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C:\Users\GHLS\Downloads\"/>
    </mc:Choice>
  </mc:AlternateContent>
  <xr:revisionPtr revIDLastSave="0" documentId="8_{A138C918-480E-443F-8AF9-4C152BB86F2F}" xr6:coauthVersionLast="47" xr6:coauthVersionMax="47" xr10:uidLastSave="{00000000-0000-0000-0000-000000000000}"/>
  <bookViews>
    <workbookView xWindow="-49965" yWindow="-16320" windowWidth="29040" windowHeight="15720" activeTab="5" xr2:uid="{B20CC08D-9E8B-478A-A4E8-3F16C46588BA}"/>
  </bookViews>
  <sheets>
    <sheet name="NF 22-25 - CAR RIO" sheetId="2" r:id="rId1"/>
    <sheet name="NF 22-25 CAR SP" sheetId="1" r:id="rId2"/>
    <sheet name="Sheet6" sheetId="14" state="hidden" r:id="rId3"/>
    <sheet name="Sheet5" sheetId="13" state="hidden" r:id="rId4"/>
    <sheet name="Sheet4" sheetId="12" state="hidden" r:id="rId5"/>
    <sheet name="NF Atuais = 07.2025 + mês atual" sheetId="15" r:id="rId6"/>
    <sheet name="Sheet_txt" sheetId="6" r:id="rId7"/>
    <sheet name="Sheet1" sheetId="9" state="hidden" r:id="rId8"/>
    <sheet name="Sheet2" sheetId="10" state="hidden" r:id="rId9"/>
    <sheet name="Sheet3" sheetId="11" state="hidden" r:id="rId10"/>
  </sheets>
  <definedNames>
    <definedName name="_xlnm._FilterDatabase" localSheetId="0" hidden="1">'NF 22-25 - CAR RIO'!$B$5:$I$165</definedName>
    <definedName name="_xlnm._FilterDatabase" localSheetId="1" hidden="1">'NF 22-25 CAR SP'!$B$5:$I$5521</definedName>
    <definedName name="_xlnm._FilterDatabase" localSheetId="5" hidden="1">'NF Atuais = 07.2025 + mês atual'!$B$5:$I$236</definedName>
    <definedName name="_xlnm._FilterDatabase" localSheetId="6" hidden="1">Sheet_txt!$B$556:$G$572</definedName>
    <definedName name="_xlnm._FilterDatabase" localSheetId="2" hidden="1">Sheet6!$A$1:$H$159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1947" i="6" l="1"/>
  <c r="H1947" i="6" s="1"/>
  <c r="G1946" i="6"/>
  <c r="H1946" i="6" s="1"/>
  <c r="G1945" i="6"/>
  <c r="H1945" i="6" s="1"/>
  <c r="H1944" i="6"/>
  <c r="G1944" i="6"/>
  <c r="G1943" i="6"/>
  <c r="H1943" i="6" s="1"/>
  <c r="G1942" i="6"/>
  <c r="H1942" i="6" s="1"/>
  <c r="G1941" i="6"/>
  <c r="H1941" i="6" s="1"/>
  <c r="G1940" i="6"/>
  <c r="H1940" i="6" s="1"/>
  <c r="G1939" i="6"/>
  <c r="H1939" i="6" s="1"/>
  <c r="H1938" i="6"/>
  <c r="G1938" i="6"/>
  <c r="G1937" i="6"/>
  <c r="H1937" i="6" s="1"/>
  <c r="G1930" i="6" l="1"/>
  <c r="H1930" i="6" s="1"/>
  <c r="G1934" i="6"/>
  <c r="H1934" i="6" s="1"/>
  <c r="G1933" i="6"/>
  <c r="H1933" i="6" s="1"/>
  <c r="G1932" i="6"/>
  <c r="H1932" i="6" s="1"/>
  <c r="G1931" i="6"/>
  <c r="H1931" i="6" s="1"/>
  <c r="G1929" i="6"/>
  <c r="H1929" i="6" s="1"/>
  <c r="G1928" i="6"/>
  <c r="H1928" i="6" s="1"/>
  <c r="G1927" i="6"/>
  <c r="H1927" i="6" s="1"/>
  <c r="G1926" i="6"/>
  <c r="H1926" i="6" s="1"/>
  <c r="G1924" i="6"/>
  <c r="H1924" i="6" s="1"/>
  <c r="G1923" i="6"/>
  <c r="H1923" i="6" s="1"/>
  <c r="G1922" i="6"/>
  <c r="H1922" i="6" s="1"/>
  <c r="G1921" i="6"/>
  <c r="H1921" i="6" s="1"/>
  <c r="G1920" i="6"/>
  <c r="H1920" i="6" s="1"/>
  <c r="G1919" i="6"/>
  <c r="H1919" i="6" s="1"/>
  <c r="G1918" i="6"/>
  <c r="H1918" i="6" s="1"/>
  <c r="G1917" i="6"/>
  <c r="H1917" i="6" s="1"/>
  <c r="G1916" i="6"/>
  <c r="H1916" i="6" s="1"/>
  <c r="G1915" i="6"/>
  <c r="H1915" i="6" s="1"/>
  <c r="G1914" i="6"/>
  <c r="H1914" i="6" s="1"/>
  <c r="G1913" i="6"/>
  <c r="H1913" i="6" s="1"/>
  <c r="G1912" i="6"/>
  <c r="H1912" i="6" s="1"/>
  <c r="G1911" i="6"/>
  <c r="H1911" i="6" s="1"/>
  <c r="G1910" i="6"/>
  <c r="H1910" i="6" s="1"/>
  <c r="G1909" i="6"/>
  <c r="H1909" i="6" s="1"/>
  <c r="G1907" i="6"/>
  <c r="H1907" i="6" s="1"/>
  <c r="G1906" i="6"/>
  <c r="H1906" i="6" s="1"/>
  <c r="G1905" i="6"/>
  <c r="H1905" i="6" s="1"/>
  <c r="G1895" i="6"/>
  <c r="H1895" i="6" s="1"/>
  <c r="G1896" i="6"/>
  <c r="H1896" i="6" s="1"/>
  <c r="G1897" i="6"/>
  <c r="H1897" i="6" s="1"/>
  <c r="G1898" i="6"/>
  <c r="H1898" i="6" s="1"/>
  <c r="G1899" i="6"/>
  <c r="H1899" i="6" s="1"/>
  <c r="G1900" i="6"/>
  <c r="H1900" i="6" s="1"/>
  <c r="G1901" i="6"/>
  <c r="H1901" i="6" s="1"/>
  <c r="G1902" i="6"/>
  <c r="H1902" i="6" s="1"/>
  <c r="G1903" i="6"/>
  <c r="H1903" i="6" s="1"/>
  <c r="G1865" i="6"/>
  <c r="H1865" i="6" s="1"/>
  <c r="G1893" i="6"/>
  <c r="H1893" i="6" s="1"/>
  <c r="G1892" i="6"/>
  <c r="H1892" i="6" s="1"/>
  <c r="G1891" i="6"/>
  <c r="H1891" i="6" s="1"/>
  <c r="G1890" i="6"/>
  <c r="H1890" i="6" s="1"/>
  <c r="G1889" i="6"/>
  <c r="H1889" i="6" s="1"/>
  <c r="G1888" i="6"/>
  <c r="H1888" i="6" s="1"/>
  <c r="G1887" i="6"/>
  <c r="H1887" i="6" s="1"/>
  <c r="G1886" i="6"/>
  <c r="H1886" i="6" s="1"/>
  <c r="G1885" i="6"/>
  <c r="H1885" i="6" s="1"/>
  <c r="G1884" i="6"/>
  <c r="H1884" i="6" s="1"/>
  <c r="G1883" i="6"/>
  <c r="H1883" i="6" s="1"/>
  <c r="G1882" i="6"/>
  <c r="H1882" i="6" s="1"/>
  <c r="G1881" i="6"/>
  <c r="H1881" i="6" s="1"/>
  <c r="G1880" i="6"/>
  <c r="H1880" i="6" s="1"/>
  <c r="G1879" i="6"/>
  <c r="H1879" i="6" s="1"/>
  <c r="G1878" i="6"/>
  <c r="H1878" i="6" s="1"/>
  <c r="G1877" i="6"/>
  <c r="H1877" i="6" s="1"/>
  <c r="G1876" i="6"/>
  <c r="H1876" i="6" s="1"/>
  <c r="G1875" i="6"/>
  <c r="H1875" i="6" s="1"/>
  <c r="G1874" i="6"/>
  <c r="H1874" i="6" s="1"/>
  <c r="G1873" i="6"/>
  <c r="H1873" i="6" s="1"/>
  <c r="G1872" i="6"/>
  <c r="H1872" i="6" s="1"/>
  <c r="G1871" i="6"/>
  <c r="H1871" i="6" s="1"/>
  <c r="G1870" i="6"/>
  <c r="H1870" i="6" s="1"/>
  <c r="G1869" i="6"/>
  <c r="H1869" i="6" s="1"/>
  <c r="G1868" i="6"/>
  <c r="H1868" i="6" s="1"/>
  <c r="G1867" i="6"/>
  <c r="H1867" i="6" s="1"/>
  <c r="G1866" i="6"/>
  <c r="H1866" i="6" s="1"/>
  <c r="G1864" i="6"/>
  <c r="H1864" i="6" s="1"/>
  <c r="G1863" i="6"/>
  <c r="H1863" i="6" s="1"/>
  <c r="G1862" i="6"/>
  <c r="H1862" i="6" s="1"/>
  <c r="G1853" i="6"/>
  <c r="H1853" i="6" s="1"/>
  <c r="G1860" i="6"/>
  <c r="H1860" i="6" s="1"/>
  <c r="G1859" i="6"/>
  <c r="H1859" i="6" s="1"/>
  <c r="G1858" i="6"/>
  <c r="H1858" i="6" s="1"/>
  <c r="G1857" i="6"/>
  <c r="H1857" i="6" s="1"/>
  <c r="G1856" i="6"/>
  <c r="H1856" i="6" s="1"/>
  <c r="G1855" i="6"/>
  <c r="H1855" i="6" s="1"/>
  <c r="G1854" i="6"/>
  <c r="H1854" i="6" s="1"/>
  <c r="G1828" i="6"/>
  <c r="H1828" i="6" s="1"/>
  <c r="G1829" i="6"/>
  <c r="H1829" i="6" s="1"/>
  <c r="G1830" i="6"/>
  <c r="H1830" i="6" s="1"/>
  <c r="G1831" i="6"/>
  <c r="H1831" i="6" s="1"/>
  <c r="G1832" i="6"/>
  <c r="H1832" i="6" s="1"/>
  <c r="G1833" i="6"/>
  <c r="H1833" i="6" s="1"/>
  <c r="G1834" i="6"/>
  <c r="H1834" i="6" s="1"/>
  <c r="G1835" i="6"/>
  <c r="H1835" i="6" s="1"/>
  <c r="G1836" i="6"/>
  <c r="H1836" i="6" s="1"/>
  <c r="G1837" i="6"/>
  <c r="H1837" i="6" s="1"/>
  <c r="G1838" i="6"/>
  <c r="H1838" i="6" s="1"/>
  <c r="G1839" i="6"/>
  <c r="H1839" i="6" s="1"/>
  <c r="G1840" i="6"/>
  <c r="H1840" i="6" s="1"/>
  <c r="G1841" i="6"/>
  <c r="H1841" i="6" s="1"/>
  <c r="G1842" i="6"/>
  <c r="H1842" i="6" s="1"/>
  <c r="G1843" i="6"/>
  <c r="H1843" i="6" s="1"/>
  <c r="G1844" i="6"/>
  <c r="H1844" i="6" s="1"/>
  <c r="G1845" i="6"/>
  <c r="H1845" i="6" s="1"/>
  <c r="G1846" i="6"/>
  <c r="H1846" i="6" s="1"/>
  <c r="G1847" i="6"/>
  <c r="H1847" i="6" s="1"/>
  <c r="G1848" i="6"/>
  <c r="H1848" i="6" s="1"/>
  <c r="G1849" i="6"/>
  <c r="H1849" i="6" s="1"/>
  <c r="G1850" i="6"/>
  <c r="H1850" i="6" s="1"/>
  <c r="G1851" i="6"/>
  <c r="H1851" i="6" s="1"/>
  <c r="G1852" i="6"/>
  <c r="H1852" i="6" s="1"/>
  <c r="G1825" i="6" l="1"/>
  <c r="H1825" i="6" s="1"/>
  <c r="G1824" i="6"/>
  <c r="H1824" i="6" s="1"/>
  <c r="G1823" i="6"/>
  <c r="H1823" i="6" s="1"/>
  <c r="G1822" i="6"/>
  <c r="H1822" i="6" s="1"/>
  <c r="G1821" i="6"/>
  <c r="H1821" i="6" s="1"/>
  <c r="G1820" i="6"/>
  <c r="H1820" i="6" s="1"/>
  <c r="G1819" i="6"/>
  <c r="H1819" i="6" s="1"/>
  <c r="G1818" i="6"/>
  <c r="H1818" i="6" s="1"/>
  <c r="G1817" i="6"/>
  <c r="H1817" i="6" s="1"/>
  <c r="G1816" i="6"/>
  <c r="H1816" i="6" s="1"/>
  <c r="G1815" i="6"/>
  <c r="H1815" i="6" s="1"/>
  <c r="G1814" i="6"/>
  <c r="H1814" i="6" s="1"/>
  <c r="G1813" i="6"/>
  <c r="H1813" i="6" s="1"/>
  <c r="G1812" i="6"/>
  <c r="H1812" i="6" s="1"/>
  <c r="G1811" i="6"/>
  <c r="H1811" i="6" s="1"/>
  <c r="G1810" i="6"/>
  <c r="H1810" i="6" s="1"/>
  <c r="G1809" i="6"/>
  <c r="H1809" i="6" s="1"/>
  <c r="G1808" i="6"/>
  <c r="H1808" i="6" s="1"/>
  <c r="G1807" i="6"/>
  <c r="H1807" i="6" s="1"/>
  <c r="G1806" i="6"/>
  <c r="H1806" i="6" s="1"/>
  <c r="G1805" i="6"/>
  <c r="H1805" i="6" s="1"/>
  <c r="G1804" i="6"/>
  <c r="H1804" i="6" s="1"/>
  <c r="G1803" i="6"/>
  <c r="H1803" i="6" s="1"/>
  <c r="G1802" i="6"/>
  <c r="H1802" i="6" s="1"/>
  <c r="G1792" i="6" l="1"/>
  <c r="H1792" i="6" s="1"/>
  <c r="G1793" i="6"/>
  <c r="H1793" i="6" s="1"/>
  <c r="G1794" i="6"/>
  <c r="H1794" i="6" s="1"/>
  <c r="G1795" i="6"/>
  <c r="H1795" i="6" s="1"/>
  <c r="G1796" i="6"/>
  <c r="H1796" i="6" s="1"/>
  <c r="G1797" i="6"/>
  <c r="H1797" i="6" s="1"/>
  <c r="G1798" i="6"/>
  <c r="H1798" i="6" s="1"/>
  <c r="G1799" i="6"/>
  <c r="H1799" i="6" s="1"/>
  <c r="G1789" i="6"/>
  <c r="H1789" i="6" s="1"/>
  <c r="G1788" i="6"/>
  <c r="H1788" i="6" s="1"/>
  <c r="G1787" i="6"/>
  <c r="H1787" i="6" s="1"/>
  <c r="G1786" i="6"/>
  <c r="H1786" i="6" s="1"/>
  <c r="G1785" i="6"/>
  <c r="H1785" i="6" s="1"/>
  <c r="G1784" i="6"/>
  <c r="H1784" i="6" s="1"/>
  <c r="G1783" i="6"/>
  <c r="H1783" i="6" s="1"/>
  <c r="G1782" i="6"/>
  <c r="H1782" i="6" s="1"/>
  <c r="G1781" i="6"/>
  <c r="H1781" i="6" s="1"/>
  <c r="G1780" i="6"/>
  <c r="H1780" i="6" s="1"/>
  <c r="G1779" i="6"/>
  <c r="H1779" i="6" s="1"/>
  <c r="G1778" i="6"/>
  <c r="H1778" i="6" s="1"/>
  <c r="G1777" i="6"/>
  <c r="H1777" i="6" s="1"/>
  <c r="G1776" i="6"/>
  <c r="H1776" i="6" s="1"/>
  <c r="G1775" i="6"/>
  <c r="H1775" i="6" s="1"/>
  <c r="G1774" i="6"/>
  <c r="H1774" i="6" s="1"/>
  <c r="G1773" i="6"/>
  <c r="H1773" i="6" s="1"/>
  <c r="G1772" i="6"/>
  <c r="H1772" i="6" s="1"/>
  <c r="G1771" i="6"/>
  <c r="H1771" i="6" s="1"/>
  <c r="G1770" i="6"/>
  <c r="H1770" i="6" s="1"/>
  <c r="G1768" i="6"/>
  <c r="H1768" i="6" s="1"/>
  <c r="G1767" i="6"/>
  <c r="H1767" i="6" s="1"/>
  <c r="G1762" i="6"/>
  <c r="H1762" i="6" s="1"/>
  <c r="G1763" i="6"/>
  <c r="H1763" i="6" s="1"/>
  <c r="G1764" i="6"/>
  <c r="H1764" i="6" s="1"/>
  <c r="G1765" i="6"/>
  <c r="H1765" i="6" s="1"/>
  <c r="G1749" i="6"/>
  <c r="H1749" i="6" s="1"/>
  <c r="G1750" i="6"/>
  <c r="H1750" i="6" s="1"/>
  <c r="G1751" i="6"/>
  <c r="H1751" i="6" s="1"/>
  <c r="G1752" i="6"/>
  <c r="H1752" i="6" s="1"/>
  <c r="G1753" i="6"/>
  <c r="H1753" i="6" s="1"/>
  <c r="G1754" i="6"/>
  <c r="H1754" i="6" s="1"/>
  <c r="G1755" i="6"/>
  <c r="H1755" i="6" s="1"/>
  <c r="G1756" i="6"/>
  <c r="H1756" i="6" s="1"/>
  <c r="G1757" i="6"/>
  <c r="H1757" i="6" s="1"/>
  <c r="G1758" i="6"/>
  <c r="H1758" i="6" s="1"/>
  <c r="G1759" i="6"/>
  <c r="H1759" i="6" s="1"/>
  <c r="G1760" i="6"/>
  <c r="H1760" i="6" s="1"/>
  <c r="G1740" i="6"/>
  <c r="H1740" i="6" s="1"/>
  <c r="G1741" i="6"/>
  <c r="H1741" i="6" s="1"/>
  <c r="G1742" i="6"/>
  <c r="H1742" i="6" s="1"/>
  <c r="G1743" i="6"/>
  <c r="H1743" i="6" s="1"/>
  <c r="G1744" i="6"/>
  <c r="H1744" i="6" s="1"/>
  <c r="G1745" i="6"/>
  <c r="H1745" i="6" s="1"/>
  <c r="G1746" i="6"/>
  <c r="H1746" i="6" s="1"/>
  <c r="G1747" i="6"/>
  <c r="H1747" i="6" s="1"/>
  <c r="G1736" i="6"/>
  <c r="H1736" i="6" s="1"/>
  <c r="G1737" i="6"/>
  <c r="H1737" i="6" s="1"/>
  <c r="G1738" i="6"/>
  <c r="H1738" i="6" s="1"/>
  <c r="G1734" i="6"/>
  <c r="H1734" i="6" s="1"/>
  <c r="G1733" i="6"/>
  <c r="H1733" i="6" s="1"/>
  <c r="G1732" i="6"/>
  <c r="H1732" i="6" s="1"/>
  <c r="G1731" i="6"/>
  <c r="H1731" i="6" s="1"/>
  <c r="G1730" i="6"/>
  <c r="H1730" i="6" s="1"/>
  <c r="G1729" i="6"/>
  <c r="H1729" i="6" s="1"/>
  <c r="G1728" i="6"/>
  <c r="H1728" i="6" s="1"/>
  <c r="G1727" i="6"/>
  <c r="H1727" i="6" s="1"/>
  <c r="G1726" i="6"/>
  <c r="H1726" i="6" s="1"/>
  <c r="G1725" i="6"/>
  <c r="H1725" i="6" s="1"/>
  <c r="G1724" i="6"/>
  <c r="H1724" i="6" s="1"/>
  <c r="G1723" i="6"/>
  <c r="H1723" i="6" s="1"/>
  <c r="G1722" i="6"/>
  <c r="H1722" i="6" s="1"/>
  <c r="G1721" i="6"/>
  <c r="H1721" i="6" s="1"/>
  <c r="G1720" i="6"/>
  <c r="H1720" i="6" s="1"/>
  <c r="G1719" i="6"/>
  <c r="H1719" i="6" s="1"/>
  <c r="G1718" i="6"/>
  <c r="H1718" i="6" s="1"/>
  <c r="G1717" i="6"/>
  <c r="H1717" i="6" s="1"/>
  <c r="G1716" i="6"/>
  <c r="H1716" i="6" s="1"/>
  <c r="G1714" i="6"/>
  <c r="H1714" i="6" s="1"/>
  <c r="G1713" i="6"/>
  <c r="H1713" i="6" s="1"/>
  <c r="G1712" i="6"/>
  <c r="H1712" i="6" s="1"/>
  <c r="G1711" i="6"/>
  <c r="H1711" i="6" s="1"/>
  <c r="G1710" i="6"/>
  <c r="H1710" i="6" s="1"/>
  <c r="G1709" i="6"/>
  <c r="H1709" i="6" s="1"/>
  <c r="G1708" i="6"/>
  <c r="H1708" i="6" s="1"/>
  <c r="G1707" i="6"/>
  <c r="H1707" i="6" s="1"/>
  <c r="G1706" i="6"/>
  <c r="H1706" i="6" s="1"/>
  <c r="G1705" i="6"/>
  <c r="H1705" i="6" s="1"/>
  <c r="G1703" i="6"/>
  <c r="H1703" i="6" s="1"/>
  <c r="G1702" i="6"/>
  <c r="H1702" i="6" s="1"/>
  <c r="G1701" i="6"/>
  <c r="H1701" i="6" s="1"/>
  <c r="G1699" i="6"/>
  <c r="H1699" i="6" s="1"/>
  <c r="G1698" i="6"/>
  <c r="H1698" i="6" s="1"/>
  <c r="G1697" i="6"/>
  <c r="H1697" i="6" s="1"/>
  <c r="G1696" i="6"/>
  <c r="H1696" i="6" s="1"/>
  <c r="G1695" i="6"/>
  <c r="H1695" i="6" s="1"/>
  <c r="G1694" i="6"/>
  <c r="H1694" i="6" s="1"/>
  <c r="G1693" i="6"/>
  <c r="H1693" i="6" s="1"/>
  <c r="G1692" i="6"/>
  <c r="H1692" i="6" s="1"/>
  <c r="G1691" i="6"/>
  <c r="H1691" i="6" s="1"/>
  <c r="G1690" i="6"/>
  <c r="H1690" i="6" s="1"/>
  <c r="G1684" i="6"/>
  <c r="H1684" i="6" s="1"/>
  <c r="G1685" i="6"/>
  <c r="H1685" i="6" s="1"/>
  <c r="G1686" i="6"/>
  <c r="H1686" i="6" s="1"/>
  <c r="G1687" i="6"/>
  <c r="H1687" i="6" s="1"/>
  <c r="G1688" i="6"/>
  <c r="H1688" i="6" s="1"/>
  <c r="G1682" i="6"/>
  <c r="G1681" i="6"/>
  <c r="G1680" i="6"/>
  <c r="G1672" i="6"/>
  <c r="H1672" i="6" s="1"/>
  <c r="G1673" i="6"/>
  <c r="H1673" i="6" s="1"/>
  <c r="G1674" i="6"/>
  <c r="H1674" i="6" s="1"/>
  <c r="B18" i="13"/>
  <c r="I19" i="12"/>
  <c r="I14" i="12"/>
  <c r="J17" i="12"/>
  <c r="I12" i="12"/>
  <c r="I9" i="12"/>
  <c r="J11" i="12"/>
  <c r="I7" i="12"/>
  <c r="I21" i="12"/>
  <c r="I2" i="12"/>
  <c r="I1" i="12"/>
  <c r="I3" i="12"/>
  <c r="J5" i="12"/>
  <c r="G1667" i="6"/>
  <c r="H1667" i="6" s="1"/>
  <c r="G1668" i="6"/>
  <c r="H1668" i="6" s="1"/>
  <c r="G1669" i="6"/>
  <c r="H1669" i="6" s="1"/>
  <c r="G1670" i="6"/>
  <c r="H1670" i="6" s="1"/>
  <c r="G1660" i="6"/>
  <c r="H1660" i="6" s="1"/>
  <c r="G1661" i="6"/>
  <c r="H1661" i="6" s="1"/>
  <c r="G1662" i="6"/>
  <c r="H1662" i="6" s="1"/>
  <c r="G1663" i="6"/>
  <c r="H1663" i="6" s="1"/>
  <c r="G1664" i="6"/>
  <c r="H1664" i="6" s="1"/>
  <c r="G1665" i="6"/>
  <c r="H1665" i="6" s="1"/>
  <c r="G1657" i="6"/>
  <c r="H1657" i="6" s="1"/>
  <c r="G1656" i="6"/>
  <c r="H1656" i="6" s="1"/>
  <c r="G1655" i="6"/>
  <c r="H1655" i="6" s="1"/>
  <c r="G1654" i="6"/>
  <c r="H1654" i="6" s="1"/>
  <c r="G1653" i="6"/>
  <c r="H1653" i="6" s="1"/>
  <c r="G1652" i="6"/>
  <c r="H1652" i="6" s="1"/>
  <c r="G1651" i="6"/>
  <c r="H1651" i="6" s="1"/>
  <c r="G1650" i="6"/>
  <c r="H1650" i="6" s="1"/>
  <c r="G1649" i="6"/>
  <c r="H1649" i="6" s="1"/>
  <c r="G1648" i="6"/>
  <c r="H1648" i="6" s="1"/>
  <c r="G1647" i="6"/>
  <c r="H1647" i="6" s="1"/>
  <c r="G1646" i="6"/>
  <c r="H1646" i="6" s="1"/>
  <c r="G1644" i="6"/>
  <c r="H1644" i="6" s="1"/>
  <c r="G1643" i="6"/>
  <c r="H1643" i="6" s="1"/>
  <c r="G1642" i="6"/>
  <c r="H1642" i="6" s="1"/>
  <c r="G1619" i="6"/>
  <c r="H1619" i="6" s="1"/>
  <c r="G1620" i="6"/>
  <c r="H1620" i="6" s="1"/>
  <c r="G1621" i="6"/>
  <c r="H1621" i="6" s="1"/>
  <c r="G1622" i="6"/>
  <c r="H1622" i="6" s="1"/>
  <c r="G1623" i="6"/>
  <c r="H1623" i="6" s="1"/>
  <c r="G1624" i="6"/>
  <c r="H1624" i="6" s="1"/>
  <c r="G1625" i="6"/>
  <c r="H1625" i="6" s="1"/>
  <c r="G1626" i="6"/>
  <c r="H1626" i="6" s="1"/>
  <c r="G1627" i="6"/>
  <c r="H1627" i="6" s="1"/>
  <c r="G1628" i="6"/>
  <c r="H1628" i="6" s="1"/>
  <c r="G1629" i="6"/>
  <c r="H1629" i="6" s="1"/>
  <c r="G1630" i="6"/>
  <c r="H1630" i="6" s="1"/>
  <c r="G1631" i="6"/>
  <c r="H1631" i="6" s="1"/>
  <c r="G1632" i="6"/>
  <c r="H1632" i="6" s="1"/>
  <c r="G1633" i="6"/>
  <c r="H1633" i="6" s="1"/>
  <c r="G1634" i="6"/>
  <c r="H1634" i="6" s="1"/>
  <c r="G1635" i="6"/>
  <c r="H1635" i="6" s="1"/>
  <c r="G1636" i="6"/>
  <c r="H1636" i="6" s="1"/>
  <c r="G1637" i="6"/>
  <c r="H1637" i="6" s="1"/>
  <c r="G1638" i="6"/>
  <c r="H1638" i="6" s="1"/>
  <c r="G1639" i="6"/>
  <c r="H1639" i="6" s="1"/>
  <c r="D227" i="10"/>
  <c r="D228" i="10"/>
  <c r="D229" i="10"/>
  <c r="D230" i="10"/>
  <c r="D231" i="10"/>
  <c r="D232" i="10"/>
  <c r="D233" i="10"/>
  <c r="D234" i="10"/>
  <c r="D235" i="10"/>
  <c r="D236" i="10"/>
  <c r="D237" i="10"/>
  <c r="D238" i="10"/>
  <c r="D239" i="10"/>
  <c r="D240" i="10"/>
  <c r="D241" i="10"/>
  <c r="D242" i="10"/>
  <c r="D243" i="10"/>
  <c r="D244" i="10"/>
  <c r="D245" i="10"/>
  <c r="D246" i="10"/>
  <c r="D247" i="10"/>
  <c r="D248" i="10"/>
  <c r="D249" i="10"/>
  <c r="D250" i="10"/>
  <c r="D251" i="10"/>
  <c r="D252" i="10"/>
  <c r="D253" i="10"/>
  <c r="D254" i="10"/>
  <c r="D226" i="10"/>
  <c r="D223" i="10"/>
  <c r="D224" i="10"/>
  <c r="D225" i="10"/>
  <c r="D222" i="10"/>
  <c r="D167" i="10"/>
  <c r="D168" i="10"/>
  <c r="D169" i="10"/>
  <c r="D170" i="10"/>
  <c r="D171" i="10"/>
  <c r="D172" i="10"/>
  <c r="D173" i="10"/>
  <c r="D174" i="10"/>
  <c r="D175" i="10"/>
  <c r="D176" i="10"/>
  <c r="D177" i="10"/>
  <c r="D178" i="10"/>
  <c r="D179" i="10"/>
  <c r="D180" i="10"/>
  <c r="D181" i="10"/>
  <c r="D182" i="10"/>
  <c r="D183" i="10"/>
  <c r="D184" i="10"/>
  <c r="D185" i="10"/>
  <c r="D186" i="10"/>
  <c r="D187" i="10"/>
  <c r="D188" i="10"/>
  <c r="D189" i="10"/>
  <c r="D190" i="10"/>
  <c r="D191" i="10"/>
  <c r="D192" i="10"/>
  <c r="D193" i="10"/>
  <c r="D194" i="10"/>
  <c r="D195" i="10"/>
  <c r="D196" i="10"/>
  <c r="D197" i="10"/>
  <c r="D198" i="10"/>
  <c r="D199" i="10"/>
  <c r="D200" i="10"/>
  <c r="D201" i="10"/>
  <c r="D202" i="10"/>
  <c r="D203" i="10"/>
  <c r="D204" i="10"/>
  <c r="D205" i="10"/>
  <c r="D206" i="10"/>
  <c r="D207" i="10"/>
  <c r="D208" i="10"/>
  <c r="D209" i="10"/>
  <c r="D210" i="10"/>
  <c r="D211" i="10"/>
  <c r="D212" i="10"/>
  <c r="D213" i="10"/>
  <c r="D214" i="10"/>
  <c r="D215" i="10"/>
  <c r="D216" i="10"/>
  <c r="D217" i="10"/>
  <c r="D218" i="10"/>
  <c r="D219" i="10"/>
  <c r="D220" i="10"/>
  <c r="D221" i="10"/>
  <c r="D166" i="10"/>
  <c r="D72" i="10"/>
  <c r="D70" i="10"/>
  <c r="D69" i="10"/>
  <c r="D66" i="10"/>
  <c r="D65" i="10"/>
  <c r="D64" i="10"/>
  <c r="D63" i="10"/>
  <c r="D62" i="10"/>
  <c r="D61" i="10"/>
  <c r="D60" i="10"/>
  <c r="D59" i="10"/>
  <c r="D58" i="10"/>
  <c r="D57" i="10"/>
  <c r="D55" i="10"/>
  <c r="D54" i="10"/>
  <c r="D53" i="10"/>
  <c r="D51" i="10"/>
  <c r="D50" i="10"/>
  <c r="D49" i="10"/>
  <c r="D48" i="10"/>
  <c r="D45" i="10"/>
  <c r="D44" i="10"/>
  <c r="D43" i="10"/>
  <c r="D42" i="10"/>
  <c r="D41" i="10"/>
  <c r="D40" i="10"/>
  <c r="D39" i="10"/>
  <c r="D38" i="10"/>
  <c r="D37" i="10"/>
  <c r="D36" i="10"/>
  <c r="D35" i="10"/>
  <c r="D34" i="10"/>
  <c r="D33" i="10"/>
  <c r="D32" i="10"/>
  <c r="D31" i="10"/>
  <c r="D30" i="10"/>
  <c r="D29" i="10"/>
  <c r="D28" i="10"/>
  <c r="D27" i="10"/>
  <c r="D26" i="10"/>
  <c r="D25" i="10"/>
  <c r="D24" i="10"/>
  <c r="D23" i="10"/>
  <c r="D22" i="10"/>
  <c r="D46" i="10"/>
  <c r="D21" i="10"/>
  <c r="D20" i="10"/>
  <c r="D19" i="10"/>
  <c r="D17" i="10"/>
  <c r="D16" i="10"/>
  <c r="D15" i="10"/>
  <c r="D14" i="10"/>
  <c r="D13" i="10"/>
  <c r="D12" i="10"/>
  <c r="D11" i="10"/>
  <c r="D10" i="10"/>
  <c r="D9" i="10"/>
  <c r="D8" i="10"/>
  <c r="D7" i="10"/>
  <c r="D6" i="10"/>
  <c r="D2" i="10"/>
  <c r="D3" i="10"/>
  <c r="D1" i="10"/>
  <c r="D165" i="10"/>
  <c r="G1616" i="6"/>
  <c r="H1616" i="6" s="1"/>
  <c r="G1615" i="6"/>
  <c r="H1615" i="6" s="1"/>
  <c r="G1614" i="6"/>
  <c r="H1614" i="6" s="1"/>
  <c r="G1613" i="6"/>
  <c r="H1613" i="6" s="1"/>
  <c r="G1612" i="6"/>
  <c r="H1612" i="6" s="1"/>
  <c r="G1611" i="6"/>
  <c r="H1611" i="6" s="1"/>
  <c r="G1610" i="6"/>
  <c r="H1610" i="6" s="1"/>
  <c r="G1609" i="6"/>
  <c r="H1609" i="6" s="1"/>
  <c r="G1608" i="6"/>
  <c r="H1608" i="6" s="1"/>
  <c r="G1607" i="6"/>
  <c r="H1607" i="6" s="1"/>
  <c r="G1606" i="6"/>
  <c r="H1606" i="6" s="1"/>
  <c r="G1605" i="6"/>
  <c r="H1605" i="6" s="1"/>
  <c r="G1604" i="6"/>
  <c r="H1604" i="6" s="1"/>
  <c r="G1603" i="6"/>
  <c r="H1603" i="6" s="1"/>
  <c r="G1602" i="6"/>
  <c r="H1602" i="6" s="1"/>
  <c r="G1601" i="6"/>
  <c r="H1601" i="6" s="1"/>
  <c r="G1600" i="6"/>
  <c r="H1600" i="6" s="1"/>
  <c r="G1599" i="6"/>
  <c r="H1599" i="6" s="1"/>
  <c r="G1598" i="6"/>
  <c r="H1598" i="6" s="1"/>
  <c r="G1597" i="6"/>
  <c r="H1597" i="6" s="1"/>
  <c r="G1596" i="6"/>
  <c r="H1596" i="6" s="1"/>
  <c r="G1595" i="6"/>
  <c r="H1595" i="6" s="1"/>
  <c r="G1594" i="6"/>
  <c r="H1594" i="6" s="1"/>
  <c r="G1593" i="6"/>
  <c r="H1593" i="6" s="1"/>
  <c r="G1592" i="6"/>
  <c r="H1592" i="6" s="1"/>
  <c r="G1591" i="6"/>
  <c r="H1591" i="6" s="1"/>
  <c r="G1590" i="6"/>
  <c r="H1590" i="6" s="1"/>
  <c r="G1589" i="6"/>
  <c r="H1589" i="6" s="1"/>
  <c r="G1588" i="6"/>
  <c r="H1588" i="6" s="1"/>
  <c r="G1587" i="6"/>
  <c r="H1587" i="6" s="1"/>
  <c r="G1586" i="6"/>
  <c r="H1586" i="6" s="1"/>
  <c r="G1585" i="6"/>
  <c r="H1585" i="6" s="1"/>
  <c r="G1584" i="6"/>
  <c r="H1584" i="6" s="1"/>
  <c r="G1583" i="6"/>
  <c r="H1583" i="6" s="1"/>
  <c r="G1582" i="6"/>
  <c r="H1582" i="6" s="1"/>
  <c r="G1581" i="6"/>
  <c r="H1581" i="6" s="1"/>
  <c r="G1580" i="6"/>
  <c r="H1580" i="6" s="1"/>
  <c r="G1579" i="6"/>
  <c r="H1579" i="6" s="1"/>
  <c r="G1578" i="6"/>
  <c r="H1578" i="6" s="1"/>
  <c r="G1577" i="6"/>
  <c r="H1577" i="6" s="1"/>
  <c r="G1576" i="6"/>
  <c r="H1576" i="6" s="1"/>
  <c r="G1575" i="6"/>
  <c r="H1575" i="6" s="1"/>
  <c r="G1574" i="6"/>
  <c r="H1574" i="6" s="1"/>
  <c r="G1573" i="6"/>
  <c r="H1573" i="6" s="1"/>
  <c r="G1617" i="6"/>
  <c r="H1617" i="6" s="1"/>
  <c r="G1570" i="6"/>
  <c r="H1570" i="6" s="1"/>
  <c r="G1569" i="6"/>
  <c r="H1569" i="6" s="1"/>
  <c r="G1568" i="6"/>
  <c r="H1568" i="6" s="1"/>
  <c r="G1567" i="6"/>
  <c r="H1567" i="6" s="1"/>
  <c r="G1566" i="6"/>
  <c r="H1566" i="6" s="1"/>
  <c r="G1565" i="6"/>
  <c r="H1565" i="6" s="1"/>
  <c r="G1564" i="6"/>
  <c r="H1564" i="6" s="1"/>
  <c r="G1563" i="6"/>
  <c r="H1563" i="6" s="1"/>
  <c r="G1561" i="6"/>
  <c r="H1561" i="6" s="1"/>
  <c r="G1560" i="6"/>
  <c r="H1560" i="6" s="1"/>
  <c r="G1559" i="6"/>
  <c r="H1559" i="6" s="1"/>
  <c r="G1558" i="6"/>
  <c r="H1558" i="6" s="1"/>
  <c r="G1557" i="6"/>
  <c r="H1557" i="6" s="1"/>
  <c r="G1556" i="6"/>
  <c r="H1556" i="6" s="1"/>
  <c r="G1555" i="6"/>
  <c r="H1555" i="6" s="1"/>
  <c r="G1554" i="6"/>
  <c r="H1554" i="6" s="1"/>
  <c r="G1553" i="6"/>
  <c r="H1553" i="6" s="1"/>
  <c r="G1552" i="6"/>
  <c r="H1552" i="6" s="1"/>
  <c r="G1551" i="6"/>
  <c r="H1551" i="6" s="1"/>
  <c r="G1550" i="6"/>
  <c r="H1550" i="6" s="1"/>
  <c r="G1549" i="6"/>
  <c r="H1549" i="6" s="1"/>
  <c r="G1548" i="6"/>
  <c r="H1548" i="6" s="1"/>
  <c r="G1547" i="6"/>
  <c r="H1547" i="6" s="1"/>
  <c r="G1546" i="6"/>
  <c r="H1546" i="6" s="1"/>
  <c r="G1545" i="6"/>
  <c r="H1545" i="6" s="1"/>
  <c r="G1544" i="6"/>
  <c r="H1544" i="6" s="1"/>
  <c r="G1543" i="6"/>
  <c r="H1543" i="6" s="1"/>
  <c r="G1542" i="6"/>
  <c r="H1542" i="6" s="1"/>
  <c r="G1541" i="6"/>
  <c r="H1541" i="6" s="1"/>
  <c r="G1540" i="6"/>
  <c r="H1540" i="6" s="1"/>
  <c r="G1539" i="6"/>
  <c r="H1539" i="6" s="1"/>
  <c r="G1538" i="6"/>
  <c r="H1538" i="6" s="1"/>
  <c r="G1537" i="6"/>
  <c r="H1537" i="6" s="1"/>
  <c r="G1536" i="6"/>
  <c r="H1536" i="6" s="1"/>
  <c r="G1535" i="6"/>
  <c r="H1535" i="6" s="1"/>
  <c r="G1534" i="6"/>
  <c r="H1534" i="6" s="1"/>
  <c r="G1533" i="6"/>
  <c r="H1533" i="6" s="1"/>
  <c r="G1531" i="6"/>
  <c r="H1531" i="6" s="1"/>
  <c r="G1530" i="6"/>
  <c r="H1530" i="6" s="1"/>
  <c r="G1527" i="6"/>
  <c r="H1527" i="6" s="1"/>
  <c r="G1526" i="6"/>
  <c r="H1526" i="6" s="1"/>
  <c r="G1525" i="6"/>
  <c r="H1525" i="6" s="1"/>
  <c r="G1524" i="6"/>
  <c r="H1524" i="6" s="1"/>
  <c r="G1523" i="6"/>
  <c r="H1523" i="6" s="1"/>
  <c r="G1522" i="6"/>
  <c r="H1522" i="6" s="1"/>
  <c r="G1521" i="6"/>
  <c r="H1521" i="6" s="1"/>
  <c r="G1520" i="6"/>
  <c r="H1520" i="6" s="1"/>
  <c r="G1519" i="6"/>
  <c r="H1519" i="6" s="1"/>
  <c r="G1518" i="6"/>
  <c r="H1518" i="6" s="1"/>
  <c r="G1517" i="6"/>
  <c r="H1517" i="6" s="1"/>
  <c r="G1516" i="6"/>
  <c r="H1516" i="6" s="1"/>
  <c r="G1515" i="6"/>
  <c r="H1515" i="6" s="1"/>
  <c r="G1514" i="6"/>
  <c r="H1514" i="6" s="1"/>
  <c r="G1513" i="6"/>
  <c r="H1513" i="6" s="1"/>
  <c r="G1512" i="6"/>
  <c r="H1512" i="6" s="1"/>
  <c r="G1511" i="6"/>
  <c r="H1511" i="6" s="1"/>
  <c r="G1510" i="6"/>
  <c r="H1510" i="6" s="1"/>
  <c r="G1509" i="6"/>
  <c r="H1509" i="6" s="1"/>
  <c r="G1508" i="6"/>
  <c r="H1508" i="6" s="1"/>
  <c r="G1528" i="6"/>
  <c r="H1528" i="6" s="1"/>
  <c r="G1497" i="6"/>
  <c r="H1497" i="6" s="1"/>
  <c r="G1498" i="6"/>
  <c r="H1498" i="6" s="1"/>
  <c r="G1499" i="6"/>
  <c r="G1500" i="6"/>
  <c r="G1501" i="6"/>
  <c r="G1502" i="6"/>
  <c r="H1502" i="6" s="1"/>
  <c r="G1503" i="6"/>
  <c r="H1503" i="6" s="1"/>
  <c r="G1504" i="6"/>
  <c r="G1505" i="6"/>
  <c r="G1494" i="6"/>
  <c r="H1494" i="6" s="1"/>
  <c r="G1493" i="6"/>
  <c r="G1492" i="6"/>
  <c r="G1491" i="6"/>
  <c r="G1490" i="6"/>
  <c r="G1489" i="6"/>
  <c r="G1488" i="6"/>
  <c r="G1481" i="6"/>
  <c r="G1482" i="6"/>
  <c r="G1483" i="6"/>
  <c r="G1484" i="6"/>
  <c r="G1485" i="6"/>
  <c r="G1486" i="6"/>
  <c r="G1392" i="6"/>
  <c r="H1392" i="6" s="1"/>
  <c r="G1393" i="6"/>
  <c r="H1393" i="6" s="1"/>
  <c r="G1394" i="6"/>
  <c r="H1394" i="6" s="1"/>
  <c r="G1395" i="6"/>
  <c r="H1395" i="6" s="1"/>
  <c r="G1396" i="6"/>
  <c r="H1396" i="6" s="1"/>
  <c r="G1397" i="6"/>
  <c r="H1397" i="6" s="1"/>
  <c r="G1362" i="6"/>
  <c r="H1362" i="6" s="1"/>
  <c r="G1363" i="6"/>
  <c r="H1363" i="6" s="1"/>
  <c r="G1364" i="6"/>
  <c r="H1364" i="6" s="1"/>
  <c r="G1365" i="6"/>
  <c r="H1365" i="6" s="1"/>
  <c r="G1366" i="6"/>
  <c r="H1366" i="6" s="1"/>
  <c r="G1367" i="6"/>
  <c r="H1367" i="6" s="1"/>
  <c r="G1368" i="6"/>
  <c r="H1368" i="6" s="1"/>
  <c r="G1369" i="6"/>
  <c r="H1369" i="6" s="1"/>
  <c r="G1370" i="6"/>
  <c r="H1370" i="6" s="1"/>
  <c r="G1371" i="6"/>
  <c r="H1371" i="6" s="1"/>
  <c r="G1372" i="6"/>
  <c r="H1372" i="6" s="1"/>
  <c r="G1373" i="6"/>
  <c r="H1373" i="6" s="1"/>
  <c r="G1374" i="6"/>
  <c r="H1374" i="6" s="1"/>
  <c r="G1375" i="6"/>
  <c r="H1375" i="6" s="1"/>
  <c r="G1376" i="6"/>
  <c r="H1376" i="6" s="1"/>
  <c r="G1377" i="6"/>
  <c r="H1377" i="6" s="1"/>
  <c r="G1378" i="6"/>
  <c r="H1378" i="6" s="1"/>
  <c r="G1379" i="6"/>
  <c r="H1379" i="6" s="1"/>
  <c r="G1380" i="6"/>
  <c r="H1380" i="6" s="1"/>
  <c r="G1381" i="6"/>
  <c r="H1381" i="6" s="1"/>
  <c r="G1382" i="6"/>
  <c r="H1382" i="6" s="1"/>
  <c r="G1383" i="6"/>
  <c r="H1383" i="6" s="1"/>
  <c r="G1384" i="6"/>
  <c r="H1384" i="6" s="1"/>
  <c r="G1385" i="6"/>
  <c r="H1385" i="6" s="1"/>
  <c r="G1386" i="6"/>
  <c r="H1386" i="6" s="1"/>
  <c r="G1387" i="6"/>
  <c r="H1387" i="6" s="1"/>
  <c r="G1388" i="6"/>
  <c r="H1388" i="6" s="1"/>
  <c r="G1389" i="6"/>
  <c r="H1389" i="6" s="1"/>
  <c r="G1390" i="6"/>
  <c r="H1390" i="6" s="1"/>
  <c r="G1327" i="6"/>
  <c r="H1327" i="6" s="1"/>
  <c r="G1340" i="6"/>
  <c r="H1340" i="6" s="1"/>
  <c r="G1344" i="6"/>
  <c r="H1344" i="6" s="1"/>
  <c r="G1341" i="6"/>
  <c r="H1341" i="6" s="1"/>
  <c r="G1336" i="6"/>
  <c r="H1336" i="6" s="1"/>
  <c r="G1345" i="6"/>
  <c r="H1345" i="6" s="1"/>
  <c r="G1337" i="6"/>
  <c r="H1337" i="6" s="1"/>
  <c r="G1356" i="6"/>
  <c r="H1356" i="6" s="1"/>
  <c r="G1360" i="6"/>
  <c r="H1360" i="6" s="1"/>
  <c r="G1358" i="6"/>
  <c r="H1358" i="6" s="1"/>
  <c r="G1357" i="6"/>
  <c r="H1357" i="6" s="1"/>
  <c r="G1349" i="6"/>
  <c r="H1349" i="6" s="1"/>
  <c r="G1348" i="6"/>
  <c r="H1348" i="6" s="1"/>
  <c r="G1338" i="6"/>
  <c r="H1338" i="6" s="1"/>
  <c r="G1342" i="6"/>
  <c r="H1342" i="6" s="1"/>
  <c r="G1354" i="6"/>
  <c r="H1354" i="6" s="1"/>
  <c r="G1351" i="6"/>
  <c r="H1351" i="6" s="1"/>
  <c r="G1352" i="6"/>
  <c r="H1352" i="6" s="1"/>
  <c r="G1343" i="6"/>
  <c r="H1343" i="6" s="1"/>
  <c r="G1332" i="6"/>
  <c r="H1332" i="6" s="1"/>
  <c r="G1333" i="6"/>
  <c r="H1333" i="6" s="1"/>
  <c r="G1328" i="6"/>
  <c r="H1328" i="6" s="1"/>
  <c r="G1334" i="6"/>
  <c r="H1334" i="6" s="1"/>
  <c r="G1355" i="6"/>
  <c r="H1355" i="6" s="1"/>
  <c r="G1331" i="6"/>
  <c r="H1331" i="6" s="1"/>
  <c r="G1339" i="6"/>
  <c r="H1339" i="6" s="1"/>
  <c r="G1335" i="6"/>
  <c r="H1335" i="6" s="1"/>
  <c r="G1350" i="6"/>
  <c r="H1350" i="6" s="1"/>
  <c r="G1347" i="6"/>
  <c r="H1347" i="6" s="1"/>
  <c r="G1359" i="6"/>
  <c r="H1359" i="6" s="1"/>
  <c r="G1353" i="6"/>
  <c r="H1353" i="6" s="1"/>
  <c r="G1346" i="6"/>
  <c r="H1346" i="6" s="1"/>
  <c r="G1329" i="6"/>
  <c r="H1329" i="6" s="1"/>
  <c r="G1330" i="6"/>
  <c r="H1330" i="6" s="1"/>
  <c r="G1319" i="6"/>
  <c r="H1319" i="6" s="1"/>
  <c r="G1325" i="6"/>
  <c r="H1325" i="6" s="1"/>
  <c r="G1324" i="6"/>
  <c r="H1324" i="6" s="1"/>
  <c r="G1323" i="6"/>
  <c r="H1323" i="6" s="1"/>
  <c r="G1322" i="6"/>
  <c r="H1322" i="6" s="1"/>
  <c r="G1321" i="6"/>
  <c r="H1321" i="6" s="1"/>
  <c r="G1320" i="6"/>
  <c r="H1320" i="6" s="1"/>
  <c r="G1302" i="6"/>
  <c r="H1302" i="6" s="1"/>
  <c r="G1318" i="6"/>
  <c r="H1318" i="6" s="1"/>
  <c r="G1317" i="6"/>
  <c r="H1317" i="6" s="1"/>
  <c r="G1316" i="6"/>
  <c r="H1316" i="6" s="1"/>
  <c r="G1315" i="6"/>
  <c r="H1315" i="6" s="1"/>
  <c r="G1314" i="6"/>
  <c r="H1314" i="6" s="1"/>
  <c r="G1313" i="6"/>
  <c r="H1313" i="6" s="1"/>
  <c r="G1312" i="6"/>
  <c r="H1312" i="6" s="1"/>
  <c r="G1311" i="6"/>
  <c r="H1311" i="6" s="1"/>
  <c r="G1310" i="6"/>
  <c r="H1310" i="6" s="1"/>
  <c r="G1309" i="6"/>
  <c r="H1309" i="6" s="1"/>
  <c r="G1308" i="6"/>
  <c r="H1308" i="6" s="1"/>
  <c r="G1307" i="6"/>
  <c r="H1307" i="6" s="1"/>
  <c r="G1306" i="6"/>
  <c r="H1306" i="6" s="1"/>
  <c r="G1305" i="6"/>
  <c r="H1305" i="6" s="1"/>
  <c r="G1304" i="6"/>
  <c r="H1304" i="6" s="1"/>
  <c r="G1303" i="6"/>
  <c r="H1303" i="6" s="1"/>
  <c r="G1256" i="6"/>
  <c r="H1256" i="6" s="1"/>
  <c r="G1301" i="6"/>
  <c r="H1301" i="6" s="1"/>
  <c r="G1300" i="6"/>
  <c r="H1300" i="6" s="1"/>
  <c r="G1299" i="6"/>
  <c r="H1299" i="6" s="1"/>
  <c r="G1298" i="6"/>
  <c r="H1298" i="6" s="1"/>
  <c r="G1297" i="6"/>
  <c r="H1297" i="6" s="1"/>
  <c r="G1296" i="6"/>
  <c r="H1296" i="6" s="1"/>
  <c r="G1295" i="6"/>
  <c r="H1295" i="6" s="1"/>
  <c r="G1294" i="6"/>
  <c r="H1294" i="6" s="1"/>
  <c r="G1293" i="6"/>
  <c r="H1293" i="6" s="1"/>
  <c r="G1292" i="6"/>
  <c r="H1292" i="6" s="1"/>
  <c r="G1291" i="6"/>
  <c r="H1291" i="6" s="1"/>
  <c r="G1290" i="6"/>
  <c r="H1290" i="6" s="1"/>
  <c r="G1289" i="6"/>
  <c r="H1289" i="6" s="1"/>
  <c r="G1288" i="6"/>
  <c r="H1288" i="6" s="1"/>
  <c r="G1287" i="6"/>
  <c r="H1287" i="6" s="1"/>
  <c r="G1286" i="6"/>
  <c r="H1286" i="6" s="1"/>
  <c r="G1285" i="6"/>
  <c r="H1285" i="6" s="1"/>
  <c r="G1284" i="6"/>
  <c r="H1284" i="6" s="1"/>
  <c r="G1283" i="6"/>
  <c r="H1283" i="6" s="1"/>
  <c r="G1282" i="6"/>
  <c r="H1282" i="6" s="1"/>
  <c r="G1281" i="6"/>
  <c r="H1281" i="6" s="1"/>
  <c r="G1280" i="6"/>
  <c r="H1280" i="6" s="1"/>
  <c r="G1279" i="6"/>
  <c r="H1279" i="6" s="1"/>
  <c r="G1278" i="6"/>
  <c r="H1278" i="6" s="1"/>
  <c r="G1277" i="6"/>
  <c r="H1277" i="6" s="1"/>
  <c r="G1276" i="6"/>
  <c r="H1276" i="6" s="1"/>
  <c r="G1275" i="6"/>
  <c r="H1275" i="6" s="1"/>
  <c r="G1274" i="6"/>
  <c r="H1274" i="6" s="1"/>
  <c r="G1273" i="6"/>
  <c r="H1273" i="6" s="1"/>
  <c r="G1272" i="6"/>
  <c r="H1272" i="6" s="1"/>
  <c r="G1271" i="6"/>
  <c r="H1271" i="6" s="1"/>
  <c r="G1270" i="6"/>
  <c r="H1270" i="6" s="1"/>
  <c r="G1269" i="6"/>
  <c r="H1269" i="6" s="1"/>
  <c r="G1268" i="6"/>
  <c r="H1268" i="6" s="1"/>
  <c r="G1267" i="6"/>
  <c r="H1267" i="6" s="1"/>
  <c r="G1266" i="6"/>
  <c r="H1266" i="6" s="1"/>
  <c r="G1265" i="6"/>
  <c r="H1265" i="6" s="1"/>
  <c r="G1264" i="6"/>
  <c r="H1264" i="6" s="1"/>
  <c r="G1263" i="6"/>
  <c r="H1263" i="6" s="1"/>
  <c r="G1262" i="6"/>
  <c r="H1262" i="6" s="1"/>
  <c r="G1261" i="6"/>
  <c r="H1261" i="6" s="1"/>
  <c r="G1260" i="6"/>
  <c r="H1260" i="6" s="1"/>
  <c r="G1259" i="6"/>
  <c r="H1259" i="6" s="1"/>
  <c r="G1258" i="6"/>
  <c r="H1258" i="6" s="1"/>
  <c r="G1257" i="6"/>
  <c r="H1257" i="6" s="1"/>
  <c r="G1255" i="6"/>
  <c r="H1255" i="6" s="1"/>
  <c r="G1254" i="6"/>
  <c r="H1254" i="6" s="1"/>
  <c r="G1253" i="6"/>
  <c r="H1253" i="6" s="1"/>
  <c r="G1251" i="6"/>
  <c r="H1251" i="6" s="1"/>
  <c r="G1250" i="6"/>
  <c r="H1250" i="6" s="1"/>
  <c r="G1249" i="6"/>
  <c r="H1249" i="6" s="1"/>
  <c r="G1248" i="6"/>
  <c r="H1248" i="6" s="1"/>
  <c r="G1247" i="6"/>
  <c r="H1247" i="6" s="1"/>
  <c r="G1246" i="6"/>
  <c r="H1246" i="6" s="1"/>
  <c r="G1243" i="6"/>
  <c r="H1243" i="6" s="1"/>
  <c r="G1233" i="6"/>
  <c r="H1233" i="6" s="1"/>
  <c r="G1232" i="6"/>
  <c r="H1232" i="6" s="1"/>
  <c r="G1231" i="6"/>
  <c r="H1231" i="6" s="1"/>
  <c r="G1230" i="6"/>
  <c r="H1230" i="6" s="1"/>
  <c r="G1229" i="6"/>
  <c r="H1229" i="6" s="1"/>
  <c r="G1228" i="6"/>
  <c r="H1228" i="6" s="1"/>
  <c r="G1227" i="6"/>
  <c r="H1227" i="6" s="1"/>
  <c r="G1226" i="6"/>
  <c r="H1226" i="6" s="1"/>
  <c r="G1225" i="6"/>
  <c r="H1225" i="6" s="1"/>
  <c r="G1224" i="6"/>
  <c r="H1224" i="6" s="1"/>
  <c r="G1223" i="6"/>
  <c r="H1223" i="6" s="1"/>
  <c r="G1222" i="6"/>
  <c r="H1222" i="6" s="1"/>
  <c r="G1215" i="6"/>
  <c r="H1215" i="6" s="1"/>
  <c r="G1214" i="6"/>
  <c r="H1214" i="6" s="1"/>
  <c r="G1245" i="6"/>
  <c r="H1245" i="6" s="1"/>
  <c r="G1244" i="6"/>
  <c r="H1244" i="6" s="1"/>
  <c r="G1242" i="6"/>
  <c r="H1242" i="6" s="1"/>
  <c r="G1241" i="6"/>
  <c r="H1241" i="6" s="1"/>
  <c r="G1240" i="6"/>
  <c r="H1240" i="6" s="1"/>
  <c r="G1239" i="6"/>
  <c r="H1239" i="6" s="1"/>
  <c r="G1238" i="6"/>
  <c r="H1238" i="6" s="1"/>
  <c r="G1237" i="6"/>
  <c r="H1237" i="6" s="1"/>
  <c r="G1236" i="6"/>
  <c r="H1236" i="6" s="1"/>
  <c r="G1235" i="6"/>
  <c r="H1235" i="6" s="1"/>
  <c r="G1234" i="6"/>
  <c r="H1234" i="6" s="1"/>
  <c r="G1221" i="6"/>
  <c r="H1221" i="6" s="1"/>
  <c r="G1220" i="6"/>
  <c r="H1220" i="6" s="1"/>
  <c r="G1219" i="6"/>
  <c r="H1219" i="6" s="1"/>
  <c r="G1218" i="6"/>
  <c r="H1218" i="6" s="1"/>
  <c r="G1217" i="6"/>
  <c r="H1217" i="6" s="1"/>
  <c r="G1216" i="6"/>
  <c r="H1216" i="6" s="1"/>
  <c r="H1196" i="6"/>
  <c r="G1213" i="6"/>
  <c r="H1213" i="6" s="1"/>
  <c r="G1212" i="6"/>
  <c r="H1212" i="6" s="1"/>
  <c r="G1211" i="6"/>
  <c r="H1211" i="6" s="1"/>
  <c r="G1210" i="6"/>
  <c r="H1210" i="6" s="1"/>
  <c r="G1209" i="6"/>
  <c r="H1209" i="6" s="1"/>
  <c r="G1208" i="6"/>
  <c r="H1208" i="6" s="1"/>
  <c r="G1207" i="6"/>
  <c r="H1207" i="6" s="1"/>
  <c r="G1206" i="6"/>
  <c r="H1206" i="6" s="1"/>
  <c r="G1205" i="6"/>
  <c r="H1205" i="6" s="1"/>
  <c r="G1204" i="6"/>
  <c r="H1204" i="6" s="1"/>
  <c r="G1203" i="6"/>
  <c r="H1203" i="6" s="1"/>
  <c r="G1202" i="6"/>
  <c r="H1202" i="6" s="1"/>
  <c r="G1201" i="6"/>
  <c r="H1201" i="6" s="1"/>
  <c r="G1200" i="6"/>
  <c r="H1200" i="6" s="1"/>
  <c r="G1199" i="6"/>
  <c r="H1199" i="6" s="1"/>
  <c r="G1198" i="6"/>
  <c r="H1198" i="6" s="1"/>
  <c r="G1197" i="6"/>
  <c r="H1197" i="6" s="1"/>
  <c r="G1195" i="6"/>
  <c r="H1195" i="6" s="1"/>
  <c r="G1194" i="6"/>
  <c r="H1194" i="6" s="1"/>
  <c r="G1193" i="6"/>
  <c r="H1193" i="6" s="1"/>
  <c r="G1192" i="6"/>
  <c r="H1192" i="6" s="1"/>
  <c r="G1191" i="6"/>
  <c r="H1191" i="6" s="1"/>
  <c r="G1190" i="6"/>
  <c r="H1190" i="6" s="1"/>
  <c r="G1189" i="6"/>
  <c r="H1189" i="6" s="1"/>
  <c r="G1188" i="6"/>
  <c r="H1188" i="6" s="1"/>
  <c r="G1187" i="6"/>
  <c r="H1187" i="6" s="1"/>
  <c r="G1186" i="6"/>
  <c r="H1186" i="6" s="1"/>
  <c r="G1185" i="6"/>
  <c r="H1185" i="6" s="1"/>
  <c r="G1184" i="6"/>
  <c r="H1184" i="6" s="1"/>
  <c r="G1183" i="6"/>
  <c r="H1183" i="6" s="1"/>
  <c r="G1181" i="6"/>
  <c r="H1181" i="6" s="1"/>
  <c r="G1180" i="6"/>
  <c r="H1180" i="6" s="1"/>
  <c r="G1179" i="6"/>
  <c r="H1179" i="6" s="1"/>
  <c r="G1178" i="6"/>
  <c r="H1178" i="6" s="1"/>
  <c r="G1177" i="6"/>
  <c r="H1177" i="6" s="1"/>
  <c r="G1176" i="6"/>
  <c r="H1176" i="6" s="1"/>
  <c r="G1175" i="6"/>
  <c r="H1175" i="6" s="1"/>
  <c r="G1174" i="6"/>
  <c r="H1174" i="6" s="1"/>
  <c r="G1136" i="6"/>
  <c r="H1136" i="6" s="1"/>
  <c r="G1137" i="6"/>
  <c r="H1137" i="6" s="1"/>
  <c r="G1172" i="6"/>
  <c r="H1172" i="6" s="1"/>
  <c r="G1171" i="6"/>
  <c r="H1171" i="6" s="1"/>
  <c r="G1170" i="6"/>
  <c r="H1170" i="6" s="1"/>
  <c r="G1169" i="6"/>
  <c r="H1169" i="6" s="1"/>
  <c r="G1168" i="6"/>
  <c r="H1168" i="6" s="1"/>
  <c r="G1167" i="6"/>
  <c r="H1167" i="6" s="1"/>
  <c r="G1166" i="6"/>
  <c r="H1166" i="6" s="1"/>
  <c r="G1165" i="6"/>
  <c r="H1165" i="6" s="1"/>
  <c r="G1164" i="6"/>
  <c r="H1164" i="6" s="1"/>
  <c r="G1163" i="6"/>
  <c r="H1163" i="6" s="1"/>
  <c r="G1162" i="6"/>
  <c r="H1162" i="6" s="1"/>
  <c r="G1161" i="6"/>
  <c r="H1161" i="6" s="1"/>
  <c r="G1160" i="6"/>
  <c r="H1160" i="6" s="1"/>
  <c r="G1159" i="6"/>
  <c r="H1159" i="6" s="1"/>
  <c r="G1158" i="6"/>
  <c r="H1158" i="6" s="1"/>
  <c r="G1157" i="6"/>
  <c r="H1157" i="6" s="1"/>
  <c r="G1156" i="6"/>
  <c r="H1156" i="6" s="1"/>
  <c r="G1155" i="6"/>
  <c r="H1155" i="6" s="1"/>
  <c r="G1154" i="6"/>
  <c r="H1154" i="6" s="1"/>
  <c r="G1153" i="6"/>
  <c r="H1153" i="6" s="1"/>
  <c r="G1152" i="6"/>
  <c r="H1152" i="6" s="1"/>
  <c r="G1151" i="6"/>
  <c r="H1151" i="6" s="1"/>
  <c r="G1150" i="6"/>
  <c r="H1150" i="6" s="1"/>
  <c r="G1149" i="6"/>
  <c r="H1149" i="6" s="1"/>
  <c r="G1148" i="6"/>
  <c r="H1148" i="6" s="1"/>
  <c r="G1147" i="6"/>
  <c r="H1147" i="6" s="1"/>
  <c r="G1146" i="6"/>
  <c r="H1146" i="6" s="1"/>
  <c r="G1145" i="6"/>
  <c r="H1145" i="6" s="1"/>
  <c r="G1144" i="6"/>
  <c r="H1144" i="6" s="1"/>
  <c r="G1143" i="6"/>
  <c r="H1143" i="6" s="1"/>
  <c r="G1142" i="6"/>
  <c r="H1142" i="6" s="1"/>
  <c r="G1141" i="6"/>
  <c r="H1141" i="6" s="1"/>
  <c r="G1140" i="6"/>
  <c r="H1140" i="6" s="1"/>
  <c r="G1139" i="6"/>
  <c r="H1139" i="6" s="1"/>
  <c r="G1138" i="6"/>
  <c r="H1138" i="6" s="1"/>
  <c r="G1115" i="6"/>
  <c r="H1115" i="6" s="1"/>
  <c r="G1116" i="6"/>
  <c r="H1116" i="6" s="1"/>
  <c r="G1117" i="6"/>
  <c r="H1117" i="6" s="1"/>
  <c r="G1118" i="6"/>
  <c r="H1118" i="6" s="1"/>
  <c r="G1119" i="6"/>
  <c r="H1119" i="6" s="1"/>
  <c r="G1120" i="6"/>
  <c r="H1120" i="6" s="1"/>
  <c r="G1121" i="6"/>
  <c r="H1121" i="6" s="1"/>
  <c r="G1122" i="6"/>
  <c r="H1122" i="6" s="1"/>
  <c r="G1123" i="6"/>
  <c r="H1123" i="6" s="1"/>
  <c r="G1124" i="6"/>
  <c r="H1124" i="6" s="1"/>
  <c r="G1125" i="6"/>
  <c r="H1125" i="6" s="1"/>
  <c r="G1126" i="6"/>
  <c r="H1126" i="6" s="1"/>
  <c r="G1127" i="6"/>
  <c r="H1127" i="6" s="1"/>
  <c r="G1128" i="6"/>
  <c r="H1128" i="6" s="1"/>
  <c r="G1129" i="6"/>
  <c r="H1129" i="6" s="1"/>
  <c r="G1130" i="6"/>
  <c r="H1130" i="6" s="1"/>
  <c r="G1131" i="6"/>
  <c r="H1131" i="6" s="1"/>
  <c r="G1132" i="6"/>
  <c r="H1132" i="6" s="1"/>
  <c r="G1133" i="6"/>
  <c r="H1133" i="6" s="1"/>
  <c r="G1134" i="6"/>
  <c r="H1134" i="6" s="1"/>
  <c r="G1135" i="6"/>
  <c r="H1135" i="6" s="1"/>
  <c r="G1078" i="6"/>
  <c r="H1078" i="6" s="1"/>
  <c r="G1113" i="6"/>
  <c r="H1113" i="6" s="1"/>
  <c r="G1112" i="6"/>
  <c r="H1112" i="6" s="1"/>
  <c r="G1111" i="6"/>
  <c r="H1111" i="6" s="1"/>
  <c r="G1110" i="6"/>
  <c r="H1110" i="6" s="1"/>
  <c r="G1109" i="6"/>
  <c r="H1109" i="6" s="1"/>
  <c r="G1108" i="6"/>
  <c r="H1108" i="6" s="1"/>
  <c r="G1107" i="6"/>
  <c r="H1107" i="6" s="1"/>
  <c r="G1106" i="6"/>
  <c r="H1106" i="6" s="1"/>
  <c r="G1105" i="6"/>
  <c r="H1105" i="6" s="1"/>
  <c r="G1104" i="6"/>
  <c r="H1104" i="6" s="1"/>
  <c r="G1103" i="6"/>
  <c r="H1103" i="6" s="1"/>
  <c r="G1102" i="6"/>
  <c r="H1102" i="6" s="1"/>
  <c r="G1101" i="6"/>
  <c r="H1101" i="6" s="1"/>
  <c r="G1100" i="6"/>
  <c r="H1100" i="6" s="1"/>
  <c r="G1099" i="6"/>
  <c r="H1099" i="6" s="1"/>
  <c r="G1098" i="6"/>
  <c r="H1098" i="6" s="1"/>
  <c r="G1097" i="6"/>
  <c r="H1097" i="6" s="1"/>
  <c r="G1096" i="6"/>
  <c r="H1096" i="6" s="1"/>
  <c r="G1095" i="6"/>
  <c r="H1095" i="6" s="1"/>
  <c r="G1094" i="6"/>
  <c r="H1094" i="6" s="1"/>
  <c r="G1093" i="6"/>
  <c r="H1093" i="6" s="1"/>
  <c r="G1092" i="6"/>
  <c r="H1092" i="6" s="1"/>
  <c r="G1091" i="6"/>
  <c r="H1091" i="6" s="1"/>
  <c r="G1090" i="6"/>
  <c r="H1090" i="6" s="1"/>
  <c r="G1089" i="6"/>
  <c r="H1089" i="6" s="1"/>
  <c r="G1088" i="6"/>
  <c r="H1088" i="6" s="1"/>
  <c r="G1087" i="6"/>
  <c r="H1087" i="6" s="1"/>
  <c r="G1086" i="6"/>
  <c r="H1086" i="6" s="1"/>
  <c r="G1085" i="6"/>
  <c r="H1085" i="6" s="1"/>
  <c r="G1084" i="6"/>
  <c r="H1084" i="6" s="1"/>
  <c r="G1083" i="6"/>
  <c r="H1083" i="6" s="1"/>
  <c r="G1082" i="6"/>
  <c r="H1082" i="6" s="1"/>
  <c r="G1081" i="6"/>
  <c r="H1081" i="6" s="1"/>
  <c r="G1080" i="6"/>
  <c r="H1080" i="6" s="1"/>
  <c r="G1079" i="6"/>
  <c r="H1079" i="6" s="1"/>
  <c r="G1077" i="6"/>
  <c r="H1077" i="6" s="1"/>
  <c r="G1076" i="6"/>
  <c r="H1076" i="6" s="1"/>
  <c r="G1075" i="6"/>
  <c r="H1075" i="6" s="1"/>
  <c r="G1074" i="6"/>
  <c r="H1074" i="6" s="1"/>
  <c r="G1073" i="6"/>
  <c r="H1073" i="6" s="1"/>
  <c r="G1072" i="6"/>
  <c r="H1072" i="6" s="1"/>
  <c r="G1071" i="6"/>
  <c r="H1071" i="6" s="1"/>
  <c r="G1070" i="6"/>
  <c r="H1070" i="6" s="1"/>
  <c r="G1069" i="6"/>
  <c r="H1069" i="6" s="1"/>
  <c r="G1068" i="6"/>
  <c r="H1068" i="6" s="1"/>
  <c r="G1067" i="6"/>
  <c r="H1067" i="6" s="1"/>
  <c r="G1064" i="6"/>
  <c r="H1064" i="6" s="1"/>
  <c r="G1066" i="6"/>
  <c r="H1066" i="6" s="1"/>
  <c r="G1065" i="6"/>
  <c r="H1065" i="6" s="1"/>
  <c r="G1063" i="6"/>
  <c r="H1063" i="6" s="1"/>
  <c r="G1062" i="6"/>
  <c r="H1062" i="6" s="1"/>
  <c r="G1061" i="6"/>
  <c r="H1061" i="6" s="1"/>
  <c r="G1060" i="6"/>
  <c r="H1060" i="6" s="1"/>
  <c r="G1059" i="6"/>
  <c r="H1059" i="6" s="1"/>
  <c r="G1058" i="6"/>
  <c r="H1058" i="6" s="1"/>
  <c r="G1057" i="6"/>
  <c r="H1057" i="6" s="1"/>
  <c r="G1056" i="6"/>
  <c r="H1056" i="6" s="1"/>
  <c r="G1055" i="6"/>
  <c r="H1055" i="6" s="1"/>
  <c r="G1054" i="6"/>
  <c r="H1054" i="6" s="1"/>
  <c r="G1053" i="6"/>
  <c r="H1053" i="6" s="1"/>
  <c r="G1052" i="6"/>
  <c r="H1052" i="6" s="1"/>
  <c r="G1051" i="6"/>
  <c r="H1051" i="6" s="1"/>
  <c r="G1050" i="6"/>
  <c r="H1050" i="6" s="1"/>
  <c r="G1049" i="6"/>
  <c r="H1049" i="6" s="1"/>
  <c r="G1048" i="6"/>
  <c r="H1048" i="6" s="1"/>
  <c r="G1047" i="6"/>
  <c r="H1047" i="6" s="1"/>
  <c r="G1046" i="6"/>
  <c r="H1046" i="6" s="1"/>
  <c r="G1045" i="6"/>
  <c r="H1045" i="6" s="1"/>
  <c r="G1044" i="6"/>
  <c r="H1044" i="6" s="1"/>
  <c r="G1043" i="6"/>
  <c r="H1043" i="6" s="1"/>
  <c r="G1042" i="6"/>
  <c r="H1042" i="6" s="1"/>
  <c r="G1041" i="6"/>
  <c r="H1041" i="6" s="1"/>
  <c r="G1040" i="6"/>
  <c r="H1040" i="6" s="1"/>
  <c r="G1039" i="6"/>
  <c r="H1039" i="6" s="1"/>
  <c r="G1038" i="6"/>
  <c r="H1038" i="6" s="1"/>
  <c r="G1037" i="6"/>
  <c r="H1037" i="6" s="1"/>
  <c r="G1036" i="6"/>
  <c r="H1036" i="6" s="1"/>
  <c r="G1035" i="6"/>
  <c r="H1035" i="6" s="1"/>
  <c r="G1034" i="6"/>
  <c r="H1034" i="6" s="1"/>
  <c r="G1033" i="6"/>
  <c r="H1033" i="6" s="1"/>
  <c r="G1032" i="6"/>
  <c r="H1032" i="6" s="1"/>
  <c r="G1031" i="6"/>
  <c r="H1031" i="6" s="1"/>
  <c r="G1030" i="6"/>
  <c r="H1030" i="6" s="1"/>
  <c r="G1029" i="6"/>
  <c r="H1029" i="6" s="1"/>
  <c r="G1028" i="6"/>
  <c r="H1028" i="6" s="1"/>
  <c r="G1027" i="6"/>
  <c r="H1027" i="6" s="1"/>
  <c r="G1026" i="6"/>
  <c r="H1026" i="6" s="1"/>
  <c r="G1025" i="6"/>
  <c r="H1025" i="6" s="1"/>
  <c r="G1024" i="6"/>
  <c r="H1024" i="6" s="1"/>
  <c r="G1023" i="6"/>
  <c r="H1023" i="6" s="1"/>
  <c r="G1022" i="6"/>
  <c r="H1022" i="6" s="1"/>
  <c r="G1021" i="6"/>
  <c r="H1021" i="6" s="1"/>
  <c r="G1020" i="6"/>
  <c r="H1020" i="6" s="1"/>
  <c r="G1019" i="6"/>
  <c r="H1019" i="6" s="1"/>
  <c r="G1018" i="6"/>
  <c r="H1018" i="6" s="1"/>
  <c r="G1016" i="6"/>
  <c r="H1016" i="6" s="1"/>
  <c r="G1015" i="6"/>
  <c r="H1015" i="6" s="1"/>
  <c r="G1014" i="6"/>
  <c r="H1014" i="6" s="1"/>
  <c r="G1013" i="6"/>
  <c r="H1013" i="6" s="1"/>
  <c r="G1012" i="6"/>
  <c r="H1012" i="6" s="1"/>
  <c r="G1011" i="6"/>
  <c r="H1011" i="6" s="1"/>
  <c r="G1010" i="6"/>
  <c r="H1010" i="6" s="1"/>
  <c r="G1009" i="6"/>
  <c r="H1009" i="6" s="1"/>
  <c r="G1008" i="6"/>
  <c r="H1008" i="6" s="1"/>
  <c r="G1007" i="6"/>
  <c r="H1007" i="6" s="1"/>
  <c r="G1006" i="6"/>
  <c r="H1006" i="6" s="1"/>
  <c r="G1005" i="6"/>
  <c r="H1005" i="6" s="1"/>
  <c r="G1004" i="6"/>
  <c r="H1004" i="6" s="1"/>
  <c r="G1003" i="6"/>
  <c r="H1003" i="6" s="1"/>
  <c r="G1002" i="6"/>
  <c r="H1002" i="6" s="1"/>
  <c r="G1001" i="6"/>
  <c r="H1001" i="6" s="1"/>
  <c r="G1000" i="6"/>
  <c r="H1000" i="6" s="1"/>
  <c r="G999" i="6"/>
  <c r="H999" i="6" s="1"/>
  <c r="G998" i="6"/>
  <c r="H998" i="6" s="1"/>
  <c r="G997" i="6"/>
  <c r="H997" i="6" s="1"/>
  <c r="G996" i="6"/>
  <c r="H996" i="6" s="1"/>
  <c r="G995" i="6"/>
  <c r="H995" i="6" s="1"/>
  <c r="G994" i="6"/>
  <c r="H994" i="6" s="1"/>
  <c r="G993" i="6"/>
  <c r="H993" i="6" s="1"/>
  <c r="G992" i="6"/>
  <c r="H992" i="6" s="1"/>
  <c r="G991" i="6"/>
  <c r="H991" i="6" s="1"/>
  <c r="G990" i="6"/>
  <c r="H990" i="6" s="1"/>
  <c r="G986" i="6"/>
  <c r="H986" i="6" s="1"/>
  <c r="G988" i="6"/>
  <c r="H988" i="6" s="1"/>
  <c r="G987" i="6"/>
  <c r="H987" i="6" s="1"/>
  <c r="G946" i="6"/>
  <c r="G985" i="6"/>
  <c r="H985" i="6" s="1"/>
  <c r="G984" i="6"/>
  <c r="H984" i="6" s="1"/>
  <c r="G983" i="6"/>
  <c r="H983" i="6" s="1"/>
  <c r="G982" i="6"/>
  <c r="H982" i="6" s="1"/>
  <c r="G981" i="6"/>
  <c r="H981" i="6" s="1"/>
  <c r="G980" i="6"/>
  <c r="H980" i="6" s="1"/>
  <c r="G979" i="6"/>
  <c r="H979" i="6" s="1"/>
  <c r="G978" i="6"/>
  <c r="H978" i="6" s="1"/>
  <c r="G977" i="6"/>
  <c r="H977" i="6" s="1"/>
  <c r="G976" i="6"/>
  <c r="H976" i="6" s="1"/>
  <c r="G975" i="6"/>
  <c r="H975" i="6" s="1"/>
  <c r="G974" i="6"/>
  <c r="H974" i="6" s="1"/>
  <c r="G973" i="6"/>
  <c r="H973" i="6" s="1"/>
  <c r="G972" i="6"/>
  <c r="H972" i="6" s="1"/>
  <c r="G971" i="6"/>
  <c r="H971" i="6" s="1"/>
  <c r="G970" i="6"/>
  <c r="H970" i="6" s="1"/>
  <c r="G969" i="6"/>
  <c r="H969" i="6" s="1"/>
  <c r="G968" i="6"/>
  <c r="H968" i="6" s="1"/>
  <c r="G967" i="6"/>
  <c r="H967" i="6" s="1"/>
  <c r="G966" i="6"/>
  <c r="H966" i="6" s="1"/>
  <c r="G965" i="6"/>
  <c r="H965" i="6" s="1"/>
  <c r="G964" i="6"/>
  <c r="H964" i="6" s="1"/>
  <c r="G963" i="6"/>
  <c r="H963" i="6" s="1"/>
  <c r="G962" i="6"/>
  <c r="H962" i="6" s="1"/>
  <c r="G961" i="6"/>
  <c r="H961" i="6" s="1"/>
  <c r="G960" i="6"/>
  <c r="H960" i="6" s="1"/>
  <c r="G959" i="6"/>
  <c r="H959" i="6" s="1"/>
  <c r="G958" i="6"/>
  <c r="H958" i="6" s="1"/>
  <c r="G957" i="6"/>
  <c r="H957" i="6" s="1"/>
  <c r="G956" i="6"/>
  <c r="H956" i="6" s="1"/>
  <c r="G955" i="6"/>
  <c r="H955" i="6" s="1"/>
  <c r="G954" i="6"/>
  <c r="H954" i="6" s="1"/>
  <c r="G953" i="6"/>
  <c r="H953" i="6" s="1"/>
  <c r="G952" i="6"/>
  <c r="H952" i="6" s="1"/>
  <c r="G951" i="6"/>
  <c r="H951" i="6" s="1"/>
  <c r="G950" i="6"/>
  <c r="H950" i="6" s="1"/>
  <c r="G949" i="6"/>
  <c r="H949" i="6" s="1"/>
  <c r="G948" i="6"/>
  <c r="H948" i="6" s="1"/>
  <c r="G947" i="6"/>
  <c r="H947" i="6" s="1"/>
  <c r="G714" i="6"/>
  <c r="G945" i="6"/>
  <c r="G944" i="6"/>
  <c r="G943" i="6"/>
  <c r="G942" i="6"/>
  <c r="G941" i="6"/>
  <c r="G940" i="6"/>
  <c r="G939" i="6"/>
  <c r="G938" i="6"/>
  <c r="G937" i="6"/>
  <c r="G936" i="6"/>
  <c r="G935" i="6"/>
  <c r="G934" i="6"/>
  <c r="G933" i="6"/>
  <c r="G932" i="6"/>
  <c r="G931" i="6"/>
  <c r="G930" i="6"/>
  <c r="G929" i="6"/>
  <c r="G928" i="6"/>
  <c r="G927" i="6"/>
  <c r="G926" i="6"/>
  <c r="G925" i="6"/>
  <c r="G924" i="6"/>
  <c r="G923" i="6"/>
  <c r="G922" i="6"/>
  <c r="G921" i="6"/>
  <c r="G920" i="6"/>
  <c r="G919" i="6"/>
  <c r="G918" i="6"/>
  <c r="G917" i="6"/>
  <c r="G916" i="6"/>
  <c r="G915" i="6"/>
  <c r="G914" i="6"/>
  <c r="G913" i="6"/>
  <c r="G912" i="6"/>
  <c r="G911" i="6"/>
  <c r="G910" i="6"/>
  <c r="G909" i="6"/>
  <c r="G908" i="6"/>
  <c r="G907" i="6"/>
  <c r="G906" i="6"/>
  <c r="G905" i="6"/>
  <c r="G904" i="6"/>
  <c r="G903" i="6"/>
  <c r="G902" i="6"/>
  <c r="G901" i="6"/>
  <c r="G900" i="6"/>
  <c r="G899" i="6"/>
  <c r="G898" i="6"/>
  <c r="G897" i="6"/>
  <c r="G896" i="6"/>
  <c r="G895" i="6"/>
  <c r="G894" i="6"/>
  <c r="G893" i="6"/>
  <c r="G892" i="6"/>
  <c r="G891" i="6"/>
  <c r="G890" i="6"/>
  <c r="G889" i="6"/>
  <c r="G887" i="6"/>
  <c r="G886" i="6"/>
  <c r="G885" i="6"/>
  <c r="G884" i="6"/>
  <c r="G883" i="6"/>
  <c r="G882" i="6"/>
  <c r="G881" i="6"/>
  <c r="G880" i="6"/>
  <c r="G879" i="6"/>
  <c r="G878" i="6"/>
  <c r="G877" i="6"/>
  <c r="G876" i="6"/>
  <c r="G875" i="6"/>
  <c r="G874" i="6"/>
  <c r="G873" i="6"/>
  <c r="G872" i="6"/>
  <c r="G871" i="6"/>
  <c r="G870" i="6"/>
  <c r="G869" i="6"/>
  <c r="G868" i="6"/>
  <c r="G867" i="6"/>
  <c r="G866" i="6"/>
  <c r="G865" i="6"/>
  <c r="G864" i="6"/>
  <c r="G863" i="6"/>
  <c r="G860" i="6"/>
  <c r="G861" i="6"/>
  <c r="G859" i="6"/>
  <c r="G858" i="6"/>
  <c r="G857" i="6"/>
  <c r="G856" i="6"/>
  <c r="G855" i="6"/>
  <c r="G854" i="6"/>
  <c r="G853" i="6"/>
  <c r="G852" i="6"/>
  <c r="G851" i="6"/>
  <c r="G850" i="6"/>
  <c r="G849" i="6"/>
  <c r="G848" i="6"/>
  <c r="G847" i="6"/>
  <c r="G846" i="6"/>
  <c r="G845" i="6"/>
  <c r="G844" i="6"/>
  <c r="G843" i="6"/>
  <c r="G842" i="6"/>
  <c r="G841" i="6"/>
  <c r="G840" i="6"/>
  <c r="G839" i="6"/>
  <c r="G838" i="6"/>
  <c r="G837" i="6"/>
  <c r="G836" i="6"/>
  <c r="G862" i="6"/>
  <c r="G826" i="6"/>
  <c r="G820" i="6"/>
  <c r="G821" i="6"/>
  <c r="G822" i="6"/>
  <c r="G823" i="6"/>
  <c r="G824" i="6"/>
  <c r="G825" i="6"/>
  <c r="G827" i="6"/>
  <c r="G828" i="6"/>
  <c r="G819" i="6"/>
  <c r="G818" i="6"/>
  <c r="G817" i="6"/>
  <c r="G816" i="6"/>
  <c r="G814" i="6"/>
  <c r="G813" i="6"/>
  <c r="G812" i="6"/>
  <c r="G811" i="6"/>
  <c r="G810" i="6"/>
  <c r="G809" i="6"/>
  <c r="G807" i="6"/>
  <c r="G806" i="6"/>
  <c r="G798" i="6"/>
  <c r="G797" i="6"/>
  <c r="G796" i="6"/>
  <c r="G795" i="6"/>
  <c r="G794" i="6"/>
  <c r="G793" i="6"/>
  <c r="G792" i="6"/>
  <c r="G791" i="6"/>
  <c r="G790" i="6"/>
  <c r="G789" i="6"/>
  <c r="G788" i="6"/>
  <c r="G787" i="6"/>
  <c r="G786" i="6"/>
  <c r="G785" i="6"/>
  <c r="G784" i="6"/>
  <c r="G783" i="6"/>
  <c r="G782" i="6"/>
  <c r="G781" i="6"/>
  <c r="G780" i="6"/>
  <c r="G779" i="6"/>
  <c r="G778" i="6"/>
  <c r="G777" i="6"/>
  <c r="G776" i="6"/>
  <c r="G775" i="6"/>
  <c r="G774" i="6"/>
  <c r="G773" i="6"/>
  <c r="G772" i="6"/>
  <c r="G771" i="6"/>
  <c r="G770" i="6"/>
  <c r="G769" i="6"/>
  <c r="G768" i="6"/>
  <c r="G767" i="6"/>
  <c r="G766" i="6"/>
  <c r="G765" i="6"/>
  <c r="G764" i="6"/>
  <c r="G763" i="6"/>
  <c r="G762" i="6"/>
  <c r="G761" i="6"/>
  <c r="G760" i="6"/>
  <c r="G759" i="6"/>
  <c r="G758" i="6"/>
  <c r="G757" i="6"/>
  <c r="G756" i="6"/>
  <c r="G804" i="6"/>
  <c r="G803" i="6"/>
  <c r="G802" i="6"/>
  <c r="G801" i="6"/>
  <c r="G800" i="6"/>
  <c r="G799" i="6"/>
  <c r="G755" i="6"/>
  <c r="G754" i="6"/>
  <c r="G753" i="6"/>
  <c r="G745" i="6"/>
  <c r="G746" i="6"/>
  <c r="G747" i="6"/>
  <c r="G748" i="6"/>
  <c r="G749" i="6"/>
  <c r="G750" i="6"/>
  <c r="G751" i="6"/>
  <c r="G744" i="6"/>
  <c r="G743" i="6"/>
  <c r="G742" i="6"/>
  <c r="G741" i="6"/>
  <c r="G740" i="6"/>
  <c r="G739" i="6"/>
  <c r="G704" i="6"/>
  <c r="G705" i="6"/>
  <c r="G706" i="6"/>
  <c r="G707" i="6"/>
  <c r="G708" i="6"/>
  <c r="G709" i="6"/>
  <c r="G710" i="6"/>
  <c r="G711" i="6"/>
  <c r="G712" i="6"/>
  <c r="G713" i="6"/>
  <c r="G715" i="6"/>
  <c r="G716" i="6"/>
  <c r="G717" i="6"/>
  <c r="G718" i="6"/>
  <c r="G719" i="6"/>
  <c r="G720" i="6"/>
  <c r="G721" i="6"/>
  <c r="G722" i="6"/>
  <c r="G723" i="6"/>
  <c r="G724" i="6"/>
  <c r="G725" i="6"/>
  <c r="G726" i="6"/>
  <c r="G727" i="6"/>
  <c r="G728" i="6"/>
  <c r="G729" i="6"/>
  <c r="G730" i="6"/>
  <c r="G731" i="6"/>
  <c r="G732" i="6"/>
  <c r="G733" i="6"/>
  <c r="G734" i="6"/>
  <c r="G735" i="6"/>
  <c r="G736" i="6"/>
  <c r="G676" i="6"/>
  <c r="G695" i="6"/>
  <c r="G694" i="6"/>
  <c r="G693" i="6"/>
  <c r="G692" i="6"/>
  <c r="G691" i="6"/>
  <c r="G690" i="6"/>
  <c r="G689" i="6"/>
  <c r="G688" i="6"/>
  <c r="G687" i="6"/>
  <c r="G686" i="6"/>
  <c r="G685" i="6"/>
  <c r="G684" i="6"/>
  <c r="G683" i="6"/>
  <c r="G682" i="6"/>
  <c r="G681" i="6"/>
  <c r="G703" i="6"/>
  <c r="G702" i="6"/>
  <c r="G701" i="6"/>
  <c r="G700" i="6"/>
  <c r="G699" i="6"/>
  <c r="G698" i="6"/>
  <c r="G697" i="6"/>
  <c r="G696" i="6"/>
  <c r="G680" i="6"/>
  <c r="G679" i="6"/>
  <c r="G678" i="6"/>
  <c r="G677" i="6"/>
  <c r="G675" i="6"/>
  <c r="G674" i="6"/>
  <c r="G673" i="6"/>
  <c r="G664" i="6"/>
  <c r="G665" i="6"/>
  <c r="G671" i="6"/>
  <c r="G670" i="6"/>
  <c r="G669" i="6"/>
  <c r="G668" i="6"/>
  <c r="G667" i="6"/>
  <c r="G666" i="6"/>
  <c r="G657" i="6"/>
  <c r="G663" i="6"/>
  <c r="G662" i="6"/>
  <c r="G661" i="6"/>
  <c r="G660" i="6"/>
  <c r="G659" i="6"/>
  <c r="G658" i="6"/>
  <c r="G628" i="6"/>
  <c r="G656" i="6"/>
  <c r="G655" i="6"/>
  <c r="G654" i="6"/>
  <c r="G653" i="6"/>
  <c r="G652" i="6"/>
  <c r="G651" i="6"/>
  <c r="G650" i="6"/>
  <c r="G649" i="6"/>
  <c r="G648" i="6"/>
  <c r="G647" i="6"/>
  <c r="G646" i="6"/>
  <c r="G645" i="6"/>
  <c r="G644" i="6"/>
  <c r="G643" i="6"/>
  <c r="G642" i="6"/>
  <c r="G641" i="6"/>
  <c r="G640" i="6"/>
  <c r="G639" i="6"/>
  <c r="G638" i="6"/>
  <c r="G637" i="6"/>
  <c r="G636" i="6"/>
  <c r="G635" i="6"/>
  <c r="G634" i="6"/>
  <c r="G633" i="6"/>
  <c r="G632" i="6"/>
  <c r="G631" i="6"/>
  <c r="G630" i="6"/>
  <c r="G629" i="6"/>
  <c r="G627" i="6"/>
  <c r="G626" i="6"/>
  <c r="G625" i="6"/>
  <c r="G624" i="6"/>
  <c r="G623" i="6"/>
  <c r="G620" i="6"/>
  <c r="G619" i="6"/>
  <c r="G618" i="6"/>
  <c r="G617" i="6"/>
  <c r="G616" i="6"/>
  <c r="G615" i="6"/>
  <c r="G614" i="6"/>
  <c r="G613" i="6"/>
  <c r="G612" i="6"/>
  <c r="G611" i="6"/>
  <c r="G610" i="6"/>
  <c r="G609" i="6"/>
  <c r="G608" i="6"/>
  <c r="G607" i="6"/>
  <c r="G606" i="6"/>
  <c r="G605" i="6"/>
  <c r="G604" i="6"/>
  <c r="G603" i="6"/>
  <c r="G602" i="6"/>
  <c r="G601" i="6"/>
  <c r="G600" i="6"/>
  <c r="G621" i="6"/>
  <c r="G598" i="6"/>
  <c r="G596" i="6"/>
  <c r="G595" i="6"/>
  <c r="G594" i="6"/>
  <c r="G592" i="6"/>
  <c r="G591" i="6"/>
  <c r="G590" i="6"/>
  <c r="G589" i="6"/>
  <c r="G588" i="6"/>
  <c r="G587" i="6"/>
  <c r="G586" i="6"/>
  <c r="G585" i="6"/>
  <c r="G584" i="6"/>
  <c r="G573" i="6"/>
  <c r="G574" i="6"/>
  <c r="G582" i="6"/>
  <c r="G581" i="6"/>
  <c r="G580" i="6"/>
  <c r="G579" i="6"/>
  <c r="G578" i="6"/>
  <c r="G577" i="6"/>
  <c r="G576" i="6"/>
  <c r="G575" i="6"/>
  <c r="G555" i="6"/>
  <c r="G572" i="6"/>
  <c r="G571" i="6"/>
  <c r="G570" i="6"/>
  <c r="G569" i="6"/>
  <c r="G568" i="6"/>
  <c r="G567" i="6"/>
  <c r="G566" i="6"/>
  <c r="G565" i="6"/>
  <c r="G564" i="6"/>
  <c r="G563" i="6"/>
  <c r="G562" i="6"/>
  <c r="G561" i="6"/>
  <c r="G560" i="6"/>
  <c r="G559" i="6"/>
  <c r="G558" i="6"/>
  <c r="G557" i="6"/>
  <c r="G556" i="6"/>
  <c r="G554" i="6"/>
  <c r="G553" i="6"/>
  <c r="G552" i="6"/>
  <c r="G551" i="6"/>
  <c r="G550" i="6"/>
  <c r="G549" i="6"/>
  <c r="G548" i="6"/>
  <c r="G547" i="6"/>
  <c r="G546" i="6"/>
  <c r="G544" i="6"/>
  <c r="G543" i="6"/>
  <c r="G542" i="6"/>
  <c r="G541" i="6"/>
  <c r="G540" i="6"/>
  <c r="G539" i="6"/>
  <c r="G538" i="6"/>
  <c r="G537" i="6"/>
  <c r="G536" i="6"/>
  <c r="G535" i="6"/>
  <c r="G534" i="6"/>
  <c r="G532" i="6"/>
  <c r="G531" i="6"/>
  <c r="G529" i="6"/>
  <c r="G528" i="6"/>
  <c r="G527" i="6"/>
  <c r="G526" i="6"/>
  <c r="G525" i="6"/>
  <c r="G524" i="6"/>
  <c r="G523" i="6"/>
  <c r="G522" i="6"/>
  <c r="G521" i="6"/>
  <c r="G520" i="6"/>
  <c r="G519" i="6"/>
  <c r="G518" i="6"/>
  <c r="G517" i="6"/>
  <c r="G516" i="6"/>
  <c r="G490" i="6"/>
  <c r="G514" i="6"/>
  <c r="G513" i="6"/>
  <c r="G512" i="6"/>
  <c r="G511" i="6"/>
  <c r="G510" i="6"/>
  <c r="G509" i="6"/>
  <c r="G508" i="6"/>
  <c r="G507" i="6"/>
  <c r="G506" i="6"/>
  <c r="G505" i="6"/>
  <c r="G504" i="6"/>
  <c r="G503" i="6"/>
  <c r="G502" i="6"/>
  <c r="G501" i="6"/>
  <c r="G500" i="6"/>
  <c r="G499" i="6"/>
  <c r="G498" i="6"/>
  <c r="G497" i="6"/>
  <c r="G496" i="6"/>
  <c r="G495" i="6"/>
  <c r="G494" i="6"/>
  <c r="G493" i="6"/>
  <c r="G492" i="6"/>
  <c r="G491" i="6"/>
  <c r="G489" i="6"/>
  <c r="G488" i="6"/>
  <c r="G487" i="6"/>
  <c r="G486" i="6"/>
  <c r="G485" i="6"/>
  <c r="G484" i="6"/>
  <c r="G483" i="6"/>
  <c r="G482" i="6"/>
  <c r="G481" i="6"/>
  <c r="G480" i="6"/>
  <c r="G479" i="6"/>
  <c r="G478" i="6"/>
  <c r="G477" i="6"/>
  <c r="G476" i="6"/>
  <c r="G475" i="6"/>
  <c r="G474" i="6"/>
  <c r="G473" i="6"/>
  <c r="G472" i="6"/>
  <c r="G471" i="6"/>
  <c r="G470" i="6"/>
  <c r="G469" i="6"/>
  <c r="G468" i="6"/>
  <c r="G467" i="6"/>
  <c r="G466" i="6"/>
  <c r="G465" i="6"/>
  <c r="G464" i="6"/>
  <c r="G463" i="6"/>
  <c r="G462" i="6"/>
  <c r="G461" i="6"/>
  <c r="G460" i="6"/>
  <c r="G459" i="6"/>
  <c r="G458" i="6"/>
  <c r="G457" i="6"/>
  <c r="G456" i="6"/>
  <c r="G455" i="6"/>
  <c r="G454" i="6"/>
  <c r="G453" i="6"/>
  <c r="G452" i="6"/>
  <c r="G451" i="6"/>
  <c r="G450" i="6"/>
  <c r="G449" i="6"/>
  <c r="G448" i="6"/>
  <c r="G447" i="6"/>
  <c r="G446" i="6"/>
  <c r="G445" i="6"/>
  <c r="G444" i="6"/>
  <c r="G443" i="6"/>
  <c r="G442" i="6"/>
  <c r="G441" i="6"/>
  <c r="G440" i="6"/>
  <c r="G439" i="6"/>
  <c r="G438" i="6"/>
  <c r="G437" i="6"/>
  <c r="G436" i="6"/>
  <c r="G435" i="6"/>
  <c r="G434" i="6"/>
  <c r="G433" i="6"/>
  <c r="G432" i="6"/>
  <c r="G431" i="6"/>
  <c r="G430" i="6"/>
  <c r="G429" i="6"/>
  <c r="G428" i="6"/>
  <c r="G427" i="6"/>
  <c r="G426" i="6"/>
  <c r="G425" i="6"/>
  <c r="G424" i="6"/>
  <c r="G423" i="6"/>
  <c r="G422" i="6"/>
  <c r="G421" i="6"/>
  <c r="G420" i="6"/>
  <c r="G419" i="6"/>
  <c r="G418" i="6"/>
  <c r="G417" i="6"/>
  <c r="G416" i="6"/>
  <c r="G415" i="6"/>
  <c r="G414" i="6"/>
  <c r="G413" i="6"/>
  <c r="G412" i="6"/>
  <c r="G411" i="6"/>
  <c r="G410" i="6"/>
  <c r="G409" i="6"/>
  <c r="G408" i="6"/>
  <c r="G407" i="6"/>
  <c r="G406" i="6"/>
  <c r="G405" i="6"/>
  <c r="G404" i="6"/>
  <c r="G403" i="6"/>
  <c r="G402" i="6"/>
  <c r="G401" i="6"/>
  <c r="G400" i="6"/>
  <c r="G399" i="6"/>
  <c r="G398" i="6"/>
  <c r="G397" i="6"/>
  <c r="G396" i="6"/>
  <c r="G395" i="6"/>
  <c r="G394" i="6"/>
  <c r="G393" i="6"/>
  <c r="G392" i="6"/>
  <c r="G391" i="6"/>
  <c r="G390" i="6"/>
  <c r="G389" i="6"/>
  <c r="G388" i="6"/>
  <c r="G387" i="6"/>
  <c r="G386" i="6"/>
  <c r="G385" i="6"/>
  <c r="G384" i="6"/>
  <c r="G383" i="6"/>
  <c r="G382" i="6"/>
  <c r="G381" i="6"/>
  <c r="G380" i="6"/>
  <c r="G379" i="6"/>
  <c r="G378" i="6"/>
  <c r="G377" i="6"/>
  <c r="G376" i="6"/>
  <c r="G375" i="6"/>
  <c r="G374" i="6"/>
  <c r="G373" i="6"/>
  <c r="G372" i="6"/>
  <c r="G371" i="6"/>
  <c r="G370" i="6"/>
  <c r="G369" i="6"/>
  <c r="G368" i="6"/>
  <c r="G367" i="6"/>
  <c r="G366" i="6"/>
  <c r="G365" i="6"/>
  <c r="G364" i="6"/>
  <c r="G363" i="6"/>
  <c r="G362" i="6"/>
  <c r="G360" i="6"/>
  <c r="G359" i="6"/>
  <c r="G358" i="6"/>
  <c r="G357" i="6"/>
  <c r="G356" i="6"/>
  <c r="G355" i="6"/>
  <c r="G354" i="6"/>
  <c r="G353" i="6"/>
  <c r="G352" i="6"/>
  <c r="G351" i="6"/>
  <c r="G350" i="6"/>
  <c r="G349" i="6"/>
  <c r="G348" i="6"/>
  <c r="G347" i="6"/>
  <c r="G346" i="6"/>
  <c r="G345" i="6"/>
  <c r="G344" i="6"/>
  <c r="G343" i="6"/>
  <c r="G342" i="6"/>
  <c r="G341" i="6"/>
  <c r="G340" i="6"/>
  <c r="G339" i="6"/>
  <c r="G338" i="6"/>
  <c r="G337" i="6"/>
  <c r="G336" i="6"/>
  <c r="G335" i="6"/>
  <c r="G334" i="6"/>
  <c r="G333" i="6"/>
  <c r="G332" i="6"/>
  <c r="G331" i="6"/>
  <c r="G330" i="6"/>
  <c r="G329" i="6"/>
  <c r="G328" i="6"/>
  <c r="G327" i="6"/>
  <c r="G326" i="6"/>
  <c r="G325" i="6"/>
  <c r="G324" i="6"/>
  <c r="G323" i="6"/>
  <c r="G320" i="6"/>
  <c r="G319" i="6"/>
  <c r="G318" i="6"/>
  <c r="G317" i="6"/>
  <c r="G316" i="6"/>
  <c r="G315" i="6"/>
  <c r="G314" i="6"/>
  <c r="G313" i="6"/>
  <c r="G312" i="6"/>
  <c r="G311" i="6"/>
  <c r="G310" i="6"/>
  <c r="G308" i="6"/>
  <c r="G307" i="6"/>
  <c r="G306" i="6"/>
  <c r="G305" i="6"/>
  <c r="G304" i="6"/>
  <c r="G303" i="6"/>
  <c r="G302" i="6"/>
  <c r="G301" i="6"/>
  <c r="G300" i="6"/>
  <c r="G299" i="6"/>
  <c r="G298" i="6"/>
  <c r="G297" i="6"/>
  <c r="G295" i="6"/>
  <c r="G294" i="6"/>
  <c r="G293" i="6"/>
  <c r="G292" i="6"/>
  <c r="G291" i="6"/>
  <c r="G290" i="6"/>
  <c r="G289" i="6"/>
  <c r="G288" i="6"/>
  <c r="G287" i="6"/>
  <c r="G286" i="6"/>
  <c r="G285" i="6"/>
  <c r="G284" i="6"/>
  <c r="G283" i="6"/>
  <c r="G282" i="6"/>
  <c r="G281" i="6"/>
  <c r="G280" i="6"/>
  <c r="G279" i="6"/>
  <c r="G278" i="6"/>
  <c r="G277" i="6"/>
  <c r="G271" i="6"/>
  <c r="G275" i="6"/>
  <c r="G274" i="6"/>
  <c r="G273" i="6"/>
  <c r="G272" i="6"/>
  <c r="G270" i="6"/>
  <c r="G269" i="6"/>
  <c r="G268" i="6"/>
  <c r="G267" i="6"/>
  <c r="G266" i="6"/>
  <c r="G265" i="6"/>
  <c r="G264" i="6"/>
  <c r="G261" i="6"/>
  <c r="G260" i="6"/>
  <c r="G259" i="6"/>
  <c r="G258" i="6"/>
  <c r="G257" i="6"/>
  <c r="G256" i="6"/>
  <c r="G255" i="6"/>
  <c r="G254" i="6"/>
  <c r="G253" i="6"/>
  <c r="G252" i="6"/>
  <c r="G251" i="6"/>
  <c r="G250" i="6"/>
  <c r="G231" i="6"/>
  <c r="G232" i="6"/>
  <c r="G233" i="6"/>
  <c r="G246" i="6"/>
  <c r="G245" i="6"/>
  <c r="G244" i="6"/>
  <c r="G243" i="6"/>
  <c r="G242" i="6"/>
  <c r="G241" i="6"/>
  <c r="G240" i="6"/>
  <c r="G239" i="6"/>
  <c r="G238" i="6"/>
  <c r="G237" i="6"/>
  <c r="G236" i="6"/>
  <c r="G235" i="6"/>
  <c r="G234" i="6"/>
  <c r="G216" i="6"/>
  <c r="G217" i="6"/>
  <c r="G218" i="6"/>
  <c r="G219" i="6"/>
  <c r="G220" i="6"/>
  <c r="G221" i="6"/>
  <c r="G222" i="6"/>
  <c r="G223" i="6"/>
  <c r="G224" i="6"/>
  <c r="G225" i="6"/>
  <c r="G226" i="6"/>
  <c r="G227" i="6"/>
  <c r="G228" i="6"/>
  <c r="G229" i="6"/>
  <c r="G230" i="6"/>
  <c r="G215" i="6"/>
  <c r="G207" i="6"/>
  <c r="I213" i="6"/>
  <c r="G209" i="6"/>
  <c r="G208" i="6"/>
  <c r="G206" i="6"/>
  <c r="G205" i="6"/>
  <c r="G204" i="6"/>
  <c r="G203" i="6"/>
  <c r="G202" i="6"/>
  <c r="G201" i="6"/>
  <c r="G200" i="6"/>
  <c r="G199" i="6"/>
  <c r="G198" i="6"/>
  <c r="G197" i="6"/>
  <c r="G196" i="6"/>
  <c r="G195" i="6"/>
  <c r="G194" i="6"/>
  <c r="G193" i="6"/>
  <c r="G192" i="6"/>
  <c r="G191" i="6"/>
  <c r="G190" i="6"/>
  <c r="G189" i="6"/>
  <c r="G188" i="6"/>
  <c r="G187" i="6"/>
  <c r="G186" i="6"/>
  <c r="G185" i="6"/>
  <c r="G184" i="6"/>
  <c r="G183" i="6"/>
  <c r="G182" i="6"/>
  <c r="G181" i="6"/>
  <c r="G180" i="6"/>
  <c r="G179" i="6"/>
  <c r="G178" i="6"/>
  <c r="G177" i="6"/>
  <c r="G176" i="6"/>
  <c r="G175" i="6"/>
  <c r="G174" i="6"/>
  <c r="G173" i="6"/>
  <c r="G172" i="6"/>
  <c r="G171" i="6"/>
  <c r="G170" i="6"/>
  <c r="G169" i="6"/>
  <c r="G168" i="6"/>
  <c r="G167" i="6"/>
  <c r="G166" i="6"/>
  <c r="G165" i="6"/>
  <c r="G164" i="6"/>
  <c r="G163" i="6"/>
  <c r="G162" i="6"/>
  <c r="G161" i="6"/>
  <c r="G160" i="6"/>
  <c r="G159" i="6"/>
  <c r="G158" i="6"/>
  <c r="G157" i="6"/>
  <c r="G156" i="6"/>
  <c r="G155" i="6"/>
  <c r="G154" i="6"/>
  <c r="G153" i="6"/>
  <c r="G152" i="6"/>
  <c r="G211" i="6"/>
  <c r="G210" i="6"/>
  <c r="H149" i="6"/>
  <c r="H128" i="6"/>
  <c r="H129" i="6"/>
  <c r="H130" i="6"/>
  <c r="H131" i="6"/>
  <c r="H132" i="6"/>
  <c r="H133" i="6"/>
  <c r="H134" i="6"/>
  <c r="H135" i="6"/>
  <c r="H136" i="6"/>
  <c r="H137" i="6"/>
  <c r="H138" i="6"/>
  <c r="H139" i="6"/>
  <c r="H140" i="6"/>
  <c r="H141" i="6"/>
  <c r="H142" i="6"/>
  <c r="H143" i="6"/>
  <c r="H144" i="6"/>
  <c r="H145" i="6"/>
  <c r="H146" i="6"/>
  <c r="H147" i="6"/>
  <c r="H148" i="6"/>
  <c r="H150" i="6"/>
  <c r="H3" i="6"/>
  <c r="H4" i="6"/>
  <c r="H5" i="6"/>
  <c r="H6" i="6"/>
  <c r="H7" i="6"/>
  <c r="H8" i="6"/>
  <c r="H9" i="6"/>
  <c r="H10" i="6"/>
  <c r="H11" i="6"/>
  <c r="H12" i="6"/>
  <c r="H13" i="6"/>
  <c r="H14" i="6"/>
  <c r="H15" i="6"/>
  <c r="H16" i="6"/>
  <c r="H17" i="6"/>
  <c r="H18" i="6"/>
  <c r="H19" i="6"/>
  <c r="H20" i="6"/>
  <c r="H21" i="6"/>
  <c r="H22" i="6"/>
  <c r="H23" i="6"/>
  <c r="H24" i="6"/>
  <c r="H25" i="6"/>
  <c r="H26" i="6"/>
  <c r="H27" i="6"/>
  <c r="H28" i="6"/>
  <c r="H29" i="6"/>
  <c r="H30" i="6"/>
  <c r="H31" i="6"/>
  <c r="H32" i="6"/>
  <c r="H33" i="6"/>
  <c r="H34" i="6"/>
  <c r="H35" i="6"/>
  <c r="H36" i="6"/>
  <c r="H37" i="6"/>
  <c r="H38" i="6"/>
  <c r="H39" i="6"/>
  <c r="H40" i="6"/>
  <c r="H41" i="6"/>
  <c r="H42" i="6"/>
  <c r="H43" i="6"/>
  <c r="H44" i="6"/>
  <c r="H45" i="6"/>
  <c r="H46" i="6"/>
  <c r="H47" i="6"/>
  <c r="H48" i="6"/>
  <c r="H49" i="6"/>
  <c r="H50" i="6"/>
  <c r="H51" i="6"/>
  <c r="H52" i="6"/>
  <c r="H53" i="6"/>
  <c r="H54" i="6"/>
  <c r="H55" i="6"/>
  <c r="H56" i="6"/>
  <c r="H57" i="6"/>
  <c r="H58" i="6"/>
  <c r="H59" i="6"/>
  <c r="H60" i="6"/>
  <c r="H61" i="6"/>
  <c r="H62" i="6"/>
  <c r="H63" i="6"/>
  <c r="H64" i="6"/>
  <c r="H65" i="6"/>
  <c r="H66" i="6"/>
  <c r="H67" i="6"/>
  <c r="H68" i="6"/>
  <c r="H69" i="6"/>
  <c r="H70" i="6"/>
  <c r="H71" i="6"/>
  <c r="H72" i="6"/>
  <c r="H73" i="6"/>
  <c r="H74" i="6"/>
  <c r="H75" i="6"/>
  <c r="H76" i="6"/>
  <c r="H77" i="6"/>
  <c r="H78" i="6"/>
  <c r="H79" i="6"/>
  <c r="H80" i="6"/>
  <c r="H81" i="6"/>
  <c r="H82" i="6"/>
  <c r="H83" i="6"/>
  <c r="H84" i="6"/>
  <c r="H85" i="6"/>
  <c r="H86" i="6"/>
  <c r="H87" i="6"/>
  <c r="H88" i="6"/>
  <c r="H89" i="6"/>
  <c r="H90" i="6"/>
  <c r="H91" i="6"/>
  <c r="H92" i="6"/>
  <c r="H93" i="6"/>
  <c r="H94" i="6"/>
  <c r="H95" i="6"/>
  <c r="H96" i="6"/>
  <c r="H97" i="6"/>
  <c r="H98" i="6"/>
  <c r="H99" i="6"/>
  <c r="H100" i="6"/>
  <c r="H101" i="6"/>
  <c r="H102" i="6"/>
  <c r="H103" i="6"/>
  <c r="H104" i="6"/>
  <c r="H105" i="6"/>
  <c r="H106" i="6"/>
  <c r="H107" i="6"/>
  <c r="H108" i="6"/>
  <c r="H109" i="6"/>
  <c r="H110" i="6"/>
  <c r="H111" i="6"/>
  <c r="H112" i="6"/>
  <c r="H113" i="6"/>
  <c r="H114" i="6"/>
  <c r="H115" i="6"/>
  <c r="H116" i="6"/>
  <c r="H117" i="6"/>
  <c r="H118" i="6"/>
  <c r="H119" i="6"/>
  <c r="H120" i="6"/>
  <c r="H121" i="6"/>
  <c r="H122" i="6"/>
  <c r="H123" i="6"/>
  <c r="H124" i="6"/>
  <c r="H125" i="6"/>
  <c r="H126" i="6"/>
  <c r="H127" i="6"/>
  <c r="H2"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Gustavo Lencastre</author>
  </authors>
  <commentList>
    <comment ref="D3450" authorId="0" shapeId="0" xr:uid="{E528BB36-FD91-4145-9375-24588FC87369}">
      <text>
        <r>
          <rPr>
            <b/>
            <sz val="9"/>
            <color indexed="81"/>
            <rFont val="Tahoma"/>
            <family val="2"/>
          </rPr>
          <t>Gustavo Lencastre:</t>
        </r>
        <r>
          <rPr>
            <sz val="9"/>
            <color indexed="81"/>
            <rFont val="Tahoma"/>
            <family val="2"/>
          </rPr>
          <t xml:space="preserve">
emitida pela YLM, CNPJ diferente</t>
        </r>
      </text>
    </comment>
  </commentList>
</comments>
</file>

<file path=xl/sharedStrings.xml><?xml version="1.0" encoding="utf-8"?>
<sst xmlns="http://schemas.openxmlformats.org/spreadsheetml/2006/main" count="32653" uniqueCount="13034">
  <si>
    <t>NFS-e</t>
  </si>
  <si>
    <t>Emissão</t>
  </si>
  <si>
    <t>Tomador de Serviços</t>
  </si>
  <si>
    <t>Fatura</t>
  </si>
  <si>
    <t>Valor Serviços R$</t>
  </si>
  <si>
    <t>Status</t>
  </si>
  <si>
    <t>Valor líquido</t>
  </si>
  <si>
    <t>Serviços jurídicos prestados conforme fatura 77-22000823 ||Valor liquido: 6.010,15</t>
  </si>
  <si>
    <t>AIG SEGUROS BRASIL S.A.</t>
  </si>
  <si>
    <t>Serviços jurídicos prestados conforme fatura 06-19004883 - PY 2016||Valor liquido: 16.034,69</t>
  </si>
  <si>
    <t>Serviços jurídicos prestados conforme fatura 77-22000774  - PY 2017 - Sinistro 20170026522||Valor liquido: 2.276,47</t>
  </si>
  <si>
    <t>Serviços jurídicos prestados conforme fatura  77-22000745 - PY 2015 - Sinistro 20160010557||Valor liquido: 31.356,01</t>
  </si>
  <si>
    <t>Serviços jurídicos prestados conforme fatura 77-23000325 - Sinistro 20160010557||Valor Liquido:  R$ 18.913,52</t>
  </si>
  <si>
    <t>Prestação serviços jurídicos conforme fatura 18.362||Valor Líquido:  R$ 16.541,07</t>
  </si>
  <si>
    <t>Prestação serviços jurídicos conforme fatura 18.587||Valor Líquido:  R$ 5.473,01</t>
  </si>
  <si>
    <t>Prestação serviços jurídicos conforme fatura 18.629||Valor Líquido:  R$ 919,73</t>
  </si>
  <si>
    <t>Serviços jurídicos prestados conforme fatura 77-23000606 - Sinistro 20160035453||Valor Líquido:  R$ 68.457,41</t>
  </si>
  <si>
    <t>Serviços jurídicos prestados conforme fatura 77-24000052 - Sinistro 20160035453||Valor Líquido:  R$ 43.248,60</t>
  </si>
  <si>
    <t>Serviços jurídicos prestados conforme fatura 77-23000646 - Sinistro 4743397|||Valor Líquido:  R$ 2.089,28</t>
  </si>
  <si>
    <t>Serviços jurídicos prestados conforme fatura 77-23000609 - Sinistro 20180008460||Valor Líquido:  R$ 6.040,11</t>
  </si>
  <si>
    <t>Serviços jurídicos prestados conforme fatura 77-23000656 - Sinistro 20170018612||Valor Líquido:  R$ 3.427,09</t>
  </si>
  <si>
    <t>Serviços jurídicos prestados conforme fatura 77-23000643 - Sinistro 20150027601||Valor Líquido:  R$ 4.628,29</t>
  </si>
  <si>
    <t>Serviços jurídicos prestados conforme fatura 77-23000642 - Sinistro 20150022639||Valor Líquido:  R$ 1.115,64</t>
  </si>
  <si>
    <t>Serviços jurídicos prestados conforme fatura 77-23000604 - Sinistro 20160010557||Valor Líquido:  R$ 22.427,94</t>
  </si>
  <si>
    <t>Serviços jurídicos prestados conforme fatura 77-23000645 - Sinistro 20150016732||Valor Líquido:  R$ 897,12</t>
  </si>
  <si>
    <t>Serviços jurídicos prestados conforme fatura 77-23000607 - Sinistro 20170008437|||Valor Líquido:  R$ 7.826,77</t>
  </si>
  <si>
    <t>Serviços jurídicos prestados conforme fatura 77-23000610 - Sinistro 20160020372||Valor Líquido:  R$ 4.341,82</t>
  </si>
  <si>
    <t>Prestação serviços jurídicos conforme fatura nº 18.265||Valor Líquido:  R$ 9.414,33</t>
  </si>
  <si>
    <t>Serviços prestados conforme fatura nº 18.632||Valor Líquido:  R$ 5.918,02</t>
  </si>
  <si>
    <t>Prestação serviços jurídicos conforme fatura nº 17.891||RC geral - Sinistro: 17-51906392-01 - Segurado: Brink's Segurança e Transporte de Valores LTDA - Terceiro: Alexsandro Fernandes de Oliveira - Apólice: N/A||Valor Líquido:  R$ 1.689,30</t>
  </si>
  <si>
    <t>Serviços Prestados Conforme Fatura nº 14.445 |Valor: BRL 2777.50|Período: 08/07/2020 a 29/04/2021|Escritório: DR&amp;A|Sinistro: 20170007197|Obs.: Pagamento final||Valor Liquido:  R$ 2.606,68</t>
  </si>
  <si>
    <t>Serviços Prestados Conforme Fatura nº 15.596|Valor: BRL 478.34|Período: 04/02/2021 a 13/09/2021|Escritório: DR&amp;A|Sinistro: 20180006791|Obs.: Pagamento parcial||Valor Liquido:  R$ 448,92</t>
  </si>
  <si>
    <t>Serviços jurídicos prestados conforme fatura 77-24000120 - Sinistro 20150027601||Valor Líquido:  R$ 4.882,12</t>
  </si>
  <si>
    <t>Serviços jurídicos prestados conforme fatura 77-24000119 - Sinistro20150022639||Valor Líquido:  R$ 2.508,30</t>
  </si>
  <si>
    <t>Serviços jurídicos prestados conforme fatura 77-24000129 - Sinistro 20160010557||Valor Líquido:  R$ 17.505,48</t>
  </si>
  <si>
    <t>Serviços jurídicos prestados conforme fatura 77-24000109 - Sinistro 20170008437||Valor Líquido:  R$ 12.284,24</t>
  </si>
  <si>
    <t>Serviços jurídicos prestados conforme fatura 77-24000104 - Sinistro 20160020372||Valor Líquido:  R$ 2.455,68</t>
  </si>
  <si>
    <t>Serviços jurídicos prestados conforme fatura 77-24000110 - Sinistro 20170018612||Valor Líquido:  R$ 7.752,93</t>
  </si>
  <si>
    <t>Serviços jurídicos prestados conforme fatura 77-24000122 - Sinistro 20180008460||Valor Líquido:  R$ 8.986,62</t>
  </si>
  <si>
    <t>Serviços jurídicos prestados conforme fatura 77-24000103 - Sinstro 20180008460||Valor Líquido:  R$ 6.057,34</t>
  </si>
  <si>
    <t>Serviços jurídicos prestados conforme fatura 77-24000123 - Sinistro 20180008460||Valor Líquido:  R$ 5.133,54</t>
  </si>
  <si>
    <t>Prestação de Serviços Jurídicos conforme fatura nº 77-24000630||Valor Líquido:  R$ 1.930,03 (CORRIGIDA PARA 77-24001002</t>
  </si>
  <si>
    <t>Zurich Minas Brasil Seguros S/A</t>
  </si>
  <si>
    <t>Prestação de Serviços Jurídicos conforme fatura nº 77-24000906||Valor Líquido:  R$ 2.109,75</t>
  </si>
  <si>
    <t>Prestação de Serviços Jurídicos conforme fatura nº 77-24000905||Valor Líquido:  R$ 1.066,14</t>
  </si>
  <si>
    <t>PRESTAÇÃO DE SERVIÇOS JURIDICOS CONFORME FATURA Nº 77-24000736||RC Geral - Sinistro: 17-51014354-01 - Segurado: Brinks Seguranca e Transporte de Valores Ltda - Terceiro: Fabio Ribeiro Ferreira - Apolice: 01-51-4006200||VALOR LÍQUIDO: R$  1.283,48</t>
  </si>
  <si>
    <t>PRESTAÇÃO DE SERVIÇOS JURIDICOS CONFORME FATURA Nº 77-24000523||Sinistro 17-51008480-01 - Segurado: Brink's Seguranca e Transporte de Valores - Terceiro: Espolio de Manoel Missias dos Santos Silva - Apolice: a definir|||VALOR LÍQUIDO: R$  4.093,83</t>
  </si>
  <si>
    <t>PRESTAÇÃO DE SERVIÇOS JURIDICOS CONFORME FATURA Nº 77-24000381||77-24000381 = RC Geral - Sinistro Responsabilidade Civil Geral no 17-51013182-01 - Segurado: Brink's Seguranca e Transporte de Valores Ltda - Terceiro: Luiz Carlos Castro de Souza - Apolice: 1751002990128||||VALOR LÍQUIDO: R$ 611,18</t>
  </si>
  <si>
    <t>PRESTAÇÃO DE SERVIÇOS JURIDICOS CONFORME FATURA Nº 77-24000380||Sinistro 17-51008480-01 - Segurado: Brink's Seguranca e Transporte de Valores - Terceiro: Espolio de Manoel Missias dos Santos Silva - Apolice: a definir||VALOR LÍQUIDO: R$  5.281,86</t>
  </si>
  <si>
    <t>Prestação serviços jurídicos em regulação de sinistros, conforme fatura 77-24001228 - Sinistro 375952423000001||Valor Líquido:  R$ 16.850,77</t>
  </si>
  <si>
    <t>Prestação de Serviços Jurídicos conforme fatura nº  77-24001217||Valor Líquido:  R$ 450,34</t>
  </si>
  <si>
    <t>Prestação de Serviços Jurídicos conforme fatura nº  77-24001330||Valor Líquido:  R$ 6.460,26</t>
  </si>
  <si>
    <t>Prestação de Serviços Jurídicos conforme fatura nº 77-24000374||E&amp;O - Sinistro: 3850362 - Apólice: 03.78 00780464 - Segurado: Zandriluz Energia Ltda - Terceiro: Lasie Antonio Biolo||Valor Líquido:  R$ 3.911,20</t>
  </si>
  <si>
    <t>Prestação de Serviços Jurídicos conforme fatura nº 77-24000727||E&amp;O - Sinistro: 3909987 - Apólice: 03.7800012599 - Segurado: Axpr Valve Science Distribuição e Manutenção Industrial Ltda - Terceiro: Usinas Siderúrgicas de Minas Gerais S/A||Valor Líquido:  R$ 663,99</t>
  </si>
  <si>
    <t>Prestação de Serviços Jurídicos conforme fatura nº 77-24001623||Valor Líquido:  R$ 2.404,44</t>
  </si>
  <si>
    <t>Prestação de Serviços Jurídicos conforme fatura nº  77-24001655||Valor Líquido:  R$ 7.600,91</t>
  </si>
  <si>
    <t>Prestação de Serviços Jurídicos conforme fatura nº 77-24001614||Valor Líquido:  R$ 24.498,60</t>
  </si>
  <si>
    <t>Prestação de Serviços Jurídicos conforme fatura nº 77-24001449||Valor Líquido:  R$ 12.694,15</t>
  </si>
  <si>
    <t>Serviços jurídicos prestados conforme fatura 77-24001489 - Sinistro 6979768||Valor Líquido:  R$ 4.073,97</t>
  </si>
  <si>
    <t>Serviços jurídicos prestados conforme fatura 77-24001807|Apólice 4928202201153500213||Valor Líquido:  R$ 4.871,63</t>
  </si>
  <si>
    <t>Prestação de Serviços Jurídicos conforme fatura nº  18.643||Valor Líquido:  R$ 2.801,42</t>
  </si>
  <si>
    <t>Prestação de Serviços Jurídicos conforme fatura nº  77-24000371||Valor Líquido:  R$ 46.925,00</t>
  </si>
  <si>
    <t>Prestação de Serviços Jurídicos conforme fatura nº  77-24000614||Valor Líquido:  R$ 17.903,76</t>
  </si>
  <si>
    <t>Prestação de Serviços Jurídicos conforme fatura nº  77-24001349||Valor Líquido:  R$ 4.506,25</t>
  </si>
  <si>
    <t>Prestação de Serviços Jurídicos conforme fatura nº  77-24001065||Valor Líquido:  R$ 6.904,62</t>
  </si>
  <si>
    <t>Prestação de Serviços Jurídicos conforme fatura nº 77-24001921||Valor Líquido:  R$ 5.559,67</t>
  </si>
  <si>
    <t>Prestação de Serviços Jurídicos conforme fatura nº 77-24001920||Valor Líquido:  R$ 12.200,50</t>
  </si>
  <si>
    <t>Serviços jurídicos prestados conforme fatura 77-24001991|Ref. 3520090000||Valor Líquido:  R$ 70.925,99</t>
  </si>
  <si>
    <t>Serviços jurídicos prestados conforme fatura 77-24001976 - SIN STARR: 4928011537013386||Valor Líquido:  R$ 13.075,51</t>
  </si>
  <si>
    <t>Serviços jurídicos prestados conforme faturas 77-24001254 e 77-24001693 - SIN STARR: 4928011535014590||Valor Líquido:  R$ 92.291,73</t>
  </si>
  <si>
    <t>Prestação de Serviços Jurídicos conforme fatura nº 77-24001439||Valor Líquido:  R$ 3.167,44</t>
  </si>
  <si>
    <t>Prestação serviços jurídicos em regulação de sinistros conforme fatura 77-24001974 - Sinistro 508935122000107||Valor Líquido:  R$ 20.158,98</t>
  </si>
  <si>
    <t>Prestação de Serviços Jurídicos conforme fatura nº 77-24002176||Valor Líquido:  R$ 6.640,83</t>
  </si>
  <si>
    <t>Prestação de Serviços Jurídicos conforme fatura nº 77-24002177||Valor Líquido:  R$ 12.200,50</t>
  </si>
  <si>
    <t>Prestação de Serviços Jurídicos conforme fatura nº 77-24002023||Valor Líquido:  R$ 2.815,50</t>
  </si>
  <si>
    <t>Prestação de Serviços Jurídicos conforme fatura nº 18.676||Valor Líquido:  R$ 27.858,58</t>
  </si>
  <si>
    <t>Prestação de Serviços Jurídicos conforme fatura nº 77-24001493||Valor Líquido:  R$ 78.173,30</t>
  </si>
  <si>
    <t>Serviços jurídicos prestados conforme fatura 77-24002133 - Sinistro Nº: 02352300007||Valor Líquido:  R$ 16.425,63</t>
  </si>
  <si>
    <t>Serviços jurídicos prestados conforme fatura 77-24002106 - Sinistro 2135193605</t>
  </si>
  <si>
    <t>Serviços jurídicos prestados conforme fatura 77-24001432||Valor Líquido:  R$ 18.377,71</t>
  </si>
  <si>
    <t>Prestação de Serviços Jurídicos conforme fatura nº 77-24000510||Valor Líquido:  R$ 1.954,90</t>
  </si>
  <si>
    <t>Prestação de Serviços Jurídicos conforme fatura nº 77-24001480||Valor Líquido:  R$ 1.353,79</t>
  </si>
  <si>
    <t>Prestação de Serviços Jurídicos conforme fatura nº 77-24002107||Valor Líquido:  R$ 43.171,00</t>
  </si>
  <si>
    <t>Prestação de Serviços Jurídicos conforme fatura nº 77-24002143||Valor Líquido:  R$ 7.883,40</t>
  </si>
  <si>
    <t>Prestação de Serviços Jurídicos conforme fatura nº 77-24001188 ||Valor Líquido:  R$ 9.385,00</t>
  </si>
  <si>
    <t>Prestação de Serviços Jurídicos conforme fatura nº 77-24001299||Valor Líquido:  R$ 9.385,00</t>
  </si>
  <si>
    <t>Prestação de Serviços Jurídicos conforme fatura nº 77-24001413</t>
  </si>
  <si>
    <t>Prestação de Serviços Jurídicos conforme fatura nº 77-24001638</t>
  </si>
  <si>
    <t>Prestação de Serviços Jurídicos conforme fatura nº 77-24001917||Valor Líquido:  R$ 9.385,00</t>
  </si>
  <si>
    <t>Prestação de Serviços Jurídicos conforme fatura nº 77-24002131||Valor Líquido:  R$ 9.385,00</t>
  </si>
  <si>
    <t>Prestação de Serviços Jurídicos conforme fatura nº 77-24002104||Valor Líquido:  R$ 13.920,77</t>
  </si>
  <si>
    <t>Prestação de Serviços Jurídicos conforme fatura nº 77-24001960 e 77-24001961||PO 51200047516|||Valor Líquido:  R$ 8.620,12</t>
  </si>
  <si>
    <t>Serviços jurídicos prestados conforme fatura 77-24001760 - Sinistro 25-2000829-01||Valor Líquido:  R$ 295,21</t>
  </si>
  <si>
    <t>Serviços jurídicos prestados conforme fatura 77-24001760 - Sinistro 17-22035312-01||Valor Líquido:  R$ 538,20</t>
  </si>
  <si>
    <t>Serviços jurídicos prestados conforme fatura 77-24001760 - Sinistro 28-22000335-01||Valor Líquido:  R$ 721,81</t>
  </si>
  <si>
    <t>Serviços jurídicos prestados conforme fatura 77-24001760 - Sinistro 17-22014722-01||Valor Líquido:  R$ 1.720,42</t>
  </si>
  <si>
    <t>Serviços jurídicos prestados conforme fatura 77-24001760 - Sinistro 17-22035314-01||Valor Líquido:  R$ 616,34</t>
  </si>
  <si>
    <t>Serviços jurídicos prestados conforme fatura 77-24001760 - Sinistro 17-22035313-01||Valor Líquido:  R$ 866,04</t>
  </si>
  <si>
    <t>Serviços jurídicos prestados conforme fatura 77-24001760 - Sinistro 34-22000074-01||Valor Líquido:  R$ 3.675,59</t>
  </si>
  <si>
    <t>Serviços jurídicos prestados conforme fatura 77-24001760 - Sinistro 28.22000336-01||Valor Líquido:  R$ 787,24</t>
  </si>
  <si>
    <t>Serviços jurídicos prestados conforme fatura 77-24001760 - Sinistro 23-22003014-01||Valor Líquido:  R$ 1.102,84</t>
  </si>
  <si>
    <t>Serviços jurídicos prestados conforme fatura 77-24002123 Sinistro 4928011535015276||Valor Líquido:  R$ 9.670,30</t>
  </si>
  <si>
    <t>Serviços jurídicos prestados conforme fatura 77-24000919||Valor Líquido:  R$ 29.639,56</t>
  </si>
  <si>
    <t>Serviços jurídicos prestados conforme fatura 77-24002162||Valor Líquido:  R$ 1.764,38</t>
  </si>
  <si>
    <t>Serviços jurídicos prestados conforme fatura 77-24002163||Valor Líquido:  R$ 7.306,22</t>
  </si>
  <si>
    <t>Serviços jurídicos prestados conforme fatura 77-24002164||Valor Líquido:  R$ 394,17</t>
  </si>
  <si>
    <t>Serviços jurídicos prestados conforme fatura 77-24001558||Valor Líquido:  R$ 3.754,00</t>
  </si>
  <si>
    <t>Serviços jurídicos prestados conforme fatura 77-24001559||Valor Líquido:  R$ 3.754,00</t>
  </si>
  <si>
    <t>Serviços jurídicos prestados conforme fatura 77-24002268||Valor Líquido:  R$ 4.692,50</t>
  </si>
  <si>
    <t>Serviços jurídicos prestados conforme fatura 77-24002269||Valor Líquido:  R$ 4.692,50</t>
  </si>
  <si>
    <t>Serviços jurídicos prestados conforme fatura 77-24002270||Valor Líquido:  R$ 4.692,50</t>
  </si>
  <si>
    <t>Serviços jurídicos prestados conforme fatura 77-24002271||Valor Líquido:  R$ 4.692,50</t>
  </si>
  <si>
    <t>Serviços jurídicos prestados conforme fatura 77-24002272||Valor Líquido:  R$ 4.692,50</t>
  </si>
  <si>
    <t>Serviços jurídicos prestados conforme fatura 77-24002273||Valor Líquido:  R$ 4.692,50</t>
  </si>
  <si>
    <t>Serviços jurídicos prestados conforme fatura 77-24002274||Valor Líquido:  R$ 4.692,50</t>
  </si>
  <si>
    <t>Serviços jurídicos prestados conforme fatura 77-24002275||Valor Líquido:  R$ 4.692,50</t>
  </si>
  <si>
    <t>Serviços jurídicos prestados conforme fatura 77-24002276||Valor Líquido:  R$ 4.692,50</t>
  </si>
  <si>
    <t>Serviços jurídicos prestados conforme fatura 77-24002277||Valor Líquido:  R$ 4.692,50</t>
  </si>
  <si>
    <t>Serviços jurídicos prestados conforme fatura 77-24002278||Valor Líquido:  R$ 4.692,50</t>
  </si>
  <si>
    <t>Serviços jurídicos prestados conforme fatura 77-24002279||Valor Líquido:  R$ 4.692,50</t>
  </si>
  <si>
    <t>Serviços jurídicos prestados conforme fatura 77-24002280||Valor Líquido:  R$ 4.692,50</t>
  </si>
  <si>
    <t>Serviços jurídicos prestados conforme fatura 77-24002281||Valor Líquido:  R$ 4.692,50</t>
  </si>
  <si>
    <t>Serviços jurídicos prestados conforme fatura 77-24002282||Valor Líquido:  R$ 4.692,50</t>
  </si>
  <si>
    <t>Serviços jurídicos prestados conforme fatura 77-24002283||Valor Líquido:  R$ 4.692,50</t>
  </si>
  <si>
    <t>Serviços jurídicos prestados conforme fatura 77-24002284||Valor Líquido:  R$ 4.692,50</t>
  </si>
  <si>
    <t>Serviços jurídicos prestados conforme fatura 77-24002285||Valor Líquido:  R$ 4.692,50</t>
  </si>
  <si>
    <t>Serviços jurídicos prestados conforme fatura 77-24002286||Valor Líquido:  R$ 4.692,50</t>
  </si>
  <si>
    <t>Serviços jurídicos prestados conforme fatura 77-24002287</t>
  </si>
  <si>
    <t>Serviços jurídicos prestados conforme fatura 77-24002288||Valor Líquido:  R$ 4.692,50</t>
  </si>
  <si>
    <t>Serviços jurídicos prestados conforme fatura 77-24002289||Valor Líquido:  R$ 4.692,50</t>
  </si>
  <si>
    <t>Serviços jurídicos prestados conforme fatura 77-24002290||Valor Líquido:  R$ 4.692,50</t>
  </si>
  <si>
    <t>Serviços jurídicos prestados conforme fatura 77-24002291||Valor Líquido:  R$ 4.692,50</t>
  </si>
  <si>
    <t>Serviços jurídicos prestados conforme fatura 77-24002292||Valor Líquido:  R$ 4.692,50</t>
  </si>
  <si>
    <t>Serviços jurídicos prestados conforme fatura 77-24002293||Valor Líquido:  R$ 4.692,50</t>
  </si>
  <si>
    <t>Prestação serviços jurídicos em regulação de sinistros conforme fatura 77-24002113 - Sinistro 18035123000001||Valor Líquido:  R$ 12.871,53</t>
  </si>
  <si>
    <t>Prestação de Serviços Jurídicos conforme fatura nº 77-24002132||P.O.  52160003855||Valor Líquido:  R$ 360,38</t>
  </si>
  <si>
    <t>Credendo Stn</t>
  </si>
  <si>
    <t>SERVIÇOS PRESTADOS DE ADVOCACIA</t>
  </si>
  <si>
    <t>Toa Reinsurance - Passive</t>
  </si>
  <si>
    <t>Reaseguradora Patria Sab</t>
  </si>
  <si>
    <t>Hfw</t>
  </si>
  <si>
    <t>Cnp Assurances Sa</t>
  </si>
  <si>
    <t>FAIRFAX BRASIL SEGUROS CORPORATIVOS S.A.</t>
  </si>
  <si>
    <t>Serviços jurídicos prestados conforme fatura 77-24002057||Valor Líquido:  R$ 2.308,71</t>
  </si>
  <si>
    <t>AZOS TECNOLOGIA E CORRETAGEM DE SEGUROS LTDA</t>
  </si>
  <si>
    <t>Serviços Jurídicos prestados conforme fatura 77-24001417 , 77-24001625 e 77-24001916||Valor Líquido:  R$ 16.893,00</t>
  </si>
  <si>
    <t>FATOR SEGURADORA S.A.</t>
  </si>
  <si>
    <t>Serviços Jurídicos prestados conforme fatura 77-24001378||Valor Líquido:  R$ 64.099,55</t>
  </si>
  <si>
    <t>Serviços Jurídicos prestados conforme fatura 77-24002147||Valor Líquido:  R$ 6.614,55</t>
  </si>
  <si>
    <t>Serviços Jurídicos prestados conforme fatura 77-24002148||Valor Líquido:  R$ 15.203,70</t>
  </si>
  <si>
    <t>ATRADIUS CREDITO Y CAUCION SEGURADORA S.A.</t>
  </si>
  <si>
    <t>Serviços Jurídicos prestados conforme fatura 77-24002190||Valor Líquido:  R$ 53.193,43</t>
  </si>
  <si>
    <t>Serviços Jurídicos prestados conforme fatura 77-24002188||Valor Líquido:  R$ 19.539,57</t>
  </si>
  <si>
    <t>Serviços Jurídicos prestados conforme fatura 77-24002189||Valor Líquido:  R$ 6.569,50</t>
  </si>
  <si>
    <t>Serviços Jurídicos prestados conforme fatura 77-24002187||Valor Líquido:  R$ 6.569,50</t>
  </si>
  <si>
    <t>BRICK CORRETORA DE SEGUROS LTDA</t>
  </si>
  <si>
    <t>Serviços jurídicos prestados conforme fatura 77-24002198||Valor Líquido:  R$ 3.378,60</t>
  </si>
  <si>
    <t>LIBERTY SEGUROS S/A</t>
  </si>
  <si>
    <t>Serviços jurídicos prestados conforme fatura 77-24001469||Valor Líquido:  R$ 4.767,50</t>
  </si>
  <si>
    <t>Serviços jurídicos prestados conforme fatura 77-24001821||Valor Líquido:  R$ 4.166,94</t>
  </si>
  <si>
    <t>Serviços jurídicos prestados conforme fatura 77-24001859||Valor Líquido:  R$ 4.486,03</t>
  </si>
  <si>
    <t>Serviços jurídicos prestados conforme fatura 77-24001087||Valor Líquido:  R$ 38,96</t>
  </si>
  <si>
    <t>EMBRAER SA</t>
  </si>
  <si>
    <t>Serviços jurídicos prestados conforme fatura 18.265, PO 905634957, FRS 31962219||Valor Líquido:  R$ 9.414,33</t>
  </si>
  <si>
    <t>Serviços jurídicos prestados conforme fatura 77-24002129||Valor Líquido:  R$ 5.631,00</t>
  </si>
  <si>
    <t>Serviços jurídicos prestados conforme fatura 77-24002199||Valor Líquido:  R$ 3.498,54</t>
  </si>
  <si>
    <t>Serviços jurídicos prestados conforme fatura 77-24002306||Valor Líquido:  R$ 4.457,88</t>
  </si>
  <si>
    <t>KROLL ASSOCIATES BRASIL LTDA</t>
  </si>
  <si>
    <t>Serviços jurídicos prestados conforme fatura 77-24002422||Valor Líquido:  R$ 8.615,43</t>
  </si>
  <si>
    <t>CSC COMPUTER SCIENCES BRASIL S.A.</t>
  </si>
  <si>
    <t>Serviços jurídicos prestados conforme fatura 77-24002423||Valor Líquido:  R$ 12.200,50</t>
  </si>
  <si>
    <t>CHUBB SEGUROS BRASIL S.A.</t>
  </si>
  <si>
    <t>Serviços jurídicos prestados conforme fatura 77-24002044||Valor Líquido:  R$ 7.934,57</t>
  </si>
  <si>
    <t>ASURION SERVICOS LTDA.</t>
  </si>
  <si>
    <t>Prestação de Serviços Jurídicos conforme fatura nº 77-24002465||Valor Líquido:  R$ 15.008,49</t>
  </si>
  <si>
    <t>Serviços jurídicos prestados conforme fatura 77-24002386 ||Valor Líquido:  R$ 10.079,49</t>
  </si>
  <si>
    <t>Serviços jurídicos prestados conforme fatura 77-24002369 ||Valor Líquido:  R$ 15.020,69</t>
  </si>
  <si>
    <t>Serviços jurídicos prestados conforme fatura 77-24002545 ||Valor Líquido:  R$ 8.845,36</t>
  </si>
  <si>
    <t>Serviços jurídicos prestados conforme fatura 77-24001464||Valor Líquido:  R$ 4.692,50</t>
  </si>
  <si>
    <t>Serviços jurídicos prestados conforme fatura 77-24001465||Valor Líquido:  R$ 11.609,25</t>
  </si>
  <si>
    <t>Serviços jurídicos prestados conforme fatura 77-24001470||Valor Líquido:  R$ 11.494,28</t>
  </si>
  <si>
    <t>Serviços jurídicos prestados conforme fatura 77-24001472||Valor Líquido:  R$ 9.259,24</t>
  </si>
  <si>
    <t>Serviços jurídicos prestados conforme fatura 77-24001473||Valor Líquido:  R$ 4.692,50</t>
  </si>
  <si>
    <t>Serviços jurídicos prestados conforme fatura 77-24001582||Valor Líquido:  R$ 3.678,92</t>
  </si>
  <si>
    <t>Serviços jurídicos prestados conforme fatura 77-24001583||Valor Líquido:  R$ 3.678,92</t>
  </si>
  <si>
    <t>Serviços jurídicos prestados conforme fatura 77-24001673||Valor Líquido:  R$ 3.678,92</t>
  </si>
  <si>
    <t>Serviços jurídicos prestados conforme fatura 77-24001678||Valor Líquido:  R$ 3.678,92</t>
  </si>
  <si>
    <t>Serviços jurídicos prestados conforme fatura 77-24001680||Valor Líquido:  R$ 3.678,92</t>
  </si>
  <si>
    <t>Serviços jurídicos prestados conforme fatura 77-24001694||Valor Líquido:  R$ 3.678,92</t>
  </si>
  <si>
    <t>Serviços jurídicos prestados conforme fatura 77-24001695||Valor Líquido:  R$ 3.989,56</t>
  </si>
  <si>
    <t>Serviços jurídicos prestados conforme fatura 77-24001699||Valor Líquido:  R$ 3.845,03</t>
  </si>
  <si>
    <t>Serviços jurídicos prestados conforme fatura 77-24001700||Valor Líquido:  R$ 6.978,22</t>
  </si>
  <si>
    <t>Serviços jurídicos prestados conforme fatura 77-24001941||Valor Líquido:  R$ 459,87</t>
  </si>
  <si>
    <t>Serviços jurídicos prestados conforme fatura 77-24001942||Valor Líquido:  R$ 1.839,46</t>
  </si>
  <si>
    <t>Serviços jurídicos prestados conforme fatura 77-24001952||Valor Líquido:  R$ 1.168,90</t>
  </si>
  <si>
    <t>Serviços jurídicos prestados conforme fatura 77-24001953||Valor Líquido:  R$ 2.714,14</t>
  </si>
  <si>
    <t>Serviços jurídicos prestados conforme fatura 77-24001947||Valor Líquido:  R$ 328,48</t>
  </si>
  <si>
    <t>Serviços jurídicos prestados conforme fatura 77-22000720 - PO 905638718 - FRS 20866713||Valor Líquido:  R$ 104.407,05</t>
  </si>
  <si>
    <t>COMPANHIA EXCELSIOR DE SEGUROS</t>
  </si>
  <si>
    <t>Serviços jurídicos prestados conforme fatura 77-24002387 - Sinistro nº 02372400001||Valor Líquido:  R$ 28.628,00</t>
  </si>
  <si>
    <t>AXA SEGUROS S.A.</t>
  </si>
  <si>
    <t>Serviços jurídicos prestados conforme fatura 77-24002348 - Sinistro nº 0197558245||Valor Líquido:  R$ 9.361,54</t>
  </si>
  <si>
    <t>Serviços jurídicos prestados conforme fatura 77-24002382 - Sinistro nº 2135193605||Valor Líquido:  R$ 7.590,59</t>
  </si>
  <si>
    <t>MAPFRE SEGUROS GERAIS S.A.</t>
  </si>
  <si>
    <t>Serviços jurídicos prestados conforme fatura 77-24002384 - Sinistro nº 220752423000104||Valor Líquido:  R$ 9.579,27</t>
  </si>
  <si>
    <t>Serviços jurídicos prestados conforme fatura 77-24002383 - Sinistro nº 47063222000203||Valor Líquido:  R$ 7.176,71</t>
  </si>
  <si>
    <t>Serviços jurídicos prestados conforme fatura 77-24002363 - Sinistro nº 220752424000201||Valor Líquido:  R$ 20.468,69</t>
  </si>
  <si>
    <t>Serviços jurídicos prestados conforme fatura 77-24002553||Valor Líquido:  R$ 9.277,07</t>
  </si>
  <si>
    <t>Serviços jurídicos prestados conforme fatura 77-24002554 - Sinistro nº 541435222000001||Valor Líquido:  R$ 3.589,76</t>
  </si>
  <si>
    <t>Serviços jurídicos prestados conforme fatura 77-24002551 - Sinistro nº 300833021000202||Valor Líquido:  R$ 16.881,74</t>
  </si>
  <si>
    <t>Serviços jurídicos prestados conforme fatura 77-24002354 - Sinistro nº 45035123000002||Valor Líquido:  R$ 43.857,98</t>
  </si>
  <si>
    <t>Serviços jurídicos prestados conforme fatura 77-24002358 - Sinistro nº 22135123000102||Valor Líquido:  R$ 40.814,43</t>
  </si>
  <si>
    <t>HDI GLOBAL SEGUROS S.A.</t>
  </si>
  <si>
    <t>Serviços jurídicos prestados conforme fatura 77-24002401 - Revisao das condicoes contratuais da apolice de Seguro Garantia - Portaria RFB nº 315; ANEEL;|ANP - Vencimento 04/05/2024||Valor Líquido:  R$ 11.731,25</t>
  </si>
  <si>
    <t>Serviços jurídicos prestados conforme fatura 77-24002401 - Revisao das condicoes contratuais da apolice de Seguro Garantia - Portaria RFB nº 315; ANEEL;|ANP - Vencimento 04/06/2024||Valor Líquido:  R$ 11.731,25</t>
  </si>
  <si>
    <t>Serviços jurídicos prestados conforme fatura 77-24002401 - Revisao das condicoes contratuais da apolice de Seguro Garantia - Portaria RFB nº 315; ANEEL;|ANP - Vencimento 04/07/2024||Valor Líquido:  R$ 11.731,25</t>
  </si>
  <si>
    <t>Serviços jurídicos prestados conforme fatura 77-24002401 - Revisao das condicoes contratuais da apolice de Seguro Garantia - Portaria RFB nº 315; ANEEL;|ANP - Vencimento 04/08/2024||Valor Líquido:  R$ 11.731,25</t>
  </si>
  <si>
    <t>Serviços jurídicos prestados conforme fatura 77-24002401 - Revisao das condicoes contratuais da apolice de Seguro Garantia - Portaria RFB nº 315; ANEEL;|ANP - Vencimento 04/09/2024||Valor Líquido:  R$ 11.731,25</t>
  </si>
  <si>
    <t>Serviços jurídicos prestados conforme fatura 77-24002401 - Revisao das condicoes contratuais da apolice de Seguro Garantia - Portaria RFB nº 315; ANEEL;|ANP - Vencimento 04/10/2024||Valor Líquido:  R$ 11.731,25</t>
  </si>
  <si>
    <t>Prestação serviços jurídicos em regulação de sinistros conforme fatura 77-24002298 - Sinistro 397035024000508||Valor Líquido:  R$ 6.502,00</t>
  </si>
  <si>
    <t>Serviços jurídicos prestados conforme fatura 77-24000999 - RC Geral - Sinistro: 308729 - Apólice: 17.18.0093059.28 - Segurado: Peralta Comércio e Indústria Ltda - Terceiro: Orlanda Grella Ferreira||Valor Líquido:  R$ 8.579,00</t>
  </si>
  <si>
    <t>Serviços jurídicos prestados conforme fatura 77-24001217 - Sinistro D&amp;O - Smartfit Escola de Ginastica e Danca SA - Sinistro no : 17-10005261-01 - Procedimento Fiscal no 0819000202000362||Valor Líquido:  R$ 450,34</t>
  </si>
  <si>
    <t>Serviços jurídicos prestados conforme fatura 77-24001671 - Sinistro D&amp;O - America Latina Logistica SA - Sinistro no 2310000012-01 - Acao Penal de no 0000719-152014||Valor Líquido:  R$ 8.878,18</t>
  </si>
  <si>
    <t>Serviços jurídicos prestados conforme fatura 77-24001666 - Sinistro D&amp;O - Rio de Janeiro Refrescos LTDA. - Sinistro 186; 17-10006276-01 - Auto de Infração no.186; 17227-720.965/2022-84||Valor Líquido:  R$ 2.653,80</t>
  </si>
  <si>
    <t>Serviços jurídicos prestados conforme fatura 77-24001667 - Sinistro D&amp;O - Cargill Brasil - sinistro no 17-10905016-01 - Acao Popular no 0002827-0520084036104||Valor Líquido:  R$ 1.753,12</t>
  </si>
  <si>
    <t>Serviços jurídicos prestados conforme fatura 77-24002446 - RC Geral - Sinistro: 205123003030 - Apólice: 1.990.020.556 - Segurado: T4F Entreterimento S/A||Valor Líquido:  R$ 3.874,03</t>
  </si>
  <si>
    <t>Serviços jurídicos prestados conforme fatura 77-24002553||Valor Líquido:  R$ 9.248,92</t>
  </si>
  <si>
    <t>Serviços jurídicos prestados conforme fatura 77-24002354 - Sinistro nº 45035123000002||Valor Líquido:  R$ 42.919,48</t>
  </si>
  <si>
    <t>Serviços jurídicos prestados conforme fatura 77-24002116||Valor Líquido:  R$ 13.139,00</t>
  </si>
  <si>
    <t>Serviços jurídicos prestados conforme fatura 77-24002117||Valor Líquido:  R$ 2.627,80</t>
  </si>
  <si>
    <t>IDEMITSU LUBE SOUTH AMERICA LTDA.</t>
  </si>
  <si>
    <t>Serviços jurídicos prestados conforme fatura 77-24001710||Valor Líquido:  R$ 4.692,50</t>
  </si>
  <si>
    <t>Serviços jurídicos prestados conforme faturas 77-23000790, 77-24000177 e 77-24001714 - Sinistro nº 4772577||Valor Líquido:  R$ 20.855,12</t>
  </si>
  <si>
    <t>Serviços jurídicos prestados conforme faturas 77-23000791, 77-24000179 e 77-24001715 - Sinistro nº 4772583||Valor Líquido:  R$ 55.030,74</t>
  </si>
  <si>
    <t>Serviços jurídicos prestados conforme faturas 77-23000792, 77-24000178 e 77-24001743 - Sinistro nº 6697936||Valor Líquido:  R$ 28.292,82</t>
  </si>
  <si>
    <t>Serviços jurídicos prestados conforme faturas 77-23000793, 77-24000180 e 77-24001744||Valor Líquido:  R$ 214.560,30</t>
  </si>
  <si>
    <t>Serviços jurídicos prestados conforme fatura 77-23000568 - Sinistro nº 302635019000311||Valor Líquido:  R$ 8.678,60</t>
  </si>
  <si>
    <t>Serviços jurídicos prestados conforme fatura 77-23000567 - Sinistro nº 302635018000101||Valor Líquido:  R$ 16.678,52</t>
  </si>
  <si>
    <t>Serviços jurídicos prestados conforme fatura 77-24002546 - Sinistro: 28-35000004-01||Valor Líquido:  R$ 12.046,62</t>
  </si>
  <si>
    <t>Serviços jurídicos prestados conforme fatura 77-24002296  - E&amp;O - Sinistro: 03.078.24.00003.0 - Apolice: 1.780.049.521 - Segurado: Tiago Stainke - Terceiro: Joao Rubens Mezzadri||Valor Líquido:  R$ 16.190,86</t>
  </si>
  <si>
    <t>PRODOMUS SERVICOS ADMINISTRATIVOS LTDA</t>
  </si>
  <si>
    <t>Serviços jurídicos prestados conforme a faturas 77-23000789 e 77-24001712 - Sinistro 146135017000009||Valor Líquido:  R$ 3.191,23</t>
  </si>
  <si>
    <t>Serviços jurídicos prestados conforme fatura 77-24001291 - Ref Outubro - 2023 |Seguro de Transporte &amp; Medida Provisória|R$ 191.25 | RC 131192003 | PO 905648574 | FRS 20870012 |R$ 517.50 | RC 131192105 | PO 905648584 | FRS 20870019||Valor Líquido:  R$ 665,16</t>
  </si>
  <si>
    <t>Serviços jurídicos prestados conforme fatura 77-24000560 - Ref Julho - 2023|Sinistro OGMA|R$ 6,693.00 | RC 131192106 | PO 905648590 | FRS 20870031|R$ 2,422.50 | RC 131192107 | PO 905648592 | FRS 20870034|R$ 7.245.00 | RC 131192114 | PO 905648602 | FRS 20870035||Valor Líquido:  R$ 15.354,33</t>
  </si>
  <si>
    <t>Serviços jurídicos prestados conforme fatura 77-24001899 - Sinistro 20160026227||Valor Líquido:  R$ 60.752,94</t>
  </si>
  <si>
    <t>Serviços jurídicos prestados conforme a faturas 77-22000590 e 77-23000563 - Sinistro 302635014000074||Valor Líquido:  R$ 4.753,04</t>
  </si>
  <si>
    <t>Serviços jurídicos prestados conforme fatura 77-24001946||Valor Líquido:  R$ 5.011,59</t>
  </si>
  <si>
    <t>Serviços jurídicos prestados conforme fatura 77-24001945||Valor Líquido:  R$ 1.478,14</t>
  </si>
  <si>
    <t>Serviços jurídicos prestados conforme fatura 77-24001951||Valor Líquido:  R$ 9.499,97</t>
  </si>
  <si>
    <t>Serviços jurídicos prestados conforme fatura 77-24001674||Valor Líquido:  R$ 1.755,00</t>
  </si>
  <si>
    <t>Serviços jurídicos prestados conforme fatura 77-24001577||Valor Líquido:  R$ 42.834,08</t>
  </si>
  <si>
    <t>SWISS RE CORPORATE SOLUTIONS BRASIL SEGUROS S.A.</t>
  </si>
  <si>
    <t>Serviços jurídicos prestados conforme fatura 77-24002419||Valor Líquido:  R$ 30.217,82</t>
  </si>
  <si>
    <t>Serviços jurídicos prestados conforme fatura 77-24002538||Valor Líquido:  R$ 602,89</t>
  </si>
  <si>
    <t>GRPQA LTDA</t>
  </si>
  <si>
    <t>Serviços jurídicos prestados conforme fatura 77-24002425||Valor Líquido:  R$ 9.385,00</t>
  </si>
  <si>
    <t>Serviços jurídicos prestados conforme fatura 77-24001233||Valor Líquido:  R$ 4.692,50</t>
  </si>
  <si>
    <t>Serviços jurídicos prestados conforme fatura 77-24001927||Valor Líquido:  R$ 1.755,00</t>
  </si>
  <si>
    <t>Prestação serviços jurídicos em regulação de sinistros conforme fatura 77-24002385 - Sinistro 220752423000111||Valor Líquido:  R$ 7.095,06</t>
  </si>
  <si>
    <t>AMERICAN LIFE COMPANHIA DE SEGUROS</t>
  </si>
  <si>
    <t>Prestação de serviços jurídicos conforme fatura nº 77-24002402||Valor Líquido:  R$ 4.335,40</t>
  </si>
  <si>
    <t>Serviços jurídicos prestados conforme fatura 77-24002391||Valor Líquido:  R$ 6.926,13</t>
  </si>
  <si>
    <t>Serviços jurídicos prestados conforme fatura 77-24002379||Valor Líquido:  R$ 4.692,50</t>
  </si>
  <si>
    <t>Serviços jurídicos prestados conforme fatura 77-24002353||Valor Líquido:  R$ 4.692,50</t>
  </si>
  <si>
    <t>Serviços jurídicos prestados conforme fatura 77-24002357||Valor Líquido:  R$ 4.692,50</t>
  </si>
  <si>
    <t>Serviços jurídicos prestados conforme fatura 77-24002367||Valor Líquido:  R$ 4.692,50</t>
  </si>
  <si>
    <t>Serviços jurídicos prestados conforme fatura 77-24002364||Valor Líquido:  R$ 4.692,50</t>
  </si>
  <si>
    <t>Serviços jurídicos prestados conforme fatura 77-24002351||Valor Líquido:  R$ 4.692,50</t>
  </si>
  <si>
    <t>Serviços jurídicos prestados conforme fatura 77-24002361||Valor Líquido:  R$ 4.692,50</t>
  </si>
  <si>
    <t>Serviços jurídicos prestados conforme fatura 77-24002350||Valor Líquido:  R$ 4.692,50</t>
  </si>
  <si>
    <t>Serviços jurídicos prestados conforme fatura 77-24002362||Valor Líquido:  R$ 4.692,50</t>
  </si>
  <si>
    <t>Serviços jurídicos prestados conforme fatura 77-24002355||Valor Líquido:  R$ 4.692,50</t>
  </si>
  <si>
    <t>Serviços jurídicos prestados conforme fatura 77-24002365||Valor Líquido:  R$ 4.692,50</t>
  </si>
  <si>
    <t>Serviços jurídicos prestados conforme fatura 77-24002393||Valor Líquido:  R$ 39.679,78</t>
  </si>
  <si>
    <t>Serviços jurídicos prestados conforme fatura 77-24002390||Valor Líquido:  R$ 431,71</t>
  </si>
  <si>
    <t>Serviços jurídicos prestados conforme fatura 77-24002396||Valor Líquido:  R$ 591,26</t>
  </si>
  <si>
    <t>Serviços jurídicos prestados conforme fatura 77-24002398||Valor Líquido:  R$ 1.013,58</t>
  </si>
  <si>
    <t>Serviços jurídicos prestados conforme fatura 77-24002380||Valor Líquido:  R$ 1.229,44</t>
  </si>
  <si>
    <t>Serviços jurídicos prestados conforme fatura 77-24002394||Valor Líquido:  R$ 2.918,74</t>
  </si>
  <si>
    <t>Serviços jurídicos prestados conforme fatura 77-24002400||Valor Líquido:  R$ 4.035,55</t>
  </si>
  <si>
    <t>Serviços jurídicos prestados conforme fatura 77-24002336||Valor Líquido:  R$ 4.692,50</t>
  </si>
  <si>
    <t>Serviços jurídicos prestados conforme fatura 18.675||Valor Líquido:  R$ 11.749,23</t>
  </si>
  <si>
    <t>Serviços jurídicos prestados conforme fatura 77-24001049||Valor Líquido:  R$ 32.378,72</t>
  </si>
  <si>
    <t>Serviços jurídicos prestados conforme fatura 77-24001328||Valor Líquido:  R$ 27.867,82</t>
  </si>
  <si>
    <t>Serviços jurídicos prestados conforme fatura 77-24001434||Valor Líquido:  R$ 3.937,95</t>
  </si>
  <si>
    <t>Serviços jurídicos prestados conforme fatura 77-24001981||Valor Líquido:  R$ 14.034,33</t>
  </si>
  <si>
    <t>Serviços jurídicos prestados conforme fatura 77-24002523 - Sinistro 54061||Valor Líquido:  R$ 56.911,35</t>
  </si>
  <si>
    <t>Prestação serviços jurídicos em regulação de sinistros conforme fatura 77-24002294 - Sinistro 302635024001001||Valor Líquido:  R$ 23.584,60</t>
  </si>
  <si>
    <t>Prestação serviços jurídicos em regulação de sinistros conforme fatura 77-24002299 - Sinistro 397035024000507||Valor Líquido:  R$ 13.801,76</t>
  </si>
  <si>
    <t>Prestação serviços jurídicos em regulação de sinistros conforme fatura 77-24002323 - Sinistro 397035024000513||Valor Líquido:  R$ 7.673,05</t>
  </si>
  <si>
    <t>Prestação serviços jurídicos em regulação de sinistros conforme fatura 77-24002257 - Sinistro 389635021000601||Valor Líquido:  R$ 11.178,23</t>
  </si>
  <si>
    <t>Serviços jurídicos prestados conforme fatura 77-24002167||Valor Líquido:  R$ 3.334,02</t>
  </si>
  <si>
    <t>Serviços jurídicos prestados conforme fatura 77-24002168||Valor Líquido:  R$ 16.517,60</t>
  </si>
  <si>
    <t>Serviços jurídicos prestados conforme fatura 77-24002169||Valor Líquido:  R$ 5.171,14</t>
  </si>
  <si>
    <t>Serviços jurídicos prestados conforme fatura 77-24002171||Valor Líquido:  R$ 8.330,13</t>
  </si>
  <si>
    <t>Serviços jurídicos prestados conforme fatura 77-24002172||Valor Líquido:  R$ 971,35</t>
  </si>
  <si>
    <t>Serviços jurídicos prestados conforme fatura 77-24002173||Valor Líquido:  R$ 3.678,92</t>
  </si>
  <si>
    <t>Serviços jurídicos prestados conforme fatura 77-24002174||Valor Líquido:  R$ 3.678,92</t>
  </si>
  <si>
    <t>Serviços jurídicos prestados conforme fatura 77-24002265||Valor Líquido:  R$ 19.122,87</t>
  </si>
  <si>
    <t>Serviços jurídicos prestados conforme fatura 77-24002303||Valor Líquido:  R$ 9.586,78</t>
  </si>
  <si>
    <t>Serviços jurídicos prestados conforme fatura 77-24002305||Valor Líquido:  R$ 3.678,92</t>
  </si>
  <si>
    <t>Serviços jurídicos prestados conforme fatura 77-24002469||Valor Líquido:  R$ 1.175,47</t>
  </si>
  <si>
    <t>Serviços jurídicos prestados conforme fatura 77-24002470||Valor Líquido:  R$ 11.443,67</t>
  </si>
  <si>
    <t>Serviços jurídicos prestados conforme fatura 77-24002471||Valor Líquido:  R$ 4.692,50</t>
  </si>
  <si>
    <t>Serviços jurídicos prestados conforme fatura 77-24002473||Valor Líquido:  R$ 1.231,31</t>
  </si>
  <si>
    <t>Serviços jurídicos prestados conforme fatura 77-24002474||Valor Líquido:  R$ 1.231,31</t>
  </si>
  <si>
    <t>Serviços jurídicos prestados conforme fatura 77-24002475||Valor Líquido:  R$ 2.462,62</t>
  </si>
  <si>
    <t>Serviços jurídicos prestados conforme fatura 77-24002479||Valor Líquido:  R$ 608,15</t>
  </si>
  <si>
    <t>Serviços jurídicos prestados conforme fatura 77-24002480||Valor Líquido:  R$ 837,61</t>
  </si>
  <si>
    <t>Serviços jurídicos prestados conforme fatura 77-24002481||Valor Líquido:  R$ 4.692,50</t>
  </si>
  <si>
    <t>Serviços jurídicos prestados conforme fatura 77-24002485||Valor Líquido:  R$ 1.978,36</t>
  </si>
  <si>
    <t>Serviços jurídicos prestados conforme fatura 77-24002486||Valor Líquido:  R$ 919,73</t>
  </si>
  <si>
    <t>Serviços jurídicos prestados conforme fatura 77-24002487||Valor Líquido:  R$ 722,65</t>
  </si>
  <si>
    <t>Serviços jurídicos prestados conforme fatura 77-24002488||Valor Líquido:  R$ 4.692,50</t>
  </si>
  <si>
    <t>Serviços jurídicos prestados conforme fatura 77-24002515||Valor Líquido:  R$ 1.175,47</t>
  </si>
  <si>
    <t>Prestação de Serviços Jurídicos conforme fatura nº 77-24002020||Valor Líquido:  R$ 14.565,52</t>
  </si>
  <si>
    <t>Prestação de Serviços Jurídicos conforme fatura nº 77-24002026||Valor Líquido:  R$ 19.134,14</t>
  </si>
  <si>
    <t>Prestação de Serviços Jurídicos conforme fatura nº 77-24001555||Valor Líquido:  R$ 18.290,43</t>
  </si>
  <si>
    <t>Prestação serviços jurídicos em regulação de sinistros conforme faturas 77-22000591 e 77-23000564 - Sinistro 302635014000076||Valor Líquido:  R$ 18.078,84</t>
  </si>
  <si>
    <t>Prestação serviços jurídicos em regulação de sinistros conforme faturas 77-24002300 - Sinistro 397035024000512||Valor Líquido:  R$ 6.551,71</t>
  </si>
  <si>
    <t>Prestação serviços jurídicos em regulação de sinistros conforme faturas 77-24001210 e 77-24002045 - Sinistro 137135021000202||Valor Líquido:  R$ 54.954,12</t>
  </si>
  <si>
    <t>Serviços jurídicos prestados conforme fatura 77-24000592||Valor Líquido:  R$ 8.002,59</t>
  </si>
  <si>
    <t>Serviços jurídicos prestados conforme fatura 77-24000722||Valor Líquido:  R$ 8.002,59</t>
  </si>
  <si>
    <t>Serviços jurídicos prestados conforme fatura 77-24001051||Valor Líquido:  R$ 591,26</t>
  </si>
  <si>
    <t>Serviços jurídicos prestados conforme fatura 77-24001052||Valor Líquido:  R$ 1.119,63</t>
  </si>
  <si>
    <t>Serviços jurídicos prestados conforme fatura 77-24001053||Valor Líquido:  R$ 279,20</t>
  </si>
  <si>
    <t>Serviços jurídicos prestados conforme fatura 77-24001213||Valor Líquido:  R$ 1.756,87</t>
  </si>
  <si>
    <t>Serviços jurídicos prestados conforme fatura 77-24001214||Valor Líquido:  R$ 279,20</t>
  </si>
  <si>
    <t>Serviços jurídicos prestados conforme fatura 77-24001658||Valor Líquido:  R$ 1.559,32</t>
  </si>
  <si>
    <t>Serviços jurídicos prestados conforme fatura 77-24001659||Valor Líquido:  R$ 3.812,19</t>
  </si>
  <si>
    <t>Serviços jurídicos prestados conforme fatura 77-24002460||Valor Líquido:  R$ 1.116,82</t>
  </si>
  <si>
    <t>Serviços jurídicos prestados conforme fatura 77-24002461||Valor Líquido:  R$ 6.575,13</t>
  </si>
  <si>
    <t>Serviços jurídicos prestados conforme fatura 77-24002462||Valor Líquido:  R$ 1.507,70</t>
  </si>
  <si>
    <t>Serviços jurídicos prestados conforme fatura 77-24002403||Valor Líquido:  R$ 5.631,00</t>
  </si>
  <si>
    <t>SOMPO JAPAN NIPPONKOA DO BRASIL LTDA</t>
  </si>
  <si>
    <t>Prestação de Serviços Jurídicos conforme fatura nº 77-25000025||Valor Líquido:  R$ 35.503,55</t>
  </si>
  <si>
    <t>Serviços jurídicos prestados conforme fatura 77-24002373||Valor Líquido:  R$ 4.692,50</t>
  </si>
  <si>
    <t>Serviços jurídicos prestados conforme fatura 77-24002377||Valor Líquido:  R$ 4.692,50</t>
  </si>
  <si>
    <t>Serviços jurídicos prestados conforme fatura 77-24002371||Valor Líquido:  R$ 4.692,50</t>
  </si>
  <si>
    <t>Serviços jurídicos prestados conforme fatura 77-24002368||Valor Líquido:  R$ 4.692,50</t>
  </si>
  <si>
    <t>Serviços jurídicos prestados conforme fatura 77-24002372||Valor Líquido:  R$ 4.692,50</t>
  </si>
  <si>
    <t>Serviços jurídicos prestados conforme fatura 77-24002352||Valor Líquido:  R$ 4.692,50</t>
  </si>
  <si>
    <t>Serviços jurídicos prestados conforme fatura 77-24002341||Valor Líquido:  R$ 4.692,50</t>
  </si>
  <si>
    <t>Serviços jurídicos prestados conforme fatura 77-24002334||Valor Líquido:  R$ 4.692,50</t>
  </si>
  <si>
    <t>Serviços jurídicos prestados conforme fatura 77-24002339||Valor Líquido:  R$ 4.692,50</t>
  </si>
  <si>
    <t>Serviços jurídicos prestados conforme fatura 77-24002329||Valor Líquido:  R$ 4.692,50</t>
  </si>
  <si>
    <t>Serviços jurídicos prestados conforme fatura 77-24002343||Valor Líquido:  R$ 4.692,50</t>
  </si>
  <si>
    <t>Serviços jurídicos prestados conforme fatura 77-24002332||Valor Líquido:  R$ 4.692,50</t>
  </si>
  <si>
    <t>Serviços jurídicos prestados conforme fatura 77-24002333||Valor Líquido:  R$ 4.692,50</t>
  </si>
  <si>
    <t>Serviços jurídicos prestados conforme fatura 77-24002331||Valor Líquido:  R$ 4.692,50</t>
  </si>
  <si>
    <t>Serviços jurídicos prestados conforme fatura 77-24002330||Valor Líquido:  R$ 4.692,50</t>
  </si>
  <si>
    <t>Serviços jurídicos prestados conforme fatura 77-24002342||Valor Líquido:  R$ 4.692,50</t>
  </si>
  <si>
    <t>Serviços jurídicos prestados conforme fatura 77-24002318||Valor Líquido:  R$ 4.692,50</t>
  </si>
  <si>
    <t>Serviços jurídicos prestados conforme fatura 77-24002319||Valor Líquido:  R$ 4.692,50</t>
  </si>
  <si>
    <t>Serviços jurídicos prestados conforme fatura 77-24002328||Valor Líquido:  R$ 4.692,50</t>
  </si>
  <si>
    <t>Serviços jurídicos prestados conforme fatura 77-24002338|||Valor Líquido:  R$ 4.692,50</t>
  </si>
  <si>
    <t>Serviços jurídicos prestados conforme fatura 77-24002314||Valor Líquido:  R$ 4.692,50</t>
  </si>
  <si>
    <t>Serviços jurídicos prestados conforme fatura 77-24002321||Valor Líquido:  R$ 4.692,50</t>
  </si>
  <si>
    <t>Serviços jurídicos prestados conforme fatura 77-24002335||Valor Líquido:  R$ 4.692,50</t>
  </si>
  <si>
    <t>Serviços jurídicos prestados conforme fatura 77-24002327||Valor Líquido:  R$ 4.692,50</t>
  </si>
  <si>
    <t>Serviços jurídicos prestados conforme fatura 77-24002340||Valor Líquido:  R$ 4.692,50</t>
  </si>
  <si>
    <t>Serviços jurídicos prestados conforme fatura 77-24002316||Valor Líquido:  R$ 4.692,50</t>
  </si>
  <si>
    <t>Serviços jurídicos prestados conforme fatura 77-24002326||Valor Líquido:  R$ 4.692,50</t>
  </si>
  <si>
    <t>Serviços jurídicos prestados conforme fatura 77-24002322||Valor Líquido:  R$ 4.692,50</t>
  </si>
  <si>
    <t>Serviços jurídicos prestados conforme fatura 77-24002349||Valor Líquido:  R$ 4.692,50</t>
  </si>
  <si>
    <t>Serviços jurídicos prestados conforme fatura 77-24002317||Valor Líquido:  R$ 4.692,50</t>
  </si>
  <si>
    <t>Serviços jurídicos prestados conforme fatura 77-24002344||Valor Líquido:  R$ 4.692,50</t>
  </si>
  <si>
    <t>Serviços jurídicos prestados conforme fatura 77-24002337||Valor Líquido:  R$ 4.692,50</t>
  </si>
  <si>
    <t>Serviços jurídicos prestados conforme fatura 77-24001740||Valor Líquido:  R$ 27.169,58</t>
  </si>
  <si>
    <t>Serviços jurídicos prestados conforme fatura 77-24001085||Valor Líquido:  R$ 23.462,50</t>
  </si>
  <si>
    <t>Serviços jurídicos prestados conforme fatura 77-24001084||Valor Líquido:  R$ 20.710,82</t>
  </si>
  <si>
    <t>Serviços jurídicos prestados conforme fatura 77-24001739||Valor Líquido:  R$ 5.631,00</t>
  </si>
  <si>
    <t>Serviços jurídicos prestados conforme fatura 77-24001091||Valor Líquido:  R$ 5.447,99</t>
  </si>
  <si>
    <t>Serviços jurídicos prestados conforme fatura 77-24001094||Valor Líquido:  R$ 5.110,13</t>
  </si>
  <si>
    <t>Serviços jurídicos prestados conforme fatura 77-24001086||Valor Líquido:  R$ 4.054,32</t>
  </si>
  <si>
    <t>BERKLEY INTERNATIONAL DO BRASIL SEGUROS S.A.</t>
  </si>
  <si>
    <t>Serviços jurídicos prestados conforme fatura 77-24000723||Valor Líquido:  R$ 11.016,11</t>
  </si>
  <si>
    <t>Serviços jurídicos prestados conforme fatura 77-24000963||Valor Líquido:  R$ 7.010,60</t>
  </si>
  <si>
    <t>Serviços jurídicos prestados conforme fatura 77-24002019||Valor Líquido:  R$ 5.631,00</t>
  </si>
  <si>
    <t>Serviços jurídicos prestados conforme fatura 77-24001272||Valor Líquido:  R$ 7.019,04</t>
  </si>
  <si>
    <t>Serviços jurídicos prestados conforme fatura 77-24002543||Valor Líquido:  R$ 6.569,50</t>
  </si>
  <si>
    <t>Serviços jurídicos prestados conforme fatura 77-24002550||Valor Líquido:  R$ 6.569,50</t>
  </si>
  <si>
    <t>Serviços jurídicos prestados conforme fatura 77-24002555||Valor Líquido:  R$ 34.853,64</t>
  </si>
  <si>
    <t>Serviços jurídicos prestados conforme fatura 77-24002544||Valor Líquido:  R$ 33.435,38</t>
  </si>
  <si>
    <t>PRESTAÇÃO DE SERVIÇOS DE ADVOCACIA</t>
  </si>
  <si>
    <t>Enel Erre S.P.A.</t>
  </si>
  <si>
    <t>Aviva Central Services Uk Ltd</t>
  </si>
  <si>
    <t>Holman Fenwick Willan Singapore Llp</t>
  </si>
  <si>
    <t>Dentons Sirote Pc</t>
  </si>
  <si>
    <t>Dla Piper Uk Llp</t>
  </si>
  <si>
    <t>Collyers Tma Limited</t>
  </si>
  <si>
    <t>Howden Insurance Brokers Limit</t>
  </si>
  <si>
    <t>PRESTAÇAÕ DE SERVIÇOS DE ADVOCACIA</t>
  </si>
  <si>
    <t>Allianz Global Corporate Specialt</t>
  </si>
  <si>
    <t>Xl Insurance Co Se</t>
  </si>
  <si>
    <t>PRESTAÇÃO DE SERVIÇOS DE ADVCACIA</t>
  </si>
  <si>
    <t>Serviços jurídicos prestados conforme fatura 77-24002418||Valor Líquido:  R$ 11.262,00</t>
  </si>
  <si>
    <t>COSTA, ALBINO &amp; ROCHA SOCIEDADE DE ADVOGADOS</t>
  </si>
  <si>
    <t>Honorários de Sucumbência conforme serviços jurídicos prestados conforme fatura 77-25000001</t>
  </si>
  <si>
    <t>PRESTAÇÃO DE SERVIÇO DE ADVOCACIA</t>
  </si>
  <si>
    <t>Serviços jurídicos prestados conforme fatura 77-25000147||Valor Líquido:  R$ 3.678,92</t>
  </si>
  <si>
    <t>Serviços jurídicos prestados conforme fatura 77-25000146||Valor Líquido:  R$ 3.678,92</t>
  </si>
  <si>
    <t>Serviços jurídicos prestados conforme fatura 77-25000023 - Sinistro D&amp;O - 25-10000182-01 - Metalurgica Gerdau S.A. - Fato Relevante - Venda de|Participacoes Societarias||Valor Líquido:  R$ 7.580,73</t>
  </si>
  <si>
    <t>Serviços jurídicos prestados conforme fatura 77-25000118||Valor Líquido:  R$ 12.200,50</t>
  </si>
  <si>
    <t>Serviços jurídicos prestados conforme fatura 77-25000117||Valor Líquido:  R$ 10.648,22</t>
  </si>
  <si>
    <t>Prestação serviços jurídicos em regulação de sinistros conforme faturas 77-22000592 e 77-23000565 - Sinistro 302635015000028||Valor Líquido:  R$ 7.507,17</t>
  </si>
  <si>
    <t>Serviços jurídicos prestados conforme fatura 77-25000040 - Sinistro 137135021000202||Valor Líquido:  R$ 37.031,56</t>
  </si>
  <si>
    <t>Serviços jurídicos prestados conforme fatura 77-24002457 - Sinistro 187135022000202||Valor Líquido:  R$ 59.165,82</t>
  </si>
  <si>
    <t>Serviços jurídicos prestados conforme fatura 77-24002458 - Sinistro 137135023000304||Valor Líquido:  R$ 62.523,55</t>
  </si>
  <si>
    <t>Serviços jurídicos prestados conforme fatura 77-24000967 -  sinistro 4597069||Valor Líquido:  R$ 20.332,62</t>
  </si>
  <si>
    <t>Serviços jurídicos prestados conforme fatura 77-24000968 - sinistro 4827296||Valor Líquido:  R$ 2.811,13</t>
  </si>
  <si>
    <t>Serviços jurídicos prestados conforme fatura 77-24001006 - sinistro 4896318||Valor Líquido:  R$ 1.393,55</t>
  </si>
  <si>
    <t>Serviços jurídicos prestados conforme fatura 77-24001007 - sinistro 4939228||Valor Líquido:  R$ 1.387,54</t>
  </si>
  <si>
    <t>Serviços jurídicos prestados conforme fatura 77-24001008 - sinistro 6704828||Valor Líquido:  R$ 1.399,56</t>
  </si>
  <si>
    <t>Serviços jurídicos prestados conforme fatura 77-24001009 - sinistro 6704799||Valor Líquido:  R$ 1.393,55</t>
  </si>
  <si>
    <t>Serviços jurídicos prestados conforme fatura 77-24001010 - sinistro 6704819||Valor Líquido:  R$ 1.393,55</t>
  </si>
  <si>
    <t>Serviços jurídicos prestados conforme fatura 77-24001011 - sinistro 6710101||Valor Líquido:  R$ 1.393,55</t>
  </si>
  <si>
    <t>Serviços jurídicos prestados conforme fatura 77-24001012 -  sinistro 6758810||Valor Líquido:  R$ 1.393,55</t>
  </si>
  <si>
    <t>Serviços jurídicos prestados conforme fatura 77-24001013 - sinistro 6763699||Valor Líquido:  R$ 1.279,42</t>
  </si>
  <si>
    <t>Serviços jurídicos prestados conforme fatura 77-24001014 - sinistro 6806027||Valor Líquido:  R$ 1.279,42</t>
  </si>
  <si>
    <t>Serviços jurídicos prestados conforme fatura 77-24001015 -  sinsitro 6807512||Valor Líquido:  R$ 937,05</t>
  </si>
  <si>
    <t>Serviços jurídicos prestados conforme fatura 77-24001016 - sinistro 6808323||Valor Líquido:  R$ 1.285,43</t>
  </si>
  <si>
    <t>Serviços jurídicos prestados conforme fatura 77-24001017 - sinistro 6810825||Valor Líquido:  R$ 1.279,42</t>
  </si>
  <si>
    <t>Serviços jurídicos prestados conforme fatura 77-24001018 - sinistro 6848085||Valor Líquido:  R$ 1.393,55</t>
  </si>
  <si>
    <t>Serviços jurídicos prestados conforme fatura 77-24001036 - sinistro 10011975||Valor Líquido:  R$ 1.039,15</t>
  </si>
  <si>
    <t>Serviços jurídicos prestados conforme fatura 77-25000073||Valor Líquido:  R$ 21.302,07</t>
  </si>
  <si>
    <t>Serviços jurídicos prestados conforme fatura 77-24001460||Valor Líquido:  R$ 5.631,00</t>
  </si>
  <si>
    <t>Serviços jurídicos prestados conforme fatura 77-24002054||Valor Líquido:  R$ 4.692,50</t>
  </si>
  <si>
    <t>Serviços jurídicos prestados conforme fatura 77-25000016||Valor Líquido:  R$ 4.692,50</t>
  </si>
  <si>
    <t>Serviços jurídicos prestados conforme fatura 77-25000018||Valor Líquido:  R$ 4.692,50</t>
  </si>
  <si>
    <t>Serviços jurídicos prestados conforme fatura 77-25000017</t>
  </si>
  <si>
    <t>Serviços jurídicos prestados conforme fatura 77-25000017||Valor Líquido:  R$ 4.692,50</t>
  </si>
  <si>
    <t>Serviços jurídicos prestados conforme fatura 77-25000020||Valor Líquido:  R$ 4.692,50</t>
  </si>
  <si>
    <t>Prestação serviços jurídicos em regulação de sinistros conforme fatura 77-24002068 - Sinistro 138835011000003||Valor Líquido:  R$ 798,89</t>
  </si>
  <si>
    <t>Prestação serviços jurídicos em regulação de sinistros conforme fatura 77-24002069 - Sinistro 138835010000007||Valor Líquido:  R$ 4.420,92</t>
  </si>
  <si>
    <t>Prestação serviços jurídicos em regulação de sinistros conforme fatura 77-24002070 - Sinistro 13881000026||Valor Líquido:  R$ 234,26</t>
  </si>
  <si>
    <t>Prestação serviços jurídicos em regulação de sinistros conforme fatura 77-24002071 - Sinistro 13881100035||Valor Líquido:  R$ 456,51</t>
  </si>
  <si>
    <t>Prestação serviços jurídicos em regulação de sinistros conforme fatura 77-24002072 - Sinistro 138835012000014||Valor Líquido:  R$ 4.186,66</t>
  </si>
  <si>
    <t>Prestação serviços jurídicos em regulação de sinistros conforme fatura 77-24002073 - Sinistro 138835013000089||Valor Líquido:  R$ 1.723,92</t>
  </si>
  <si>
    <t>Prestação serviços jurídicos em regulação de sinistros conforme fatura 77-24002074 - Sinistro 138835011000028||Valor Líquido:  R$ 8.048,95</t>
  </si>
  <si>
    <t>Prestação serviços jurídicos em regulação de sinistros conforme fatura 77-24002075 - Sinistro 138835012000081||Valor Líquido:  R$ 342,38</t>
  </si>
  <si>
    <t>Prestação serviços jurídicos em regulação de sinistros conforme fatura 77-24002076 - Sinistro 138835012000120||Valor Líquido:  R$ 1.609,79</t>
  </si>
  <si>
    <t>Prestação serviços jurídicos em regulação de sinistros conforme fatura 77-24002077 - Sinistro 138835013000031||Valor Líquido:  R$ 810,90</t>
  </si>
  <si>
    <t>Prestação serviços jurídicos em regulação de sinistros conforme fatura 77-24001019 - Sinistro 406152421000005||Valor Líquido:  R$ 925,03</t>
  </si>
  <si>
    <t>Prestação serviços jurídicos em regulação de sinistros conforme fatura 77-24001020 - Sinistro 406152421000003||Valor Líquido:  R$ 925,03</t>
  </si>
  <si>
    <t>Prestação serviços jurídicos em regulação de sinistros conforme fatura 77-24001021 - Sinistro 406152421000004||Valor Líquido:  R$ 1.045,16</t>
  </si>
  <si>
    <t>Prestação serviços jurídicos em regulação de sinistros conforme fatura 77-24001022 - Sinistro 406152421000001||Valor Líquido:  R$ 925,03</t>
  </si>
  <si>
    <t>Prestação serviços jurídicos em regulação de sinistros conforme fatura 77-24001023 - Sinistro 406152421000010||Valor Líquido:  R$ 840,93</t>
  </si>
  <si>
    <t>Prestação serviços jurídicos em regulação de sinistros conforme fatura 77-24001024 - Sinistro 406152421000011||Valor Líquido:  R$ 840,93</t>
  </si>
  <si>
    <t>Prestação serviços jurídicos em regulação de sinistros conforme fatura 77-24001025 - Sinistro 406152421000014||Valor Líquido:  R$ 925,03</t>
  </si>
  <si>
    <t>Prestação serviços jurídicos em regulação de sinistros conforme fatura 77-24001026 - Sinistro 406152421000015||Valor Líquido:  R$ 925,03</t>
  </si>
  <si>
    <t>Prestação serviços jurídicos em regulação de sinistros conforme fatura 77-24001027 - Sinistro 406152422000110||Valor Líquido:  R$ 702,79</t>
  </si>
  <si>
    <t>Prestação serviços jurídicos em regulação de sinistros conforme fatura 77-24001028 - Sinistro 406152422000103||Valor Líquido:  R$ 931,04</t>
  </si>
  <si>
    <t>Prestação serviços jurídicos em regulação de sinistros conforme fatura 77-24001029 - Sinistro 406152422000104||Valor Líquido:  R$ 937,05</t>
  </si>
  <si>
    <t>Prestação serviços jurídicos em regulação de sinistros conforme fatura 77-24001030 - Sinistro 406152422000108||Valor Líquido:  R$ 1.165,30</t>
  </si>
  <si>
    <t>Prestação serviços jurídicos em regulação de sinistros conforme fatura 77-24001031 - Sinistro 406152422000117||Valor Líquido:  R$ 937,05</t>
  </si>
  <si>
    <t>Prestação serviços jurídicos em regulação de sinistros conforme fatura 77-24001032 - Sinistro 406152422000120||Valor Líquido:  R$ 937,05</t>
  </si>
  <si>
    <t>Prestação serviços jurídicos em regulação de sinistros conforme fatura 77-24001033 - Sinistro 406152422000119||Valor Líquido:  R$ 937,05</t>
  </si>
  <si>
    <t>Prestação serviços jurídicos em regulação de sinistros conforme fatura 77-24001034 - Sinistro 406152422000121||Valor Líquido:  R$ 937,05</t>
  </si>
  <si>
    <t>Prestação serviços jurídicos em regulação de sinistros conforme fatura 77-24001035 - Sinistro 406152422000122||Valor Líquido:  R$ 937,05</t>
  </si>
  <si>
    <t>Prestação serviços jurídicos em regulação de sinistros conforme fatura 77-24000969 - Sinistro 406152422000129||Valor Líquido:  R$ 1.171,30</t>
  </si>
  <si>
    <t>Prestação serviços jurídicos em regulação de sinistros conforme fatura 77-24000972 - Sinistro 406152422000132||Valor Líquido:  R$ 5.418,03</t>
  </si>
  <si>
    <t>Prestação serviços jurídicos em regulação de sinistros conforme fatura 77-24000973 - Sinistro 406152423000206||Valor Líquido:  R$ 6.943,73</t>
  </si>
  <si>
    <t>Prestação serviços jurídicos em regulação de sinistros conforme fatura 77-24000976 - Sinistro 406152423000209||Valor Líquido:  R$ 4.078,53</t>
  </si>
  <si>
    <t>Prestação serviços jurídicos em regulação de sinistros conforme fatura 77-24000978 - Sinistro 406152423000210||Valor Líquido:  R$ 4.883,43</t>
  </si>
  <si>
    <t>Prestação serviços jurídicos em regulação de sinistros conforme fatura 77-24000975 - Sinistro 406152423000216||Valor Líquido:  R$ 1.856,06</t>
  </si>
  <si>
    <t>Prestação serviços jurídicos em regulação de sinistros conforme fatura 77-24000979 - Sinistro 406152423000219||Valor Líquido:  R$ 1.621,80</t>
  </si>
  <si>
    <t>Prestação serviços jurídicos em regulação de sinistros conforme fatura 77-24000980 - Sinistro 406152423000220||Valor Líquido:  R$ 9.016,03</t>
  </si>
  <si>
    <t>Prestação serviços jurídicos em regulação de sinistros conforme fatura 77-24000981 - Sinistro 406152423000221||Valor Líquido:  R$ 1.393,55</t>
  </si>
  <si>
    <t>Prestação serviços jurídicos em regulação de sinistros conforme fatura 77-24000982 - Sinistro 406152423000223||Valor Líquido:  R$ 816,91</t>
  </si>
  <si>
    <t>Prestação serviços jurídicos em regulação de sinistros conforme fatura 77-24000983 - Sinistro 406152423000222||Valor Líquido:  R$ 937,05</t>
  </si>
  <si>
    <t>Prestação serviços jurídicos em regulação de sinistros conforme fatura 77-24000984 - Sinistro 406152423000225||Valor Líquido:  R$ 1.393,55</t>
  </si>
  <si>
    <t>Prestação serviços jurídicos em regulação de sinistros conforme fatura 77-24000985 - Sinistro 406152423000217||Valor Líquido:  R$ 810,90</t>
  </si>
  <si>
    <t>Serviços jurídicos prestados conforme fatura 77-24002370|Ocorrência 26830 - Aviso 513500000015||Valor Líquido:  R$ 16.815,10</t>
  </si>
  <si>
    <t>TRADITIO COMPANHIA DE SEGUROS</t>
  </si>
  <si>
    <t>Serviços jurídicos prestados conforme fatura 77-24002066|Ref. 3520090000||Valor Líquido:  R$ 12.127,25</t>
  </si>
  <si>
    <t>Serviços jurídicos prestados conforme fatura 77-24002067||Valor Líquido:  R$ 2.069,93</t>
  </si>
  <si>
    <t>Serviços jurídicos prestados conforme fatura 77-24001013 - sinistro 6763699||Valor Líquido:  R$ 340,92</t>
  </si>
  <si>
    <t>Serviços jurídicos prestados conforme fatura 77-24001016 - sinistro 6808323||Valor Líquido:  R$ 1.279,42</t>
  </si>
  <si>
    <t>Serviços jurídicos prestados conforme fatura 77-25000120||Valor Líquido:  R$ 7.508,00</t>
  </si>
  <si>
    <t>Serviços jurídicos prestados conforme fatura 77-25000119||Valor Líquido:  R$ 7.508,00</t>
  </si>
  <si>
    <t>SOMPO SEGUROS S/A</t>
  </si>
  <si>
    <t>Serviços jurídicos prestados conforme fatura 77-25000099||Valor Líquido:  R$ 4.898,97</t>
  </si>
  <si>
    <t>Serviços jurídicos prestados conforme fatura 77-24002463||Valor Líquido:  R$ 5.370,10</t>
  </si>
  <si>
    <t>Prestação serviços jurídicos em regulação de sinistros conforme fatura 77-24002078 - Sinistro 138835012000143||Valor Líquido:  R$ 2.445,73</t>
  </si>
  <si>
    <t>Prestação serviços jurídicos em regulação de sinistros conforme fatura 77-24002079 - Sinistro 138835012000127||Valor Líquido:  R$ 566,69</t>
  </si>
  <si>
    <t>Prestação serviços jurídicos em regulação de sinistros conforme fatura 77-24002080 - Sinistro 138835013000002||Valor Líquido:  R$ 906,71</t>
  </si>
  <si>
    <t>Prestação serviços jurídicos em regulação de sinistros conforme fatura 77-24002081 - Sinistro 138835016000002||Valor Líquido:  R$ 2.171,33</t>
  </si>
  <si>
    <t>Prestação serviços jurídicos em regulação de sinistros conforme fatura 77-24002082 - Sinistro 138835014000087||Valor Líquido:  R$ 4.998,84</t>
  </si>
  <si>
    <t>Prestação serviços jurídicos em regulação de sinistros conforme fatura 77-24002083 - Sinistro 138835016000001||Valor Líquido:  R$ 2.052,03</t>
  </si>
  <si>
    <t>AUSTRAL SEGURADORA S.A.</t>
  </si>
  <si>
    <t>Serviços jurídicos prestados conforme fatura 77-25000078 - Sinistro 1003400010006||Valor Líquido:  R$ 32.650,88</t>
  </si>
  <si>
    <t>Serviços jurídicos prestados conforme fatura 77-24001943||Valor Líquido:  R$ 5.091,36</t>
  </si>
  <si>
    <t>Serviços jurídicos prestados conforme fatura 77-25000149||Valor Líquido:  R$ 2.890,58</t>
  </si>
  <si>
    <t>Serviços jurídicos prestados conforme fatura 77-25000062||Valor Líquido:  R$ 27.077,14</t>
  </si>
  <si>
    <t>Serviços jurídicos prestados conforme fatura 77-25000051 - Sinistro 1009700010036||Valor Líquido:  R$ 3.097,05</t>
  </si>
  <si>
    <t>Serviços jurídicos prestados conforme fatura 77-25000107 - E &amp; O - Sinistro 07.078.23.00004.0 - Apólice: 1.780.041.375 - Segurado: Franco Vistorias Ltda -|Terceiro: Franklin Cerqueira Moreira||Valor Líquido:  R$ 552,21</t>
  </si>
  <si>
    <t>Serviços jurídicos prestados conforme fatura 77-25000112 - RC Profissional - Sinistro: 25-78000607-01 - Souto Correa Cesa Lummertz &amp; Amaral Advogados -|Terceiro: Banco BTG Pactual SA - Apólice: 2578009470228||Valor Líquido:  R$ 2.904,70</t>
  </si>
  <si>
    <t>Serviços jurídicos prestados conforme fatura 77-25000113 - E &amp; O - Sinistro: 25-7800570-01 - Segurado: Souto Correa Cesa Lummertz &amp; Amaral adv -|Terceiro: Banco BTG Pactual SA - Apólice: 2578009470228||Valor Líquido:  R$ 969,31</t>
  </si>
  <si>
    <t>Prestação serviços jurídicos em regulação de sinistros conforme fatura 77-25000046 - Sinistro 22135123000102||Valor Líquido:  R$ 7.416,03</t>
  </si>
  <si>
    <t>Prestação serviços jurídicos em regulação de sinistros conforme fatura 77-25000045 - Sinistro 45035123000002||Valor Líquido:  R$ 7.402,89</t>
  </si>
  <si>
    <t>Prestação serviços jurídicos em regulação de sinistros conforme fatura 77-25000047 - Sinistro 508935123000204||Valor Líquido:  R$ 13.537,86</t>
  </si>
  <si>
    <t>Prestação serviços jurídicos em regulação de sinistros conforme fatura 77-25000048 - Sinistro 425735223000610||Valor Líquido:  R$ 5.560,61</t>
  </si>
  <si>
    <t>Prestação serviços jurídicos em regulação de sinistros conforme fatura 77-25000043 - Sinistro 160135122000001||Valor Líquido:  R$ 10.187,42</t>
  </si>
  <si>
    <t>Serviços jurídicos prestados conforme fatura 77-25000052 - Sinistro nº 02372400001||Valor Líquido:  R$ 9.497,62</t>
  </si>
  <si>
    <t>Serviços jurídicos prestados conforme fatura 77-25000076 - Sinistro nº 02372300004||Valor Líquido:  R$ 17.520,86</t>
  </si>
  <si>
    <t>Serviços jurídicos prestados conforme fatura 77-25000042 - Sinistro nº 2135193605||Valor Líquido:  R$ 6.648,33</t>
  </si>
  <si>
    <t>MARSH CORRETORA DE SEGUROS LTDA.</t>
  </si>
  <si>
    <t>Serviços jurídicos prestados conforme faturas 77-24002264 e 77-24002263 - PO 51200047671||Valor Líquido:  R$ 16.810,41</t>
  </si>
  <si>
    <t>GUY CARPENTER &amp; COMPANY CORRETORA DE RESSEGUROS LTDA</t>
  </si>
  <si>
    <t>Serviços jurídicos prestados conforme fatura 77-25000067 - PO 52160003867||Valor Líquido:  R$ 270,29</t>
  </si>
  <si>
    <t>Serviços jurídicos prestados conforme fatura 77-25000154 - Sinistro D&amp;O - 16-10001329-01 - Lorinvest Gestão de Recursos LTDA. - Expediente MPRJ 2023.01126463||Valor Líquido:  R$ 1.930,03</t>
  </si>
  <si>
    <t>Serviços jurídicos prestados conforme fatura 77-25000155 - Sinistro D&amp;O - 16-10001329-01 - Lorinvest Gestão de Recursos LTDA. - Expediente MPRJ 2023.01126463||Valor Líquido:  R$ 15.783,40</t>
  </si>
  <si>
    <t>Serviços jurídicos prestados conforme fatura 77-25000110 - Sinistro D&amp;O - 17-10006503-01 - LPS Brasil Consultoria de Imóveis S.A. - Processo 0101039-98.2016.5.01.0075||Valor Líquido:  R$ 1.930,03</t>
  </si>
  <si>
    <t>Serviços jurídicos prestados conforme fatura 77-25000064 - PO 51200047671||Valor Líquido:  R$ 3.941,70</t>
  </si>
  <si>
    <t>Serviços jurídicos prestados conforme fatura 77-24001137 - Sinistro nº 3802459||Valor Líquido:  R$ 4.344,53</t>
  </si>
  <si>
    <t>Serviços jurídicos prestados conforme fatura 77-24001137 - Sinistro nº 3802459||Valor Líquido:  R$ 532,48</t>
  </si>
  <si>
    <t>Prestação serviços jurídicos em regulação de sinistros conforme fatura 77-24001373 - Sinistro 144235020000326||Valor Líquido:  R$ 13.269,59</t>
  </si>
  <si>
    <t>Prestação de serviços jurídicos conforme fatura nº 77-25000098||Valor Líquido:  R$ 14.550,50</t>
  </si>
  <si>
    <t>Serviços jurídicos prestados conforme fatura 77-24002468||Valor Líquido:  R$ 168.930,00</t>
  </si>
  <si>
    <t>Serviços jurídicos prestados conforme fatura 77-24001742||Valor Líquido:  R$ 4.016,78</t>
  </si>
  <si>
    <t>Prestação serviços jurídicos em regulação de sinistros conforme fatura 77-25000044 - Sinistro 47063222000203||Valor Líquido:  R$ 26.294,89</t>
  </si>
  <si>
    <t>Prestação serviços jurídicos em regulação de sinistros conforme fatura 77-24002443 - Sinistro 188435018000108||Valor Líquido:  R$ 19.090,54</t>
  </si>
  <si>
    <t>Prestação serviços jurídicos em regulação de sinistros conforme fatura 77-24002450 - Sinistro 188435019000207||Valor Líquido:  R$ 1.397,75</t>
  </si>
  <si>
    <t>Prestação serviços jurídicos em regulação de sinistros conforme fatura 77-24002451 - Sinistro 144235019000226||Valor Líquido:  R$ 26.744,91</t>
  </si>
  <si>
    <t>Prestação serviços jurídicos em regulação de sinistros conforme fatura 77-24002455 - Sinistro 16635021000101||Valor Líquido:  R$ 35.627,61</t>
  </si>
  <si>
    <t>Prestação serviços jurídicos em regulação de sinistros conforme fatura 77-24002456 - Sinistro 16635020000004||Valor Líquido:  R$ 33.763,94</t>
  </si>
  <si>
    <t>Prestação serviços jurídicos em regulação de sinistros conforme fatura 77-24002452 - Sinistro 16635021000102||Valor Líquido:  R$ 16.700,44</t>
  </si>
  <si>
    <t>Prestação serviços jurídicos em regulação de sinistros conforme fatura 77-24001134 - Sinistro 187135014000002||Valor Líquido:  R$ 3.461,10</t>
  </si>
  <si>
    <t>Prestação serviços jurídicos em regulação de sinistros conforme fatura 77-24001617 - Sinistro 187135014000002||Valor Líquido:  R$ 6.371,58</t>
  </si>
  <si>
    <t>Prestação serviços jurídicos em regulação de sinistros conforme fatura 77-24001135 - Sinistro 144235015000015||Valor Líquido:  R$ 4.078,30</t>
  </si>
  <si>
    <t>Prestação serviços jurídicos em regulação de sinistros conforme fatura 77-24001618 - Sinistro 144235015000015||Valor Líquido:  R$ 8.471,24</t>
  </si>
  <si>
    <t>Prestação serviços jurídicos em regulação de sinistros conforme fatura 77-24001136 - Sinistro 144235015000016||Valor Líquido:  R$ 3.606,33</t>
  </si>
  <si>
    <t>Prestação serviços jurídicos em regulação de sinistros conforme fatura 77-24001619 - Sinistro 144235015000016||Valor Líquido:  R$ 8.023,47</t>
  </si>
  <si>
    <t>Serviços jurídicos prestados conforme fatura 77-24002442 - Sinistro nº 3888561||Valor Líquido:  R$ 13.644,75</t>
  </si>
  <si>
    <t>Serviços jurídicos prestados conforme fatura 77-25000157 - E &amp; O - Sinistro: 407822000050 - Segurado: Bruno Leon Lara Fernandes - Terceiro: Rachel Courmont - Apólice: 1780040077||Valor Líquido:  R$ 11.176,04</t>
  </si>
  <si>
    <t>Serviços jurídicos prestados conforme fatura 77-25000164|||Valor Líquido:  R$ 3.678,92</t>
  </si>
  <si>
    <t>STONE INSTITUICAO DE PAGAMENTO S.A</t>
  </si>
  <si>
    <t>Serviços jurídicos prestados conforme fatura 77-25000160||Valor Líquido:  R$ 17.096,65</t>
  </si>
  <si>
    <t>Serviços jurídicos prestados conforme fatura 77-25000159||Valor Líquido:  R$ 7.977,25</t>
  </si>
  <si>
    <t>Honorarios de Sucumbencia||Serviços jurídicos prestados conforme fatura 77-25000004</t>
  </si>
  <si>
    <t>Complemento de valor da nota fiscal 4696 - Referente aos serviços jurídicos prestados conforme fatura 77-24002117||Valor Líquido:  R$ 75,08</t>
  </si>
  <si>
    <t>STARR INTERNATIONAL BRASIL SEGURADORA S.A.</t>
  </si>
  <si>
    <t>Serviços jurídicos prestados conforme faturas 77-24002219 e 77-25000054 Sinistro Starr 4928011535008796||Valor Líquido:  R$ 112.766,76</t>
  </si>
  <si>
    <t>Prestação serviços jurídicos em regulação de sinistros conforme fatura 77-25000166 - Sinistro 300835123000402||Valor Líquido:  R$ 14.521,41</t>
  </si>
  <si>
    <t>Serviços jurídicos prestados conforme fatura 77-24000357||Valor Líquido:  R$ 12.062,04</t>
  </si>
  <si>
    <t>Serviços jurídicos prestados conforme fatura 18.728 - 000004595 - RC Geral - Sinistro Responsabilidade Civil Geral nº 17-51012707 - Segurado: Brink's Segurança e Transporte de Valores Ltda. - Terceiro: Gilberto José Olímpio de Mesquita - Apólice: 17.51.0035172.28||Valor Líquido:  R$ 772,02</t>
  </si>
  <si>
    <t>Milos Participacoes Ltda</t>
  </si>
  <si>
    <t>Serviços jurídicos prestados conforme fatura 77-24002467||Valor Líquido:  R$ 32.847,50</t>
  </si>
  <si>
    <t>Serviços jurídicos prestados conforme fatura 77-25000069||Valor Líquido:  R$ 5.631,00</t>
  </si>
  <si>
    <t>Serviços jurídicos prestados conforme fatura 77-24000380 - Sinistro 17-51008480-01 - Segurado: Brink's Seguranca e Transporte de Valores - Terceiro: Espolio de Manoel Missias dos Santos Silva - Apolice: a definir||Valor Líquido:  R$ 5.174,64</t>
  </si>
  <si>
    <t>Serviços jurídicos prestados conforme fatura 77-24002437||Valor Líquido:  R$ 7.613,11</t>
  </si>
  <si>
    <t>Serviços jurídicos prestados conforme fatura 77-24002435||Valor Líquido:  R$ 6.851,05</t>
  </si>
  <si>
    <t>Serviços jurídicos prestados conforme fatura 77-25000104||Valor Líquido:  R$ 16.939,93</t>
  </si>
  <si>
    <t>Serviços jurídicos prestados conforme fatura 77-25000103||Valor Líquido:  R$ 12.575,90</t>
  </si>
  <si>
    <t>Serviços jurídicos prestados conforme fatura 77-25000015 - RC Geral - Sinistro: 17-51015343-01 - Apolice: 17.51.0035172.28 - Segurado: Brink's Seguranca e Transporte de Valores Ltda - Terceiro: Edmilson Souza da Silva||Valor Líquido:  R$ 7.575,38</t>
  </si>
  <si>
    <t>Serviços jurídicos prestados conforme fatura 77-25000105||Valor Líquido:  R$ 13.570,71</t>
  </si>
  <si>
    <t>Serviços jurídicos prestados conforme fatura 77-25000106||Valor Líquido:  R$ 12.069,11</t>
  </si>
  <si>
    <t>Serviços jurídicos prestados conforme fatura 77-25000153||Valor Líquido:  R$ 12.069,11</t>
  </si>
  <si>
    <t>Prestação serviços jurídicos em regulação de sinistros conforme fatura 77-25000012 - Sinistro 397035024000508||Valor Líquido:  R$ 6.121,54</t>
  </si>
  <si>
    <t>Prestação serviços jurídicos em regulação de sinistros conforme fatura 77-25000171 - Sinistro 187135022000210||Valor Líquido:  R$ 15.163,62</t>
  </si>
  <si>
    <t>CARPENTER MARSH FAC BRASIL CORRETORA DE RESSEGUROS LTDA.</t>
  </si>
  <si>
    <t>Serviços jurídicos prestados conforme faturas 77-24000632 , 77-24000633 , 77-24000634 , 77-24000635 , 77-24000778 , 77-24000779 , 77-24000780 , 77-24000988 , 77-24001311 , 77-24001313 , 77-24001394 , 77-24001395 , 77-24001645 , 77-24001646 , 77-24001962 , 77-24002137 - PO 52200002913||Valor Líquido:  R$ 86.320,41</t>
  </si>
  <si>
    <t>Serviços jurídicos prestados conforme fatura 77-24001089||Valor Líquido:  R$ 2.829,58</t>
  </si>
  <si>
    <t>Serviços jurídicos prestados conforme fatura 77-24001088||Valor Líquido:  R$ 1.351,44</t>
  </si>
  <si>
    <t>Serviços jurídicos prestados conforme fatura 77-24001376 - RC Geral - Sinistro: 17-51014469-01 - Apolice: 1751003796528 - Segurado: MPD Engenharia Ltda - Terceiro: Everton William do Nascimento||Valor Líquido:  R$ 1.930,03</t>
  </si>
  <si>
    <t>Serviços jurídicos prestados conforme fatura 77-24000346 - RC Geral - Sinistro Responsabilidade Civil Geral nº 17-51012707 - Segurado: Brink's Seguranca e Transporte de Valores Ltda. - Terceiro: Gilberto Jose Olimpio de Mesquita - Apolice: 17.51.0035172.28||Valor Líquido:  R$ 772,02</t>
  </si>
  <si>
    <t>Prestação serviços jurídicos em regulação de sinistros conforme fatura 77-24002312 - Sinistro 137135023000317||Valor Líquido:  R$ 11.151,69</t>
  </si>
  <si>
    <t>Prestação serviços jurídicos em regulação de sinistros conforme fatura 77-24002218 - Sinistro 137135023000320||Valor Líquido:  R$ 10.109,08</t>
  </si>
  <si>
    <t>Prestação serviços jurídicos em regulação de sinistros conforme fatura 77-25000165 - Sinistro 397035023000430||Valor Líquido:  R$ 18.748,74</t>
  </si>
  <si>
    <t>Serviços jurídicos prestados conforme fatura 77-25000134||Valor Líquido:  R$ 6.079,60</t>
  </si>
  <si>
    <t>Prestação serviços jurídicos em regulação de sinistros conforme fatura 77-24002212 - Sinistro 187135023000304||Valor Líquido:  R$ 7.642,38</t>
  </si>
  <si>
    <t>Serviços jurídicos prestados conforme fatura 77-25000172||Valor Líquido:  R$ 3.678,92</t>
  </si>
  <si>
    <t>Serviços jurídicos prestados conforme fatura 77-24001509 - RC Geral - Sinistro: 17-51014919-01 - Apólice: 17.51.0040947.12 - Segurado: Rei Indústria e|Comércio de Abrasivos Ltda - Terceiro: Osvaldo Moraes Silva||Valor Líquido:  R$ 7.608,67</t>
  </si>
  <si>
    <t>Serviços jurídicos prestados conforme fatura 77-25000183 - RC Geral - Sinistro: 205123003030 - Apólice: 1.990.020.556 - Segurado: T4F Entreterimento S/A||Valor Líquido:  R$ 4.033,78</t>
  </si>
  <si>
    <t>Serviços jurídicos prestados conforme fatura 77-25000021 - SIN CHUBB  17-17905054||Valor Líquido:  R$ 30.477,60</t>
  </si>
  <si>
    <t>Prestação serviços jurídicos em regulação de sinistros conforme fatura 77-25000085 - Sinistro 137135023000325||Valor Líquido:  R$ 9.780,47</t>
  </si>
  <si>
    <t>Serviços jurídicos prestados conforme fatura 77-25000021 - SIN CHUBB  17-17905054||Valor Líquido:  R$ 30.000,00</t>
  </si>
  <si>
    <t>Serviços jurídicos prestados conforme fatura 77-24001050||Valor Líquido:  R$ 473,38</t>
  </si>
  <si>
    <t>Serviços jurídicos prestados conforme fatura 77-25000116||Valor Líquido:  R$ 2.427,43</t>
  </si>
  <si>
    <t>Serviços jurídicos prestados conforme fatura 77-25000100||Valor Líquido:  R$ 502,57</t>
  </si>
  <si>
    <t>Prestação serviços jurídicos em regulação de sinistros conforme fatura 77-25000179 - Sinistro 397035023000403||Valor Líquido:  R$ 134.342,40</t>
  </si>
  <si>
    <t>Prestação serviços jurídicos em regulação de sinistros conforme fatura 77-25000174 - Sinistro 397035022000313||Valor Líquido:  R$ 769,21</t>
  </si>
  <si>
    <t>Prestação serviços jurídicos em regulação de sinistros conforme fatura 77-24001747 - Sinistro 220735023000101||Valor Líquido:  R$ 118.403,53</t>
  </si>
  <si>
    <t>Prestação serviços jurídicos em regulação de sinistros conforme fatura 77-24001400 - Sinistro 421835023000001||Valor Líquido:  R$ 27.885,83</t>
  </si>
  <si>
    <t>Prestação serviços jurídicos em regulação de sinistros conforme fatura 77-24001750 - Sinistro 421835024000106||Valor Líquido:  R$ 99.132,09</t>
  </si>
  <si>
    <t>BARRETO VEIGA SOCIEDADE DE ADVOGADOS</t>
  </si>
  <si>
    <t>Serviços jurídicos prestados conforme fatura 77-25000145||Valor Líquido:  R$ 12.200,50</t>
  </si>
  <si>
    <t>BMG SEGUROS S.A</t>
  </si>
  <si>
    <t>Serviços jurídicos prestados conforme fatura 77-24001271||Valor Líquido:  R$ 4.692,50</t>
  </si>
  <si>
    <t>Serviços jurídicos prestados conforme fatura 77-24002444||Valor Líquido R$ 1.077,60</t>
  </si>
  <si>
    <t>Serviços jurídicos prestados conforme fatura 77-25000193||Valor Líquido R$ 3.693,88</t>
  </si>
  <si>
    <t>Prestação serviços jurídicos em regulação de sinistros conforme fatura 77-25000186 - |Sinistro 137135023000321||Valor líquido: R$  7.214,61</t>
  </si>
  <si>
    <t>Prestação serviços jurídicos em regulação de sinistros conforme fatura 77-24000974 - |Sinistro 406152423000208||Valor líquido: R$  5.669,15</t>
  </si>
  <si>
    <t>Prestação serviços jurídicos em regulação de sinistros conforme fatura 77-24001126 - |Sinistro 406152423000228||Valor líquido: R$  842,62</t>
  </si>
  <si>
    <t>Prestação serviços jurídicos em regulação de sinistros conforme fatura 77-24001125 - |Sinistro 406152423000229||Valor líquido: R$  1.071,87</t>
  </si>
  <si>
    <t>Osmar Brunetta</t>
  </si>
  <si>
    <t>Pro-labore de serviços serviços jurídicos prestados conforme fatura 77-25000162</t>
  </si>
  <si>
    <t>SERVIÇOS PRESTADOS DE ADVOCACIA||VALOR LÍQUIDO: R$  6.035,31</t>
  </si>
  <si>
    <t>Serviços jurídicos prestados conforme fatura 77-25000084</t>
  </si>
  <si>
    <t>Serviços jurídicos prestados conforme fatura 77-25000096||VALOR LÍQUIDO: R$  17.378,67</t>
  </si>
  <si>
    <t>Serviços jurídicos prestados conforme fatura 77-25000083||VALOR LÍQUIDO: R$  6.569,50</t>
  </si>
  <si>
    <t>Serviços jurídicos prestados conforme fatura 77-25000095|||VALOR LÍQUIDO: R$  6.569,50</t>
  </si>
  <si>
    <t>Serviços jurídicos prestados conforme fatura 77-25000070||Valor líquido: R$  2.252,40</t>
  </si>
  <si>
    <t>Serviços jurídicos prestados conforme fatura 77-25000068||Valor líquido: R$  38.544,20</t>
  </si>
  <si>
    <t>FELSBERG E PEDRETTI ADVOGADOS E CONSULTORES LEGAIS</t>
  </si>
  <si>
    <t>Serviços jurídicos prestados conforme fatura 77-24002426||Valor líquido: R$  7.394,44</t>
  </si>
  <si>
    <t>SAFRA VIDA E PREVIDENCIA S.A.</t>
  </si>
  <si>
    <t>Serviços jurídicos prestados conforme fatura 77-25000131||Valor líquido: R$  18.770,00</t>
  </si>
  <si>
    <t>Dac Beachcroft Llp Ta Dac</t>
  </si>
  <si>
    <t>SERVIÇOS PRESTADOSD DE ADVOCACIA</t>
  </si>
  <si>
    <t>SERVIÇOS  PRESTADOS DE ADVOCACIA</t>
  </si>
  <si>
    <t>Starr International Company Inc.</t>
  </si>
  <si>
    <t>Mur Shipping B.V.</t>
  </si>
  <si>
    <t>Intl Container Terminal Services</t>
  </si>
  <si>
    <t>Serviços jurídicos prestados conforme faturas 77-25000148 , 77-25000161||Valor líquido; R$  7.108,29</t>
  </si>
  <si>
    <t>SERVIÇOS PRESTADOS DE ADVOCACIA||VALOR LÍQUIDO: R$  7.108,29</t>
  </si>
  <si>
    <t>Serviços jurídicos prestados conforme faturas 77-25000148 , 77-25000161||VALOR LÍQUIDO: 7.108,29</t>
  </si>
  <si>
    <t>Serviços jurídicos prestados conforme fatura 77-24002432||P.O. 52200002927||Valor Líquido:  R$ 5.631,00</t>
  </si>
  <si>
    <t>Serviços jurídicos prestados conforme fatura 77-24002434||P.O. 52200002923||Valor Líquido:  R$ 6.755,32</t>
  </si>
  <si>
    <t>Prestação serviços jurídicos em regulação de sinistros conforme fatura 77-25000178 - Sinistro 4308243||Valor Líquido:  R$ 7.644,20</t>
  </si>
  <si>
    <t>Serviços jurídicos prestados conforme fatura 77-25000156||Valor Líquido:  R$ 2.671,44</t>
  </si>
  <si>
    <t>Prestação serviços jurídicos em regulação de sinistros conforme fatura 77-25000180 - Sinistro 137135023000326||Valor Líquido:  R$ 6.148,06</t>
  </si>
  <si>
    <t>Prestação serviços jurídicos em regulação de sinistros conforme fatura 77-25000191 - Sinistro 137135024000421||Valor Líquido:  R$ 7.424,18</t>
  </si>
  <si>
    <t>Prestação serviços jurídicos em regulação de sinistros conforme fatura 77-25000184 - Sinistro 137135024000423||Valor Líquido:  R$ 17.243,47</t>
  </si>
  <si>
    <t>Prestação serviços jurídicos em regulação de sinistros conforme fatura 77-24002459 - Sinistro 137135024000425||Valor Líquido:  R$ 54.207,23</t>
  </si>
  <si>
    <t>Prestação serviços jurídicos em regulação de sinistros conforme fatura 77-25000187 - Sinistro 4928011537013386||Valor Líquido:  R$ 17.080,02</t>
  </si>
  <si>
    <t>Prestação serviços jurídicos em regulação de sinistros conforme fatura 77-25000205 - Sinistro 397035024000509||Valor Líquido:  R$ 4.752,68</t>
  </si>
  <si>
    <t>Serviços jurídicos prestados conforme fatura 77-24002428 - P.O. 51200047671||Valor Líquido:  R$ 5.631,00</t>
  </si>
  <si>
    <t>Serviços jurídicos prestados conforme fatura 77-24002429 - P.O. 51200047671 ||Valor Líquido:  R$ 32.021,62</t>
  </si>
  <si>
    <t>Serviços jurídicos prestados conforme fatura 77-24002428 - P.O. 51200047671 e adicionalmente fatura 77-24002429 - P.O. 51200047671 ||Valor Líquido:  R$ 37.652,62</t>
  </si>
  <si>
    <t>Serviços jurídicos prestados conforme fatura 77-25000313||Valor Líquido:  R$ 67.243,53</t>
  </si>
  <si>
    <t>RODRIGO SILVA FELIPE</t>
  </si>
  <si>
    <t>Serviços jurídicos prestados conforme fatura 77-25000307</t>
  </si>
  <si>
    <t>Serviços jurídicos prestados conforme fatura 77-24000724||Valor Líquido:  R$ 10.005,35</t>
  </si>
  <si>
    <t>Serviços jurídicos prestados conforme fatura 77-24000956||Valor Líquido:  R$ 2.600,11</t>
  </si>
  <si>
    <t>Serviços jurídicos prestados conforme fatura 77-24001273||Valor Líquido:  R$ 3.699,57</t>
  </si>
  <si>
    <t>Serviços jurídicos prestados conforme fatura 77-25000293 - Sinistro 02972400002||Valor Líquido:  R$ 6.897,98</t>
  </si>
  <si>
    <t>Prestação serviços jurídicos em regulação de sinistros conforme fatura 77-25000050 - Sinistro 220752423000101||Valor Líquido:  R$ 17.475,81</t>
  </si>
  <si>
    <t>Prestação serviços jurídicos em regulação de sinistros conforme fatura 77-25000290 - Sinistro 220752423000101||Valor Líquido:  R$ 17.585,61</t>
  </si>
  <si>
    <t>Prestação serviços jurídicos em regulação de sinistros conforme fatura 77-25000049 - Sinistro 220752424000201||Valor Líquido:  R$ 9.417,85</t>
  </si>
  <si>
    <t>Prestação serviços jurídicos em regulação de sinistros conforme fatura 77-25000288 - Sinistro 45035123000002||Valor Líquido:  R$ 17.547,13</t>
  </si>
  <si>
    <t>Serviços jurídicos prestados conforme fatura 77-25000291 - Sinistro 1003500010190||Valor Líquido:  R$ 27.559,05</t>
  </si>
  <si>
    <t>Serviços jurídicos prestados conforme fatura 77-25000286 - Sinistro 1697477871||Valor Líquido:  R$ 3.097,05</t>
  </si>
  <si>
    <t>BMS BRASIL CORRETORA DE RESSEGUROS LTDA.</t>
  </si>
  <si>
    <t>Serviços jurídicos prestados conforme fatura 77-25000315||Valor Líquido:  R$ 35.770,79</t>
  </si>
  <si>
    <t>Serviços jurídicos prestados conforme fatura 77-25000242||Valor Líquido:  R$ 12.200,50</t>
  </si>
  <si>
    <t>AVLA SEGUROS BRASIL S.A.</t>
  </si>
  <si>
    <t>Serviços jurídicos prestados conforme fatura 77-25000314||Valor Líquido:  R$ 23.462,50</t>
  </si>
  <si>
    <t>77-19000282/ 77-19000283</t>
  </si>
  <si>
    <t>77-20000348/ 77-20000400 e 77-20000404</t>
  </si>
  <si>
    <t>77-20000974/ 77-20000995</t>
  </si>
  <si>
    <t>Prestação serviços jurídicos em regulação de sinistros, conforme fatura 77-24000117 - Sinistro 138835014000087||Valor Líquido:  R$ 18.042,37</t>
  </si>
  <si>
    <t>77-22000332/ 77-22000356/ 77-22000360</t>
  </si>
  <si>
    <t>SUL AMERICA CIA NACIONAL DE SEGUROS</t>
  </si>
  <si>
    <t>Serviços jurídicos prestados conforme fatura 77-22000646|Ref. 3520090000||Valor líquido: R$ 80.554,80</t>
  </si>
  <si>
    <t>AXA XL SEGUROS S.A.</t>
  </si>
  <si>
    <t>Serviços jurídicos prestados conforme fatura 77-22000338 - PY2020||Valor liquido: 7.192,53</t>
  </si>
  <si>
    <t>Serviços jurídicos prestados conforme fatura 77-22000382 - PY2020||Valor liquido: 5.117,76</t>
  </si>
  <si>
    <t>Serviços jurídicos prestados conforme fatura 77-22000383 - PY2020||Valor liquido: 10.987,63</t>
  </si>
  <si>
    <t>Serviços jurídicos prestados conforme fatura 77-22000337 - PY2020||Valor liquido: 5.403,04</t>
  </si>
  <si>
    <t>Serviços jurídicos prestados conforme fatura 77-22000788||Valor liquido: 1.323,91</t>
  </si>
  <si>
    <t>Serviços jurídicos prestados conforme fatura 77-22000789||Valor liquido: 1.018,39</t>
  </si>
  <si>
    <t>Serviços jurídicos prestados conforme fatura 77-22000790||Valor liquido: 1.219,24</t>
  </si>
  <si>
    <t>Serviços jurídicos prestados conforme fatura 77-22000791 ||Valor liquido: 1.018,39</t>
  </si>
  <si>
    <t>Serviços jurídicos prestados conforme fatura 77-22000792||Valor liquido: 1.018,39</t>
  </si>
  <si>
    <t>Serviços jurídicos prestados conforme fatura 77-22000311 - PY 2015||Valor liquido: 5.992,89</t>
  </si>
  <si>
    <t>Serviços jurídicos prestados conforme fatura 77-22000374 - PY 2015||Valor liquido: 580,32</t>
  </si>
  <si>
    <t>TOKIO MARINE SEGURADORA S.A.</t>
  </si>
  <si>
    <t>Descritivo: Serviços jurídicos prestados conforme fatura 77-22000748||Sinistro  550.848||Valor liquido: 2.630,81</t>
  </si>
  <si>
    <t>Serviços jurídicos prestados conforme fatura 77-22000740||Sinistro  533.620||Valor liquido: 6.440,13</t>
  </si>
  <si>
    <t>Serviços jurídicos prestados conforme fatura 77-22000766||Sinistro 550.814||Valor liquido: 1.749,91</t>
  </si>
  <si>
    <t>Serviços jurídicos prestados conforme fatura 77-22000731|Ref. 3520090000||Valor liquido: 29.906,13</t>
  </si>
  <si>
    <t>Serviços jurídicos prestados conforme fatura 77-22000730||Valor liquido: 1.017,80</t>
  </si>
  <si>
    <t>Prestação serviços jurídicos em regulação de sinistros, conforme fatura 77-24000114 - Sinistro 13883501400015||Valor Líquido:  R$ 1.125,84</t>
  </si>
  <si>
    <t>Serviços jurídicos prestados conforme fatura 06-19004904 PY 2017||Valor liquido: 24.612,58</t>
  </si>
  <si>
    <t>Serviços jurídicos prestados conforme fatura 77-22000732  - PY 2014 - Sinistro 20150027601||Valor liquido: 8.354,34</t>
  </si>
  <si>
    <t>Serviços jurídicos prestados conforme fatura 77-22000757  - PY 2015 - Sinistro 20150022639||Valor liquido: 7.733,48</t>
  </si>
  <si>
    <t>Serviços jurídicos prestados conforme fatura 77-22000737  - PY 2016 - Sinistro 20170008437||Valor liquido: 8.844,49</t>
  </si>
  <si>
    <t>Serviços jurídicos prestados conforme fatura 77-22000773  - PY 2016 - Sinistro 20170025445||Valor liquido: 3.107,01</t>
  </si>
  <si>
    <t>Serviços jurídicos prestados conforme fatura 77-22000775 - PY 2016||Valor liquido: 2.870,10</t>
  </si>
  <si>
    <t>Serviços jurídicos prestados conforme fatura 77-22000752  - PY 2018||Valor liquido: 10.862,27</t>
  </si>
  <si>
    <t>Serviços jurídicos prestados conforme fatura 77-22000755 - PY 2018 ||Valor liquido: 12.700,35</t>
  </si>
  <si>
    <t>Serviços jurídicos prestados conforme fatura 77-22000778 - PY 2018||Valor liquido: 1.990,56</t>
  </si>
  <si>
    <t>Serviços jurídicos prestados conforme fatura 77-22000779  - PY 2018||Valor liquido: 1.263,50</t>
  </si>
  <si>
    <t>Prestação de serviços jurídicos conforme fatura 77-23000356|NRJ23000008916||Valor liquido: 115.882,81</t>
  </si>
  <si>
    <t>Serviços jurídicos prestados conforme fatura 77-23000127  - Sinistro 1003500010120||Valor liquido: 8.357,34</t>
  </si>
  <si>
    <t>Serviços jurídicos prestados conforme fatura 77-23000430  - Sinistro 1009700010036||Valor liquido: 6.245,72</t>
  </si>
  <si>
    <t>Serviços jurídicos prestados conforme fatura 77-23000468 - Sinistro 1009700010036||Valor liquido: 2.529,26</t>
  </si>
  <si>
    <t>Prestação de serviços jurídicos conforme fatura 77-23000447|NRJ23000008916||Valor liquido: 30.319,61</t>
  </si>
  <si>
    <t>Serviços jurídicos prestados conforme fatura 77-23000477 - Sinistro: 26830||Valor líquido: R$ 93,85</t>
  </si>
  <si>
    <t>Serviços jurídicos prestados conforme fatura 77-23000479 - Sinistro: 98000113||Valor líquido: R$ 93,85</t>
  </si>
  <si>
    <t>Serviços jurídicos prestados conforme fatura 77-23000480 - Sinistro: 550848||Valor líquido: R$ 93,85</t>
  </si>
  <si>
    <t>Serviços jurídicos prestados conforme fatura 77-23000481 - Sinistro: 533620||Valor líquido: R$ 93,85</t>
  </si>
  <si>
    <t>Serviços jurídicos prestados conforme fatura 77-23000482 - Sinistro: 550814 ||Valor líquido: R$ 93,85</t>
  </si>
  <si>
    <t>Prestação serviços jurídicos em regulação de sinistros, conforme fatura 77-24000116 - Sinistro 13883501400091||Valor Líquido:  R$ 1.125,84</t>
  </si>
  <si>
    <t>Prestação serviços jurídicos em regulação de sinistros, conforme fatura 77-24000112 - Sinistro 13883501400090||Valor Líquido:  R$ 1.125,84</t>
  </si>
  <si>
    <t>Prestação serviços jurídicos em regulação de sinistros, conforme fatura 77-24000118 - Sinistro 138835014000088||Valor Líquido:  R$ 1.125,84</t>
  </si>
  <si>
    <t>Prestação serviços jurídicos em regulação de sinistros conforme fatura 77-24000092 - Sinistro 138835011000028||Valor Líquido:  R$ 13.360,06</t>
  </si>
  <si>
    <t>Serviços jurídicos prestados conforme fatura 77-23000226, 77-23000419, 77-23000460 e 77-23000515|Sinistro Starr 4928011535008796|||Valor liquido: 254.800,29</t>
  </si>
  <si>
    <t>Serviços jurídicos prestados conforme fatura 77-23000504 Sinistro 1003500010139||Valor liquido:  15.339,78</t>
  </si>
  <si>
    <t>Prestação serviços jurídicos em regulação de sinistros conforme fatura 77-22000388 - Ref. AXA 3802459||Valor liquido: 15.275,69</t>
  </si>
  <si>
    <t>Serviços jurídicos prestados conforme fatura 77-23000507 Sinistro 1009700010074||Valor liquido: 16.724,07</t>
  </si>
  <si>
    <t>Serviços jurídicos prestados conforme fatura 77-23000509 Sinistro 1009700010077||Valor liquido: 15.067,62</t>
  </si>
  <si>
    <t>Serviços jurídicos prestados conforme fatura 77-23000245 - Sinistro 20160035453||Valor liquido: 23.483,64</t>
  </si>
  <si>
    <t>Prestação de serviços jurídicos conforme fatura 77-23000487|NRJ23000008916||Valor liquido: 21.241,76</t>
  </si>
  <si>
    <t>Serviços jurídicos prestados conforme fatura 77-23000501 Sinistro 1003300010121||Valor liquido R$5.003,15</t>
  </si>
  <si>
    <t>Serviços jurídicos prestados conforme fatura 77-23000536  Sinistro 1003300010121||Valor Liquido R$1.952,08</t>
  </si>
  <si>
    <t>Prestação de Serviços de Advocacia</t>
  </si>
  <si>
    <t>Prestação de Serviço de Advocacia</t>
  </si>
  <si>
    <t>Sunseeker International Limited</t>
  </si>
  <si>
    <t>Prestação de serviços de Advocacia</t>
  </si>
  <si>
    <t>Enel Insurance N.V.</t>
  </si>
  <si>
    <t>Serviços jurídicos prestados conforme fatura 77-23000508 Sinistro 1003500010130||Valor liquido: 28.910,25</t>
  </si>
  <si>
    <t>Serviços jurídicos prestados conforme fatura 77-23000323  - Sinistro 20150027601||Valor Liquido: R$  R$ 2.332,01</t>
  </si>
  <si>
    <t>Serviços jurídicos prestados conforme fatura 77-23000288 - Sinistro 20170008437||Valor Liquido:  R$ 3.552,53</t>
  </si>
  <si>
    <t>Serviços jurídicos prestados conforme fatura 77-23000288 - Sinistro 20170008437||Valor Liquido:  R$ 6.950,61</t>
  </si>
  <si>
    <t>Serviços jurídicos prestados conforme fatura 77-23000333 - Sinistro 20160020372||Valor Liquido:  R$ 1.950,41</t>
  </si>
  <si>
    <t>Serviços jurídicos prestados conforme fatura 77-23000331 - Sinistro 20180008163||Valor Liquido:  R$ 2.244,18</t>
  </si>
  <si>
    <t>Serviços jurídicos prestados conforme fatura 77-23000292  - Sinistro 20180008460||Valor Liquido:  R$ 8.728,39</t>
  </si>
  <si>
    <t>Serviços jurídicos prestados conforme fatura 77-23000284 - Sinistro 20180008460||Valor Liquido:  R$ 21.215,25</t>
  </si>
  <si>
    <t>Serviços jurídicos prestados conforme fatura 77-23000285 - Sinistro 20180008460||Valor Liquido:  R$ 15.763,80</t>
  </si>
  <si>
    <t>Serviços jurídicos prestados conforme fatura 77-23000492|Sinistro 513700000004 - Ocorrência 41175 - Apólice 51371000057||Valor Liquido:  R$ 21.656,98</t>
  </si>
  <si>
    <t>Serviços jurídicos prestados conforme fatura 77-23000322   - Sinistro 66.241 - Apólice 9.610.000128||Valor Liquido:  R$ 8.558,78</t>
  </si>
  <si>
    <t>Serviços jurídicos prestados conforme fatura 77-23000326 - Sinistro 550814 - Apolice 519.610.000004||Valor Liquido:  R$ 4.615,56</t>
  </si>
  <si>
    <t>Serviços jurídicos prestados conforme fatura 77-23000334  - Sinistro 4556807||Valor Liquido:  R$ 3.186,08</t>
  </si>
  <si>
    <t>Serviços jurídicos prestados conforme fatura 77-23000335  - Sinistro 4556781||Valor Liquido:  R$ 1.393,15</t>
  </si>
  <si>
    <t>Serviços jurídicos prestados conforme fatura 77-23000286 - Sinistro 4597069||Valor Liquido:  R$ 18.014,03</t>
  </si>
  <si>
    <t>Serviços jurídicos prestados conforme fatura 77-23000336 - Sinistro 4571225||Valor Liquido:  R$ 3.301,15</t>
  </si>
  <si>
    <t>Serviços jurídicos prestados conforme fatura 77-23000337 - Sinistro 4827296||Valor Liquido:  R$ 2.332,01</t>
  </si>
  <si>
    <t>Serviços jurídicos prestados conforme fatura 77-23000338  - Sinistro 4773771||Valor Liquido:  R$ 2.226,01</t>
  </si>
  <si>
    <t>Serviços jurídicos prestados conforme fatura 77-23000339 - Sinistro  4827296||Valor Liquido:  R$ 2.110,92</t>
  </si>
  <si>
    <t>Serviços jurídicos prestados conforme fatura 77-23000526|Swiss 560300 - Apolice 519.610.000097| |Valor Liquido:  R$ 37.430,30</t>
  </si>
  <si>
    <t>Serviços jurídicos prestados conforme fatura 77-23000344   - Sinistro 6710096||Valor Liquido:  R$ 2.260,84</t>
  </si>
  <si>
    <t>Serviços jurídicos prestados conforme fatura 77-23000345 - Sinistro 6704828||Valor liquido:  R$ 1.788,38</t>
  </si>
  <si>
    <t>Serviços jurídicos prestados conforme fatura 77-23000346  - Sinistro  6704799||Valor liquido:  R$ 1.788,38</t>
  </si>
  <si>
    <t>Serviços jurídicos prestados conforme fatura 77-23000347  - Sinistro 6704819||Valor liquido:  R$ 1.788,38</t>
  </si>
  <si>
    <t>Serviços jurídicos prestados conforme fatura 77-23000348  - Sinistro 6710101||Valor liquido:  R$ 1.788,38</t>
  </si>
  <si>
    <t>Serviços jurídicos prestados conforme fatura 77-23000377  - Sinistro 6810825||Valor liquido:  R$ 1.450,70</t>
  </si>
  <si>
    <t>Serviços jurídicos prestados conforme fatura 77-23000340   - Sinistro 4896318||Valor Liquido:  R$ 1.680,86</t>
  </si>
  <si>
    <t>Prestação serviços jurídicos em regulação de sinistros conforme fatura 77-24000098 - Sinistro 138835012000081||Valor Líquido:  R$ 2.414,75</t>
  </si>
  <si>
    <t>Prestação serviços jurídicos em regulação de sinistros conforme fatura 77-24000097 - Sinistro 138835012000083||Valor Líquido:  R$ 590,53</t>
  </si>
  <si>
    <t>Prestação serviços jurídicos em regulação de sinistros conforme fatura 77-24000095 - Sinistro 138835012000120||Valor Líquido:  R$ 3.601,66</t>
  </si>
  <si>
    <t>77-21000586</t>
  </si>
  <si>
    <t>Prestação serviços jurídicos em regulação de sinistros conforme fatura 77-22000720 ||Valor liquido: 110.522,02</t>
  </si>
  <si>
    <t>Prestação serviços jurídicos em regulação de sinistros conforme fatura 77-23000498 - Sinistro 508935122000105 ||Valor liquido: 9.333,38</t>
  </si>
  <si>
    <t>Prestação serviços jurídicos em regulação de sinistros conforme fatura 77-23000321 - Sinistro 13883501400088||Valor liquido: 9.240,87</t>
  </si>
  <si>
    <t>Prestação serviços jurídicos em regulação de sinistros conforme fatura 77-23000328  - Sinistro 138835012000153||Valor liquido: 2.451,42</t>
  </si>
  <si>
    <t>Prestação serviços jurídicos em regulação de sinistros conforme fatura 77-23000379 - Sinistro 406152421000005||Valor Liquido:  R$ 1.847,44</t>
  </si>
  <si>
    <t>Prestação serviços jurídicos em regulação de sinistros conforme fatura 77-23000380 - Sinistro  406152421000003||Valor Liquido:  R$ 1.387,09</t>
  </si>
  <si>
    <t>Prestação serviços jurídicos em regulação de sinistros conforme fatura 77-23000287 - Sinistro 406152421000004||Valor Liquido:  R$ 2.659,10</t>
  </si>
  <si>
    <t>Prestação serviços jurídicos em regulação de sinistros conforme fatura 77-23000381 - Sinistro 406152421000001|||Valor Liquido:  R$ 1.480,98</t>
  </si>
  <si>
    <t>Prestação serviços jurídicos em regulação de sinistros conforme fatura 77-23000382 - Sinistro 406152421000010||Valor Liquido:  R$ 1.738,41</t>
  </si>
  <si>
    <t>Prestação serviços jurídicos em regulação de sinistros conforme fatura 77-23000383 - Sinistro 406152421000011||Valor Liquido:  R$ 1.480,98</t>
  </si>
  <si>
    <t>Prestação serviços jurídicos em regulação de sinistros conforme fatura 77-23000384 - Sinistro 406152421000014||Valor Liquido:  R$ 2.018,55</t>
  </si>
  <si>
    <t>Prestação serviços jurídicos em regulação de sinistros conforme fatura 77-23000291 - Sinistro 406152421000015||Valor Liquido:  R$ 14.270,70</t>
  </si>
  <si>
    <t>Prestação serviços jurídicos em regulação de sinistros conforme fatura 77-23000385 - Sinistro  406152421000013||Valor Liquido: R$ 3.753,93</t>
  </si>
  <si>
    <t>Prestação serviços jurídicos em regulação de sinistros conforme fatura 77-23000386 - Sinistro 406152421000016||Valor Liquido:  R$ 1.135,72</t>
  </si>
  <si>
    <t>Prestação serviços jurídicos em regulação de sinistros conforme fatura 77-23000315 - Sinistro 406152421000018||Valor Liquido:  R$ 5.651,35</t>
  </si>
  <si>
    <t>Prestação serviços jurídicos em regulação de sinistros conforme fatura 77-23000387 - Sinistro 406152422000108||Valor Liquido: R$ 1.365,89</t>
  </si>
  <si>
    <t>Prestação serviços jurídicos em regulação de sinistros conforme fatura 77-23000388 - Sinistro 406152422000110||Valor Liquido:  R$ 1.365,89</t>
  </si>
  <si>
    <t>Prestação serviços jurídicos em regulação de sinistros conforme fatura 77-23000390 - Sinistro 406152422000104||Valor Liquido:  R$ 2.333,52</t>
  </si>
  <si>
    <t>Prestação serviços jurídicos em regulação de sinistros conforme fatura 77-23000391  - Sinistro 406152422000111|||Valor Liquido:  R$ 1.694,49</t>
  </si>
  <si>
    <t>Prestação serviços jurídicos em regulação de sinistros conforme fatura 77-23000392 - Sinistro 406152422000108|||Valor Liquido:  R$ 1.250,80</t>
  </si>
  <si>
    <t>Prestação serviços jurídicos em regulação de sinistros conforme fatura 77-23000393 - Sinistro 406152422000117||Valor Liquido:  R$ 3.558,59</t>
  </si>
  <si>
    <t>Prestação serviços jurídicos em regulação de sinistros conforme fatura 77-23000316 - Sinistro 406152422000116|||Valor Liquido:  R$ 6.632,60</t>
  </si>
  <si>
    <t>Prestação serviços jurídicos em regulação de sinistros conforme fatura 77-23000394 - Sinistro 406152422000120|||Valor Liquido:  R$ 4.009,84</t>
  </si>
  <si>
    <t>Prestação serviços jurídicos em regulação de sinistros conforme fatura 77-23000311 - Sinistro 406152422000119||Valor Liquido:  R$ 4.424,76</t>
  </si>
  <si>
    <t>VARD PROMAR S.A.</t>
  </si>
  <si>
    <t>Serviços jurídicos prestados conforme fatura 77-23000551||Valor Liquido R$  R$ 7.700,00</t>
  </si>
  <si>
    <t>Prestação serviços jurídicos em regulação de sinistros conforme fatura 77-23000396 - Sinistro 406152422000129|| |Valor Liquido:  R$ 1.711,15</t>
  </si>
  <si>
    <t>Prestação serviços jurídicos em regulação de sinistros conforme fatura 77-23000397 - Sinistro 406152422000128||Valor Liquido: R$ 3.019,50</t>
  </si>
  <si>
    <t>Serviços jurídicos prestados conforme fatura 77-23000293|Ref. 3520090000||Valor Liquido:  R$ 42.285,97</t>
  </si>
  <si>
    <t>Serviços jurídicos prestados fatura 77-23000299||Valor Liquido:  R$ 6.913,67</t>
  </si>
  <si>
    <t>Serviços jurídicos prestados conforme fatura 77-23000294 - Sinistro 550848 -Apolice 519.610.000004||Valor Liquido:  R$ 16.302,51</t>
  </si>
  <si>
    <t>Serviços jurídicos prestados conforme fatura 77-23000295 - Sinistro 533620 -Apolice 519.610.000004||Valor Liquido:  R$ 13.700,86</t>
  </si>
  <si>
    <t>Serviços jurídicos prestados conforme fatura 77-23000293|Ref. 3520090000||Valor líquido: R$  42.285,97</t>
  </si>
  <si>
    <t>Serviços jurídicos prestados conforme fatura 77-23000294 - Sinistro 550848 -Apolice 519.610.000004||Valor Liquido:  R$ 13.718,93</t>
  </si>
  <si>
    <t>Prestação serviços jurídicos em regulação de sinistros conforme fatura 77-23000314 - Sinistro 406152422000132|||Valor Liquido:  R$ 6.141,98</t>
  </si>
  <si>
    <t>Prestação serviços jurídicos em regulação de sinistros conforme fatura 77-23000398 - Sinistro 406152422000133|||Valor Liquido:  R$ 2.501,61</t>
  </si>
  <si>
    <t>Prestação serviços jurídicos em regulação de sinistros conforme fatura 77-23000399 - Sinistro 406152422000134|||Valor Liquido:  R$ 1.938,29</t>
  </si>
  <si>
    <t>Prestação serviços jurídicos em regulação de sinistros conforme fatura 77-23000400 - Sinistro 406152422000135||Valor Liquido:  R$ 1.830,78</t>
  </si>
  <si>
    <t>Prestação serviços jurídicos em regulação de sinistros conforme fatura 77-23000401 - Sinistro 406152422000136|||Valor Liquido:  R$ 2.176,04</t>
  </si>
  <si>
    <t>Serviços jurídicos prestados conforme fatura 77-23000547|Sinistro 02282200002||Valor Liquido:  R$ 9.821,40</t>
  </si>
  <si>
    <t>Prestação serviços jurídicos em regulação de sinistros conforme fatura 77-23000395 - Sinistro 406152422000121|||Valor Liquido:  R$ 476,76</t>
  </si>
  <si>
    <t>Prestação serviços jurídicos em regulação de sinistros conforme fatura 77-23000312 - Sinistro 406152422000122|||Valor liquido:  R$ 670,56</t>
  </si>
  <si>
    <t>ALLIANZ SEGUROS S.A.</t>
  </si>
  <si>
    <t>Prestação de serviços jurídicos conforme fatura 77-23000559 - Sinistro 241482881||Valor Líquido:  R$ 20.500,32</t>
  </si>
  <si>
    <t>Prestação de serviços jurídicos conforme fatura 77-23000560 - Sinistro 241482881||Valor Líquido:  R$ 57.666,00</t>
  </si>
  <si>
    <t>Serviços jurídicos prestados conforme fatura 77-23000349  - Sinistro 6758810||Valor Líquido:  R$ 1.884,54</t>
  </si>
  <si>
    <t>Serviços jurídicos prestados conforme fatura 77-23000350   - Sinistro 6763699||Valor Líquido:  R$ 2.081,65</t>
  </si>
  <si>
    <t>Serviços jurídicos prestados conforme fatura 77-23000351   - Sinistro 6764930||Valor Líquido:  R$ 2.413,17</t>
  </si>
  <si>
    <t>Serviços jurídicos prestados conforme fatura 77-23000352  - Sinistro 6806027||Valor Líquido:  R$ 1.211,06</t>
  </si>
  <si>
    <t>Serviços jurídicos prestados conforme fatura 77-23000354  - Sinistro 6807512||Valor Líquido:  R$ 1.430,57</t>
  </si>
  <si>
    <t>Serviços jurídicos prestados conforme fatura 77-23000375  - Sinistro 6808323||Valor Líquido:  R$ 1.430,57</t>
  </si>
  <si>
    <t>Serviços jurídicos prestados conforme fatura 77-23000364  - Sinistro 3888561 ||Valor Líquido: R$ 14.214,21</t>
  </si>
  <si>
    <t>Prestação serviços jurídicos em regulação de sinistros conforme fatura 77-23000395 - Sinistro 406152422000121||Valor Liquido:  R$ 3.077,04</t>
  </si>
  <si>
    <t>Prestação serviços jurídicos em regulação de sinistros conforme fatura 77-23000312 - Sinistro 406152422000122||Valor Liquido:  R$ 4.327,85</t>
  </si>
  <si>
    <t>Prestação serviços jurídicos em regulação de sinistros conforme fatura 77-23000297 - Sinistro 13881000026||Valor Liquido:  R$ 12.231,40</t>
  </si>
  <si>
    <t>Prestação serviços jurídicos em regulação de sinistros conforme fatura 77-23000300 - Sinistro 13881100014||Valor Liquido:  R$ 1.068,97</t>
  </si>
  <si>
    <t>Prestação serviços jurídicos em regulação de sinistros conforme fatura 77-23000301 - Sinistro 13881100035||Valor Liquido:  R$ 1.068,97</t>
  </si>
  <si>
    <t>Prestação serviços jurídicos em regulação de sinistros conforme fatura 77-23000303 - Sinistro 138835012000014||Valor Liquido:  R$ 18.654,25</t>
  </si>
  <si>
    <t>Prestação serviços jurídicos em regulação de sinistros conforme fatura 77-23000319 - Sinistro 138835013000089||Valor Liquido:  R$ 2.556,49</t>
  </si>
  <si>
    <t>The Aon Centre</t>
  </si>
  <si>
    <t>Menzies Aviation Limited</t>
  </si>
  <si>
    <t>Marsh Limited</t>
  </si>
  <si>
    <t>SWISS RE BRASIL RESSEGUROS S.A.</t>
  </si>
  <si>
    <t>Serviços jurídicos prestados conforme fatura 77-23000129||Valor Líquido:  R$ 4.738,49</t>
  </si>
  <si>
    <t>Serviços jurídicos prestados conforme fatura 77-23000464||Valor Líquido:  R$ 5.118,58</t>
  </si>
  <si>
    <t>Serviços jurídicos prestados conforme fatura 77-23000499||Valor Líquido:  R$ 6.662,18</t>
  </si>
  <si>
    <t>Serviços jurídicos prestados conforme fatura 77-23000544||Valor Líquido:  R$ 13.376,44</t>
  </si>
  <si>
    <t>Serviços jurídicos prestados conforme fatura 77-23000341  - Sinistro 4900159||Valor Líquido:  R$ 1.378,43</t>
  </si>
  <si>
    <t>Serviços jurídicos prestados conforme fatura 77-23000313  - Sinistro 10011975||Valor Líquido:  R$ 7.050,42</t>
  </si>
  <si>
    <t>Prestação serviços jurídicos em regulação de sinistros conforme fatura 77-23000573 - Sinistro 397035021000212 - Azul P.Y. 2020-2021||Valor Liquido:  R$ 39.354,66</t>
  </si>
  <si>
    <t>Prestação serviços jurídicos em regulação de sinistros conforme fatura 77-23000574 - Sinistro 397035022000312 - Azul P.Y. 2021-2022||Valor Liquido:  R$ 15.466,44</t>
  </si>
  <si>
    <t>Serviços jurídicos prestados conforme fatura 77-23000313  - Sinistro 10011975||Valor Líquido:  R$ 7.223,08</t>
  </si>
  <si>
    <t>Serviços jurídicos prestados conforme fatura 77-23000558 - Sinistro 550814-Apolice 519.610.000004||Valor Líquido:  R$ 48.785,62</t>
  </si>
  <si>
    <t>Serviços jurídicos prestados conforme fatura 77-23000709|Ocorrência 98000387 - Aviso 99300000085 ||Valor Líquido:  R$ 4.842,66</t>
  </si>
  <si>
    <t>Serviços jurídicos prestados conforme fatura 77-23000715||Valor Líquido:  R$ 7.700,00</t>
  </si>
  <si>
    <t>Serviços jurídicos prestados conforme fatura 77-23000710|Sinistro 02352000006||Valor Líquido:  R$ 5.781,16</t>
  </si>
  <si>
    <t>Prestação serviços jurídicos em regulação de sinistros conforme fatura 77-23000365 - Sinistro 188435018000108||Valor Líquido:  R$ 27.719,19</t>
  </si>
  <si>
    <t>Prestação serviços jurídicos em regulação de sinistros conforme fatura 77-23000366 - Sinistro 188435019000207|||Valor Líquido:  R$ 14.328,99</t>
  </si>
  <si>
    <t>Prestação serviços jurídicos em regulação de sinistros conforme fatura 77-23000369 - Sinistro 144235019000226||Valor Líquido:  R$ 52.969,28</t>
  </si>
  <si>
    <t>Prestação serviços jurídicos em regulação de sinistros conforme fatura 77-23000367 - Sinistro 16635021000102||Valor Líquido:  R$ 39.146,48</t>
  </si>
  <si>
    <t>Prestação serviços jurídicos em regulação de sinistros conforme fatura 77-23000370 - Sinistro 16635021000101||Valor Líquido:  R$ 27.551,44</t>
  </si>
  <si>
    <t>Prestação serviços jurídicos em regulação de sinistros conforme fatura 77-23000371 - Sinistro 16635020000004||Valor Líquido:  R$ 21.618,55</t>
  </si>
  <si>
    <t>Prestação serviços jurídicos em regulação de sinistros conforme fatura 77-23000368 - Sinistro 187135022000202|||Valor Líquido:  R$ 44.184,72</t>
  </si>
  <si>
    <t>Prestação serviços jurídicos em regulação de sinistros conforme fatura 77-23000416 - Sinistro 144252415000006||Valor Líquido:  R$ 36.740,04</t>
  </si>
  <si>
    <t>Prestação serviços jurídicos em regulação de sinistros conforme fatura 77-23000697 - Sinistro 23063222000203||Valor Líquido:  R$ 12.735,45</t>
  </si>
  <si>
    <t>Serviços jurídicos prestados conforme fatura 77-23000586 - Sinistro 6979768||Valor Líquido:  R$ 9.058,70</t>
  </si>
  <si>
    <t>Prestação serviços jurídicos em regulação de sinistros conforme fatura 77-23000696 - Sinistro 300833021000202||Valor Líquido:  R$ 7.973,50</t>
  </si>
  <si>
    <t>Prestação serviços jurídicos em regulação de sinistros conforme fatura 77-23000695 - Sinistro 22163219000006||Valor Líquido:  R$ 13.749,03</t>
  </si>
  <si>
    <t>Prestação serviços jurídicos em regulação de sinistros conforme fatura 77-23000569 - Sinistro 89635017000125|||Valor Líquido:  R$ 6.953,99</t>
  </si>
  <si>
    <t>Prestação serviços jurídicos em regulação de sinistros conforme fatura 77-23000570 - Sinistro 9635018000277/ 389635019000414||Valor Líquido:  R$ 10.404,59</t>
  </si>
  <si>
    <t>Prestação serviços jurídicos em regulação de sinistros conforme fatura 77-23000571 - Sinistro 02635019000303||Valor Líquido:  R$ 27.329,65</t>
  </si>
  <si>
    <t>Prestação de serviços jurídicos conforme fatura 77-23000576 - Sinistro 1800017084||Valor Líquido:  R$ 23.845,30</t>
  </si>
  <si>
    <t>Serviços jurídicos prestados conforme fatura 77-23000578 - Sinistro 4308356||Valor Líquido:  R$ 8.796,73</t>
  </si>
  <si>
    <t>Serviços jurídicos prestados conforme fatura 77-23000694 - Sinistro 0133448708||Valor Líquido:  R$ 16.844,20</t>
  </si>
  <si>
    <t>Prestação serviços jurídicos em regulação de sinistros conforme fatura 77-23000572 - Sinistro 97035020000082||Valor Líquido:  R$ 21.533,80</t>
  </si>
  <si>
    <t>Prestação serviços jurídicos em regulação de sinistros conforme fatura 77-23000698 - Sinistro 60135122000001||Valor Líquido:  R$ 20.468,69</t>
  </si>
  <si>
    <t>Prestação serviços jurídicos em regulação de sinistros conforme fatura 77-23000699 - Sinistro 508935122000105||Valor Líquido:  R$ 10.830,29</t>
  </si>
  <si>
    <t>Prestação serviços jurídicos em regulação de sinistros conforme fatura 77-23000701 - Sinistro 425735222000512||Valor Líquido:  R$ 6.813,51</t>
  </si>
  <si>
    <t>Prestação serviços jurídicos em regulação de sinistros conforme fatura 77-23000476 - Sinistro 144235019000223||Valor Líquido:  R$ 27.060,90</t>
  </si>
  <si>
    <t>Prestação de serviços jurídicos conforme fatura 77-23000531 - Sinistro 228997585||Valor Líquido:  R$ 26.928,46</t>
  </si>
  <si>
    <t>Prestação serviços jurídicos em regulação de sinistros conforme fatura 77-23000584 - Sinistro 373352419000001||Valor Líquido:  R$ 21.773,37</t>
  </si>
  <si>
    <t>Serviços jurídicos prestados conforme fatura 77-23000727|Sinistro? 712018 - Ocorrência: 98000147 ||Valor Líquido:  R$ 12.319,84</t>
  </si>
  <si>
    <t>Serviços jurídicos prestados conforme fatura 77-23000260||Valor Líquido:  R$ 45.127,89</t>
  </si>
  <si>
    <t>Prestação serviços jurídicos em regulação de sinistros conforme fatura 77-23000585 - Sinistro 373352420000101||Valor Líquido:  R$ 17.700,94</t>
  </si>
  <si>
    <t>Serviços jurídicos prestados conforme fatura 77-23000711|Apólice 4928202101153500120||Valor Líquido:  R$ 94.755,85</t>
  </si>
  <si>
    <t>Prestação serviços jurídicos em regulação de sinistros conforme fatura 77-23000700 - Sinistro 47063222000203||Valor Líquido:  R$ 4.739,43</t>
  </si>
  <si>
    <t>Prestação serviços jurídicos em regulação de sinistros conforme fatura 77-23000518 e 77-23000552 - Sinistro 214335022000007||Valor Líquido:  R$ 133.108,04</t>
  </si>
  <si>
    <t>Prestação serviços jurídicos em regulação de sinistros conforme fatura 77-23000562 - Sinistro 397035023000401||Valor Líquido:  R$ 45.370,41</t>
  </si>
  <si>
    <t>Serviços jurídicos prestados conforme fatura 77-23000363 - Sinistro 3802459||Valor Líquido:  R$ 18.367,89</t>
  </si>
  <si>
    <t>Despesas de Serviços Jurídicos||Valor Líquido:  R$ 10.378,39</t>
  </si>
  <si>
    <t>MAPFRE RE DO BRASIL COMPANHIA DE RESSEGUROS</t>
  </si>
  <si>
    <t>Serviços jurídicos prestados conforme fatura 77-23000129||Valor Líquido:  R$ 1.579,50</t>
  </si>
  <si>
    <t>Serviços jurídicos prestados conforme fatura 77-23000464||Valor Líquido:  R$ 1.706,19</t>
  </si>
  <si>
    <t>Serviços jurídicos prestados conforme fatura 77-23000747||Valor Líquido:  R$ 7.700,00</t>
  </si>
  <si>
    <t>Serviços jurídicos prestados conforme fatura 77-23000734|Sinistro 02282200002</t>
  </si>
  <si>
    <t>Serviços jurídicos prestados conforme fatura 77-23000734|Sinistro 02282200002||Valor Líquido:  R$ 6.466,27</t>
  </si>
  <si>
    <t>Serviços jurídicos prestados conforme fatura 77-23000737 Sinistro 1003300010157|Valor Líquido:  R$ 9.713,48</t>
  </si>
  <si>
    <t>Serviços jurídicos prestados conforme fatura 77-23000505 Sinistro 1003300010157||Valor Líquido:  R$ 8.925,14</t>
  </si>
  <si>
    <t>Serviços jurídicos prestados conforme fatura 77-23000733 - Sinistro 1635458787||Valor Líquido:  R$ 14.847,07</t>
  </si>
  <si>
    <t>Serviços jurídicos prestados conforme fatura 77-23000499||Valor Líquido:  R$ 2.220,73</t>
  </si>
  <si>
    <t>Serviços jurídicos prestados conforme fatura 77-23000544||Valor Líquido:  R$ 4.458,81</t>
  </si>
  <si>
    <t>Prestação serviços jurídicos em regulação de sinistros conforme fatura 77-23000561 - Sinistro 187135022000210||Valor Líquido:  R$ 37.167,62</t>
  </si>
  <si>
    <t>Serviços jurídicos prestados conforme fatura 77-23000503 Sinistro 1003300010133c||Valor Líquido:  R$ 4.359,33</t>
  </si>
  <si>
    <t>Serviços jurídicos prestados conforme fatura 77-23000506 Sinistro 1003500010156||Valor Líquido:  R$ 18.647,06</t>
  </si>
  <si>
    <t>Serviços jurídicos prestados conforme fatura 77-23000545 Sinistro 1003500010156||Valor Líquido:  R$ 10.220,27</t>
  </si>
  <si>
    <t>Serviços jurídicos prestados conforme fatura 77-23000702 Sinistro 1009700010036||Valor Líquido:  R$ 8.207,18</t>
  </si>
  <si>
    <t>Serviços jurídicos prestados conforme fatura 77-23000704 Sinistro 1003500010092 ||Valor Líquido:  R$ 5.936,95</t>
  </si>
  <si>
    <t>Serviços jurídicos prestados conforme fatura 77-23000502 Sinistro 1003500010120 ||Valor Líquido:  R$ 7.123,22</t>
  </si>
  <si>
    <t>Serviços jurídicos prestados conforme fatura 77-23000706 Sinistro 1009700010074 ||Valor Líquido:  R$ 4.852,05</t>
  </si>
  <si>
    <t>Serviços jurídicos prestados conforme fatura 77-23000708 Sinistro 1009700010077||Valor Líquido:  R$ 6.161,25</t>
  </si>
  <si>
    <t>Serviços jurídicos prestados conforme fatura 77-23000546 Sinistro 1003500010151||Valor Líquido:  R$ 15.832,50</t>
  </si>
  <si>
    <t>Prestação serviços jurídicos em regulação de sinistros conforme faturas 77-23000459 e 77-23000712 - Sinistro 389652420000104||Valor Líquido:  R$ 70.149,45</t>
  </si>
  <si>
    <t>ESSOR SEGUROS S/A</t>
  </si>
  <si>
    <t>Serviços jurídicos prestados conforme fatura 77-23000714  ||Valor Líquido:  R$ 15.016,00</t>
  </si>
  <si>
    <t>DUFERCO DO BRASIL DISTRIBUICAO LTDA</t>
  </si>
  <si>
    <t>Serviços jurídicos prestados conforme fatura 77-23000729||Valor Líquido:  R$ 29.546,51</t>
  </si>
  <si>
    <t>ASAS CONSULTING CONSULTORIA E SERVICOS EM SEGUROS E RESSEGURO</t>
  </si>
  <si>
    <t>Serviços jurídicos prestados conforme fatura 77-23000467 - Sinistro 2135054087||Valor Líquido:  R$ 4.120,02</t>
  </si>
  <si>
    <t>Serviços jurídicos prestados conforme fatura 77-23000457 - Sinistro 2135193605||Valor Líquido:  R$ 13.570,71</t>
  </si>
  <si>
    <t>Serviços jurídicos prestados conforme fatura 77-23000543 - Sinistro 2135193605||Valor Líquido:  R$ 8.230,65</t>
  </si>
  <si>
    <t>Serviços jurídicos prestados conforme fatura 77-23000705 Sinistro 1003500010139||Valor Líquido:  R$ 10.675,44</t>
  </si>
  <si>
    <t>Serviços jurídicos prestados conforme fatura 77-23000736 Sinistro 1003500010139||Valor Líquido:  R$ 16.409,67</t>
  </si>
  <si>
    <t>Serviços jurídicos prestados conforme fatura 77-23000747||Valor Líquido:  R$ 5.058,52</t>
  </si>
  <si>
    <t>Prestação serviços jurídicos em regulação de sinistros conforme fatura 77-23000360 - Sinistro 187135014000002||Valor Líquido:  R$ 13.833,08</t>
  </si>
  <si>
    <t>Prestação serviços jurídicos em regulação de sinistros conforme fatura 77-23000361 - Sinistro 144235015000015||Valor Líquido:  R$ 20.818,50</t>
  </si>
  <si>
    <t>Serviços jurídicos prestados conforme fatura 77-23000752 - NRJ23000008916||Valor Líquido:  R$ 18.914,08</t>
  </si>
  <si>
    <t>Prestação serviços jurídicos em regulação de sinistros conforme fatura 77-23000362 - Sinistro 144235015000016||Valor Líquido:  R$ 16.840,65</t>
  </si>
  <si>
    <t>Prestação serviços jurídicos em regulação de sinistros conforme fatura 77-23000589  - Sinistro 397035023000403</t>
  </si>
  <si>
    <t>Willis Limited Nst</t>
  </si>
  <si>
    <t>Serviços Prestados de Advocacia</t>
  </si>
  <si>
    <t>Ictsi Administration Building</t>
  </si>
  <si>
    <t>Senator I Services Limited</t>
  </si>
  <si>
    <t>Hfw- Holman Fenwick Willan Llp</t>
  </si>
  <si>
    <t>Prestação serviços jurídicos em regulação de sinistros conforme fatura 77-23000407  - Sinistro 200135015000001</t>
  </si>
  <si>
    <t>Prestação serviços jurídicos em regulação de sinistros conforme fatura 77-23000742 - Sinistro 160135122000001||Valor Líquido:  R$ 11.698,40</t>
  </si>
  <si>
    <t>Azul Linhas Aéreas Brasileiras S/A</t>
  </si>
  <si>
    <t>Serviços jurídicos prestados conforme fatura 77-23000768||Valor Líquido:  R$ 14.424,75</t>
  </si>
  <si>
    <t>Prestação de serviços jurídicos conforme fatura 77-23000785 - Sinistro 77-23000785||Valor Líquido:  R$ 54.732,64</t>
  </si>
  <si>
    <t>Serviços jurídicos prestados conforme faturas 77-23000549, 77-23000746 e 77-23000832|Sinistro Starr 4928011535008796||Valor Líquido:  R$ 197.161,49</t>
  </si>
  <si>
    <t>Prestação serviços jurídicos em regulação de sinistros conforme fatura 77-23000740 - Sinistro 508935121000011||Valor Líquido:  R$ 8.136,80</t>
  </si>
  <si>
    <t>Prestação serviços jurídicos em regulação de sinistros conforme fatura 77-23000738 - Sinistro 00084088-00000005||Valor Líquido:  R$ 46.599,46</t>
  </si>
  <si>
    <t>Prestação serviços jurídicos em regulação de sinistros conforme fatura 77-23000741 - Sinistro 23063222000203||Valor Líquido:  R$ 13.458,09</t>
  </si>
  <si>
    <t>Prestação serviços jurídicos em regulação de sinistros conforme fatura 77-23000744_A  - Sinistro 425735223000601||Valor Líquido:  R$ 6.971,18</t>
  </si>
  <si>
    <t>Prestação serviços jurídicos em regulação de sinistros conforme fatura 77-23000744_B - Sinistro 508935122000108||Valor Líquido:  R$ 16.266,08</t>
  </si>
  <si>
    <t>Prestação serviços jurídicos em regulação de sinistros conforme fatura 77-23000764 - Sinistro 187135022000202||Valor Líquido:  R$ 78.842,39</t>
  </si>
  <si>
    <t>Prestação serviços jurídicos em regulação de sinistros conforme fatura 77-23000765 - Sinistro 137135023000304||Valor Líquido:  R$ 15.825,19</t>
  </si>
  <si>
    <t>Serviços jurídicos prestados conforme fatura 77-23000777 Sinistro 1005100011847||Valor Líquido:  R$ 2.158,55</t>
  </si>
  <si>
    <t>Serviços jurídicos prestados conforme fatura 77-23000814       |Ocorrência 98000586 - Aviso 993500000122||Valor Líquido:  R$ 4.640,88</t>
  </si>
  <si>
    <t>Prestação serviços jurídicos em regulação de sinistros conforme fatura 77-23000780 - Sinistro 389635017000070||Valor Líquido:  R$ 24.441,26</t>
  </si>
  <si>
    <t>Prestação serviços jurídicos em regulação de sinistros conforme fatura 77-23000596 - Sinistro 13881000026||Valor Líquido:  R$ 7.744,12</t>
  </si>
  <si>
    <t>Prestação serviços jurídicos em regulação de sinistros conforme fatura 77-23000633 - Sinistro 138835012000081||Valor Líquido:  R$ 3.364,01</t>
  </si>
  <si>
    <t>Prestação serviços jurídicos em regulação de sinistros conforme fatura 77-23000634 - Sinistro 138835012000083||Valor Líquido:  R$ 3.423,02</t>
  </si>
  <si>
    <t>Prestação serviços jurídicos em regulação de sinistros conforme fatura 77-23000598  - Sinistro 138835012000120||Valor Líquido:  R$ 3.588,27</t>
  </si>
  <si>
    <t>Serviços jurídicos prestados conforme fatura 77-23000830|Sinistro 02352000006||Valor Líquido:  R$ 19.837,07</t>
  </si>
  <si>
    <t>Prestação serviços jurídicos em regulação de sinistros conforme fatura 77-23000636  - Sinistro 138835012000153||Valor Líquido:  R$ 2.071,51</t>
  </si>
  <si>
    <t>Prestação serviços jurídicos em regulação de sinistros conforme fatura 77-23000599 - Sinistro 138835013000031||Valor Líquido:  R$ 2.614,48</t>
  </si>
  <si>
    <t>Prestação serviços jurídicos em regulação de sinistros conforme fatura 77-23000638  - Sinistro 138835013000030||Valor Líquido:  R$ 2.862,35</t>
  </si>
  <si>
    <t>Prestação serviços jurídicos em regulação de sinistros conforme fatura 77-23000640  - Sinistro 138835013000102|||Valor Líquido:  R$ 1.599,37</t>
  </si>
  <si>
    <t>Prestação serviços jurídicos em regulação de sinistros conforme fatura 77-23000816 - Sinistro 109535014000002||Valor Líquido:  R$ 46.352,33</t>
  </si>
  <si>
    <t>Prestação serviços jurídicos em regulação de sinistros conforme fatura 77-23000819 - Sinistro  160135122000001 ||Valor Líquido:  R$ 12.444,51</t>
  </si>
  <si>
    <t>Prestação serviços jurídicos em regulação de sinistros conforme fatura 77-23000820 - Sinistro 508935122000105||Valor Líquido:  R$ 9.769,79</t>
  </si>
  <si>
    <t>Prestação serviços jurídicos em regulação de sinistros conforme fatura 77-23000822  - Sinistro 23035123000302||Valor Líquido:  R$ 10.651,98</t>
  </si>
  <si>
    <t>Prestação serviços jurídicos em regulação de sinistros conforme fatura 77-23000808  - Sinistro 397035022000313||Valor Líquido:  R$ 12.849,05</t>
  </si>
  <si>
    <t>Prestação serviços jurídicos em regulação de sinistros conforme fatura 77-23000627 - Sinistro 138835010000035||Valor Líquido:  R$ 4.579,68</t>
  </si>
  <si>
    <t>Prestação serviços jurídicos em regulação de sinistros conforme fatura 77-23000628 - Sinistro 13883501000046||Valor Líquido:  R$ 5.416,65</t>
  </si>
  <si>
    <t>Prestação serviços jurídicos em regulação de sinistros conforme fatura 77-23000629 - Sinistro 138835011000003 ||Valor Líquido:  R$ 5.198,56</t>
  </si>
  <si>
    <t>Prestação serviços jurídicos em regulação de sinistros conforme fatura 77-23000632 - Sinistro 138835010000036||Valor Líquido:  R$ 4.732,93</t>
  </si>
  <si>
    <t>Parque Eolico Serra das Almas I S.A.</t>
  </si>
  <si>
    <t>Serviços jurídicos prestados conforme fatura 77-24000003  ||Valor Líquido:  R$ 1.259,16</t>
  </si>
  <si>
    <t>Prestação serviços jurídicos em regulação de sinistros conforme fatura 77-24000002 - Sinistro 425735223000601||Valor Líquido:  R$ 3.639,03</t>
  </si>
  <si>
    <t>Parque Eolico Serra das Almas II S.A.</t>
  </si>
  <si>
    <t>Serviços jurídicos prestados conforme fatura 77-24000003 ||Valor Líquido:  R$ 1.259,16</t>
  </si>
  <si>
    <t>Parque Eolico Serra das Almas III S.A.</t>
  </si>
  <si>
    <t>Parque Eolico Serra das Almas IV S.A.</t>
  </si>
  <si>
    <t>Parque Eolico Serra das Almas V S.A.</t>
  </si>
  <si>
    <t>Parque Eolico Serra das Almas VI S.A.</t>
  </si>
  <si>
    <t>Serviços jurídicos prestados conforme fatura 77-23000594|Sinistro 550848||Valor Líquido:  R$ 5.393,25</t>
  </si>
  <si>
    <t>Serviços jurídicos prestados conforme fatura 77-23000595|Sinistro 533620||Valor Líquido:  R$ 13.534,97</t>
  </si>
  <si>
    <t>Serviços jurídicos prestados conforme fatura 77-23000591|Sinistro 98000113||Valor Líquido:  R$ 4.275,41</t>
  </si>
  <si>
    <t>Serviços jurídicos prestados conforme fatura 77-23000592|Sinistro 550814||Valor Líquido:  R$ 15.286,63</t>
  </si>
  <si>
    <t>Serviços jurídicos prestados conforme fatura 77-23000603|Sinistro 66241||Valor Líquido:  R$ 20.679,87</t>
  </si>
  <si>
    <t>Serviços jurídicos prestados conforme fatura 77-23000593|Ref. 3520090000||Valor Líquido:  R$ 11.310,83</t>
  </si>
  <si>
    <t>Serviços jurídicos prestados conforme fatura 77-23000630||Valor Líquido:  R$ 3.053,87</t>
  </si>
  <si>
    <t>Prestação serviços jurídicos em regulação de sinistros conforme fatura 77-23000818 - Sinistro 23063222000203|||Valor Líquido:  R$ 11.213,20</t>
  </si>
  <si>
    <t>Prestação serviços jurídicos em regulação de sinistros conforme fatura 77-23000817 - Sinistro 146152421000204||Valor Líquido:  R$ 15.465,54</t>
  </si>
  <si>
    <t>Prestação serviços jurídicos em regulação de sinistros conforme fatura 77-23000629 - Sinistro 137135020000116 ||Valor Líquido:  R$ 52.675,58</t>
  </si>
  <si>
    <t>Prestação serviços jurídicos em regulação de sinistros conforme fatura 06-23008406 - Sinistro 137135020000116||Valor Líquido:  R$ 32.773,47</t>
  </si>
  <si>
    <t>Prestação serviços jurídicos em regulação de sinistros conforme fatura 77-23000597 - Sinistro 13881100014 ||Valor Líquido:  R$ 7.835,75</t>
  </si>
  <si>
    <t>Prestação serviços jurídicos em regulação de sinistros conforme fatura 77-23000631 - Sinistro 13881100035||Valor Líquido:  R$ 3.665,95</t>
  </si>
  <si>
    <t>Serviços jurídicos prestados conforme fatura 77-22000694|Sinistro Chubb 17.51.906355-1||Valor Líquido:  R$ 24.275,11</t>
  </si>
  <si>
    <t>Serviços jurídicos prestados conforme fatura 77-23000788|Sinistro Chubb 17.51.906355-1||Valor Líquido:  R$ 25.830,99</t>
  </si>
  <si>
    <t>Serviços jurídicos prestados conforme fatura 77-23000775|Swiss Re Sin. 513700000004 -Ocorrência 41175||Valor Líquido:  R$ 39.577,26</t>
  </si>
  <si>
    <t>Serviços jurídicos prestados conforme fatura 77-23000717|Swiss Re Sin. 513700000004 -Ocorrência 41175|||Valor Líquido:  R$ 34.777,35</t>
  </si>
  <si>
    <t>Prestação serviços jurídicos em regulação de sinistros conforme fatura 77-23000639 - Sinistro 138835013000089||Valor Líquido:  R$ 4.250,88</t>
  </si>
  <si>
    <t>Prestação serviços jurídicos em regulação de sinistros conforme fatura 77-24000001 - Sinistro 23063222000203||Valor Líquido:  R$ 35.582,29</t>
  </si>
  <si>
    <t>ALIANCA AGRICOLA DO CERRADO S.A.</t>
  </si>
  <si>
    <t>Serviços jurídicos prestados conforme fatura 77-23000800||Valor Líquido:  R$ 8.493,43</t>
  </si>
  <si>
    <t>Serviços jurídicos prestados conforme fatura 77-23000798|Sinistro 23-17000070-01</t>
  </si>
  <si>
    <t>RIO DE JANEIRO COMERCIO DE VEICULOS LTDA</t>
  </si>
  <si>
    <t>Serviços jurídicos prestados conforme fatura 77-23000836</t>
  </si>
  <si>
    <t>Serviços jurídicos prestados conforme fatura 77-23000815 - sinistro 0137453814</t>
  </si>
  <si>
    <t>Serviços jurídicos prestados conforme fatura 77-23000826 Sinistro 1003500010139||Valor líquido: R$  11.482,55</t>
  </si>
  <si>
    <t>PRESTÇÃO DE SERVIÇOS DE ADVOCACIA</t>
  </si>
  <si>
    <t>Prestação serviços jurídicos em regulação de sinistros conforme fatura 77-23000635 - Sinistro 138835012000127||Valor Líquido:  R$ 2.892,53</t>
  </si>
  <si>
    <t>Prestação serviços jurídicos em regulação de sinistros conforme fatura 77-23000637 - Sinistro 138835013000002</t>
  </si>
  <si>
    <t>Prestação serviços jurídicos em regulação de sinistros conforme fatura 77-23000637 - Sinistro 138835013000002||Valor Líquido:  R$ 4.344,56</t>
  </si>
  <si>
    <t>Prestação serviços jurídicos em regulação de sinistros conforme fatura 77-23000605 - Sinistro 138835016000002||Valor Líquido:  R$ 5.237,67</t>
  </si>
  <si>
    <t>Prestação serviços jurídicos em regulação de sinistros conforme fatura 77-23000807 - Sinistro 397035022000303||Valor Líquido:  R$ 19.175,98</t>
  </si>
  <si>
    <t>Serviços jurídicos prestados conforme fatura 77-23000803 - NRJ23000008916||Valor Líquido:  R$ 34.208,44</t>
  </si>
  <si>
    <t>NÃO INFORMADO</t>
  </si>
  <si>
    <t>Everest Reinsurance Company</t>
  </si>
  <si>
    <t>Varada Three Pte Ltd</t>
  </si>
  <si>
    <t>Pottencial Seguradora S.A.</t>
  </si>
  <si>
    <t>Serviços jurídicos prestados conforme fatura 77-23000833|Sinistro 20185115350000415001 - Apólice: 0306920189915350000415000||Valor Líquido:  R$ 4.462,57</t>
  </si>
  <si>
    <t>Prestação serviços jurídicos em regulação de sinistros conforme fatura 77-23000781 - Sinistro 397035022000318||Valor Líquido:  R$ 18.375,06</t>
  </si>
  <si>
    <t>Prestação serviços jurídicos em regulação de sinistros conforme faturas 77-23000408 e 77-23000693 - Sinistro 137135021000202||Valor Líquido:  R$ 58.503,29</t>
  </si>
  <si>
    <t>Prestação serviços jurídicos em regulação de sinistros conforme fatura 77-24000039 - Ocorrência 98000387 - Aviso 99300000085||Valor Líquido:  R$ 8.385,50</t>
  </si>
  <si>
    <t>Prestação serviços jurídicos em regulação de sinistros conforme fatura 77-24000020 - Honorários de Assinatura de Contrato||Valor Líquido:  R$ 46.925,00</t>
  </si>
  <si>
    <t>LATIN AMERICA RE ADMINISTRACAO E CORRETAGEM DE RESSEGUROS LTD</t>
  </si>
  <si>
    <t>Serviços jurídicos prestados conforme fatura 77-23000771||Valor Líquido:  R$ 12.804,28</t>
  </si>
  <si>
    <t>Prestação serviços jurídicos em regulação de sinistros conforme fatura 77-24000009 - Sinistro 508935121000011||Valor Líquido:  R$ 15.426,00</t>
  </si>
  <si>
    <t>Prestação serviços jurídicos em regulação de sinistros conforme fatura 77-24000004 - Sinistro 144235022000521</t>
  </si>
  <si>
    <t>Prestação serviços jurídicos conforme fatura  18.529||Valor Líquido:  R$ 746,99</t>
  </si>
  <si>
    <t>Prestação serviços jurídicos conforme fatura  18.530||Valor Líquido:  R$ 1.819,38</t>
  </si>
  <si>
    <t>Prestação serviços jurídicos conforme fatura  18.531||Valor Líquido:  R$ 125,09</t>
  </si>
  <si>
    <t>Prestação serviços jurídicos conforme fatura  18.537||Valor Líquido:  R$ 350,28</t>
  </si>
  <si>
    <t>Prestação serviços jurídicos em regulação de sinistros conforme fatura 77-23000601  - Sinistro 138835014000091</t>
  </si>
  <si>
    <t>Prestação serviços jurídicos em regulação de sinistros conforme fatura 77-23000602  - Sinistro 138835014000090||Valor líquido: R$  3.644,30</t>
  </si>
  <si>
    <t>Prestação serviços jurídicos em regulação de sinistros conforme fatura 77-23000641 - Sinistro 13883501400088||Valor líquido: R$  2.059,82</t>
  </si>
  <si>
    <t>Honorários de êxito do caso Maria Aparecida Estevão x Volkan||Valor Líquido:  R$ 50.860,33</t>
  </si>
  <si>
    <t>Prestação serviços jurídicos conforme fatura  18.588||Valor Líquido:  R$ 28.269,95</t>
  </si>
  <si>
    <t>Prestação serviços jurídicos conforme fatura  18.589||Valor Líquido:  R$ 372,27</t>
  </si>
  <si>
    <t>Prestação serviços jurídicos conforme fatura  18.370||Valor Líquido:  R$ 5.221,97</t>
  </si>
  <si>
    <t>Prestação serviços jurídicos conforme fatura  18470||Valor Liquido: R$ 3.524,06</t>
  </si>
  <si>
    <t>Prestação serviços jurídicos conforme fatura 18275||Valor Líquido:  R$ 3.800,92</t>
  </si>
  <si>
    <t>Prestação serviços jurídicos conforme fatura 18462||Valor Líquido:  R$ 4.233,09</t>
  </si>
  <si>
    <t>Prestação serviços jurídicos conforme fatura 18311||Valor Líquido:  R$ 2.604,33</t>
  </si>
  <si>
    <t>Prestação serviços jurídicos conforme fatura 18541|||Valor Líquido:  R$ 8.968,46</t>
  </si>
  <si>
    <t>Prestação serviços jurídicos conforme fatura 18486||Valor Líquido:  R$ 5.081,97</t>
  </si>
  <si>
    <t>Prestação serviços jurídicos conforme fatura 18375||Valor Líquido:  R$ 690,09</t>
  </si>
  <si>
    <t>Prestação serviços jurídicos conforme fatura 18450||Valor Líquido:  R$ 5.121,19</t>
  </si>
  <si>
    <t>Prestação serviços jurídicos conforme fatura 18451||Valor Líquido:  R$ 6.569,50</t>
  </si>
  <si>
    <t>Prestação serviços jurídicos conforme fatura 18511||Valor Líquido:  R$ 7.508,00</t>
  </si>
  <si>
    <t>Prestação serviços jurídicos conforme fatura 18592||Valor Líquido:  R$ 2.552,63</t>
  </si>
  <si>
    <t>Prestação serviços jurídicos conforme fatura 18593||Valor Líquido:  R$ 8.446,50</t>
  </si>
  <si>
    <t>Prestação serviços jurídicos conforme fatura 18594||Valor Líquido:  R$ 10.945,47</t>
  </si>
  <si>
    <t>Prestação serviços jurídicos conforme fatura  18.459||Valor Líquido:  R$ 327,36</t>
  </si>
  <si>
    <t>AXA XL RESSEGUROS SA</t>
  </si>
  <si>
    <t>Prestação serviços jurídicos conforme fatura  18124||Valor Líquido:  R$ 4.598,65</t>
  </si>
  <si>
    <t>Prestação serviços jurídicos conforme fatura  18608||Valor Líquido:  R$ 6.897,95</t>
  </si>
  <si>
    <t>Prestação serviços jurídicos conforme fatura  18609||Valor Líquido:  R$ 2.405,86</t>
  </si>
  <si>
    <t>Prestação serviços jurídicos conforme fatura 18124|  |Valor Líquido:  R$ 4.598,65</t>
  </si>
  <si>
    <t>Prestação serviços jurídicos conforme fatura  18608|Valor Líquido:  R$ 6.897,95</t>
  </si>
  <si>
    <t>Prestação serviços jurídicos conforme fatura  18610||Valor Líquido:  R$ 4.598,65</t>
  </si>
  <si>
    <t>Prestação serviços jurídicos conforme fatura  18595|||Valor Líquido:  R$ 20.537,31</t>
  </si>
  <si>
    <t>Prestação serviços jurídicos conforme fatura  18596||Valor Líquido:  R$ 7.272,66</t>
  </si>
  <si>
    <t>Prestação serviços jurídicos conforme fatura  17684||Valor Líquido:  R$ 9.137,86</t>
  </si>
  <si>
    <t>Prestação serviços jurídicos conforme fatura  18463||Valor Líquido:  R$ 2.728,68</t>
  </si>
  <si>
    <t>Prestação serviços jurídicos conforme fatura  18448||Valor Líquido:  R$ 6.473,76</t>
  </si>
  <si>
    <t>KNW BROKERS CORRETORA DE RESSEGUROS LTDA</t>
  </si>
  <si>
    <t>Prestação serviços jurídicos conforme fatura  18601||Valor Líquido:  R$ 56.310,00</t>
  </si>
  <si>
    <t>Catlin Re Switzerland Ltd - Usd</t>
  </si>
  <si>
    <t>Beatriz S. Gomes</t>
  </si>
  <si>
    <t>Prestação serviços jurídicos conforme fatura  18.751</t>
  </si>
  <si>
    <t>Prestação serviços jurídicos conforme fatura 18.631||Valor Líquido:  R$ 6.513,19</t>
  </si>
  <si>
    <t>Prestação serviços jurídicos conforme fatura 18.633||Valor Líquido:  R$ 9.385,00</t>
  </si>
  <si>
    <t>Honorários de Sucumbência conforme prestação de serviço de advocacia:||Ação de Cobrança nº 1115266-48.2019.8.26.0100 - Uai Brasil Consultoria e Corretora de Seguros Ltda. x AIG Seguros Brasil S/A - Sinistro nº 20190002770 - R$: 8.008,32||Ação de cobrança nº 1033011-28.2022.8.26.0100- Baroliseg Assessoria e Corretora de Seguros Ltda - Epp x Starr Internacional Brasil Seguradora S/A. - R$: 3.729,30||Ação de Cobrança - Beatriz Santos Gomes x Liberty Seguros S.A.  - Processo nº 0034866-04.2018.8.26.0002 - R$: 3.333,33</t>
  </si>
  <si>
    <t>Prestação serviços jurídicos conforme fatura 18.723||Valor Líquido:  R$ 391,37</t>
  </si>
  <si>
    <t>Prestação serviços jurídicos conforme fatura 18.671||Valor Líquido:  R$ 2.408,98</t>
  </si>
  <si>
    <t>Prestação serviços jurídicos conforme fatura 18.672|||Valor Líquido:  R$ 1.635,18</t>
  </si>
  <si>
    <t>Prestação serviços jurídicos conforme fatura 18.738||Valor Líquido:  R$ 193,00</t>
  </si>
  <si>
    <t>Prestação serviços jurídicos conforme fatura 18.739||Valor Líquido:  R$ 1.431,12</t>
  </si>
  <si>
    <t>Prestação serviços jurídicos conforme fatura 18.740||Valor Líquido:  R$ 391,02</t>
  </si>
  <si>
    <t>Prestação serviços jurídicos conforme fatura 18.741||Valor Líquido:  R$ 1.930,01</t>
  </si>
  <si>
    <t>Prestação serviços jurídicos conforme fatura 18.742||Valor Líquido:  R$ 16.433,18</t>
  </si>
  <si>
    <t>Prestação serviços jurídicos conforme fatura 18.743||Valor Líquido:  R$ 1.930,01</t>
  </si>
  <si>
    <t>Prestação serviços jurídicos conforme fatura 18.744||Valor Líquido:  R$ 13.420,98</t>
  </si>
  <si>
    <t>Prestação serviços jurídicos em regulação de sinistros conforme fatura 77-24000158 - Honorários de Pró-labore ||Valor Líquido:  R$ 28.155,00</t>
  </si>
  <si>
    <t>Serviços jurídicos prestados conforme fatura 77-24000162|Apólice 4928202101153500120||Valor Líquido:  R$ 24.115,29</t>
  </si>
  <si>
    <t>Serviços jurídicos prestados conforme fatura 77-24000165 - Sinistro 1002800010006||Valor Líquido:  R$ 2.908,41</t>
  </si>
  <si>
    <t>Serviços jurídicos prestados conforme fatura 77-24000155 - Sinistro 1003500010120||Valor Líquido:  R$ 4.373,41</t>
  </si>
  <si>
    <t>Prestação serviços jurídicos em regulação de sinistros conforme fatura 77-24000014 - Sinistro 397035022000317||Valor Líquido:  R$ 16.831,81</t>
  </si>
  <si>
    <t>Prestação serviços jurídicos em regulação de sinistros conforme fatura 77-24000034 - Sinistro 160135122000001||Valor Líquido:  R$ 24.860,87</t>
  </si>
  <si>
    <t>Prestação serviços jurídicos em regulação de sinistros conforme fatura 77-24000037 - SINISTRO 23035123000302||Valor Líquido:  R$ 8.801,25</t>
  </si>
  <si>
    <t>Prestação serviços jurídicos em regulação de sinistros, conforme fatura 77-24000011 - Sinistro 302635021000705||Valor Líquido:  R$ 18.104,18</t>
  </si>
  <si>
    <t>Prestação serviços jurídicos em regulação de sinistros, conforme fatura 77-24000010 - Sinistro 397035022000308|| R$ 15.793,38</t>
  </si>
  <si>
    <t>Prestação serviços jurídicos em regulação de sinistros, conforme fatura 77-24000013 - Sinistro 397035022000328||Valor Líquido:  R$ 19.048,19</t>
  </si>
  <si>
    <t>Prestação serviços jurídicos em regulação de sinistros, conforme fatura 77-24000053 - Sinistro 397035022000316||Valor Líquido:  R$ 29.270,15</t>
  </si>
  <si>
    <t>Serviços jurídicos prestados conforme fatura 77-24000006|Swiss Re Sin. 513700000004 -Ocorrência 41175||Valor Líquido:  R$ 13.868,70</t>
  </si>
  <si>
    <t>Prestação serviços jurídicos em regulação de sinistros conforme fatura 77-24000167 - Apólice: 1009715009583||Valor Líquido:  R$ 4.335,87</t>
  </si>
  <si>
    <t>Prestação serviços jurídicos conforme fatura 17.255||Valor Líquido:  R$ 11.599,86</t>
  </si>
  <si>
    <t>Prestação serviços jurídicos conforme fatura 17.882||Valor Líquido:  R$ 788,34</t>
  </si>
  <si>
    <t>Prestação serviços jurídicos conforme fatura 18.536||Valor Líquido:  R$ 643,35</t>
  </si>
  <si>
    <t>Serviços jurídicos prestados conforme fatura 77-23000835 (março/23) |Valor Líquido:  R$ 7.700,00</t>
  </si>
  <si>
    <t>Serviços jurídicos prestados conforme fatura 77-24000024 (abril/23)|Valor Líquido:  R$ 7.700,00</t>
  </si>
  <si>
    <t>Serviços jurídicos prestados conforme fatura 77-24000168 (maio/23) |Valor Líquido:  R$ 7.700,00</t>
  </si>
  <si>
    <t>Prestação serviços jurídicos conforme fatura  18.677||Valor Líquido:  R$ 9.123,00</t>
  </si>
  <si>
    <t>EULER HERMES SEGUROS S.A.</t>
  </si>
  <si>
    <t>Prestação serviços jurídicos conforme fatura  18.634||Valor Líquido:  R$ 910,34</t>
  </si>
  <si>
    <t>Prestação serviços jurídicos em regulação de sinistros, conforme fatura 77-24000015 - Sinistro 146235117000001||Valor Líquido:  R$ 45.042,84</t>
  </si>
  <si>
    <t>Prestação serviços jurídicos conforme fatura 18.523||Valor Líquido:  R$ 3.190,90</t>
  </si>
  <si>
    <t>Prestação serviços jurídicos conforme fatura 18.453||Valor Líquido:  R$ 915,04</t>
  </si>
  <si>
    <t>Prestação serviços jurídicos conforme fatura nº 18.264||Valor Líquido:  R$ 563,10</t>
  </si>
  <si>
    <t>Prestação serviços jurídicos em regulação de sinistros, conforme fatura 77-24000060 - Sinistro 187135014000001||Valor Líquido:  R$ 22.829,64</t>
  </si>
  <si>
    <t>Serviços jurídicos prestados conforme fatura 77-24000141 - Sinistro 1635458787||Valor Líquido:  R$ 3.622,61</t>
  </si>
  <si>
    <t>Serviços jurídicos prestados conforme fatura 77-23000825 - Sinistro 1003500010119||Valor Líquido:  R$ 11.353,03</t>
  </si>
  <si>
    <t>Serviços jurídicos prestados conforme fatura 77-24000038 - Sinistro 1009700010077||Valor Líquido:  R$ 2.562,11</t>
  </si>
  <si>
    <t>Serviços jurídicos prestados conforme fatura 77-23000829 - Sinistro 1009700010077||Valor Líquido:  R$ 7.076,29</t>
  </si>
  <si>
    <t>Serviços jurídicos prestados conforme fatura 77-24000172|Sinistro 02352000006||Valor Líquido:  R$ 7.454,51</t>
  </si>
  <si>
    <t>Serviços jurídicos prestados conforme fatura 77-24000229 - Sinistro 0137453814||Valor Líquido:  R$ 1.590,76</t>
  </si>
  <si>
    <t>Serviços jurídicos prestados conforme fatura 77-24000032- Sinistro 2135193605||Valor Líquido:  R$ 7.006,37</t>
  </si>
  <si>
    <t>Serviços jurídicos prestados conforme fatura 77-24000173|Sinistro 28-35000004-01||Valor Líquido:  R$ 9.870,00</t>
  </si>
  <si>
    <t>Prestação serviços jurídicos em regulação de sinistros, conforme fatura 77-24000147 - Sinistro 300833021000202||Valor Líquido:  R$ 6.875,45</t>
  </si>
  <si>
    <t>Serviços jurídicos prestados conforme fatura 77-24000220 - SPOT  4500005053||Valor Líquido:  R$ 1.025,31</t>
  </si>
  <si>
    <t>Serviços jurídicos prestados conforme fatura 77-24000221 - SPOT  4500005054||Valor Líquido:  R$ 1.025,31</t>
  </si>
  <si>
    <t>Serviços jurídicos prestados conforme fatura 77-24000222 - SPOT 4500005055||Valor Líquido:  R$ 1.025,31</t>
  </si>
  <si>
    <t>Serviços jurídicos prestados conforme fatura 77-24000223 - SPOT  4500005057||Valor Líquido:  R$ 1.025,31</t>
  </si>
  <si>
    <t>Serviços jurídicos prestados conforme fatura 77-24000224 - SPOT 4500005059||Valor Líquido:  R$ 1.025,31</t>
  </si>
  <si>
    <t>Serviços jurídicos prestados conforme fatura 77-24000225 - SPOT  4500005060||Valor Líquido:  R$ 1.025,31</t>
  </si>
  <si>
    <t>PARQUE EOLICO VENTOS DA BAHIA XXIII SA</t>
  </si>
  <si>
    <t>Serviços jurídicos prestados aoConsórcio VDB F3 Interconexões conforme fatura 77-24000044 - SPOT   4500005064 ||Valor Líquido:  R$ 1.942,70</t>
  </si>
  <si>
    <t>Prestação serviços jurídicos em regulação de sinistros, conforme fatura 77-24000153 - Sinistro 45035123000001|Valor Líquido:  R$ 29.025,93</t>
  </si>
  <si>
    <t>Prestação serviços jurídicos conforme fatura  nº  18662||Ação trabalhista nº 1001078-29.2021.5.02.0411 - Marcelo Mendes Alves x MAPRA Artefatos de borracha e Plásticos Industria e Comércio Eireli - Seguro Garantia Judicial - Aviso 3861259||Valor Líquido:  R$ 4.515,75</t>
  </si>
  <si>
    <t>Prestação serviços jurídicos conforme fatura  nº  18661||Seguro Garantia - Segurado: Empresa de Saneamento de Mato Grosso do Sul - SANE - Tomador: BCP Ambiental Ltda EPP - Apólice: 061902020850207750016085 - Aviso: 3436453||Valor Líquido:  R$ 1.063,63</t>
  </si>
  <si>
    <t>Prestação serviços jurídicos conforme fatura  nº  18.660||Seguro Garantia - Sinistro: 2575161 - Segurado: Companhia Docas do Espírito Santo Codesa - Terceiro: Viprede Telecomunicações Ltda. - Apólice: 061902018830707750009088||Valor Líquido:  R$ 3.161,96</t>
  </si>
  <si>
    <t>Prestação serviços jurídicos conforme fatura  nº  18659||E&amp;O - Sinistro: 3850362 - Apólice: 03.78 00780464 - Segurado: Zandriluz Energia Ltda - Terceiro: Lasie Antônio Biolo||Valor Líquido:  R$ 1.719,80</t>
  </si>
  <si>
    <t>Prestação serviços jurídicos conforme fatura  nº  18586||Sinistro D&amp;O - Fundação Arnaldo Vieira De Carvalho - Sinistro nº 3871438 - Procedimento Preparatório de Inquérito Civil SISMP-Digital nº 0639.0000049/2023||Valor Líquido:  R$ 3.261,29</t>
  </si>
  <si>
    <t>Prestação serviços jurídicos conforme fatura  nº  18585||Sinistro D&amp;O SMILES S.A. - Sinistro n° 2099483 - do Processo Administrativo nº 16561-720.035/2018-81||Valor Líquido:  R$ 387,13</t>
  </si>
  <si>
    <t>Prestação serviços jurídicos conforme fatura  nº  18584||Seguro Garantia - Setor Público - Segurado: ANEEL - Tomador: Centrais Elétricas do Norte do Brasil (Eletronorte) - Apólice: 061902017800607750008145 - Sinistro:2207172 - PAAR: 48500.005707/2018-35||Valor Líquido:  R$ 2.535,51</t>
  </si>
  <si>
    <t>Prestação serviços jurídicos conforme fatura  nº 18583||Cumprimento de Sentença nº 0000261-66.2021.5.22.0106 - Guilherme Barbosa da Silva x Clivia Jarvis Fonseca Pereira - ME - Aviso de sinistro 3829902 - Seguro Garantia Judicial||Valor Líquido:  R$ 5.631,00</t>
  </si>
  <si>
    <t>Prestação de serviços jurídicos conforme fatura 77-24000227 - Sinistro 253199212 ||Valor Líquido:  R$ 12.036,20</t>
  </si>
  <si>
    <t>Serviços jurídicos prestados conforme fatura 77-24000218 - Sinistro 4308243||Valor Líquido:  R$ 15.393,61</t>
  </si>
  <si>
    <t>Serviços jurídicos prestados conforme fatura 77-24000231 - Sinistro 3873094||Valor Líquido:  R$ 11.688,61</t>
  </si>
  <si>
    <t>Prestação serviços jurídicos em regulação de sinistros, conforme fatura 77-24000149 - Sinistro 160135122000001||Valor Líquido:  R$ 9.140,99</t>
  </si>
  <si>
    <t>Prestação serviços jurídicos em regulação de sinistros, conforme fatura 77-24000146 - Sinistro 146152421000204||Valor Líquido:  R$ 10.371,36</t>
  </si>
  <si>
    <t>Prestação serviços jurídicos em regulação de sinistros, conforme fatura 77-24000060 - Sinistro 187135014000001||Valor Líquido:  R$ 28.595,50</t>
  </si>
  <si>
    <t>Prestação serviços jurídicos em regulação de sinistros, conforme fatura 77-23000769 - Sinistro 389652423000401||Valor Líquido:  R$ 65.041,98</t>
  </si>
  <si>
    <t>Serviços jurídicos prestados conforme fatura 77-23000612 - Sinistro 4556807||Valor Líquido:  R$ 3.745,89</t>
  </si>
  <si>
    <t>Serviços jurídicos prestados conforme fatura 77-23000613 - Sinistro 4556781||Valor Líquido:  R$ 2.413,77</t>
  </si>
  <si>
    <t>Serviços jurídicos prestados conforme fatura 77-23000615 - Sinistro 4597069||Valor Líquido:  R$ 25.725,97</t>
  </si>
  <si>
    <t>Serviços jurídicos prestados conforme fatura 77-23000616 - Sinistro 4571225||Valor Líquido:  R$ 3.848,37</t>
  </si>
  <si>
    <t>Serviços jurídicos prestados conforme fatura 77-23000617 - Sinistro 4758534||Valor Líquido:  R$ 3.751,59</t>
  </si>
  <si>
    <t>Serviços jurídicos prestados conforme fatura 77-23000618 - Sinistro 4773771||Valor Líquido:  R$ 3.529,57</t>
  </si>
  <si>
    <t>Serviços jurídicos prestados conforme fatura 77-23000619 - Sinistro 4827296||Valor Líquido:  R$ 3.523,87</t>
  </si>
  <si>
    <t>Serviços jurídicos prestados conforme fatura 77-23000647 - Sinistro 4896318||Valor Líquido:  R$ 2.647,17</t>
  </si>
  <si>
    <t>Serviços jurídicos prestados conforme fatura 77-23000648 - Sinistro 4939228||Valor Líquido:  R$ 2.533,32</t>
  </si>
  <si>
    <t>Serviços jurídicos prestados conforme fatura 77-23000649 - Sinistro 6704828||Valor Líquido:  R$ 2.755,34</t>
  </si>
  <si>
    <t>Serviços jurídicos prestados conforme fatura 77-23000650 - Sinistro 6704799||Valor Líquido:  R$ 2.738,26</t>
  </si>
  <si>
    <t>Serviços jurídicos prestados conforme fatura 77-23000651 - Sinistro 6704819||Valor Líquido:  R$ 2.755,34</t>
  </si>
  <si>
    <t>Serviços jurídicos prestados conforme fatura 77-23000652 - Sinistro 6710101 ||Valor Líquido:  R$ 3.079,83</t>
  </si>
  <si>
    <t>Serviços jurídicos prestados conforme fatura 77-23000653 - Sinistro 6758810||Valor Líquido:  R$ 2.755,34</t>
  </si>
  <si>
    <t>Serviços jurídicos prestados conforme fatura 77-23000654 - Sinistro 6763699||Valor Líquido:  R$ 2.755,34</t>
  </si>
  <si>
    <t>Serviços jurídicos prestados conforme fatura 77-23000655 - Sinistro 6806027||Valor Líquido:  R$ 2.755,34</t>
  </si>
  <si>
    <t>Serviços jurídicos prestados conforme fatura 77-23000657 - Sinistro 6807512||Valor Líquido:  R$ 2.533,32</t>
  </si>
  <si>
    <t>Serviços jurídicos prestados conforme fatura 77-23000658 - Sinistro 6808323||Valor Líquido:  R$ 2.755,34</t>
  </si>
  <si>
    <t>Serviços jurídicos prestados conforme fatura 77-23000659 - Sinistro 6810825||Valor Líquido:  R$ 2.755,34</t>
  </si>
  <si>
    <t>Serviços jurídicos prestados conforme fatura 77-23000660 - Sinistro 6848085||Valor Líquido:  R$ 2.977,36</t>
  </si>
  <si>
    <t>Serviços jurídicos prestados conforme fatura 77-23000608  - Sinistro 20180008163||Valor Líquido:  R$ 2.499,16</t>
  </si>
  <si>
    <t>Prestação serviços jurídicos em regulação de sinistros, conforme fatura 77-24000051 - Sinistro 214335022000007||Valor Líquido:  R$ 64.064,15</t>
  </si>
  <si>
    <t>Prestação serviços jurídicos conforme fatura 18.457||RC Geral - Sinistro RC Geral nº 17-51011332-01 - Segurado: Concessionária de Rodovias do Oeste de São Paulo - Via Oeste S/A - Terceiro: José Carlos Vieira e Vanicleia Regina Borges Vieira||Valor Líquido:  R$ 1.184,62</t>
  </si>
  <si>
    <t>Prestação serviços jurídicos conforme fatura nº 18.461||RC Geral - Apólice nº 01.51.4000403 - Sinistro nº 29-51000272-01 - Segurado: Cencosud Brasil Comercial Ltda.- Terceiro: Graziele Salvador de França e Rosalia Souza Borges de França||Valor Líquido:  R$ 1.288,47</t>
  </si>
  <si>
    <t>Prestação serviços jurídicos conforme fatura nº 18.725||RC Geral - Apólice nº 1751002878827- Sinistro nº 17-51011820-01 - Segurado: CONCESSIONÁRIA DA RODOVIA PRESIDENTE DUTRA S/A - Terceiro: Getúlio Do Carmo Cardoso||Valor Líquido:  R$ 395,58</t>
  </si>
  <si>
    <t>Prestação serviços jurídicos conforme fatura nº 18.726||RC Geral - Apólice nº 17.51.0031911.28 - Sinistro nº 17-51011902-01 - Segurado: Concessionária da Rodovia Presidente Dutra S/A - Terceiro: Carlos Manoel Siqueira Lima||Valor Líquido:  R$ 439,54</t>
  </si>
  <si>
    <t>Prestação serviços jurídicos conforme fatura nº 18.730||RC Geral - Apólice nº 01.51.4000403 - Sinistro nº 29-51000272-01 - Segurado: Cencosud Brasil Comercial Ltda.- Terceiro: Graziele Salvador de França e Rosalia Souza Borges de França||Valor Líquido:  R$ 1.358,16</t>
  </si>
  <si>
    <t>Prestação serviços jurídicos conforme fatura nº 18.452||Valor Líquido:  R$ 2.189,83</t>
  </si>
  <si>
    <t>Prestação serviços jurídicos conforme fatura nº 18.731||RC Geral - Sinistro RC Geral nº 17-51011339-01 - Segurado: CCR Metrô Bahia - Terceiro: Icaro Paixão da Silva||Valor Líquido:  R$ 192,39</t>
  </si>
  <si>
    <t>Serviços jurídicos prestados conforme fatura 77-23000606 - Sinistro 20160035453||Valor Líquido:  R$ 68.807,75</t>
  </si>
  <si>
    <t>Honorários de Êxito ||Valor Liquido: R$ 395.629,94</t>
  </si>
  <si>
    <t>Prestação serviços jurídicos conforme fatura  nº 18670||Valor Liquido:  R$ 5.352,27</t>
  </si>
  <si>
    <t>Prestação serviços jurídicos conforme fatura  nº 18730|| Valor Liquido: R$ 1.358,17</t>
  </si>
  <si>
    <t>Prestação serviços jurídicos conforme fatura  nº 18664|| Valor Liquido:  R$ 744,54</t>
  </si>
  <si>
    <t>Prestação serviços jurídicos conforme fatura  nº 18666||Valor Liquido:   R$ 871,29</t>
  </si>
  <si>
    <t>Prestação serviços jurídicos conforme fatura  nº 18705|| Valor Liquido:  R$ 211,15</t>
  </si>
  <si>
    <t>Prestação serviços jurídicos conforme fatura  nº 18711|| Valor Liquido:  R$ 211,16</t>
  </si>
  <si>
    <t>Prestação serviços jurídicos conforme fatura  nº 18709|| Valor Liquido: R$ 211,16</t>
  </si>
  <si>
    <t>Prestação serviços jurídicos conforme fatura  nº 18701|| Valor Liquido: R$ 351,93</t>
  </si>
  <si>
    <t>Prestação serviços jurídicos conforme fatura  nº 18700||Valor Liquido: R$ 492,71</t>
  </si>
  <si>
    <t>Prestação serviços jurídicos conforme fatura  nº 18707||Valor Liquido: R$ 703,88</t>
  </si>
  <si>
    <t>Prestação serviços jurídicos conforme fatura  nº 18712|| Valor Liquido:  R$ 703,88</t>
  </si>
  <si>
    <t>Prestação serviços jurídicos conforme fatura  nº 18708||Valor Liquido:  R$ 703,88</t>
  </si>
  <si>
    <t>Prestação serviços jurídicos conforme fatura  nº 18706||Valor Liquido:  R$ 915,04</t>
  </si>
  <si>
    <t>Prestação serviços jurídicos conforme fatura  nº 18703|| Valor Liquido:  R$ 915,04</t>
  </si>
  <si>
    <t>Prestação serviços jurídicos conforme fatura  nº 18699|| Valor Liquido:  R$ 1.478,13</t>
  </si>
  <si>
    <t>Prestação serviços jurídicos conforme fatura  nº 18704||Valor Liquido: R$ 1.618,92</t>
  </si>
  <si>
    <t>Prestação serviços jurídicos conforme fatura  nº 18710||Valor Liquido:  R$ 1.900,45</t>
  </si>
  <si>
    <t>Prestação serviços jurídicos conforme fatura  nº 18702||Valor Liquido: R$ 1.900,47</t>
  </si>
  <si>
    <t>Prestação serviços jurídicos conforme fatura  nº 18442|| Valor Liquido: R$ 3.519,38</t>
  </si>
  <si>
    <t>Prestação serviços jurídicos conforme fatura  nº 18444|| Valor Liquido: R$ 5.560,62</t>
  </si>
  <si>
    <t>Prestação serviços jurídicos conforme fatura  nº 18636|| Valor Liquido: R$ 7.319,30</t>
  </si>
  <si>
    <t>Prestação serviços jurídicos conforme fatura  nº 18698|| Valor Liquido: R$ 20.209,03</t>
  </si>
  <si>
    <t>Global Aerospace, Inc.</t>
  </si>
  <si>
    <t>Textron Aviation Inc.</t>
  </si>
  <si>
    <t>Enel Insurance Nv</t>
  </si>
  <si>
    <t>Serviços jurídicos prestados conforme fatura 77-24000284||Valor Líquido:  R$ 1.286,69</t>
  </si>
  <si>
    <t>Serviços jurídicos prestados conforme fatura 18688, 18690, 18691||Valor Líquido:  R$ 40.206,05</t>
  </si>
  <si>
    <t>Serviços jurídicos prestados conforme fatura 77-24000170 - Sinistro 3888561||Valor Líquido:  R$ 4.801,45</t>
  </si>
  <si>
    <t>Prestação serviços jurídicos em regulação de sinistros, conforme fatura 77-24000021 - Sinistro 187135022000202||Valor Líquido:  R$ 92.123,30</t>
  </si>
  <si>
    <t>Prestação serviços jurídicos em regulação de sinistros, conforme fatura 77-24000151 - Sinistro 23035123000302||Valor Líquido:  R$ 3.453,68</t>
  </si>
  <si>
    <t>Prestação serviços jurídicos em regulação de sinistros, conforme fatura 77-24000027 - Sinistro 200135015000001||Valor Líquido:  R$ 43.731,57</t>
  </si>
  <si>
    <t>Prestação serviços jurídicos em regulação de sinistros, conforme fatura 77-24000040 - Sinistro 389652420000104||Valor Líquido:  R$ 48.145,54</t>
  </si>
  <si>
    <t>Prestação serviços jurídicos em regulação de sinistros, conforme fatura 77-24000226 - Sinistro 397035022000313||Valor Líquido:  R$ 17.070,94</t>
  </si>
  <si>
    <t>Prestação serviços jurídicos em regulação de sinistros, conforme fatura 77-24000228 - Sinistro 187135022000210||Valor Líquido:  R$ 27.583,03</t>
  </si>
  <si>
    <t>Prestação serviços jurídicos em regulação de sinistros, conforme fatura 77-24000007 - Sinistro 389635019000413||Valor Líquido:  R$ 14.623,81</t>
  </si>
  <si>
    <t>Prestação serviços jurídicos em regulação de sinistros, conforme fatura 77-24000018 - Sinistro 397035023000403||Valor Líquido:  R$ 156.118,28</t>
  </si>
  <si>
    <t>Prestação serviços jurídicos em regulação de sinistros, conforme fatura 77-24000235 - Sinistro 214335022000007||Valor Líquido:  R$ 48.876,76</t>
  </si>
  <si>
    <t>Prestação serviços jurídicos em regulação de sinistros, conforme fatura 77-24000239 - Sinistro 397035022000321||Valor Líquido:  R$ 11.102,35</t>
  </si>
  <si>
    <t>RC Geral - Sinistro: 17-51014504-01 - Apolice: 17.51.0038945.28 - Segurado: TBForte Seguranca e Transporte de Valores Ltda - Terceiros: Adielson Martins Lira; Carlos Roberto Austral do Nascimento; Ewe||Valor Líquido:  R$ 2.403,96 - 77-24000419</t>
  </si>
  <si>
    <t>Prestação serviços jurídicos em regulação de sinistros conforme fatura 77-24000402 - Ocorrência 98000387 - Aviso 99300000085||Valor Líquido:  R$ 16.458,47</t>
  </si>
  <si>
    <t>Serviços jurídicos prestados conforme fatura 77-24000236|Sinistro 17-22905239 ||Valor Líquido:  R$ 28.155,00</t>
  </si>
  <si>
    <t>Prestação serviços jurídicos conforme fatura  nº 18419||Valor Líquido:  R$ 4.363,24</t>
  </si>
  <si>
    <t>Prestação serviços jurídicos conforme fatura  nº 18554||Valor Líquido:  R$ 4.985,09</t>
  </si>
  <si>
    <t>Prestação serviços jurídicos conforme fatura  nº 18542||Valor Líquido:  R$ 1.981,75</t>
  </si>
  <si>
    <t>Prestação serviços jurídicos conforme fatura  nº 18446||Valor Líquido:  R$ 13.674,16</t>
  </si>
  <si>
    <t>Prestação serviços jurídicos conforme fatura  nº 18512||Valor Líquido:  R$ 12.200,50</t>
  </si>
  <si>
    <t>Prestação serviços jurídicos conforme fatura  nº 18591||Valor Líquido:  R$ 18.366,55</t>
  </si>
  <si>
    <t>Prestação serviços jurídicos conforme fatura  nº 18420||Valor Líquido:  R$ 3.524,06</t>
  </si>
  <si>
    <t>Prestação serviços jurídicos conforme fatura  nº 18543||Valor Líquido:  R$ 792,71</t>
  </si>
  <si>
    <t>Prestação serviços jurídicos conforme fatura  nº 18545||Valor Líquido:  R$ 5.284,70</t>
  </si>
  <si>
    <t>Prestação serviços jurídicos conforme fatura  nº18547||Valor Líquido:  R$ 2.972,61</t>
  </si>
  <si>
    <t>Prestação serviços jurídicos conforme fatura  nº 18548||Valor Líquido:  R$ 1.387,23</t>
  </si>
  <si>
    <t>Prestação serviços jurídicos conforme fatura  nº 18549||Valor Líquido:  R$ 8.345,41</t>
  </si>
  <si>
    <t>Prestação serviços jurídicos conforme fatura  nº 18550||Valor Líquido:  R$ 4.227,76</t>
  </si>
  <si>
    <t>Prestação serviços jurídicos conforme fatura  nº 18551||Valor Líquido:  R$ 63.244,49</t>
  </si>
  <si>
    <t>AKAD SEGUROS S.A.</t>
  </si>
  <si>
    <t>Prestação serviços jurídicos conforme fatura  nº 18527||Valor Líquido:  R$ 4.653,40</t>
  </si>
  <si>
    <t>Prestação serviços jurídicos conforme fatura  nº 18130||Valor Líquido:  R$ 1.959,11</t>
  </si>
  <si>
    <t>Prestação serviços jurídicos conforme fatura  nº 18131||Valor Líquido:  R$ 803,20</t>
  </si>
  <si>
    <t>Prestação serviços jurídicos conforme fatura  nº 18286||Valor Líquido:  R$ 1.714,33</t>
  </si>
  <si>
    <t>Prestação serviços jurídicos conforme fatura  nº 18287||Valor Líquido:  R$ 1.714,33</t>
  </si>
  <si>
    <t>Prestação serviços jurídicos conforme fatura  nº 18288||Valor Líquido:  R$ 1.528,19</t>
  </si>
  <si>
    <t>Prestação serviços jurídicos conforme fatura  nº 18289||Valor Líquido:  R$ 1.342,05</t>
  </si>
  <si>
    <t>Prestação serviços jurídicos conforme fatura  nº 18290||Valor Líquido:  R$ 1.528,20</t>
  </si>
  <si>
    <t>Prestação serviços jurídicos conforme fatura  nº 18291||Valor Líquido:  R$ 372,27</t>
  </si>
  <si>
    <t>Prestação serviços jurídicos conforme fatura  nº 18292||Valor Líquido:  R$ 8.028,09</t>
  </si>
  <si>
    <t>Prestação serviços jurídicos conforme fatura  nº18293||Valor Líquido:  R$ 13.260,22</t>
  </si>
  <si>
    <t>Prestação serviços jurídicos conforme fatura  nº 18295||Valor Líquido:  R$ 2.365,80</t>
  </si>
  <si>
    <t>Prestação serviços jurídicos conforme fatura  nº 18373||Valor Líquido:  R$ 338.687,59</t>
  </si>
  <si>
    <t>Prestação serviços jurídicos conforme fatura  nº 18428||Valor Líquido:  R$ 4.245,94</t>
  </si>
  <si>
    <t>Prestação serviços jurídicos conforme fatura  nº 18429||Valor Líquido:  R$ 2.218,77</t>
  </si>
  <si>
    <t>Prestação serviços jurídicos conforme fatura  nº 18430||Valor Líquido:  R$ 1.954,41</t>
  </si>
  <si>
    <t>Prestação serviços jurídicos conforme fatura  nº 18430||Valor Líquido:  R$ 5.559,05</t>
  </si>
  <si>
    <t>Prestação serviços jurídicos conforme fatura  nº 18556||Valor Líquido:  R$ 446,57</t>
  </si>
  <si>
    <t>Prestação serviços jurídicos conforme fatura  nº 18557||Valor Líquido:  R$ 1.391,32</t>
  </si>
  <si>
    <t>Prestação serviços jurídicos conforme fatura  nº 18558||Valor Líquido:  R$ 1.552,43</t>
  </si>
  <si>
    <t>Prestação serviços jurídicos conforme fatura  nº 18559||Valor Líquido:  R$ 1.391,32</t>
  </si>
  <si>
    <t>Prestação serviços jurídicos conforme fatura  nº 18560||Valor Líquido:  R$ 1.205,18</t>
  </si>
  <si>
    <t>Prestação serviços jurídicos conforme fatura  nº 18561||Valor Líquido:  R$ 925,98</t>
  </si>
  <si>
    <t>Prestação serviços jurídicos conforme fatura  nº 18267||Valor Líquido:  R$ 6.675,86</t>
  </si>
  <si>
    <t>Prestação serviços jurídicos conforme fatura  nº 18449||Valor Líquido:  R$ 1.783,15</t>
  </si>
  <si>
    <t>Prestação serviços jurídicos conforme fatura  nº 18446||Valor Líquido:  R$ 896,05</t>
  </si>
  <si>
    <t>Prestação serviços jurídicos conforme fatura  nº18448||Valor Líquido:  R$ 424,21</t>
  </si>
  <si>
    <t>Prestação serviços jurídicos conforme fatura  nº 18542||Valor Líquido:  R$ 129,87</t>
  </si>
  <si>
    <t>Prestação serviços jurídicos conforme fatura  nº 18544||Valor Líquido:  R$ 4.082,47</t>
  </si>
  <si>
    <t>Prestação serviços jurídicos conforme fatura  nº 18545||Valor Líquido:  R$ 346,30</t>
  </si>
  <si>
    <t>Prestação serviços jurídicos conforme fatura  nº 18546||Valor Líquido:  R$ 5.349,45</t>
  </si>
  <si>
    <t>Prestação serviços jurídicos conforme fatura  nº 18543||Valor Líquido:  R$ 51,94</t>
  </si>
  <si>
    <t>Prestação serviços jurídicos conforme fatura  nº 18547||Valor Líquido:  R$ 194,82</t>
  </si>
  <si>
    <t>Prestação serviços jurídicos conforme fatura  nº 18548||Valor Líquido:  R$ 90,90</t>
  </si>
  <si>
    <t>Prestação serviços jurídicos conforme fatura  nº 18549||Valor Líquido:  R$ 546,87</t>
  </si>
  <si>
    <t>Prestação serviços jurídicos conforme fatura  nº 18550||Valor Líquido:  R$ 277,04</t>
  </si>
  <si>
    <t>Prestação serviços jurídicos conforme fatura  nº 18551||Valor Líquido:  R$ 4.144,43</t>
  </si>
  <si>
    <t>Prestação serviços jurídicos conforme fatura  nº 18447||Valor Liquido:  R$ 5.631,00</t>
  </si>
  <si>
    <t>Prestação serviços jurídicos conforme fatura  nº 18538||Valor Líquido:  R$ 343,26</t>
  </si>
  <si>
    <t>Prestação serviços jurídicos conforme fatura  nº 18538||Valor Líquido:  R$ 5.186,82</t>
  </si>
  <si>
    <t>Prestação serviços jurídicos conforme fatura  nº 18315||Valor Líquido:  R$ 14.302,74</t>
  </si>
  <si>
    <t>Prestação serviços jurídicos conforme fatura  nº 18510||Valor Líquido:  R$ 7.207,68</t>
  </si>
  <si>
    <t>Prestação serviços jurídicos conforme fatura  nº 18565||Valor Líquido:  R$ 2.440,10</t>
  </si>
  <si>
    <t>Prestação serviços jurídicos conforme fatura  nº 18075||Valor Líquido:  R$ 10.400,80</t>
  </si>
  <si>
    <t>Prestação serviços jurídicos conforme fatura  nº 18302||Valor Líquido:  R$ 4.089,42</t>
  </si>
  <si>
    <t>Prestação serviços jurídicos conforme fatura  nº 18309||Valor Líquido:  R$ 10.400,80</t>
  </si>
  <si>
    <t>Prestação serviços jurídicos conforme fatura  nº 18427||Valor Líquido:  R$ 10.400,80</t>
  </si>
  <si>
    <t>Prestação serviços jurídicos conforme fatura  nº 18566||Valor Líquido:  R$ 10.400,80</t>
  </si>
  <si>
    <t>Prestação serviços jurídicos conforme fatura  nº 18696||Valor Líquido:  R$ 10.400,80</t>
  </si>
  <si>
    <t>Prestação serviços jurídicos conforme fatura  nº 18697||Valor Líquido:  R$ 10.400,80</t>
  </si>
  <si>
    <t>Honorários de sucumbência:||77-24000237 Acao Ordinaria no. 0237546-73.2018.8.19.0001 - Companhia  BRL 22,567.00||77-24000354 Defense of the client Liberty Seguros S.A. in the lawsuit number 5153374-80.2016.8.13.0024, filed by the plaintiff Victor Hugo against our client due to the Directors and Officers liability insurance contracted. BRL 2,624.28||77-24000355 Acao Regressiva de Ressarcimento de Danos Materiais no 1029996-9120218260001- Porto Seguro Companhia de Seguros Gerais x Makro Atacadista S/A - Denunciada AIG Seguros SA - Sinistro no20220003044 BRL 15,987.62||77-24000363 Acao de cobranca no 1033011-2820228260100- Baroliseg Assessoria e Corretora de Seguros Ltda - Epp x Starr  BRL 3,729.30||77-24000392 Acao de Reparacao de Danos no 0726577-3820198070001 - Roberto Macedo de Siqueira Filho x Liberty Seguros BRL 40,729.82||77-24000362 Acao de Cobranca - Beatriz Santos Gomes x Liberty Seguros SA - Processo no 0034866-0420188260002 BRL 3,333.33||Açao Monitoria 1000939-90.2019.8.26.0100 - Tokio Marine x Edson Haje e outros Processo: 0051512-81.2021.8.26.0100 BRL 12,971.78</t>
  </si>
  <si>
    <t>Prestação serviços jurídicos em regulação de sinistros, conforme fatura 77-24000094 - Sinistro 137135023000304||Valor Líquido:  R$ 27.118,67</t>
  </si>
  <si>
    <t>Serviços jurídicos prestados conforme fatura 77-23000828 - Sinistro 1009700010074||Valor Líquido:  R$ 8.258,80</t>
  </si>
  <si>
    <t>Serviços jurídicos prestados conforme fatura 77-24000154 - Sinistro 1009700010077||Valor Líquido:  R$ 14.504,52</t>
  </si>
  <si>
    <t>HORIENS CONSULTORIA E CORRETORA DE SEGUROS LTDA</t>
  </si>
  <si>
    <t>Prestação serviços jurídicos conforme fatura nº 18.150||Valor Líquido:  R$ 7.038,75</t>
  </si>
  <si>
    <t>Prestação serviços jurídicos conforme fatura  nº 17.540||Valor Líquido:  R$ 703,88</t>
  </si>
  <si>
    <t>Serviços jurídicos prestados conforme fatura 77-24000399 - Sinistro 1009700010074||Valor Líquido:  R$ 5.316,60</t>
  </si>
  <si>
    <t>Serviços jurídicos prestados conforme fatura 77-24000400 - Sinistro 1009700010077||Valor Líquido:  R$ 2.993,82</t>
  </si>
  <si>
    <t>Prestação serviços jurídicos em regulação de sinistros, conforme fatura 77-24000320 - Sinistro 187135023000301||Valor Líquido:  R$ 9.787,75</t>
  </si>
  <si>
    <t>Serviços jurídicos prestados conforme fatura 77-24000415 - Número SPOT: 4500005632 (na qualidade de líder do Consórcio VDB F3 Interconexões)||Valor Líquido:  R$ 4.532,96</t>
  </si>
  <si>
    <t>Prestação serviços jurídicos conforme fatura nº 18.667||Valor Líquido:  R$ 1.447,52</t>
  </si>
  <si>
    <t>Prestação serviços jurídicos conforme fatura nº18.464||Valor Líquido:  R$ 1.930,01</t>
  </si>
  <si>
    <t>Prestação serviços jurídicos conforme fatura nº 18.532||Valor Líquido:  R$ 1.347,57</t>
  </si>
  <si>
    <t>Prestação serviços jurídicos conforme fatura nº 18.534||Valor Líquido:  R$ 1.289,17</t>
  </si>
  <si>
    <t>Prestação serviços jurídicos conforme fatura nº 18.535||Valor Líquido:  R$ 7.435,98</t>
  </si>
  <si>
    <t>Prestação serviços jurídicos conforme fatura nº 18.673||Valor Líquido:  R$ 10.119,80</t>
  </si>
  <si>
    <t>Prestação serviços jurídicos conforme fatura nº 18.732||Valor Líquido:  R$ 407,46</t>
  </si>
  <si>
    <t>Prestação serviços jurídicos conforme fatura nº 18.733||Valor Líquido:  R$ 1.343,86</t>
  </si>
  <si>
    <t>Prestação serviços jurídicos conforme fatura nº 18.735||Valor Líquido:  R$ 814,91</t>
  </si>
  <si>
    <t>Prestação serviços jurídicos conforme fatura nº 18.737||Valor Líquido:  R$ 1.692,35</t>
  </si>
  <si>
    <t>Prestação serviços jurídicos conforme fatura nº 18.669||Valor Líquido:  R$ 1.358,17</t>
  </si>
  <si>
    <t>Prestação serviços jurídicos conforme fatura nº 77-24000386||Valor Líquido:  R$ 33.786,00</t>
  </si>
  <si>
    <t>Prestação serviços jurídicos conforme fatura nº 18.694||Valor Líquido:  R$ 1.013,58</t>
  </si>
  <si>
    <t>Serviços jurídicos prestados conforme fatura 77-24000025 - Sinistro 77-24000025||Valor líquido: R$  17.015,26</t>
  </si>
  <si>
    <t>Prestação serviços jurídicos em regulação de sinistros, conforme fatura 77-24000238 - Sinistro 397035023000402||Valor Líquido:  R$ 24.983,16</t>
  </si>
  <si>
    <t>Prestação serviços jurídicos em regulação de sinistros, conforme fatura 77-24000070 - Sinistro 187135014000002||Valor Líquido:  R$ 10.614,40</t>
  </si>
  <si>
    <t>Prestação serviços jurídicos conforme fatura nº 18.665||Valor Líquido:  R$ 2.915,30</t>
  </si>
  <si>
    <t>Prestação serviços jurídicos em regulação de sinistros, conforme fatura 77-24000073 - Sinistro 188435018000108||Valor Líquido:  R$ 24.500,95</t>
  </si>
  <si>
    <t>Serviços jurídicos prestados conforme fatura 77-24000243||Valor Líquido:  R$ 5.734,24</t>
  </si>
  <si>
    <t>Serviços jurídicos prestados conforme fatura 77-24000244||Valor Líquido:  R$ 3.876,01</t>
  </si>
  <si>
    <t>Prestação serviços jurídicos conforme fatura nº 77-24000454||Valor Líquido:  R$ 1.930,03</t>
  </si>
  <si>
    <t>Prestação serviços jurídicos conforme fatura nº 77-24000455||Valor Líquido:  R$ 6.460,26</t>
  </si>
  <si>
    <t>Prestação serviços jurídicos conforme fatura nº 77-24000452||Valor Líquido:  R$ 1.930,03</t>
  </si>
  <si>
    <t>Prestação serviços jurídicos conforme fatura nº 77-24000453||Valor Líquido:  R$ 9.325,39</t>
  </si>
  <si>
    <t>Prestação serviços jurídicos conforme fatura  nº 18.695||Valor Líquido:  R$ 20.271,60</t>
  </si>
  <si>
    <t>Prestação serviços jurídicos em regulação de sinistros, conforme fatura 77-24000074 - Sinistro 144235019000226||Valor Líquido:  R$ 41.694,10</t>
  </si>
  <si>
    <t>Prestação serviços jurídicos em regulação de sinistros, conforme fatura 77-24000076 - Sinistro 16635021000101||Valor Líquido:  R$ 21.711,01</t>
  </si>
  <si>
    <t>Prestação serviços jurídicos em regulação de sinistros, conforme fatura 77-24000078 - Sinistro 16635020000004||Valor Líquido:  R$ 19.426,25</t>
  </si>
  <si>
    <t>Prestação serviços jurídicos em regulação de sinistros, conforme fatura 77-24000169 - Sinistro 16635021000102||Valor Líquido:  R$ 67.050,40</t>
  </si>
  <si>
    <t>Prestação serviços jurídicos em regulação de sinistros, conforme fatura 77-24000398 - Sinistro 508935122000105||Valor Líquido:  R$ 20.030,41</t>
  </si>
  <si>
    <t>Prestação serviços jurídicos em regulação de sinistros, conforme fatura 77-24000397 - Sinistro 23063222000203||Valor Líquido:  R$ 13.802,52</t>
  </si>
  <si>
    <t>Serviços jurídicos prestados conforme fatura 77-23000756 - AXA XL nº 3802459||Valor Líquido:  R$ 4.974,67</t>
  </si>
  <si>
    <t>Serviços jurídicos prestados conforme fatura 77-27000077 - AXA XL nº 3802459||Valor Líquido:  R$ 5.686,95</t>
  </si>
  <si>
    <t>Prestação serviços jurídicos em regulação de sinistros, conforme fatura 77-24000234 - Sinistro 16635023000304||Valor líquido: R$  11.870,36</t>
  </si>
  <si>
    <t>Prestação serviços jurídicos conforme fatura nº 18.597||Valor Líquido:  R$ 46.925,00</t>
  </si>
  <si>
    <t>Prestação serviços jurídicos em regulação de sinistros, conforme fatura 77-24000233 - Sinistro 144235022000523||Valor Líquido:  R$ 13.025,08</t>
  </si>
  <si>
    <t>Prestação serviços jurídicos em regulação de sinistros, conforme fatura 77-24000128 - Sinistro 138835016000001||Valor Líquido:  R$ 1.172,04</t>
  </si>
  <si>
    <t>Prestação serviços jurídicos em regulação de sinistros, conforme fatura 77-23000753 - Sinistro 187135014000002||Valor Líquido:  R$ 18.334,69</t>
  </si>
  <si>
    <t>Prestação serviços jurídicos em regulação de sinistros, conforme fatura 77-23000754 - Sinistro 144235015000015 ||Valor Líquido:  R$ 20.684,52</t>
  </si>
  <si>
    <t>Serviços jurídicos prestados conforme fatura 77-24000083|Ref. 3520090000||Valor Líquido:  R$ 25.054,27</t>
  </si>
  <si>
    <t>Serviços jurídicos prestados conforme fatura 77-24000082||Valor Líquido:  R$ 1.979,93</t>
  </si>
  <si>
    <t>Prestação serviços jurídicos conforme fatura nº 18.477||Valor Líquido:  R$ 2.815,50</t>
  </si>
  <si>
    <t>Prestação serviços jurídicos conforme fatura nº 18.602||Valor Líquido:  R$ 8.446,50</t>
  </si>
  <si>
    <t>Prestação serviços jurídicos conforme fatura nº 77-24000378||Valor Líquido:  R$ 46.925,00</t>
  </si>
  <si>
    <t>Prestação serviços jurídicos conforme fatura nº 77-24000418||Valor Líquido:  R$ 19.791,47</t>
  </si>
  <si>
    <t>Prestação serviços jurídicos em regulação de sinistros, conforme fatura 77-23000755 - Sinistro 144235015000016||Valor Líquido:  R$ 7.595,86</t>
  </si>
  <si>
    <t>Prestação serviços jurídicos em regulação de sinistros, conforme fatura 77-24000071 - Sinistro 144235015000015||Valor Líquido:  R$ 13.221,45</t>
  </si>
  <si>
    <t>Prestação serviços jurídicos em regulação de sinistros, conforme fatura 77-24000072 - Sinistro 144235015000016||Valor Líquido:  R$ 6.195,03</t>
  </si>
  <si>
    <t>Prestação serviços jurídicos em regulação de sinistros, conforme fatura 77-24000145 - Sinistro 1051220000201||Valor Líquido:  R$ 4.717,84</t>
  </si>
  <si>
    <t>Prestação serviços jurídicos em regulação de sinistros, conforme fatura 77-23000661 - Sinistro 406152421000005||Valor Líquido:  R$ 2.764,51</t>
  </si>
  <si>
    <t>Prestação serviços jurídicos em regulação de sinistros, conforme fatura 77-23000662 - Sinistro 406152421000003||Valor Líquido:  R$ 2.764,51</t>
  </si>
  <si>
    <t>Prestação serviços jurídicos em regulação de sinistros, conforme fatura 77-23000663 - Sinistro 406152421000004||Valor Líquido:  R$ 2.987,27</t>
  </si>
  <si>
    <t>Prestação serviços jurídicos em regulação de sinistros, conforme fatura 77-23000664 - Sinistro 406152421000001||Valor Líquido:  R$ 2.764,51</t>
  </si>
  <si>
    <t>Prestação serviços jurídicos em regulação de sinistros, conforme fatura 77-23000665 - Sinistro 406152421000010||Valor Líquido:  R$ 2.764,51</t>
  </si>
  <si>
    <t>Prestação serviços jurídicos em regulação de sinistros, conforme fatura 77-23000666 - Sinistro 406152421000011||Valor Líquido:  R$ 2.644,56</t>
  </si>
  <si>
    <t>Prestação serviços jurídicos em regulação de sinistros, conforme fatura 77-23000667 - Sinistro 406152421000014||Valor Líquido:  R$ 2.873,04</t>
  </si>
  <si>
    <t>Prestação serviços jurídicos em regulação de sinistros, conforme fatura 77-23000620 - Sinistro 406152421000015||Valor Líquido:  R$ 4.529,46</t>
  </si>
  <si>
    <t>Prestação serviços jurídicos em regulação de sinistros, conforme fatura 77-23000668 - Sinistro 406152421000018||Valor Líquido:  R$ 4.529,46</t>
  </si>
  <si>
    <t>Prestação serviços jurídicos em regulação de sinistros, conforme fatura 77-23000669 - Sinistro 406152422000108||Valor Líquido:  R$ 2.227,60</t>
  </si>
  <si>
    <t>Prestação serviços jurídicos em regulação de sinistros, conforme fatura 77-23000670 - Sinistro 406152422000110||Valor Líquido:  R$ 2.758,81</t>
  </si>
  <si>
    <t>Prestação serviços jurídicos em regulação de sinistros, conforme fatura 77-23000671 - Sinistro 406152422000103||Valor Líquido:  R$ 2.873,04</t>
  </si>
  <si>
    <t>Prestação serviços jurídicos em regulação de sinistros, conforme fatura 77-23000672 - Sinistro 406152422000104||Valor Líquido:  R$ 2.873,04</t>
  </si>
  <si>
    <t>Prestação serviços jurídicos em regulação de sinistros, conforme fatura 77-23000673 - Sinistro 406152422000111||Valor Líquido:  R$ 2.878,75</t>
  </si>
  <si>
    <t>Prestação serviços jurídicos em regulação de sinistros, conforme fatura 77-23000675 - Sinistro 406152422000117||Valor Líquido:  R$ 2.873,04</t>
  </si>
  <si>
    <t>Prestação serviços jurídicos em regulação de sinistros, conforme fatura 77-23000676 - Sinistro 406152422000116||Valor Líquido:  R$ 2.764,51</t>
  </si>
  <si>
    <t>Prestação serviços jurídicos em regulação de sinistros, conforme fatura 77-23000677 - Sinistro 406152422000120||Valor Líquido:  R$ 2.433,23</t>
  </si>
  <si>
    <t>Prestação serviços jurídicos em regulação de sinistros, conforme fatura 77-23000678 - Sinistro 406152422000119||Valor Líquido:  R$ 2.873,04</t>
  </si>
  <si>
    <t>Serviços jurídicos prestados conforme fatura 77-23000621 - Sinistro 10011975||Valor Líquido:  R$ 3.987,19</t>
  </si>
  <si>
    <t>Serviços jurídicos prestados conforme fatura 77-24000084|Sinistro 98000113||Valor Líquido:  R$ 7.240,04</t>
  </si>
  <si>
    <t>Serviços jurídicos prestados conforme fatura 77-24000131|Sinistro 550814||Valor Líquido:  R$ 6.683,56</t>
  </si>
  <si>
    <t>Serviços jurídicos prestados conforme fatura 77-24000115|Sinistro 66241||Valor Líquido:  R$ 5.157,53</t>
  </si>
  <si>
    <t>Serviços Prestados Conforme Serviços Prestados Conforme Fatura  nº 12.286 |Valor: BRL 825.00|Período: 06/04/2020 a 08/04/2020|Escritório: DR&amp;A|Sinistro: 20170007197|Obs.: Pagamento parcial||Valor Liquido:   R$ 774,26</t>
  </si>
  <si>
    <t>Serviços Prestados Conforme Fatura nº 13.108|Valor: BRL 772.50|Período: 24/08/2020|Escritório: DR&amp;A|Sinistro: 20180010817|Obs.: Pagamento parcial||Valor Liquido:  R$ 724,99</t>
  </si>
  <si>
    <t>Serviços Prestados Conforme Fatura nº 13.455|Valor: BRL 772.50|Período: 27/10/2020|Escritório: DR&amp;A|Sinistro: 20180010817|Obs.: Pagamento parcial||Valor Liquido:  R$ 724,99</t>
  </si>
  <si>
    <t>Serviços Prestados Conforme Fatura nº 14.915|Valor: BRL 2364.17|Período: 06/01/2021 a 30/03/2021|Escritório: DR&amp;A|Sinistro: 20180010817|Obs.: Pagamento final||Valor Liquido:  R$ 2.218,77</t>
  </si>
  <si>
    <t>Serviços Prestados Conforme Fatura nº 13.603|Valor: BRL 5478.34|Período: 05/10/2020 a 10/11/2020|Escritório: DR&amp;A|Sinistro: 20200011467|Obs.: Pagamento parcial||Valor Liquido:  R$ 5.141,42</t>
  </si>
  <si>
    <t>Serviços Prestados Conforme Fatura nº 15.882|Valor: BRL 1525.84|Período: 12/01/2022 a 19/01/2022|Escritório: DR&amp;A|Sinistro: 20200011467|Obs.: Pagamento parcial||Valor Liquido:  R$ 1.432,00</t>
  </si>
  <si>
    <t>Serviços Prestados Conforme Fatura nº 16.492|Valor: BRL 222.50|Período: 25/02/2022 a 25/04/2022|Escritório: DR&amp;A|Sinistro: 20200011467|Obs.: Pagamento final||Valor Liquido:  R$ 208,82</t>
  </si>
  <si>
    <t>Serviços Prestados Conforme Fatura nº 13.977|Valor: BRL 256.67|Período: 08/12/2020 a 18/01/2021|Escritório: DR&amp;A|Sinistro: 20180006791|Obs.: Pagamento parcial||Valor Liquido:  R$ 240,88</t>
  </si>
  <si>
    <t>Serviços Prestados Conforme Fatura nº 15.933|Valor: BRL 1093.32|Período: 15/02/2022 a 24/02/2022|Escritório: DR&amp;A|Sinistro: 20180006791|Obs.: Pagamento parcial||Valor Liquido:  R$ 1.026,08</t>
  </si>
  <si>
    <t>Serviços Prestados Conforme Fatura nº 16.761|Valor: BRL 3387.50|Período: 25/04/2022 a 22/06/2022|Escritório: DR&amp;A|Sinistro: 20180006791|Obs.: Pagamento parcial||Valor Liquido:  R$ 3.179,17</t>
  </si>
  <si>
    <t>Serviços Prestados Conforme Fatura nº 16.998|Valor: BRL 4720.83|Período: 24/06/2022 a 30/06/2022|Escritório: DR&amp;A|Sinistro: 20180006791|Obs.: Pagamento parcial||Valor Liquido:  R$ 4.430,50</t>
  </si>
  <si>
    <t>Serviços Prestados Conforme Fatura nº 17.392|Valor: BRL 3620.00|Período: 26/07/2022 a 28/07/2022|Escritório: DR&amp;A|Sinistro: 20180006791|Obs.: Pagamento final||Valor Liquido:  R$ 3.397,37</t>
  </si>
  <si>
    <t>Serviços Prestados Conforme Fatura nº 14.259|Valor: BRL 1717.67|Período: 19/10/2020 a 15/03/2021|Escritório: DR&amp;A|Sinistro: 20170023812|Obs.: Pagamento parcial||Valor Liquido:  R$ 1.611,09</t>
  </si>
  <si>
    <t>Serviços Prestados Conforme Fatura nº 15.599|Valor: BRL 3158.33|Período: 29/07/2021 a 04/11/2021|Escritório: DR&amp;A|Sinistro: 20170023812|Obs.: Pagamento parcial||Valor Liquido:  R$ 2.964,09</t>
  </si>
  <si>
    <t>Serviços Prestados Conforme Fatura nº 16.319|Valor: BRL 515.00|Período: 27/01/2022 a 29/03/2022|Escritório: DR&amp;A|Sinistro: 20170023812|Obs.: Pagamento parcial||Valor Liquido:  R$ 483,33</t>
  </si>
  <si>
    <t>Serviços Prestados Conforme Fatura nº 16.985|Valor: BRL 1716.67|Período: 19/05/2022 a 20/06/2022|Escritório: DR&amp;A|Sinistro: 20170023812|Obs.: Pagamento final||Valor Liquido:  R$ 1.611,09</t>
  </si>
  <si>
    <t>Serviços Prestados Conforme Fatura nº 14.733|Valor: BRL 24000.00|Período: 01/07/2020 a 16/06/2021|Escritório: DR&amp;A|Sinistro: 20190020136|Obs.: Pagamento final||Valor Liquido:  R$ 22.524,00</t>
  </si>
  <si>
    <t>Serviços Prestados Conforme Fatura nº 15.043|Valor: BRL 460.00|Período: 25/06/2021 a 30/08/2021|Escritório: DR&amp;A|Sinistro: 20190019928|Obs.: Pagamento parcial||Valor Liquido:  R$ 431,71</t>
  </si>
  <si>
    <t>Serviços Prestados Conforme Fatura nº 15.597|Valor: BRL 1310.00|Período: 09/11/2021 a 30/11/2021|Escritório: DR&amp;A|Sinistro: 20190019928|Obs.: Pagamento final||Valor Liquido:  R$ 1.229,44</t>
  </si>
  <si>
    <t>Serviços Prestados Conforme Fatura nº 15.095|Valor: BRL 4920.42|Período: 10/09/2020 a 13/09/2021|Escritório: DR&amp;A|Sinistro: 20200008239|Obs.: Pagamento final||Valor Liquido:  R$ 4.617,81</t>
  </si>
  <si>
    <t>Serviços Prestados Conforme Fatura nº 15.326|Valor: BRL 8000.00|Período: 04/08/2021 a 12/11/2021|Escritório: DR&amp;A|Sinistro: 20140001012|Obs.: Pagamento final||Valor Liquido:  R$ 7.508,00</t>
  </si>
  <si>
    <t>Serviços Prestados Conforme Fatura nº 16.983|Valor: BRL 478.33|Período: 21/06/2022|Escritório: DR&amp;A|Sinistro: 20180003388|Obs.: Pagamento final||Valor Liquido:  R$ 448,91</t>
  </si>
  <si>
    <t>Serviços Prestados Conforme Fatura nº 15.328|Valor: BRL 3583.33|Período: 22/07/2021 a 26/10/2021|Escritório: DR&amp;A|Sinistro: 20180003388|Obs.: Pagamento parcial||Valor Liquido:  R$ 3.362,96</t>
  </si>
  <si>
    <t>Serviços Prestados Conforme Fatura nº 15.332|Valor: BRL 3139.17|Período: 05/10/2021 a 21/10/2021|Escritório: DR&amp;A|Sinistro: 20170010421|Obs.: Pagamento final||Valor Liquido:  R$ 2.946,11</t>
  </si>
  <si>
    <t>Serviços Prestados Conforme Fatura nº 15.880|Valor: BRL 2000.00|Período: 29/06/2021 a 31/01/2022|Escritório: DR&amp;A|Sinistro: 20180011682|Obs.: Pagamento parcial||Valor Liquido:  R$ 1.877,00</t>
  </si>
  <si>
    <t>Serviços Prestados Conforme Fatura nº 17.629|Valor: BRL 1459.17|Período: 23/09/2022 a 04/10/2022|Escritório: DR&amp;A|Sinistro: 20180011682|Obs.: Pagamento final||Valor Liquido:  R$ 1.369,43</t>
  </si>
  <si>
    <t>Serviços Prestados Conforme Fatura nº 15.884|Valor: BRL 3850.00|Período: 11/01/2022 a 13/01/2022|Escritório: DR&amp;A|Sinistro: 20190004255|Obs.: Pagamento final||Valor Liquido:  R$ 3.613,23</t>
  </si>
  <si>
    <t>Serviços Prestados Conforme Fatura nº 16.314|Valor: BRL 3244.17|Período: 20/12/2021 a 26/04/2022|Escritório: DR&amp;A|Sinistro: 20160032047|Obs.: Pagamento parcial||Valor Liquido:  R$ 3.044,65</t>
  </si>
  <si>
    <t>Serviços Prestados Conforme Fatura nº 18.326|Valor: BRL 9950.00|Período: 04/05/2022 a 09/11/2022|Escritório: DR&amp;A|Sinistro: 20160032047|Obs.: Pagamento final||Valor Liquido:  R$ 9.338,08</t>
  </si>
  <si>
    <t>Serviços Prestados Conforme Fatura nº 16.315|Valor: BRL 1459.17|Período: 31/08/2021 a 29/03/2022|Escritório: DR&amp;A|Sinistro: 20180006625|Obs.: Pagamento final||Valor Liquido:  R$ 1.369,43</t>
  </si>
  <si>
    <t>Serviços Prestados Conforme Fatura nº 16.316|Valor: BRL 573.33|Período: 02/03/2022 a 11/03/2022|Escritório: DR&amp;A|Sinistro: 20210002189|Obs.: Pagamento parcial||Valor Liquido:  R$ 538,07</t>
  </si>
  <si>
    <t>Serviços Prestados Conforme Fatura nº 16.988|Valor: BRL 515.00|Período: 21/06/2022 a 27/06/2022|Escritório: DR&amp;A|Sinistro: 20210002189|Obs.: Pagamento final||Valor Liquido:  R$ 483,33</t>
  </si>
  <si>
    <t>Serviços Prestados Conforme Fatura nº 16.317|Valor: BRL 2351.67|Período: 25/02/2022 a 04/04/2022|Escritório: DR&amp;A|Sinistro: 20210003733|Obs.: Pagamento parcial||Valor Liquido:  R$ 2.207,04</t>
  </si>
  <si>
    <t>Serviços Prestados Conforme Fatura nº 17.520|Valor: BRL 270.84|Período: 13/07/2022 a 19/07/2022|Escritório: DR&amp;A|Sinistro: 20210003733|Obs.: Pagamento final||Valor Liquido:  R$ 254,18</t>
  </si>
  <si>
    <t>Serviços Prestados Conforme Fatura nº 16.326|Valor: BRL 150.00|Período: 08/03/2022|Escritório: DR&amp;A|Sinistro: 20180010378|Obs.: Pagamento final||Valor Liquido:  R$ 140,78</t>
  </si>
  <si>
    <t>Serviços Prestados Conforme Fatura nº 16.489|Valor: BRL 3637.50|Período: 06/04/2022 a 07/04/2022|Escritório: DR&amp;A|Sinistro: 202100008550|Obs.: Pagamento parcial||Valor Liquido:  R$ 3.413,79</t>
  </si>
  <si>
    <t>Serviços Prestados Conforme Fatura nº 16.760|Valor: BRL 858.33|Período: 30/05/2022 a 15/06/2022|Escritório: DR&amp;A|Sinistro: 202100008550|Obs.: Pagamento parcial||Valor Liquido:  R$ 805,54</t>
  </si>
  <si>
    <t>Serviços Prestados Conforme Fatura nº 16.996|Valor: BRL 343.33|Período: 30/06/2022|Escritório: DR&amp;A|Sinistro: 202100008550|Obs.: Pagamento parcial||Valor Liquido:  R$ 322,22</t>
  </si>
  <si>
    <t>Serviços Prestados Conforme Fatura nº 17.391|Valor: BRL 2265.00|Período: 19/07/2022 a 28/09/2022|Escritório: DR&amp;A|Sinistro: 202100008550|Obs.: Pagamento final||Valor Liquido:  R$ 2.125,70</t>
  </si>
  <si>
    <t>Serviços Prestados Conforme Fatura nº 16.493|Valor: BRL 3364.17|Período: 06/04/2022 a 30/05/2022|Escritório: DR&amp;A|Sinistro: 20160013092|Obs.: Pagamento parcial||Valor Liquido:  R$ 3.157,27</t>
  </si>
  <si>
    <t>Serviços Prestados Conforme Fatura nº 17.396|Valor: BRL 1287.50|Período: 27/06/2022 a 09/08/2022|Escritório: DR&amp;A|Sinistro: 20160013092|Obs.: Pagamento parcial||Valor Liquido:  R$ 1.208,32</t>
  </si>
  <si>
    <t>Serviços Prestados Conforme Fatura nº 17.910|Valor: BRL 375.83|Período: 28/11/2022|Escritório: DR&amp;A|Sinistro: 20160013092|Obs.: Pagamento final||Valor Liquido:  R$ 352,72</t>
  </si>
  <si>
    <t>Serviços Prestados Conforme Fatura nº 16.502|Valor: BRL 1685.83|Período: 07/02/2022 a 05/04/2022|Escritório: DR&amp;A|Sinistro: 20170010972|Obs.: Pagamento parcial||Valor Liquido:  R$ 1.582,15</t>
  </si>
  <si>
    <t>Serviços Prestados Conforme Fatura nº 17.250|Valor: BRL 1330.83|Período: 14/06/2022 a 05/07/2022|Escritório: DR&amp;A|Sinistro: 20170010972|Obs.: Pagamento final||Valor Liquido:  R$ 1.248,98</t>
  </si>
  <si>
    <t>Serviços Prestados Conforme Fatura nº 16.504|Valor: BRL 1115.83|Período: 03/02/2022 a 29/03/2022|Escritório: DR&amp;A|Sinistro: 20160029138|Obs.: Pagamento final||Valor Liquido:  R$ 1.047,21</t>
  </si>
  <si>
    <t>Serviços Prestados Conforme Fatura nº 16.986|Valor: BRL 1030.00|Período: 24/06/2021 a 22/06/2022|Escritório: DR&amp;A|Sinistro: 20170006797|Obs.: Pagamento final||Valor Liquido:  R$ 966,66</t>
  </si>
  <si>
    <t>Serviços Prestados Conforme Fatura nº 16.992|Valor: BRL 4717.50|Período: 25/05/2022 a 05/07/2022|Escritório: DR&amp;A|Sinistro: 20170006094|Obs.: Pagamento parcial||Valor Liquido:  R$ 4.427,37</t>
  </si>
  <si>
    <t>Serviços Prestados Conforme Fatura nº 17.393|Valor: BRL 462.50|Período: 11/05/2022 a 09/08/2022|Escritório: DR&amp;A|Sinistro: 20180009267|Obs.: Pagamento final||Valor Liquido:  R$ 434,06</t>
  </si>
  <si>
    <t>Serviços Prestados Conforme Fatura nº 17.919|Valor: BRL 280.00|Período: 28/11/2022 a 16/12/2022|Escritório: DR&amp;A|Sinistro: 20160028970|Obs.: Pagamento parcial||Valor Liquido:  R$ 262,78</t>
  </si>
  <si>
    <t>Serviços Prestados Conforme Fatura nº 17.395|Valor: BRL 650.00|Período: 09/08/2022 a 22/08/2022|Escritório: DR&amp;A|Sinistro: 20160028970|Obs.: Pagamento final||Valor Liquido:  R$ 610,03</t>
  </si>
  <si>
    <t>Serviços Prestados Conforme Fatura nº 17.398|Valor: BRL 1248.33|Período: 06/07/2022 a 29/08/2022|Escritório: DR&amp;A|Sinistro: 20190017321|Obs.: Pagamento final||Valor Liquido:  R$ 1.171,56</t>
  </si>
  <si>
    <t>Serviços Prestados Conforme Fatura nº 17.397|Valor: BRL 579.17|Período: 13/07/2022 a 18/07/2022|Escritório: DR&amp;A|Sinistro: 20200006202|Obs.: Pagamento final||Valor Liquido:  R$ 543,55</t>
  </si>
  <si>
    <t>Serviços Prestados Conforme Fatura nº 17.517|Valor: BRL 864.16|Período: 16/08/2022 a 21/09/2022|Escritório: DR&amp;A|Sinistro: 20190020640|Obs.: Pagamento final||Valor Liquido:  R$ 811,01</t>
  </si>
  <si>
    <t>Serviços Prestados Conforme Fatura nº 17.631|Valor: BRL 171.67|Período: 19/07/2022|Escritório: DR&amp;A|Sinistro: 20210004412|Obs.: Pagamento parcial||Valor Liquido:  R$ 161,11</t>
  </si>
  <si>
    <t>Serviços Prestados Conforme Fatura nº 17.909|Valor: BRL 547.50|Período: 29/11/2022 A 27/12/2022|Escritório: DR&amp;A|Sinistro: 20210004412|Obs.: Pagamento FINAL||Valor Liquido:  R$ 513,83</t>
  </si>
  <si>
    <t>Serviços Prestados Conforme Fatura nº 13.109|Valor: BRL 830.00|Período: 04/09/2020 A 11/09/2020|Escritório: DR&amp;A|Sinistro: 20170027093|Obs.: Pagamento parcial||Valor Liquido:  R$ 778,96</t>
  </si>
  <si>
    <t>Serviços Prestados Conforme Fatura nº 14.593|Valor: BRL 2970.00|Período: 12/03/2021 A 19/05/2021|Escritório: DR&amp;A|Sinistro: 20170027093|Obs.: Pagamento parcial||Valor Liquido:  R$ 2.787,35</t>
  </si>
  <si>
    <t>Serviços Prestados Conforme Fatura nº 14.750|Valor: BRL 780.00|Período: 16/06/2021 A 23/06/2021|Escritório: DR&amp;A|Sinistro: 20170027093|Obs.: Pagamento final||Valor Liquido:  R$ 732,03</t>
  </si>
  <si>
    <t>Serviços Prestados Conforme Fatura nº 13.985|Valor: BRL 1716.67|Período: 13/11/2020 A 10/12/2020|Escritório: DR&amp;A|Sinistro: 20140004632|Obs.: Pagamento parcial||Valor Liquido:  R$ 1.611,09</t>
  </si>
  <si>
    <t>Serviços Prestados Conforme Fatura nº 16.324|Valor: BRL 2060.00|Período: 21/01/2022 A 12/04/2022|Escritório: DR&amp;A|Sinistro: 20140004632|Obs.: Pagamento final||Valor Liquido:  R$ 1.933,31</t>
  </si>
  <si>
    <t>Serviços Prestados Conforme Fatura nº 14.588|Valor: BRL 2192.50|Período: 05/05/2021 A 31/05/2021|Escritório: DR&amp;A|Sinistro: 20200014065|Obs.: Pagamento parcial||Valor Liquido:  R$ 2.057,66</t>
  </si>
  <si>
    <t>Serviços Prestados Conforme Fatura nº 15.595|Valor: BRL 2516.67|Período: 09/11/2021 A 11/11/2021|Escritório: DR&amp;A|Sinistro: 20200014065|Obs.: Pagamento parcial||Valor Liquido:  R$ 2.361,89</t>
  </si>
  <si>
    <t>Serviços Prestados Conforme Fatura nº 16.496|Valor: BRL 702.50|Período: 01/04/2022 A 27/04/2022|Escritório: DR&amp;A|Sinistro: 20200014065|Obs.: Pagamento parcial||Valor Liquido:  R$ 659,30</t>
  </si>
  <si>
    <t>Serviços Prestados Conforme Fatura nº 16.990|Valor: BRL 993.33|Período: 06/06/2022 A 14/06/2022|Escritório: DR&amp;A|Sinistro: 20200014065|Obs.: Pagamento parcial||Valor Liquido:  R$ 932,24</t>
  </si>
  <si>
    <t>Serviços Prestados Conforme Fatura nº 17.630|Valor: BRL 338.34|Período: 30/08/2022 A 17/10/2022|Escritório: DR&amp;A|Sinistro: 20200014065|Obs.: Pagamento final||Valor Liquido:  R$ 317,53</t>
  </si>
  <si>
    <t>Serviços Prestados Conforme Fatura nº 15.886|Valor: BRL 7980.00|Período: 02/09/2021 A 03/02/2022|Escritório: DR&amp;A|Sinistro: 20150023839|Obs.: Pagamento parcial||Valor Liquido:  R$ 7.489,23</t>
  </si>
  <si>
    <t>Serviços Prestados Conforme Fatura nº 16.312|Valor: BRL 1270.00|Período: 25/02/2022 A 23/03/2022|Escritório: DR&amp;A|Sinistro: 20150023839|Obs.: Pagamento final||Valor Liquido:  R$ 1.191,90</t>
  </si>
  <si>
    <t>Serviços Prestados Conforme Fatura nº 15.950|Valor: BRL 2060.00|Período: 13/12/2021 A 27/01/2022|Escritório: DR&amp;A|Sinistro: 20170002096|Obs.: Pagamento final||Valor Liquido:  R$ 1.933,31</t>
  </si>
  <si>
    <t>Serviços Prestados Conforme Fatura nº 15.952|Valor: BRL 3448.33|Período: 06/12/2021 A 05/01/2022|Escritório: DR&amp;A|Sinistro: 20150026907|Obs.: Pagamento parcial||Valor Liquido:  R$ 3.236,26</t>
  </si>
  <si>
    <t>Serviços Prestados Conforme Fatura nº 16.323|Valor: BRL 2557.50|Período: 03/02/2022 A 25/03/2022|Escritório: DR&amp;A|Sinistro: 20150026907|Obs.: Pagamento parcial||Valor Liquido:  R$ 2.400,21</t>
  </si>
  <si>
    <t>Serviços Prestados Conforme Fatura nº 16.815|Valor: BRL 2454.17|Período: 19/04/2022 A 20/05/2022|Escritório: DR&amp;A|Sinistro: 20150026907|Obs.: Pagamento parcial||Valor Liquido:  R$ 2.303,24</t>
  </si>
  <si>
    <t>Serviços Prestados Conforme Fatura nº 17.249|Valor: BRL 1561.67|Período: 08/07/2022 A 13/07/2022|Escritório: DR&amp;A|Sinistro: 20150026907|Obs.: Pagamento parcial||Valor Liquido:  R$ 1.465,63</t>
  </si>
  <si>
    <t>Serviços Prestados Conforme Fatura nº 17.679|Valor: BRL 3998.34|Período: 25/10/2022 A 30/11/2022|Escritório: DR&amp;A|Sinistro: 20150026907|Obs.: Pagamento parcial||Valor Liquido:  R$ 3.752,44</t>
  </si>
  <si>
    <t>Serviços Prestados Conforme Fatura nº 18.322|Valor: BRL 1440.00|Período: 10/01/2023 A 12/01/2023|Escritório: DR&amp;A|Sinistro: 20150026907|Obs.: Pagamento final||Valor Liquido:  R$ 1.351,44</t>
  </si>
  <si>
    <t>Serviços Prestados Conforme Fatura nº 16.171|Valor: BRL 2729.17|Período: 10/08/2021 A 11/10/2021|Escritório: DR&amp;A|Sinistro: 20160011174|Obs.: Pagamento final||Valor Liquido:  R$ 2.561,33</t>
  </si>
  <si>
    <t>Serviços Prestados Conforme Fatura nº 16.318|Valor: BRL 4120.00|Período: 04/02/2022 A 27/04/2022|Escritório: DR&amp;A|Sinistro: 20160020588|Obs.: Pagamento final||Valor Liquido:  R$ 3.866,62</t>
  </si>
  <si>
    <t>Serviços Prestados Conforme Fatura nº 16.497|Valor: BRL 1630.83|Período: 01/04/2022 A 20/04/2022|Escritório: DR&amp;A|Sinistro: 20210001762|Obs.: Pagamento parcial||Valor Liquido:  R$ 1.530,53</t>
  </si>
  <si>
    <t>Serviços Prestados Conforme Fatura nº 16.987|Valor: BRL 2145.83|Período: 13/05/2022 A 22/06/2022|Escritório: DR&amp;A|Sinistro: 20210001762|Obs.: Pagamento parcial||Valor Liquido:  R$ 2.013,86</t>
  </si>
  <si>
    <t>Serviços Prestados Conforme Fatura nº 17.678|Valor: BRL 1115.83|Período: 15/07/2022 A 15/07/2022|Escritório: DR&amp;A|Sinistro: 20210001762|Obs.: Pagamento parcial||Valor Liquido:  R$ 1.047,21</t>
  </si>
  <si>
    <t>Serviços Prestados Conforme Fatura nº 18.454|Valor: BRL 1943.33|Período: 07/11/2022 A 27/02/2023|Escritório: DR&amp;A|Sinistro: 20210001762|Obs.: Pagamento final||Valor Liquido:  R$ 1.823,82</t>
  </si>
  <si>
    <t>Serviços Prestados Conforme Fatura nº 16.498|Valor: BRL 3519.17|Período: 03/02/2022 A 04/03/2022|Escritório: DR&amp;A|Sinistro: 20180011560|Obs.: Pagamento final||Valor Liquido:  R$ 3.302,74</t>
  </si>
  <si>
    <t>Serviços Prestados Conforme Fatura nº 16.500|Valor: BRL 4016.67|Período: 02/02/2022 A 18/04/2022|Escritório: DR&amp;A|Sinistro: 20180003816-002|Obs.: Pagamento parcial||Valor Liquido:  R$ 3.769,64</t>
  </si>
  <si>
    <t>Serviços Prestados Conforme Fatura nº 17.248|Valor: BRL 1287.50|Período: 13/05/2022 A 03/08/2022|Escritório: DR&amp;A|Sinistro: 20180003816-002|Obs.: Pagamento final||Valor Liquido:  R$ 1.208,32</t>
  </si>
  <si>
    <t>Serviços Prestados Conforme Fatura nº 16.501|Valor: BRL 944.17|Período: 01/04/2022|Escritório: DR&amp;A|Sinistro: 20150008408|Obs.: Pagamento final||Valor Liquido:  R$ 886,10</t>
  </si>
  <si>
    <t>Serviços Prestados Conforme Fatura nº 16.503|Valor: BRL 3124.17|Período: 10/12/2021 a 26/04/2022|Escritório: DR&amp;A|Sinistro: 20170010961|Obs.: Pagamento parcial||Valor Liquido:  R$ 2.932,03</t>
  </si>
  <si>
    <t>Serviços Prestados Conforme Fatura nº 17.251|Valor: BRL 515.00|Período: 07/06/2022 a 14/07/2022|Escritório: DR&amp;A|Sinistro: 20170010961|Obs.: Pagamento parcial||Valor Liquido:  R$ 483,33</t>
  </si>
  <si>
    <t>Serviços Prestados Conforme Fatura nº 18.324|Valor: BRL 1884.17|Período: 27/01/2023 a 30/01/2023|Escritório: DR&amp;A|Sinistro: 20170010961|Obs.: Pagamento final||Valor Liquido:  R$ 1.768,29</t>
  </si>
  <si>
    <t>Serviços Prestados Conforme Fatura nº 17.913|Valor: BRL 3773.33|Período: 31/08/2022 a 14/12/2022|Escritório: DR&amp;A|Sinistro: 20170006094|Obs.: Pagamento parcial||Valor Liquido:  R$ 3.541,27</t>
  </si>
  <si>
    <t>Serviços Prestados Conforme Fatura nº 18.325|Valor: BRL 1805.83|Período: 06/01/2023 a 15/02/2023|Escritório: DR&amp;A|Sinistro: 20170006094|Obs.: Pagamento final||Valor Liquido:  R$ 1.694,77</t>
  </si>
  <si>
    <t>Prestação serviços jurídicos conforme fatura  nº 18.674||Valor Líquido:  R$ 1.723,71</t>
  </si>
  <si>
    <t>Prestação serviços jurídicos conforme fatura nº 18.693||Valor Líquido:  R$ 733,91</t>
  </si>
  <si>
    <t>Prestação serviços jurídicos conforme fatura nº18.692||Valor Líquido:  R$ 7.038,75</t>
  </si>
  <si>
    <t>Container Terminal Services Inc</t>
  </si>
  <si>
    <t>Ded Dxc Fees Direct</t>
  </si>
  <si>
    <t>PRESTAÇÃO DE SEVIÇOS DE ADVOCACIA</t>
  </si>
  <si>
    <t>Prestação serviços jurídicos conforme fatura nº 18.525||Valor Líquido:  R$ 1.213,79</t>
  </si>
  <si>
    <t>Prestação serviços jurídicos conforme fatura nº 17.891||Valor Líquido:  R$ 1.689,30</t>
  </si>
  <si>
    <t>Prestação serviços jurídicos em regulação de sinistros, conforme fatura 77-23000679 - Sinistro 406152422000121||Valor Líquido:  R$ 2.981,56</t>
  </si>
  <si>
    <t>Prestação serviços jurídicos em regulação de sinistros, conforme fatura 77-23000680 - Sinistro 406152422000122||Valor Líquido:  R$ 2.970,14</t>
  </si>
  <si>
    <t>Prestação serviços jurídicos em regulação de sinistros, conforme fatura 77-23000674 - Sinistro 406152422000108||Valor Líquido:  R$ 2.764,51</t>
  </si>
  <si>
    <t>Prestação serviços jurídicos em regulação de sinistros, conforme fatura 77-23000668 - Sinistro 406152421000018||Valor Líquido:  R$ 2.878,75</t>
  </si>
  <si>
    <t>Prestação serviços jurídicos em regulação de sinistros, conforme fatura 77-24000484 - Sinistro 160135122000001||Valor Líquido:  R$ 11.628,02</t>
  </si>
  <si>
    <t>Prestação serviços jurídicos em regulação de sinistros, conforme fatura 77-24000487 - Sinistro 23035123000302||Valor Líquido:  R$ 17.662,57</t>
  </si>
  <si>
    <t>Prestação serviços jurídicos em regulação de sinistros, conforme fatura 77-24000486 - Sinistro 47063222000203||Valor Líquido:  R$ 13.742,46</t>
  </si>
  <si>
    <t>Serviços jurídicos prestados conforme fatura 77-24000481 - Sinistro 1003500010161||Valor Líquido:  R$ 32.712,36</t>
  </si>
  <si>
    <t>Serviços jurídicos prestados conforme fatura 77-24000157 - Sinistro 1003500010139||Valor Líquido:  R$ 11.881,41</t>
  </si>
  <si>
    <t>Serviços jurídicos prestados conforme fatura 77-24000494|Ocorrência 26830 - Aviso 513500000015||Valor Líquido:  R$ 5.232,14</t>
  </si>
  <si>
    <t>Serviços jurídicos prestados conforme fatura 77-24000086|Sinistro 550848||Valor Líquido:  R$ 6.745,42</t>
  </si>
  <si>
    <t>Serviços jurídicos prestados conforme fatura 77-24000132|Sinistro 533620||Valor Líquido:  R$ 3.111,47</t>
  </si>
  <si>
    <t>Serviços Prestados conforme fatura nº 77-24000595||Valor Líquido:  R$ 14.077,50</t>
  </si>
  <si>
    <t>Serviços jurídicos prestados conforme fatura 77-24000475|Sinistro 02352000006||Valor Líquido:  R$ 7.080,04</t>
  </si>
  <si>
    <t>Prestação serviços jurídicos conforme fatura nº 77-24000643||Valor Líquido:  R$ 7.301,97</t>
  </si>
  <si>
    <t>Prestação serviços jurídicos conforme fatura nº 77-24000629||Valor Líquido:  R$ 6.819,48</t>
  </si>
  <si>
    <t>Prestação serviços jurídicos conforme fatura nº 77-24000628||Valor Líquido:  R$ 1.930,03</t>
  </si>
  <si>
    <t>Prestação serviços jurídicos conforme fatura nº 77-24000645||Valor Líquido:  R$ 5.950,95</t>
  </si>
  <si>
    <t>Serviços jurídicos prestados conforme fatura 77-24000107 - Sinistro 20180008163||Valor Líquido:  R$ 5.016,60</t>
  </si>
  <si>
    <t>Serviços jurídicos prestados conforme fatura 77-23000823 - Sinistro 1009700010036||Valor Líquido:  R$ 5.161,75</t>
  </si>
  <si>
    <t>Serviços jurídicos prestados conforme fatura 77-24000166 - Sinistro 1009700010036||Valor Líquido:  R$ 4.181,02</t>
  </si>
  <si>
    <t>Prestação serviços jurídicos em regulação de sinistros, conforme fatura 77-24000485 - Sinistro 508935122000105||Valor Líquido:  R$ 10.368,55</t>
  </si>
  <si>
    <t>Prestação serviços jurídicos em regulação de sinistros, conforme fatura 77-24000029 - Sinistro 213935020000008||Valor Líquido:  R$ 36.709,42</t>
  </si>
  <si>
    <t>Prestação serviços jurídicos em regulação de sinistros, conforme fatura 77-23000809 - Sinistro 397035022000311||Valor Líquido:  R$ 9.035,01</t>
  </si>
  <si>
    <t>Prestação serviços jurídicos em regulação de sinistros, conforme fatura 77-24000017 - Sinistro 389635021000601||Valor Líquido:  R$ 7.542,63</t>
  </si>
  <si>
    <t>Serviços jurídicos prestados conforme fatura 77-23000832|Sinistro Starr 4928011535008796||Valor Líquido:  R$ 164.326,14</t>
  </si>
  <si>
    <t>BANCO DE LAGE LANDEN BRASIL S/A</t>
  </si>
  <si>
    <t>Prestação serviços jurídicos prestados conforme fatura  nº 77-24000567||Valor Líquido:  R$ 3.392,68</t>
  </si>
  <si>
    <t>Prestação serviços jurídicos em regulação de sinistros, conforme fatura 77-24000488 - Sinistro 45035123000002||Valor Líquido:  R$ 27.115,14</t>
  </si>
  <si>
    <t>Prestação serviços jurídicos em regulação de sinistros, conforme faturas 77-24000033 e 77-24000396 - Sinistro 137135021000202||Valor Líquido:  R$ 68.265,70</t>
  </si>
  <si>
    <t>Prestação serviços jurídicos em regulação de sinistros, conforme fatura 77-24000469 - Sinistro 137135023000307||Valor Líquido:  R$ 8.308,38</t>
  </si>
  <si>
    <t>Prestação serviços jurídicos em regulação de sinistros, conforme fatura 77-24000066 - Sinistro 13881000026||Valor Líquido:  R$ 15.938,53</t>
  </si>
  <si>
    <t>Prestação serviços jurídicos em regulação de sinistros conforme fatura 77-24000096 Sinistro 138835012000143||Valor Líquido:  R$ 12.173,15</t>
  </si>
  <si>
    <t>Prestação serviços jurídicos em regulação de sinistros conforme fatura 77-24000099 Sinistro 138835012000127|||Valor Líquido:  R$ 415,13</t>
  </si>
  <si>
    <t>Prestação serviços jurídicos em regulação de sinistros conforme fatura 77-24000100 Sinistro 138835013000002||Valor Líquido:  R$ 1.204,45</t>
  </si>
  <si>
    <t>Prestação serviços jurídicos em regulação de sinistros conforme fatura 77-24000130 Sinistro 138835016000002||Valor Líquido:  R$ 1.531,88</t>
  </si>
  <si>
    <t>Prestação serviços jurídicos em regulação de sinistros conforme fatura 77-24000101 - Sinistro 138835013000031||Valor Líquido:  R$ 257,26</t>
  </si>
  <si>
    <t>Prestação serviços jurídicos em regulação de sinistros conforme fatura 77-24000085 - Sinistro 13881100014||Valor Líquido:  R$ 1.736,52</t>
  </si>
  <si>
    <t>Prestação serviços jurídicos em regulação de sinistros conforme fatura 77-24000081 - Sinistro 13881100035||Valor Líquido:  R$ 590,53</t>
  </si>
  <si>
    <t>Prestação serviços jurídicos em regulação de sinistros conforme fatura 77-24000091- Sinistro 138835012000014||Valor Líquido:  R$ 12.675,98</t>
  </si>
  <si>
    <t>Prestação serviços jurídicos em regulação de sinistros conforme fatura 77-24000102 - Sinistro 138835013000089||Valor Líquido:  R$ 1.666,35</t>
  </si>
  <si>
    <t>Prestação serviços jurídicos em regulação de sinistros conforme fatura 77-24000087 - Sinistro 138835011000003 ||Valor Líquido:  R$ 812,71</t>
  </si>
  <si>
    <t>Prestação serviços jurídicos em regulação de sinistros conforme fatura 77-24000184 - Sinistro 138835010000007||Valor Líquido:  R$ 14.698,99</t>
  </si>
  <si>
    <t>Prestação de Serviços conforme fatura nº 18.663 referente Consultas Diversas Seguro Garantia||Valor Líquido:  R$ 2.874,94</t>
  </si>
  <si>
    <t>Prestação de serviços conforme fatura nº 77-24000603 referente Consultas Diversas Seguro Garantia||Valor Líquido:  R$ 1.013,58</t>
  </si>
  <si>
    <t>Serviços Prestados Conforme Fatura nº 15.328|Valor: BRL 3583.33|Período: 22/07/2021 a 26/10/2021|Escritório: DR&amp;A|Sinistro: 20180003388|Obs.: Pagamento parcial||Valor Líquido:  R$ 3.362,96</t>
  </si>
  <si>
    <t>Prestação de Serviços Jurídicos conforme fatura nº 77-24000530||Valor Líquido:  R$ 9.187,02</t>
  </si>
  <si>
    <t>Prestação de Serviços Jurídicos conforme fatura nº 18.474||Valor Líquido:  R$ 5.631,00</t>
  </si>
  <si>
    <t>Prestação de Serviços Jurídicos conforme fatura nº 18.475||Valor Líquido:  R$ 8.054,37</t>
  </si>
  <si>
    <t>Prestação de Serviços Jurídicos conforme fatura nº 18.618||Valor Líquido:  R$ 5.631,00</t>
  </si>
  <si>
    <t>Prestação de Serviços Jurídicos conforme fatura nº 18.620||Valor Líquido:  R$ 5.631,00</t>
  </si>
  <si>
    <t>Prestação de Serviços Jurídicos conforme fatura nº 18.621||Valor Líquido:  R$ 3.197,54</t>
  </si>
  <si>
    <t>Prestação de Serviços Jurídicos conforme fatura nº 77-24000571||Valor Líquido:  R$ 5.631,00</t>
  </si>
  <si>
    <t>Prestação de Serviços Jurídicos conforme fatura nº 77-24000572||Valor Líquido:  R$ 1.814,03</t>
  </si>
  <si>
    <t>Prestação de Serviços Jurídicos conforme fatura nº 77-24000573||Valor Líquido:  R$ 5.631,00</t>
  </si>
  <si>
    <t>Prestação de Serviços Jurídicos conforme fatura nº 77-24000574||Valor Líquido:  R$ 5.295,30</t>
  </si>
  <si>
    <t>Prestação de Serviços Jurídicos conforme fatura nº 77-24000518||Valor Líquido:  R$ 10.331,10</t>
  </si>
  <si>
    <t>Prestação de Serviços Jurídicos conforme fatura nº 77-24000525||Valor Líquido:  R$ 774,16</t>
  </si>
  <si>
    <t>Prestação de Serviços Jurídicos conforme fatura nº 77-24000532||Valor Líquido:  R$ 4.364,02</t>
  </si>
  <si>
    <t>Prestação de Serviços Jurídicos conforme fatura nº 77-24000538||Valor Líquido:  R$ 1.908,60</t>
  </si>
  <si>
    <t>Serviços jurídicos prestados conforme fatura 77-24000450||Valor Líquido:  R$ 891,58</t>
  </si>
  <si>
    <t>Prestação serviços jurídicos em regulação de sinistros conforme fatura 77-23000681 - Sinistro 406152422000129 ||Valor Líquido:  R$ 2.503,62</t>
  </si>
  <si>
    <t>Prestação serviços jurídicos em regulação de sinistros conforme fatura 77-23000682 - Sinistro 406152422000128||Valor Líquido:  R$ 2.279,77</t>
  </si>
  <si>
    <t>Prestação serviços jurídicos em regulação de sinistros conforme fatura 77-23000622 - Sinistro 406152422000131||Valor Líquido:  R$ 2.503,62</t>
  </si>
  <si>
    <t>Prestação serviços jurídicos em regulação de sinistros conforme fatura 77-23000623 - Sinistro 406152422000132|||Valor Líquido:  R$ 4.689,13</t>
  </si>
  <si>
    <t>Prestação serviços jurídicos em regulação de sinistros conforme fatura 77-23000624 - Sinistro 406152422000133||Valor Líquido:  R$ 2.733,36</t>
  </si>
  <si>
    <t>Prestação serviços jurídicos em regulação de sinistros conforme fatura 77-23000683 - Sinistro 406152422000134||Valor Líquido:  R$ 2.279,77</t>
  </si>
  <si>
    <t>Prestação serviços jurídicos em regulação de sinistros conforme fatura 77-23000684 - Sinistro 406152422000135||Valor Líquido:  R$ 2.391,69</t>
  </si>
  <si>
    <t>Prestação serviços jurídicos em regulação de sinistros conforme fatura 77-23000685 - Sinistro 406152422000136||Valor Líquido:  R$ 2.839,40</t>
  </si>
  <si>
    <t>Prestação serviços jurídicos em regulação de sinistros conforme fatura 77-23000625 - Sinistro 406152422000138||Valor Líquido:  R$ 5.425,49</t>
  </si>
  <si>
    <t>Serviços jurídicos prestados conforme fatura 77-24000124 - Sinistro 4597069||Valor Líquido:  R$ 14.376,66</t>
  </si>
  <si>
    <t>Prestação de Serviços Jurídicos conforme fatura nº 77-24000646||RC Geral - Sinistro: 25-51000938-01 - Apolice: 25.51.0036462.12 - Segurado: Gasparin Cereais|Ltda - Terceiro: Rogerio Zanella||Valor Líquido:  R$ 10.615,24</t>
  </si>
  <si>
    <t>Serviços jurídicos prestados conforme fatura 77-24000449 - Sinistro 4308356||Valor Líquido:  R$ 5.779,45</t>
  </si>
  <si>
    <t>Prestação serviços jurídicos em regulação de sinistros conforme fatura 77-24000353 - Sinistro 302635016000032 ||Valor Líquido:  R$ 16.842,83</t>
  </si>
  <si>
    <t>Serviços jurídicos prestados conforme fatura 77-24000171 - Sinistro 1003500010092||Valor Líquido:  R$ 7.076,29</t>
  </si>
  <si>
    <t>Serviços jurídicos prestados conforme fatura 77-24000480 - Sinistro 1003500010139||Valor Líquido:  R$ 16.522,29</t>
  </si>
  <si>
    <t>Prestação serviços jurídicos em regulação de sinistros conforme fatura 77-24000463 - Sinistro 508935121000011 ||Valor Líquido:  R$ 56.186,21</t>
  </si>
  <si>
    <t>Prestação serviços jurídicos em regulação de sinistros conforme fatura 77-24000490</t>
  </si>
  <si>
    <t>Prestação serviços jurídicos em regulação de sinistros conforme fatura 77-24000577||Valor Líquido:  R$ 9.356,85</t>
  </si>
  <si>
    <t>Prestação de Serviços Jurídicos conforme fatura nº 77-24000533||Valor Líquido:  R$ 337,76</t>
  </si>
  <si>
    <t>Prestação de Serviços Jurídicos conforme fatura nº 77-24000563||Valor Líquido:  R$ 9.279,89</t>
  </si>
  <si>
    <t>Prestação de Serviços Jurídicos conforme fatura nº 77-24000564||Valor Líquido:  R$ 12.200,50</t>
  </si>
  <si>
    <t>Prestação de Serviços Jurídicos conforme fatura nº 77-24000565||Valor Líquido:  R$ 12.200,50</t>
  </si>
  <si>
    <t>Prestação serviços jurídicos em regulação de sinistros conforme fatura 77-24000461 - Sinistro 16635023000303||Valor Líquido:  R$ 12.698,50</t>
  </si>
  <si>
    <t>Prestação serviços jurídicos em regulação de sinistros conforme fatura 77-24000460 - Sinistro 389652420000104 ||Valor Líquido:  R$ 35.774,48</t>
  </si>
  <si>
    <t>Serviços jurídicos prestados conforme fatura 77-24000493 ||Valor Líquido:  R$ 3.853,48</t>
  </si>
  <si>
    <t>Serviços jurídicos prestados conforme fatura 77-24000404|Apólice 4928202201153500213||Valor Líquido:  R$ 40.475,07</t>
  </si>
  <si>
    <t>Prestação de Serviços Jurídicos conforme fatura nº 77-24000654||Valor Líquido:  R$ 5.631,00</t>
  </si>
  <si>
    <t>Prestação serviços jurídicos em regulação de sinistros conforme fatura 77-24000699 - Sinistro 397035022000317||Valor Líquido:  R$ 9.780,88</t>
  </si>
  <si>
    <t>Prestação serviços jurídicos em regulação de sinistros conforme faturas 77-24000298 e 06-24001802 - Sinistro 137135020000116 ||Valor Líquido:  R$ 35.003,16</t>
  </si>
  <si>
    <t>Prestação de Serviços Jurídicos conforme fatura nº 18.619||Valor Líquido:  R$ 6.296,71</t>
  </si>
  <si>
    <t>Prestação de Serviços Jurídicos conforme fatura nº 18.632||Valor Líquido:  R$ 5.918,02</t>
  </si>
  <si>
    <t>Prestação serviços jurídicos em regulação de sinistros conforme faturas 77-23000795 e 06-23011046 - Sinistro 137135020000116 ||Valor Líquido:  R$ 45.711,58</t>
  </si>
  <si>
    <t>Prestação de Serviços Jurídicos conforme fatura nº 77-24000627||Valor Líquido:  R$ 13.210,80</t>
  </si>
  <si>
    <t>Prestação de Serviços Jurídicos conforme fatura nº 77-24000642||Valor Líquido:  R$ 29.620,94</t>
  </si>
  <si>
    <t>Prestação serviços jurídicos em regulação de sinistros conforme fatura Nº 77-24000375 - Sinistro 104600010006 ||Valor Líquido:  R$ 10.511,20</t>
  </si>
  <si>
    <t>Prestação serviços jurídicos em regulação de sinistros conforme fatura 77-24000661 - Sinistro 046692021100107750018963 ||Valor Líquido:  R$ 16.584,23</t>
  </si>
  <si>
    <t>Prestação serviços jurídicos em regulação de sinistros conforme fatura 77-24000662 - Sinistro 1007500010630||Valor Líquido:  R$ 5.631,00</t>
  </si>
  <si>
    <t>Prestação serviços jurídicos em regulação de sinistros conforme fatura 77-24000663 - Sinistro 1007500010639||Valor Líquido:  R$ 1.647,07</t>
  </si>
  <si>
    <t>Prestação serviços jurídicos em regulação de sinistros conforme fatura 77-24000664 - Sinistro 1007500010643||Valor Líquido:  R$ 1.562,60</t>
  </si>
  <si>
    <t>Prestação serviços jurídicos em regulação de sinistros conforme fatura 77-24000665 - Sinistro 1007500010632||Valor Líquido:  R$ 1.773,77</t>
  </si>
  <si>
    <t>Prestação serviços jurídicos em regulação de sinistros conforme fatura 77-24000666 - Sinistro 1007500010626||Valor Líquido:  R$ 3.589,76</t>
  </si>
  <si>
    <t>Prestação serviços jurídicos em regulação de sinistros conforme fatura 77-24000667 - Sinistro 1007500010637||Valor Líquido:  R$ 1.689,30</t>
  </si>
  <si>
    <t>Prestação serviços jurídicos em regulação de sinistros conforme fatura 77-24000668 - Sinistro 1007500010603||Valor Líquido:  R$ 1.731,53</t>
  </si>
  <si>
    <t>Prestação serviços jurídicos em regulação de sinistros conforme fatura 77-24000668 - Sinistro 1007500010603||Valor Líquido:  R$ 1.266,98</t>
  </si>
  <si>
    <t>Prestação serviços jurídicos em regulação de sinistros conforme fatura nº 77-24000670 - Sinistro 1007500010069||Valor Líquido:  R$ 1.900,46</t>
  </si>
  <si>
    <t>Prestação serviços jurídicos em regulação de sinistros conforme fatura nº 77-24000671 - Sinistro 1007500010631||Valor Líquido:  R$ 5.631,00</t>
  </si>
  <si>
    <t>Prestação serviços jurídicos em regulação de sinistros conforme fatura nº 77-24000672 - Sinistro 1007500010642||Valor Líquido:  R$ 1.562,60</t>
  </si>
  <si>
    <t>Prestação serviços jurídicos em regulação de sinistros conforme fatura nº 77-24000673 - Sinistro 1007600002266||Valor Líquido:  R$ 3.209,67</t>
  </si>
  <si>
    <t>Prestação serviços jurídicos em regulação de sinistros conforme fatura nº 77-24000674 - Sinistro 1007600010075||Valor Líquido:  R$ 1.309,21</t>
  </si>
  <si>
    <t>Prestação serviços jurídicos em regulação de sinistros conforme fatura nº 77-24000676 - Sinistro 1007600010074||Valor Líquido:  R$ 1.182,51</t>
  </si>
  <si>
    <t>Prestação serviços jurídicos em regulação de sinistros conforme fatura nº 77-24000677 - Sinistro 1007500010640||Valor Líquido:  R$ 1.520,37</t>
  </si>
  <si>
    <t>Prestação de Serviços Jurídicos conforme fatura nº 77-24000713||Valor Líquido:  R$ 5.161,75</t>
  </si>
  <si>
    <t>Prestação serviços jurídicos em regulação de sinistros conforme fatura 77-24000702- Sinistro 137135023000312||Valor Líquido:  R$ 5.319,20</t>
  </si>
  <si>
    <t>PRESTAÇÃO DE SERVIÇOS DE ADVOCIA</t>
  </si>
  <si>
    <t>Toa Reinsurance Passive</t>
  </si>
  <si>
    <t>Prestação de Serviços Jurídicos conforme fatura nº 77-24000382|| Valor Líquido:  R$ 3318,60</t>
  </si>
  <si>
    <t>Prestação de Serviços Jurídicos conforme fatura nº 77-24000383|| Valor Líquido:  R$ 3592,01</t>
  </si>
  <si>
    <t>Prestação de Serviços Jurídicos conforme fatura nº 77-24000631|| Valor Líquido:  R$ 3506,22</t>
  </si>
  <si>
    <t>Prestação de Serviços Jurídicos conforme fatura nº 77-24000539||Valor Líquido:  R$ 12.212,82</t>
  </si>
  <si>
    <t>Prestação de Serviços Jurídicos conforme fatura nº 77-24000383 ||Valor Líquido:  R$ 3.592,01</t>
  </si>
  <si>
    <t>Prestação de Serviços Jurídicos conforme fatura nº 77-24000631|| Valor Líquido:  R$ 3.506,22</t>
  </si>
  <si>
    <t>Prestação de Serviços Jurídicos conforme fatura nº 77-24000675||Valor Liquido: R$ 1.393,67</t>
  </si>
  <si>
    <t>Prestação de Serviços Jurídicos conforme fatura nº 77-24000682|| Valor Líquido:  R$ 26.268,61</t>
  </si>
  <si>
    <t>Prestação de Serviços Jurídicos conforme fatura nº 77-24000686||Valor Líquido:  R$ 23.650,20</t>
  </si>
  <si>
    <t>Prestação de Serviços Jurídicos conforme fatura nº 77-24000696|| Valor Líquido:  R$ 22.324,11</t>
  </si>
  <si>
    <t>Prestação de Serviços Jurídicos conforme fatura nº 77-24000480||Valor Líquido:  R$ 16.522,29</t>
  </si>
  <si>
    <t>Prestação de Serviços Jurídicos conforme fatura nº 77-24000680|| Valor Líquido:  R$ 7.770,78</t>
  </si>
  <si>
    <t>Prestação de Serviços Jurídicos conforme fatura nº 77-24000687|| Valor Líquido:  R$ 6.419,34</t>
  </si>
  <si>
    <t>Prestação de Serviços Jurídicos conforme fatura nº 77-24000689|| Valor Líquido:  R$5.631,00</t>
  </si>
  <si>
    <t>Prestação de Serviços Jurídicos conforme fatura nº 77-24000694|| Valor Líquido:  R$5.631,00</t>
  </si>
  <si>
    <t>Prestação de Serviços Jurídicos conforme fatura nº 77-24000685|| Valor Líquido:  R$ 4.715,96</t>
  </si>
  <si>
    <t>Prestação de Serviços Jurídicos conforme fatura nº 77-24000690||Valor Líquido:  R$ 4.349,95</t>
  </si>
  <si>
    <t>Prestação de Serviços Jurídicos conforme fatura nº 77-24000681|| Valor Líquido:  R$ 3.927,62</t>
  </si>
  <si>
    <t>Prestação de Serviços Jurídicos conforme fatura nº 77-24000384|| Valor Líquido:  R$ 3.519,38</t>
  </si>
  <si>
    <t>Prestação de Serviços Jurídicos conforme fatura nº 77-24000684||Valor Líquido:  R$ 3.505,30</t>
  </si>
  <si>
    <t>Prestação de Serviços Jurídicos conforme fatura nº 77-24000691|| Valor Líquido:  R$ 3.420,83</t>
  </si>
  <si>
    <t>Prestação de Serviços Jurídicos conforme fatura nº 77-24000692|| Valor Líquido:  R$ 3.125,20</t>
  </si>
  <si>
    <t>Prestação de Serviços Jurídicos conforme fatura nº 77-24000683|| Valor Líquido:  R$ 2.998,51</t>
  </si>
  <si>
    <t>Prestação de Serviços Jurídicos conforme fatura nº 77-24000688| | Valor Líquido:  R$ 2.871,81</t>
  </si>
  <si>
    <t>Prestação de Serviços Jurídicos conforme fatura nº 77-24000385|| Valor Líquido:  R$ 1.618,91</t>
  </si>
  <si>
    <t>Prestação de Serviços Jurídicos conforme fatura nº 77-24000697|| Valor Líquido:  R$ 1.595,45</t>
  </si>
  <si>
    <t>Prestação de Serviços Jurídicos conforme fatura nº 77-24000678|| Valor Líquido:  R$ 1.478,14</t>
  </si>
  <si>
    <t>Prestação de Serviços Jurídicos conforme fatura nº 77-24000679|| Valor Líquido:  R$ 1.393,67</t>
  </si>
  <si>
    <t>Prestação de Serviços Jurídicos conforme fatura nº 77-24000695|| Valor Líquido:  R$ 1.393,67</t>
  </si>
  <si>
    <t>Prestação de Serviços Jurídicos conforme fatura nº 77-24000693|| Valor Líquido:  R$ 1.126,20</t>
  </si>
  <si>
    <t>Prestação de Serviços Jurídicos conforme fatura nº 77-24000376|| Valor Líquido:  R$ 633,49</t>
  </si>
  <si>
    <t>NOVOS SERVICOS P/ AUTOMOVEIS EIRELI LTDA</t>
  </si>
  <si>
    <t>Prestação de Serviços Jurídicos conforme fatura nº 77-24000705|| Valor Líquido:  R$ 2665,34</t>
  </si>
  <si>
    <t>Prestação de Serviços Jurídicos conforme fatura nº 77-24000653|| Valor Líquido:  R$23027,04</t>
  </si>
  <si>
    <t>Prestação de Serviços Jurídicos conforme fatura nº 77-24000497|| Valor Líquido:  R$21048,68</t>
  </si>
  <si>
    <t>Prestação de Serviços Jurídicos conforme fatura nº 77-24000496|| Valor Líquido:  R$19888,69</t>
  </si>
  <si>
    <t>Prestação de Serviços Jurídicos conforme fatura nº 77-24000517|| Valor Líquido:  R$ 36.668,32</t>
  </si>
  <si>
    <t>Prestação de Serviços Jurídicos conforme fatura nº 77-24000522|| Valor Líquido:  R$ 29218,13</t>
  </si>
  <si>
    <t>Prestação de Serviços Jurídicos conforme fatura nº 77-24000520|| Valor Líquido:  R$ 24.224,56</t>
  </si>
  <si>
    <t>Prestação de Serviços Jurídicos conforme fatura nº 77-24000519|| Valor Líquido:  R$ 6569,50</t>
  </si>
  <si>
    <t>Prestação de Serviços Jurídicos conforme fatura nº 77-24000521|| Valor Líquido:  R$ 6569,50</t>
  </si>
  <si>
    <t>Prestação de Serviços Jurídicos conforme fatura nº 77-24000516|| Valor Líquido:  R$ 6569,50</t>
  </si>
  <si>
    <t>Prestação de Serviços Jurídicos conforme fatura nº 77-24000616|| Valor Líquido:  R$ 24.576,03</t>
  </si>
  <si>
    <t>Prestação de Serviços Jurídicos conforme fatura nº 77-24000615|| Valor Líquido:  R$ 18.602,95</t>
  </si>
  <si>
    <t>Prestação de Serviços Jurídicos conforme fatura nº 77-24000617|| Valor Líquido:  R$ 5202,11</t>
  </si>
  <si>
    <t>Prestação de Serviços Jurídicos conforme fatura nº 18.622||Valor Líquido:  R$ 5.631,00</t>
  </si>
  <si>
    <t>Prestação de Serviços Jurídicos conforme fatura nº  18525||Valor Liquido:  R$ 1.213,79</t>
  </si>
  <si>
    <t>Prestação de Serviços Jurídicos conforme fatura nº  15880||Valor Liquido:  R$ 1.877,00</t>
  </si>
  <si>
    <t>Prestação de Serviços Jurídicos conforme fatura nº  17629||Valor Liquido:  R$ 1.369,43</t>
  </si>
  <si>
    <t>Prestação de Serviços Jurídicos conforme fatura nº  18445||Valor Liquido:  R$ 4.645,58</t>
  </si>
  <si>
    <t>Prestação de Serviços Jurídicos conforme fatura nº  18646||Valor Liquido:  R$ 3.660,15</t>
  </si>
  <si>
    <t>Prestação de Serviços Jurídicos conforme fatura nº  18647||Valor Liquido:  R$ 2.111,63</t>
  </si>
  <si>
    <t>Prestação de Serviços Jurídicos conforme fatura nº  18747||Valor Liquido:  R$ 9.385,00</t>
  </si>
  <si>
    <t>Prestação de Serviços Jurídicos conforme fatura nº  18299||Valor Liquido:  R$ 757,84</t>
  </si>
  <si>
    <t>Prestação de Serviços Jurídicos conforme fatura nº  18300||Valor Liquido:  R$ 192,39</t>
  </si>
  <si>
    <t>Prestação de Serviços Jurídicos conforme fatura nº  18654||Valor Liquido:  R$ 140,78</t>
  </si>
  <si>
    <t>Prestação de Serviços Jurídicos conforme fatura nº  18656||Valor Liquido:  R$ 737,51</t>
  </si>
  <si>
    <t>Prestação de Serviços Jurídicos conforme fatura nº  18715||Valor Liquido:  R$ 160,33</t>
  </si>
  <si>
    <t>HANNOVER RUCK SE ESCRITORIO DE REPRESENTACAO NO BRASIL LTDA</t>
  </si>
  <si>
    <t>Prestação de Serviços Jurídicos conforme fatura nº  18603||Valor Liquido:  R$ 11.262,00</t>
  </si>
  <si>
    <t>Prestação de Serviços Jurídicos conforme: ||Fatura 77-24000644:|Acao de cobranca no 1033011-2820228260100- Baroliseg Assessoria e Corretora de Seguros Ltda - Epp x Starr Internacional Brasil Seguradora S/A                 |  BRL 3,729.30||Fatura 77-24000658: |Acao de Indenizacao por Danos Materiais - ESP Corretora de Seguros e Prestadora de Servicos Ltda x AIG Seguros do Brasil SA - Processo no 5132750-7320178130024     |      BRL 3,000.00</t>
  </si>
  <si>
    <t>Prestação serviços jurídicos em regulação de sinistros conforme fatura 77-24000489 - Sinistro 138051123000201 ||Valor Líquido:  R$ 10.380,75</t>
  </si>
  <si>
    <t>Prestação serviços jurídicos em regulação de sinistros conforme fatura 77-24000708 - Sinistro 397035023000414  ||Valor Líquido:  R$ 14.082,85</t>
  </si>
  <si>
    <t>Serviços jurídicos prestados conforme fatura 77-24000769|Ocorrência 98000387 - Aviso 99300000085||Valor Líquido:  R$ 16.465,04</t>
  </si>
  <si>
    <t>Serviços jurídicos prestados conforme fatura 77-24000767 - Sinistro 1009700010082||Valor Líquido:  R$ 1.703,38</t>
  </si>
  <si>
    <t>Serviços jurídicos prestados conforme fatura 77-24000762 - Sinistro 1009700010036||Valor Líquido:  R$ 3.200,29</t>
  </si>
  <si>
    <t>Serviços jurídicos prestados conforme fatura 77-24000768 - Sinistro 1003500010161||Valor Líquido:  R$ 19.918,72</t>
  </si>
  <si>
    <t>Serviços jurídicos prestados conforme fatura 77-24000764 - Sinistro 1003500010139||Valor Líquido:  R$ 19.286,18</t>
  </si>
  <si>
    <t>Serviços jurídicos prestados conforme fatura 77-24000771 Sinistro Starr 4928011535008796||Valor Líquido:  R$ 92.650,68</t>
  </si>
  <si>
    <t>Prestação serviços jurídicos em regulação de sinistros conforme fatura 77-24000754 - Sinistro 47063222000203||Valor Líquido:  R$ 6.936,45</t>
  </si>
  <si>
    <t>Prestação serviços jurídicos em regulação de sinistros conforme fatura 77-24000766 - Sinistro 23035123000302||Valor Líquido:  R$ 5.183,34</t>
  </si>
  <si>
    <t>Prestação serviços jurídicos em regulação de sinistros conforme fatura 77-24000759 - Sinistro 45035123000002||Valor Líquido:  R$ 42.605,08</t>
  </si>
  <si>
    <t>Prestação serviços jurídicos em regulação de sinistros conforme fatura 77-24000758 - Sinistro 508935122000107 ||Valor Líquido:  R$ 19.473,88</t>
  </si>
  <si>
    <t>Prestação serviços jurídicos em regulação de sinistros conforme fatura 77-24000753 - Sinistro 23063222000203||Valor Líquido:  R$ 8.179,97</t>
  </si>
  <si>
    <t>Prestação serviços jurídicos em regulação de sinistros conforme fatura 77-24000749 - Sinistro 146152421000204||Valor Líquido:  R$ 15.858,77</t>
  </si>
  <si>
    <t>Prestação serviços jurídicos em regulação de sinistros conforme fatura 77-24000748 - Sinistro 508935121000011||Valor Líquido:  R$ 13.962,06</t>
  </si>
  <si>
    <t>Serviços jurídicos prestados conforme fatura 77-24000570 - Sinistro 1697477871||Valor Líquido:  R$ 13.373,63</t>
  </si>
  <si>
    <t>Prestação de Serviços Jurídicos conforme fatura nº 77-24000716||Valor Líquido:  R$ 12.200,50</t>
  </si>
  <si>
    <t>Prestação serviços jurídicos em regulação de sinistros conforme fatura 77-24000743 - Sinistro 109535014000002||Valor Líquido:  R$ 27.718,75</t>
  </si>
  <si>
    <t>Prestação serviços jurídicos em regulação de sinistros conforme fatura 77-24000841 - Sinistro 397035023000403||Valor Líquido:  R$ 222.336,09</t>
  </si>
  <si>
    <t>Serviços jurídicos prestados conforme fatura 77-24000395 - Sinistro 2135193605||Valor Líquido:  R$ 8.920,91</t>
  </si>
  <si>
    <t>Serviços jurídicos prestados conforme fatura 77-24000742 - Sinistro 2135193605||Valor Líquido:  R$ 6.705,58</t>
  </si>
  <si>
    <t>Prestação de Serviços Jurídicos conforme fatura nº  77-24000585 ||Valor Líquido:  R$ 112,62</t>
  </si>
  <si>
    <t>Prestação de Serviços Jurídicos conforme fatura nº  77-24000586||Valor Líquido:  R$ 2.102,24</t>
  </si>
  <si>
    <t>Prestação de Serviços Jurídicos conforme fatura nº  77-24000587||Valor Líquido:  R$ 270,29</t>
  </si>
  <si>
    <t>Prestação de Serviços Jurídicos conforme fatura nº  77-24000588||Valor Líquido:  R$ 676,66</t>
  </si>
  <si>
    <t>Prestação de Serviços Jurídicos conforme fatura nº  77-24000737||Valor Líquido:  R$ 625,67</t>
  </si>
  <si>
    <t>Prestação de Serviços Jurídicos conforme fatura nº  77-24000738 ||Valor Líquido:  R$ 1.148,72</t>
  </si>
  <si>
    <t>Prestação de Serviços Jurídicos conforme fatura nº  77-24000739|||Valor Líquido:  R$ 675,72</t>
  </si>
  <si>
    <t>Prestação serviços jurídicos em regulação de sinistros conforme fatura 77-24000459 - Sinistro 397035022000318||Valor Líquido:  R$ 6.588,65</t>
  </si>
  <si>
    <t>Prestação serviços jurídicos em regulação de sinistros conforme fatura 77-24000219 - Sinistro 397035021000236||Valor Líquido:  R$ 29.512,76</t>
  </si>
  <si>
    <t>Prestação de Serviços Jurídicos conforme fatura nº 77-24000733||Valor Líquido:  R$ 23.621,45</t>
  </si>
  <si>
    <t>Prestação de Serviços Jurídicos conforme Fatura nº 77-24000731||Valor Líquido:  R$ 3.592,01</t>
  </si>
  <si>
    <t>Prestação de Serviços Jurídicos conforme fatura nº 77-24000731||Valor Líquido:  R$ 319,53</t>
  </si>
  <si>
    <t>Serviços jurídicos prestados conforme fatura 77-24000156 - Sinistro 1003300010143||Valor Líquido:  R$ 8.080,49</t>
  </si>
  <si>
    <t>Prestação de Serviços Jurídicos conforme Fatura nº 77-24000701||Valor Líquido:  R$ 40.815,16</t>
  </si>
  <si>
    <t>Prestação de Serviços Jurídicos conforme fatura nº 77-24000536||Valor Líquido:  R$ 321,67</t>
  </si>
  <si>
    <t>Prestação de Serviços Jurídicos conforme fatura nº 77-24000773||Valor Líquido:  R$ 21.837,02</t>
  </si>
  <si>
    <t>Prestação de Serviços Jurídicos conforme fatura nº 77-24000781 e P.O. nº 52160003729||Valor Líquido:  R$ 7.074,41</t>
  </si>
  <si>
    <t>PRO AFFINITE CONSULTORIA E CORRETAGEM DE SEGUROS LTDA</t>
  </si>
  <si>
    <t>Prestação de Serviços Jurídicos conforme fatura nº 77-24000704||Valor Líquido:  R$ 3.782,40</t>
  </si>
  <si>
    <t>Prestação serviços jurídicos em regulação de sinistros conforme fatura 77-23000821 - Sinistro 601563222000301||Valor Líquido:  R$ 8.929,83</t>
  </si>
  <si>
    <t>Prestação serviços jurídicos em regulação de sinistros conforme fatura 77-24000150 - Sinistro 47063222000203||Valor Líquido:  R$ 4.744,12</t>
  </si>
  <si>
    <t>Serviços jurídicos prestados conforme fatura 77-24000700||Valor Líquido:  R$ 10.356,85</t>
  </si>
  <si>
    <t>Prestação de Serviços Jurídicos conforme fatura nº 77-24000881||Valor Líquido:  R$ 12.138,87</t>
  </si>
  <si>
    <t>Prestação de Serviços Jurídicos conforme fatura nº 77-24000497||Valor Líquido:  R$ 21.048,68</t>
  </si>
  <si>
    <t>Prestação de Serviços Jurídicos conforme fatura nº 77-24000495||Valor Líquido:  R$ 24.059,39</t>
  </si>
  <si>
    <t>Prestação de Serviços Jurídicos conforme fatura nº 77-24000496||Valor Líquido:  R$ 19.888,69</t>
  </si>
  <si>
    <t>Prestação de Serviços Jurídicos conforme fatura nº 18.663 referente Consultas Diversas Seguro Garantia||Valor Líquido:  R$ 2.874,94</t>
  </si>
  <si>
    <t>Prestação de Serviços Jurídicos conforme fatura nº 77-24000603 referente Consultas Diversas Seguro Garantia||Valor Líquido:  R$ 1.013,58</t>
  </si>
  <si>
    <t>Prestação de Serviços Jurídicos conforme fatura nº 77-24000652||Valor Líquido:  R$ 8.821,90</t>
  </si>
  <si>
    <t>Prestação de Serviços Jurídicos conforme fatura nº 17.846||Valor Líquido:  R$ 32.847,50</t>
  </si>
  <si>
    <t>Prestação de Serviços Jurídicos conforme fatura nº 18.719||Valor Líquido:  R$ 1.299,04</t>
  </si>
  <si>
    <t>Prestação de Serviços Jurídicos conforme fatura nº 18.716||Valor Líquido:  R$ 4.160,68</t>
  </si>
  <si>
    <t>Prestação de Serviços Jurídicos conforme fatura nº 18.652||Valor Líquido:  R$ 405,43</t>
  </si>
  <si>
    <t>Prestação de Serviços Jurídicos conforme fatura nº 18.651||Valor Líquido:  R$ 4.760,53</t>
  </si>
  <si>
    <t>Prestação de Serviços Jurídicos conforme fatura nº  77-24000620||Valor Líquido:  R$ 7.038,75</t>
  </si>
  <si>
    <t>Prestação de Serviços Jurídicos conforme fatura nº  77-24000618|||Valor Líquido:  R$ 7.038,75</t>
  </si>
  <si>
    <t>Prestação de Serviços Jurídicos conforme fatura nº  77-24000784||Valor Líquido:  R$ 4.806,53</t>
  </si>
  <si>
    <t>Prestação de Serviços Jurídicos conforme fatura nº  77-24000783||Valor Líquido:  R$ 70.208,43</t>
  </si>
  <si>
    <t>Prestação de Serviços Jurídicos conforme fatura nº  77-24000782||Valor Líquido:  R$ 6.569,50</t>
  </si>
  <si>
    <t>Prestação de Serviços Jurídicos conforme fatura nº 77-24000714 || Valor Liquido: R$ 6.423,09</t>
  </si>
  <si>
    <t>Prestação de Serviços Jurídicos conforme fatura nº 77-24000712 || Valor Liquido:  R$ 3.522,31</t>
  </si>
  <si>
    <t>Prestação de Serviços Jurídicos conforme fatura nº 77-24000730 || Valor Liquido: R$ 3.683,17</t>
  </si>
  <si>
    <t>Prestação de Serviços Jurídicos conforme fatura nº 77-24000656 || Valor Liquido: R$ 3.228,44</t>
  </si>
  <si>
    <t>Prestação de Serviços Jurídicos conforme fatura nº 77-24000414 || Valor Liquido: R$ 14.077,50</t>
  </si>
  <si>
    <t>Prestação de Serviços Jurídicos conforme fatura nº 77-24000621 || Valor Liquido:  R$ 12.103,65</t>
  </si>
  <si>
    <t>Prestação de Serviços Jurídicos conforme fatura nº 77-24000619 || Valor Liquido:  R$ 6.811,63</t>
  </si>
  <si>
    <t>Prestação de Serviços Jurídicos conforme fatura nº 77-24000618 || Valor Liquido:  R$ 7.038,75</t>
  </si>
  <si>
    <t>Prestação de Serviços Jurídicos conforme fatura nº 77-24000620 || Valor Liquido:  R$ 7.038,75</t>
  </si>
  <si>
    <t>Honorários de Êxito da Ação de Indenização Junqueira de Carvalho e Murgel Advogados || Valor Liquido:  R$ 300.000,00</t>
  </si>
  <si>
    <t>Prestação de Serviços Jurídicos conforme fatura nº 77-24000662 || Valor Liquido:  R$ 5.631,00</t>
  </si>
  <si>
    <t>Prestação de Serviços Jurídicos conforme fatura nº 77-24000822 || Valor Liquido:  R$ 4.307,72</t>
  </si>
  <si>
    <t>Prestação de Serviços Jurídicos conforme fatura nº 77-24000821 || Valor Liquido:  R$ 2.153,86</t>
  </si>
  <si>
    <t>Prestação de Serviços Jurídicos conforme fatura nº 77-24000823 || Valor Liquido: R$ 2.111,63</t>
  </si>
  <si>
    <t>Prestação de Serviços Jurídicos conforme fatura nº 77-24000819 || Valor Liquido: R$ 1.013,58</t>
  </si>
  <si>
    <t>Prestação de Serviços Jurídicos conforme fatura nº 77-24000636 || Valor Liquido:  R$ 9.000,68</t>
  </si>
  <si>
    <t>Prestação de Serviços Jurídicos conforme fatura nº 77-24000637 || Valor Liquido:  R$ 6.149,05</t>
  </si>
  <si>
    <t>Prestação de Serviços Jurídicos conforme fatura nº 77-24000638|| Valor Liquido:  R$ 5.302,06</t>
  </si>
  <si>
    <t>Prestação de Serviços Jurídicos conforme fatura nº 77-24000782 || Valor Liquido:  R$ 6.569,50</t>
  </si>
  <si>
    <t>Prestação de Serviços Jurídicos conforme fatura nº 77-24000784 ||| Valor Liquido:  R$ 4.806,53</t>
  </si>
  <si>
    <t>Prestação de Serviços Jurídicos conforme fatura nº 77-24000783 || Valor Liquido:  R$ 70.208,43</t>
  </si>
  <si>
    <t>United States Fire Insurance Co</t>
  </si>
  <si>
    <t>Sompo Japan Insurance Inc.</t>
  </si>
  <si>
    <t>Axa Climate Sas</t>
  </si>
  <si>
    <t>Prestação de Serviços Jurídicos conforme:||Fatura nº 77-24000880:|Acao Monitoria - Atradius Credito Y Caucion Seguradora SA x Coagro|BRL R$ 40.000,00||Fatura nº 77-24000882:|Acao de Indenizacao por Danos Materiais - ESP Corretora |BRL R$ 3.000,00||Fatura nº 77-24000903|Mapfre: Taurus - Edson Pereira Campos - ISJ: 188846 - Proc. n° 4002746-56.2013.8.26.0019|BRL R$  5.387,01||Fatura nº 77-24000885|Acao de Reparacao de Danos Materiais no 026154521|BRL R$ 5.000,00</t>
  </si>
  <si>
    <t>Prestação de Serviços Jurídicos conforme fatura nº 77-24000530||Valor Líquido:  R$ 817,05</t>
  </si>
  <si>
    <t>Prestação de Serviços Jurídicos conforme fatura nº 77-24000890||Valor Líquido:  R$ 817,05</t>
  </si>
  <si>
    <t>Prestação de Serviços Jurídicos conforme fatura nº 77-24000301||Valor Liquido:   R$ 3.378,60</t>
  </si>
  <si>
    <t>Prestação de Serviços Jurídicos conforme fatura nº  77-24000891||Valor Liquido:   R$ 2.965,66</t>
  </si>
  <si>
    <t>SERVICEKLEEN DO BRASIL S.L.P.G.R.LTDA.</t>
  </si>
  <si>
    <t>Prestação de Serviços Jurídicos conforme fatura nº  77-24000721||Valor Liquido:   R$ 360,38</t>
  </si>
  <si>
    <t>Prestação de Serviços Jurídicos conforme fatura nº  77-24000630||Valor Liquido:   R$ 1.930,03</t>
  </si>
  <si>
    <t>Prestação de Serviços Jurídicos conforme fatura nº  77-24000536||Valor Liquido:   R$ 321,67</t>
  </si>
  <si>
    <t>Prestação de Serviços Jurídicos conforme fatura nº  18078||Valor Liquido:  R$ 4.959,97</t>
  </si>
  <si>
    <t>Prestação de Serviços Jurídicos conforme fatura nº  18079||Valor Liquido:  R$ 732,81</t>
  </si>
  <si>
    <t>Prestação de Serviços Jurídicos conforme fatura nº  18081||Valor Liquido:  R$ 1.186,42</t>
  </si>
  <si>
    <t>Prestação de Serviços Jurídicos conforme fatura nº  18084||Valor Liquido:  R$ 4.598,65</t>
  </si>
  <si>
    <t>Prestação de Serviços Jurídicos conforme fatura nº  18085||Valor Liquido:  R$ 3.678,92</t>
  </si>
  <si>
    <t>Prestação de Serviços Jurídicos conforme fatura nº  18296||Valor Liquido:  R$ 1.536,00</t>
  </si>
  <si>
    <t>Prestação de Serviços Jurídicos conforme fatura nº  18297||Valor Liquido:  R$ 2.154,64</t>
  </si>
  <si>
    <t>Prestação de Serviços Jurídicos conforme fatura nº  18301||Valor Liquido:  R$ 3.589,77</t>
  </si>
  <si>
    <t>Prestação de Serviços Jurídicos conforme fatura nº  18303||Valor Liquido:  R$ 4.036,33</t>
  </si>
  <si>
    <t>Prestação de Serviços Jurídicos conforme fatura nº  18304||Valor Liquido:  R$ 3.678,92</t>
  </si>
  <si>
    <t>Prestação de Serviços Jurídicos conforme fatura nº  18305||Valor Liquido:  R$ 3.678,92</t>
  </si>
  <si>
    <t>Prestação de Serviços Jurídicos conforme fatura nº  18306||Valor Liquido:  R$ 3.678,92</t>
  </si>
  <si>
    <t>Prestação de Serviços Jurídicos conforme fatura nº  18418||Valor Liquido:  R$ 5.129,68</t>
  </si>
  <si>
    <t>Prestação de Serviços Jurídicos conforme fatura nº  18421||Valor Liquido:  R$ 434,04</t>
  </si>
  <si>
    <t>Prestação de Serviços Jurídicos conforme fatura nº  18422||Valor Liquido:  R$ 140,77</t>
  </si>
  <si>
    <t>Prestação de Serviços Jurídicos conforme fatura nº  18424||Valor Liquido:  R$ 1.587,62</t>
  </si>
  <si>
    <t>Prestação de Serviços Jurídicos conforme fatura nº  18425||Valor Liquido:  R$ 8.587,27</t>
  </si>
  <si>
    <t>Prestação de Serviços Jurídicos conforme fatura nº  18426||Valor Liquido:  R$ 7.718,38</t>
  </si>
  <si>
    <t>Prestação de Serviços Jurídicos conforme fatura nº  18564||Valor Liquido:  R$ 3.678,92</t>
  </si>
  <si>
    <t>Prestação de Serviços Jurídicos conforme fatura nº  18650||Valor Liquido:  R$ 1.600,92</t>
  </si>
  <si>
    <t>Prestação de Serviços Jurídicos conforme fatura nº  18655||Valor Liquido:  R$ 13.679,42</t>
  </si>
  <si>
    <t>Prestação de Serviços Jurídicos conforme fatura nº  18657||Valor Liquido:  R$ 570,93</t>
  </si>
  <si>
    <t>Prestação de Serviços Jurídicos conforme fatura nº  18713||Valor Liquido:  R$ 20.341,98</t>
  </si>
  <si>
    <t>Prestação de Serviços Jurídicos conforme fatura nº  18714||Valor Liquido:  R$ 14.639,82</t>
  </si>
  <si>
    <t>Prestação de Serviços Jurídicos conforme fatura nº  18717||Valor Liquido:  R$ 10.910,07</t>
  </si>
  <si>
    <t>Prestação de Serviços Jurídicos conforme fatura nº  18718||Valor Liquido:  R$ 2.815,50</t>
  </si>
  <si>
    <t>Prestação de Serviços Jurídicos conforme fatura nº  18720||Valor Liquido:  R$ 4.364,02</t>
  </si>
  <si>
    <t>Prestação de Serviços Jurídicos conforme fatura nº  18721||Valor Liquido:  R$ 2.389,26</t>
  </si>
  <si>
    <t>Prestação de Serviços Jurídicos conforme fatura nº  18722||Valor Liquido:  R$ 2.803,76</t>
  </si>
  <si>
    <t>Prestação de Serviços Jurídicos conforme fatura nº  18473||Valor Liquido:  R$ 2.815,50</t>
  </si>
  <si>
    <t>Prestação de Serviços Jurídicos conforme fatura nº  18613||Valor Liquido:  R$ 5.631,00</t>
  </si>
  <si>
    <t>Prestação de Serviços Jurídicos conforme fatura nº  18614||Valor Liquido:  R$ 19.273,66</t>
  </si>
  <si>
    <t>Prestação de Serviços Jurídicos conforme fatura nº  18616||Valor Liquido:  R$ 5.631,00</t>
  </si>
  <si>
    <t>Prestação de Serviços Jurídicos conforme fatura nº  18617||Valor Liquido:  R$ 5.631,00</t>
  </si>
  <si>
    <t>Prestação de Serviços Jurídicos conforme fatura nº  18623||Valor Liquido:  R$ 11.262,00</t>
  </si>
  <si>
    <t>Prestação de Serviços Jurídicos conforme fatura nº  18648||Valor Liquido:  R$ 4.012,08</t>
  </si>
  <si>
    <t>Prestação de Serviços Jurídicos conforme fatura nº 77-24001169||Valor Líquido:  R$ 608,15</t>
  </si>
  <si>
    <t>Prestação de Serviços Jurídicos conforme fatura nº 77-24000622||Valor Líquido:  R$ 4.035,55</t>
  </si>
  <si>
    <t>Prestação de Serviços Jurídicos conforme fatura nº 77-24000839||Valor Líquido:  R$ 7.038,75</t>
  </si>
  <si>
    <t>Prestação de Serviços Jurídicos conforme fatura nº 77-24000874||Valor Líquido:  R$ 1.163,74</t>
  </si>
  <si>
    <t>Prestação serviços jurídicos em regulação de sinistros conforme fatura 77-24000927 - Sinistro 137135023000310||Valor Líquido:  R$ 6.810,15</t>
  </si>
  <si>
    <t>Prestação serviços jurídicos em regulação de sinistros conforme fatura 77-24000845 - Sinistro 397035021000212||Valor Líquido:  R$ 93.677,68</t>
  </si>
  <si>
    <t>Prestação serviços jurídicos em regulação de sinistros conforme fatura 77-24000844 - Sinistro 397035022000312||Valor Líquido:  R$ 119.187,17</t>
  </si>
  <si>
    <t>Prestação serviços jurídicos em regulação de sinistros conforme fatura 77-24000458 - Sinistro 144235020000326||Valor Líquido:  R$ 10.510,67</t>
  </si>
  <si>
    <t>Prestação serviços jurídicos em regulação de sinistros conforme fatura 77-23000762 - Sinistro 16635021000101||Valor Líquido:  R$ 26.235,66</t>
  </si>
  <si>
    <t>Prestação serviços jurídicos em regulação de sinistros conforme fatura 77-23000763 - Sinistro 16635020000004||Valor Líquido:  R$ 17.008,24</t>
  </si>
  <si>
    <t>Prestação serviços jurídicos em regulação de sinistros conforme fatura 77-23000758 - Sinistro 188435018000108||Valor Líquido:  R$ 34.520,05</t>
  </si>
  <si>
    <t>Prestação serviços jurídicos em regulação de sinistros conforme fatura 77-24000459 - Sinistro 188435019000207||Valor Líquido:  R$ 30.401,73</t>
  </si>
  <si>
    <t>Prestação serviços jurídicos em regulação de sinistros conforme fatura 77-23000760 - Sinistro 144235019000226||Valor Líquido:  R$ 39.599,31</t>
  </si>
  <si>
    <t>Prestação serviços jurídicos em regulação de sinistros conforme fatura 77-23000761 - Sinistro 16635021000102||Valor Líquido:  R$ 68.907,24</t>
  </si>
  <si>
    <t>Serviços jurídicos prestados conforme fatura 77-23000757 - Sinistro 3888561||Valor Líquido:  R$ 34.061,73</t>
  </si>
  <si>
    <t>Serviços jurídicos prestados conforme fatura 77-24000775 - sinistro 1007800010951||Valor Líquido:  R$ 4.692,50</t>
  </si>
  <si>
    <t>Serviços jurídicos prestados conforme fatura 77-24000776 - sinistro 1007800010801||Valor Líquido:  R$ 703,88</t>
  </si>
  <si>
    <t>Prestação serviços jurídicos em regulação de sinistros conforme fatura 77-24000916 - Sinistro 220752423000104||Valor Líquido:  R$ 26.217,94</t>
  </si>
  <si>
    <t>Prestação serviços jurídicos em regulação de sinistros conforme fatura 77-24001105 - Sinistro 23063222000203||Valor Líquido:  R$ 8.598,54</t>
  </si>
  <si>
    <t>Prestação serviços jurídicos em regulação de sinistros conforme fatura 77-24001151 - Sinistro 109535014000002||Valor Líquido:  R$ 46.925,23</t>
  </si>
  <si>
    <t>Prestação serviços jurídicos conforme fatura 77-24000876 - PO 51100048960||Valor Líquido:  R$ 5.631,00</t>
  </si>
  <si>
    <t>Prestação serviços jurídicos conforme fatura 77-24000877 - PO 51100048960||Valor Líquido:  R$ 26.796,99</t>
  </si>
  <si>
    <t>Prestação serviços jurídicos em regulação de sinistros conforme faturas 77-23000794 e 77-24000181 - Sinistro 421835023000001||Valor Líquido:  R$ 105.929,01</t>
  </si>
  <si>
    <t>Prestação de Serviços Jurídicos conforme fatura nº 77-24000379||Valor Líquido:  R$ 1.299,57</t>
  </si>
  <si>
    <t>Prestação de Serviços Jurídicos conforme fatura nº 77-24000528||Valor Líquido:  R$ 434,06</t>
  </si>
  <si>
    <t>Prestação de Serviços Jurídicos conforme fatura nº 77-24000531||Valor Líquido:  R$ 1.152,67</t>
  </si>
  <si>
    <t>Prestação serviços jurídicos em regulação de sinistros conforme fatura 77-24000361 - Sinistro 373352419000001||Valor Líquido: R$</t>
  </si>
  <si>
    <t>Prestação serviços jurídicos em regulação de sinistros conforme fatura 77-24000361 - Sinistro 373352419000001||Valor líquido: R$  37.483,39</t>
  </si>
  <si>
    <t>SERVIÇOS PRESTADOS JURIDICOS CONFORME FATURA Nº 77-24001181||||RC Geral - Sinistro: 17-51015007-01 - Apolice: 17.51.0035172.28 - Segurado: Brink's Seguranca|e Transporte de Valores Ltda - Terceiro: Jayson Romyldo Ximenes Brandao Prado||VALOR L[IQUIDO: R$  9.939,69</t>
  </si>
  <si>
    <t>PRESTAÇÃO DE SERVIÇOS JURÍDICOS CONFORME FATURA Nº 77-24000965|||VALOR LÍQUIDO: R$ 12.200,50</t>
  </si>
  <si>
    <t>PRESTAÇÃO DE SERVIÇOS JURIDICOS CONFORME FATURA Nº 77-24000995||E&amp;O - Sinistro 07.078.23.00004.0 - Apolice: 1.780.041.375 - Segurado: ||Franco Vistorias Ltda - Terceiro: Franklin Cerqueira Moreira.||VALOR LÍQUIDO: R$  4.884,09</t>
  </si>
  <si>
    <t>Prestação de serviços jurídicos conforme fatura 77-24000896 - Sinistro 243330558||Valor Líquido: R$  24.495,34</t>
  </si>
  <si>
    <t>Prestação serviços jurídicos em regulação de sinistros conforme fatura 77-24000854 - Sinistro 397035022000328 ||Valor líquido: R$  19.469,47</t>
  </si>
  <si>
    <t>Prestação serviços jurídicos em regulação de sinistros conforme fatura 77-24000851 - Sinistro 397035023000401||Valor líquido: R$  17.676,99</t>
  </si>
  <si>
    <t>PRESTAÇÃO DE SERVIÇOS JURIDICOS CONFORME FATURA Nº 77-24000996||RC Geral - Sinistro: 17-51014466-01 - Apolice 1-51-4009002-0 - Segurado: Brink's Seguranca e Transporte de Valores Ltda - Terceiro: Carlos Henrique Monteiro da Fonseca||VALOR LÍQUIDO: R$  1.050,80</t>
  </si>
  <si>
    <t>Prestação serviços jurídicos em regulação de sinistros conforme fatura 77-24001184 - Sinistro 397035023000425 ||Valor líquido: R$  6.991,26</t>
  </si>
  <si>
    <t>PRESTAÇÃO DE SERVIÇOS JURIDICOS CONFORME FATURA Nº  77-24001185||Valor líquido: R$  8.340,99</t>
  </si>
  <si>
    <t>PRESTAÇÃO DE SERVIÇOS JURIDICOS CONFORME FATURA Nº 77-24000527||Valor líquido: R$  6.030,29</t>
  </si>
  <si>
    <t>PRESTAÇÃO DE SERVIÇOS JURIDICOS CONFORME FATURA Nº 77-24000527||RC geral - Sinistro: 17-51014069-01 - Segurado: Claro SA - Terceiros:Maria dos Reis Araujo e outros- Apolice: 1751002850028||Valor líquido: R$  6.030,29</t>
  </si>
  <si>
    <t>Serviços jurídicos prestados conforme fatura 77-24001186|Ocorrência 98000586 - Aviso 993500000122||Valor líquido: R$  7.519,26</t>
  </si>
  <si>
    <t>Prestação serviços jurídicos conforme fatura 77-24000876 - PO 51100048960| |Valor líquido:  5.631,00</t>
  </si>
  <si>
    <t>Prestação serviços jurídicos conforme fatura 77-24000877 - PO 51100048960||Valor líquido: R$   26.796,99</t>
  </si>
  <si>
    <t>Prestação de serviços juridicos conforme fatura 77-24000651||Valor líquido:5.587,83</t>
  </si>
  <si>
    <t>Prestação de serviços jurídicos conforme fatura 77-24000650||Valor líquido: R$ 464,56</t>
  </si>
  <si>
    <t>Prestação serviços jurídicos em regulação de sinistros conforme fatura 77-24000889 - Sinistro 213935020000003 ||Valor líquido: R$  22.763,66</t>
  </si>
  <si>
    <t>Serviços jurídicos prestados conforme fatura 77-24001108 - Sinistro 1635458787||Valor líquido: R$  11.277,49</t>
  </si>
  <si>
    <t>PIRES E GONCALVES ADVOGADOS ASSOCIADOS</t>
  </si>
  <si>
    <t>Serviços jurídicos prestados conforme fatura nº 77-24000991||Valor líquido: R$  17.708,56</t>
  </si>
  <si>
    <t>Serviços jurídicos prestados conforme fatura nº 77-24001196||valor líquido: R$  24.401,00</t>
  </si>
  <si>
    <t>Prestação de Serviços Jurídicos conforme fatura nº 77-24001182||Valor Líquido:  R$ 8.193,02</t>
  </si>
  <si>
    <t>Prestação de Serviços Jurídicos conforme fatura nº 77-24001183||Valor Líquido:  R$ 6.865,57</t>
  </si>
  <si>
    <t>Prestação de Serviços Jurídicos conforme fatura nº 77-24001293||Valor Líquido:  R$ 12.200,50</t>
  </si>
  <si>
    <t>Prestação de Serviços Jurídicos conforme fatura nº 77-24000568||Valor Liquido:   R$ 5.583,14</t>
  </si>
  <si>
    <t>Prestação de Serviços Jurídicos conforme fatura nº 77-24000715||Valor Liquido:   R$ 2.731,03</t>
  </si>
  <si>
    <t>Prestação de Serviços Jurídicos conforme fatura nº 18524||Valor Liquido:   R$ 4.692,60</t>
  </si>
  <si>
    <t>Prestação de Serviços Jurídicos conforme fatura nº 77-24000253||Valor Liquido:   R$ 4.467,50</t>
  </si>
  <si>
    <t>Prestação de Serviços Jurídicos conforme fatura nº 77-24000962||Valor Liquido:   R$ 11.989,34</t>
  </si>
  <si>
    <t>Prestação de Serviços Jurídicos conforme fatura nº 77-24000652||Valor Liquido:   R$ 8.821,90</t>
  </si>
  <si>
    <t>Prestação de Serviços Jurídicos conforme fatura nº 77-24000775||Valor Liquido:   R$ 4.692,50</t>
  </si>
  <si>
    <t>Prestação de Serviços Jurídicos conforme fatura nº 77-24000776||Valor Liquido:   R$ 703,88</t>
  </si>
  <si>
    <t>Prestação de Serviços Jurídicos conforme fatura nº 77-24000735||Valor Liquido:   R$ 1.801,37</t>
  </si>
  <si>
    <t>Prestação de Serviços Jurídicos conforme fatura nº 77-24000992||Valor Liquido:   R$ 6.569,50</t>
  </si>
  <si>
    <t>Prestação de Serviços Jurídicos conforme fatura nº 77-24000993||Valor Liquido:   R$ 50.511,20</t>
  </si>
  <si>
    <t>Prestação de Serviços Jurídicos conforme fatura nº 77-24000820||Valor Liquido:   R$ 4.518,88</t>
  </si>
  <si>
    <t>Honorários de Êxito da Ação de Indenização Junqueira de Carvalho e Murgel Advogados||Valor Liquido:   R$ 230.000,00</t>
  </si>
  <si>
    <t>Prestação de Serviços Jurídicos conforme fatura nº 77-24001072||Valor Liquido:   R$ 675,72</t>
  </si>
  <si>
    <t>Prestação de Serviços Jurídicos conforme fatura nº 77-24001075||Valor Liquido:   R$ 5.616,92</t>
  </si>
  <si>
    <t>Prestação de Serviços Jurídicos conforme fatura nº 77-24001071||Valor Liquido:   R$ 2.956,27</t>
  </si>
  <si>
    <t>Prestação de Serviços Jurídicos conforme fatura nº 77-24001073||Valor Liquido:   R$ 2.576,18</t>
  </si>
  <si>
    <t>Prestação de Serviços Jurídicos conforme fatura nº 77-24001074||Valor Liquido:   R$ 1.435,90</t>
  </si>
  <si>
    <t>Prestação de Serviços Jurídicos conforme fatura nº 77-24001098||Valor Liquido:   R$ 1.393,67</t>
  </si>
  <si>
    <t>Prestação de Serviços Jurídicos conforme fatura nº 77-24001093||Valor Liquido:   R$ 844,65</t>
  </si>
  <si>
    <t>Prestação de Serviços Jurídicos conforme fatura nº 77-24001096||Valor Liquido:   R$ 844,65</t>
  </si>
  <si>
    <t>Prestação de Serviços Jurídicos conforme fatura nº 77-24001103||Valor Liquido:   R$ 760,19</t>
  </si>
  <si>
    <t>Prestação de Serviços Jurídicos conforme fatura nº 77-24001099||Valor Liquido:   R$ 717,95</t>
  </si>
  <si>
    <t>Prestação de Serviços Jurídicos conforme fatura nº 77-24001087||Valor Liquido:   R$ 633,49</t>
  </si>
  <si>
    <t>Prestação de Serviços Jurídicos conforme fatura nº 77-24001076||Valor Liquido:   R$ 5.631,00</t>
  </si>
  <si>
    <t>Prestação de Serviços Jurídicos conforme fatura nº 77-24001077||Valor Liquido:   R$ 4.096,55</t>
  </si>
  <si>
    <t>Prestação de Serviços Jurídicos conforme fatura nº 77-24001080||Valor Liquido:   R$ 3.463,06</t>
  </si>
  <si>
    <t>Prestação de Serviços Jurídicos conforme fatura nº 77-24001082||Valor Liquido:   R$ 3.336,37</t>
  </si>
  <si>
    <t>Prestação de Serviços Jurídicos conforme fatura nº 77-24001083||Valor Liquido:   R$ 3.223,75</t>
  </si>
  <si>
    <t>Prestação de Serviços Jurídicos conforme fatura nº 77-24001155||Valor Liquido:   R$ 2.745,11</t>
  </si>
  <si>
    <t>Prestação de Serviços Jurídicos conforme fatura nº 77-24001079||Valor Liquido:   R$ 2.702,88</t>
  </si>
  <si>
    <t>Prestação de Serviços Jurídicos conforme fatura nº 77-24001078||Valor Liquido:   R$ 1.984,93</t>
  </si>
  <si>
    <t>Prestação de Serviços Jurídicos conforme fatura nº 77-24001081 ||Valor Liquido:   R$ 1.984,93</t>
  </si>
  <si>
    <t>Prestação de Serviços Jurídicos conforme fatura nº 77-24001159||Valor Liquido:   R$ 1.900,46</t>
  </si>
  <si>
    <t>Prestação de Serviços Jurídicos conforme fatura nº 77-24001162||Valor Liquido:   R$ 1.689,30</t>
  </si>
  <si>
    <t>Prestação de Serviços Jurídicos conforme fatura nº 77-24001161||Valor Liquido:   R$ 1.520,37</t>
  </si>
  <si>
    <t>Prestação de Serviços Jurídicos conforme fatura nº 77-24000964||Valor Liquido:   R$ 13.208,45</t>
  </si>
  <si>
    <t>Prestação de Serviços Jurídicos conforme fatura nº 77-24000423||Valor Liquido:   R$ 958,26</t>
  </si>
  <si>
    <t>Prestação de Serviços Jurídicos conforme fatura nº 77-24000593||Valor Liquido:   R$ 10.575,96</t>
  </si>
  <si>
    <t>Prestação de Serviços Jurídicos conforme fatura nº 77-24000756||Valor Liquido:   R$ 307,83</t>
  </si>
  <si>
    <t>Prestação de Serviços Jurídicos conforme fatura nº 77-24000552||Valor Liquido:   R$ 337,86</t>
  </si>
  <si>
    <t>Prestação de Serviços Jurídicos conforme fatura nº 77-24000548||Valor Liquido:   R$ 434,53</t>
  </si>
  <si>
    <t>Prestação de Serviços Jurídicos conforme fatura nº 77-24000785||Valor Liquido:   R$ 670,09</t>
  </si>
  <si>
    <t>Prestação de Serviços Jurídicos conforme fatura nº 77-24000549||Valor Liquido:   R$ 717,95</t>
  </si>
  <si>
    <t>Prestação de Serviços Jurídicos conforme fatura nº 77-24000551||Valor Liquido:   R$ 2.042,65</t>
  </si>
  <si>
    <t>Prestação de Serviços Jurídicos conforme fatura nº 77-24000547||Valor Liquido:   R$ 2.078,31</t>
  </si>
  <si>
    <t>Prestação de Serviços Jurídicos conforme fatura nº 77-24000546||Valor Liquido:   R$ 2.188,58</t>
  </si>
  <si>
    <t>Prestação de Serviços Jurídicos conforme fatura nº 77-24000550||Valor Liquido:   R$ 2.440,10</t>
  </si>
  <si>
    <t>Prestação de Serviços Jurídicos conforme fatura nº 77-24000763||Valor Liquido:   R$ 2.843,19</t>
  </si>
  <si>
    <t>Prestação de Serviços Jurídicos conforme fatura nº 77-24000755||Valor Liquido:   R$ 2.912,17</t>
  </si>
  <si>
    <t>Prestação de Serviços Jurídicos conforme fatura nº 77-24000542||Valor Liquido:   R$ 2.977,39</t>
  </si>
  <si>
    <t>Prestação de Serviços Jurídicos conforme fatura nº 77-24000544||Valor Liquido:   R$ 3.519,84</t>
  </si>
  <si>
    <t>Prestação de Serviços Jurídicos conforme fatura nº 77-24000553||Valor Liquido:   R$ 4.367,78</t>
  </si>
  <si>
    <t>Prestação de Serviços Jurídicos conforme fatura nº 77-24000597||Valor Liquido:   R$ 4.692,50</t>
  </si>
  <si>
    <t>Prestação de Serviços Jurídicos conforme fatura nº 77-24000747||Valor Liquido:   R$ 4.692,50</t>
  </si>
  <si>
    <t>Prestação de Serviços Jurídicos conforme fatura nº 77-24000824||Valor Liquido:   R$ 4.692,50</t>
  </si>
  <si>
    <t>Prestação de Serviços Jurídicos conforme fatura nº 77-24000825||Valor Liquido:   R$ 4.692,50</t>
  </si>
  <si>
    <t>Prestação de Serviços Jurídicos conforme fatura nº 77-24000826||Valor Liquido:   R$ 4.692,50</t>
  </si>
  <si>
    <t>Prestação de Serviços Jurídicos conforme fatura nº 77-24000827||Valor Liquido:   R$ 4.692,50</t>
  </si>
  <si>
    <t>Prestação de Serviços Jurídicos conforme fatura nº 77-24000744||Valor Liquido:   R$ 4.887,24</t>
  </si>
  <si>
    <t>Prestação de Serviços Jurídicos conforme fatura nº 77-24000765||Valor Liquido:   R$ 5.732,83</t>
  </si>
  <si>
    <t>Prestação de Serviços Jurídicos conforme fatura nº 77-24000750||Valor Liquido:   R$ 6.311,41</t>
  </si>
  <si>
    <t>Prestação de Serviços Jurídicos conforme fatura nº 77-24000760||Valor Liquido:   R$ 6.503,34</t>
  </si>
  <si>
    <t>Prestação de Serviços Jurídicos conforme fatura nº 77-24000596||Valor Liquido:   R$ 7.147,15</t>
  </si>
  <si>
    <t>Prestação de Serviços Jurídicos conforme fatura nº 77-24000543||Valor Liquido:   R$ 7.454,51</t>
  </si>
  <si>
    <t>Prestação de Serviços Jurídicos conforme fatura nº 77-24000554||Valor Liquido:   R$ 7.654,88</t>
  </si>
  <si>
    <t>Prestação de Serviços Jurídicos conforme fatura nº 77-24000594||Valor Liquido:   R$ 9.029,78</t>
  </si>
  <si>
    <t>Prestação de Serviços Jurídicos conforme fatura nº 77-24000598||Valor Liquido:   R$ 9.237,80</t>
  </si>
  <si>
    <t>Prestação de Serviços Jurídicos conforme fatura nº 77-24000745||Valor Liquido:   R$ 9.459,14</t>
  </si>
  <si>
    <t>Prestação de Serviços Jurídicos conforme fatura nº 77-24000545||Valor Liquido:   R$ 11.486,30</t>
  </si>
  <si>
    <t>Prestação de Serviços Jurídicos conforme fatura nº 77-24000746||Valor Liquido:   R$ 12.182,67</t>
  </si>
  <si>
    <t>Prestação de Serviços Jurídicos conforme fatura nº 77-24000752||Valor Liquido:   R$ 13.494,88</t>
  </si>
  <si>
    <t>Prestação de Serviços Jurídicos conforme fatura nº 77-24000741||Valor Liquido:   R$ 17.307,82</t>
  </si>
  <si>
    <t>Prestação de Serviços Jurídicos conforme fatura nº 77-24000370||Valor Liquido:   R$ 17.881,41</t>
  </si>
  <si>
    <t>Prestação de Serviços Jurídicos conforme fatura nº 77-24000555||Valor Liquido:   R$ 21.563,40</t>
  </si>
  <si>
    <t>Prestação de Serviços Jurídicos conforme fatura nº 77-24000392||Valor Liquido:   R$ 38.224,94</t>
  </si>
  <si>
    <t>Prestação de Serviços Jurídicos conforme fatura nº 77-24000556||Valor Liquido:   R$ 67.249,75</t>
  </si>
  <si>
    <t>Prestação de Serviços Jurídicos conforme fatura nº 77-24000757||Valor Liquido:   R$ 7.927,34</t>
  </si>
  <si>
    <t>Prestação de Serviços Jurídicos conforme fatura nº 77-24000409||Valor Liquido:   R$ 8.795,50</t>
  </si>
  <si>
    <t>Prestação de Serviços Jurídicos conforme:||Fatura nº 77-24001180|Acao Monitoria - Atradius Credito Y Caucion Seguradora SA x Coagro Com e Representacoes Agricolas LTDA|BRL R$ 30.000,00||Fatura nº 77-24001194|Acao de Indenizacao - Processo no 0010627-1320158220014 |BRL R$  3.893,15 ||Fatura nº 77-24001179|Acao de Indenizacao por Danos Materiais - ESP Corretora |BRL  3.000,00 |||Fatura nº 77-24001195|Acao Monitoria - Tokio x Altos Engenharia Ltda e outros - Processo: 1120397-3820188260100|BRL R$  36.854,61</t>
  </si>
  <si>
    <t>Prestação de Serviços Jurídicos conforme fatura nº 77-24000991 ||Valor Líquido:  R$ 15.480,56</t>
  </si>
  <si>
    <t>Prestação de Serviços Jurídicos conforme fatura nº 77-23000788||Valor Líquido:  R$ 14.857,86</t>
  </si>
  <si>
    <t>Arthur J Gallagher (Uk) Limited Cli</t>
  </si>
  <si>
    <t>Prestação serviços jurídicos em regulação de sinistros conforme fatura 77-24000055 - Sinistro 425735223000601 ||Valor Líquido:  R$ 6.968,36</t>
  </si>
  <si>
    <t>Prestação serviços jurídicos em regulação de sinistros conforme fatura 77-24001197 - Sinistro 508935122000108||Valor Líquido:  R$ 9.682,97</t>
  </si>
  <si>
    <t>Prestação serviços jurídicos em regulação de sinistros conforme fatura 77-24001202 - Sinistro 397035022000308||Valor Líquido:  R$ 22.516,42</t>
  </si>
  <si>
    <t>Prestação serviços jurídicos em regulação de sinistros conforme fatura 77-24001198 - Sinistro 137135023000307||Valor Líquido:  R$ 6.886,64</t>
  </si>
  <si>
    <t>Prestação serviços jurídicos em regulação de sinistros conforme fatura 77-24001201 - Sinistro 214335022000007||Valor Líquido:  R$ 70.923,71</t>
  </si>
  <si>
    <t>Prestação serviços jurídicos em regulação de sinistros conforme fatura 77-24000852 - Sinistro 1871000136235||Valor Líquido:  R$ 9.594,75</t>
  </si>
  <si>
    <t>Prestação serviços jurídicos em regulação de sinistros, conforme fatura 77-24000740 - Sinistro 200135015000001||Valor Líquido:  R$ 91.017,16</t>
  </si>
  <si>
    <t>Prestação serviços jurídicos em regulação de sinistros, conforme fatura 77-23000686 - Sinistro 406152422000139||Valor Líquido:  R$ 1.826,17</t>
  </si>
  <si>
    <t>Prestação serviços jurídicos em regulação de sinistros, conforme fatura 77-24001148 - Sinistro 302635021000705||Valor Líquido:  R$ 17.174,02</t>
  </si>
  <si>
    <t>Prestação serviços jurídicos em regulação de sinistros, conforme fatura 77-24001190 - Sinistro 137135023000311||Valor Líquido:  R$ 10.213,57</t>
  </si>
  <si>
    <t>Prestação serviços jurídicos em regulação de sinistros, conforme fatura 77-24001191 - Sinistro 397035023000419||Valor Líquido:  R$ 10.179,51</t>
  </si>
  <si>
    <t>ALBATROZ MGA S.A.</t>
  </si>
  <si>
    <t>Prestação de Serviços Jurídicos conforme fatura nº 77-24001206||1ª Parcela||Valor Líquido:  R$ 5.349,45</t>
  </si>
  <si>
    <t>Prestação de Serviços Jurídicos conforme fatura nº 77-24001206|2ª Parcela|Valor Líquido: R$ 5.349,45</t>
  </si>
  <si>
    <t>Prestação de Serviços Jurídicos conforme fatura nº 77-24001206|3ª Parcela|Valor Líquido: R$ 5.349,45</t>
  </si>
  <si>
    <t>Serviços jurídicos prestados conforme fatura 77-24001251|Ocorrência 98000387 - Aviso 99300000085||Valor Líquido:  R$ 15.709,55</t>
  </si>
  <si>
    <t>Serviços jurídicos prestados conforme fatura 77-24001252|Sinistro 02352000006||Valor Líquido:  R$ 6.007,34</t>
  </si>
  <si>
    <t>Serviços jurídicos prestados conforme fatura 77-24001244 - Sinistro 1003500010119||Valor Líquido:  R$ 5.273,43</t>
  </si>
  <si>
    <t>Serviços jurídicos prestados conforme fatura 77-24001245 - Sinistro 1009700010074||Valor Líquido:  R$ 9.033,06</t>
  </si>
  <si>
    <t>Serviços jurídicos prestados conforme fatura 77-24001242 - Sinistro 1002800010036||Valor Líquido:  R$ 11.055,53</t>
  </si>
  <si>
    <t>Serviços jurídicos prestados conforme fatura 77-24000918 - Sinistro 1002800010036||Valor Líquido:  R$ 27.033,49</t>
  </si>
  <si>
    <t>Serviços jurídicos prestados conforme fatura 77-24001249 - Sinistro 1003500005213||Valor Líquido:  R$ 11.396,21</t>
  </si>
  <si>
    <t>Serviços jurídicos prestados conforme fatura 77-24001248 - Sinistro 1009700010098||Valor Líquido:  R$ 7.019,98</t>
  </si>
  <si>
    <t>Prestação serviços jurídicos em regulação de sinistros conforme fatura 77-24001222 - Sinistro 146152421000204||Valor Líquido:  R$ 21.690,61</t>
  </si>
  <si>
    <t>Prestação serviços jurídicos em regulação de sinistros conforme fatura 77-24001227 - Sinistro 45035123000002||Valor Líquido:  R$ 28.665,54</t>
  </si>
  <si>
    <t>Prestação serviços jurídicos em regulação de sinistros conforme fatura 77-24001231 - Sinistro 22135123000102||Valor Líquido:  R$ 20.060,44</t>
  </si>
  <si>
    <t>Prestação serviços jurídicos em regulação de sinistros conforme fatura 77-24001224 - Sinistro 160135122000001||Valor Líquido:  R$ 6.273,87</t>
  </si>
  <si>
    <t>Prestação serviços jurídicos em regulação de sinistros conforme fatura 77-24001226 - Sinistro 47063222000203||Valor Líquido:  R$ 16.585,17</t>
  </si>
  <si>
    <t>Prestação serviços jurídicos em regulação de sinistros conforme fatura 77-24001230 - Sinistro 220752423000111||Valor Líquido:  R$ 12.439,82</t>
  </si>
  <si>
    <t>Prestação serviços jurídicos em regulação de sinistros, conforme fatura 77-24001229 - Sinistro 220752423000104||Valor Líquido:  R$ 8.906,37</t>
  </si>
  <si>
    <t>Serviços jurídicos prestados conforme fatura 77-24001205 - Sinistro 0197507674||Valor Líquido:  R$ 24.415,08</t>
  </si>
  <si>
    <t>Prestação serviços jurídicos em regulação de sinistros conforme fatura 77-24000894 - Sinistro 144252415000006||Valor Líquido:  R$ 23.237,46</t>
  </si>
  <si>
    <t>Prestação de Serviços Jurídicos conforme fatura nº 77-24001358||RC Geral - Sinistro: 17-51011488-01 - Apolice: 17.51.0029901.28 - Segurado: Brink's Seguranca e Transporte de Valores Ltda - Terceiro: Cicero Gerson Rodrigues Rocha||Valor Líquido:  R$ 6.340,17</t>
  </si>
  <si>
    <t>Prestação serviços jurídicos em regulação de sinistros conforme fatura 77-24001351 - Sinistro 146152421000204||Valor Líquido:  R$ 10.739,69</t>
  </si>
  <si>
    <t>Prestação serviços jurídicos em regulação de sinistros conforme fatura 77-24001302 - Sinistro 397035022000317||Valor Líquido:  R$ 7.439,09</t>
  </si>
  <si>
    <t>Prestação serviços jurídicos em regulação de sinistros conforme fatura 77-24001301- Sinistro 187135023000304||Valor Líquido:  R$ 11.826,68</t>
  </si>
  <si>
    <t>Prestação serviços jurídicos em regulação de sinistros conforme fatura 77-24001304 - Sinistro 187135023000306||Valor Líquido:  R$ 8.712,90</t>
  </si>
  <si>
    <t>Prestação serviços jurídicos em regulação de sinistros conforme fatura 77-24000660 - Sinistro 389635021000601||Valor Líquido:  R$ 8.244,18</t>
  </si>
  <si>
    <t>Prestação de Serviços Jurídicos conforme fatura nº 77-24000966||Valor Líquido:  R$ 2.976,92</t>
  </si>
  <si>
    <t>Prestação de Serviços Jurídicos conforme fatura nº 77-24001069||Valor Líquido:  R$ 5.631,00</t>
  </si>
  <si>
    <t>Prestação de Serviços Jurídicos conforme fatura nº 77-24000540||Valor Líquido:  R$ 2.316,04</t>
  </si>
  <si>
    <t>Prestação de Serviços Jurídicos conforme fatura nº 77-24000537||Valor Líquido:  R$ 1.356,39</t>
  </si>
  <si>
    <t>Prestação de Serviços Jurídicos conforme fatura nº 77-24000266||Valor Líquido:  R$ 4.422,68</t>
  </si>
  <si>
    <t>Prestação de Serviços Jurídicos conforme fatura nº 77-24001097||Valor Líquido:  R$ 11.064,92</t>
  </si>
  <si>
    <t>Prestação de Serviços Jurídicos conforme fatura nº 77-24001101||Valor Líquido:  R$ 11.698,40</t>
  </si>
  <si>
    <t>Serviços jurídicos prestados conforme fatura 77-24001250|Sinistro Starr 4928011537013839||Valor Líquido:  R$ 16.309,25</t>
  </si>
  <si>
    <t>Prestação serviços jurídicos em regulação de sinistros conforme fatura 77-24001145 - Sinistro 187135022000202||Valor Líquido:  R$ 126.033,65</t>
  </si>
  <si>
    <t>Prestação serviços jurídicos em regulação de sinistros conforme fatura 77-24001146 - Sinistro 137135023000304||Valor Líquido:  R$ 59.520,48</t>
  </si>
  <si>
    <t>Prestação serviços jurídicos em regulação de sinistros conforme fatura 77-24001352 - Sinistro 397035023000421||Valor Líquido:  R$ 9.309,28</t>
  </si>
  <si>
    <t>Prestação de Serviços Jurídicos conforme fatura nº  77-24001215||Valor Líquido:  R$ 1.801,37</t>
  </si>
  <si>
    <t>Prestação de Serviços Jurídicos conforme fatura nº  77-24001218||Valor Líquido:  R$ 193,00</t>
  </si>
  <si>
    <t>Prestação de Serviços Jurídicos conforme fatura nº  77-24001219||Valor Líquido:  R$ 193,00</t>
  </si>
  <si>
    <t>Prestação de Serviços Jurídicos conforme fatura nº  77-24001322||Valor Líquido:  R$ 1.930,03</t>
  </si>
  <si>
    <t>Prestação de Serviços Jurídicos conforme fatura nº  77-24001323||Valor Líquido:  R$ 8.454,60</t>
  </si>
  <si>
    <t>Prestação serviços jurídicos em regulação de sinistros conforme fatura 77-24000849 - Sinistro 389635017000125||Valor Líquido:  R$ 10.707,83</t>
  </si>
  <si>
    <t>Prestação serviços jurídicos em regulação de sinistros conforme fatura 77-24000848 - Sinistro 389635018000277/ 389635019000414||Valor Líquido:  R$ 22.375,81</t>
  </si>
  <si>
    <t>Prestação serviços jurídicos em regulação de sinistros conforme fatura 77-24000847 - Sinistro 302635019000303||Valor Líquido:  R$ 22.622,70</t>
  </si>
  <si>
    <t>Prestação serviços jurídicos em regulação de sinistros conforme fatura 77-24000846 - Sinistro 397035020000082||Valor Líquido:  R$ 40.188,67</t>
  </si>
  <si>
    <t>Prestação serviços jurídicos em regulação de sinistros conforme fatura 77-24000853 - Sinistro 389635019000413||Valor Líquido:  R$ 13.602,61</t>
  </si>
  <si>
    <t>Prestação serviços jurídicos em regulação de sinistros conforme fatura 77-24000850 - Sinistro 397035022000303||Valor Líquido:  R$ 19.792,88</t>
  </si>
  <si>
    <t>Prestação de Serviços Jurídicos conforme fatura nº  77-24000589||Valor Líquido:  R$ 8.181,63</t>
  </si>
  <si>
    <t>Prestação de Serviços Jurídicos conforme fatura nº  77-24000989||PO 52160003763||Valor Líquido:  R$ 6.005,46</t>
  </si>
  <si>
    <t>Prestação de Serviços Jurídicos conforme fatura nº  77-24000641||Valor Líquido:  R$ 10.400,80</t>
  </si>
  <si>
    <t>Prestação de Serviços Jurídicos conforme fatura nº  77-24000640||Valor Líquido:  R$ 10.400,80</t>
  </si>
  <si>
    <t>Prestação de Serviços Jurídicos conforme fatura nº  77-24000639||Valor Líquido:  R$ 10.400,80</t>
  </si>
  <si>
    <t>Serviços jurídicos prestados conforme fatura 77-24000185 - Sinistro 6758810(BZ00021946AV20)||Valor Líquido:  R$ 2.587,29</t>
  </si>
  <si>
    <t>Serviços jurídicos prestados conforme fatura 77-24000186 - Sinistro 6763699(BZ00022029AV20)||Valor Líquido:  R$ 2.558,67</t>
  </si>
  <si>
    <t>Serviços jurídicos prestados conforme fatura 77-24000187 - Sinistro 6806027(BZ00022308AV20)||Valor Líquido:  R$ 2.558,67</t>
  </si>
  <si>
    <t>Serviços jurídicos prestados conforme fatura 77-24000188 - Sinistro 6807512(BZ00022359AV20)||Valor Líquido:  R$ 2.558,67</t>
  </si>
  <si>
    <t>Serviços jurídicos prestados conforme fatura 77-24000189 - Sinistro 6808323(BZ00022361AV20)||Valor Líquido:  R$ 1.888,96</t>
  </si>
  <si>
    <t>Serviços jurídicos prestados conforme fatura 77-24000190 - Sinistro 6848085(BZ00022754AV20)||Valor Líquido:  R$ 2.003,43</t>
  </si>
  <si>
    <t>Prestação de Serviços Jurídicos conforme fatura nº  77-24001158||Valor Líquido:  R$ 464,56</t>
  </si>
  <si>
    <t>Prestação de Serviços Jurídicos conforme fatura nº  77-24001257||Valor Líquido:  R$ 4.223,25</t>
  </si>
  <si>
    <t>Prestação de Serviços Jurídicos conforme fatura nº  77-24001258||Valor Líquido:  R$ 5.316,60</t>
  </si>
  <si>
    <t>Prestação de Serviços Jurídicos conforme fatura nº  77-24001267||Valor Líquido:  R$ 1.999,00</t>
  </si>
  <si>
    <t>Prestação de Serviços Jurídicos conforme fatura nº  77-24001269||Valor Líquido:  R$ 5.631,00</t>
  </si>
  <si>
    <t>RC Geral - Sinistro: 17-51015128-01 - Apólice: 17.51.0039617.28 - Segurado: Brink's Segurança e Transporte de Valores Ltda - Terceiro: Romoaldo Ribeiro Mota|||Valor Líquido:  R$ 9.222,39</t>
  </si>
  <si>
    <t>MOMBAK ANGICO-BRANCO FLORESTAL S.A.</t>
  </si>
  <si>
    <t>Prestação de Serviços Jurídicos conforme fatura nº 77-24001295||Valor Líquido:  R$ 4.223,25</t>
  </si>
  <si>
    <t>Prestação de Serviços Jurídicos conforme fatura nº 77-24001367||RC Geral - Sinistro: 17-51015136-01 - Apolice: 17.51.0029901.28 - Segurado: Brink's Seguranca e Transporte de Valores Ltda - Terceiro: Dafne Karoline de Souza Bernardo||Valor Líquido:  R$ 7.090,75</t>
  </si>
  <si>
    <t>Prestação de Serviços Jurídicos conforme faturas nº 77-24000834, 77-24000835, 77-24000836 e 77-24001370||PO 51200046376||Valor Líquido:  R$ 42.621,98</t>
  </si>
  <si>
    <t>Serviços jurídicos prestados conforme fatura AIG SEGUROS BRASIL S A - NRJ23000008916||Valor Líquido:  R$ 22.805,89</t>
  </si>
  <si>
    <t>Prestação serviços jurídicos em regulação de sinistros conforme fatura 77-24001363 - Sinistro 137135023000306||Valor Líquido:  R$ 16.614,82</t>
  </si>
  <si>
    <t>Prestação de Serviços Jurídicos conforme fatura nº  77-24001362||Valor Líquido:  R$ 9.210,51</t>
  </si>
  <si>
    <t>Prestação de Serviços Jurídicos conforme fatura nº  77-24001361||Valor Líquido:  R$ 1.930,03</t>
  </si>
  <si>
    <t>Prestação de Serviços Jurídicos conforme fatura nº 77-24001369||RC Geral - Sinistro: 17-51015134-01 - Apolice: 17.51.0037585.28 - Segurado: Brink's Seguranca e Transporte de Valores Ltda - Terceiro: Diego Bispo de Oliveira||Valor Líquido:  R$ 11.019,42</t>
  </si>
  <si>
    <t>Prestação de Serviços Jurídicos conforme fatura nº 77-24001220</t>
  </si>
  <si>
    <t>Prestação de Serviços Jurídicos conforme fatura nº 77-24001220||Valor Líquido:  R$ 139,40</t>
  </si>
  <si>
    <t>Serviços Jurídicos Prestados Conforme: ||Fatura nº 77-24001357|Acao de Indenizacao por Danos Materiais - ESP Corretora|BRL R$  3.000,00 ||Fatura nº 77-24001374|BRL R$  2.500,00</t>
  </si>
  <si>
    <t>Prestação de Serviços Jurídicos conforme fatura nº  77-24001150||Valor Líquido:  R$ 633,49</t>
  </si>
  <si>
    <t>Honorários de Êxito da Ação de Indenização Junqueira de Carvalho e Murgel Advogados||Valor Líquido:  R$ 200.000,00</t>
  </si>
  <si>
    <t>Prestação de Serviços Jurídicos conforme fatura nº  77-24001092||Valor Líquido:  R$ 5.954,78</t>
  </si>
  <si>
    <t>Prestação de Serviços Jurídicos conforme fatura nº  77-24001286||Valor Líquido:  R$ 6.569,50</t>
  </si>
  <si>
    <t>Prestação de Serviços Jurídicos conforme fatura nº  77-24001287||Valor Líquido:  R$ 27.812,26</t>
  </si>
  <si>
    <t>Prestação de Serviços Jurídicos conforme fatura nº  77-24000626||Valor Líquido:  R$ 9.582,95</t>
  </si>
  <si>
    <t>Prestação de Serviços Jurídicos conforme fatura nº 77-24001379||RC Geral - Sinistro: 17-51015114-01 - Apolice: 17.51.0033256.28 - Segurado: Brink's Seguranca e Transporte de Valores Ltda - Terceiro: Fabio Cerqueira Soares||Valor Líquido:  R$ 6.687,59</t>
  </si>
  <si>
    <t>Prestação de Serviços Jurídicos conforme fatura nº 77-24001376||RC Geral - Sinistro: 17-51014469-01 - Apolice: 1751003796528 - Segurado: MPD Engenharia Ltda - Terceiro: Everton William do Nascimento||Valor Líquido:  R$ 1.930,03</t>
  </si>
  <si>
    <t>Prestação de Serviços Jurídicos conforme fatura nº 77-24001377||RC Geral - Sinistro: 17-51014469-01 - Apolice: 1751003796528 - Segurado: MPD Engenharia Ltda - Terceiro: Everton William do Nascimento||Valor Líquido:  R$ 8.302,41</t>
  </si>
  <si>
    <t>Prestação de Serviços Jurídicos conforme fatura nº  77-24001285||Valor Líquido:  R$ 27.113,27</t>
  </si>
  <si>
    <t>Prestação de Serviços Jurídicos conforme fatura nº  77-24001290||Valor Líquido:  R$ 12.069,58</t>
  </si>
  <si>
    <t>Prestação de Serviços Jurídicos conforme fatura nº  77-24000255||Valor Líquido:  R$ 5.918,02</t>
  </si>
  <si>
    <t>PIPO SAUDE TECNOLOGIA CONSULTORIA E CORRETAGEM DE SEGUROS S.A</t>
  </si>
  <si>
    <t>Prestação de Serviços Jurídicos conforme fatura nº  77-24001296||Valor Líquido:  R$ 8.746,82</t>
  </si>
  <si>
    <t>Prestação de Serviços Jurídicos conforme fatura nº  77-24001359||Valor Líquido:  R$ 2.231,47</t>
  </si>
  <si>
    <t>Prestação de Serviços Jurídicos conforme fatura nº  77-24001296||Valor Líquido:  R$ 2.487,03</t>
  </si>
  <si>
    <t>Prestação de Serviços Jurídicos conforme fatura nº 77-24000986, 77-24000987, 77-24001315 e 77-24001316.||PO 51200046627||Valor Líquido:  R$ 17.530,24</t>
  </si>
  <si>
    <t>Prestação serviços jurídicos em regulação de sinistros conforme fatura 77-24001360 - Sinistro 138051123000201||Valor Líquido:  R$ 3.526,88</t>
  </si>
  <si>
    <t>Serviços jurídicos prestados conforme fatura 77-24001424|Ocorrência 26830 - Aviso 513500000015||Valor Líquido:  R$ 7.118,52</t>
  </si>
  <si>
    <t>Prestação de Serviços Jurídicos conforme fatura nº 77-24001277||Valor Líquido:  R$ 1.287,62</t>
  </si>
  <si>
    <t>Prestação de Serviços Jurídicos conforme fatura nº 77-24001276||Valor Líquido:  R$ 9.801,69</t>
  </si>
  <si>
    <t>Prestação serviços jurídicos em regulação de sinistros conforme fatura 77-24001402 - Sinistro 109535014000002||Valor Líquido:  R$ 23.143,01</t>
  </si>
  <si>
    <t>Serviços jurídicos prestados conforme fatura 77-24001486 - NRJ23000008916||Valor Líquido:  R$ 22.895,85</t>
  </si>
  <si>
    <t>Serviços jurídicos prestados conforme fatura 77-24001422 - Sinistro 1009700010074||Valor Líquido:  R$ 3.922,93</t>
  </si>
  <si>
    <t>Serviços jurídicos prestados conforme fatura 77-24001423 - Sinistro 1003500010187||Valor Líquido:  R$ 13.010,43</t>
  </si>
  <si>
    <t>Prestação de serviços jurídicos conforme fatura 77-24001204 - Sinistro 235181960||Valor Líquido:  R$ 37.973,63</t>
  </si>
  <si>
    <t>Prestação de serviços jurídicos conforme fatura 77-24001354 - Sinistro 241482881||Valor Líquido:  R$ 59.784,57</t>
  </si>
  <si>
    <t>Prestação de Serviços Jurídicos conforme fatura nº 77-24001454||Valor Líquido:  R$ 12.200,50</t>
  </si>
  <si>
    <t>Prestação de Serviços Jurídicos conforme fatura nº 77-24001505||Valor Líquido:  R$ 2.755,67</t>
  </si>
  <si>
    <t>Prestação de Serviços Jurídicos conforme fatura nº 77-24001003||Valor Líquido:  R$ 9.103,36</t>
  </si>
  <si>
    <t>Prestação de Serviços Jurídicos conforme fatura nº 77-24001294||Valor Líquido:  R$ 3.663,90</t>
  </si>
  <si>
    <t>Prestação de Serviços Jurídicos conforme fatura nº 77-24001455||Valor Líquido:  R$ 801,48</t>
  </si>
  <si>
    <t>Prestação serviços jurídicos em regulação de sinistros conforme fatura 77-24001331 - Sinistro 187135023000305||Valor Líquido:  R$ 7.745,35</t>
  </si>
  <si>
    <t>Prestação serviços jurídicos em regulação de sinistros conforme fatura 77-24000926 - Sinistro 302635016000032||Valor Líquido:  R$ 21.942,15</t>
  </si>
  <si>
    <t>Prestação serviços jurídicos em regulação de sinistros conforme fatura 77-24001406 - Sinistro 300833021000202||Valor Líquido:  R$ 8.926,07</t>
  </si>
  <si>
    <t>Prestação serviços jurídicos em regulação de sinistros conforme fatura 77-24001411 - Sinistro 220752423000104||Valor Líquido:  R$ 21.936,50</t>
  </si>
  <si>
    <t>Prestação serviços jurídicos em regulação de sinistros conforme fatura 77-24001409 - Sinistro 160135122000001||Valor Líquido:  R$ 8.764,65</t>
  </si>
  <si>
    <t>Prestação serviços jurídicos em regulação de sinistros conforme fatura 77-24001408 - Sinistro 160135122000001||Valor Líquido:  R$ 11.801,64</t>
  </si>
  <si>
    <t>Prestação serviços jurídicos em regulação de sinistros conforme fatura 77-24001410 - Sinistro 45035123000002||Valor Líquido:  R$ 5.593,46</t>
  </si>
  <si>
    <t>Prestação serviços jurídicos em regulação de sinistros conforme fatura 77-24001193 - Sinistro 389635017000070||Valor Líquido:  R$ 31.498,42</t>
  </si>
  <si>
    <t>Prestação serviços jurídicos em regulação de sinistros conforme fatura 77-24001412 - Sinistro 508935123000204||Valor Líquido:  R$ 66.424,12</t>
  </si>
  <si>
    <t>Prestação serviços jurídicos em regulação de sinistros conforme fatura 77-24001415 - Sinistro 425735223000610||Valor Líquido:  R$ 15.977,96</t>
  </si>
  <si>
    <t>Prestação de Serviços Jurídicos conforme fatura nº 77-24000989||Valor Líquido:  R$ 6.005,46</t>
  </si>
  <si>
    <t>Prestação de Serviços Jurídicos conforme fatura nº 77-24001521||RC Geral - Sinistro: 17-51015127-01 - Apólice: 01.51.4009002 - Segurado: Brink's Segurança e Transporte de Valores Ltda - Terceiro: Denilson Moreira||Valor Líquido:  R$ 10.024,42</t>
  </si>
  <si>
    <t>Prestação de Serviços Jurídicos conforme fatura nº 77-24001520||RC Geral - Sinistro: 17-51015137-01 - Apólice: 17.51.0037585.28 - Segurado: Brink's Segurança e Transporte de Valores Ltda - Terceiro: Rafael de Barros Almeida||Valor Líquido:  R$ 8.471,78</t>
  </si>
  <si>
    <t>Serviços jurídicos prestados conforme fatura 77-24001383 - SIN STARR: 4928011537013386||Valor Líquido:  R$ 14.832,03</t>
  </si>
  <si>
    <t>Prestação serviços jurídicos em regulação de sinistros conforme fatura 77-24001388 - Sinistro 137135023000316||Valor Líquido:  R$ 7.702,49</t>
  </si>
  <si>
    <t>Serviços jurídicos prestados conforme fatura 77-24001492 - Sinistro 1003500010092||Valor Líquido:  R$ 4.265,48</t>
  </si>
  <si>
    <t>Prestação de Serviços Jurídicos conforme fatura nº 77-24001399||PO 51200046775 ||Valor Líquido:  R$ 5.631,00</t>
  </si>
  <si>
    <t>Prestação de Serviços Jurídicos conforme fatura nº 77-24001401||PO 51200046775 ||Valor Líquido:  R$ 4.085,29</t>
  </si>
  <si>
    <t>Prestação de Serviços Jurídicos conforme fatura nº 77-24000727 ||E&amp;O - Sinistro: 3909987 - Apólice: 03.7800012599 - Segurado: Axpr Valve Science Distribuição e Manutenção Industrial Ltda - Terceiro: Usinas Siderúrgicas de Minas Gerais S/A||Valor Líquido:  R$ 663,99</t>
  </si>
  <si>
    <t>Prestação de Serviços Jurídicos conforme fatura nº 77-24001069||Sinistro D &amp; O - 3967919 - Brasil Bio Fuels S.A. - Processo 0800487-33.2023.8.14.0076||Valor Líquido:  R$ 5.631,00</t>
  </si>
  <si>
    <t>Prestação de Serviços Jurídicos conforme fatura nº 77-24001578||PO 51200046376||Valor Líquido:  R$ 3.941,70</t>
  </si>
  <si>
    <t>Prestação de Serviços Jurídicos conforme fatura nº 77-24001399 e 77-24001401||PO 51200046775 ||Valor Líquido:  R$ 9.716,29</t>
  </si>
  <si>
    <t>Serviços jurídicos prestados conforme fatura 77-24001398 - Sinistro1697477871||Valor Líquido:  R$ 14.429,44</t>
  </si>
  <si>
    <t>Serviços jurídicos prestados conforme fatura 77-24001420- Sinistro 1002800010036||Valor Líquido:  R$ 12.322,51</t>
  </si>
  <si>
    <t>Prestação serviços jurídicos em regulação de sinistros conforme fatura 77-24001418 - Sinistro 18035123000001||Valor Líquido:  R$ 7.185,16</t>
  </si>
  <si>
    <t>Prestação de Serviços Jurídicos conforme fatura nº 18.635||Valor Líquido:  R$ 422,33</t>
  </si>
  <si>
    <t>Prestação de Serviços Jurídicos conforme fatura nº 77-24001046||Valor Líquido:  R$ 337,86</t>
  </si>
  <si>
    <t>Prestação de Serviços Jurídicos conforme fatura nº 77-24001212||Valor Líquido:  R$ 4.138,79</t>
  </si>
  <si>
    <t>Prestação de Serviços Jurídicos conforme fatura nº 77-24001404||Valor Líquido:  R$ 12.208,48</t>
  </si>
  <si>
    <t>Prestação de Serviços Jurídicos conforme fatura nº 77-24001405||Valor Líquido:  R$ 5.187,56</t>
  </si>
  <si>
    <t>Prestação serviços jurídicos em regulação de sinistros conforme fatura 77-24001353 - Sinistro 16635023000303||Valor Líquido:  R$ 13.071,74</t>
  </si>
  <si>
    <t>Prestação serviços jurídicos em regulação de sinistros conforme fatura 77-24001203 - Sinistro 144235022000521||Valor Líquido:  R$ 26.723,21</t>
  </si>
  <si>
    <t>Prestação serviços jurídicos em regulação de sinistros conforme fatura 77-24001139 - Sinistro 188435018000108||Valor Líquido:  R$ 30.339,87</t>
  </si>
  <si>
    <t>Prestação serviços jurídicos em regulação de sinistros conforme fatura 77-24001140 - Sinistro 188435019000207||Valor Líquido:  R$ 21.735,23</t>
  </si>
  <si>
    <t>Prestação serviços jurídicos em regulação de sinistros conforme fatura 77-24001141 - Sinistro 144235019000226||Valor Líquido:  R$ 65.770,70</t>
  </si>
  <si>
    <t>Prestação serviços jurídicos em regulação de sinistros conforme fatura 77-24001143 - Sinistro 16635021000101||Valor Líquido:  R$ 33.153,14</t>
  </si>
  <si>
    <t>Prestação serviços jurídicos em regulação de sinistros conforme fatura 77-24001144 - Sinistro 16635020000004||Valor Líquido:  R$ 26.378,91</t>
  </si>
  <si>
    <t>Prestação serviços jurídicos em regulação de sinistros conforme fatura 77-24001142 - Sinistro 16635021000102||Valor Líquido:  R$ 66.088,51</t>
  </si>
  <si>
    <t>Serviços jurídicos prestados conforme fatura 77-24001138 - Sinistro 3888561||Valor Líquido:  R$ 24.024,70</t>
  </si>
  <si>
    <t>Prestação de Serviços Jurídicos conforme fatura nº 77-24001414||Valor Líquido:  R$ 2.815,50</t>
  </si>
  <si>
    <t>Prestação de Serviços Jurídicos conforme fatura nº 77-24001407||Valor Líquido:  R$ 1.013,58</t>
  </si>
  <si>
    <t>Prestação de Serviços Jurídicos conforme fatura nº 77-24001274||Valor Líquido:  R$ 3.784,03</t>
  </si>
  <si>
    <t>Prestação de Serviços Jurídicos conforme fatura nº 77-24001047||Valor Líquido:  R$ 6.554,48</t>
  </si>
  <si>
    <t>Prestação de Serviços Jurídicos conforme fatura nº 77-24000833||Valor Líquido:  R$ 337,86</t>
  </si>
  <si>
    <t>Prestação de Serviços Jurídicos conforme fatura nº 77-24000373|| Ação trabalhista nº 1001078-29.2021.5.02.0411 - Marcelo Mendes Alves x MAPRA Artefatos de borracha e Plasticos Industria e Comercio Eireli - Seguro Garantia Judicial||Valor Líquido:  R$ 1.115,25</t>
  </si>
  <si>
    <t>Prestação de Serviços Jurídicos conforme fatura nº  77-24000599 ||Seguro Garantia - Sinistro: 2575161 - Segurado: Companhia Docas do Espirito Santo Codesa - Terceiro: Viprede Telecomunicacoes Ltda. - Apolice: 061902018830707750009088||Valor Líquido:  R$ 2.469,04</t>
  </si>
  <si>
    <t>Prestação de Serviços Jurídicos conforme fatura nº  77-24000600 ||Seguro Garantia - Setor Publico - Segurado: ANEEL - Tomador: Centrais Eletricas do Norte do Brasil (Eletronorte) - Apolice: 061902017800607750008145 - Sinistro:2207172 - PAAR: 48500005707/2018-35 HONORÁRIOS PROFISSIONAIS||Valor Líquido:  R$ 474,88</t>
  </si>
  <si>
    <t>Prestação de Serviços Jurídicos conforme fatura nº  77-24000601 ||D &amp; O - Alcoa Aluminio SA - Sinistro no 1956439 - IC no 201300125315||Valor Líquido:  R$ 2.217,21</t>
  </si>
  <si>
    <t>Prestação de Serviços Jurídicos conforme fatura nº  77-24000602 ||Sinistro D&amp;O - Fundacao Arnaldo Vieira De Carvalho - Sinistro no. 3871438 - Procedimento Preparatorio de Inquerito Civil SISMP-Digital no. 0639.0000049/2023||Valor Líquido:  R$ 915,04</t>
  </si>
  <si>
    <t>Prestação de Serviços Jurídicos conforme fatura nº  77-24001303 ||Sinistro D &amp; O - Fundação Arnaldo Vieira De Carvalho - Sinistro no. 3871438 - Procedimento Preparatório de Inquérito Civil SISMP-Digital no. 0639.0000049/2023</t>
  </si>
  <si>
    <t>Prestação de Serviços Jurídicos conforme fatura nº  77-24001305 ||D &amp; O - Alcoa Aluminio SA - Sinistro no 1956439 - IC no 201300125315||Valor Líquido:  R$ 633,49</t>
  </si>
  <si>
    <t>Prestação de Serviços Jurídicos conforme fatura nº  77-24001514 ||Seguro Garantia - Setor Publico - Segurado: ANEEL - Tomador: Centrais Elétricas do Norte do Brasil (Eletronorte) - Apólice: 061902017800607750008145 - Sinistro:2207172 - PAAR: 48500005707/2018-35 ||Valor Líquido:  R$ 3.232,19</t>
  </si>
  <si>
    <t>Prestação de Serviços Jurídicos conforme fatura nº  77-24000600 ||Seguro Garantia - Setor Publico - Segurado: ANEEL - Tomador: Centrais Eletricas do Norte do Brasil (Eletronorte) - Apolice: 061902017800607750008145 - Sinistro:2207172 - PAAR: 48500005707/2018-35 ||Valor Líquido:  R$ 474,88</t>
  </si>
  <si>
    <t>Serviços jurídicos prestados conforme fatura 77-24001425|Swiisre nº 54061||Valor Líquido:  R$ 7.206,74</t>
  </si>
  <si>
    <t>Prestação de serviços jurídicos conforme fatura 77-24001366 - Sinistro 241482881||Valor Líquido:  R$ 21.062,22</t>
  </si>
  <si>
    <t>Prestação de Serviços Jurídicos conforme fatura nº 77-24001598||Valor Líquido:  R$ 11.044,10</t>
  </si>
  <si>
    <t>Prestação de Serviços Jurídicos conforme fatura nº 77-24001599||Valor Líquido:  R$ 6.179,36</t>
  </si>
  <si>
    <t>Prestação de Serviços Jurídicos conforme fatura nº 77-24001601||RC Geral - Sinistro RC Geral no 17-51011454-01- Segurado: Claro S/A - Terceiro: Maicon Diego Anselmo Luz||Valor Líquido:  R$ 4.107,76</t>
  </si>
  <si>
    <t>Prestação de Serviços Jurídicos conforme fatura nº 77-24001513||Valor Líquido:  R$ 855,65</t>
  </si>
  <si>
    <t>Prestação de Serviços Jurídicos conforme fatura nº 77-24000996||RC Geral - Sinistro: 17-51014466-01 - Apolice 1-51-4009002-0 - Segurado: Brink's Seguranca e Transporte de Valores Ltda - Terceiro: Carlos Henrique Monteiro da Fonseca||Valor Líquido:  R$ 3.993,02</t>
  </si>
  <si>
    <t>Prestação de Serviços Jurídicos conforme fatura nº 77-24001592||RC Geral - Sinistro: 17-51015138-01 - Apólice: 17.51.0037585.28 - Segurado: Brink's Segurança e Transporte de Valores Ltda - Terceiro: Jaqueline Freire||Valor Líquido:  R$ 7.794,13</t>
  </si>
  <si>
    <t>Prestação de Serviços Jurídicos conforme fatura nº 77-24001608||Valor Líquido:  R$ 11.688,54</t>
  </si>
  <si>
    <t>Prestação de Serviços Jurídicos conforme fatura nº 77-24001608||RC Geral - Sinistro: 17-51015139-01 - Apolice: 17.51.0039617.28 - Segurado: Brink's Seguranca e Transporte de Valores Ltda - Terceiro: Carlos Eduardo de Oliveira||Valor Líquido:  R$ 11.688,54</t>
  </si>
  <si>
    <t>Prestação de Serviços Jurídicos conforme fatura nº  18753||Valor Líquido:  R$ 71.247,79</t>
  </si>
  <si>
    <t>Prestação de Serviços Jurídicos conforme fatura nº  18752||Valor Líquido:  R$ 82.900,83</t>
  </si>
  <si>
    <t>Prestação de Serviços Jurídicos conforme fatura nº  77-24000590||Valor Líquido:  R$ 3.754,00</t>
  </si>
  <si>
    <t>Prestação de Serviços Jurídicos conforme fatura nº  77-24000955||Valor Líquido:  R$ 12.323,44</t>
  </si>
  <si>
    <t>Prestação de Serviços Jurídicos conforme fatura nº  77-24000591||Valor Líquido:  R$ 8.446,50</t>
  </si>
  <si>
    <t>Prestação de Serviços Jurídicos conforme fatura nº  77-24000888||Valor Líquido:  R$ 2.222,94</t>
  </si>
  <si>
    <t>Prestação de Serviços Jurídicos conforme fatura nº  77-24001496||Valor Líquido:  R$ 6.073,03</t>
  </si>
  <si>
    <t>Prestação de Serviços Jurídicos conforme fatura nº  77-24001295||Valor Líquido:  R$ 4.223,25</t>
  </si>
  <si>
    <t>Prestação de Serviços Jurídicos conforme fatura nº  77-24001522||Valor Líquido:  R$ 3.991,91</t>
  </si>
  <si>
    <t>Prestação de Serviços Jurídicos conforme fatura nº  77-24001050||Valor Líquido:  R$ 473,47</t>
  </si>
  <si>
    <t>Prestação de Serviços Jurídicos conforme fatura nº  77-24000989||Valor Líquido:  R$ 6.005,46</t>
  </si>
  <si>
    <t>Prestação de Serviços Jurídicos conforme fatura nº  77-24001317||Valor Líquido:  R$ 5.631,00</t>
  </si>
  <si>
    <t>Prestação de Serviços Jurídicos conforme fatura nº  77-24001356||Valor Líquido:  R$ 2.327,48</t>
  </si>
  <si>
    <t>Prestação de Serviços Jurídicos conforme fatura nº  77-24001450||Valor Líquido:  R$ 74.552,56</t>
  </si>
  <si>
    <t>Prestação de Serviços Jurídicos conforme fatura nº  77-24001389||Valor Líquido:  R$ 6.569,50</t>
  </si>
  <si>
    <t>Prestação de Serviços Jurídicos conforme fatura nº  77-24001392||Valor Líquido:  R$ 6.464,39</t>
  </si>
  <si>
    <t>Prestação de Serviços Jurídicos conforme fatura nº  77-24001580||Valor Líquido:  R$ 45.331,43</t>
  </si>
  <si>
    <t>Prestação de Serviços Jurídicos conforme fatura nº  77-24001596||Valor Líquido:  R$ 34.159,52</t>
  </si>
  <si>
    <t>Prestação de Serviços Jurídicos conforme fatura nº  77-24001597||Valor Líquido:  R$ 3.678,92</t>
  </si>
  <si>
    <t>Prestação de Serviços Jurídicos conforme fatura nº  77-24001477||Valor Líquido:  R$ 11.751,76</t>
  </si>
  <si>
    <t>Prestação de Serviços Jurídicos conforme fatura nº  77-24001478||Valor Líquido:  R$ 5.725,77</t>
  </si>
  <si>
    <t>Prestação de Serviços Jurídicos conforme fatura nº  77-24000725||Valor Líquido:  R$ 5.621,62</t>
  </si>
  <si>
    <t>Prestação de Serviços Jurídicos conforme fatura nº  77-24001476||Valor Líquido:  R$ 2.364,29</t>
  </si>
  <si>
    <t>Prestação de Serviços Jurídicos conforme fatura nº  77-24000875||Valor Líquido:  R$ 425,09</t>
  </si>
  <si>
    <t>Prestação de Serviços Jurídicos conforme fatura nº  77-24001268||Valor Líquido:  R$ 1.365,52</t>
  </si>
  <si>
    <t>Dxc Fees Direct</t>
  </si>
  <si>
    <t>Va Intertrading Aktien-Gesellschaft</t>
  </si>
  <si>
    <t>Sancor Seguros Sa</t>
  </si>
  <si>
    <t>Serviços Jurídicos Prestados conforme:||Fatura nº 77-24001575|Acao de Indenizacao por Danos Materiais - ESP Corretora ||R$ 3.000,00|Fatura nº 77-24001581|Acao de Cobranca no 1040423-4420218260100 - Car|R$ 2.426,56 ||Fatura nº 77-24001600|Acao de Obrigacao de Fazer c/c Lucros Cessantes e Danos Morais - Nivaldo Montezin x London Corretora de Seguros e Sompo Seguros SA - Denunciacao da lide AIG - Processo no 0066378-4520188160014|R$ 25.334,87 |||Fatura nº 77-24001607|Acao Condenatoria no 1033754-7020198260576 - Velani|R$  2.500,00</t>
  </si>
  <si>
    <t>Prestação de Serviços Jurídicos conforme fatura nº 77-24001507||Valor Líquido:  R$ 6.294,07</t>
  </si>
  <si>
    <t>Prestação de Serviços Jurídicos conforme fatura nº 77-24001609||RG Geral - Sinistro: 17-51015198-01 - Apolice: 17.51.0041977.28 - Segurado: Brink's Seguranca e Transporte de Valores Ltda - Terceiro: Juliane Fernanda Ferreira||Valor Líquido:  R$ 8.035,40</t>
  </si>
  <si>
    <t>Prestação de Serviços Jurídicos conforme fatura nº  77-24000895||Valor Líquido:  R$ 3.284,75</t>
  </si>
  <si>
    <t>Prestação de Serviços Jurídicos conforme fatura nº  77-24001104||Valor Líquido:  R$ 8.847,24</t>
  </si>
  <si>
    <t>Prestação de Serviços Jurídicos conforme fatura nº  77-24001106||Valor Líquido:  R$ 16.316,29</t>
  </si>
  <si>
    <t>Prestação de Serviços Jurídicos conforme fatura nº  77-24001107||Valor Líquido:  R$ 1.249,61</t>
  </si>
  <si>
    <t>Prestação de Serviços Jurídicos conforme fatura nº  77-24001122||Valor Líquido:  R$ 3.047,78</t>
  </si>
  <si>
    <t>Prestação de Serviços Jurídicos conforme fatura nº  77-24001123||Valor Líquido:  R$ 3.678,92</t>
  </si>
  <si>
    <t>Prestação de Serviços Jurídicos conforme fatura nº  77-24001124||Valor Líquido:  R$ 4.598,65</t>
  </si>
  <si>
    <t>Prestação de Serviços Jurídicos conforme fatura nº  77-24001128||Valor Líquido:  R$ 4.181,02</t>
  </si>
  <si>
    <t>Prestação de Serviços Jurídicos conforme fatura nº  77-24001129||Valor Líquido:  R$ 929,12</t>
  </si>
  <si>
    <t>Prestação de Serviços Jurídicos conforme fatura nº  77-24001132||Valor Líquido:  R$ 11.485,09</t>
  </si>
  <si>
    <t>Prestação de Serviços Jurídicos conforme fatura nº  77-24001133||Valor Líquido:  R$ 10.375,12</t>
  </si>
  <si>
    <t>Prestação de Serviços Jurídicos conforme fatura nº  77-24001178||Valor Líquido:  R$ 26.128,12</t>
  </si>
  <si>
    <t>Prestação de Serviços Jurídicos conforme fatura nº 77-24001662||RC Geral - Sinistro: 17-51015135-01 - Apolice: 17.51.0037585.28 - Segurado: Brink's Seguranca e Transporte de Valores Ltda - Terceiro: Robson Luis de Oliveira Mota||Valor Líquido:  R$ 11.766,78</t>
  </si>
  <si>
    <t>Prestação de Serviços Jurídicos conforme fatura nº 77-24001620||Valor Líquido:  R$ 12.200,50</t>
  </si>
  <si>
    <t>Prestação de Serviços Jurídicos conforme fatura nº 77-24001763||RC Geral - Sinistro: 17-51015211-01 - Apolice: 17.51.0033256.28 - Segurado: Brink's Seguranca e Transporte de Valores Ltda - Terceiro: Armstrong Ferreira de Lima||Valor Líquido:  R$ 8.345,28</t>
  </si>
  <si>
    <t>Prestação de Serviços Jurídicos conforme fatura nº 77-24001591||Valor Líquido:  R$ 14.077,50</t>
  </si>
  <si>
    <t>Serviços jurídicos prestados conforme fatura 77-24001648 - Sinistro 6666939||Valor Líquido:  R$ 28.978,24</t>
  </si>
  <si>
    <t>Serviços jurídicos prestados conforme fatura 77-24001672 - Sinistro 0197507674||Valor Líquido:  R$ 3.148,67</t>
  </si>
  <si>
    <t>Serviços jurídicos prestados conforme fatura 77-24001688 - Sinistro 1003500010139||Valor Líquido:  R$ 11.796,95</t>
  </si>
  <si>
    <t>Prestação de Serviços Jurídicos conforme fatura nº  77-24001654||Valor Líquido:  R$ 4.467,26</t>
  </si>
  <si>
    <t>Prestação de Serviços Jurídicos conforme fatura nº  77-24001655||Valor Líquido:  R$ 3.800,46</t>
  </si>
  <si>
    <t>AGRYMET CONSULTORIA E ASSESSORIA EM PROJETOS AGRICOLAS LTDA.</t>
  </si>
  <si>
    <t>Serviços jurídicos prestados conforme faturas 77-24001427 e 77-24001606|Sinistro 4928011535008790||Valor Líquido:  R$ 86.007,80</t>
  </si>
  <si>
    <t>Serviços jurídicos prestados conforme fatura 77-24001117|Apólice 51351000821||Valor Líquido:  R$ 84.406,31</t>
  </si>
  <si>
    <t>Prestação serviços jurídicos em regulação de sinistros conforme fatura 77-24001684 - Sinistro 220752423000111||Valor Líquido:  R$ 8.120,84</t>
  </si>
  <si>
    <t>Prestação serviços jurídicos em regulação de sinistros conforme faturas 77-24001211 e 77-24001403 - Sinistro 508935121000011</t>
  </si>
  <si>
    <t>Prestação serviços jurídicos em regulação de sinistros conforme faturas 77-24001211 e 77-24001403 - Sinistro 508935121000011||Valor Líquido:  R$ 29.230,52</t>
  </si>
  <si>
    <t>Prestação serviços jurídicos em regulação de sinistros conforme fatura 77-24001485 - Sinistro 397035023000403||Valor Líquido:  R$ 74.755,28</t>
  </si>
  <si>
    <t>Prestação serviços jurídicos em regulação de sinistros conforme fatura 77-24001441 - Sinistro 397035022000318||Valor Líquido:  R$ 5.045,52</t>
  </si>
  <si>
    <t>Prestação de Serviços Jurídicos conforme fatura nº 77-24000734||RC geral - Sinistro: 17-51014069-01 - Segurado: Claro SA - Terceiros:Maria dos Reis Araujo e outros- Apolice: 1751002850028||Valor Líquido:  R$ 2.605,55</t>
  </si>
  <si>
    <t>Serviços jurídicos prestados conforme fatura 77-24001691|Sinistro 4928011535013964||Valor líquido: R$  7.935,02</t>
  </si>
  <si>
    <t>Serviços jurídicos prestados conforme fatura 77-24001692|Sinistro 4928202101153500120| ||Valor líquido: R$  21.222,66</t>
  </si>
  <si>
    <t>Prestação serviços jurídicos em regulação de sinistros conforme fatura 77-24001381 - Sinistro 397035022000319</t>
  </si>
  <si>
    <t>Prestação serviços jurídicos em regulação de sinistros, conforme fatura 77-24001390 - Sinistro 389652423000401||Valor líquido: R$  103.814,08</t>
  </si>
  <si>
    <t>Prestação serviços jurídicos em regulação de sinistros conforme fatura 77-24001372 - |Sinistro 187135023000308||Valor líquido: R$  10.390,40</t>
  </si>
  <si>
    <t>Prestação serviços jurídicos em regulação de sinistros conforme fatura 77-24001605 - |Sinistro 214335022000007||Valor líquido: R$  56.817,76</t>
  </si>
  <si>
    <t>Prestação serviços jurídicos em regulação de sinistros conforme fatura 77-24001445- |Sinistro 397035020000082||Valor líquido: R$  39.972,52</t>
  </si>
  <si>
    <t>Prestação serviços jurídicos em regulação de sinistros conforme fatura 77-24001446 - |Sinistro 397035021000212||Valor líquido: R$  82.403,83</t>
  </si>
  <si>
    <t>Prestação serviços jurídicos em regulação de sinistros conforme fatura 77-24001447 - |Sinistro 397035022000312||Valor líquido: R$  137.101,63</t>
  </si>
  <si>
    <t>Prestação de Serviços Jurídicos conforme fatura nº 77-24001665||Valor Líquido:  R$ 24.993,05</t>
  </si>
  <si>
    <t>Prestação serviços jurídicos em regulação de sinistros conforme fatura 77-24001670 - Sinistro 146235117000001||Valor Líquido:  R$ 46.925,00</t>
  </si>
  <si>
    <t>Prestação serviços jurídicos em regulação de sinistros, conforme fatura 77-24001687 - Sinistro 425735223000610||Valor Líquido:  R$ 15.696,41</t>
  </si>
  <si>
    <t>Prestação serviços jurídicos em regulação de sinistros conforme fatura 77-24001686 - Sinistro 508935123000204||Valor Líquido:  R$ 20.102,67</t>
  </si>
  <si>
    <t>Prestação serviços jurídicos em regulação de sinistros conforme fatura 77-24001682 - Sinistro 47063222000203||Valor Líquido:  R$ 9.957,49</t>
  </si>
  <si>
    <t>Prestação serviços jurídicos em regulação de sinistros conforme fatura 77-24001681 - Sinistro 146152421000204||Valor Líquido:  R$ 4.903,66</t>
  </si>
  <si>
    <t>Prestação serviços jurídicos em regulação de sinistros conforme fatura 77-24001685 - Sinistro 22135123000102||Valor Líquido:  R$ 40.317,02</t>
  </si>
  <si>
    <t>Prestação serviços jurídicos em regulação de sinistros conforme fatura 77-24001683 - Sinistro 220752423000104||Valor Líquido:  R$ 26.515,44</t>
  </si>
  <si>
    <t>Serviços jurídicos prestados conforme fatura 77-24001766|Sinistro 57077||Valor Líquido:  R$ 64.262,09</t>
  </si>
  <si>
    <t>Prestação serviços jurídicos em regulação de sinistros conforme fatura 77-24001757 - Sinistro 137135023000318||Valor Líquido:  R$ 4.560,81</t>
  </si>
  <si>
    <t>Prestação serviços jurídicos em regulação de sinistros, conforme fatura 77-24001574 - Sinistro 16635023000302||Valor Líquido:  R$ 12.698,06</t>
  </si>
  <si>
    <t>Prestação serviços jurídicos em regulação de sinistros conforme fatura 77-24001753 - Sinistro 137135023000321||Valor Líquido:  R$ 5.917,99</t>
  </si>
  <si>
    <t>Prestação de Serviços Jurídicos conforme fatura nº 77-24001627||P.O. 52160003835||Valor Líquido:  R$ 630,67</t>
  </si>
  <si>
    <t>Prestação de Serviços Jurídicos conforme fatura nº  77-24000890||Valor Líquido:  R$ 817,05</t>
  </si>
  <si>
    <t>Prestação de Serviços Jurídicos conforme fatura nº  77-24000995||Valor Líquido:  R$ 4.884,09</t>
  </si>
  <si>
    <t>Prestação de Serviços Jurídicos conforme fatura nº  77-24000997||Valor Líquido:  R$ 3.034,46</t>
  </si>
  <si>
    <t>Prestação de Serviços Jurídicos conforme fatura nº  77-24001000||Valor Líquido:  R$ 2.863,95</t>
  </si>
  <si>
    <t>Prestação de Serviços Jurídicos conforme fatura nº  77-24001220 ||Valor Líquido:  R$ 139,40</t>
  </si>
  <si>
    <t>Prestação de Serviços Jurídicos conforme fatura nº  77-24001661||Valor Líquido:  R$ 675,51</t>
  </si>
  <si>
    <t>Prestação de Serviços Jurídicos conforme fatura nº  77-24001663||Valor Líquido:  R$ 1.833,53</t>
  </si>
  <si>
    <t>Prestação de Serviços Jurídicos conforme fatura nº  77-24001668||Valor Líquido:  R$ 2.299,95</t>
  </si>
  <si>
    <t>Prestação de Serviços Jurídicos conforme fatura nº 77-24001775||RC Geral - Sinistro: 17-51015213-01 - Apolice: 17.51.0037585.28 - Segurado: Brink's Seguranca e Transporte de Valores Ltda - Terceiro: Ana Paula de Andrade Souza||Valor Líquido:  R$ 8.109,36</t>
  </si>
  <si>
    <t>Prestação de Serviços Jurídicos conforme fatura nº 77-24001650 e 77-24001651||P.O. 51200047120||Valor Líquido:  R$ 11.789,44</t>
  </si>
  <si>
    <t>Prestação de Serviços Jurídicos conforme fatura nº 77-24001774||Valor Líquido:  R$ 6.513,86</t>
  </si>
  <si>
    <t>Prestação de Serviços Jurídicos conforme fatura nº 77-24001616||Valor Líquido:  R$ 900,96</t>
  </si>
  <si>
    <t>Serviços jurídicos prestados conforme fatura 77-24001690|Sinistro 4928011535014637|||Valor Líquido:  R$ 19.009,32</t>
  </si>
  <si>
    <t>Serviços jurídicos prestados conforme fatura 77-24000933|Sinistro 550848||Valor Líquido:  R$ 5.814,96</t>
  </si>
  <si>
    <t>Serviços jurídicos prestados conforme fatura 77-24000934|Sinistro 533620||Valor Líquido:  R$ 11.817,32</t>
  </si>
  <si>
    <t>Serviços jurídicos prestados conforme fatura 77-24000930|Sinistro 98000113||Valor Líquido:  R$ 8.502,85</t>
  </si>
  <si>
    <t>Serviços jurídicos prestados conforme fatura 77-24000931|Sinistro 550814||Valor Líquido:  R$ 6.945,16</t>
  </si>
  <si>
    <t>Serviços jurídicos prestados conforme fatura 77-24000946|Sinistro 66241||Valor Líquido:  R$ 8.180,77</t>
  </si>
  <si>
    <t>Serviços jurídicos prestados conforme fatura 77-24000932|Ref. 3520090000||Valor Líquido:  R$ 7.097,43</t>
  </si>
  <si>
    <t>Serviços jurídicos prestados conforme fatura 77-24000937||Valor Líquido:  R$ 3.900,07</t>
  </si>
  <si>
    <t>Prestação serviços jurídicos em regulação de sinistros conforme fatura 77-24000843 - Sinistro 397035024000502||Valor Líquido:  R$ 49.468,66</t>
  </si>
  <si>
    <t>Prestação serviços jurídicos em regulação de sinistros, conforme fatura 77-24001452 - Sinistro 397035024000502||Valor Líquido:  R$ 30.409,39</t>
  </si>
  <si>
    <t>Prestação serviços jurídicos em regulação de sinistros, conforme fatura 77-24001574 - Sinistro 138835016000001||VALOR LÍQUIDO: R$  4.602,78</t>
  </si>
  <si>
    <t>Prestação serviços jurídicos em regulação de sinistros conforme fatura 77-24000938 - Sinistro 138835012000014||VALOR LÍQUIDO: R$  6.418,13</t>
  </si>
  <si>
    <t>Prestação serviços jurídicos em regulação de sinistros conforme fatura 77-24000943 - Sinistro 138835013000089||VALOR LÍQUIDO: R$  1.616,25</t>
  </si>
  <si>
    <t>Prestação serviços jurídicos em regulação de sinistros conforme fatura 77-24000936 - Sinistro 138835011000003||VALOR LÍQUIDO: R$ 1.007,23</t>
  </si>
  <si>
    <t>Prestação serviços jurídicos em regulação de sinistros conforme fatura 77-24000940 - Sinistro 138835010000007||VALOR LÍQUIDO: R$  7.161,83</t>
  </si>
  <si>
    <t>Prestação serviços jurídicos em regulação de sinistros conforme fatura 77-24000941 - Sinistro 138835012000143||VALOR LÍQUIDO: R$  8.081,23</t>
  </si>
  <si>
    <t>Prestação serviços jurídicos em regulação de sinistros conforme fatura 77-24000944 - Sinistro 138835013000002||VALOR LÍQUIDO: R$  556,31</t>
  </si>
  <si>
    <t>Prestação serviços jurídicos em regulação de sinistros conforme fatura 77-24000951 - Sinistro 138835016000002||VALOR LÍQUIDO: R$  1.791,92</t>
  </si>
  <si>
    <t>Prestação serviços jurídicos em regulação de sinistros conforme fatura 77-24000939 - Sinistro 138835011000028||VALOR LÍQUIDO: R$  7.612,75</t>
  </si>
  <si>
    <t>Prestação serviços jurídicos em regulação de sinistros conforme fatura 77-24000942 - Sinistro 138835012000120||Valor líquido: R$  1.850,49</t>
  </si>
  <si>
    <t>Prestação serviços jurídicos em regulação de sinistros conforme fatura 77-24001636 - Sinistro 187135022000202||Valor líquido: R$  66.482,69</t>
  </si>
  <si>
    <t>Prestação serviços jurídicos em regulação de sinistros conforme fatura 77-24001637 - Sinistro 137135023000304||Valor líquido: R$  72.209,82</t>
  </si>
  <si>
    <t>Prestação serviços jurídicos em regulação de sinistros conforme fatura 77-24000945 - Sinistro 138835014000087||Valor líquido: R$  4.280,70</t>
  </si>
  <si>
    <t>Prestação serviços jurídicos em regulação de sinistros conforme fatura 77-24000191 - |Sinistro 406152421000005||Valor líquido: R$  909,28</t>
  </si>
  <si>
    <t>Prestação serviços jurídicos em regulação de sinistros conforme fatura 77-24000192 - |Sinistro 406152421000003||Valor líquido: R$  680,49</t>
  </si>
  <si>
    <t>Prestação serviços jurídicos em regulação de sinistros conforme fatura 77-24000193 - |Sinistro 406152421000004||Valor liquido: R$  909,28</t>
  </si>
  <si>
    <t>Prestação serviços jurídicos em regulação de sinistros conforme fatura 77-24000194 - |Sinistro 406152421000001||Valor líquido: R$  680,49</t>
  </si>
  <si>
    <t>Prestação serviços jurídicos em regulação de sinistros conforme fatura 77-24000195 -| Sinistro 406152421000010||Valor líquido: R$  909,28</t>
  </si>
  <si>
    <t>Prestação serviços jurídicos em regulação de sinistros conforme fatura 77-24000196 -|Sinistro 406152421000011||Valor líquido: R$  680,49</t>
  </si>
  <si>
    <t>Prestação serviços jurídicos em regulação de sinistros conforme fatura 77-24000197 - |Sinistro 406152421000014||Valor líquido: R$  938,60</t>
  </si>
  <si>
    <t>Prestação serviços jurídicos em regulação de sinistros conforme fatura 77-24000198 - |Sinistro 406152421000015||Valor líquido: R$  680,49</t>
  </si>
  <si>
    <t>Prestação serviços jurídicos em regulação de sinistros conforme fatura 77-24000199 - |Sinistro 406152422000103||Valor líquido: R$  909,28</t>
  </si>
  <si>
    <t>Prestação serviços jurídicos em regulação de sinistros conforme fatura 77-24000200 - |Sinistro 406152422000104||Valor líquido: R$  909,28</t>
  </si>
  <si>
    <t>Prestação serviços jurídicos em regulação de sinistros conforme fatura 77-24000201 - |Sinistro 406152422000111||Valor líquido: R$  909,28</t>
  </si>
  <si>
    <t>Prestação serviços jurídicos em regulação de sinistros conforme fatura 77-24000202 - |Sinistro 406152422000108||Valor líquido: R$  680,49</t>
  </si>
  <si>
    <t>Prestação serviços jurídicos em regulação de sinistros conforme fatura 77-24000203 - |Sinistro 406152422000117||Valor líquido: R$  909,28</t>
  </si>
  <si>
    <t>Prestação serviços jurídicos em regulação de sinistros conforme fatura 77-24000204 -| Sinistro 406152422000120||Valor líquido: R$  680,49</t>
  </si>
  <si>
    <t>Prestação serviços jurídicos em regulação de sinistros conforme fatura 77-24000205 -| Sinistro 406152422000119||Valor líquido: R$  680,49</t>
  </si>
  <si>
    <t>Prestação serviços jurídicos em regulação de sinistros conforme fatura 77-24000208 - |Sinistro 406152422000129||Valor líquido: R$  680,49</t>
  </si>
  <si>
    <t>Prestação serviços jurídicos em regulação de sinistros conforme fatura 77-24000209 - |Sinistro 406152422000128||Valor líquido: R$  680,49</t>
  </si>
  <si>
    <t>Prestação serviços jurídicos em regulação de sinistros conforme fatura 77-24000210 -| Sinistro 406152422000136||Valor líquido: R$  680,49</t>
  </si>
  <si>
    <t>Prestação serviços jurídicos em regulação de sinistros conforme fatura 77-24000211 - |Sinistro 406152422000132||Valor líquido: R$  680,49</t>
  </si>
  <si>
    <t>Prestação serviços jurídicos em regulação de sinistros conforme fatura 77-24000212 - |Sinistro 406152422000133||Valor líquido: R$  680,49</t>
  </si>
  <si>
    <t>Prestação serviços jurídicos em regulação de sinistros conforme fatura 77-24000213 - |Sinistro 406152422000134||Valor líquido: R$  680,49</t>
  </si>
  <si>
    <t>Prestação serviços jurídicos em regulação de sinistros conforme fatura 77-24000214 -|Sinistro 406152422000135||Valor líquido: R$  680,49</t>
  </si>
  <si>
    <t>Prestação serviços jurídicos em regulação de sinistros conforme fatura 77-24000215 - |Sinistro 406152422000138||Valor líquido: R$  680,49</t>
  </si>
  <si>
    <t>Prestação serviços jurídicos em regulação de sinistros conforme fatura 77-24001626 - |Sinistro 188435018000108||Valor líquido: R$  26.650,52</t>
  </si>
  <si>
    <t>Prestação serviços jurídicos em regulação de sinistros conforme fatura 77-24001628 - |Sinistro 188435019000207||Valor líquido: R$  4.000,81</t>
  </si>
  <si>
    <t>Prestação serviços jurídicos em regulação de sinistros conforme fatura 77-24001630 - |Sinistro 144235019000226||Valor líquido: R$  47.915,79</t>
  </si>
  <si>
    <t>Prestação serviços jurídicos em regulação de sinistros conforme fatura 77-24001632 - |Sinistro 16635021000102||Valor líquido: R$  19.569,92</t>
  </si>
  <si>
    <t>Prestação serviços jurídicos em regulação de sinistros conforme fatura 77-24001633 - |Sinistro 16635021000101||Valor líquido: R$  25.324,71</t>
  </si>
  <si>
    <t>Prestação serviços jurídicos em regulação de sinistros conforme fatura 77-24001635 - |Sinistro 16635020000004||Valor líquido: R$  20.027,49</t>
  </si>
  <si>
    <t>Serviços jurídicos prestados conforme fatura 77-24001624 - |Sinistro 3888561||Valor líquido: R$  14.753,70</t>
  </si>
  <si>
    <t>Prestação de Serviços Jurídicos conforme fatura nº 77-24001391||Valor Líquido:  R$ 8.236,28</t>
  </si>
  <si>
    <t>Prestação de Serviços Jurídicos conforme fatura nº 77-24001613||Valor Líquido:  R$ 13.766,86</t>
  </si>
  <si>
    <t>Prestação serviços jurídicos em regulação de sinistros conforme fatura 77-24001778 - Sinistro 16635023000303||Valor Líquido:  R$ 5.114,52</t>
  </si>
  <si>
    <t>Prestação de Serviços Jurídicos conforme fatura nº 77-24001922||Valor Líquido:  R$ 32.096,70</t>
  </si>
  <si>
    <t>Prestação serviços jurídicos em regulação de sinistros conforme fatura 77-24001442 - Sinistro 389635017000125||Valor Líquido:  R$ 15.546,78</t>
  </si>
  <si>
    <t>Prestação serviços jurídicos em regulação de sinistros, conforme fatura 77-24001443 - Sinistro 389635018000277/ 389635019000414||Valor Líquido:  R$ 14.076,65</t>
  </si>
  <si>
    <t>Prestação serviços jurídicos em regulação de sinistros conforme fatura 77-24001444 - Sinistro 302635019000303||Valor Líquido:  R$ 24.898,32</t>
  </si>
  <si>
    <t>Prestação serviços jurídicos em regulação de sinistros conforme fatura 77-24001382 - Sinistro 397035022000313||Valor Líquido:  R$ 21.150,64</t>
  </si>
  <si>
    <t>Prestação serviços jurídicos em regulação de sinistros, conforme fatura 77-24001809 - Sinistro 214335022000007||Valor Líquido:  R$ 16.434,49</t>
  </si>
  <si>
    <t>Serviços jurídicos prestados conforme fatura 77-24001848 Sinistro 28-35000004-01||Valor Líquido:  R$ 59.357,23</t>
  </si>
  <si>
    <t>Serviços jurídicos prestados conforme fatura 77-2400948 - Sinistro 20150027601||Valor Líquido:  R$ 12.930,29</t>
  </si>
  <si>
    <t>Serviços jurídicos prestados conforme fatura 77-2400947 - Sinistro 20150022639||Valor Líquido:  R$ 899,66</t>
  </si>
  <si>
    <t>Serviços jurídicos prestados conforme fatura 77-2400952 - Sinistro 20170008437||Valor Líquido:  R$ 9.637,45</t>
  </si>
  <si>
    <t>Serviços jurídicos prestados conforme fatura 77-2400960 - Sinistro 20160020372||Valor Líquido:  R$ 1.375,93</t>
  </si>
  <si>
    <t>Serviços jurídicos prestados conforme fatura 77-2400953 - Sinistro 20170018612||Valor Líquido:  R$ 1.205,42</t>
  </si>
  <si>
    <t>Serviços jurídicos prestados conforme fatura 77-2400958 - Sinistro 20180008460||Valor Líquido:  R$ 1.664,06</t>
  </si>
  <si>
    <t>Serviços jurídicos prestados conforme fatura 77-2400959 - Sinistro 20180014083||Valor Líquido:  R$ 2.293,23</t>
  </si>
  <si>
    <t>Serviços jurídicos prestados conforme fatura 77-2400961 - Sinistro 20180008460||Valor Líquido:  R$ 5.668,40</t>
  </si>
  <si>
    <t>Serviços jurídicos prestados conforme fatura 77-2400950 - Sinistro 20160010557||Valor Líquido:  R$ 16.281,93</t>
  </si>
  <si>
    <t>Serviços jurídicos prestados conforme fatura 77-2400954 - Sinistro 20160035453||Valor Líquido:  R$ 22.156,14</t>
  </si>
  <si>
    <t>Serviços jurídicos prestados conforme fatura 77-2400957 - Sinistro 20180008163||Valor Líquido:  R$ 5.962,40</t>
  </si>
  <si>
    <t>Prestação de Serviços Jurídicos conforme fatura nº 77-24000374||E&amp;O - Sinistro: 3850362 - Apolice: 03.78 00780464 - Segurado: Zandriluz Energia Ltda - Terceiro:Lasie Antonio Biolo||Valor Líquido:  R$ 3.911,20</t>
  </si>
  <si>
    <t>Prestação de Serviços Jurídicos conforme fatura nº 77-24000727||E&amp;O - Sinistro: 3909987 - Apolice: 03.7800012599 - Segurado: Axpr Valve Science Distribuição e Manutenção Industrial Ltda - Terceiro: Usinas Siderurgicas de Minas Gerais S/A||Valor Líquido:  R$ 663,99</t>
  </si>
  <si>
    <t>Prestação de Serviços Jurídicos conforme fatura nº 77-24002025||RC Geral - Sinistro: 17-51015282-01 - Apolice: 17.51.0035172.28 - Segurado: Brink's Segurança e Transporte de Valores Ltda - Terceiro: Milton Gustavo de Aquino||Valor Líquido:  R$ 9.309,28</t>
  </si>
  <si>
    <t>Prestação de Serviços Jurídicos conforme fatura nº 77-24001956||Valor Líquido:  R$ 2.491,72</t>
  </si>
  <si>
    <t>Prestação de Serviços Jurídicos conforme fatura nº  77-24001070|| Valor Liquido:   R$ 422,33</t>
  </si>
  <si>
    <t>Prestação de Serviços Jurídicos conforme fatura nº  77-24001497|| Valor Liquido:   R$ 1.495,03</t>
  </si>
  <si>
    <t>Prestação de Serviços Jurídicos conforme fatura nº  77-24001524|| Valor Liquido:   R$ 18.056,74</t>
  </si>
  <si>
    <t>Prestação de Serviços Jurídicos conforme fatura nº  77-24001531|| Valor Liquido:   R$ 8.521,58</t>
  </si>
  <si>
    <t>Prestação de Serviços Jurídicos conforme fatura nº  77-24001535|| Valor Liquido:   R$ 2.740,42</t>
  </si>
  <si>
    <t>Prestação de Serviços Jurídicos conforme fatura nº  77-24001525|| Valor Liquido:   R$ 2.458,87</t>
  </si>
  <si>
    <t>Prestação de Serviços Jurídicos conforme fatura nº  77-24001526|| Valor Liquido:   R$ 2.458,87</t>
  </si>
  <si>
    <t>Prestação de Serviços Jurídicos conforme fatura nº  77-24001528|| Valor Liquido:   R$ 2.458,87</t>
  </si>
  <si>
    <t>Prestação de Serviços Jurídicos conforme fatura nº  77-24001529|| Valor Liquido:   R$ 2.458,87</t>
  </si>
  <si>
    <t>Prestação de Serviços Jurídicos conforme fatura nº  77-24001532|| Valor Liquido:   R$ 2.458,87</t>
  </si>
  <si>
    <t>Prestação de Serviços Jurídicos conforme fatura nº  77-24001533|| Valor Liquido:   R$ 2.458,87</t>
  </si>
  <si>
    <t>Prestação de Serviços Jurídicos conforme fatura nº  77-24001527|| Valor Liquido:   R$ 807,11</t>
  </si>
  <si>
    <t>Prestação de Serviços Jurídicos conforme fatura nº  77-24001530|| Valor Liquido:   R$ 356,63</t>
  </si>
  <si>
    <t>Prestação de Serviços Jurídicos conforme fatura nº  77-24001536|| Valor Liquido:   R$ 14.058,73</t>
  </si>
  <si>
    <t>Prestação de Serviços Jurídicos conforme fatura nº  77-24001547|| Valor Liquido:   R$ 3.754,00</t>
  </si>
  <si>
    <t>Prestação de Serviços Jurídicos conforme fatura nº  77-24001549|| Valor Liquido:   R$ 3.725,85</t>
  </si>
  <si>
    <t>Prestação de Serviços Jurídicos conforme fatura nº  77-24001548|| Valor Liquido:   R$ 3.669,54</t>
  </si>
  <si>
    <t>Prestação de Serviços Jurídicos conforme fatura nº  77-24001550|| Valor Liquido:   R$ 3.613,23</t>
  </si>
  <si>
    <t>Prestação de Serviços Jurídicos conforme fatura nº  77-24001586|| Valor Liquido:   R$ 3.106,44</t>
  </si>
  <si>
    <t>Prestação de Serviços Jurídicos conforme fatura nº  77-24001587|| Valor Liquido:   R$ 3.021,97</t>
  </si>
  <si>
    <t>Prestação de Serviços Jurídicos conforme fatura nº  77-24001589|| Valor Liquido:   R$ 2.853,04</t>
  </si>
  <si>
    <t>Prestação de Serviços Jurídicos conforme fatura nº  77-24001588|| Valor Liquido:   R$ 2.796,73</t>
  </si>
  <si>
    <t>Prestação de Serviços Jurídicos conforme fatura nº  77-24001590|| Valor Liquido:   R$ 2.796,73</t>
  </si>
  <si>
    <t>Prestação de Serviços Jurídicos conforme fatura nº  77-24001537|| Valor Liquido:   R$ 2.458,87</t>
  </si>
  <si>
    <t>Prestação de Serviços Jurídicos conforme fatura nº  77-24001538|| Valor Liquido:   R$ 2.458,87</t>
  </si>
  <si>
    <t>Prestação de Serviços Jurídicos conforme fatura nº  77-24001539|| Valor Liquido:   R$ 2.458,87</t>
  </si>
  <si>
    <t>Prestação de Serviços Jurídicos conforme fatura nº  77-24001540|| Valor Liquido:   R$ 2.458,87</t>
  </si>
  <si>
    <t>Prestação de Serviços Jurídicos conforme fatura nº  77-24001543|| Valor Liquido:   R$ 2.458,87</t>
  </si>
  <si>
    <t>Prestação de Serviços Jurídicos conforme fatura nº  77-24001544|| Valor Liquido:   R$ 2.458,87</t>
  </si>
  <si>
    <t>Prestação de Serviços Jurídicos conforme fatura nº  77-24001551|| Valor Liquido:   R$ 1.220,05</t>
  </si>
  <si>
    <t>Prestação de Serviços Jurídicos conforme fatura nº  77-24001461|| Valor Liquido:   R$ 13.167,16</t>
  </si>
  <si>
    <t>Prestação de Serviços Jurídicos conforme fatura nº  77-24001385|| Valor Liquido:   R$ 7.958,48</t>
  </si>
  <si>
    <t>Prestação de Serviços Jurídicos conforme fatura nº  77-24001459|| Valor Liquido:   R$ 5.631,00</t>
  </si>
  <si>
    <t>Prestação de Serviços Jurídicos conforme fatura nº  77-24001458|| Valor Liquido:   R$ 5.631,00</t>
  </si>
  <si>
    <t>Prestação de Serviços Jurídicos conforme fatura nº  77-24001552|| Valor Liquido:   R$ 5.631,00</t>
  </si>
  <si>
    <t>Prestação de Serviços Jurídicos conforme fatura nº  77-24001457|| Valor Liquido:   R$ 2.336,87</t>
  </si>
  <si>
    <t>Prestação de Serviços Jurídicos conforme fatura nº  77-24001612|| Valor Liquido:   R$ 8.474,66</t>
  </si>
  <si>
    <t>Prestação de Serviços Jurídicos conforme fatura nº  77-24001542|| Valor Liquido:   R$ 544,33</t>
  </si>
  <si>
    <t>Prestação de Serviços Jurídicos conforme fatura nº  18755|| Valor Liquido:   R$ 405.859,67</t>
  </si>
  <si>
    <t>Prestação de Serviços Jurídicos conforme fatura nº  18754|| Valor Liquido:   R$ 291.002,53</t>
  </si>
  <si>
    <t>Prestação de Serviços Jurídicos conforme fatura nº  77-24001611|| Valor Liquido:   R$ 1.900,46</t>
  </si>
  <si>
    <t>Prestação de Serviços Jurídicos conforme fatura nº  77-24001546|| Valor Liquido:   R$ 4.927,13</t>
  </si>
  <si>
    <t>Prestação de Serviços Jurídicos conforme fatura nº  77-24001534|| Valor Liquido:   R$ 2.637,19</t>
  </si>
  <si>
    <t>Prestação de Serviços Jurídicos conforme fatura nº  77-24001541|| Valor Liquido:   R$ 2.637,19</t>
  </si>
  <si>
    <t>Prestação de Serviços Jurídicos conforme fatura nº  77-24001545|| Valor Liquido:   R$ 1.041,74</t>
  </si>
  <si>
    <t>Prestação de Serviços Jurídicos conforme fatura nº  77-24001735|| Valor Liquido:   R$ 4.692,50</t>
  </si>
  <si>
    <t>Prestação de Serviços Jurídicos conforme fatura nº  77-24001786|| Valor Liquido:   R$ 4.683,12</t>
  </si>
  <si>
    <t>Prestação de Serviços Jurídicos conforme fatura nº  77-24001736|| Valor Liquido:   R$ 3.969,86</t>
  </si>
  <si>
    <t>Prestação de Serviços Jurídicos conforme fatura nº  77-24001737|| Valor Liquido:   R$ 3.153,36</t>
  </si>
  <si>
    <t>Prestação de Serviços Jurídicos conforme fatura nº  77-24001734|| Valor Liquido:   R$ 498,81</t>
  </si>
  <si>
    <t>Prestação de Serviços Jurídicos conforme fatura nº  77-24000729|| Valor Liquido:   R$ 2.718,14</t>
  </si>
  <si>
    <t>Prestação de Serviços Jurídicos conforme fatura nº  77-24001643|| Valor Liquido:   R$ 71.330,50</t>
  </si>
  <si>
    <t>Prestação de Serviços Jurídicos conforme fatura nº  77-24001640|| Valor Liquido:   R$ 55.626,02</t>
  </si>
  <si>
    <t>Prestação de Serviços Jurídicos conforme fatura nº  77-24001641|| Valor Liquido:   R$ 6.569,50</t>
  </si>
  <si>
    <t>Prestação de Serviços Jurídicos conforme fatura nº  77-24001639|| Valor Liquido:   R$ 6.569,50</t>
  </si>
  <si>
    <t>Prestação de Serviços Jurídicos conforme fatura nº  77-24001644|| Valor Liquido:   R$ 103.648,27</t>
  </si>
  <si>
    <t>Prestação de Serviços Jurídicos conforme fatura nº  77-24000970|| Valor Liquido:   R$ 5.631,00</t>
  </si>
  <si>
    <t>Prestação de Serviços Jurídicos conforme fatura nº  77-24001669|| Valor Liquido:   R$ 1.828,18</t>
  </si>
  <si>
    <t>Prestação de Serviços Jurídicos conforme fatura nº  77-24001297|| Valor Liquido:   R$ 5.631,00</t>
  </si>
  <si>
    <t>Prestação de Serviços Jurídicos conforme fatura nº  77-24001479|| Valor Liquido:   R$ 1.624,44</t>
  </si>
  <si>
    <t>SERVIÇOS PRESTADOS DA ADVOCACIA</t>
  </si>
  <si>
    <t>SERVIÇOS PRESTADOS ADVOCACIA</t>
  </si>
  <si>
    <t>Serviços Jurídicos Prestados conforme:||Fatura 77-24001768:|Acao de Indenizacao c/c dano material - MARLENE CORREA|R$ 35.000,00||Fatura 77-24001767:|Acao Ordinaria - Ricardo Athanasio Felinto de Oliveira|R$ 6.164,45||Fatura 77-24001808:|Ação de Obrigação de Fazer c/c Lucros Cessantes e Danos Morais - Nivaldo Montezin x London|R$ 25334,87||Fatura 77-24001811:|Acao Condenatoria no 1033754-7020198260576 - Velani|R$ 2.500,00||Fatura 77-24002010:|Acao Monitoria - Atradius Credito Y Caucion Seguradora|R$ 30.000,00</t>
  </si>
  <si>
    <t>Prestação de Serviços Jurídicos conforme fatura nº  77-24001615|| Valor Liquido:   R$ 24.004,95</t>
  </si>
  <si>
    <t>Serviços jurídicos prestados conforme fatura 77-24001907 - Sinistro 1002800010036||Valor Líquido:  R$ 8.967,37</t>
  </si>
  <si>
    <t>Prestação serviços jurídicos em regulação de sinistros conforme fatura 77-24000935 - Sinistro 13881000026||Valor Líquido:  R$ 6.396,30</t>
  </si>
  <si>
    <t>Prestação serviços jurídicos em regulação de sinistros, conforme fatura 77-24001900 - Sinistro |22163219000006||Valor Líquido:  R$ 16.522,29</t>
  </si>
  <si>
    <t>Prestação serviços jurídicos em regulação de sinistros, conforme fatura 77-24001853 - Sinistro 397035022000317||Valor Líquido:  R$ 10.429,26</t>
  </si>
  <si>
    <t>Prestação serviços jurídicos em regulação de sinistros, conforme fatura 77-24001901 - Sinistro 22135123000102||Valor Líquido:  R$ 16.313,95</t>
  </si>
  <si>
    <t>Prestação serviços jurídicos em regulação de sinistros, conforme fatura 77-24001904 - Sinistro 200135122000001||Valor Líquido:  R$ 22.825,26</t>
  </si>
  <si>
    <t>Prestação serviços jurídicos em regulação de sinistros, conforme fatura 77-24001902 - Sinistro 425735223000610||Valor Líquido:  R$ 12.317,81</t>
  </si>
  <si>
    <t>Prestação serviços jurídicos em regulação de sinistros, conforme fatura 77-24001979 - Sinistro 397035023000413||Valor Líquido:  R$ 14.673,86</t>
  </si>
  <si>
    <t>Prestação serviços jurídicos em regulação de sinistros, conforme fatura 77-24001387 - Sinistro 302635024001002||Valor Líquido:  R$ 11.022,22</t>
  </si>
  <si>
    <t>Prestação serviços jurídicos em regulação de sinistros conforme fatura 77-24002011 - Sinistro 397035024000501||Valor Líquido:  R$ 11.115,36</t>
  </si>
  <si>
    <t>Serviços jurídicos prestados conforme fatura 77-24001909|Apólice 4928011535015276||Valor Líquido:  R$ 3.730,54</t>
  </si>
  <si>
    <t>Serviços jurídicos prestados conforme fatura 77-24001908|Apólice 4928011535013964||Valor Líquido:  R$ 16.399,35</t>
  </si>
  <si>
    <t>Prestação serviços jurídicos em regulação de sinistros conforme fatura 77-24001851 - Sinistro 187135023000306||Valor Líquido:  R$ 7.136,80</t>
  </si>
  <si>
    <t>Prestação serviços jurídicos em regulação de sinistros, conforme fatura 77-24001850 - Sinistro 137135023000324||Valor Líquido:  R$ 14.185,19</t>
  </si>
  <si>
    <t>Prestação serviços jurídicos em regulação de sinistros, conforme fatura 77-24002012 - Sinistro 137135023000327||Valor Líquido:  R$ 6.806,77</t>
  </si>
  <si>
    <t>Prestação serviços jurídicos em regulação de sinistros, conforme fatura 77-24002032 - Sinistro 137135023000326||Valor Líquido:  R$ 7.172,16</t>
  </si>
  <si>
    <t>Prestação de Serviços Jurídicos conforme fatura nº 77-24001958 ||Sinistro D &amp; O - Fundação Arnaldo Vieira De Carvalho - Sinistro no. 3871438 - Procedimento Preparatório de Inquérito Civil SISMP-Digital no. 0639.0000049/2023||Valor Líquido:  R$ 3.773,71</t>
  </si>
  <si>
    <t>Prestação de Serviços Jurídicos conforme fatura nº 77-24001959 ||D &amp; O - Alcoa Aluminio SA - Sinistro no 1956439 - IC no 201300125315||Valor Líquido:  R$ 2.780,31</t>
  </si>
  <si>
    <t>Prestação serviços jurídicos em regulação de sinistros conforme fatura 77-24002031 - Sinistro 137135024000404||Valor Líquido:  R$ 8.805,46</t>
  </si>
  <si>
    <t>Prestação de Serviços Jurídicos conforme fatura nº 77-24001954||Valor Líquido:  R$ 2.162,30</t>
  </si>
  <si>
    <t>Prestação de Serviços Jurídicos conforme fatura nº 77-24002046||RC Geral - Sinistro: 17-51011280-01 - Apólice: 17.51.0029901.28 - Segurado: Brink's Segurança e Transporte de Valores Ltda - Terceiro: Diego Severo Allende||Valor Líquido:  R$ 12.385,51</t>
  </si>
  <si>
    <t>Prestação de Serviços Jurídicos conforme fatura nº 77-24001938||Valor Líquido:  R$ 482,52</t>
  </si>
  <si>
    <t>Prestação de Serviços Jurídicos conforme fatura nº 77-24001937 ||Valor Líquido:  R$ 5.146,75</t>
  </si>
  <si>
    <t>Prestação de Serviços Jurídicos conforme fatura nº 77-24001935||Valor Líquido:  R$ 643,34</t>
  </si>
  <si>
    <t>Prestação de Serviços Jurídicos conforme fatura nº 77-24001936||Valor Líquido:  R$ 3.602,71</t>
  </si>
  <si>
    <t>Prestação serviços jurídicos em regulação de sinistros conforme fatura 77-24001975 - Sinistro 397035023000403||Valor Líquido:  R$ 56.378,09</t>
  </si>
  <si>
    <t>Prestação serviços jurídicos em regulação de sinistros conforme fatura 77-24001905 - Sinistro 47035123000201||Valor Líquido:  R$ 9.531,41</t>
  </si>
  <si>
    <t>Prestação serviços jurídicos em regulação de sinistros conforme fatura 77-24002035 - Sinistro 397035023000402||Valor Líquido:  R$ 15.144,75</t>
  </si>
  <si>
    <t>Prestação de Serviços Jurídicos conforme fatura nº 77-24001955||Valor Líquido:  R$ 2.029,04</t>
  </si>
  <si>
    <t>Prestação de Serviços Jurídicos conforme fatura nº 77-24001436||Valor Líquido:  R$ 675,72</t>
  </si>
  <si>
    <t>Prestação de Serviços Jurídicos conforme fatura nº 77-24001560||Valor Líquido:  R$ 1.379,60</t>
  </si>
  <si>
    <t>Prestação de Serviços Jurídicos conforme fatura nº 77-24001738||Valor Liquido: R$  R$ 4.692,50</t>
  </si>
  <si>
    <t>Prestação de Serviços Jurídicos conforme fatura nº 77-24001805||Valor Liquido:  R$ 4.486,03</t>
  </si>
  <si>
    <t>Prestação de Serviços Jurídicos conforme fatura nº 77-24001816||Valor Liquido:  R$ 4.176,33</t>
  </si>
  <si>
    <t>Prestação de Serviços Jurídicos conforme fatura nº 77-24001819||Valor Liquido:  R$ 4.166,94</t>
  </si>
  <si>
    <t>Prestação de Serviços Jurídicos conforme fatura nº 77-24001838||Valor Liquido:  R$ 4.120,02</t>
  </si>
  <si>
    <t>Prestação de Serviços Jurídicos conforme fatura nº 77-24001828||Valor Liquido:  R$ 4.120,02</t>
  </si>
  <si>
    <t>Prestação de Serviços Jurídicos conforme fatura nº 77-24001826||Valor Liquido:  R$ 4.063,71</t>
  </si>
  <si>
    <t>Prestação de Serviços Jurídicos conforme fatura nº 77-24001833||Valor Liquido:  R$ 3.979,24</t>
  </si>
  <si>
    <t>Prestação de Serviços Jurídicos conforme fatura nº 77-24001820||Valor Liquido:  R$ 3.979,24</t>
  </si>
  <si>
    <t>Prestação de Serviços Jurídicos conforme fatura nº 77-24001812||Valor Liquido:  R$ 3.951,09</t>
  </si>
  <si>
    <t>Prestação de Serviços Jurídicos conforme fatura nº 77-24001814||Valor Liquido:  R$ 3.951,09</t>
  </si>
  <si>
    <t>Prestação de Serviços Jurídicos conforme fatura nº 77-24001815||Valor Liquido:  R$ 3.894,78</t>
  </si>
  <si>
    <t>Prestação de Serviços Jurídicos conforme fatura nº 77-24001813||Valor Liquido:  R$ 3.894,78</t>
  </si>
  <si>
    <t>Prestação de Serviços Jurídicos conforme fatura nº 77-24001818||Valor Liquido:  R$ 3.838,47</t>
  </si>
  <si>
    <t>Prestação de Serviços Jurídicos conforme fatura nº 77-24001817||Valor Liquido:  R$ 3.838,47</t>
  </si>
  <si>
    <t>Prestação de Serviços Jurídicos conforme fatura nº 77-24001834||Valor Liquido:  R$ 3.838,47</t>
  </si>
  <si>
    <t>Prestação de Serviços Jurídicos conforme fatura nº 77-24001846||Valor Liquido:  R$ 3.838,47</t>
  </si>
  <si>
    <t>Prestação de Serviços Jurídicos conforme fatura nº 77-24001842||Valor Liquido:  R$ 3.838,47</t>
  </si>
  <si>
    <t>Prestação de Serviços Jurídicos conforme fatura nº 77-24001835||Valor Liquido:  R$ 3.838,47</t>
  </si>
  <si>
    <t>Prestação de Serviços Jurídicos conforme fatura nº 77-24001840||Valor Liquido:  R$ 3.838,47</t>
  </si>
  <si>
    <t>Prestação de Serviços Jurídicos conforme fatura nº 77-24001841||Valor Liquido:  R$ 3.838,47</t>
  </si>
  <si>
    <t>Prestação de Serviços Jurídicos conforme fatura nº 77-24001837||Valor Liquido:  R$ 3.838,47</t>
  </si>
  <si>
    <t>Prestação de Serviços Jurídicos conforme fatura nº 77-24001844||Valor Liquido:  R$ 3.838,47</t>
  </si>
  <si>
    <t>Prestação de Serviços Jurídicos conforme fatura nº 77-24001843||Valor Liquido:  R$ 3.838,47</t>
  </si>
  <si>
    <t>Prestação de Serviços Jurídicos conforme fatura nº 77-24001829||Valor Liquido:  R$ 3.838,47</t>
  </si>
  <si>
    <t>Prestação de Serviços Jurídicos conforme fatura nº 77-24001845||Valor Liquido:  R$ 3.838,47</t>
  </si>
  <si>
    <t>Prestação de Serviços Jurídicos conforme fatura nº 77-24001825||Valor Liquido:  R$ 3.838,47</t>
  </si>
  <si>
    <t>Prestação de Serviços Jurídicos conforme fatura nº 77-24001831||Valor Liquido:  R$ 3.838,47</t>
  </si>
  <si>
    <t>Prestação de Serviços Jurídicos conforme fatura nº 77-24001847||Valor Liquido:  R$ 3.838,47</t>
  </si>
  <si>
    <t>Prestação de Serviços Jurídicos conforme fatura nº 77-24001824||Valor Liquido:  R$ 3.838,47</t>
  </si>
  <si>
    <t>Prestação de Serviços Jurídicos conforme fatura nº 77-24001823||Valor Liquido:  R$ 3.331,68</t>
  </si>
  <si>
    <t>Prestação de Serviços Jurídicos conforme fatura nº 77-24001822||Valor Liquido:  R$ 3.312,91</t>
  </si>
  <si>
    <t>Prestação de Serviços Jurídicos conforme fatura nº 77-24001832||Valor Liquido:  R$ 3.087,67</t>
  </si>
  <si>
    <t>Prestação de Serviços Jurídicos conforme fatura nº 77-24001836||Valor Liquido:  R$ 3.031,36</t>
  </si>
  <si>
    <t>Prestação de Serviços Jurídicos conforme fatura nº 77-24001830||Valor Liquido:  R$ 3.031,36</t>
  </si>
  <si>
    <t>Prestação de Serviços Jurídicos conforme fatura nº 77-24001893||Valor Liquido:  R$ 25.273,81</t>
  </si>
  <si>
    <t>Prestação de Serviços Jurídicos conforme fatura nº 77-24002021||Valor Liquido:  R$ 14.678,14</t>
  </si>
  <si>
    <t>Prestação de Serviços Jurídicos conforme fatura nº 77-24001890||Valor Liquido:  R$ 6.550,73</t>
  </si>
  <si>
    <t>Prestação de Serviços Jurídicos conforme fatura nº 77-24001776||Valor Liquido:  R$ 4.692,50</t>
  </si>
  <si>
    <t>Prestação de Serviços Jurídicos conforme fatura nº 77-24001779||Valor Liquido:  R$ 4.692,50</t>
  </si>
  <si>
    <t>Prestação de Serviços Jurídicos conforme fatura nº 77-24001785||Valor Liquido:  R$ 4.692,50</t>
  </si>
  <si>
    <t>Prestação de Serviços Jurídicos conforme fatura nº 77-24001789||Valor Liquido:  R$ 4.692,50</t>
  </si>
  <si>
    <t>Prestação de Serviços Jurídicos conforme fatura nº 77-24001791||Valor Liquido:  R$ 4.692,50</t>
  </si>
  <si>
    <t>Prestação de Serviços Jurídicos conforme fatura nº 77-24001792||Valor Liquido:  R$ 4.692,50</t>
  </si>
  <si>
    <t>Prestação de Serviços Jurídicos conforme fatura nº 77-24001795||Valor Liquido:  R$ 4.692,50</t>
  </si>
  <si>
    <t>Prestação de Serviços Jurídicos conforme fatura nº 77-24001799||Valor Liquido:  R$ 4.692,50</t>
  </si>
  <si>
    <t>Prestação de Serviços Jurídicos conforme fatura nº 77-24001854||Valor Liquido:  R$ 4.692,50</t>
  </si>
  <si>
    <t>Prestação de Serviços Jurídicos conforme fatura nº 77-24001856||Valor Liquido:  R$ 4.692,50</t>
  </si>
  <si>
    <t>Prestação de Serviços Jurídicos conforme fatura nº 77-24001857||Valor Liquido:  R$ 4.692,50</t>
  </si>
  <si>
    <t>Prestação de Serviços Jurídicos conforme fatura nº 77-24001860||Valor Liquido:  R$ 4.692,50</t>
  </si>
  <si>
    <t>Prestação de Serviços Jurídicos conforme fatura nº 77-24001864||Valor Liquido:  R$ 4.692,50</t>
  </si>
  <si>
    <t>Prestação de Serviços Jurídicos conforme fatura nº 77-24001873||Valor Liquido:  R$ 4.692,50</t>
  </si>
  <si>
    <t>Prestação de Serviços Jurídicos conforme fatura nº 77-24001874||Valor Liquido:  R$ 4.692,50</t>
  </si>
  <si>
    <t>Prestação de Serviços Jurídicos conforme fatura nº 77-24001787||Valor Liquido:  R$ 4.683,12</t>
  </si>
  <si>
    <t>Prestação de Serviços Jurídicos conforme fatura nº 77-24001790||Valor Liquido:  R$ 4.683,12</t>
  </si>
  <si>
    <t>Prestação de Serviços Jurídicos conforme fatura nº 77-24001793||Valor Liquido:  R$ 4.683,12</t>
  </si>
  <si>
    <t>Prestação de Serviços Jurídicos conforme fatura nº 77-24001784||Valor Liquido:  R$ 4.626,81</t>
  </si>
  <si>
    <t>Prestação de Serviços Jurídicos conforme fatura nº 77-24001798||Valor Liquido:  R$ 4.626,81</t>
  </si>
  <si>
    <t>Prestação de Serviços Jurídicos conforme fatura nº 77-24001783||Valor Liquido:  R$ 4.626,81</t>
  </si>
  <si>
    <t>Prestação de Serviços Jurídicos conforme fatura nº 77-24001855||Valor Liquido:  R$ 4.622,11</t>
  </si>
  <si>
    <t>Prestação de Serviços Jurídicos conforme fatura nº 77-24001858||Valor Liquido:  R$ 4.622,11</t>
  </si>
  <si>
    <t>Prestação de Serviços Jurídicos conforme fatura nº 77-24001794||Valor Liquido:  R$ 4.598,65</t>
  </si>
  <si>
    <t>Prestação de Serviços Jurídicos conforme fatura nº 77-24001800||Valor Liquido:  R$ 4.598,65</t>
  </si>
  <si>
    <t>Prestação de Serviços Jurídicos conforme fatura nº 77-24001788||Valor Liquido:  R$ 4.598,65</t>
  </si>
  <si>
    <t>Prestação de Serviços Jurídicos conforme fatura nº 77-24001885||Valor Liquido:  R$ 4.565,80</t>
  </si>
  <si>
    <t>Prestação de Serviços Jurídicos conforme fatura nº 77-24001881||Valor Liquido:  R$ 4.565,80</t>
  </si>
  <si>
    <t>Prestação de Serviços Jurídicos conforme fatura nº 77-24001879||Valor Liquido:  R$ 4.565,80</t>
  </si>
  <si>
    <t>Prestação de Serviços Jurídicos conforme fatura nº 77-24001796||Valor Liquido:  R$ 4.542,34</t>
  </si>
  <si>
    <t>Prestação de Serviços Jurídicos conforme fatura nº 77-24001780||Valor Liquido:  R$ 4.514,19</t>
  </si>
  <si>
    <t>Prestação de Serviços Jurídicos conforme fatura nº 77-24001781||Valor Liquido:  R$ 4.514,19</t>
  </si>
  <si>
    <t>Prestação de Serviços Jurídicos conforme fatura nº 77-24001887||Valor Liquido:  R$ 4.495,42</t>
  </si>
  <si>
    <t>Prestação de Serviços Jurídicos conforme fatura nº 77-24001888||Valor Liquido:  R$ 4.495,42</t>
  </si>
  <si>
    <t>Prestação de Serviços Jurídicos conforme fatura nº 77-24001884||Valor Liquido:  R$ 4.495,42</t>
  </si>
  <si>
    <t>Prestação de Serviços Jurídicos conforme fatura nº 77-24001883||Valor Liquido:  R$ 4.495,42</t>
  </si>
  <si>
    <t>Prestação de Serviços Jurídicos conforme fatura nº 77-24001886||Valor Liquido:  R$ 4.495,42</t>
  </si>
  <si>
    <t>Prestação de Serviços Jurídicos conforme fatura nº 77-24001882||Valor Liquido:  R$ 4.495,42</t>
  </si>
  <si>
    <t>Prestação de Serviços Jurídicos conforme fatura nº 77-24001839||Valor Liquido:  R$ 4.486,03</t>
  </si>
  <si>
    <t>Prestação de Serviços Jurídicos conforme fatura nº 77-24001827||Valor Liquido:  R$ 4.486,03</t>
  </si>
  <si>
    <t>Prestação de Serviços Jurídicos conforme fatura nº 77-24001852||Valor Liquido:  R$ 4.467,26</t>
  </si>
  <si>
    <t>Prestação de Serviços Jurídicos conforme fatura nº 77-24001863||Valor Liquido:  R$ 4.439,11</t>
  </si>
  <si>
    <t>Prestação de Serviços Jurídicos conforme fatura nº 77-24001782||Valor Liquido:  R$ 4.429,72</t>
  </si>
  <si>
    <t>Prestação de Serviços Jurídicos conforme fatura nº 77-24001801||Valor Liquido:  R$ 4.373,41</t>
  </si>
  <si>
    <t>Prestação de Serviços Jurídicos conforme fatura nº 77-24001861||Valor Liquido:  R$ 4.354,64</t>
  </si>
  <si>
    <t>Prestação de Serviços Jurídicos conforme fatura nº 77-24001862||Valor Liquido:  R$ 4.270,18</t>
  </si>
  <si>
    <t>Prestação de Serviços Jurídicos conforme fatura nº 77-24001867||Valor Liquido:  R$ 4.227,94</t>
  </si>
  <si>
    <t>Prestação de Serviços Jurídicos conforme fatura nº 77-24001866||Valor Liquido:  R$ 4.157,56</t>
  </si>
  <si>
    <t>Prestação de Serviços Jurídicos conforme fatura nº 77-24001870||Valor Liquido:  R$ 4.157,56</t>
  </si>
  <si>
    <t>Prestação de Serviços Jurídicos conforme fatura nº 77-24001871||Valor Liquido:  R$ 4.157,56</t>
  </si>
  <si>
    <t>Prestação de Serviços Jurídicos conforme fatura nº 77-24001865||Valor Liquido:  R$ 4.157,56</t>
  </si>
  <si>
    <t>Prestação de Serviços Jurídicos conforme fatura nº 77-24001869||Valor Liquido:  R$ 4.157,56</t>
  </si>
  <si>
    <t>Prestação de Serviços Jurídicos conforme fatura nº 77-24001868||Valor Liquido:  R$ 4.157,56</t>
  </si>
  <si>
    <t>Prestação de Serviços Jurídicos conforme fatura nº 77-24001872||Valor Liquido:  R$ 4.157,56</t>
  </si>
  <si>
    <t>Prestação de Serviços Jurídicos conforme fatura nº 77-24001876||Valor Liquido:  R$ 4.157,56</t>
  </si>
  <si>
    <t>Prestação de Serviços Jurídicos conforme fatura nº 77-24001877||Valor Liquido:  R$ 4.157,56</t>
  </si>
  <si>
    <t>Prestação de Serviços Jurídicos conforme fatura nº 77-24001880||Valor Liquido:  R$ 4.157,56</t>
  </si>
  <si>
    <t>Prestação de Serviços Jurídicos conforme fatura nº 77-24001878||Valor Liquido:  R$ 4.157,56</t>
  </si>
  <si>
    <t>Prestação de Serviços Jurídicos conforme fatura nº 77-24001889||Valor Liquido:  R$ 4.143,48</t>
  </si>
  <si>
    <t>Prestação de Serviços Jurídicos conforme fatura nº 77-24001804||Valor Liquido:  R$ 4.091,86</t>
  </si>
  <si>
    <t>Prestação de Serviços Jurídicos conforme fatura nº 77-24001802||Valor Liquido:  R$ 4.091,86</t>
  </si>
  <si>
    <t>Prestação de Serviços Jurídicos conforme fatura nº 77-24001797||Valor Liquido:  R$ 3.951,09</t>
  </si>
  <si>
    <t>Prestação de Serviços Jurídicos conforme fatura nº 77-24001803||Valor Liquido:  R$ 3.922,93</t>
  </si>
  <si>
    <t>Prestação de Serviços Jurídicos conforme fatura nº 77-24001806||Valor Liquido:  R$ 3.425,53</t>
  </si>
  <si>
    <t>Prestação de Serviços Jurídicos conforme fatura nº 77-24001892||Valor Liquido:  R$ 994,81</t>
  </si>
  <si>
    <t>Prestação de Serviços Jurídicos conforme fatura nº 77-24001891||Valor Liquido:  R$ 994,81</t>
  </si>
  <si>
    <t>Prestação de Serviços Jurídicos conforme fatura nº 77-24001894||Valor Liquido:  R$ 713,26</t>
  </si>
  <si>
    <t>Prestação de Serviços Jurídicos conforme fatura nº 77-24001875||Valor Liquido:  R$ 4.692,50</t>
  </si>
  <si>
    <t>Prestação de Serviços Jurídicos conforme fatura nº 77-24002028||Valor Liquido:  R$ 4.692,50</t>
  </si>
  <si>
    <t>Prestação de Serviços Jurídicos conforme fatura nº 77-24002027||Valor Liquido:  R$ 2.083,47</t>
  </si>
  <si>
    <t>Prestação de Serviços Jurídicos conforme fatura nº 77-24001934||Valor Líquido:  R$ 21.022,55</t>
  </si>
  <si>
    <t>LIBERTY MUTUAL INSURANCE COMPANY - ESCRITORIO DE REPRESENTACA</t>
  </si>
  <si>
    <t>Prestação de Serviços Jurídicos conforme fatura nº 77-24001468||Valor Líquido:  R$ 11.422,50</t>
  </si>
  <si>
    <t>Prestação de Serviços Jurídicos conforme fatura nº 77-24001918||Valor Liquido: R$  R$ 4.151,92</t>
  </si>
  <si>
    <t>Prestação de Serviços Jurídicos conforme fatura nº 77-24001980||Valor Liquido:  R$ 15.069,49</t>
  </si>
  <si>
    <t>Prestação de Serviços Jurídicos conforme fatura nº 18756||Valor Liquido:  R$ 108.631,39</t>
  </si>
  <si>
    <t>Prestação de Serviços Jurídicos conforme fatura nº 77-24001915||Valor Liquido:  R$ 6.710,28</t>
  </si>
  <si>
    <t>Prestação de Serviços Jurídicos conforme fatura nº 77-24001656||Valor Liquido:  R$ 38.196,95</t>
  </si>
  <si>
    <t>Prestação de Serviços Jurídicos conforme fatura nº 77-24001657||Valor Liquido:  R$ 43.674,51</t>
  </si>
  <si>
    <t>Prestação de Serviços Jurídicos conforme fatura nº 77-24001963||Valor Liquido:  R$ 6.569,50</t>
  </si>
  <si>
    <t>Prestação de Serviços Jurídicos conforme fatura nº 77-24001964||Valor Liquido:  R$ 46.464,38</t>
  </si>
  <si>
    <t>Prestação de Serviços Jurídicos conforme fatura nº 77-24001965||Valor Liquido:  R$ 6.569,50</t>
  </si>
  <si>
    <t>Prestação de Serviços Jurídicos conforme fatura nº 77-24001966|||Valor Liquido:  R$ 62.798,04</t>
  </si>
  <si>
    <t>Prestação de Serviços Jurídicos conforme fatura nº 77-24002029||Valor Liquido:  R$ 4.692,50</t>
  </si>
  <si>
    <t>Prestação de Serviços Jurídicos conforme fatura nº 77-24002051||Valor Liquido:  R$ 4.692,50</t>
  </si>
  <si>
    <t>Prestação de Serviços Jurídicos conforme fatura nº 77-24002052||Valor Liquido:  R$ 4.692,50</t>
  </si>
  <si>
    <t>Prestação de Serviços Jurídicos conforme fatura nº 77-24002053||Valor Liquido:  R$ 4.692,50</t>
  </si>
  <si>
    <t>Prestação de Serviços Jurídicos conforme fatura nº 77-24002036||Valor Liquido:  R$ 82.588,00</t>
  </si>
  <si>
    <t>Prestação de Serviços Jurídicos conforme fatura nº 77-24001920||Valor Liquido:  R$ 12.200,50</t>
  </si>
  <si>
    <t>Prestação de Serviços Jurídicos conforme fatura nº 17.519||Valor Líquido:  R$ 4.223,25</t>
  </si>
  <si>
    <t>Prestação serviços jurídicos em regulação de sinistros conforme fatura 77-24001761 - Sinistro 389652420000101||Valor Líquido:  R$ 26.369,68</t>
  </si>
  <si>
    <t>Prestação serviços jurídicos em regulação de sinistros conforme fatura 77-24000206 - Sinistro 406152422000121||Valor Líquido:  R$ 909,28</t>
  </si>
  <si>
    <t>Prestação serviços jurídicos em regulação de sinistros conforme fatura 77-24000207 - Sinistro 406152422000122||Valor Líquido:  R$ 680,49</t>
  </si>
  <si>
    <t>Prestação serviços jurídicos em regulação de sinistros conforme fatura 77-24000216 - Sinistro 406152422000139||Valor Líquido:  R$ 680,49</t>
  </si>
  <si>
    <t>Prestação de Serviços Jurídicos conforme fatura nº 77-24002154||RC Geral - Sinistro: 17-51014021-01 - Segurado: TBForte Segurança e Transporte de Valores Ltda. - Terceiro: Priscila Michelle da Cunha Aguiar - Apólice: 17.51.0030335.28 ||Valor Líquido:  R$ 5.370,86</t>
  </si>
  <si>
    <t>Prestação de Serviços Jurídicos conforme fatura nº 77-24002156 ||RC Geral - Sinistro: 17-51015115-01 - Apólice: 1-51-4009002-0 - Segurado: Brink's Segurança e Transporte de Valores Ltda - Terceiro: Vitor Camillo Dias||Valor Líquido:  R$ 1.930,03</t>
  </si>
  <si>
    <t>Prestação de Serviços Jurídicos conforme fatura nº 77-24002152||Pedimos gentilmente que no corpo da NF deverá ser incluído o seguinte texto: |RC geral - Sinistro: 17-51013890-01 - Segurado: Energisa Mato Grosso - Terceiro: Pedro Henrique Souza Favalessa de Oliveira - Apólice: 51-4003529-0||Valor Líquido:  R$ 3.869,71</t>
  </si>
  <si>
    <t>Serviços jurídicos prestados conforme fatura 77-24002135 - Sinistro nº 02372300002||Valor Líquido:  R$ 12.452,96</t>
  </si>
  <si>
    <t>Serviços jurídicos prestados conforme fatura 77-24002134 - Sinistro nº 02372300003||Valor Líquido:  R$ 6.857,62</t>
  </si>
  <si>
    <t>Serviços jurídicos prestados conforme fatura 77-24002119 - Sinistro 1002800010036||Valor Líquido:  R$ 5.030,36</t>
  </si>
  <si>
    <t>Serviços jurídicos prestados conforme fatura 77-24002130|Ocorrência 29927 - Aviso513500000021||Valor Líquido:  R$ 4.564,86</t>
  </si>
  <si>
    <t>Serviços jurídicos prestados conforme fatura 77-24002126|Ocorrência 98000387 - Aviso 99300000085||Valor Líquido:  R$ 5.545,60</t>
  </si>
  <si>
    <t>Prestação serviços jurídicos em regulação de sinistros conforme fatura 77-24002109 - Sinistro 47063222000203||Valor Líquido:  R$ 10.563,76</t>
  </si>
  <si>
    <t>Prestação serviços jurídicos em regulação de sinistros conforme fatura 77-24002110 - Sinistro |220752423000104||Valor Líquido:  R$ 8.684,88</t>
  </si>
  <si>
    <t>Prestação serviços jurídicos em regulação de sinistros conforme fatura 77-24002108 - Sinistro 22163219000006||Valor Líquido:  R$ 7.540,85</t>
  </si>
  <si>
    <t>Prestação serviços jurídicos em regulação de sinistros conforme fatura 77-24002111 - Sinistro 508935123000204||Valor Líquido:  R$ 4.448,49</t>
  </si>
  <si>
    <t>Prestação serviços jurídicos em regulação de sinistros conforme fatura 77-24002112- Sinistro 425735223000610||Valor Líquido:  R$ 17.174,55</t>
  </si>
  <si>
    <t>Prestação serviços jurídicos em regulação de sinistros conforme fatura 77-24002114 - Sinistro 200135122000001||Valor Líquido:  R$ 4.470,08</t>
  </si>
  <si>
    <t>Prestação de Serviços Jurídicos conforme fatura nº 77-24001557||Valor Líquido:  R$ 6.569,50</t>
  </si>
  <si>
    <t>VOLARE EQUIPAMENTOS AEREOS S A</t>
  </si>
  <si>
    <t>Prestação de Serviços Jurídicos conforme fatura nº 77-24002151||Valor Líquido:  R$ 4.605,29</t>
  </si>
  <si>
    <t>Prestação de Serviços Jurídicos conforme fatura nº 77-24002155||Valor Líquido:  R$ 4.354,41</t>
  </si>
  <si>
    <t>Prestação de Serviços Jurídicos conforme fatura nº 77-24002166||Valor Líquido:  R$ 1.678,08</t>
  </si>
  <si>
    <t>Prestação de Serviços Jurídicos conforme fatura nº 77-24002149||Valor Líquido:  R$ 1.603,00</t>
  </si>
  <si>
    <t>Prestação de Serviços Jurídicos conforme fatura nº 77-24002153||Valor Líquido:  R$ 3.002,29</t>
  </si>
  <si>
    <t>Serviços jurídicos prestados conforme fatura 77-24002127|Ocorrência 26830 - Aviso 513500000015||Valor Líquido:  R$ 16.852,64</t>
  </si>
  <si>
    <t>Serviços jurídicos prestados conforme fatura 77-24001910|Ocorrência 26830 - Aviso 513500000015||Valor Líquido:  R$ 31.411,60</t>
  </si>
  <si>
    <t>Prestação de Serviços Jurídicos conforme fatura nº 77-24002251||Valor Líquido:  R$ 13.132,83</t>
  </si>
  <si>
    <t>Prestação de Serviços Jurídicos conforme fatura nº 77-24002229||Valor Líquido:  R$ 15.579,65</t>
  </si>
  <si>
    <t>ALLIANZ GLOBAL CORPORATE &amp; SPECIALTY RESSEGUROS BRASIL S.A.</t>
  </si>
  <si>
    <t>Serviços jurídicos prestados conforme fatura 77-24001451||Valor Líquido:  R$ 9.385,00</t>
  </si>
  <si>
    <t>Serviços jurídicos prestados conforme fatura 77-24001631||Valor Líquido:  R$ 984,02</t>
  </si>
  <si>
    <t>Prestação serviços jurídicos em regulação de sinistros conforme fatura 77-24002112- Sinistro 425735223000610||Valor Líquido:  R$ 18.089,59</t>
  </si>
  <si>
    <t>Prestação serviços jurídicos em regulação de sinistros conforme fatura 77-24002111 - Sinistro 508935123000204||Valor Líquido:  R$ 3.472,45</t>
  </si>
  <si>
    <t>Serviços jurídicos prestados conforme fatura 77-24002230||Valor Líquido:  R$ 4.692,50</t>
  </si>
  <si>
    <t>Serviços jurídicos prestados conforme fatura 77-24002231||Valor Líquido:  R$ 4.692,50</t>
  </si>
  <si>
    <t>Serviços jurídicos prestados conforme fatura 77-24002232||Valor Líquido:  R$ 4.683,12</t>
  </si>
  <si>
    <t>Serviços jurídicos prestados conforme fatura 77-24002233||Valor Líquido:  R$ 4.692,50</t>
  </si>
  <si>
    <t>Serviços jurídicos prestados conforme fatura 77-24002234||Valor Líquido:  R$ 4.692,50</t>
  </si>
  <si>
    <t>Serviços jurídicos prestados conforme fatura 77-24002235||Valor Líquido:  R$ 4.692,50</t>
  </si>
  <si>
    <t>Serviços jurídicos prestados conforme fatura 77-24002236||Valor Líquido:  R$ 4.683,12</t>
  </si>
  <si>
    <t>Serviços jurídicos prestados conforme fatura 77-24002237||Valor Líquido:  R$ 4.692,50</t>
  </si>
  <si>
    <t>Serviços jurídicos prestados conforme fatura 77-24002238||Valor Líquido:  R$ 4.692,50</t>
  </si>
  <si>
    <t>Serviços jurídicos prestados conforme fatura 77-24002239||Valor Líquido:  R$ 4.692,50</t>
  </si>
  <si>
    <t>Serviços jurídicos prestados conforme fatura 77-24002240||Valor Líquido:  R$ 4.692,50</t>
  </si>
  <si>
    <t>Serviços jurídicos prestados conforme fatura 77-24002241||Valor Líquido:  R$ 4.692,50</t>
  </si>
  <si>
    <t>Serviços jurídicos prestados conforme fatura 77-24002242||Valor Líquido:  R$ 4.692,50</t>
  </si>
  <si>
    <t>Serviços jurídicos prestados conforme fatura 77-24002243||Valor Líquido:  R$ 4.692,50</t>
  </si>
  <si>
    <t>Serviços jurídicos prestados conforme fatura 77-24002244||Valor Líquido:  R$ 4.692,50</t>
  </si>
  <si>
    <t>Serviços jurídicos prestados conforme fatura 77-24002245||Valor Líquido:  R$ 4.570,50</t>
  </si>
  <si>
    <t>Serviços jurídicos prestados conforme fatura 77-24002246||Valor Líquido:  R$ 4.692,50</t>
  </si>
  <si>
    <t>Serviços jurídicos prestados conforme fatura 77-24002247||Valor Líquido:  R$ 4.692,50</t>
  </si>
  <si>
    <t>Serviços jurídicos prestados conforme fatura 77-24002248||Valor Líquido:  R$ 4.692,50</t>
  </si>
  <si>
    <t>Serviços jurídicos prestados conforme fatura 77-24002249||Valor Líquido:  R$ 4.692,50</t>
  </si>
  <si>
    <t>Serviços jurídicos prestados conforme fatura 77-24002250||Valor Líquido:  R$ 4.692,50</t>
  </si>
  <si>
    <t>Prestação de Serviços Jurídicos conforme fatura nº 77-24002253||Sinistro: 17-51013730-01 - Segurado: TBForte Segurança e Transporte de Valores LTDATerceiros: Simone e Francisco Melo de Andrade - Apólice: 1751003675328||Valor Líquido:  R$ 5.032,03</t>
  </si>
  <si>
    <t>Prestação de Serviços Jurídicos conforme fatura nº 77-24001919||Valor Líquido:  R$ 3.754,00</t>
  </si>
  <si>
    <t>Prestação de Serviços Jurídicos:||Tambortec Embalagens x Overbank Corretaora - Acao de Indenizcaao/denunciacao da lide AIG Seguros - processo na 1036424-8820188260100</t>
  </si>
  <si>
    <t>Serviços jurídicos prestados conforme fatura 77-24002254||Valor Líquido:  R$ 1.598,71</t>
  </si>
  <si>
    <t>Serviços jurídicos prestados conforme fatura 77-24001149 - Sinistro 1007500010687||Valor Líquido:  R$ 1.055,81</t>
  </si>
  <si>
    <t>Serviços jurídicos prestados conforme fatura 77-24000293||Valor Líquido:  R$ 2.874,94</t>
  </si>
  <si>
    <t>Serviços jurídicos prestados conforme fatura 77-24001095||Valor Líquido:  R$ 3.843,16</t>
  </si>
  <si>
    <t>Serviços jurídicos prestados conforme fatura 77-24001100||Valor Líquido:  R$ 633,49</t>
  </si>
  <si>
    <t>Serviços jurídicos prestados conforme fatura 77-24001102||Valor Líquido:  R$ 1.773,77</t>
  </si>
  <si>
    <t>Serviços jurídicos prestados conforme fatura 77-24001156||Valor Líquido:  R$ 591,26</t>
  </si>
  <si>
    <t>Serviços jurídicos prestados conforme fatura 77-24001160||Valor Líquido:  R$ 464,56</t>
  </si>
  <si>
    <t>Serviços jurídicos prestados conforme fatura 77-24001247||Valor Líquido:  R$ 4.195,10</t>
  </si>
  <si>
    <t>Serviços jurídicos prestados conforme fatura 77-24001264||Valor Líquido:  R$ 4.856,74</t>
  </si>
  <si>
    <t>Serviços jurídicos prestados conforme fatura 77-24001523||Valor Líquido:  R$ 3.941,70</t>
  </si>
  <si>
    <t>Serviços jurídicos prestados conforme fatura 77-24001553||Valor Líquido:  R$ 4.279,56</t>
  </si>
  <si>
    <t>Serviços jurídicos prestados conforme fatura 77-24002118||Valor Líquido:  R$ 1.051,12</t>
  </si>
  <si>
    <t>Serviços jurídicos prestados conforme fatura 77-24002120||Valor Líquido:  R$ 4.467,26</t>
  </si>
  <si>
    <t>Serviços jurídicos prestados conforme fatura 77-24002121||Valor Líquido:  R$ 4.476,65</t>
  </si>
  <si>
    <t>Serviços jurídicos prestados conforme fatura 77-24002122 ||Valor Líquido:  R$ 675,72</t>
  </si>
  <si>
    <t>Serviços jurídicos prestados conforme fatura 77-24002124||Valor Líquido:  R$ 5.631,00</t>
  </si>
  <si>
    <t>Serviços jurídicos prestados conforme fatura 77-24002125||Valor Líquido:  R$ 4.157,56</t>
  </si>
  <si>
    <t>Serviços jurídicos prestados conforme fatura 77-24002161||Valor Líquido:  R$ 5.134,06</t>
  </si>
  <si>
    <t>Prestação serviços jurídicos em regulação de sinistros conforme fatura 77-24002252 - Sinistro 397035023000414||Valor Líquido:  R$ 7.450,72</t>
  </si>
  <si>
    <t>Prestação serviços jurídicos em regulação de sinistros conforme fatura 77-24002259 - Sinistro 397035022000308||Valor Líquido:  R$ 8.188,12</t>
  </si>
  <si>
    <t>Prestação de Serviços Jurídicos conforme fatura nº 77-24002132||P.O.  52160003855||Valor Líquido: R$ 360,38</t>
  </si>
  <si>
    <t>Serviços jurídicos prestados conforme fatura 77-23000277||Valor Liquido: R$ 92.433,63</t>
  </si>
  <si>
    <t>IRB BRASIL RESSEGUROS SA</t>
  </si>
  <si>
    <t>Serviços jurídicos prestados conforme fatura 77-24000915||Valor Líquido:  R$ 28.000,00</t>
  </si>
  <si>
    <t>Serviços jurídicos prestados conforme fatura 77-24001487||Valor Líquido:  R$ 11.309,39</t>
  </si>
  <si>
    <t>ESSOR SEGUROS SA</t>
  </si>
  <si>
    <t>Serviços jurídicos prestados conforme fatura 77-24002458 ||Valor Líquido:  R$ 3.716,46</t>
  </si>
  <si>
    <t>TAUIL E CHEQUER ADVOGADOS</t>
  </si>
  <si>
    <t>Serviços jurídicos prestados conforme fatura 77-24002227||Valor Líquido:  R$ 5.809,32</t>
  </si>
  <si>
    <t>AUSTRAL SEGURADORA SA</t>
  </si>
  <si>
    <t>Serviços jurídicos prestados conforme fatura 77-25000057 - Sinistro 1009700010022||Valor Líquido:  R$ 7.226,45</t>
  </si>
  <si>
    <t>Serviços jurídicos prestados conforme fatura 77-25000060 - Sinistro 1003500010085||Valor Líquido:  R$ 5.338,19</t>
  </si>
  <si>
    <t>EDF EN DO BRASIL PARTICIPACOES LTDA</t>
  </si>
  <si>
    <t>Serviços jurídicos prestados conforme fatura 77-25000056|Número SPOT: 4500014697||Valor Líquido:  R$ 35.941,27</t>
  </si>
  <si>
    <t>Serviços jurídicos prestados conforme fatura 77-24001898||Valor Líquido:  R$ 14.043,71</t>
  </si>
  <si>
    <t>Serviços jurídicos prestados conforme fatura 77-25000058 - Sinistro 1003500010079||Valor Líquido:  R$ 17.658,84</t>
  </si>
  <si>
    <t>Serviços jurídicos prestados conforme fatura 77-25000202 - Sinistro 1003400010006||Valor Líquido:  R$ 71.316,62</t>
  </si>
  <si>
    <t>Serviços jurídicos prestados conforme fatura 77-25000303 - Sinistro 1009700010035||Valor Líquido:  R$ 5.213,37</t>
  </si>
  <si>
    <t>Serviços jurídicos prestados conforme fatura 77-25000302 - Sinistro 1003500010079||Valor Líquido:  R$ 6.798,98</t>
  </si>
  <si>
    <t>4.930,00</t>
  </si>
  <si>
    <t>Serviços jurídicos prestados conforme fatura 77-25000241||Valor Líquido:  R$ 4.626,81</t>
  </si>
  <si>
    <t>10.220,00</t>
  </si>
  <si>
    <t>Serviços jurídicos prestados conforme fatura 77-25000240||Valor Líquido:  R$ 9.591,47</t>
  </si>
  <si>
    <t>34.960,00</t>
  </si>
  <si>
    <t>Serviços jurídicos prestados conforme fatura 77-25000239||Valor Líquido:  R$ 32.809,96</t>
  </si>
  <si>
    <t>37.620,00</t>
  </si>
  <si>
    <t>Serviços jurídicos prestados conforme fatura 77-25000238||Valor Líquido:  R$ 35.306,37</t>
  </si>
  <si>
    <t>383,88</t>
  </si>
  <si>
    <t>Serviços jurídicos prestados conforme fatura 77-25000111||Valor Líquido:  R$ 360,27</t>
  </si>
  <si>
    <t>762,06</t>
  </si>
  <si>
    <t>Serviços jurídicos prestados conforme fatura 77-24001510||Valor Líquido:  R$ 715,19</t>
  </si>
  <si>
    <t>91.977,00</t>
  </si>
  <si>
    <t>Prestação de Serviços Jurídicos conforme fatura nº 77-24000632, 77-24000633, 77-24000634, 77-24000635, 77-24000778, 77-24000779, 77-24000780, 77-24000988, 77-24001311, 77-24001313, 77-24001394, 77-24001395, 77-24001645, 77-24001646, 77-24001962, 77-24002137 - P.O. 52200002913||Valor Líquido:  R$ 86.320,41</t>
  </si>
  <si>
    <t>20.149,00</t>
  </si>
  <si>
    <t>Prestação serviços jurídicos em regulação de sinistros conforme fatura 77-25000287 - Sinistro 47063222000203||Valor Líquido:  R$ 18.909,84</t>
  </si>
  <si>
    <t>Axa Seguros S.A.</t>
  </si>
  <si>
    <t>Sombrero Seguros S/A</t>
  </si>
  <si>
    <t>Liberty Seguros S.A.</t>
  </si>
  <si>
    <t>Serviços jurídicos prestados conforme fatura 77-25000229||Valor Líquido 1,672.70</t>
  </si>
  <si>
    <t>Serviços jurídicos prestados conforme fatura 77-25000108||Valor Líquido 7,570.03</t>
  </si>
  <si>
    <t>Serviços jurídicos prestados conforme fatura 77-25000263||Valor Líquido 773.32</t>
  </si>
  <si>
    <t>Serviços jurídicos prestados conforme fatura 18.080||Valor Líquido 737.50</t>
  </si>
  <si>
    <t>Serviços jurídicos prestados conforme fatura 77-25000311||Valor Líquido 20,278.17</t>
  </si>
  <si>
    <t>Serviços jurídicos prestados conforme fatura 77-25000264||Valor Líquido 2,397.87</t>
  </si>
  <si>
    <t>Serviços jurídicos prestados conforme fatura 77-25000262||Valor Líquido 872.80</t>
  </si>
  <si>
    <t>Serviços jurídicos prestados conforme fatura 77-25000261||Valor Líquido 1,331.26</t>
  </si>
  <si>
    <t>Serviços jurídicos prestados conforme fatura 77-25000260||Valor Líquido 872.80</t>
  </si>
  <si>
    <t>Serviços jurídicos prestados conforme fatura 77-25000256||Valor Líquido 3,004.61</t>
  </si>
  <si>
    <t>Serviços jurídicos prestados conforme fatura 77-25000255||Valor Líquido 3,517.03</t>
  </si>
  <si>
    <t>Serviços jurídicos prestados conforme fatura 77-25000217||Valor Líquido 5,911.61</t>
  </si>
  <si>
    <t>Serviços jurídicos prestados conforme fatura 77-25000182||Valor Líquido 10,104.72</t>
  </si>
  <si>
    <t>Serviços jurídicos prestados conforme fatura 77-25000175||Valor Líquido 14,546.75</t>
  </si>
  <si>
    <t>Serviços jurídicos prestados conforme fatura 77-25000168||Valor Líquido 7,658.02</t>
  </si>
  <si>
    <t>Serviços jurídicos prestados conforme fatura 77-25000009||Valor Líquido 5,784.91</t>
  </si>
  <si>
    <t>Serviços jurídicos prestados conforme fatura 77-24001950||Valor Líquido 12,641.13</t>
  </si>
  <si>
    <t>Serviços jurídicos prestados conforme fatura 77-24001697||Valor Líquido 21,074.02</t>
  </si>
  <si>
    <t>Serviços jurídicos prestados conforme fatura 77-24001676||Valor Líquido 22,060.78</t>
  </si>
  <si>
    <t>Serviços jurídicos prestados conforme fatura 77-25000331 |Ação de Cobrança de Indenização Securitária no. 1029129-87.2024.8.26.0100||Valor líquido:  R$ 109,323.62</t>
  </si>
  <si>
    <t>Prestação serviços jurídicos em regulação de sinistros conforme fatura 77-25000092 - Sinistro 397035024000502  ||Valor líquido: R$ 50.356.32</t>
  </si>
  <si>
    <t>Prestação serviços jurídicos em regulação de sinistros conforme fatura77-25000091 - Sinistro 397035022000312||Valor líquido: R$ 154.254.60</t>
  </si>
  <si>
    <t>Prestação serviços jurídicos em regulação de sinistros conforme fatura 77-25000090 - Sinistro 397035021000212 -  ||Valor líquido: R$ 95.569.31</t>
  </si>
  <si>
    <t>Prestação serviços jurídicos em regulação de sinistros conforme fatura 77-25000089 - Sinistro 397035020000082 -  ||Valor líquido: R$ 53.949.61</t>
  </si>
  <si>
    <t>Prestação serviços jurídicos em regulação de sinistros conforme fatura 77-25000088 - Sinistro 302635019000303 - | |Valor líquido: R$ 43.391.18</t>
  </si>
  <si>
    <t>Prestação serviços jurídicos em regulação de sinistros conforme fatura 77-25000087 - Sinistros 389635018000277/ 389635019000414||Valor líquido: R$ 29,979.28</t>
  </si>
  <si>
    <t>Prestação serviços jurídicos em regulação de sinistros conforme fatura 77-25000086 - Sinistro 389635017000125 | |Valor líquido:  R$ 25.319.07</t>
  </si>
  <si>
    <t>Serviços jurídicos prestados conforme fatura 77-25000324||Valor Líquido:  R$ 7.628,97</t>
  </si>
  <si>
    <t>Serviços jurídicos prestados conforme fatura 77-25000323||Valor Líquido:  R$ 1.930,03</t>
  </si>
  <si>
    <t>Serviços jurídicos prestados conforme fatura 77-25000185||RC Geral - Sinistro: 17-51014919-01 - Apólice: 17.51.0040947.12 - Segurado: Rei Indústria e Comércio de Abrasivos Ltda - Terceiro: Osvaldo Moraes Silva||Valor Líquido:  R$ 6.071,08</t>
  </si>
  <si>
    <t>Serviços jurídicos prestados conforme fatura 77-25000185||No corpo desta NF favor incluir o seguinte texto:|RC Geral - Sinistro: 17-51014919-01 - Apólice: 17.51.0040947.12 - Segurado: Rei Indústria e Comércio de Abrasivos Ltda - Terceiro: Osvaldo Moraes Silva||Valor Líquido:  R$ 6.071,08</t>
  </si>
  <si>
    <t>Serviços jurídicos prestados conforme fatura 77-25000282||Valor Líquido:  R$ 5.631,00</t>
  </si>
  <si>
    <t>Serviços jurídicos prestados conforme fatura 77-25000215||Valor Líquido:  R$ 5.631,00</t>
  </si>
  <si>
    <t>Serviços jurídicos prestados conforme fatura 77-25000214||Valor Líquido:  R$ 5.631,00</t>
  </si>
  <si>
    <t>Serviços jurídicos prestados conforme fatura 77-25000213||Valor Líquido:  R$ 5.631,00</t>
  </si>
  <si>
    <t>Serviços jurídicos prestados conforme fatura 77-25000212||Valor Líquido:  R$ 5.631,00</t>
  </si>
  <si>
    <t>Serviços jurídicos prestados conforme fatura 77-25000211||Valor Líquido:  R$ 5.631,00</t>
  </si>
  <si>
    <t>Serviços jurídicos prestados conforme fatura 77-25000194||Valor Líquido:  R$ 41.201,56</t>
  </si>
  <si>
    <t>Prestação serviços jurídicos em regulação de sinistros conforme fatura 77-25000188 - Sinistro 389635017000070||Valor Líquido:  R$ 48.136,78</t>
  </si>
  <si>
    <t>Serviços jurídicos prestados conforme fatura 77-25000072||Valor Líquido:  R$ 5.631,00</t>
  </si>
  <si>
    <t>Serviços jurídicos prestados conforme fatura 77-25000232||Valor Líquido:  R$ 1.463,61</t>
  </si>
  <si>
    <t>Serviços jurídicos prestados conforme fatura 77-25000231||Valor Líquido:  R$ 6.647,90</t>
  </si>
  <si>
    <t>Serviços jurídicos prestados conforme fatura 77-25000230||Valor Líquido:  R$ 3.072,01</t>
  </si>
  <si>
    <t>Serviços jurídicos prestados conforme fatura 77-25000228||Valor Líquido:  R$ 1.724,17</t>
  </si>
  <si>
    <t>Serviços jurídicos prestados conforme fatura 77-25000115||Valor Líquido:  R$ 9.435,71</t>
  </si>
  <si>
    <t>Serviços jurídicos prestados conforme fatura 77-25000114||Valor Líquido:  R$ 1.930,03</t>
  </si>
  <si>
    <t>Serviços jurídicos prestados conforme fatura 77-24002448||Valor Líquido:  R$ 8.515,74</t>
  </si>
  <si>
    <t>Serviços jurídicos prestados conforme fatura 77-24002445||Valor Líquido:  R$ 18.437,27</t>
  </si>
  <si>
    <t>Prestação serviços jurídicos em regulação de sinistros conforme fatura 77-25000170 - Sinistro 397035023000425||Valor Líquido:  R$ 13.237,91</t>
  </si>
  <si>
    <t>Serviços jurídicos prestados conforme fatura 77-25000209||Valor Líquido:  R$ 12.079,43</t>
  </si>
  <si>
    <t>Serviços jurídicos prestados conforme fatura 77-24002426||Valor Líquido:  R$ 7.394,44</t>
  </si>
  <si>
    <t>Serviços jurídicos prestados conforme fatura 77-25000235||Valor Líquido 9,312.44</t>
  </si>
  <si>
    <t>Serviços jurídicos prestados conforme fatura 77-25000234||Valor Líquido 1,930.03</t>
  </si>
  <si>
    <t>Serviços jurídicos prestados conforme fatura 77-25000316||Valor Líquido 23,424.96</t>
  </si>
  <si>
    <t>RG Geral - Sinistro: 17-51015408-01|Apolice: 17.51.0042064.28 |Segurado: Biolab Sanus Farmacêutica Ltda.|Terceiro: Fabio Miranda Aquino| |Serviços jurídicos prestados conforme fatura 77-25000002|Valor Líquido 8,572.68</t>
  </si>
  <si>
    <t>Serviços jurídicos prestados conforme fatura 77-25000334||Valor Líquido 8,191.89</t>
  </si>
  <si>
    <t>Serviços jurídicos prestados conforme fatura 77-25000333||Valor Líquido 1,930.03</t>
  </si>
  <si>
    <t>6.000,00</t>
  </si>
  <si>
    <t>Serviços jurídicos prestados conforme fatura 77-25000220||P.O. 51200047671||Valor Líquido 5,631.00</t>
  </si>
  <si>
    <t>8.885,00</t>
  </si>
  <si>
    <t>Prestação serviços jurídicos em regulação de sinistros conforme fatura 77-25000318 - Sinistro 22135123000102||Valor Líquido:  R$ 8.338,57</t>
  </si>
  <si>
    <t>9.506,50</t>
  </si>
  <si>
    <t>Serviços jurídicos prestados conforme fatura 77-25000208||Valor Líquido 8,921.85</t>
  </si>
  <si>
    <t>5.265,84</t>
  </si>
  <si>
    <t>Serviços jurídicos prestados conforme fatura 77-25000337||Valor Líquido 4,941.99</t>
  </si>
  <si>
    <t>12.674,50</t>
  </si>
  <si>
    <t>Serviços jurídicos prestados conforme fatura 77-25000196||Valor Líquido 11,895.02</t>
  </si>
  <si>
    <t>Serviços jurídicos prestados conforme fatura 77-25000339|RG Geral - Sinistro: 17-51015196-01 - Apolice: 17.51.0035172.28 - Segurado: Brink's Seguranca e Transporte de Valores Ltda - |Terceiro: Laurenilson da Silva Dias||Valor Líquido 1,930.03</t>
  </si>
  <si>
    <t>Serviços jurídicos prestados conforme fatura 77-25000340|RG Geral - Sinistro: 17-51015196-01 - Apolice: 17.51.0035172.28 - Segurado: Brink's Seguranca e Transporte de Valores Ltda - |Terceiro: Laurenilson da Silva Dias||Valor Líquido 8,325.93</t>
  </si>
  <si>
    <t>Prestação serviços jurídicos em regulação de sinistros conforme fatura 77-24000176 - Sinistro 145635015000003||Valor Líquido:  R$ 6.757,60</t>
  </si>
  <si>
    <t>Prestação serviços jurídicos em regulação de sinistros conforme fatura 77-24001711 - Sinistro 146135016000004||Valor Líquido:  R$ 7.432,26</t>
  </si>
  <si>
    <t>Prestação serviços jurídicos em regulação de sinistros conforme fatura 77-24001713 - Sinistro 146135020000201||Valor Líquido:  R$ 11.512,51</t>
  </si>
  <si>
    <t>Serviços jurídicos prestados conforme fatura 77-25000269 -|Utilização de saldo da NF 5083 (saldo de R$ 3,703.50)||Valor Líquido 32.707,19</t>
  </si>
  <si>
    <t>Serviços jurídicos prestados conforme fatura 77-25000207||Valor Líquido 30,724.61</t>
  </si>
  <si>
    <t>Serviços jurídicos prestados conforme fatura 77-25000335|RC Geral - Sinistro: 17-51014242-01 |Segurado: Brink's Segurança e Transporte de Valores Ltda|Terceiro: Valdomiro dos Santos |Apólice: 1751003325628||Valor Líquido 4,930.22</t>
  </si>
  <si>
    <t>Serviços jurídicos prestados conforme fatura 77-25000342|RC Geral - Sinistro: 17-51014242-01 |Segurado: Brink's Segurança e Transporte de Valores Ltda|Terceiro: Valdomiro dos Santos |Apólice: 1751003325628||Valor Líquido 4,930.22</t>
  </si>
  <si>
    <t>Serviços jurídicos prestados conforme fatura 77-25000342||Valor Líquido 1,930.03</t>
  </si>
  <si>
    <t>Serviços jurídicos prestados conforme fatura 77-25000269 -|Utilização de saldo da NF 5083 (saldo de R$ 3,703.50)||Valor Líquido 41,752.00</t>
  </si>
  <si>
    <t>Serviços jurídicos prestados conforme fatura 77-25000268||Valor Líquido 6,569.50</t>
  </si>
  <si>
    <t>YLM SEGUROS S.A.</t>
  </si>
  <si>
    <t>Serviços jurídicos prestados conforme fatura 77-25000328||Valor Líquido 16,329.90</t>
  </si>
  <si>
    <t>Prestação serviços jurídicos em regulação de sinistros conforme fatura 77-23000566 - Sinistro 302635016000015||Valor Líquido:  R$ 5.860,62</t>
  </si>
  <si>
    <t>Serviços jurídicos prestados conforme fatura 77-25000227||Valor Líquido 5,168.20</t>
  </si>
  <si>
    <t>Serviços jurídicos prestados conforme fatura 77-25000226||Valor Líquido 1,930.03</t>
  </si>
  <si>
    <t>Serviços jurídicos prestados conforme fatura 77-25000336||Valor Líquido 18,770.00</t>
  </si>
  <si>
    <t>Serviços jurídicos prestados conforme fatura 77-25000281||Valor Líquido 27,342.18</t>
  </si>
  <si>
    <t>Serviços jurídicos prestados conforme fatura 77-25000233||Valor Líquido 3,033.37</t>
  </si>
  <si>
    <t>Serviços jurídicos prestados conforme fatura 77-25000109||Valor Líquido 10,507.92</t>
  </si>
  <si>
    <t>5.175,00</t>
  </si>
  <si>
    <t>0,00</t>
  </si>
  <si>
    <t>Prestação serviços jurídicos em regulação de sinistros conforme faturas 77-25000393 - Sinistro 425735223000610||Valor Líquido:  R$ 4.856,74</t>
  </si>
  <si>
    <t>34.140,00</t>
  </si>
  <si>
    <t>Prestação serviços jurídicos em regulação de sinistros conforme faturas 77-25000391 - Sinistro 508935123000204||Valor Líquido:  R$ 32.040,39</t>
  </si>
  <si>
    <t>1.932,00</t>
  </si>
  <si>
    <t>Serviços jurídicos prestados conforme fatura 77-25000399 - Sinistro 1003500010187||Valor Líquido:  R$ 1.813,18</t>
  </si>
  <si>
    <t>7.248,58</t>
  </si>
  <si>
    <t>Prestação serviços jurídicos em regulação de sinistros conforme faturas 77-25000192 - Sinistro 397035022000316||Valor Líquido:  R$ 6.802,79</t>
  </si>
  <si>
    <t>11.808,00</t>
  </si>
  <si>
    <t>Prestação serviços jurídicos em regulação de sinistros conforme faturas 77-25000382 - Sinistro 22163219000006||Valor Líquido:  R$ 11.081,81</t>
  </si>
  <si>
    <t>10.454,00</t>
  </si>
  <si>
    <t>Serviços jurídicos prestados conforme fatura 77-25000373 - Sinistro 2135193605||Valor Líquido:  R$ 9.811,08</t>
  </si>
  <si>
    <t>12.600,00</t>
  </si>
  <si>
    <t>Serviços jurídicos prestados conforme fatura 77-25000366 - Sinistro 0197507674||Valor Líquido:  R$ 11.825,10</t>
  </si>
  <si>
    <t>7.700,00</t>
  </si>
  <si>
    <t>Serviços jurídicos prestados conforme fatura 77-25000398 - Sinistro 1009700010098||Valor Líquido:  R$ 7.226,45</t>
  </si>
  <si>
    <t>35.187,00</t>
  </si>
  <si>
    <t>Serviços jurídicos prestados conforme fatura 77-25000400 - Sinistro 1003500010205||Valor Líquido:  R$ 33.023,00</t>
  </si>
  <si>
    <t>12.425,00</t>
  </si>
  <si>
    <t>Serviços jurídicos prestados conforme fatura 77-25000397 - Sinistro 1002800010036||Valor Líquido:  R$ 11.660,86</t>
  </si>
  <si>
    <t>30.000,00</t>
  </si>
  <si>
    <t>Serviços jurídicos prestados conforme fatura 77-25000418 - Sinistro 02282400001||Valor Líquido:  R$ 28.155,00</t>
  </si>
  <si>
    <t>13.992,32</t>
  </si>
  <si>
    <t>Serviços jurídicos prestados conforme fatura 77-25000485||Valor Líquido 13,131.79</t>
  </si>
  <si>
    <t>3.430,28</t>
  </si>
  <si>
    <t>Serviços jurídicos prestados conforme fatura 77-25000504||Valor Líquido 3,219.32</t>
  </si>
  <si>
    <t>701,00</t>
  </si>
  <si>
    <t>Serviços jurídicos prestados conforme fatura 77-25000427||Valor Líquido 657.89</t>
  </si>
  <si>
    <t>54.083,00</t>
  </si>
  <si>
    <t>Serviços jurídicos prestados conforme fatura 77-25000427||Valor Líquido 50,756.90</t>
  </si>
  <si>
    <t>1.098,00</t>
  </si>
  <si>
    <t>Serviços jurídicos prestados conforme fatura 77-25000428||Valor Líquido 1,030.47</t>
  </si>
  <si>
    <t>10.802,94</t>
  </si>
  <si>
    <t>London Steam Ship Owners Mutual In</t>
  </si>
  <si>
    <t>27.236,50</t>
  </si>
  <si>
    <t>Kfw Ipex-Bank Gmbh</t>
  </si>
  <si>
    <t>66.995,41</t>
  </si>
  <si>
    <t>715.198,38</t>
  </si>
  <si>
    <t>HFW</t>
  </si>
  <si>
    <t>25.764,41</t>
  </si>
  <si>
    <t>33.292,98</t>
  </si>
  <si>
    <t>Hannover Rueck Se</t>
  </si>
  <si>
    <t>13.193,67</t>
  </si>
  <si>
    <t>192.237,90</t>
  </si>
  <si>
    <t>18.785,18</t>
  </si>
  <si>
    <t>6.945,86</t>
  </si>
  <si>
    <t>1.038,09</t>
  </si>
  <si>
    <t>HONORARIOS DE SUCUMBENCIA||Serviços jurídicos prestados conforme faturas 77-25000325 , 77-25000326</t>
  </si>
  <si>
    <t>Serviços jurídicos prestados conforme fatura 77-25000416 - Sinistro 1009700010037||Valor Líquido:  R$ 4.903,66</t>
  </si>
  <si>
    <t>Serviços jurídicos prestados conforme fatura 77-25000415 - Sinistro 1009700010034||Valor Líquido:  R$ 9.497,62</t>
  </si>
  <si>
    <t>Serviços jurídicos prestados conforme fatura 77-25000414 - Sinistro 1003500010085||Valor Líquido:  R$ 3.419,89</t>
  </si>
  <si>
    <t>Serviços jurídicos prestados conforme fatura 77-25000413 - Sinistro 1009700010031||Valor Líquido:  R$ 1.961,46</t>
  </si>
  <si>
    <t>Serviços jurídicos prestados conforme fatura 77-25000412 - Sinistro 1009700010027||Valor Líquido:  R$ 3.922,93</t>
  </si>
  <si>
    <t>Serviços jurídicos prestados conforme fatura 77-25000408 - Sinistro 1009700010022||Valor Líquido:  R$ 4.284,25</t>
  </si>
  <si>
    <t>34.850,50</t>
  </si>
  <si>
    <t>32.738,00</t>
  </si>
  <si>
    <t>5.253,30</t>
  </si>
  <si>
    <t>2.056,50</t>
  </si>
  <si>
    <t>44.489,00</t>
  </si>
  <si>
    <t>7.000,00</t>
  </si>
  <si>
    <t>17.400,00</t>
  </si>
  <si>
    <t>6.244,67</t>
  </si>
  <si>
    <t>12.266,93</t>
  </si>
  <si>
    <t>7.919,29</t>
  </si>
  <si>
    <t>7.200,42</t>
  </si>
  <si>
    <t>8.871,53</t>
  </si>
  <si>
    <t>9.922,68</t>
  </si>
  <si>
    <t>24.960,00</t>
  </si>
  <si>
    <t>9.134,45</t>
  </si>
  <si>
    <t>8.728,71</t>
  </si>
  <si>
    <t>1.782,31</t>
  </si>
  <si>
    <t>8.066,10</t>
  </si>
  <si>
    <t>824,00</t>
  </si>
  <si>
    <t>785,83</t>
  </si>
  <si>
    <t>21.607,00</t>
  </si>
  <si>
    <t>2.555,00</t>
  </si>
  <si>
    <t>8,24</t>
  </si>
  <si>
    <t>930,00</t>
  </si>
  <si>
    <t>1.418,50</t>
  </si>
  <si>
    <t>3.201,50</t>
  </si>
  <si>
    <t>3.747,50</t>
  </si>
  <si>
    <t>6.299,00</t>
  </si>
  <si>
    <t>10.766,88</t>
  </si>
  <si>
    <t>15.500,00</t>
  </si>
  <si>
    <t>8.159,85</t>
  </si>
  <si>
    <t>6.164,00</t>
  </si>
  <si>
    <t>13.469,50</t>
  </si>
  <si>
    <t>22.455,00</t>
  </si>
  <si>
    <t>23.506,43</t>
  </si>
  <si>
    <t>116.487,61</t>
  </si>
  <si>
    <t>53.656,17</t>
  </si>
  <si>
    <t>164.362,92</t>
  </si>
  <si>
    <t>101.831,98</t>
  </si>
  <si>
    <t>57.484,93</t>
  </si>
  <si>
    <t>46.234,61</t>
  </si>
  <si>
    <t>31.943,82</t>
  </si>
  <si>
    <t>26.978,23</t>
  </si>
  <si>
    <t>8.128,90</t>
  </si>
  <si>
    <t>6.468,92</t>
  </si>
  <si>
    <t>43.901,50</t>
  </si>
  <si>
    <t>51.291,19</t>
  </si>
  <si>
    <t>1.559,52</t>
  </si>
  <si>
    <t>7.083,54</t>
  </si>
  <si>
    <t>3.273,32</t>
  </si>
  <si>
    <t>1.837,15</t>
  </si>
  <si>
    <t>10.054,03</t>
  </si>
  <si>
    <t>9.073,78</t>
  </si>
  <si>
    <t>19.645,47</t>
  </si>
  <si>
    <t>14.105,39</t>
  </si>
  <si>
    <t>12.871,00</t>
  </si>
  <si>
    <t>7.879,00</t>
  </si>
  <si>
    <t>25.000,00</t>
  </si>
  <si>
    <t>13.000,00</t>
  </si>
  <si>
    <t>CENTRO</t>
  </si>
  <si>
    <t>38.114,85</t>
  </si>
  <si>
    <t>3.300,00</t>
  </si>
  <si>
    <t>29.365,00</t>
  </si>
  <si>
    <t>18.697,00</t>
  </si>
  <si>
    <t>10.035,00</t>
  </si>
  <si>
    <t>18.738,00</t>
  </si>
  <si>
    <t>18.621,00</t>
  </si>
  <si>
    <t>7.350,00</t>
  </si>
  <si>
    <t>3.942,00</t>
  </si>
  <si>
    <t>2.770,50</t>
  </si>
  <si>
    <t>10.661,00</t>
  </si>
  <si>
    <t>84.340,00</t>
  </si>
  <si>
    <t>71.650,00</t>
  </si>
  <si>
    <t>40.120,00</t>
  </si>
  <si>
    <t>34.120,00</t>
  </si>
  <si>
    <t>5.064,12</t>
  </si>
  <si>
    <t>18.199,28</t>
  </si>
  <si>
    <t>57.759,44</t>
  </si>
  <si>
    <t>18.373,44</t>
  </si>
  <si>
    <t>7.910,69</t>
  </si>
  <si>
    <t>6.550,94</t>
  </si>
  <si>
    <t>2.846,50</t>
  </si>
  <si>
    <t>8.145,13</t>
  </si>
  <si>
    <t>7.198,00</t>
  </si>
  <si>
    <t>5.506,87</t>
  </si>
  <si>
    <t>20.000,00</t>
  </si>
  <si>
    <t>29.133,92</t>
  </si>
  <si>
    <t>3.232,15</t>
  </si>
  <si>
    <t>11.196,51</t>
  </si>
  <si>
    <t>Total</t>
  </si>
  <si>
    <t xml:space="preserve">Em aberto </t>
  </si>
  <si>
    <t>3.920,00</t>
  </si>
  <si>
    <t>Serviços jurídicos prestados conforme fatura 77-25000455||Valor Líquido:  R$ 3.678,92</t>
  </si>
  <si>
    <t>Serviços jurídicos prestados conforme fatura 77-25000454|||Valor Líquido:  R$ 3.678,92</t>
  </si>
  <si>
    <t>8.794,00</t>
  </si>
  <si>
    <t>Serviços jurídicos prestados conforme fatura 77-25000453||Valor Líquido:  R$ 8.253,17</t>
  </si>
  <si>
    <t>1.813,00</t>
  </si>
  <si>
    <t>Serviços jurídicos prestados conforme fatura 77-25000451||Valor Líquido:  R$ 1.701,50</t>
  </si>
  <si>
    <t>1.515,50</t>
  </si>
  <si>
    <t>Serviços jurídicos prestados conforme fatura 77-25000450||Valor Líquido:  R$ 1.422,30</t>
  </si>
  <si>
    <t>9.544,00</t>
  </si>
  <si>
    <t>Serviços jurídicos prestados conforme fatura 77-25000447||Valor Líquido:  R$ 8.957,04</t>
  </si>
  <si>
    <t>11.438,50</t>
  </si>
  <si>
    <t>Serviços jurídicos prestados conforme fatura 77-25000312||Valor Líquido:  R$ 10.735,03</t>
  </si>
  <si>
    <t>12.719,00</t>
  </si>
  <si>
    <t>Serviços jurídicos prestados conforme fatura 77-25000258||Valor Líquido:  R$ 11.936,78</t>
  </si>
  <si>
    <t>11.370,50</t>
  </si>
  <si>
    <t>Serviços jurídicos prestados conforme fatura 77-24002477||Valor Líquido:  R$ 10.671,21</t>
  </si>
  <si>
    <t>4.620,00</t>
  </si>
  <si>
    <t>Serviços jurídicos prestados conforme fatura 77-24001944||Valor Líquido:  R$ 4.335,87</t>
  </si>
  <si>
    <t>17.469,75</t>
  </si>
  <si>
    <t>Prestação serviços jurídicos em regulação de sinistros conforme fatura 77-25000503 - Sinistro 508935122000108||Valor Líquido:  R$ 16.395,36</t>
  </si>
  <si>
    <t>10.745,00</t>
  </si>
  <si>
    <t>Prestação serviços jurídicos em regulação de sinistros conforme fatura 77-25000389 - Sinistro 508935122000108||Valor Líquido:  R$ 10.084,18</t>
  </si>
  <si>
    <t>12.109,51</t>
  </si>
  <si>
    <t>Prestação serviços jurídicos em regulação de sinistros conforme fatura 77-25000319 - Sinistro 137135024000420||Valor Líquido:  R$ 11.364,78</t>
  </si>
  <si>
    <t>7.764,82</t>
  </si>
  <si>
    <t>Prestação serviços jurídicos em regulação de sinistros conforme fatura 77-25000267 - Sinistro 397035024000515||Valor Líquido:  R$ 7.287,28</t>
  </si>
  <si>
    <t>3.331,00</t>
  </si>
  <si>
    <t>Prestação serviços jurídicos em regulação de sinistros conforme fatura 77-25000390 - Sinistro 220752423000104||Valor Líquido:  R$ 3.126,14</t>
  </si>
  <si>
    <t>9.227,00</t>
  </si>
  <si>
    <t>Prestação serviços jurídicos em regulação de sinistros conforme fatura 77-25000392 - Sinistro 18035123000001||Valor Líquido:  R$ 8.659,54</t>
  </si>
  <si>
    <t>7.319,93</t>
  </si>
  <si>
    <t>Prestação serviços jurídicos em regulação de sinistros conforme fatura 77-25000206 - Sinistro 137135024000404||Valor Líquido:  R$ 6.869,75</t>
  </si>
  <si>
    <t>Serviços jurídicos prestados conforme fatura 77-25000332||Valor Líquido:  R$ 28.155,00</t>
  </si>
  <si>
    <t>3.887,50</t>
  </si>
  <si>
    <t>Serviços jurídicos prestados conforme fatura 77-25000259||Valor Líquido:  R$ 3.648,42</t>
  </si>
  <si>
    <t>3.435,00</t>
  </si>
  <si>
    <t>Serviços jurídicos prestados conforme fatura 77-25000257||Valor Líquido:  R$ 3.223,75</t>
  </si>
  <si>
    <t>5.050,50</t>
  </si>
  <si>
    <t>Serviços jurídicos prestados conforme fatura 77-25000132||Valor Líquido:  R$ 4.739,89</t>
  </si>
  <si>
    <t>1.982,00</t>
  </si>
  <si>
    <t>Serviços jurídicos prestados conforme fatura 77-24002516||Valor Líquido:  R$ 1.860,11</t>
  </si>
  <si>
    <t>2.680,50</t>
  </si>
  <si>
    <t>Serviços jurídicos prestados conforme fatura 77-24002484||Valor Líquido:  R$ 2.515,65</t>
  </si>
  <si>
    <t>2.489,00</t>
  </si>
  <si>
    <t>Serviços jurídicos prestados conforme fatura 77-24002483||Valor Líquido:  R$ 2.335,93</t>
  </si>
  <si>
    <t>26.898,50</t>
  </si>
  <si>
    <t>Serviços jurídicos prestados conforme fatura 77-24002482||Valor Líquido:  R$ 25.244,24</t>
  </si>
  <si>
    <t>7.793,00</t>
  </si>
  <si>
    <t>Serviços jurídicos prestados conforme fatura 77-24002478||Valor Líquido:  R$ 7.313,73</t>
  </si>
  <si>
    <t>1.669,00</t>
  </si>
  <si>
    <t>Serviços jurídicos prestados conforme fatura 77-24002476||Valor Líquido:  R$ 1.566,36</t>
  </si>
  <si>
    <t>1.622,00</t>
  </si>
  <si>
    <t>Serviços jurídicos prestados conforme fatura 77-24002472||Valor Líquido:  R$ 1.522,25</t>
  </si>
  <si>
    <t>1.994,50</t>
  </si>
  <si>
    <t>Serviços jurídicos prestados conforme fatura 77-24002183||Valor Líquido:  R$ 1.871,84</t>
  </si>
  <si>
    <t>1.756,50</t>
  </si>
  <si>
    <t>Serviços jurídicos prestados conforme fatura 77-24002182||Valor Líquido:  R$ 1.648,48</t>
  </si>
  <si>
    <t>864,00</t>
  </si>
  <si>
    <t>Serviços jurídicos prestados conforme fatura 77-24002180||Valor Líquido:  R$ 810,86</t>
  </si>
  <si>
    <t>10.146,50</t>
  </si>
  <si>
    <t>Serviços jurídicos prestados conforme fatura 77-24002179|||Valor Líquido:  R$ 9.522,49</t>
  </si>
  <si>
    <t>54.142,00</t>
  </si>
  <si>
    <t>Serviços jurídicos prestados conforme fatura 77-24002175||Valor Líquido:  R$ 50.812,27</t>
  </si>
  <si>
    <t>4.004,00</t>
  </si>
  <si>
    <t>Serviços jurídicos prestados conforme fatura 77-24001709||Valor Líquido:  R$ 3.757,75</t>
  </si>
  <si>
    <t>Serviços jurídicos prestados conforme fatura 77-24001706||Valor Líquido:  R$ 3.757,75</t>
  </si>
  <si>
    <t>2.634,00</t>
  </si>
  <si>
    <t>Serviços jurídicos prestados conforme fatura 77-24001703||Valor Líquido:  R$ 2.472,01</t>
  </si>
  <si>
    <t>3.713,37</t>
  </si>
  <si>
    <t>Serviços jurídicos prestados conforme fatura 77-24001701||Valor Líquido:  R$ 3.485,00</t>
  </si>
  <si>
    <t>19.283,00</t>
  </si>
  <si>
    <t>Serviços jurídicos prestados conforme fatura 77-24001585||Valor Líquido:  R$ 18.097,10</t>
  </si>
  <si>
    <t>19.489,00</t>
  </si>
  <si>
    <t>Serviços jurídicos prestados conforme fatura 77-24001555||Valor Líquido:  R$ 18.290,43</t>
  </si>
  <si>
    <t>5.000,00</t>
  </si>
  <si>
    <t>Serviços jurídicos prestados conforme fatura 77-24001466||Valor Líquido:  R$ 4.692,50</t>
  </si>
  <si>
    <t>11.618,50</t>
  </si>
  <si>
    <t>Serviços jurídicos prestados conforme fatura 77-24001462||Valor Líquido:  R$ 10.903,96</t>
  </si>
  <si>
    <t>3.388,33</t>
  </si>
  <si>
    <t>Serviços jurídicos prestados conforme fatura 18.555||Valor Líquido:  R$ 3.179,95</t>
  </si>
  <si>
    <t>14.855,84</t>
  </si>
  <si>
    <t>Serviços jurídicos prestados conforme fatura 18.552||Valor Líquido:  R$ 13.942,21</t>
  </si>
  <si>
    <t>4.410,00</t>
  </si>
  <si>
    <t>Serviços jurídicos prestados conforme fatura 18.423||Valor Líquido:  R$ 4.138,79</t>
  </si>
  <si>
    <t>6.923,63</t>
  </si>
  <si>
    <t>Serviços jurídicos prestados conforme fatura 18.413||Valor Líquido:  R$ 6.497,83</t>
  </si>
  <si>
    <t>15.854,17</t>
  </si>
  <si>
    <t>Serviços jurídicos prestados conforme fatura 18.382||Valor Líquido:  R$ 14.879,14</t>
  </si>
  <si>
    <t>25.275,00</t>
  </si>
  <si>
    <t>Serviços jurídicos prestados conforme fatura 18.298||Valor Líquido:  R$ 23.720,59</t>
  </si>
  <si>
    <t>4.784,17</t>
  </si>
  <si>
    <t>Serviços jurídicos prestados conforme fatura 18.171||Valor Líquido:  R$ 4.489,94</t>
  </si>
  <si>
    <t>Serviços jurídicos prestados conforme fatura 18.086||Valor Líquido:  R$ 3.678,92</t>
  </si>
  <si>
    <t>2.475,00</t>
  </si>
  <si>
    <t>Serviços jurídicos prestados conforme fatura 18.082||Valor Líquido:  R$ 2.322,79</t>
  </si>
  <si>
    <t>880,00</t>
  </si>
  <si>
    <t>Serviços jurídicos prestados conforme fatura 77-25000151||Valor Líquido:  R$ 825,88</t>
  </si>
  <si>
    <t>4.080,00</t>
  </si>
  <si>
    <t>Serviços jurídicos prestados conforme fatura 77-25000006||Valor Líquido:  R$ 3.829,08</t>
  </si>
  <si>
    <t>2.376,00</t>
  </si>
  <si>
    <t>Serviços jurídicos prestados conforme fatura 77-25000005||Valor Líquido:  R$ 2.229,88</t>
  </si>
  <si>
    <t>600,00</t>
  </si>
  <si>
    <t>Serviços jurídicos prestados conforme fatura 77-25000338||Valor Líquido:  R$ 563,10</t>
  </si>
  <si>
    <t>7.507,50</t>
  </si>
  <si>
    <t>Serviços jurídicos prestados conforme fatura 77-25000218||Valor Líquido:  R$ 7.045,79</t>
  </si>
  <si>
    <t>Serviços jurídicos prestados conforme fatura 77-25000489||Valor Líquido:  R$ 5.631,00</t>
  </si>
  <si>
    <t>16.671,02</t>
  </si>
  <si>
    <t>14.525.684/0001-50</t>
  </si>
  <si>
    <t>RJ</t>
  </si>
  <si>
    <t>20091-007</t>
  </si>
  <si>
    <t>Serviços jurídicos prestados conforme fatura 77-25000409 - Sinistro 1003500010079||Valor Líquido:  R$ 15.645,75</t>
  </si>
  <si>
    <t>115.380,00</t>
  </si>
  <si>
    <t>11.521.976/0001-26</t>
  </si>
  <si>
    <t>LEBLON</t>
  </si>
  <si>
    <t>22431-002</t>
  </si>
  <si>
    <t>Serviços jurídicos prestados conforme fatura 77-25000420 - Sinistro 1003400010006||Valor Líquido:  R$ 108.284,13</t>
  </si>
  <si>
    <t>63.818,41</t>
  </si>
  <si>
    <t>Prestação serviços jurídicos em regulação de sinistros conforme faturas 77-24000717 e 77-24002347- Sinistro 213935020000008||Valor Líquido:  R$ 59.893,58</t>
  </si>
  <si>
    <t>30.632.835/0002-06</t>
  </si>
  <si>
    <t>1.152.033-2</t>
  </si>
  <si>
    <t>COSTA ALBINO &amp; ROCHA SOCIEDADE DE ADVOGADOS</t>
  </si>
  <si>
    <t>PRC</t>
  </si>
  <si>
    <t>FLORIANO</t>
  </si>
  <si>
    <t>SAL 2501</t>
  </si>
  <si>
    <t>RIO DE JANEIRO</t>
  </si>
  <si>
    <t>20031-924</t>
  </si>
  <si>
    <t>fiscal@complianceconsultoria.com.br</t>
  </si>
  <si>
    <t>0.532.443-2</t>
  </si>
  <si>
    <t>RUA</t>
  </si>
  <si>
    <t>VISC DE INHAUMA</t>
  </si>
  <si>
    <t>SAL 1801</t>
  </si>
  <si>
    <t>fiscal@essor.com.br</t>
  </si>
  <si>
    <t>1.980,00</t>
  </si>
  <si>
    <t>59,40</t>
  </si>
  <si>
    <t>Prestação serviços jurídicos em regulação de sinistros conforme fatura 77-24002056 ¿ Sinistro 1009700010028||Valor Líquido:  R$ 1.858,23</t>
  </si>
  <si>
    <t>56.781,54</t>
  </si>
  <si>
    <t>Prestação serviços jurídicos em regulação de sinistros conforme fatura 77-24001970 - Sinistro 1003500010079||Valor Líquido:  R$ 53.289,48</t>
  </si>
  <si>
    <t>12.845,03</t>
  </si>
  <si>
    <t>Prestação serviços jurídicos em regulação de sinistros conforme fatura 77-24001969 - Sinistro 1003500010071||Valor Líquido:  R$ 12.055,06</t>
  </si>
  <si>
    <t>10.340,00</t>
  </si>
  <si>
    <t>Prestação serviços jurídicos em regulação de sinistros conforme fatura 77-24001968- Sinistro 1009700010020||Valor Líquido:  R$ 9.704,09</t>
  </si>
  <si>
    <t>21.812.954/0001-79</t>
  </si>
  <si>
    <t>0.639.952-5</t>
  </si>
  <si>
    <t>AVN</t>
  </si>
  <si>
    <t>ALMTE BARROSO</t>
  </si>
  <si>
    <t>SAL 1801 SAL 1802</t>
  </si>
  <si>
    <t>20031-918</t>
  </si>
  <si>
    <t>notafiscal.edfenbr@edf-re.com.br</t>
  </si>
  <si>
    <t>4.140,00</t>
  </si>
  <si>
    <t>41,40</t>
  </si>
  <si>
    <t>Serviços jurídicos prestados conforme fatura 77-24001428|Número SPOT: 4500011698||Valor Líquido:  R$ 3.885,39</t>
  </si>
  <si>
    <t>33.376.989/0001-91</t>
  </si>
  <si>
    <t>0.164.738-5</t>
  </si>
  <si>
    <t>REPUBLICA DO CHILE</t>
  </si>
  <si>
    <t>TORRE LESTE 3 E 4 ANDAR</t>
  </si>
  <si>
    <t>20031-170</t>
  </si>
  <si>
    <t>faturamento@irbbrasilre.com</t>
  </si>
  <si>
    <t>24.795,00</t>
  </si>
  <si>
    <t>Serviços jurídicos prestados conforme fatura 77-24001397||Valor Líquido:  R$ 23.270,11</t>
  </si>
  <si>
    <t>10.580,00</t>
  </si>
  <si>
    <t>Serviços jurídicos prestados conforme fatura 77-24000482||Valor Líquido:  R$ 9.929,33</t>
  </si>
  <si>
    <t>21.641,00</t>
  </si>
  <si>
    <t>Serviços jurídicos prestados conforme fatura 77-24000394||Valor Líquido:  R$ 20.310,08</t>
  </si>
  <si>
    <t>10.505,00</t>
  </si>
  <si>
    <t>Prestação serviços jurídicos em regulação de sinistros conforme fatura 77-24001702 ¿ Sinistro 1009700010027||Valor líquido: 9.858,94</t>
  </si>
  <si>
    <t>TECHNIP BRASIL - ENGENHARIA INSTALACOES E APOIO MARITIMO LTDA</t>
  </si>
  <si>
    <t>45.000,00</t>
  </si>
  <si>
    <t>Prestação serviços jurídicos em regulação de sinistros conforme fatura 77-24000576||Valor líquido: R$  42.232,50</t>
  </si>
  <si>
    <t>29.750,00</t>
  </si>
  <si>
    <t>Prestação serviços jurídicos em regulação de sinistros, conforme fatura 77-24000584||Valor líquido: R$  27.920,38</t>
  </si>
  <si>
    <t>49.402,00</t>
  </si>
  <si>
    <t>Prestação serviços jurídicos em regulação de sinistros conforme fatura 77-24000583 ||Valor líquido: R$  46.363,78</t>
  </si>
  <si>
    <t>0.464.869-2</t>
  </si>
  <si>
    <t>BARTOLOMEU MITRE</t>
  </si>
  <si>
    <t>SAL 401</t>
  </si>
  <si>
    <t>21 3125-550</t>
  </si>
  <si>
    <t>tributario@australholding.com</t>
  </si>
  <si>
    <t>24.225,00</t>
  </si>
  <si>
    <t>Honorários de Serviços jurídicos prestados conforme fatura 77-24001652 - Sinistro 1003400010006||Valor Líquido:  R$ 22.735,16</t>
  </si>
  <si>
    <t>1.925,00</t>
  </si>
  <si>
    <t>Prestação serviços jurídicos em regulação de sinistros conforme fatura 77-24001696 ¿ Sinistro 1009700010022||Valor Líquido:  R$ 1.806,61</t>
  </si>
  <si>
    <t>8.970,00</t>
  </si>
  <si>
    <t>Prestação serviços jurídicos em regulação de sinistros conforme fatura 77-24001704 ¿ Sinistro 1009700010028||Valor Líquido:  R$ 8.418,35</t>
  </si>
  <si>
    <t>29.673,00</t>
  </si>
  <si>
    <t>Prestação serviços jurídicos em regulação de sinistros conforme fatura 77-24001698 ¿ Sinistro 1003500010079||Valor Líquido:  R$ 27.848,11</t>
  </si>
  <si>
    <t>32.474,80</t>
  </si>
  <si>
    <t>974,24</t>
  </si>
  <si>
    <t>324,75</t>
  </si>
  <si>
    <t>487,12</t>
  </si>
  <si>
    <t>211,09</t>
  </si>
  <si>
    <t>Serviços jurídicos prestados conforme fatura 77-24001983||Valor Líquido:  R$ 30.477,60</t>
  </si>
  <si>
    <t>12.050,50</t>
  </si>
  <si>
    <t>361,52</t>
  </si>
  <si>
    <t>120,51</t>
  </si>
  <si>
    <t>180,76</t>
  </si>
  <si>
    <t>78,33</t>
  </si>
  <si>
    <t>21.188,60</t>
  </si>
  <si>
    <t>635,66</t>
  </si>
  <si>
    <t>211,89</t>
  </si>
  <si>
    <t>317,83</t>
  </si>
  <si>
    <t>137,73</t>
  </si>
  <si>
    <t>Serviços jurídicos prestados conforme fatura 77-24001259||Valor Líquido:  R$ 19.885,50</t>
  </si>
  <si>
    <t>39.540,00</t>
  </si>
  <si>
    <t>1.186,20</t>
  </si>
  <si>
    <t>395,40</t>
  </si>
  <si>
    <t>593,10</t>
  </si>
  <si>
    <t>257,01</t>
  </si>
  <si>
    <t>Serviços jurídicos prestados conforme fatura 77-24001039||Valor Líquido:  R$ 37.108,29</t>
  </si>
  <si>
    <t>30.166,40</t>
  </si>
  <si>
    <t>904,99</t>
  </si>
  <si>
    <t>301,66</t>
  </si>
  <si>
    <t>452,50</t>
  </si>
  <si>
    <t>196,08</t>
  </si>
  <si>
    <t>Serviços jurídicos prestados conforme fatura 77-24000795||Valor Líquido:  R$ 28.311,17</t>
  </si>
  <si>
    <t>44.017,90</t>
  </si>
  <si>
    <t>1.320,54</t>
  </si>
  <si>
    <t>440,18</t>
  </si>
  <si>
    <t>660,27</t>
  </si>
  <si>
    <t>286,12</t>
  </si>
  <si>
    <t>Serviços jurídicos prestados conforme fatura 77-24000562||Valor Líquido:  R$ 41.310,80</t>
  </si>
  <si>
    <t>11.800,80</t>
  </si>
  <si>
    <t>354,02</t>
  </si>
  <si>
    <t>118,01</t>
  </si>
  <si>
    <t>177,01</t>
  </si>
  <si>
    <t>76,71</t>
  </si>
  <si>
    <t>Serviços jurídicos prestados conforme fatura 77-24000390||Valor Líquido:  R$ 11.075,05</t>
  </si>
  <si>
    <t>62.569,10</t>
  </si>
  <si>
    <t>1.877,07</t>
  </si>
  <si>
    <t>625,69</t>
  </si>
  <si>
    <t>938,54</t>
  </si>
  <si>
    <t>406,70</t>
  </si>
  <si>
    <t>Serviços jurídicos prestados conforme fatura 77-24000137||Valor Líquido:  R$ 58.721,10</t>
  </si>
  <si>
    <t>40.902,60</t>
  </si>
  <si>
    <t>1.227,08</t>
  </si>
  <si>
    <t>409,03</t>
  </si>
  <si>
    <t>613,54</t>
  </si>
  <si>
    <t>265,87</t>
  </si>
  <si>
    <t>Serviços jurídicos prestados conforme fatura 77-24000022||Valor Líquido:  R$ 38.387,09</t>
  </si>
  <si>
    <t>17.045,20</t>
  </si>
  <si>
    <t>511,36</t>
  </si>
  <si>
    <t>170,45</t>
  </si>
  <si>
    <t>255,68</t>
  </si>
  <si>
    <t>110,79</t>
  </si>
  <si>
    <t>Serviços jurídicos prestados conforme fatura 77-23000802</t>
  </si>
  <si>
    <t>29.834,84</t>
  </si>
  <si>
    <t>895,05</t>
  </si>
  <si>
    <t>298,35</t>
  </si>
  <si>
    <t>447,52</t>
  </si>
  <si>
    <t>193,93</t>
  </si>
  <si>
    <t>2.915,00</t>
  </si>
  <si>
    <t>87,45</t>
  </si>
  <si>
    <t>29,15</t>
  </si>
  <si>
    <t>43,73</t>
  </si>
  <si>
    <t>18,95</t>
  </si>
  <si>
    <t>Prestação serviços jurídicos em regulação de sinistros conforme fatura 77-24002146 - Sinistro 1009700010027||Valor Líquido:  R$ 2.735,73</t>
  </si>
  <si>
    <t>22.890,03</t>
  </si>
  <si>
    <t>686,70</t>
  </si>
  <si>
    <t>228,90</t>
  </si>
  <si>
    <t>343,35</t>
  </si>
  <si>
    <t>148,79</t>
  </si>
  <si>
    <t>Prestação serviços jurídicos em regulação de sinistros conforme fatura 77-24002145 - Sinistro 1003500010079||Valor Líquido:  R$ 21.482,29</t>
  </si>
  <si>
    <t>367.395,77</t>
  </si>
  <si>
    <t>11.021,88</t>
  </si>
  <si>
    <t>3.673,97</t>
  </si>
  <si>
    <t>5.510,95</t>
  </si>
  <si>
    <t>2.388,10</t>
  </si>
  <si>
    <t>17.527,00</t>
  </si>
  <si>
    <t>525,81</t>
  </si>
  <si>
    <t>175,27</t>
  </si>
  <si>
    <t>262,91</t>
  </si>
  <si>
    <t>113,93</t>
  </si>
  <si>
    <t>Serviços jurídicos prestados conforme fatura 77-24002378 - Sinistro 1009700010033||Valor Líquido:  R$ 16.449,09</t>
  </si>
  <si>
    <t>25.280,00</t>
  </si>
  <si>
    <t>758,40</t>
  </si>
  <si>
    <t>252,80</t>
  </si>
  <si>
    <t>379,20</t>
  </si>
  <si>
    <t>164,32</t>
  </si>
  <si>
    <t>Honorários de Serviços jurídicos prestados conforme fatura 77-24002409 - Sinistro 1003400010006||Valor Líquido:  R$ 23.725,28</t>
  </si>
  <si>
    <t>2.760,00</t>
  </si>
  <si>
    <t>82,80</t>
  </si>
  <si>
    <t>27,60</t>
  </si>
  <si>
    <t>17,94</t>
  </si>
  <si>
    <t>Serviços jurídicos prestados conforme fatura 77-24002376|Número SPOT: 4500013842||Valor Líquido:  R$ 2.590,26</t>
  </si>
  <si>
    <t>22.254,54</t>
  </si>
  <si>
    <t>667,64</t>
  </si>
  <si>
    <t>222,55</t>
  </si>
  <si>
    <t>333,82</t>
  </si>
  <si>
    <t>144,65</t>
  </si>
  <si>
    <t>Serviços jurídicos prestados conforme fatura 77-24002389 - sinistro 1003500010079||Valor Líquido:  R$ 20.885,89</t>
  </si>
  <si>
    <t>68.809.318/0001-51</t>
  </si>
  <si>
    <t>0.168.942-8</t>
  </si>
  <si>
    <t>OSCAR NIEMEYER</t>
  </si>
  <si>
    <t>15 AND</t>
  </si>
  <si>
    <t>SANTO CRISTO</t>
  </si>
  <si>
    <t>20220-297</t>
  </si>
  <si>
    <t>(21) 2127-4</t>
  </si>
  <si>
    <t>finance-nf-e@mayerbrown.com</t>
  </si>
  <si>
    <t>6.190,00</t>
  </si>
  <si>
    <t>185,70</t>
  </si>
  <si>
    <t>61,90</t>
  </si>
  <si>
    <t>92,85</t>
  </si>
  <si>
    <t>40,24</t>
  </si>
  <si>
    <t>2.530,00</t>
  </si>
  <si>
    <t>75,90</t>
  </si>
  <si>
    <t>25,30</t>
  </si>
  <si>
    <t>37,95</t>
  </si>
  <si>
    <t>16,45</t>
  </si>
  <si>
    <t>Serviços jurídicos prestados conforme fatura 77-24002388 ||Valor Líquido:  R$ 2.374,41</t>
  </si>
  <si>
    <t>3.960,00</t>
  </si>
  <si>
    <t>118,80</t>
  </si>
  <si>
    <t>39,60</t>
  </si>
  <si>
    <t>25,74</t>
  </si>
  <si>
    <t>4.400,00</t>
  </si>
  <si>
    <t>132,00</t>
  </si>
  <si>
    <t>44,00</t>
  </si>
  <si>
    <t>66,00</t>
  </si>
  <si>
    <t>28,60</t>
  </si>
  <si>
    <t>Serviços jurídicos prestados conforme fatura 77-24002395 ||Valor Líquido:  R$ 4.129,40</t>
  </si>
  <si>
    <t>3.575,00</t>
  </si>
  <si>
    <t>107,25</t>
  </si>
  <si>
    <t>35,75</t>
  </si>
  <si>
    <t>53,63</t>
  </si>
  <si>
    <t>23,24</t>
  </si>
  <si>
    <t>Serviços jurídicos prestados conforme fatura 77-24002549 ||Valor Líquido:  R$ 3.355,14</t>
  </si>
  <si>
    <t>7.425,00</t>
  </si>
  <si>
    <t>222,75</t>
  </si>
  <si>
    <t>74,25</t>
  </si>
  <si>
    <t>111,38</t>
  </si>
  <si>
    <t>48,26</t>
  </si>
  <si>
    <t>Serviços jurídicos prestados conforme fatura 77-24002392 ||Valor Líquido:  R$ 6.968,36</t>
  </si>
  <si>
    <t>4.510,00</t>
  </si>
  <si>
    <t>135,30</t>
  </si>
  <si>
    <t>45,10</t>
  </si>
  <si>
    <t>67,65</t>
  </si>
  <si>
    <t>29,32</t>
  </si>
  <si>
    <t>Serviços jurídicos prestados conforme fatura 77-24002397 ||Valor Líquido:  R$ 4.232,64</t>
  </si>
  <si>
    <t>3.485,00</t>
  </si>
  <si>
    <t>104,55</t>
  </si>
  <si>
    <t>34,85</t>
  </si>
  <si>
    <t>52,28</t>
  </si>
  <si>
    <t>22,65</t>
  </si>
  <si>
    <t>Serviços jurídicos prestados conforme fatura 77-24002226||Valor Líquido:  R$ 3.270,67</t>
  </si>
  <si>
    <t>103.896,54</t>
  </si>
  <si>
    <t>3.116,90</t>
  </si>
  <si>
    <t>1.038,97</t>
  </si>
  <si>
    <t>1.558,47</t>
  </si>
  <si>
    <t>675,34</t>
  </si>
  <si>
    <t>30.331,47</t>
  </si>
  <si>
    <t>Prestação serviços jurídicos em regulação de sinistros conforme fatura 77-24001679 - Sinistro 302635018000101||Valor Líquido:  R$ 28.466,08</t>
  </si>
  <si>
    <t>19.306,47</t>
  </si>
  <si>
    <t>Serviços jurídicos prestados conforme fatura 77-25000425||Valor Líquido:  R$ 18.119,12</t>
  </si>
  <si>
    <t>2.230,00</t>
  </si>
  <si>
    <t>Serviços jurídicos prestados conforme fatura 77-24000391 - Sinistro 2 10 37 10000||Valor Líquido:  R$ 2.092,85</t>
  </si>
  <si>
    <t>5.370,00</t>
  </si>
  <si>
    <t>Serviços jurídicos prestados conforme fatura 77-23000179 - Sinistro 2 10 37 10000||Valor Líquido:  R$ 5.039,74</t>
  </si>
  <si>
    <t>71.795,11</t>
  </si>
  <si>
    <t>Serviços jurídicos prestados conforme faturas 77-24002140 e 77-25000295 - Sinistro 57077||Valor Líquido:  R$ 67.379,71</t>
  </si>
  <si>
    <t>2.465,00</t>
  </si>
  <si>
    <t>Prestação serviços jurídicos em regulação de sinistros conforme fatura 77-25000394 - Sinistro 47035123000201||Valor Líquido:  R$ 2.313,40</t>
  </si>
  <si>
    <t>8.365,00</t>
  </si>
  <si>
    <t>Prestação serviços jurídicos em regulação de sinistros conforme fatura 77-24001913 - Sinistro 200152419000001||Valor Líquido:  R$ 7.850,55</t>
  </si>
  <si>
    <t>TECHNIP BRASIL ENGENHARIA INSTALACOES E APOIO MARITIMO LTDA</t>
  </si>
  <si>
    <t>47.948,85</t>
  </si>
  <si>
    <t>Serviços jurídicos prestados conforme fatura 77-25000330 - PO 352772||Valor Líquido:  R$ 45.000,00</t>
  </si>
  <si>
    <t>63.931,81</t>
  </si>
  <si>
    <t>Serviços jurídicos prestados conforme fatura 77-25000329 - PO 463316||Valor Líquido:  R$ 60.000,00</t>
  </si>
  <si>
    <t>15.088,00</t>
  </si>
  <si>
    <t>Serviços jurídicos prestados conforme fatura 77-24002170||Valor Líquido:  R$ 14.160,09</t>
  </si>
  <si>
    <t>2.115,00</t>
  </si>
  <si>
    <t>Serviços jurídicos prestados conforme fatura 77-25000525||Valor Líquido:  R$ 1.984,93</t>
  </si>
  <si>
    <t>1.459,00</t>
  </si>
  <si>
    <t>Serviços jurídicos prestados conforme fatura 77-25000517||Valor Líquido:  R$ 1.369,27</t>
  </si>
  <si>
    <t>1.555,00</t>
  </si>
  <si>
    <t>Serviços jurídicos prestados conforme fatura 77-25000516||Valor Líquido:  R$ 1.459,37</t>
  </si>
  <si>
    <t>1.820,00</t>
  </si>
  <si>
    <t>Serviços jurídicos prestados conforme fatura 77-25000518||Valor Líquido:  R$ 1.708,07</t>
  </si>
  <si>
    <t>235.000,00</t>
  </si>
  <si>
    <t>Serviços jurídicos prestados conforme fatura 77-25000354, 77-25000355, 77-25000356, 77-25000357, 77-25000358, 77-25000359, 77-25000360, 77-25000361, 77-25000362, 77-25000363, 77-25000364, 77-25000365, 77-25000367, 77-25000368, 77-25000369, 77-25000372, 77-25000374, 77-25000375, 77-25000376, 77-250003, 77, 77-25000378, 77-25000379, 77-25000380, 77-25000381, 77-25000383, 77-25000384, 77-25000386, 77-25000387, 77-25000471, 77-25000472, 77-25000496, 77-25000497, 77-25000498, 77-25000499, 77-25000500, 77-25000501, 77-25000502, 77-25000505, 77-25000506, 77-25000507, 77-25000508, 77-25000509, 77-25000510, 77-25000511, 77-25000512, 77-25000513, 77-25000514|||Valor Líquido:  R$ 220.547,50</t>
  </si>
  <si>
    <t>1.827,01</t>
  </si>
  <si>
    <t>Serviços jurídicos prestados conforme fatura 77-25000411 - Pedido SPOT nº 4500016454||Valor Líquido:  R$ 1.714,65</t>
  </si>
  <si>
    <t>Serviços jurídicos prestados conforme fatura 77-25000411 - Pedido SPOT nº 4500016453||Valor Líquido:  R$ 1.714,65</t>
  </si>
  <si>
    <t>Serviços jurídicos prestados conforme fatura 77-25000411 - Pedido SPOT nº 4500016452||Valor Líquido:  R$ 1.714,65</t>
  </si>
  <si>
    <t>1.644,73</t>
  </si>
  <si>
    <t>Serviços jurídicos prestados conforme fatura 77-25000411 - Pedido SPOT nº 4500016451||Valor Líquido:  R$ 1.543,58</t>
  </si>
  <si>
    <t>Serviços jurídicos prestados conforme fatura 77-25000411 - Pedido SPOT nº 4500016450||Valor Líquido:  R$ 1.714,65</t>
  </si>
  <si>
    <t>Serviços jurídicos prestados conforme fatura 77-25000411 - Pedido SPOT nº 4500016449||Valor Líquido:  R$ 1.543,58</t>
  </si>
  <si>
    <t>18.239,00</t>
  </si>
  <si>
    <t>Prestação serviços jurídicos em regulação de sinistros conforme fatura 77-25000289 - Sinistro 200135122000001||Valor Líquido:  R$ 17.117,30</t>
  </si>
  <si>
    <t>5.839,00</t>
  </si>
  <si>
    <t>Serviços jurídicos prestados conforme fatura 77-25000403 - Ocorrência 98000387 - Aviso 99300000085||Valor Líquido:  R$ 5.479,90</t>
  </si>
  <si>
    <t>6.170,00</t>
  </si>
  <si>
    <t>Serviços jurídicos prestados conforme fatura 77-25000493||Valor Líquido:  R$ 5.790,55</t>
  </si>
  <si>
    <t>43.780,00</t>
  </si>
  <si>
    <t>Serviços jurídicos prestados conforme fatura 77-25000494||Valor Líquido:  R$ 41.087,53</t>
  </si>
  <si>
    <t>45.330,00</t>
  </si>
  <si>
    <t>Serviços jurídicos prestados conforme fatura 77-25000492||Valor Líquido:  R$ 42.542,21</t>
  </si>
  <si>
    <t>4.200,00</t>
  </si>
  <si>
    <t>Serviços jurídicos prestados conforme fatura 77-25000426, crédito de R$3,600.00 referente a nota fiscal 3121.||Valor Líquido:  R$ 3.941,70</t>
  </si>
  <si>
    <t>15.782,00</t>
  </si>
  <si>
    <t>Serviços jurídicos prestados conforme fatura 77-25000482 e 77-25000483, n° PO 51200047671||Valor Líquido:  R$ 14.811,41</t>
  </si>
  <si>
    <t>Serviços jurídicos prestados conforme fatura 77-25000555||Valor Líquido:  R$ 18.770,00</t>
  </si>
  <si>
    <t>10.083,00</t>
  </si>
  <si>
    <t>Serviços jurídicos prestados conforme fatura 77-25000553||Valor Líquido:  R$ 9.462,90</t>
  </si>
  <si>
    <t>1.040,00</t>
  </si>
  <si>
    <t>Serviços jurídicos prestados conforme fatura 77-25000519||Valor Líquido:  R$ 976,04</t>
  </si>
  <si>
    <t>1.317,00</t>
  </si>
  <si>
    <t>Serviços jurídicos prestados conforme fatura 77-25000457||Valor Líquido:  R$ 1.236,00</t>
  </si>
  <si>
    <t>16.124,57</t>
  </si>
  <si>
    <t>Prestação serviços jurídicos em regulação de sinistros conforme fatura 77-25000526- Sinistro 137135023000307||Valor Líquido:  R$ 15.132,91</t>
  </si>
  <si>
    <t>62.828,11</t>
  </si>
  <si>
    <t>Serviços jurídicos prestados conforme fatura 77-25000352 - Sinistro NRJ23000008916||Valor Líquido:  R$ 58.964,18</t>
  </si>
  <si>
    <t>30.480,29</t>
  </si>
  <si>
    <t>Serviços jurídicos prestados conforme fatura 77-25000197 - Sinistro NRJ23000008916||Valor Líquido:  R$ 28.605,75</t>
  </si>
  <si>
    <t>8.113,34</t>
  </si>
  <si>
    <t>Serviços jurídicos prestados conforme fatura 77-25000559||Valor Líquido:  R$ 7.614,37</t>
  </si>
  <si>
    <t>1.028,26</t>
  </si>
  <si>
    <t>Serviços jurídicos prestados conforme fatura 77-25000446 - Nº do caso: 00101293-00000023 - D&amp;O - Fundiagua - Fundação de Previdencia da Cia de Saneamento Ambiental do DF - Sinistro no 0701016000100 - AI no 27/16-24||Valor Líquido:  R$ 965,02</t>
  </si>
  <si>
    <t>Serviços jurídicos prestados conforme fatura 77-25000445 - Nº do caso: 00101293-00000019 - D&amp;O - Fundiagua - Fundação de Previdência da Cia de Saneamento Ambiental do DF - Sinistro no 0701016000060 - AI no 10/16-21||Valor Líquido:  R$ 965,02</t>
  </si>
  <si>
    <t>Serviços jurídicos prestados conforme fatura 77-25000444 - Nº do caso: 00101293-00000021 - D&amp;O - Fundiagua - Fundacao de Previdencia da Cia de Sanaemanto Ambiental do DF - Sinistro no 0701016000080 - AI no 16/16-16||Valor Líquido:  R$ 965,02</t>
  </si>
  <si>
    <t>Serviços jurídicos prestados conforme fatura 77-25000443 - Nº do caso: 00101293-00000020 - D&amp;O - Fundiagua - Fundação de Previdência da Cia de Sanaemanto Ambiental do DF - Sinistro no 0701016000070 - AI no 11/16-94||Valor Líquido:  R$ 965,02</t>
  </si>
  <si>
    <t>Serviços jurídicos prestados conforme fatura 77-25000442 - Nº do caso: 00101293-00000039 - D&amp;O - Fundiagua - Sinistro 07010180001-0 - Ação de Reparação de Danos - Processo no 0700960-5920188070018||Valor Líquido:  R$ 965,02</t>
  </si>
  <si>
    <t>Serviços jurídicos prestados conforme fatura 77-25000441 - Nº do caso: 00101293-00000018 - D&amp;O - Fundiagua - Fundação de Previdência da Cia de Saneamento Ambiental do DF - Sinistro no 0701016000050 - AI no 09/16-42||Valor Líquido:  R$ 965,02</t>
  </si>
  <si>
    <t>Serviços jurídicos prestados conforme fatura 77-25000440 - Nº do caso: 00101293-00000022 - D&amp;O - Fundiagua - Fundação de Previdência da Cia de Sanaemanto Ambiental do DF - Sinistro no 0701016000090 - AI no 17/16-71||Valor Líquido:  R$ 965,02</t>
  </si>
  <si>
    <t>1.159,65</t>
  </si>
  <si>
    <t>Serviços jurídicos prestados conforme fatura 77-25000438 - Nº do caso: 00101293-00000121 - E&amp;O - Sinistro: 02.078.23.00130.0 - Apolice: 1.780.030.635 - Segurado: Montani Aguiar Vistorias Ltda Me - Terceiro: Igor Augusto Froes||Valor Líquido:  R$ 1.088,33</t>
  </si>
  <si>
    <t>5.198,41</t>
  </si>
  <si>
    <t>Serviços jurídicos prestados conforme fatura 77-25000437 - Nº do caso: 00101293-00000160 - Sinistro D&amp;O - Ocorrencia 17-10006503-01 - LPS Brasil Consultoria de Imoveis S.A. - Processo 0101039-98.2016.5.01.0075||Valor Líquido:  R$ 4.878,71</t>
  </si>
  <si>
    <t>19.677,84</t>
  </si>
  <si>
    <t>Serviços Advocatícios prestados conforme faturas 77-24000340, 77-24001221 e 77-25000343 - caso: RC Geral - Sinistro 17-51014243-01 - Segurado: Brink's Segurança e Transporte de Valores Ltda - Terceiro: Cristiano Silva de Farias - Apólice: 1751003758528||Valor Líquido:  R$ 18.467,65</t>
  </si>
  <si>
    <t>AV</t>
  </si>
  <si>
    <t>São Paulo</t>
  </si>
  <si>
    <t>SP</t>
  </si>
  <si>
    <t>3.000,00</t>
  </si>
  <si>
    <t>N</t>
  </si>
  <si>
    <t>17.197.385/0001-21</t>
  </si>
  <si>
    <t>Getúlio Vargas</t>
  </si>
  <si>
    <t>5 e 6 andares, sala 501 a 505</t>
  </si>
  <si>
    <t>Funcionários</t>
  </si>
  <si>
    <t>Belo Horizonte</t>
  </si>
  <si>
    <t>MG</t>
  </si>
  <si>
    <t>30112-021</t>
  </si>
  <si>
    <t>brz.fiscal@br.zurich.com</t>
  </si>
  <si>
    <t xml:space="preserve">        </t>
  </si>
  <si>
    <t xml:space="preserve">               </t>
  </si>
  <si>
    <t>Serviços jurídicos prestados conforme fatura 77-24000800|| Valor Liquido:   R$ 2.815,50</t>
  </si>
  <si>
    <t>7.674,00</t>
  </si>
  <si>
    <t>Serviços jurídicos prestados conforme fatura 77-24000799|| Valor Liquido:   R$ 7.202,05</t>
  </si>
  <si>
    <t>Serviços jurídicos prestados conforme fatura 77-24000797|| Valor Liquido:   R$ 2.815,50</t>
  </si>
  <si>
    <t>1.758,00</t>
  </si>
  <si>
    <t>Serviços jurídicos prestados conforme fatura 77-24000791|| Valor Liquido:   R$ 1.649,88</t>
  </si>
  <si>
    <t>Serviços jurídicos prestados conforme fatura 77-24000790|| Valor Liquido:   R$ 2.815,50</t>
  </si>
  <si>
    <t>1.014,00</t>
  </si>
  <si>
    <t>Serviços jurídicos prestados conforme fatura 77-24000788</t>
  </si>
  <si>
    <t>1.360,00</t>
  </si>
  <si>
    <t>Serviços jurídicos prestados conforme fatura 77-24000787|| Valor Liquido:   R$ 1.276,36</t>
  </si>
  <si>
    <t>3.648,00</t>
  </si>
  <si>
    <t>Serviços jurídicos prestados conforme fatura 77-24000786|| Valor Liquido:   R$ 3.423,65</t>
  </si>
  <si>
    <t>6.506,00</t>
  </si>
  <si>
    <t>Serviços jurídicos prestados conforme fatura 77-24000613|| Valor Liquido:   R$ 6.105,88</t>
  </si>
  <si>
    <t>14.282,00</t>
  </si>
  <si>
    <t>Serviços jurídicos prestados conforme fatura 77-24000612|| Valor Liquido:   R$ 13.403,66</t>
  </si>
  <si>
    <t>12.820,00</t>
  </si>
  <si>
    <t>Serviços jurídicos prestados conforme fatura 77-24000610|| Valor Liquido:   R$ 12.031,57</t>
  </si>
  <si>
    <t>Serviços jurídicos prestados conforme fatura 77-24000609|| Valor Liquido:   R$ 2.815,50</t>
  </si>
  <si>
    <t>Serviços jurídicos prestados conforme fatura 77-24000608|| Valor Liquido:   R$ 2.815,50</t>
  </si>
  <si>
    <t>14.764,00</t>
  </si>
  <si>
    <t>Serviços jurídicos prestados conforme fatura 77-24000607|| Valor Liquido:   R$ 13.856,01</t>
  </si>
  <si>
    <t>16.234,00</t>
  </si>
  <si>
    <t>Serviços jurídicos prestados conforme fatura 77-24000605|| Valor Liquido:   R$ 15.235,61</t>
  </si>
  <si>
    <t>3.013,00</t>
  </si>
  <si>
    <t>Serviços jurídicos prestados conforme fatura 77-24000604|| Valor Liquido:   R$ 2.827,70</t>
  </si>
  <si>
    <t>7.009,00</t>
  </si>
  <si>
    <t>Serviços jurídicos prestados conforme fatura 77-24000513|| Valor Liquido:   R$ 6.577,95</t>
  </si>
  <si>
    <t>1.804,00</t>
  </si>
  <si>
    <t>Serviços jurídicos prestados conforme fatura 77-24000511|| Valor Liquido:   R$ 1.693,05</t>
  </si>
  <si>
    <t>2.344,00</t>
  </si>
  <si>
    <t>Serviços jurídicos prestados conforme fatura 77-24000509|| Valor Liquido:   R$ 2.199,84</t>
  </si>
  <si>
    <t>12.884,00</t>
  </si>
  <si>
    <t>Serviços jurídicos prestados conforme fatura 77-24000508|| Valor Liquido:   R$ 12.091,63</t>
  </si>
  <si>
    <t>8.905,00</t>
  </si>
  <si>
    <t>Serviços jurídicos prestados conforme fatura 77-24000507|| Valor Liquido:   R$ 8.357,34</t>
  </si>
  <si>
    <t>1.436,00</t>
  </si>
  <si>
    <t>Serviços jurídicos prestados conforme fatura 77-24000506|| Valor Liquido:   R$ 1.347,69</t>
  </si>
  <si>
    <t>2.354,00</t>
  </si>
  <si>
    <t>Serviços jurídicos prestados conforme fatura 77-24000505|| Valor Liquido:   R$ 2.209,23</t>
  </si>
  <si>
    <t>8.472,00</t>
  </si>
  <si>
    <t>Serviços jurídicos prestados conforme fatura 77-24000503|| Valor Liquido:   R$ 7.950,97</t>
  </si>
  <si>
    <t>3.304,00</t>
  </si>
  <si>
    <t>Serviços jurídicos prestados conforme fatura 77-24000372|| Valor Liquido:   R$ 3.100,80</t>
  </si>
  <si>
    <t>953,33</t>
  </si>
  <si>
    <t>Serviços jurídicos prestados conforme fatura 18.642 / 77-24000277|| Valor Liquido:   R$ 894,70</t>
  </si>
  <si>
    <t>2.533,33</t>
  </si>
  <si>
    <t>Serviços jurídicos prestados conforme fatura 18.638 / 77-24000261|| Valor Liquido:   R$ 2.377,53</t>
  </si>
  <si>
    <t>990,00</t>
  </si>
  <si>
    <t>Serviços jurídicos prestados conforme fatura 18.637 / 77-24000260|| Valor Liquido:   R$ 929,12</t>
  </si>
  <si>
    <t>4.236,66</t>
  </si>
  <si>
    <t>Serviços jurídicos prestados conforme fatura 18.639 / 77-24000252</t>
  </si>
  <si>
    <t>1.533,33</t>
  </si>
  <si>
    <t>Serviços jurídicos prestados conforme fatura 18.640 / 77-24000251|| Valor Liquido:   R$ 1.439,03</t>
  </si>
  <si>
    <t>2.136,67</t>
  </si>
  <si>
    <t>Serviços jurídicos prestados conforme fatura 18.641 / 77-24000250|| Valor Liquido:   R$ 2.005,26</t>
  </si>
  <si>
    <t>4.250,00</t>
  </si>
  <si>
    <t>16.501.555/0001-57</t>
  </si>
  <si>
    <t>4.591.963-1</t>
  </si>
  <si>
    <t>DRA RUTH CARDOSO</t>
  </si>
  <si>
    <t>CONJ  2101</t>
  </si>
  <si>
    <t>PINHEIROS</t>
  </si>
  <si>
    <t>05425-902</t>
  </si>
  <si>
    <t>nfe@stone.com.br</t>
  </si>
  <si>
    <t>Serviços jurídicos prestados conforme fatura 77-25000491||Valor Líquido:  R$ 3.988,63</t>
  </si>
  <si>
    <t>3.439,18</t>
  </si>
  <si>
    <t>33.040.981/0001-50</t>
  </si>
  <si>
    <t>2.860.624-8</t>
  </si>
  <si>
    <t>DOUTOR CHUCRI ZAIDAN</t>
  </si>
  <si>
    <t>ANDAR 17 E 18</t>
  </si>
  <si>
    <t>VILA CORDEIRO</t>
  </si>
  <si>
    <t>04583-110</t>
  </si>
  <si>
    <t>br.taxes@aig.com</t>
  </si>
  <si>
    <t>Serviços jurídicos prestados conforme fatura 77-25000520||Valor Líquido:  R$ 3.227,67</t>
  </si>
  <si>
    <t>10.793.428/0001-92</t>
  </si>
  <si>
    <t>3.947.639-1</t>
  </si>
  <si>
    <t>AL</t>
  </si>
  <si>
    <t>SANTOS</t>
  </si>
  <si>
    <t>4º ANDAR</t>
  </si>
  <si>
    <t>CERQUEIRA CESAR</t>
  </si>
  <si>
    <t>01418-200</t>
  </si>
  <si>
    <t>notafiscaleletronica@fairfax.com.br</t>
  </si>
  <si>
    <t>Serviços jurídicos prestados conforme faturas 77-25000539, 77-25000540, 77-25000542, 77-25000543, 77-25000544 e 77-25000557||Valor Líquido:  R$ 28.155,00</t>
  </si>
  <si>
    <t>20.859,76</t>
  </si>
  <si>
    <t>09.483.818/0001-87</t>
  </si>
  <si>
    <t>3.746.399-3</t>
  </si>
  <si>
    <t>R</t>
  </si>
  <si>
    <t>DOUTOR GERALDO CAMPOS MOREIRA</t>
  </si>
  <si>
    <t>6 ANDAR PARTE A</t>
  </si>
  <si>
    <t>CIDADE MONCOES</t>
  </si>
  <si>
    <t>04571-020</t>
  </si>
  <si>
    <t>Serviços jurídicos prestados conforme fatura 77-24001177||Valor Líquido:  R$ 19.576,88</t>
  </si>
  <si>
    <t>25.523,07</t>
  </si>
  <si>
    <t>Serviços jurídicos prestados conforme fatura 77-24001177||Valor Líquido:  R$ 23.953,40</t>
  </si>
  <si>
    <t>13.032,00</t>
  </si>
  <si>
    <t>43.667.636/0001-02</t>
  </si>
  <si>
    <t>SETE DE SETEMBRO</t>
  </si>
  <si>
    <t>CONJ  1002                ANDA</t>
  </si>
  <si>
    <t>BATEL</t>
  </si>
  <si>
    <t>Curitiba</t>
  </si>
  <si>
    <t>PR</t>
  </si>
  <si>
    <t>80250-085</t>
  </si>
  <si>
    <t>Serviços jurídicos prestados conforme fatura 77-25000486 e 77-25000487||Valor Líquido:  R$ 12.230,53</t>
  </si>
  <si>
    <t>11.900,00</t>
  </si>
  <si>
    <t>Serviços jurídicos prestados conforme fatura 77-25000422||Valor Líquido:  R$ 11.168,15</t>
  </si>
  <si>
    <t>9.009,74</t>
  </si>
  <si>
    <t>Serviços jurídicos prestados conforme fatura 77-25000423||Valor Líquido:  R$ 8.455,64</t>
  </si>
  <si>
    <t>3.863,00</t>
  </si>
  <si>
    <t>Serviços jurídicos prestados conforme fatura 77-25000237||Valor Líquido:  R$ 3.625,43</t>
  </si>
  <si>
    <t>12.274,40</t>
  </si>
  <si>
    <t>Serviços jurídicos prestados conforme fatura 77-25000478||Valor Líquido:  R$ 11.519,52</t>
  </si>
  <si>
    <t>700,00</t>
  </si>
  <si>
    <t>Serviços jurídicos prestados conforme fatura 77-25000479||Valor Líquido:  R$ 656,95</t>
  </si>
  <si>
    <t>Serviços jurídicos prestados conforme fatura 77-25000477||Valor Líquido:  R$ 6.569,50</t>
  </si>
  <si>
    <t>5.244,00</t>
  </si>
  <si>
    <t>Serviços jurídicos prestados conforme fatura 77-24002220 - Sinistro 4928011535013964||Valor Líquido:  R$ 4.921,49</t>
  </si>
  <si>
    <t>44.501,40</t>
  </si>
  <si>
    <t>Serviços jurídicos prestados conforme fatura 77-25000405 - Sinistro 4928011535008796||Valor Líquido:  R$ 41.764,56</t>
  </si>
  <si>
    <t>36.030,50</t>
  </si>
  <si>
    <t>Serviços jurídicos prestados conforme fatura 77-25000189||Valor Líquido:  R$ 33.814,62</t>
  </si>
  <si>
    <t>26.508,00</t>
  </si>
  <si>
    <t>Serviços jurídicos prestados conforme fatura 77-25000010||Valor Líquido:  R$ 24.877,76</t>
  </si>
  <si>
    <t>9.028,00</t>
  </si>
  <si>
    <t>Serviços jurídicos prestados conforme fatura 77-24002517||Valor Líquido:  R$ 8.472,78</t>
  </si>
  <si>
    <t>4.000,00</t>
  </si>
  <si>
    <t>Serviços jurídicos prestados conforme fatura 77-24002519||Valor Líquido:  R$ 3.754,00</t>
  </si>
  <si>
    <t>Serviços jurídicos prestados conforme fatura 77-25000556||Valor Líquido:  R$ 5.631,00</t>
  </si>
  <si>
    <t>Serviços jurídicos prestados conforme fatura 77-25000554||Valor Líquido:  R$ 5.631,00</t>
  </si>
  <si>
    <t>Serviços jurídicos prestados conforme fatura 77-25000549||Valor Líquido:  R$ 5.631,00</t>
  </si>
  <si>
    <t>4.126,54</t>
  </si>
  <si>
    <t>Prestação serviços jurídicos em regulação de sinistros conforme fatura 77-24002436- Sinistro 144235015000016||Valor Líquido:  R$ 3.872,76</t>
  </si>
  <si>
    <t>5.808,79</t>
  </si>
  <si>
    <t>Prestação serviços jurídicos em regulação de sinistros conforme fatura 77-24002433 - Sinistro 144235015000015||Valor Líquido:  R$ 5.451,55</t>
  </si>
  <si>
    <t>5.528,42</t>
  </si>
  <si>
    <t>Prestação serviços jurídicos em regulação de sinistros conforme fatura 77-24002431- Sinistro 187135014000002||Valor Líquido:  R$ 5.188,42</t>
  </si>
  <si>
    <t>3.098,50</t>
  </si>
  <si>
    <t>Serviços jurídicos prestados conforme fatura 77-24002440 - Sinistro 3802459||Valor Líquido:  R$ 2.907,94</t>
  </si>
  <si>
    <t>1.718,50</t>
  </si>
  <si>
    <t>Serviços jurídicos prestados conforme fatura 77-25000142|| Valor Liquido:   R$ 1.612,81</t>
  </si>
  <si>
    <t>Serviços jurídicos prestados conforme fatura 77-25000130|| Valor Liquido:   R$ 2.815,50</t>
  </si>
  <si>
    <t>Serviços jurídicos prestados conforme fatura 77-25000129|| Valor Liquido:   R$ 2.815,50</t>
  </si>
  <si>
    <t>Serviços jurídicos prestados conforme fatura 77-25000128||| Valor Liquido:   R$ 2.815,50</t>
  </si>
  <si>
    <t>Serviços jurídicos prestados conforme fatura 77-25000127|| Valor Liquido:   R$ 4.692,50</t>
  </si>
  <si>
    <t>Serviços jurídicos prestados conforme fatura 77-25000126|| Valor Liquido:   R$ 4.692,50</t>
  </si>
  <si>
    <t>Serviços jurídicos prestados conforme fatura 77-25000125|| Valor Liquido:   R$ 1.612,81</t>
  </si>
  <si>
    <t>3.573,50</t>
  </si>
  <si>
    <t>Serviços jurídicos prestados conforme fatura 77-25000124|| Valor Liquido:   R$ 3.353,73</t>
  </si>
  <si>
    <t>4.881,00</t>
  </si>
  <si>
    <t>Serviços jurídicos prestados conforme fatura 77-25000123</t>
  </si>
  <si>
    <t>460,00</t>
  </si>
  <si>
    <t>Serviços jurídicos prestados conforme fatura 77-25000121|| Valor Liquido:   R$ 431,71</t>
  </si>
  <si>
    <t>7.485,50</t>
  </si>
  <si>
    <t>Serviços jurídicos prestados conforme fatura 77-24002512|| Valor Liquido:   R$ 7.025,14</t>
  </si>
  <si>
    <t>658,00</t>
  </si>
  <si>
    <t>Serviços jurídicos prestados conforme fatura 77-24002511|| Valor Liquido:   R$ 617,53</t>
  </si>
  <si>
    <t>3.105,50</t>
  </si>
  <si>
    <t>Serviços jurídicos prestados conforme fatura 77-24002510|| Valor Liquido:   R$ 2.914,51</t>
  </si>
  <si>
    <t>Serviços jurídicos prestados conforme fatura 77-24002509|| Valor Liquido:   R$ 2.815,50</t>
  </si>
  <si>
    <t>Serviços jurídicos prestados conforme fatura 77-24002508|| Valor Liquido:   R$ 2.815,50</t>
  </si>
  <si>
    <t>6.486,50</t>
  </si>
  <si>
    <t>Serviços jurídicos prestados conforme fatura 77-24002507|| Valor Liquido:   R$ 6.087,58</t>
  </si>
  <si>
    <t>1.431,50</t>
  </si>
  <si>
    <t>Serviços jurídicos prestados conforme fatura 77-24002506|| Valor Liquido:   R$ 1.343,46</t>
  </si>
  <si>
    <t>Serviços jurídicos prestados conforme fatura 77-24002505|| Valor Liquido:   R$ 1.343,46</t>
  </si>
  <si>
    <t>Serviços jurídicos prestados conforme fatura 77-24002504|| Valor Liquido:   R$ 1.343,46</t>
  </si>
  <si>
    <t>1.907,50</t>
  </si>
  <si>
    <t>Serviços jurídicos prestados conforme fatura 77-24002503|| Valor Liquido:   R$ 1.790,19</t>
  </si>
  <si>
    <t>4.841,00</t>
  </si>
  <si>
    <t>Serviços jurídicos prestados conforme fatura 77-24002502|| Valor Liquido:   R$ 4.543,28</t>
  </si>
  <si>
    <t>Serviços jurídicos prestados conforme fatura 77-24002501|| Valor Liquido:   R$ 1.343,46</t>
  </si>
  <si>
    <t>Serviços jurídicos prestados conforme fatura 77-24002500|| Valor Liquido:   R$ 1.343,46</t>
  </si>
  <si>
    <t>2.324,50</t>
  </si>
  <si>
    <t>Serviços jurídicos prestados conforme fatura 77-24002499|| Valor Liquido:   R$ 2.181,54</t>
  </si>
  <si>
    <t>1.871,17</t>
  </si>
  <si>
    <t>Serviços jurídicos prestados conforme fatura 77-24002497|| Valor Liquido:   R$ 1.756,09</t>
  </si>
  <si>
    <t>Serviços jurídicos prestados conforme fatura 77-24002496|| Valor Liquido:   R$ 1.343,46</t>
  </si>
  <si>
    <t>2.706,00</t>
  </si>
  <si>
    <t>Serviços jurídicos prestados conforme fatura 77-24002495|| Valor Liquido:   R$ 2.539,58</t>
  </si>
  <si>
    <t>Serviços jurídicos prestados conforme fatura 77-24002494|| Valor Liquido:   R$ 1.343,46</t>
  </si>
  <si>
    <t>13.097,00</t>
  </si>
  <si>
    <t>Serviços jurídicos prestados conforme fatura 77-24002493|| Valor Liquido:   R$ 12.291,53</t>
  </si>
  <si>
    <t>10.103,50</t>
  </si>
  <si>
    <t>Serviços jurídicos prestados conforme fatura 77-24002492|| Valor Liquido:   R$ 9.482,13</t>
  </si>
  <si>
    <t>9.796,50</t>
  </si>
  <si>
    <t>Serviços jurídicos prestados conforme fatura 77-24002491|| Valor Liquido:   R$ 9.194,02</t>
  </si>
  <si>
    <t>5.578,00</t>
  </si>
  <si>
    <t>Serviços jurídicos prestados conforme fatura 77-24002490|| Valor Liquido:   R$ 5.234,95</t>
  </si>
  <si>
    <t>29.038,00</t>
  </si>
  <si>
    <t>Serviços jurídicos prestados conforme fatura 77-24002489|| Valor Liquido:   R$ 27.252,16</t>
  </si>
  <si>
    <t>Serviços jurídicos prestados conforme fatura 77-24002197|| Valor Liquido:   R$ 4.692,50</t>
  </si>
  <si>
    <t>794,00</t>
  </si>
  <si>
    <t>Serviços jurídicos prestados conforme fatura 77-24002185|| Valor Liquido:   R$ 745,17</t>
  </si>
  <si>
    <t>3.097,50</t>
  </si>
  <si>
    <t>Serviços jurídicos prestados conforme fatura 77-24002184|| Valor Liquido:   R$ 2.907,00</t>
  </si>
  <si>
    <t>26.535,00</t>
  </si>
  <si>
    <t>Serviços jurídicos prestados conforme fatura 77-24002144|| Valor Liquido:   R$ 24.903,10</t>
  </si>
  <si>
    <t>4.913,50</t>
  </si>
  <si>
    <t>Serviços jurídicos prestados conforme fatura 77-24002142|| Valor Liquido:   R$ 4.611,32</t>
  </si>
  <si>
    <t>1.162,00</t>
  </si>
  <si>
    <t>Serviços jurídicos prestados conforme fatura 77-24002141|| Valor Liquido:   R$ 1.090,54</t>
  </si>
  <si>
    <t>1.092,50</t>
  </si>
  <si>
    <t>Serviços jurídicos prestados conforme fatura 77-24002139|| Valor Liquido:   R$ 1.025,31</t>
  </si>
  <si>
    <t>Serviços jurídicos prestados conforme fatura 77-24002024|| Valor Liquido:   R$ 4.692,50</t>
  </si>
  <si>
    <t>Serviços jurídicos prestados conforme fatura 77-24002017|| Valor Liquido:   R$ 4.692,50</t>
  </si>
  <si>
    <t>Serviços jurídicos prestados conforme fatura 77-24002016|| Valor Liquido:   R$ 4.692,50</t>
  </si>
  <si>
    <t>Serviços jurídicos prestados conforme fatura 77-24002014|| Valor Liquido:   R$ 2.815,50</t>
  </si>
  <si>
    <t>Serviços jurídicos prestados conforme fatura 77-24002013|| Valor Liquido:   R$ 4.692,50</t>
  </si>
  <si>
    <t>3.773,50</t>
  </si>
  <si>
    <t>Serviços jurídicos prestados conforme fatura 77-24001932|| Valor Liquido:   R$ 3.541,43</t>
  </si>
  <si>
    <t>2.189,00</t>
  </si>
  <si>
    <t>Serviços jurídicos prestados conforme fatura 77-24001931|| Valor Liquido:   R$ 2.054,38</t>
  </si>
  <si>
    <t>1.473,00</t>
  </si>
  <si>
    <t>Serviços jurídicos prestados conforme fatura 77-24001930|| Valor Liquido:   R$ 1.382,41</t>
  </si>
  <si>
    <t>1.290,50</t>
  </si>
  <si>
    <t>Serviços jurídicos prestados conforme fatura 77-24001929|| Valor Liquido:   R$ 1.211,13</t>
  </si>
  <si>
    <t>1.551,50</t>
  </si>
  <si>
    <t>Serviços jurídicos prestados conforme fatura 77-24001928|| Valor Liquido:   R$ 1.456,08</t>
  </si>
  <si>
    <t>3.565,00</t>
  </si>
  <si>
    <t>Serviços jurídicos prestados conforme fatura 77-24001926|| Valor Liquido:   R$ 3.345,75</t>
  </si>
  <si>
    <t>3.489,00</t>
  </si>
  <si>
    <t>Serviços jurídicos prestados conforme fatura 77-24001925|| Valor Liquido:   R$ 3.274,43</t>
  </si>
  <si>
    <t>882,50</t>
  </si>
  <si>
    <t>Serviços jurídicos prestados conforme fatura 77-24001924|| Valor Liquido:   R$ 828,23</t>
  </si>
  <si>
    <t>4.975,50</t>
  </si>
  <si>
    <t>Serviços jurídicos prestados conforme fatura 77-24001732|| Valor Liquido:   R$ 4.669,51</t>
  </si>
  <si>
    <t>1.703,00</t>
  </si>
  <si>
    <t>Serviços jurídicos prestados conforme fatura 77-24001731|| Valor Liquido:   R$ 1.598,27</t>
  </si>
  <si>
    <t>Serviços jurídicos prestados conforme fatura 77-24001730|| Valor Liquido:   R$ 1.598,27</t>
  </si>
  <si>
    <t>Serviços jurídicos prestados conforme fatura 77-24001729|| Valor Liquido:   R$ 1.598,27</t>
  </si>
  <si>
    <t>Serviços jurídicos prestados conforme fatura 77-24001728|| Valor Liquido:   R$ 1.598,27</t>
  </si>
  <si>
    <t>4.564,00</t>
  </si>
  <si>
    <t>Serviços jurídicos prestados conforme fatura 77-24001727|| Valor Liquido:   R$ 4.283,31</t>
  </si>
  <si>
    <t>Serviços jurídicos prestados conforme fatura 77-24001726|| Valor Liquido:   R$ 1.598,27</t>
  </si>
  <si>
    <t>14.908,00</t>
  </si>
  <si>
    <t>Serviços jurídicos prestados conforme fatura 77-24001725|| Valor Liquido:   R$ 13.991,16</t>
  </si>
  <si>
    <t>2.656,00</t>
  </si>
  <si>
    <t>Serviços jurídicos prestados conforme fatura 77-24001724|| Valor Liquido:   R$ 2.492,66</t>
  </si>
  <si>
    <t>Serviços jurídicos prestados conforme fatura 77-24001723|| Valor Liquido:   R$ 1.598,27</t>
  </si>
  <si>
    <t>1.300,50</t>
  </si>
  <si>
    <t>Serviços jurídicos prestados conforme fatura 77-24001722|| Valor Liquido:   R$ 1.220,52</t>
  </si>
  <si>
    <t>1.499,50</t>
  </si>
  <si>
    <t>Serviços jurídicos prestados conforme fatura 77-24001721|| Valor Liquido:   R$ 1.407,28</t>
  </si>
  <si>
    <t>7.617,50</t>
  </si>
  <si>
    <t>Serviços jurídicos prestados conforme fatura 77-24001720|| Valor Liquido:   R$ 7.149,02</t>
  </si>
  <si>
    <t>Serviços jurídicos prestados conforme fatura 77-24001719|| Valor Liquido:   R$ 1.598,27</t>
  </si>
  <si>
    <t>7.145,50</t>
  </si>
  <si>
    <t>Serviços jurídicos prestados conforme fatura 77-24001718|| Valor Liquido:   R$ 6.706,05</t>
  </si>
  <si>
    <t>4.875,00</t>
  </si>
  <si>
    <t>Serviços jurídicos prestados conforme fatura 77-24001716|| Valor Liquido:   R$ 4.575,19</t>
  </si>
  <si>
    <t>366,00</t>
  </si>
  <si>
    <t>Serviços jurídicos prestados conforme fatura 77-24001518|| Valor Liquido:   R$ 343,49</t>
  </si>
  <si>
    <t>1.090,00</t>
  </si>
  <si>
    <t>Serviços jurídicos prestados conforme fatura 77-24001517|| Valor Liquido:   R$ 1.022,97</t>
  </si>
  <si>
    <t>4.305,50</t>
  </si>
  <si>
    <t>Serviços jurídicos prestados conforme fatura 77-24001516|| Valor Liquido:   R$ 4.040,71</t>
  </si>
  <si>
    <t>570,00</t>
  </si>
  <si>
    <t>Serviços jurídicos prestados conforme fatura 77-24001515|| Valor Liquido:   R$ 534,95</t>
  </si>
  <si>
    <t>Serviços jurídicos prestados conforme fatura 77-24001484|| Valor Liquido:   R$ 2.815,50</t>
  </si>
  <si>
    <t>8.899,50</t>
  </si>
  <si>
    <t>Serviços jurídicos prestados conforme fatura 77-24001483|| Valor Liquido:   R$ 8.352,18</t>
  </si>
  <si>
    <t>10.123,50</t>
  </si>
  <si>
    <t>Serviços jurídicos prestados conforme fatura 77-24001482|| Valor Liquido:   R$ 9.500,90</t>
  </si>
  <si>
    <t>9.883,00</t>
  </si>
  <si>
    <t>Serviços jurídicos prestados conforme fatura 77-24001481|| Valor Liquido:   R$ 9.275,20</t>
  </si>
  <si>
    <t>8.297,00</t>
  </si>
  <si>
    <t>Serviços jurídicos prestados conforme fatura 77-24001324|| Valor Liquido:   R$ 7.786,73</t>
  </si>
  <si>
    <t>9.705,00</t>
  </si>
  <si>
    <t>Serviços jurídicos prestados conforme fatura 77-24001288|| Valor Liquido:   R$ 9.108,14</t>
  </si>
  <si>
    <t>3.063,00</t>
  </si>
  <si>
    <t>Serviços jurídicos prestados conforme fatura 77-24001243|| Valor Liquido:   R$ 2.874,63</t>
  </si>
  <si>
    <t>1.620,00</t>
  </si>
  <si>
    <t>Serviços jurídicos prestados conforme fatura 77-24001241|| Valor Liquido:   R$ 1.520,37</t>
  </si>
  <si>
    <t>564,00</t>
  </si>
  <si>
    <t>Serviços jurídicos prestados conforme fatura 77-24001239|| Valor Liquido:   R$ 529,31</t>
  </si>
  <si>
    <t>1.076,00</t>
  </si>
  <si>
    <t>Serviços jurídicos prestados conforme fatura 77-24001238|| Valor Liquido:   R$ 1.009,83</t>
  </si>
  <si>
    <t>Serviços jurídicos prestados conforme fatura 77-24001237|| Valor Liquido:   R$ 656,95</t>
  </si>
  <si>
    <t>Serviços jurídicos prestados conforme fatura 77-24001236|| Valor Liquido:   R$ 4.692,50</t>
  </si>
  <si>
    <t>19.319,50</t>
  </si>
  <si>
    <t>Serviços jurídicos prestados conforme fatura 77-24001235|| Valor Liquido:   R$ 18.131,35</t>
  </si>
  <si>
    <t>4.313,00</t>
  </si>
  <si>
    <t>Serviços jurídicos prestados conforme fatura 77-24001234|| Valor Liquido:   R$ 4.047,75</t>
  </si>
  <si>
    <t>1.874,00</t>
  </si>
  <si>
    <t>Serviços jurídicos prestados conforme fatura 77-24001068|| Valor Liquido:   R$ 1.758,75</t>
  </si>
  <si>
    <t>7.733,50</t>
  </si>
  <si>
    <t>Serviços jurídicos prestados conforme fatura 77-24001067|| Valor Liquido:   R$ 7.257,89</t>
  </si>
  <si>
    <t>2.066,00</t>
  </si>
  <si>
    <t>Serviços jurídicos prestados conforme fatura 77-24001066|| Valor Liquido:   R$ 1.938,94</t>
  </si>
  <si>
    <t>7.640,00</t>
  </si>
  <si>
    <t>Serviços jurídicos prestados conforme fatura 77-24001064|| Valor Liquido:   R$ 7.170,14</t>
  </si>
  <si>
    <t>8.707,00</t>
  </si>
  <si>
    <t>Serviços jurídicos prestados conforme fatura 77-24001063</t>
  </si>
  <si>
    <t>Serviços jurídicos prestados conforme fatura 77-24001062|| Valor Liquido:   R$ 4.692,50</t>
  </si>
  <si>
    <t>5.614,50</t>
  </si>
  <si>
    <t>Serviços jurídicos prestados conforme fatura 77-24001061|| Valor Liquido:   R$ 5.269,21</t>
  </si>
  <si>
    <t>3.283,00</t>
  </si>
  <si>
    <t>Serviços jurídicos prestados conforme fatura 77-24001060|| Valor Liquido:   R$ 3.081,10</t>
  </si>
  <si>
    <t>836,00</t>
  </si>
  <si>
    <t>Serviços jurídicos prestados conforme fatura 77-24001059|| Valor Liquido:   R$ 784,59</t>
  </si>
  <si>
    <t>8.160,50</t>
  </si>
  <si>
    <t>Serviços jurídicos prestados conforme fatura 77-24001057|| Valor Liquido:   R$ 7.658,63</t>
  </si>
  <si>
    <t>595,50</t>
  </si>
  <si>
    <t>Serviços jurídicos prestados conforme fatura 77-24001056|| Valor Liquido:   R$ 558,88</t>
  </si>
  <si>
    <t>841,00</t>
  </si>
  <si>
    <t>Serviços jurídicos prestados conforme fatura 77-24001055|| Valor Liquido:   R$ 789,28</t>
  </si>
  <si>
    <t>230,00</t>
  </si>
  <si>
    <t>Serviços jurídicos prestados conforme fatura 77-24001054|| Valor Liquido:   R$ 215,86</t>
  </si>
  <si>
    <t>11.785,00</t>
  </si>
  <si>
    <t>Serviços jurídicos prestados conforme fatura 77-24000811|| Valor Liquido:   R$ 11.060,22</t>
  </si>
  <si>
    <t>8.090,00</t>
  </si>
  <si>
    <t>Serviços jurídicos prestados conforme fatura 77-24000809|| Valor Liquido:   R$ 7.592,47</t>
  </si>
  <si>
    <t>1.204,00</t>
  </si>
  <si>
    <t>Serviços jurídicos prestados conforme fatura 77-24000808|| Valor Liquido:   R$ 1.129,95</t>
  </si>
  <si>
    <t>2.114,00</t>
  </si>
  <si>
    <t>Serviços jurídicos prestados conforme fatura 77-24000807|| Valor Liquido:   R$ 1.983,99</t>
  </si>
  <si>
    <t>3.334,00</t>
  </si>
  <si>
    <t>Serviços jurídicos prestados conforme fatura 77-24000806|| Valor Liquido:   R$ 3.128,96</t>
  </si>
  <si>
    <t>3.688,00</t>
  </si>
  <si>
    <t>Serviços jurídicos prestados conforme fatura 77-24000805|| Valor Liquido:   R$ 3.461,19</t>
  </si>
  <si>
    <t>1.592,00</t>
  </si>
  <si>
    <t>Serviços jurídicos prestados conforme fatura 77-24000803|| Valor Liquido:   R$ 1.494,09</t>
  </si>
  <si>
    <t>580.930,08</t>
  </si>
  <si>
    <t>16.468,50</t>
  </si>
  <si>
    <t>Zurich American Insurance Company</t>
  </si>
  <si>
    <t>67.713,18</t>
  </si>
  <si>
    <t>233.681,90</t>
  </si>
  <si>
    <t>Hfw Australia</t>
  </si>
  <si>
    <t>300.576,89</t>
  </si>
  <si>
    <t>Crispin Speer S Partners Limited</t>
  </si>
  <si>
    <t>42.767,86</t>
  </si>
  <si>
    <t>57.668,78</t>
  </si>
  <si>
    <t>5.171,18</t>
  </si>
  <si>
    <t>58.532,71</t>
  </si>
  <si>
    <t>61.104,88</t>
  </si>
  <si>
    <t>61.088,15</t>
  </si>
  <si>
    <t>Prestação serviços jurídicos em regulação de sinistros conforme fatura 77-25000320 - Sinistro 302635016000032||Valor Líquido:  R$ 57.331,23</t>
  </si>
  <si>
    <t>3.125,00</t>
  </si>
  <si>
    <t>EZZE SEGUROS S.A.</t>
  </si>
  <si>
    <t>Serviços jurídicos prestados conforme fatura 77-25000523||Valor Líquido 2,932.81</t>
  </si>
  <si>
    <t>281.877,41</t>
  </si>
  <si>
    <t>Honorários de Sucumbência:||Acao Indenizatoria - Processo nº 1100838-37.2014.8.26.0100 - Antonio Carlos Conversano x Zurich Minas Brasil Seguros SA (LEGACY) 5/883</t>
  </si>
  <si>
    <t>26.626,54</t>
  </si>
  <si>
    <t>Prestação serviços jurídicos em regulação de sinistros conforme fatura 77-25000163 - Sinistro 16635023000305||Valor Líquido:  R$ 24.989,01</t>
  </si>
  <si>
    <t>2.088,00</t>
  </si>
  <si>
    <t>Serviços jurídicos prestados conforme fatura 77-25000473||Valor Líquido 1,959.59</t>
  </si>
  <si>
    <t>9.271,50</t>
  </si>
  <si>
    <t>Serviços jurídicos prestados conforme fatura 77-25000566||Valor Líquido 8,701.30</t>
  </si>
  <si>
    <t>Serviços jurídicos prestados conforme fatura 77-25000565||Valor Líquido 1,930.03</t>
  </si>
  <si>
    <t>5.760,00</t>
  </si>
  <si>
    <t>Serviços jurídicos prestados conforme fatura 77-25000434||Valor Líquido 5,405.76</t>
  </si>
  <si>
    <t>6.935,00</t>
  </si>
  <si>
    <t>Serviços jurídicos prestados conforme fatura 77-25000433||Valor Líquido 6,508.50</t>
  </si>
  <si>
    <t>4.540,00</t>
  </si>
  <si>
    <t>Serviços jurídicos prestados conforme fatura 77-25000344||Valor Líquido 4,260.79</t>
  </si>
  <si>
    <t>67.558,27</t>
  </si>
  <si>
    <t>Serviços jurídicos prestados conforme fatura 77-25000406 - Sinistro 4928011535010582||Valor Líquido:  R$ 63.403,44</t>
  </si>
  <si>
    <t>5.776,50</t>
  </si>
  <si>
    <t>Serviços jurídicos prestados conforme fatura 77-25000346||Valor Líquido:  R$ 5.421,25</t>
  </si>
  <si>
    <t>18.294,76</t>
  </si>
  <si>
    <t>103.696,32</t>
  </si>
  <si>
    <t>Hfw Singapore Llp</t>
  </si>
  <si>
    <t>4.486,90</t>
  </si>
  <si>
    <t>11.292,83</t>
  </si>
  <si>
    <t>HONORARIOS DE SUCUMBENCIA||Serviços jurídicos prestados conforme faturas 77-25000530 , 77-25000532 , 77-25000689</t>
  </si>
  <si>
    <t>3.750,00</t>
  </si>
  <si>
    <t>Serviços jurídicos prestados conforme fatura 77-25000236||Valor Líquido 3,519.37</t>
  </si>
  <si>
    <t>TAUIL E CHEQUER SOCIEDADE DE ADVOGADOS</t>
  </si>
  <si>
    <t>Serviços jurídicos prestados conforme fatura 77-24002227||Valor Líquido 5,809.31</t>
  </si>
  <si>
    <t>6.887,02</t>
  </si>
  <si>
    <t>Serviços jurídicos prestados conforme fatura 77-25000692||Valor Líquido 6,463.47</t>
  </si>
  <si>
    <t>10.465,00</t>
  </si>
  <si>
    <t>Serviços jurídicos prestados conforme fatura 77-25000093 ||Valor Líquido:  R$ 9.821,40</t>
  </si>
  <si>
    <t>13.109,50</t>
  </si>
  <si>
    <t>Starr Insurance Reinsurance Ltd</t>
  </si>
  <si>
    <t>105.789,42</t>
  </si>
  <si>
    <t>Mayer Brown Llp</t>
  </si>
  <si>
    <t>24.498,37</t>
  </si>
  <si>
    <t>Starr International (Europe) Limited T/As Starr Insure</t>
  </si>
  <si>
    <t>23.687,95</t>
  </si>
  <si>
    <t>96.219,99</t>
  </si>
  <si>
    <t>21.950,21</t>
  </si>
  <si>
    <t>NÃO Howden Insurance Brokers Limit</t>
  </si>
  <si>
    <t>1.760,00</t>
  </si>
  <si>
    <t>Serviços jurídicos prestados conforme fatura 77-24002449|Sinistro D&amp;O - Fundação Arnaldo Vieira De Carvalho - Sinistro no. 3871438 - Procedimento Preparatório de Inquérito Civil SISMP-Digital no. 0639.0000049/2023||Valor Líquido 1,651.76</t>
  </si>
  <si>
    <t>434,15</t>
  </si>
  <si>
    <t>Serviços jurídicos prestados conforme fatura 18.724 (equivalente à fatura CAR Advogados 77-24000349)|RC geral - Sinistro: 17-51906392-01 - Segurado: Brink's Seguranca e Transporte de Valores LTDA |Terceiro: Alexsandro Fernandes de Oliveira - Apolice: N/A ||Valor Líquido 407.45</t>
  </si>
  <si>
    <t>30.738,21</t>
  </si>
  <si>
    <t>Prestação serviços jurídicos em regulação de sinistros conforme fatura 77-25000524 - Sinistro 13881000026||Valor Líquido:  R$ 28.847,81</t>
  </si>
  <si>
    <t>49.004,38</t>
  </si>
  <si>
    <t>Serviços jurídicos prestados conforme fatura 77-25000835||Valor Líquido 45,990.61</t>
  </si>
  <si>
    <t>22.000,00</t>
  </si>
  <si>
    <t>Serviços jurídicos prestados conforme fatura 77-24002498||Valor Líquido 20,647.00</t>
  </si>
  <si>
    <t>12.000,00</t>
  </si>
  <si>
    <t>Serviços jurídicos prestados conforme fatura 77-24001733||Valor Líquido 11,262.00</t>
  </si>
  <si>
    <t>Serviços jurídicos prestados conforme fatura 77-24001058||Valor Líquido 6,569.50</t>
  </si>
  <si>
    <t>18.000,00</t>
  </si>
  <si>
    <t>Serviços jurídicos prestados conforme fatura 77-24000606||Valor Líquido 16,893.00</t>
  </si>
  <si>
    <t>14.000,00</t>
  </si>
  <si>
    <t>Serviços jurídicos prestados conforme fatura 18.581||Valor Líquido 13,139.00</t>
  </si>
  <si>
    <t>52.462,00</t>
  </si>
  <si>
    <t>Serviços jurídicos prestados conforme fatura 77-25000711||Valor Líquido 49,235.59</t>
  </si>
  <si>
    <t>1.586,00</t>
  </si>
  <si>
    <t>Serviços jurídicos prestados conforme fatura 77-25000722||Valor Líquido 1,488.46</t>
  </si>
  <si>
    <t>11.724,00</t>
  </si>
  <si>
    <t>Serviços jurídicos prestados conforme fatura 77-25000723||Valor Líquido 11,002.97</t>
  </si>
  <si>
    <t>Serviços jurídicos prestados conforme fatura 77-25000808||Valor Líquido 1.753.12</t>
  </si>
  <si>
    <t>32.000,00</t>
  </si>
  <si>
    <t>Serviços jurídicos prestados conforme fatura 77-25000470||Valor Líquido 30,032.00</t>
  </si>
  <si>
    <t>Serviços jurídicos prestados conforme fatura 77-25000847 - Sinistro 1003300010143||Valor Líquido:  R$ 28.155,00</t>
  </si>
  <si>
    <t>4.212,46</t>
  </si>
  <si>
    <t>Serviços jurídicos prestados conforme fatura 77-25000706||Valor Líquido 3,953.39</t>
  </si>
  <si>
    <t>5.070,00</t>
  </si>
  <si>
    <t>Prestação serviços jurídicos em regulação de sinistros conforme fatura 77-25000787 - Sinistro 200135122000001||Valor Líquido:  R$ 4.758,20</t>
  </si>
  <si>
    <t>26.370,00</t>
  </si>
  <si>
    <t>Prestação serviços jurídicos em regulação de sinistros conforme fatura 77-25000786 - Sinistro 508935123000204||Valor Líquido:  R$ 24.748,24</t>
  </si>
  <si>
    <t>13.858,00</t>
  </si>
  <si>
    <t>Serviços jurídicos prestados conforme fatura 77-25000793 - Sinistro 1003500010208||Valor Líquido:  R$ 13.005,73</t>
  </si>
  <si>
    <t>40.643,50</t>
  </si>
  <si>
    <t>Serviços jurídicos prestados conforme fatura 77-25000805 - Sinistro NRJ23000008916||Valor Líquido:  R$ 38.143,92</t>
  </si>
  <si>
    <t>Serviços jurídicos prestados conforme fatura 77-25000567||Valor Líquido 3,678.92</t>
  </si>
  <si>
    <t>1.868,00</t>
  </si>
  <si>
    <t>Serviços jurídicos prestados conforme fatura 77-25000799 - Sinistro 1009700010038 ||Valor Líquido: R$ 14.452,90</t>
  </si>
  <si>
    <t>Serviços jurídicos prestados conforme fatura 77-25000718 - Sinistro 1003400010006 ||Valor Líquido: R$ 82.240,76</t>
  </si>
  <si>
    <t>215.000,00</t>
  </si>
  <si>
    <t>Serviços jurídicos prestados conforme as seguintes faturas:| |77-25000591, 77-25000592, 77-25000593, 77-25000594, 77-25000595, 77-25000596, 77-25000597, 77-25000598, 77-25000599, 77-25000600, 77-25000601, 77-25000602, 77-25000603, 77-25000604, 77-25000605, 77-25000606, 77-25000607, 77-25000608, 77-25000609, 77-25000610, 77-25000611, 77-25000612, 77-25000613, 77-25000614, 77-25000615, 77-25000616, 77-25000617, 77-25000618, 77-25000693, 77-25000694, 77-25000695, 77-25000696, 77-25000697, 77-25000698, 77-25000699, 77-25000701, 77-25000702, 77-25000703, 77-25000704, 77-25000705, 77-25000776, 77-25000783 e 77-25000833|||Valor líquido:  R$ 201,777.50</t>
  </si>
  <si>
    <t>Serviços jurídicos prestados conforme fatura 77-25000843||Valor Líquido 3,678.92</t>
  </si>
  <si>
    <t>Serviços jurídicos prestados conforme fatura 77-25000831||Valor Líquido 3,678.92</t>
  </si>
  <si>
    <t>Serviços jurídicos prestados conforme fatura 77-25000756||Valor Líquido 3,678.92</t>
  </si>
  <si>
    <t>5.777,50</t>
  </si>
  <si>
    <t>Serviços jurídicos prestados conforme fatura 77-25000755||Valor Líquido 5,422.18</t>
  </si>
  <si>
    <t>2.160,50</t>
  </si>
  <si>
    <t>Serviços jurídicos prestados conforme fatura 77-25000754||Valor Líquido 2,027.63</t>
  </si>
  <si>
    <t>5.535,00</t>
  </si>
  <si>
    <t>Serviços jurídicos prestados conforme fatura 77-25000751||Valor Líquido 5,194.60</t>
  </si>
  <si>
    <t>17.149,00</t>
  </si>
  <si>
    <t>Serviços jurídicos prestados conforme fatura 77-25000265||Valor Líquido 16,094.34</t>
  </si>
  <si>
    <t>24.561,00</t>
  </si>
  <si>
    <t>Serviços jurídicos prestados conforme fatura 77-24001554||Valor Líquido 23,050.50</t>
  </si>
  <si>
    <t>6.203,79</t>
  </si>
  <si>
    <t>Serviços jurídicos prestados conforme fatura 77-25000743||Valor Líquido 5,822.26</t>
  </si>
  <si>
    <t>Serviços jurídicos prestados conforme fatura 77-25000742||Valor Líquido 1,930.03</t>
  </si>
  <si>
    <t>1.823,44</t>
  </si>
  <si>
    <t>Serviços jurídicos prestados conforme fatura 77-25000741||Valor Líquido 1,711.30</t>
  </si>
  <si>
    <t>2.999,07</t>
  </si>
  <si>
    <t>Serviços jurídicos prestados conforme fatura 77-25000739||Valor Líquido 2,814.63</t>
  </si>
  <si>
    <t>12.157,20</t>
  </si>
  <si>
    <t>Serviços jurídicos prestados conforme fatura 77-25000817||Valor Líquido 11,409.53</t>
  </si>
  <si>
    <t>13.815,00</t>
  </si>
  <si>
    <t>Serviços jurídicos prestados conforme fatura 77-25000817||Valor Líquido:  R$ 12.965,38</t>
  </si>
  <si>
    <t>21.300,00</t>
  </si>
  <si>
    <t>Serviços jurídicos prestados conforme fatura 77-25000298||Valor líquido:  R$ 19,990.05</t>
  </si>
  <si>
    <t>36.115,69</t>
  </si>
  <si>
    <t>Serviços jurídicos prestados conforme fatura 77-25000169||Valor líquido:  R$ 33,894.57</t>
  </si>
  <si>
    <t>6.856,00</t>
  </si>
  <si>
    <t>VERIFIT LTDA</t>
  </si>
  <si>
    <t>Serviços jurídicos prestados conforme fatura 77-25000855 ||Valor Líquido 6,434.36</t>
  </si>
  <si>
    <t>157,70</t>
  </si>
  <si>
    <t>Serviços jurídicos prestados conforme fatura 77-25000853| |Valor Líquido 148.00</t>
  </si>
  <si>
    <t>327,67</t>
  </si>
  <si>
    <t>Serviços jurídicos prestados conforme fatura 77-25000852 ||Valor Líquido 307.52</t>
  </si>
  <si>
    <t>22.040,00</t>
  </si>
  <si>
    <t>Serviços jurídicos prestados conforme fatura 77-25000710||Valor líquido:  R$ 20,684.54</t>
  </si>
  <si>
    <t>24.280,00</t>
  </si>
  <si>
    <t>Serviços jurídicos prestados conforme fatura 77-25000709||Valor líquido:  R$ 22,786.78</t>
  </si>
  <si>
    <t>Serviços jurídicos prestados conforme fatura 77-25000708||Valor líquido:  R$ 5,405.76</t>
  </si>
  <si>
    <t>3.510,00</t>
  </si>
  <si>
    <t>Serviços jurídicos prestados conforme fatura 77-25000707||Valor líquido:  R$ 3,294.13</t>
  </si>
  <si>
    <t>26.905,00</t>
  </si>
  <si>
    <t>Serviços jurídicos prestados conforme fatura 77-25000845 - Sinistro 02372400003 ||Valor Líquido:  R$ 25.250,34</t>
  </si>
  <si>
    <t>1.467,50</t>
  </si>
  <si>
    <t>Serviços jurídicos prestados conforme fatura 77-25000841||Valor Líquido 1,377.25</t>
  </si>
  <si>
    <t>5.400,00</t>
  </si>
  <si>
    <t>Serviços jurídicos prestados conforme fatura 77-25000834||Valor Líquido 5,067.90</t>
  </si>
  <si>
    <t>Serviços jurídicos prestados conforme fatura 77-25000728||Valor Líquido 11,262.00</t>
  </si>
  <si>
    <t>31.734,22</t>
  </si>
  <si>
    <t>Serviços jurídicos prestados conforme fatura 77-25000531||Valor Líquido 29,782.57</t>
  </si>
  <si>
    <t>6.912,00</t>
  </si>
  <si>
    <t>Serviços jurídicos prestados conforme fatura 77-25000716||Valor Líquido 6,486.91</t>
  </si>
  <si>
    <t>21.835,50</t>
  </si>
  <si>
    <t>AMERICAN HOME ASSURANCE COMPANY</t>
  </si>
  <si>
    <t>Serviços jurídicos prestados conforme faturas 15.425, 15.834 e 15.953| |COMPERJ - Sinistro Cedente.: 17.10.2000.1 |Sinistro SISE (AHAC).: 27567|Invoices: 15.425 - USD 1,649.54 / 15.834 - USD 1,768.06 / 15.953 - USD 447.09|Total.: USD 3.864,69</t>
  </si>
  <si>
    <t>14.802,04</t>
  </si>
  <si>
    <t>Serviços jurídicos prestados conforme faturas 15.426, 15.835 e 15.954| |Abreu e Lima - Sinistro Cedente.: 17.10.1999.1|Sinistro SISE (AHAC).: 27591|Invoices: 15.426 - USD 1,090.99 / 15.835 - USD 1,081.75 / 15.954 - USD 447.09|Total.: USD 2.619,83</t>
  </si>
  <si>
    <t>Serviços jurídicos prestados conforme faturas 15.425, 15.834 e 15.983| |COMPERJ - Sinistro Cedente.: 17.10.2000.1 |Sinistro SISE (AHAC).: 27567|Invoices: 15.425 - USD 1,649.54 / 15.834 - USD 1,768.06 / 15.953 - USD 447.09|Total.: USD 3.864,69</t>
  </si>
  <si>
    <t>49.490,50</t>
  </si>
  <si>
    <t>Serviços jurídicos prestados conforme fatura 77-25000247||Valor Líquido 46,446.83</t>
  </si>
  <si>
    <t>9.116,00</t>
  </si>
  <si>
    <t>Prestação serviços jurídicos em regulação de sinistros conforme fatura 77-25000396 - Sinistro 220752423000101||Valor Líquido:  R$ 8.555,37</t>
  </si>
  <si>
    <t>5.080,00</t>
  </si>
  <si>
    <t>Prestação serviços jurídicos em regulação de sinistros conforme fatura 77-25000395 - Sinistro 220752424000201||Valor Líquido:  R$ 4.767,58</t>
  </si>
  <si>
    <t>20.880,00</t>
  </si>
  <si>
    <t>Prestação serviços jurídicos em regulação de sinistros conforme fatura 77-25000388 - Sinistro 47063222000203||Valor Líquido:  R$ 19.595,88</t>
  </si>
  <si>
    <t>9.653,00</t>
  </si>
  <si>
    <t>Serviços jurídicos prestados conforme fatura 77-25000715||Valor Líquido 9,059.34</t>
  </si>
  <si>
    <t>Prestação serviços jurídicos em regulação de sinistros conforme fatura 77-24002366 - Sinistro 373352419000001||Valor Líquido:  R$ 55.905,05</t>
  </si>
  <si>
    <t>2.688,00</t>
  </si>
  <si>
    <t>Serviços jurídicos prestados conforme fatura 77-25000812|P.O. 52160003816||Valor Líquido 2.522,69</t>
  </si>
  <si>
    <t>20.730,00</t>
  </si>
  <si>
    <t>TELEFONICA BRASIL S.A.</t>
  </si>
  <si>
    <t>Serviços jurídicos prestados conforme fatura 77-25000432 e pedido 5400232947-10|Valor Líquido 19,455.11</t>
  </si>
  <si>
    <t>4.270,00</t>
  </si>
  <si>
    <t>Serviços jurídicos prestados conforme fatura 77-25000101 e pedido 5400232946-10|Valor Líquido 4,007.39</t>
  </si>
  <si>
    <t>50.000,00</t>
  </si>
  <si>
    <t>Prestação serviços jurídicos em regulação de sinistros conforme fatura 77-25000789 - Sinistro 23035123000301||Valor líquido: R$ 46.925,00</t>
  </si>
  <si>
    <t>30.393,40</t>
  </si>
  <si>
    <t>Prestação serviços jurídicos em regulação de sinistros conforme fatura 77-25000858 - Sinistro 137135024000425||Valor líquido: R$ 28524,20</t>
  </si>
  <si>
    <t>92.143,16</t>
  </si>
  <si>
    <t>Prestação serviços jurídicos em regulação de sinistros conforme fatura 77-25000782 - Sinistro 137135023000304||Valor líquido: R$ 86.476,36</t>
  </si>
  <si>
    <t>105.041,38</t>
  </si>
  <si>
    <t>Prestação serviços jurídicos em regulação de sinistros conforme fatura 77-25000781 - Sinistro 187135022000202||Valor líquido: R$ 98.581,33</t>
  </si>
  <si>
    <t>9.974,15</t>
  </si>
  <si>
    <t>Prestação serviços jurídicos em regulação de sinistros conforme fatura 77-25000561 - Sinistro 137135023000322||Valor líquido: R$ 9.360,74</t>
  </si>
  <si>
    <t>13.191,92</t>
  </si>
  <si>
    <t>Serviços jurídicos prestados conforme fatura 77-25000864||Valor Líquido 12,380.62</t>
  </si>
  <si>
    <t>Serviços jurídicos prestados conforme fatura 77-25000832||Valor líquido:  R$ 5,631.00</t>
  </si>
  <si>
    <t>3.500,00</t>
  </si>
  <si>
    <t>Serviços jurídicos prestados conforme fatura 77-25000750||Valor líquido:  R$ 3,284.75</t>
  </si>
  <si>
    <t>Serviços jurídicos prestados conforme fatura 77-25000749||Valor líquido:  R$ 3,284.75</t>
  </si>
  <si>
    <t>Serviços jurídicos prestados conforme fatura 77-25000748||Valor líquido:  R$ 3,284.75</t>
  </si>
  <si>
    <t>Serviços jurídicos prestados conforme fatura 77-25000747||Valor líquido:  R$ 5,631.00</t>
  </si>
  <si>
    <t>Serviços jurídicos prestados conforme fatura 77-25000746||Valor líquido:  R$ 5,631.00</t>
  </si>
  <si>
    <t>680,00</t>
  </si>
  <si>
    <t>Serviços jurídicos prestados conforme fatura 77-25000830||Valor Líquido R$ 638.18</t>
  </si>
  <si>
    <t>Serviços jurídicos prestados conforme fatura 77-25000519||Valor Líquido R$ 976.04</t>
  </si>
  <si>
    <t>Serviços jurídicos prestados conforme fatura 77-25000457||Valor Líquido R$ 1,236.00</t>
  </si>
  <si>
    <t>23.456,67</t>
  </si>
  <si>
    <t>Seguro Garantia Setor Público - Segurado: CCEE Câmara de Comercialização de Energia Elétrica - Tomador: Usina Termelétrica Lençóis Paulista SPE SA - Apólice: 07750002473 - PAA: 48500007477/2022-25 - Sinistro: 0175447681, conforme faturas 18.362 e 18.587||Valor Líquido 22,014.08</t>
  </si>
  <si>
    <t>14.464,00</t>
  </si>
  <si>
    <t>Seguro Garantia Setor Público - Segurado: CCEE Câmara de Comercialização de Energia Elétrica - Tomador: Usina Termelétrica Lencois Paulista SPE SA - Apólice: 07750002473 - PAA: 48500007477/2022-25 - Sinistro: 0175447681, conforme faturas 18.629 (77-24000246) e 77-24000840||Valor Líquido 13,574.46</t>
  </si>
  <si>
    <t>6.941,00</t>
  </si>
  <si>
    <t>Seguro Garantia - Setor Publico - Sinistro: 3175471989 - Apolice: 02852.2019.0031.0775.0001032 - Segurado: CEMIG Distribuicao S/A - Tomador: Vision Engenharia e Consultoria S/A, conforme fatura 77-24002521||Valor Líquido R$ 6,514.12</t>
  </si>
  <si>
    <t>14.032,00</t>
  </si>
  <si>
    <t>Seguro Garantia - Setor Publico / Segurado: AENON Empreendimentos Imobiliarios SPE S/A - Tomador: Engeform Engenharia Ltda Apolice: 028522021000107760000725 - Sinitro:176452398 conforme fatura 77-25000135||Valor Líquido R$ 13,169.03</t>
  </si>
  <si>
    <t>12.364,32</t>
  </si>
  <si>
    <t>Serviços jurídicos prestados conforme fatura 77-25000407 - Sinistro: 28-35000004-01||Valor líquido: R$ 11.603,91</t>
  </si>
  <si>
    <t>3.033,41</t>
  </si>
  <si>
    <t>Prestação serviços jurídicos em regulação de sinistros conforme fatura 77-25000769 - Sinistro 144235015000016||Valor líquido: R$ 2.846,85</t>
  </si>
  <si>
    <t>8.063,04</t>
  </si>
  <si>
    <t>Prestação serviços jurídicos em regulação de sinistros conforme fatura 77-25000768 - Sinistro 144235015000015||Valor líquido: R$ 7.567,16</t>
  </si>
  <si>
    <t>10.833,60</t>
  </si>
  <si>
    <t>Prestação serviços jurídicos em regulação de sinistros conforme fatura 77-25000767 - Sinistro 187135014000002||Valor líquido: R$ 10.167,33</t>
  </si>
  <si>
    <t>6.694,93</t>
  </si>
  <si>
    <t>Serviços jurídicos prestados conforme fatura 77-25000770 - Sinistro 3802459||Valor líquido: R$ 6.283,19</t>
  </si>
  <si>
    <t>3.353,14</t>
  </si>
  <si>
    <t>Serviços jurídicos prestados conforme fatura 77-24002222||Valor Líquido 3,146.92</t>
  </si>
  <si>
    <t>4.886,00</t>
  </si>
  <si>
    <t>Serviços jurídicos prestados conforme fatura 77-24001949||Valor Líquido 4,585.51</t>
  </si>
  <si>
    <t>24.203,88</t>
  </si>
  <si>
    <t>Serviços jurídicos prestados conforme fatura 77-24001355||Valor Líquido 22,715.34</t>
  </si>
  <si>
    <t>30.342,26</t>
  </si>
  <si>
    <t>Serviços jurídicos prestados conforme fatura 77-24001175||Valor Líquido 28,476.21</t>
  </si>
  <si>
    <t>20.115,00</t>
  </si>
  <si>
    <t>Serviços jurídicos prestados conforme fatura 77-25000854||Valor Líquido 18,877.93</t>
  </si>
  <si>
    <t>Serviços jurídicos prestados conforme fatura 77-25000792||Valor Líquido 4,692.50</t>
  </si>
  <si>
    <t>4.352,50</t>
  </si>
  <si>
    <t>Serviços jurídicos prestados conforme fatura 77-25000753||Valor Líquido 4,084.82</t>
  </si>
  <si>
    <t>Serviços jurídicos prestados conforme fatura 77-25000452||Valor Líquido 4,692.50</t>
  </si>
  <si>
    <t>2.339,00</t>
  </si>
  <si>
    <t>Serviços jurídicos prestados conforme fatura 77-25000449||Valor Líquido 2,195.15</t>
  </si>
  <si>
    <t>13.573,50</t>
  </si>
  <si>
    <t>Serviços jurídicos prestados conforme fatura 77-25000448||Valor Líquido 12,738.73</t>
  </si>
  <si>
    <t>Serviços jurídicos prestados conforme fatura 77-24001585||Valor Líquido 18,097.10</t>
  </si>
  <si>
    <t>11.285,00</t>
  </si>
  <si>
    <t>Serviços jurídicos prestados conforme fatura 77-24001471||Valor Líquido 10,590.97</t>
  </si>
  <si>
    <t>170.096,43</t>
  </si>
  <si>
    <t>Serviços jurídicos prestados conforme fatura 18.759||Valor Líquido 159,635.50</t>
  </si>
  <si>
    <t>42.990,14</t>
  </si>
  <si>
    <t>Serviços jurídicos prestados conforme fatura 18.757||Valor Líquido 40,346.25</t>
  </si>
  <si>
    <t>22.711,63</t>
  </si>
  <si>
    <t>Serviços jurídicos prestados conforme fatura 18.389||Valor Líquido 21,314.86</t>
  </si>
  <si>
    <t>23.877,68</t>
  </si>
  <si>
    <t>Serviços jurídicos prestados conforme fatura 17.982||Valor Líquido 22,409.20</t>
  </si>
  <si>
    <t>Serviços jurídicos prestados conforme fatura 18.555||Valor Líquido 3,179.95</t>
  </si>
  <si>
    <t>Serviços jurídicos prestados conforme fatura 18.552||Valor Líquido 13,942.21</t>
  </si>
  <si>
    <t>Serviços jurídicos prestados conforme fatura 18.423||Valor Líquido 4,138.79</t>
  </si>
  <si>
    <t>Serviços jurídicos prestados conforme fatura 18.413||Valor Líquido 6,497.83</t>
  </si>
  <si>
    <t>Serviços jurídicos prestados conforme fatura 18.382||Valor Líquido 14,879.14</t>
  </si>
  <si>
    <t>Serviços jurídicos prestados conforme fatura 18.298||Valor Líquido 23,720.59</t>
  </si>
  <si>
    <t>Serviços jurídicos prestados conforme fatura 18.171||Valor Líquido 4,489.94</t>
  </si>
  <si>
    <t>Serviços jurídicos prestados conforme fatura 18.086||Valor Líquido 3,678.92</t>
  </si>
  <si>
    <t>Serviços jurídicos prestados conforme fatura 18.082||Valor Líquido 2,322.79</t>
  </si>
  <si>
    <t>Serviços jurídicos prestados conforme fatura 77-25000871|Valor Líquido 4.692,50</t>
  </si>
  <si>
    <t>595,00</t>
  </si>
  <si>
    <t>Serviços jurídicos prestados conforme fatura 77-25000210||Valor Líquido 558.41</t>
  </si>
  <si>
    <t>28.080,00</t>
  </si>
  <si>
    <t>Serviços jurídicos prestados conforme fatura 77-25000811||Valor Líquido 26.353,08</t>
  </si>
  <si>
    <t>68.599,82</t>
  </si>
  <si>
    <t>Serviços jurídicos prestados conforme fatura 77-25000844 - Sinistro 4928011535017951||Valor Líquido:  R$ 64.380,93</t>
  </si>
  <si>
    <t>62.811,78</t>
  </si>
  <si>
    <t>Serviços jurídicos prestados conforme fatura 77-25000308 - Sinistro 4928011535011955||Valor Líquido:  R$ 58.948,86</t>
  </si>
  <si>
    <t>12.692,53</t>
  </si>
  <si>
    <t>Prestação serviços jurídicos em regulação de sinistros conforme fatura 77-25000195 - Sinistro 302635024001002||Valor Líquido:  R$ 11.911,94</t>
  </si>
  <si>
    <t>26.638,25</t>
  </si>
  <si>
    <t>PLAY FLY AVIATION SPE LTDA</t>
  </si>
  <si>
    <t>Serviços jurídicos prestados conforme fatura 77-25000803||Valor Líquido:  R$ 25.000,00</t>
  </si>
  <si>
    <t>6.515,00</t>
  </si>
  <si>
    <t>Serviços jurídicos prestados conforme fatura 77-25000560 - Sinistro 1003500010092||Valor Líquido:  R$ 6.114,33</t>
  </si>
  <si>
    <t>Prestação serviços jurídicos em regulação de sinistros conforme fatura 77-25000195 - Sinistro 302635024001002</t>
  </si>
  <si>
    <t>13.597,00</t>
  </si>
  <si>
    <t>Serviços jurídicos prestados conforme fatura 77-25000815|Serviços jurídicos prestados conforme fatura 77-25000816|P.O. 51200047671||Valor líquido: R$ 12760,78</t>
  </si>
  <si>
    <t>Serviços jurídicos prestados conforme fatura 77-25000815|P.O. 51200047671|||Valor Líquido R$ 12.760,78</t>
  </si>
  <si>
    <t>8.204,58</t>
  </si>
  <si>
    <t>Serviços jurídicos prestados conforme fatura 77-24001705||Valor líquido: R$ 7.700,00</t>
  </si>
  <si>
    <t>Serviços jurídicos prestados conforme fatura 77-24001431||Valor líquido: R$ 7.700,00</t>
  </si>
  <si>
    <t>Serviços jurídicos prestados conforme fatura 77-24001256 ||Valor líquido: R$ 7.700,00</t>
  </si>
  <si>
    <t>2.345,00</t>
  </si>
  <si>
    <t>Serviços jurídicos prestados conforme fatura 77-25000254||Valor Líquido R$ 2.200,78</t>
  </si>
  <si>
    <t>5.991.356-8</t>
  </si>
  <si>
    <t>30.632.835/0001-25</t>
  </si>
  <si>
    <t>ANGELICA</t>
  </si>
  <si>
    <t>ANDAR 10</t>
  </si>
  <si>
    <t>CONSOLACAO</t>
  </si>
  <si>
    <t>01228-200</t>
  </si>
  <si>
    <t>finance@car-law.com.br</t>
  </si>
  <si>
    <t>T</t>
  </si>
  <si>
    <t>Serviços jurídicos prestados conforme fatura 77-25000216|Serviços jurídicos prestados conforme fatura 77-25000719|Serviços jurídicos prestados conforme fatura 77-25000791||Valor líquido:  R$ 16,893.00</t>
  </si>
  <si>
    <t>30.983,20</t>
  </si>
  <si>
    <t>08.587.950/0001-76</t>
  </si>
  <si>
    <t>3.628.621-4</t>
  </si>
  <si>
    <t>CONJ. 102  PARTE</t>
  </si>
  <si>
    <t>CONCOLACAO</t>
  </si>
  <si>
    <t>administrativo@creditoycaucion.com.br</t>
  </si>
  <si>
    <t>Serviços jurídicos prestados conforme fatura 77-25000766||Valor Líquido R$ 29,077.73</t>
  </si>
  <si>
    <t>Serviços jurídicos prestados conforme fatura 77-25000765||Valor Líquido R$ 6,569.50</t>
  </si>
  <si>
    <t>5.302,68</t>
  </si>
  <si>
    <t>Starr International (Europe) Limited</t>
  </si>
  <si>
    <t>35.039,40</t>
  </si>
  <si>
    <t>2.524,21</t>
  </si>
  <si>
    <t>Starr Insurance + Reinsurance Ltd</t>
  </si>
  <si>
    <t>41.284,20</t>
  </si>
  <si>
    <t>25.896,97</t>
  </si>
  <si>
    <t>15.853,85</t>
  </si>
  <si>
    <t>SREVIÇOS PRESTADOS DE ADVOCACIA</t>
  </si>
  <si>
    <t>620.675,35</t>
  </si>
  <si>
    <t>Bishopsgate</t>
  </si>
  <si>
    <t>24.798,14</t>
  </si>
  <si>
    <t>United States Fire Insurance Co Treasury</t>
  </si>
  <si>
    <t>85.894,56</t>
  </si>
  <si>
    <t>Intl Container Terminal Services Inc</t>
  </si>
  <si>
    <t>27.651,67</t>
  </si>
  <si>
    <t>Toa Reinsurance</t>
  </si>
  <si>
    <t>22.610,50</t>
  </si>
  <si>
    <t>2.193,43</t>
  </si>
  <si>
    <t>Honorários de sucumbência: serviços jurídicos prestados conforme faturas 77-25000863 , 77-25000928</t>
  </si>
  <si>
    <t>2.469,00</t>
  </si>
  <si>
    <t>Serviços jurídicos prestados conforme fatura 77-25000301||Valor Líquido:  R$ 2.317,16</t>
  </si>
  <si>
    <t>690.469,60</t>
  </si>
  <si>
    <t>Serviços jurídicos prestados conforme fatura 77-24000387, 77-24000389, 77-24000515, 77-24000977 , |77-24001300 ,77-24001448, 77-24001634 , 77-24001977, 77-24002191, 77-24002206 e 77-24002438 ||Valor Líquido:  R$ 648.005,73</t>
  </si>
  <si>
    <t>6.266,50</t>
  </si>
  <si>
    <t>Serviços jurídicos prestados conforme fatura 77-25000431||Valor Líquido R$ 5,881.11</t>
  </si>
  <si>
    <t>4.968,00</t>
  </si>
  <si>
    <t>Serviços jurídicos prestados conforme fatura 77-25000968 ||Valor Líquido R$ 4,662.47</t>
  </si>
  <si>
    <t>67.793,00</t>
  </si>
  <si>
    <t>Serviços jurídicos prestados conforme fatura 77-25000967||Valor Líquido R$ 63,623.73</t>
  </si>
  <si>
    <t>3.649,02</t>
  </si>
  <si>
    <t>Serviços jurídicos prestados conforme fatura 77-25000798 - Pedido SPOT nº 4500017500||Valor Líquido:  R$ 3.424,61</t>
  </si>
  <si>
    <t>Serviços jurídicos prestados conforme fatura 77-25000798 - Pedido SPOT nº 4500017499||Valor Líquido:  R$ 3.424,61</t>
  </si>
  <si>
    <t>Serviços jurídicos prestados conforme fatura 77-25000798 - Pedido SPOT nº 4500017498|||Valor Líquido:  R$ 3.424,61</t>
  </si>
  <si>
    <t>3.284,96</t>
  </si>
  <si>
    <t>Serviços jurídicos prestados conforme fatura 77-25000798 - Pedido SPOT nº 4500017497||Valor Líquido:  R$ 3.082,93</t>
  </si>
  <si>
    <t>Serviços jurídicos prestados conforme fatura 77-25000798 - Pedido SPOT nº 4500017496||Valor Líquido:  R$ 3.424,61</t>
  </si>
  <si>
    <t>Serviços jurídicos prestados conforme fatura 77-25000798 - Pedido SPOT nº 4500017495||Valor Líquido:  R$ 3.082,93</t>
  </si>
  <si>
    <t>59.223,00</t>
  </si>
  <si>
    <t>Serviços jurídicos prestados conforme faturas 77-25000065, 77-25000066, 77-25000221, 77-25000222, 77-25000480, 77-2500048, 77-25000813, 77-25000814||P.O. 52200002952||Valor Líquido:  R$   55.580,79</t>
  </si>
  <si>
    <t>Serviços jurídicos prestados conforme fatura 77-25000221|P.O. 52200002952||Valor Líquido 5,631.00</t>
  </si>
  <si>
    <t>4.257,00</t>
  </si>
  <si>
    <t>Serviços jurídicos prestados conforme fatura 77-25000066|P.O. 52200002952||Valor Líquido 3,995.19</t>
  </si>
  <si>
    <t>Serviços jurídicos prestados conforme fatura 77-25000065|P.O. 52200002952||Valor Líquido 5,631.00</t>
  </si>
  <si>
    <t>4.844,20</t>
  </si>
  <si>
    <t>Serviços jurídicos prestados conforme fatura 77-25000929||Valor Líquido R$ 4,546.28</t>
  </si>
  <si>
    <t>Serviços jurídicos prestados conforme fatura 77-25000927||Valor Líquido R$ 1,930.03</t>
  </si>
  <si>
    <t>2.340,00</t>
  </si>
  <si>
    <t>Serviços jurídicos prestados conforme fatura 77-25001052||Valor Líquido R$ 2,196.09</t>
  </si>
  <si>
    <t>15.540,00</t>
  </si>
  <si>
    <t>Serviços jurídicos prestados conforme fatura 77-25000475||Valor Líquido R$ 14,584.29</t>
  </si>
  <si>
    <t>8.248,00</t>
  </si>
  <si>
    <t>Serviços jurídicos prestados conforme fatura 77-25001035||Valor Líquido R$ 7,740.75</t>
  </si>
  <si>
    <t>5.660,00</t>
  </si>
  <si>
    <t>Serviços jurídicos prestados conforme fatura 77-25001017</t>
  </si>
  <si>
    <t>13.500,00</t>
  </si>
  <si>
    <t>Serviços jurídicos prestados conforme fatura 77-25001015</t>
  </si>
  <si>
    <t>16.548,00</t>
  </si>
  <si>
    <t>Serviços jurídicos prestados conforme fatura 77-25000942 - Sinistro 02372400001 ||Valor Líquido:  R$ 15.530,30</t>
  </si>
  <si>
    <t>5.720,00</t>
  </si>
  <si>
    <t>Serviços jurídicos prestados conforme fatura 77-25000964||Valor Líquido R$ 5,368.22</t>
  </si>
  <si>
    <t>16.119,00</t>
  </si>
  <si>
    <t>Serviços jurídicos prestados conforme fatura 77-25000784 - Sinistro 1635458787||Valor Líquido:  R$ 15.127,68</t>
  </si>
  <si>
    <t>5.974,00</t>
  </si>
  <si>
    <t>Serviços jurídicos prestados conforme fatura 77-25000932 - Sinistro 1635458787||Valor Líquido:  R$ 5.606,60</t>
  </si>
  <si>
    <t>2.739,96</t>
  </si>
  <si>
    <t>Serviços jurídicos prestados conforme fatura 77-25000651 - Sinistro 6848085||Valor Líquido:  R$ 2.571,45</t>
  </si>
  <si>
    <t>2.199,37</t>
  </si>
  <si>
    <t>Serviços jurídicos prestados conforme fatura 77-25000650 - Sinistro 6808323||Valor Líquido:  R$ 2.064,11</t>
  </si>
  <si>
    <t>2.599,26</t>
  </si>
  <si>
    <t>Serviços jurídicos prestados conforme fatura 77-25000649 - Sinistro 6807512||Valor Líquido:  R$ 2.439,41</t>
  </si>
  <si>
    <t>2.776,99</t>
  </si>
  <si>
    <t>Serviços jurídicos prestados conforme fatura 77-25000648 - Sinistro 6763699||Valor Líquido:  R$ 2.606,21</t>
  </si>
  <si>
    <t>Serviços jurídicos prestados conforme fatura 77-25000647 - Sinistro 6758810||Valor Líquido:  R$ 2.606,21</t>
  </si>
  <si>
    <t>17.254,35</t>
  </si>
  <si>
    <t>Serviços jurídicos prestados conforme fatura 77-25000646 - Sinistro 4597069||Valor Líquido:  R$ 16.193,21</t>
  </si>
  <si>
    <t>5.174,00</t>
  </si>
  <si>
    <t>Serviços jurídicos prestados conforme fatura 77-25000938 - Sinistro 1003500010187||Valor Líquido:  R$ 4.855,80</t>
  </si>
  <si>
    <t>8.250,00</t>
  </si>
  <si>
    <t>Serviços jurídicos prestados conforme fatura 77-25000937 - Sinistro 1002800010036||Valor Líquido:  R$ 7.742,63</t>
  </si>
  <si>
    <t>30.342,00</t>
  </si>
  <si>
    <t>Serviços jurídicos prestados conforme fatura 77-25000939 - Sinistro 1003500010210||Valor Líquido:  R$ 28.475,97</t>
  </si>
  <si>
    <t>16.200,00</t>
  </si>
  <si>
    <t>Prestação serviços jurídicos em regulação de sinistros conforme fatura 77-25000933 - Sinistro 425735223000610||Valor Líquido:  R$ 15.203,70</t>
  </si>
  <si>
    <t>5.100,00</t>
  </si>
  <si>
    <t>Serviços jurídicos prestados conforme fatura 77-25000973||Valor Líquido R$ 4,786.35</t>
  </si>
  <si>
    <t>5.835,00</t>
  </si>
  <si>
    <t>Serviços jurídicos prestados conforme fatura 77-25000972||Valor Líquido R$ 5,476.15</t>
  </si>
  <si>
    <t>8.485,00</t>
  </si>
  <si>
    <t>Serviços jurídicos prestados conforme fatura 77-25000713|Pedido 5400236989-10||Valor Líquido R$ 7,963.17</t>
  </si>
  <si>
    <t>2.500,00</t>
  </si>
  <si>
    <t>Serviços jurídicos prestados conforme fatura 77-25001049||Valor Líquido R$ 2,346.25</t>
  </si>
  <si>
    <t>755.403,51</t>
  </si>
  <si>
    <t>Serviços jurídicos prestados conforme fatura 77-25000882 - STARR ref. 4928011535019281||Valor Líquido:  R$ 708.946,19</t>
  </si>
  <si>
    <t>16.662,00</t>
  </si>
  <si>
    <t>Serviços jurídicos prestados conforme fatura 77-25000761||Valor Líquido R$ 15,637.29</t>
  </si>
  <si>
    <t>37.590,00</t>
  </si>
  <si>
    <t>Serviços jurídicos prestados conforme fatura 77-25000476||Valor Líquido R$ 35,278.21</t>
  </si>
  <si>
    <t>Serviços jurídicos prestados conforme fatura 77-25000429||Valor Líquido 12,200.50</t>
  </si>
  <si>
    <t>8.371,00</t>
  </si>
  <si>
    <t>Serviços jurídicos prestados conforme fatura 77-25000965||Valor Líquido 7,856.18</t>
  </si>
  <si>
    <t>12.672,00</t>
  </si>
  <si>
    <t>Serviços jurídicos prestados conforme fatura 77-25000963||Valor Líquido 11,892.67</t>
  </si>
  <si>
    <t>15.907,50</t>
  </si>
  <si>
    <t>Serviços jurídicos prestados conforme fatura 77-25000966||Valor Líquido R$ 14,923.19</t>
  </si>
  <si>
    <t>12.677,54</t>
  </si>
  <si>
    <t>380,33</t>
  </si>
  <si>
    <t>126,78</t>
  </si>
  <si>
    <t>190,16</t>
  </si>
  <si>
    <t>82,40</t>
  </si>
  <si>
    <t>Serviços jurídicos prestados conforme fatura 77-25000947 - Sinistro 1003500010079||Valor Líquido:  R$ 11.897,87</t>
  </si>
  <si>
    <t>3.135,00</t>
  </si>
  <si>
    <t>94,05</t>
  </si>
  <si>
    <t>31,35</t>
  </si>
  <si>
    <t>47,03</t>
  </si>
  <si>
    <t>20,38</t>
  </si>
  <si>
    <t>Serviços jurídicos prestados conforme fatura 77-25000946 - Sinistro 1009700010020||Valor Líquido:  R$ 2.942,20</t>
  </si>
  <si>
    <t>2.255,00</t>
  </si>
  <si>
    <t>22,55</t>
  </si>
  <si>
    <t>33,83</t>
  </si>
  <si>
    <t>14,66</t>
  </si>
  <si>
    <t>Serviços jurídicos prestados conforme fatura 77-25000950 - Sinistro 1009700010038||Valor Líquido:  R$ 2.116,32</t>
  </si>
  <si>
    <t>2.420,00</t>
  </si>
  <si>
    <t>72,60</t>
  </si>
  <si>
    <t>24,20</t>
  </si>
  <si>
    <t>36,30</t>
  </si>
  <si>
    <t>15,73</t>
  </si>
  <si>
    <t>Serviços jurídicos prestados conforme fatura 77-25000949 - Sinistro 1009700010033</t>
  </si>
  <si>
    <t>Serviços jurídicos prestados conforme fatura 77-25000948 - Sinistro 100970001032||Valor Líquido:  R$ 2.374,40</t>
  </si>
  <si>
    <t>15.190,00</t>
  </si>
  <si>
    <t>455,70</t>
  </si>
  <si>
    <t>151,90</t>
  </si>
  <si>
    <t>227,85</t>
  </si>
  <si>
    <t>98,74</t>
  </si>
  <si>
    <t>Serviços jurídicos prestados conforme fatura 77-25000953 - Sinistro 1003400010006||Valor Líquido:  R$ 14.255,81</t>
  </si>
  <si>
    <t>5.085,30</t>
  </si>
  <si>
    <t>Serviços jurídicos prestados conforme fatura 77-25001047 ||Valor Líquido R$ 4,772.55</t>
  </si>
  <si>
    <t>5.610,00</t>
  </si>
  <si>
    <t>Serviços jurídicos prestados conforme fatura 77-25000550||Valor Líquido:  R$ 5.264,98</t>
  </si>
  <si>
    <t>44.329,48</t>
  </si>
  <si>
    <t>Serviços jurídicos prestados conforme as faturas 77-24000648,  77-24000649, 77-24000878 e 77-24001284||Valor Líquido R$ 41,603.20</t>
  </si>
  <si>
    <t>35.980,90</t>
  </si>
  <si>
    <t>Serviços jurídicos prestados conforme fatura 77-25000986 ||Valor Líquido R$ 33,768.07</t>
  </si>
  <si>
    <t>35.980,00</t>
  </si>
  <si>
    <t>Serviços jurídicos prestados conforme fatura 77-25000986 ||Valor Líquido:  R$ 33.767,23</t>
  </si>
  <si>
    <t>730,06</t>
  </si>
  <si>
    <t>Serviços jurídicos prestados conforme fatura 77-25001044 ||Valor Líquido R$ 685.16</t>
  </si>
  <si>
    <t>191.591,94</t>
  </si>
  <si>
    <t>Serviços jurídicos prestados conforme fatura 77-25000940 - STARR ref. 4928011537018353||Valor Líquido:  R$ 179.809,03</t>
  </si>
  <si>
    <t>10.200,00</t>
  </si>
  <si>
    <t>Serviços jurídicos prestados conforme fatura 77-25001040||Valor Líquido:  R$ 9.572,70</t>
  </si>
  <si>
    <t>FENDERCARE SERVIÇOS MARINHOS LTDA</t>
  </si>
  <si>
    <t>Serviços jurídicos prestados conforme fatura 77-25001057</t>
  </si>
  <si>
    <t>21.281,98</t>
  </si>
  <si>
    <t>Serviços jurídicos prestados conforme fatura 77-24002047 - Swiss 560300 - Apolice 519.610.000097||Valor Líquido:  R$ 19.973,14</t>
  </si>
  <si>
    <t>60.101,02</t>
  </si>
  <si>
    <t>Serviços jurídicos prestados conforme fatura 77-25000952 - STARR ref. 4928011535018000||Valor Líquido:  R$ 56.404,81</t>
  </si>
  <si>
    <t>27.797,18</t>
  </si>
  <si>
    <t>Serviços jurídicos prestados conforme fatura 77-25001005 - Sinistro NRJ23000008916||Valor Líquido:  R$ 26.087,65</t>
  </si>
  <si>
    <t>662.341,07</t>
  </si>
  <si>
    <t>Serviços jurídicos prestados conforme fatura 77-25001004 - STARR ref. 4928011535019281||Valor Líquido:  R$ 621.607,09</t>
  </si>
  <si>
    <t>696,00</t>
  </si>
  <si>
    <t>Serviços jurídicos prestados conforme fatura 77-25001038|P.O. 52160003816||Valor Líquido R$ 653.20</t>
  </si>
  <si>
    <t>17.930,00</t>
  </si>
  <si>
    <t>Serviços jurídicos prestados conforme fatura 77-25000962||Valor líquido:  R$ 16,827.31</t>
  </si>
  <si>
    <t>17.650,00</t>
  </si>
  <si>
    <t>Serviços jurídicos prestados conforme fatura 77-25000961||Valor líquido:  R$ 16,564.53</t>
  </si>
  <si>
    <t>23.350,00</t>
  </si>
  <si>
    <t>Serviços jurídicos prestados conforme fatura 77-25000960||Valor líquido:  R$ 21,913,97</t>
  </si>
  <si>
    <t>2.460,00</t>
  </si>
  <si>
    <t>Serviços jurídicos prestados conforme fatura 77-25000959||Valor líquido:  R$ 2,308.71</t>
  </si>
  <si>
    <t>1.170,00</t>
  </si>
  <si>
    <t>Serviços jurídicos prestados conforme fatura 77-25000958||Valor líquido:  R$ 1,098.04</t>
  </si>
  <si>
    <t>3.570,00</t>
  </si>
  <si>
    <t>Serviços jurídicos prestados conforme fatura 77-25000957||Valor líquido:  R$ 3,350.44</t>
  </si>
  <si>
    <t>Serviços jurídicos prestados conforme fatura 77-25000926||Valor líquido:  R$ 4,692.50</t>
  </si>
  <si>
    <t>Serviços jurídicos prestados conforme fatura 77-25000925||Valor líquido:  R$ 4,692.50</t>
  </si>
  <si>
    <t>Serviços jurídicos prestados conforme fatura 77-25000924||Valor líquido:  R$ 4,692.50</t>
  </si>
  <si>
    <t>Serviços jurídicos prestados conforme fatura 77-25000923||Valor líquido:  R$ 4,692.50</t>
  </si>
  <si>
    <t>Serviços jurídicos prestados conforme fatura 77-25000922||Valor líquido:  R$ 4,692.50</t>
  </si>
  <si>
    <t>Serviços jurídicos prestados conforme fatura 77-25000921||Valor líquido:  R$ 4,692.50</t>
  </si>
  <si>
    <t>Serviços jurídicos prestados conforme fatura 77-25000920||Valor líquido:  R$ 4,692.50</t>
  </si>
  <si>
    <t>Serviços jurídicos prestados conforme fatura 77-25000919||Valor líquido:  R$ 4,692.50</t>
  </si>
  <si>
    <t>Serviços jurídicos prestados conforme fatura 77-25000918||Valor líquido:  R$ 4,692.50</t>
  </si>
  <si>
    <t>Serviços jurídicos prestados conforme fatura 77-25000917||Valor líquido:  R$ 4,692.50</t>
  </si>
  <si>
    <t>Serviços jurídicos prestados conforme fatura 77-25000916||Valor líquido:  R$ 4,692.50</t>
  </si>
  <si>
    <t>Serviços jurídicos prestados conforme fatura 77-25000915||Valor líquido:  R$ 4,692.50</t>
  </si>
  <si>
    <t>Serviços jurídicos prestados conforme fatura 77-25000914||Valor líquido:  R$ 4,692.50</t>
  </si>
  <si>
    <t>Serviços jurídicos prestados conforme fatura 77-25000913||Valor líquido:  R$ 4,692.50</t>
  </si>
  <si>
    <t>Serviços jurídicos prestados conforme fatura 77-25000912||Valor líquido:  R$ 4,692.50</t>
  </si>
  <si>
    <t>Serviços jurídicos prestados conforme fatura 77-25000911||Valor líquido:  R$ 4,692.50</t>
  </si>
  <si>
    <t>Serviços jurídicos prestados conforme fatura 77-25000910||Valor líquido:  R$ 4,692.50</t>
  </si>
  <si>
    <t>Serviços jurídicos prestados conforme fatura 77-25000909||Valor líquido:  R$ 4,692.50</t>
  </si>
  <si>
    <t>Serviços jurídicos prestados conforme fatura 77-25000908||Valor líquido:  R$ 4,692.50</t>
  </si>
  <si>
    <t>Serviços jurídicos prestados conforme fatura 77-25000907||Valor líquido:  R$ 4,692.50</t>
  </si>
  <si>
    <t>Serviços jurídicos prestados conforme fatura 77-25000904||Valor líquido:  R$ 4,692.50</t>
  </si>
  <si>
    <t>Serviços jurídicos prestados conforme fatura 77-25000903||Valor líquido:  R$ 4,692.50</t>
  </si>
  <si>
    <t>Serviços jurídicos prestados conforme fatura 77-25000902||Valor líquido:  R$ 4,692.50</t>
  </si>
  <si>
    <t>Serviços jurídicos prestados conforme fatura 77-25000901||Valor líquido:  R$ 4,692.50</t>
  </si>
  <si>
    <t>Serviços jurídicos prestados conforme fatura 77-25000900||Valor líquido:  R$ 4,692.50</t>
  </si>
  <si>
    <t>Serviços jurídicos prestados conforme fatura 77-25000899||Valor líquido:  R$ 4,692.50</t>
  </si>
  <si>
    <t>Serviços jurídicos prestados conforme fatura 77-25000898||Valor líquido:  R$ 4,692.50</t>
  </si>
  <si>
    <t>Serviços jurídicos prestados conforme fatura 77-25000897||Valor líquido:  R$ 4,692.50</t>
  </si>
  <si>
    <t>Serviços jurídicos prestados conforme fatura 77-25000896||Valor líquido:  R$ 4,692.50</t>
  </si>
  <si>
    <t>8.558,51</t>
  </si>
  <si>
    <t>Serviços jurídicos prestados conforme fatura 77-25001048||Valor Líquido R$ 8,032.16</t>
  </si>
  <si>
    <t>846,61</t>
  </si>
  <si>
    <t>Serviços jurídicos prestados conforme fatura 77-25000988||Valor Líquido R$ 794.54</t>
  </si>
  <si>
    <t>527,84</t>
  </si>
  <si>
    <t>Serviços jurídicos prestados conforme fatura 77-25000985||Valor Líquido R$ 495.38</t>
  </si>
  <si>
    <t>308,48</t>
  </si>
  <si>
    <t>Serviços jurídicos prestados conforme fatura 77-25000984||Valor Líquido R$ 289.51</t>
  </si>
  <si>
    <t>17.908,74</t>
  </si>
  <si>
    <t>Serviços jurídicos prestados conforme fatura 77-25000983||Valor Líquido R$ 16,807.35</t>
  </si>
  <si>
    <t>4.668,28</t>
  </si>
  <si>
    <t>Serviços jurídicos prestados conforme fatura 77-25000982||Valor Líquido R$ 4,381.18</t>
  </si>
  <si>
    <t>Serviços jurídicos prestados conforme fatura 77-24002502||Valor Líquido R$ 4,543.28</t>
  </si>
  <si>
    <t>Serviços jurídicos prestados conforme fatura 77-24001925||Valor Líquido R$ 3,274.43</t>
  </si>
  <si>
    <t>12.212,36</t>
  </si>
  <si>
    <t>Serviços jurídicos prestados conforme fatura 77-24002095 - Sinistro 10011975||Valor Líquido:  R$ 11.461,30</t>
  </si>
  <si>
    <t>10.612,52</t>
  </si>
  <si>
    <t>Serviços jurídicos prestados conforme fatura 77-24002094 - Sinistro 4597069||Valor Líquido:  R$ 9.959,85</t>
  </si>
  <si>
    <t>7.980,00</t>
  </si>
  <si>
    <t>Serviços jurídicos prestados conforme fatura 77-25000884||Valor Líquido R$ 7,489.23</t>
  </si>
  <si>
    <t>3.005,00</t>
  </si>
  <si>
    <t>Serviços jurídicos prestados conforme fatura 77-25000474||Valor Líquido:  R$ 2.820,19</t>
  </si>
  <si>
    <t>5.575,43</t>
  </si>
  <si>
    <t>Serviços jurídicos prestados conforme fatura 77-24001490 - Sinistro 137609820||Valor Líquido:  R$ 5.232,54</t>
  </si>
  <si>
    <t>8.509,44</t>
  </si>
  <si>
    <t>Serviços jurídicos prestados conforme fatura 77-23000587 - Sinistro 137609820||Valor Líquido:  R$ 7.986,11</t>
  </si>
  <si>
    <t>12.470,00</t>
  </si>
  <si>
    <t>Serviços jurídicos prestados conforme fatura 77-25001054 ||Valor Líquido R$ 11,703.09</t>
  </si>
  <si>
    <t>9.000,00</t>
  </si>
  <si>
    <t>Serviços jurídicos prestados conforme fatura 77-25001053|Valor Líquido R$ 8,446.50</t>
  </si>
  <si>
    <t>17.512,00</t>
  </si>
  <si>
    <t>Prestação serviços jurídicos em regulação de sinistros conforme fatura 77-25000934 - Sinistro 1052424000001||Valor Líquido:  R$ 16.435,01</t>
  </si>
  <si>
    <t>25.738,00</t>
  </si>
  <si>
    <t>Prestação serviços jurídicos em regulação de sinistros conforme fatura 77-25000935 - Sinistro 144252424000401||Valor Líquido:  R$ 24.155,11</t>
  </si>
  <si>
    <t>23.933,00</t>
  </si>
  <si>
    <t>Prestação serviços jurídicos em regulação de sinistros conforme fatura 77-25000936 - Sinistro 5089000107637||Valor Líquido:  R$ 22.461,12</t>
  </si>
  <si>
    <t>25.431,00</t>
  </si>
  <si>
    <t>Serviços jurídicos prestados conforme faturas 77-25001019 e 77-25001020|P.O. 52200002966||Valor Líquido R$ 23,866.99</t>
  </si>
  <si>
    <t>Serviços jurídicos prestados conforme fatura 77-25001041|P.O. 51200047671||Valor Líquido R$ 5,067.90</t>
  </si>
  <si>
    <t>Serviços jurídicos prestados conforme fatura 77-25000865 |RC Geral - Sinistro: 17-51015111-01 - Apólice: 1-51-4009002-0 - Segurado: Brink's Segurança e Transporte de Valores Ltda - Terceiro: Vitor Camillo Dias||Valor Líquido R$ 7,786.66</t>
  </si>
  <si>
    <t>1.934,50</t>
  </si>
  <si>
    <t>Serviços jurídicos prestados conforme fatura 77-25000999||Valor Líquido R$ 1,815.53</t>
  </si>
  <si>
    <t>19.929,50</t>
  </si>
  <si>
    <t>Serviços jurídicos prestados conforme fatura 77-25000995||Valor Líquido R$ 18,703.84</t>
  </si>
  <si>
    <t>764,00</t>
  </si>
  <si>
    <t>Serviços jurídicos prestados conforme fatura 77-25000989||Valor Líquido R$ 717.01</t>
  </si>
  <si>
    <t>8.174,00</t>
  </si>
  <si>
    <t>Serviços jurídicos prestados conforme fatura 77-25000971||Valor líquido:  R$ 7,671.30</t>
  </si>
  <si>
    <t>9.572,00</t>
  </si>
  <si>
    <t>Serviços jurídicos prestados conforme fatura 77-25000970||Valor líquido:  R$ 8,983.32</t>
  </si>
  <si>
    <t>6.435,50</t>
  </si>
  <si>
    <t>Serviços jurídicos prestados conforme fatura 77-25000759||Valor líquido:  R$ 6,039.72</t>
  </si>
  <si>
    <t>3.690,00</t>
  </si>
  <si>
    <t>Serviços jurídicos prestados conforme fatura 77-25000758||Valor líquido:  R$ 3,463.06</t>
  </si>
  <si>
    <t>976,00</t>
  </si>
  <si>
    <t>Serviços jurídicos prestados conforme fatura 77-25000574||Valor líquido:  R$ 915.98</t>
  </si>
  <si>
    <t>VIEIRA REZENDE E GUERREIRO ADVOGADOS</t>
  </si>
  <si>
    <t>4.758,00</t>
  </si>
  <si>
    <t>Serviços jurídicos prestados conforme fatura 77-25000075||Valor Líquido:  R$ 4.465,38</t>
  </si>
  <si>
    <t>8.340,00</t>
  </si>
  <si>
    <t>Serviços jurídicos prestados conforme fatura 77-25000371||Valor Líquido:  R$ 7.827,09</t>
  </si>
  <si>
    <t>8.295,00</t>
  </si>
  <si>
    <t>Serviços jurídicos prestados conforme fatura 77-24001677||Valor Líquido:  R$ 7.784,86</t>
  </si>
  <si>
    <t>8.395,00</t>
  </si>
  <si>
    <t>Serviços jurídicos prestados conforme fatura 77-24000483||Valor Líquido:  R$ 7.878,71</t>
  </si>
  <si>
    <t>171.863,00</t>
  </si>
  <si>
    <t>HONORARIOS DE SUCUMBENCIA||Serviços jurídicos prestados conforme Acao Indenizatoria - Processo n#186; 1100838-37.2014</t>
  </si>
  <si>
    <t>53.136,54</t>
  </si>
  <si>
    <t>HONORARIOS DE SUCUMBENCIA ||Serviços jurídicos prestados conforme faturas 77-25001085 , 77-25001082 , 77-25001110</t>
  </si>
  <si>
    <t>46.865,20</t>
  </si>
  <si>
    <t>Serviços jurídicos prestados conforme faturas 77-25001006 e 77-25001007||Valor Líquido R$ 43,982.99</t>
  </si>
  <si>
    <t>26.774,72</t>
  </si>
  <si>
    <t>32.270,10</t>
  </si>
  <si>
    <t>41.203,03</t>
  </si>
  <si>
    <t>Crispin Speers Partners Limited</t>
  </si>
  <si>
    <t>2.330,84</t>
  </si>
  <si>
    <t>Starr Insurance &amp; Reinsurance Limited</t>
  </si>
  <si>
    <t>47.258,10</t>
  </si>
  <si>
    <t>LONDON STEAM SHIP OWNERS' MUTUAL INSURANCE  ASSOCIATION</t>
  </si>
  <si>
    <t>52.867,52</t>
  </si>
  <si>
    <t>COLLYERS TMA LIMITED</t>
  </si>
  <si>
    <t>70.927,20</t>
  </si>
  <si>
    <t>77.197,84</t>
  </si>
  <si>
    <t>Duferco SA</t>
  </si>
  <si>
    <t>650.021,28</t>
  </si>
  <si>
    <t>47.344,31</t>
  </si>
  <si>
    <t>VA Intertrading Aktiengesellschaft</t>
  </si>
  <si>
    <t>41.291,20</t>
  </si>
  <si>
    <t>Mur Shipping Denmark Ltd</t>
  </si>
  <si>
    <t>34.124,15</t>
  </si>
  <si>
    <t>Allianz SE</t>
  </si>
  <si>
    <t>56.329,30</t>
  </si>
  <si>
    <t>Mayer Brown LLP - Dubai</t>
  </si>
  <si>
    <t>10.935,00</t>
  </si>
  <si>
    <t>Reusch Rechtsanwaltsgesellschaft Mbh</t>
  </si>
  <si>
    <t>25.300,00</t>
  </si>
  <si>
    <t>Allianz Global Corporate &amp; Speciality</t>
  </si>
  <si>
    <t>59.752,00</t>
  </si>
  <si>
    <t>DLA Piper UK LLP</t>
  </si>
  <si>
    <t>71,17</t>
  </si>
  <si>
    <t>PARQUE EÓLICO SERRA DO SERIDÓ XVII S.A.</t>
  </si>
  <si>
    <t>Serviços jurídicos prestados conforme fatura 77-25001055 - Número SPOT 4500018211</t>
  </si>
  <si>
    <t>PARQUE EÓLICO SERRA DO SERIDÓ XVI S.A.</t>
  </si>
  <si>
    <t>Serviços jurídicos prestados conforme fatura 77-25001055 - Número SPOT 4500018210</t>
  </si>
  <si>
    <t>PARQUE EÓLICO SERRA DO SERIDÓ XIV S.A</t>
  </si>
  <si>
    <t>Serviços jurídicos prestados conforme fatura 77-25001055 - Número SPOT 4500018209</t>
  </si>
  <si>
    <t>PARQUE EOLICO SERRA DO SERIDO XII S.A</t>
  </si>
  <si>
    <t>Serviços jurídicos prestados conforme fatura 77-25001055 - Número SPOT 4500018208</t>
  </si>
  <si>
    <t>PARQUE EOLICO SERRA DO SERIDO XI S.A</t>
  </si>
  <si>
    <t>Serviços jurídicos prestados conforme fatura 77-25001055 - Número SPOT 4500018207</t>
  </si>
  <si>
    <t>PARQUE EOLICO SERRA DO SERIDO X S.A.</t>
  </si>
  <si>
    <t>Serviços jurídicos prestados conforme fatura 77-25001055 - Número SPOT 4500018206</t>
  </si>
  <si>
    <t>PARQUE EOLICO SERRA DO SERIDO VII S.A.</t>
  </si>
  <si>
    <t>Serviços jurídicos prestados conforme fatura 77-25001055 - Número SPOT 4500018203</t>
  </si>
  <si>
    <t>PARQUE EOLICO SERRA DO SERIDO VI S.A</t>
  </si>
  <si>
    <t>Serviços jurídicos prestados conforme fatura 77-25001055 - Número SPOT 4500018202</t>
  </si>
  <si>
    <t>PARQUE EOLICO SERRA DO SERIDO IX S.A.</t>
  </si>
  <si>
    <t>Serviços jurídicos prestados conforme fatura 77-25001055 - Número SPOT 4500018200</t>
  </si>
  <si>
    <t>PARQUE EOLICO SERRA DO SERIDO IV S.A.</t>
  </si>
  <si>
    <t>Serviços jurídicos prestados conforme fatura 77-25001055 - Número SPOT 4500018199</t>
  </si>
  <si>
    <t>PARQUE EOLICO SERRA DO SERIDO III S.A.</t>
  </si>
  <si>
    <t>Serviços jurídicos prestados conforme fatura 77-25001055 - Número SPOT 4500018198</t>
  </si>
  <si>
    <t>PARQUE EOLICO SERRA DO SERIDO II S.A.</t>
  </si>
  <si>
    <t>Serviços jurídicos prestados conforme fatura 77-25001055 - Número SPOT 4500018197</t>
  </si>
  <si>
    <t>6.823,61</t>
  </si>
  <si>
    <t>Prestação serviços jurídicos em regulação de sinistros conforme fatura 77-25001070 - Sinistro 4928011537013386||Valor Líquido:  R$ 6.403,96</t>
  </si>
  <si>
    <t>1.404,37</t>
  </si>
  <si>
    <t>Prestação serviços jurídicos em regulação de sinistros conforme fatura 77-24002195 - Sinistro 406152423000234||Valor Líquido:  R$ 1.318,00</t>
  </si>
  <si>
    <t>1.187,20</t>
  </si>
  <si>
    <t>Prestação serviços jurídicos em regulação de sinistros conforme fatura 77-24002103 - Sinistro 406152423000224||Valor Líquido:  R$ 1.114,18</t>
  </si>
  <si>
    <t>1.259,59</t>
  </si>
  <si>
    <t>Prestação serviços jurídicos em regulação de sinistros conforme fatura 77-24002102 - Sinistro 406152423000232||Valor Líquido:  R$ 1.182,13</t>
  </si>
  <si>
    <t>2.540,89</t>
  </si>
  <si>
    <t>Prestação serviços jurídicos em regulação de sinistros conforme fatura 77-24002101 - Sinistro 406152423000227||Valor Líquido:  R$ 2.384,62</t>
  </si>
  <si>
    <t>19.125,44</t>
  </si>
  <si>
    <t>Prestação serviços jurídicos em regulação de sinistros conforme fatura 77-24002100 - Sinistro 406152423000220||Valor Líquido:  R$ 17.949,22</t>
  </si>
  <si>
    <t>5.146,93</t>
  </si>
  <si>
    <t>Prestação serviços jurídicos em regulação de sinistros conforme fatura 77-24002099 - Sinistro 406152423000215||Valor Líquido:  R$ 4.830,39</t>
  </si>
  <si>
    <t>3.518,15</t>
  </si>
  <si>
    <t>Prestação serviços jurídicos em regulação de sinistros conforme fatura 77-24002098 - Sinistro 406152423000210||Valor Líquido:  R$ 3.301,79</t>
  </si>
  <si>
    <t>7.325,87</t>
  </si>
  <si>
    <t>Prestação serviços jurídicos em regulação de sinistros conforme fatura 77-24002097 - Sinistro 406152423000206||Valor Líquido:  R$ 6.875,33</t>
  </si>
  <si>
    <t>5.602,99</t>
  </si>
  <si>
    <t>Prestação serviços jurídicos em regulação de sinistros conforme fatura 77-24002096 - Sinistro 406152422000132||Valor Líquido:  R$ 5.258,41</t>
  </si>
  <si>
    <t>9.063,23</t>
  </si>
  <si>
    <t>Prestação serviços jurídicos em regulação de sinistros conforme fatura 77-24002193 - Sinistro 406152423000233||Valor Líquido:  R$ 8.505,84</t>
  </si>
  <si>
    <t>61.040,00</t>
  </si>
  <si>
    <t>Serviços jurídicos prestados conforme fatura 77-25001214||Valor Líquido R$ 57,286.04</t>
  </si>
  <si>
    <t>9.985,00</t>
  </si>
  <si>
    <t>ALLSEG SEGURADORA S/A</t>
  </si>
  <si>
    <t>Serviços jurídicos prestados conforme fatura 77-25001215 ||Valor Líquido R$ 9,370.92</t>
  </si>
  <si>
    <t>16.747,00</t>
  </si>
  <si>
    <t>Serviços jurídicos prestados conforme fatura 77-25001111||Valor Líquido R$ 15,717.06</t>
  </si>
  <si>
    <t>Serviços jurídicos prestados conforme fatura 77-25000410 - Número SPOT 4500018196</t>
  </si>
  <si>
    <t>47.138,42</t>
  </si>
  <si>
    <t>Prestação serviços jurídicos em regulação de sinistros conforme fatura 77-25001032 - Sinistro 397035024000532||Valor Líquido:  R$ 44.239,41</t>
  </si>
  <si>
    <t>1.125,84</t>
  </si>
  <si>
    <t>Prestação serviços jurídicos em regulação de sinistros conforme fatura 77-24002196 - Sinistro 406152424000301||Valor Líquido:  R$ 1.056,60</t>
  </si>
  <si>
    <t>1.133,11</t>
  </si>
  <si>
    <t>Prestação serviços jurídicos em regulação de sinistros conforme fatura 77-24002194 - Sinistro 406152423000236||Valor Líquido:  R$ 1.063,42</t>
  </si>
  <si>
    <t>886,15</t>
  </si>
  <si>
    <t>Prestação serviços jurídicos em regulação de sinistros conforme fatura 77-25000683 - Sinistro 406152424000301||Valor Líquido:  R$ 831,65</t>
  </si>
  <si>
    <t>1.416,38</t>
  </si>
  <si>
    <t>Prestação serviços jurídicos em regulação de sinistros conforme fatura 77-25000681 - Sinistro 406152423000236||Valor Líquido:  R$ 1.329,27</t>
  </si>
  <si>
    <t>939,00</t>
  </si>
  <si>
    <t>Serviços jurídicos prestados conforme fatura 77-25001001||Valor Líquido R$ 881.25</t>
  </si>
  <si>
    <t>1.609,50</t>
  </si>
  <si>
    <t>Serviços jurídicos prestados conforme fatura 77-25001000||Valor Líquido R$ 1,510.52</t>
  </si>
  <si>
    <t>2.352,50</t>
  </si>
  <si>
    <t>Serviços jurídicos prestados conforme fatura 77-25000998||Valor Líquido R$ 2,207.82</t>
  </si>
  <si>
    <t>Serviços jurídicos prestados conforme fatura 77-25000996||Valor Líquido R$ 1,522.25</t>
  </si>
  <si>
    <t>2.758,00</t>
  </si>
  <si>
    <t>Serviços jurídicos prestados conforme fatura 77-25000993||Valor Líquido R$ 2,588.38</t>
  </si>
  <si>
    <t>2.752,50</t>
  </si>
  <si>
    <t>Serviços jurídicos prestados conforme fatura 77-25000990||Valor Líquido R$ 2,583.22</t>
  </si>
  <si>
    <t>14.454,00</t>
  </si>
  <si>
    <t>GALLAGHER BRASIL CORRETORA DE SEGUROS LTDA</t>
  </si>
  <si>
    <t>Serviços jurídicos prestados conforme fatura 77-25001245|Vencimento: 20/12/2024||Valor Líquido R$ 13,565.08</t>
  </si>
  <si>
    <t>Serviços jurídicos prestados conforme fatura 77-25001245|Vencimento: 05/12/2024||Valor Líquido R$ 13,565.08</t>
  </si>
  <si>
    <t>Serviços jurídicos prestados conforme fatura 77-25001245|Vencimento: 20/11/2024||Valor Líquido R$ 13,565.08</t>
  </si>
  <si>
    <t>Serviços jurídicos prestados conforme fatura 77-25001245|Vencimento: 05/11/2024||Valor Líquido R$ 13,565.08</t>
  </si>
  <si>
    <t>Serviços jurídicos prestados conforme fatura 77-25001245|Vencimento: 21/10/2024||Valor Líquido R$ 13,565.08</t>
  </si>
  <si>
    <t>81.046,69</t>
  </si>
  <si>
    <t>Prestação serviços jurídicos em regulação de sinistros conforme fatura 77-25001018 - Sinistro 397035024000502||Valor Líquido:  R$ 76.062,32</t>
  </si>
  <si>
    <t>110.824,26</t>
  </si>
  <si>
    <t>Prestação serviços jurídicos em regulação de sinistros conforme fatura 77-25001016 - Sinistro 397035022000312||Valor Líquido:  R$ 104.008,57</t>
  </si>
  <si>
    <t>82.159,82</t>
  </si>
  <si>
    <t>Prestação serviços jurídicos em regulação de sinistros conforme fatura 77-25001013 - Sinistro 397035021000212||Valor Líquido:  R$ 77.106,99</t>
  </si>
  <si>
    <t>44.373,14</t>
  </si>
  <si>
    <t>Prestação serviços jurídicos em regulação de sinistros conforme fatura 77-25001012 - Sinistro 397035020000082||Valor Líquido:  R$ 41.644,19</t>
  </si>
  <si>
    <t>30.260,83</t>
  </si>
  <si>
    <t>Prestação serviços jurídicos em regulação de sinistros conforme fatura 77-25001011 - Sinistro 302635019000303||Valor Líquido:  R$ 28.399,79</t>
  </si>
  <si>
    <t>19.781,13</t>
  </si>
  <si>
    <t>Prestação serviços jurídicos em regulação de sinistros conforme fatura 77-25001010 - Sinistro 389635018000277/ 389635019000414|||Valor Líquido:  R$ 18.564,59</t>
  </si>
  <si>
    <t>21.469,82</t>
  </si>
  <si>
    <t>Prestação serviços jurídicos em regulação de sinistros conforme fatura 77-25001009 - Sinistro 389635017000125|||Valor Líquido:  R$ 20.149,43</t>
  </si>
  <si>
    <t>835,84</t>
  </si>
  <si>
    <t>Prestação serviços jurídicos em regulação de sinistros conforme fatura 77-25000688 - Sinistro 406152424000306||Valor Líquido:  R$ 784,43</t>
  </si>
  <si>
    <t>2.810,15</t>
  </si>
  <si>
    <t>Prestação serviços jurídicos em regulação de sinistros conforme fatura 77-25000687 - Sinistro 406152424000307||Valor Líquido:  R$ 2.637,32</t>
  </si>
  <si>
    <t>843,04</t>
  </si>
  <si>
    <t>Prestação serviços jurídicos em regulação de sinistros conforme fatura 77-25000686 - Sinistro 406152424000303||Valor Líquido:  R$ 791,20</t>
  </si>
  <si>
    <t>1.851,81</t>
  </si>
  <si>
    <t>Prestação serviços jurídicos em regulação de sinistros conforme fatura 77-25000685 - Sinistro 406152424000304||Valor Líquido:  R$ 1.737,93</t>
  </si>
  <si>
    <t>1.815,79</t>
  </si>
  <si>
    <t>Prestação serviços jurídicos em regulação de sinistros conforme fatura 77-25000684 - Sinistro 406152424000305||Valor Líquido:  R$ 1.704,12</t>
  </si>
  <si>
    <t>1.124,06</t>
  </si>
  <si>
    <t>Prestação serviços jurídicos em regulação de sinistros conforme fatura 77-25000678 - Sinistro 406152423000224||Valor Líquido:  R$ 1.054,93</t>
  </si>
  <si>
    <t>1.808,58</t>
  </si>
  <si>
    <t>Prestação serviços jurídicos em regulação de sinistros conforme fatura 77-25000677 - Sinistro 406152423000232||Valor Líquido:  R$ 1.697,35</t>
  </si>
  <si>
    <t>Prestação serviços jurídicos em regulação de sinistros conforme fatura 77-25000676 - Sinistro 406152423000230||Valor Líquido:  R$ 1.054,93</t>
  </si>
  <si>
    <t>Prestação serviços jurídicos em regulação de sinistros conforme fatura 77-25000675 - Sinistro 406152423000227||Valor Líquido:  R$ 1.054,93</t>
  </si>
  <si>
    <t>Prestação serviços jurídicos em regulação de sinistros conforme fatura 77-25000674 - Sinistro 406152423000229||Valor Líquido:  R$ 1.054,93</t>
  </si>
  <si>
    <t>Prestação serviços jurídicos em regulação de sinistros conforme fatura 77-25000673 - Sinistro 406152423000228||Valor Líquido:  R$ 1.054,93</t>
  </si>
  <si>
    <t>9.547,29</t>
  </si>
  <si>
    <t>Prestação serviços jurídicos em regulação de sinistros conforme fatura 77-25000672 - Sinistro 406152423000220||Valor Líquido:  R$ 8.960,13</t>
  </si>
  <si>
    <t>879,07</t>
  </si>
  <si>
    <t>Prestação serviços jurídicos em regulação de sinistros conforme fatura 77-25000682 - Sinistro 406152423000234||Valor Líquido:  R$ 825,01</t>
  </si>
  <si>
    <t>Prestação serviços jurídicos em regulação de sinistros conforme fatura 77-25000680 - Sinistro 406152423000234||Valor Líquido:  R$ 1.054,93</t>
  </si>
  <si>
    <t>Prestação serviços jurídicos em regulação de sinistros conforme fatura 77-25000671 - Sinistro 406152423000210||Valor Líquido:  R$ 791,20</t>
  </si>
  <si>
    <t>3.213,65</t>
  </si>
  <si>
    <t>Prestação serviços jurídicos em regulação de sinistros conforme fatura 77-25000670 - Sinistro 406152423000206||Valor Líquido:  R$ 3.016,01</t>
  </si>
  <si>
    <t>Prestação serviços jurídicos em regulação de sinistros conforme fatura 77-25000669 - Sinistro 406152422000139||Valor Líquido:  R$ 1.054,93</t>
  </si>
  <si>
    <t>Prestação serviços jurídicos em regulação de sinistros conforme fatura 77-25000668 - Sinistro 406152422000138|||Valor Líquido:  R$ 1.054,93</t>
  </si>
  <si>
    <t>1.260,96</t>
  </si>
  <si>
    <t>Prestação serviços jurídicos em regulação de sinistros conforme fatura 77-25000667 - Sinistro 406152422000135||Valor Líquido:  R$ 1.183,41</t>
  </si>
  <si>
    <t>Prestação serviços jurídicos em regulação de sinistros conforme fatura 77-25000666 - Sinistro 406152422000134||Valor Líquido:  R$ 1.054,93</t>
  </si>
  <si>
    <t>1.686,09</t>
  </si>
  <si>
    <t>Prestação serviços jurídicos em regulação de sinistros conforme fatura 77-25000665 - Sinistro 406152422000133||Valor Líquido:  R$ 1.582,39</t>
  </si>
  <si>
    <t>1.859,02</t>
  </si>
  <si>
    <t>Prestação serviços jurídicos em regulação de sinistros conforme fatura 77-25000664 - Sinistro 406152422000132||Valor Líquido:  R$ 1.744,69</t>
  </si>
  <si>
    <t>1.578,00</t>
  </si>
  <si>
    <t>Prestação serviços jurídicos em regulação de sinistros conforme fatura 77-25000663 - Sinistro 406152422000131||Valor Líquido:  R$ 1.480,95</t>
  </si>
  <si>
    <t>1.405,07</t>
  </si>
  <si>
    <t>Prestação serviços jurídicos em regulação de sinistros conforme fatura 77-25000661 - Sinistro 406152422000128||Valor Líquido:  R$ 1.318,66</t>
  </si>
  <si>
    <t>13.157,24</t>
  </si>
  <si>
    <t>Prestação serviços jurídicos em regulação de sinistros conforme fatura 77-25000679 - Sinistro 406152423000233||Valor Líquido:  R$ 12.348,07</t>
  </si>
  <si>
    <t>1.160,09</t>
  </si>
  <si>
    <t>Prestação serviços jurídicos em regulação de sinistros conforme fatura 77-25000660 - Sinistro 406152422000122||Valor Líquido:  R$ 1.088,74</t>
  </si>
  <si>
    <t>Prestação serviços jurídicos em regulação de sinistros conforme fatura 77-25000659 - Sinistro 406152422000114||Valor Líquido:  R$ 1.054,93</t>
  </si>
  <si>
    <t>Prestação serviços jurídicos em regulação de sinistros conforme fatura 77-25000658 - Sinistro 406152422000104||Valor Líquido:  R$ 1.054,93</t>
  </si>
  <si>
    <t>Prestação serviços jurídicos em regulação de sinistros conforme fatura 77-25000657 - Sinistro 406152422000103||Valor Líquido:  R$ 1.054,93</t>
  </si>
  <si>
    <t>Prestação serviços jurídicos em regulação de sinistros conforme fatura 77-25000656 - Sinistro 406152422000110||Valor Líquido:  R$ 1.054,93</t>
  </si>
  <si>
    <t>2.421,05</t>
  </si>
  <si>
    <t>Prestação serviços jurídicos em regulação de sinistros conforme fatura 77-25000655 - Sinistro 406152421000015||Valor Líquido:  R$ 2.272,15</t>
  </si>
  <si>
    <t>Prestação serviços jurídicos em regulação de sinistros conforme fatura 77-25000654 - Sinistro 406152421000014||Valor Líquido:  R$ 1.054,93</t>
  </si>
  <si>
    <t>Prestação serviços jurídicos em regulação de sinistros conforme fatura 77-25000653 - Sinistro 406152421000001||Valor Líquido:  R$ 1.054,93</t>
  </si>
  <si>
    <t>Prestação serviços jurídicos em regulação de sinistros conforme fatura 77-25000652 - Sinistro 406152421000004||Valor Líquido:  R$ 1.054,93</t>
  </si>
  <si>
    <t>Serviços jurídicos prestados conforme fatura 77-25000249||Valor Líquido R$ 2,843.19</t>
  </si>
  <si>
    <t>Serviços jurídicos prestados conforme fatura 77-25000724||Valor Líquido R$ 19,578.05</t>
  </si>
  <si>
    <t>Serviços jurídicos prestados conforme fatura 77-25001067 - STARR ref. 4928011535019281||Valor Líquido:  R$ 763.094,16</t>
  </si>
  <si>
    <t>Serviços jurídicos prestados conforme fatura 77-25000662 - Sinistro 10011975||Valor Líquido:  R$ 7.088,85</t>
  </si>
  <si>
    <t>Serviços jurídicos prestados conforme fatura 77-25001231|Valor Líquido R$ 36,406.00</t>
  </si>
  <si>
    <t>Serviços jurídicos prestados conforme fatura 77-25001131|RETA - Seg.: Marte Update - PS-MTG - DOL: 28 Jan 2024.||Valor líquido: R$ 7,071.60</t>
  </si>
  <si>
    <t>Serviços jurídicos prestados conforme fatura 77-25001140|RETA - Acidente Agrishow - Santanter PR-SBK - Sinistro 1009700010112||Valor líquido: R$ 7,329.68</t>
  </si>
  <si>
    <t>Serviços jurídicos prestados conforme fatura 77-25001144 - Sinistro 02972400002||Valor líquido: R$ 9,854.25</t>
  </si>
  <si>
    <t>Serviços jurídicos prestados conforme fatura 77-25001145 - Sinistro 02372400003||Valor líquido: R$ 4,660.59</t>
  </si>
  <si>
    <t>Serviços jurídicos prestados conforme fatura 77-25001146 - Sinistro 02352400010||Valor líquido: R$ 12,859.33</t>
  </si>
  <si>
    <t>Prestação de serviços jurídicos em regulação de sinistros conforme fatura 77-25001118 - Sinistro 160135122000001||Valor Líquido R$ 8,366.73</t>
  </si>
  <si>
    <t>Prestação de serviços jurídicos em regulação de sinistros conforme fatura 77-25001119 - Sinistro 601563222000301||Valor Líquido R$ 11,791.31</t>
  </si>
  <si>
    <t>Prestação de serviços jurídicos em regulação de sinistros conforme fatura 77-25001120 - Sinistro 45035123000002||Valor Líquido R$ 9,446.00</t>
  </si>
  <si>
    <t>Prestação de serviços jurídicos em regulação de sinistros conforme fatura 77-25001121 - Sinistro 220752423000111 ||Valor Líquido R$ 1,222.87</t>
  </si>
  <si>
    <t>Prestação de serviços jurídicos em regulação de sinistros conforme fatura 77-25001122 - Sinistro 508935123000204||Valor Líquido R$ 33,509.14</t>
  </si>
  <si>
    <t>Prestação de serviços jurídicos em regulação de sinistros conforme fatura 77-25001123 - Sinistro 425735223000610||Valor Líquido R$ 8,024.17</t>
  </si>
  <si>
    <t>Prestação de serviços jurídicos em regulação de sinistros conforme fatura 77-25001125 - Sinistro 541435222000001||Valor Líquido R$ 5,349.45</t>
  </si>
  <si>
    <t>Prestação de serviços jurídicos em regulação de sinistros conforme fatura 77-25001126 - Sinistro 220752423000101||Valor Líquido R$ 3,093.30</t>
  </si>
  <si>
    <t>Prestação de serviços jurídicos em regulação de sinistros conforme fatura 77-25001127 - Sinistro 144252424000401||Valor Líquido R$ 12,147.01</t>
  </si>
  <si>
    <t>Prestação de serviços jurídicos em regulação de sinistros conforme fatura 77-25001128 - Sinistro 421835124000201||Valor Líquido R$ 21,156.61</t>
  </si>
  <si>
    <t>Prestação de serviços jurídicos em regulação de sinistros conforme fatura 77-25001221 - Sinistro 508935122000108||Valor Líquido R$ 8,826.59</t>
  </si>
  <si>
    <t>Serviços jurídicos prestados conforme fatura 77-25001235||Valor Líquido: R$ 4,626.80</t>
  </si>
  <si>
    <t>Serviços jurídicos prestados conforme fatura 77-25001212||Valor Líquido 12,200.50</t>
  </si>
  <si>
    <t>Serviços jurídicos prestados conforme fatura 77-25001083||Valor Líquido R$ 1,930.03</t>
  </si>
  <si>
    <t>Serviços jurídicos prestados conforme fatura 77-25001254||Valor Líquido R$ 4,760.76</t>
  </si>
  <si>
    <t>Prestação de serviços jurídicos em regulação de sinistros conforme fatura 77-25001129 - Sinistro 2033023000201||Valor Líquido R$ 7,811.14</t>
  </si>
  <si>
    <t>Serviços jurídicos prestados conforme fatura 77-25001200||Valor Líquido R$ 34,184.47</t>
  </si>
  <si>
    <t>Serviços jurídicos prestados conforme fatura 77-25001219||Valor Líquido R$ 11.419,67</t>
  </si>
  <si>
    <t>Serviços jurídicos prestados conforme fatura 77-25001095 - Sinistro NRJ23000008916||Valor Líquido R$ 55,484.33</t>
  </si>
  <si>
    <t>Serviços jurídicos prestados conforme fatura 77-25001112 - Sinistro AXA 0197507674||Valor Líquido R$ 3,871.31</t>
  </si>
  <si>
    <t>Serviços jurídicos prestados conforme fatura 77-25001180|Valor Líquido R$ 5,920.97</t>
  </si>
  <si>
    <t>Serviços jurídicos prestados conforme fatura 77-25001175||Valor Líquido R$ 800.96</t>
  </si>
  <si>
    <t>Serviços jurídicos prestados conforme fatura 77-25001174||Valor Líquido R$ 8,083.61</t>
  </si>
  <si>
    <t>Serviços jurídicos prestados conforme fatura 77-25000987||Valor Líquido R$ 28,644.92</t>
  </si>
  <si>
    <t>Serviços jurídicos prestados conforme fatura 77-25001170||Valor Líquido R$ 15,771.64</t>
  </si>
  <si>
    <t>Serviços jurídicos prestados conforme fatura 77-25001171||Valor Líquido R$ 723.77</t>
  </si>
  <si>
    <t>Serviços jurídicos prestados conforme fatura 77-25001172||Valor Líquido R$ 5,291.54</t>
  </si>
  <si>
    <t>Serviços jurídicos prestados conforme fatura 77-25001173||Valor Líquido R$ 772.01</t>
  </si>
  <si>
    <t>Serviços jurídicos prestados conforme fatura 77-25001178||Valor Líquido R$ 684.09</t>
  </si>
  <si>
    <t>Serviços jurídicos prestados conforme fatura 77-25001179||Valor Líquido R$ 804.18</t>
  </si>
  <si>
    <t>Serviços jurídicos prestados conforme fatura 77-25001202||Valor Líquido R$ 7,494.98</t>
  </si>
  <si>
    <t>Serviços jurídicos prestados conforme fatura 77-25001097 - Sinistro 1003400010006||Valor Líquido:  R$ 63.461,37</t>
  </si>
  <si>
    <t>Serviços jurídicos prestados conforme fatura 77-25001151 - Sinistro 1009700010028||Valor Líquido R$ 3,922.93</t>
  </si>
  <si>
    <t>Serviços jurídicos prestados conforme fatura 77-25001152 - Sinistro 1009700010039||Valor Líquido R$ 6,916.74</t>
  </si>
  <si>
    <t>Serviços jurídicos prestados conforme fatura 77-25001190|Valor Líquido R$ 17,512.41</t>
  </si>
  <si>
    <t>Serviços jurídicos prestados conforme fatura 77-25001191|Valor Líquido R$ 3,118.64</t>
  </si>
  <si>
    <t>Serviços jurídicos prestados conforme fatura 17.253 |Sinisttro 4715959|Valor Líquido R$ 2.609,03</t>
  </si>
  <si>
    <t>Serviços jurídicos prestados conforme faturas 77-25001003 e 77-25001224 |Sinistro 0175604638||Valor Líquido R$ 58,262.08</t>
  </si>
  <si>
    <t>Serviços jurídicos prestados conforme fatura 77-25001226||Valor Líquido:  R$ 6.485,04</t>
  </si>
  <si>
    <t>Serviços jurídicos prestados conforme faturas 77-25001089, 77-25001090,|77-25001091, 77-25001092, 77-25001093, 77-25001094, 77-25001096,|77-25001159, 77-25001160, 77-25001161 e 77-25001162||Valor líquido:  R$ 51,617.50</t>
  </si>
  <si>
    <t>Serviços jurídicos prestados conforme fatura 77-25000435 ||Valor Líquido R$ 10,407.00</t>
  </si>
  <si>
    <t>Serviços jurídicos prestados conforme fatura 77-25001208||Valor líquido:  R$ 2,923.90</t>
  </si>
  <si>
    <t>Serviços jurídicos prestados conforme fatura 77-25001209||Valor líquido:  R$ 1,562.60</t>
  </si>
  <si>
    <t>Serviços jurídicos prestados conforme fatura 77-25001210||Valor líquido:  R$ 10,740.19</t>
  </si>
  <si>
    <t>Serviços jurídicos prestados conforme fatura 77-25001106||Valor Líquido R$ 4,263.14</t>
  </si>
  <si>
    <t>Serviços jurídicos prestados conforme faturas 18.729 / 77-24000345, 77-24001504 e 77-25001066||Valor Líquido R$ 7,852.19</t>
  </si>
  <si>
    <t>Serviços jurídicos prestados conforme fatura 18.760||Valor líquido: R$ 28,155.00</t>
  </si>
  <si>
    <t>Serviços jurídicos prestados conforme fatura 77-25000720||Valor líquido: R$ 14,668.75</t>
  </si>
  <si>
    <t>Serviços jurídicos prestados conforme fatura 77-25001169||Valor líquido: R$ 32,240.70</t>
  </si>
  <si>
    <t>Serviços jurídicos prestados conforme fatura 77-25001239||Valor líquido: R$ 5,631.00</t>
  </si>
  <si>
    <t>Serviços jurídicos prestados conforme fatura 77-25001240||Valor líquido: R$ 656.95</t>
  </si>
  <si>
    <t>Serviços jurídicos prestados conforme fatura 77-25001244||Valor líquido: R$ 35,193.75</t>
  </si>
  <si>
    <t>Serviços jurídicos prestados conforme fatura 77-25001103|P.O. 51200047671||Valor Líquido R$ 4,898.97</t>
  </si>
  <si>
    <t>Serviços jurídicos prestados conforme fatura 77-25001243|Reclamação Trabalhista n. 0010759-33.2019.5.03.0039|Vinicius Ribeiro de Andrade x Cervejaria Petrópolis S.A. |Sinistro 4329729 - Apólice 061902020890407750017656 - SGJ ||Valor Líquido R$ 43,811.53</t>
  </si>
  <si>
    <t>18.847,00</t>
  </si>
  <si>
    <t>Serviços jurídicos prestados conforme fatura 77-25001259 |Regulação de Sinistro - Reclamação Trabalhista n. 0001909-40.2015.5.02.0012 |Gilmar da Silva Cruz x ESCAL Indústria e Comércio de Elevadores e Escadas Rolantes LTDA. Apólice 056902023000207750007761000000||Valor líquido: R$ 17,687.91</t>
  </si>
  <si>
    <t>16.697,00</t>
  </si>
  <si>
    <t>Serviços jurídicos prestados conforme fatura 77-25001257|Regulação de sinistro 022024077500002412 - Reclamação Trabalhista n.|0100002-47.2022.5.01.0262 - Fabiana Gambi de Almeida vs. Hartmann Indústria e Comércio de Produtos Médico-Hospitalares - SGJ - GR5 21464||Valor líquido: R$ 15,670.13</t>
  </si>
  <si>
    <t>Serviços jurídicos prestados conforme fatura 77-25001249 |Regulação de Sinistro - Reclamação Trabalhista n. 0010610-29.2023.5.15.0050|Regina Fabiana Pereira x Medral Fabricação e Comércio de Equipamentos Elétricos LTDA . SGJ - GR5 19104||Valor líquido: R$ 3,284.75</t>
  </si>
  <si>
    <t>Serviços jurídicos prestados conforme fatura 77-25001242|Regulação de sinistro - Reclamação Trabalhista n. 0011014-94.2015.5.15.0039|Renato de Andrade vs Martinrea Honsel Brasil Fundição de Comércio de Peças em Alumínio Ltda - SGJ - GR5 19017||Valor líquido: R$ 23,462.50</t>
  </si>
  <si>
    <t>4.539,50</t>
  </si>
  <si>
    <t>Serviços jurídicos prestados conforme fatura 77-25001241|Regulação de Sinistro - Cumprimento de Sentença n. 5001935-14.2024.8.13.0324|Regina Celia Kleinsorge Scheiwein e Outros x Maganize Luiza - SGJ - GR5 18666||Valor líquido: R$ 4,260.32</t>
  </si>
  <si>
    <t>2.969,85</t>
  </si>
  <si>
    <t>Serviços jurídicos prestados conforme fatura 77-24002093 - sinistro 20180008460||Valor Líquido:  R$ 2.787,20</t>
  </si>
  <si>
    <t>7.650,50</t>
  </si>
  <si>
    <t>Serviços jurídicos prestados conforme fatura 77-24002092 - sinistro 20180008460||Valor Líquido:  R$ 7.180,00</t>
  </si>
  <si>
    <t>4.362,19</t>
  </si>
  <si>
    <t>Serviços jurídicos prestados conforme fatura 77-24002091 - sinistro 20180008460||Valor Líquido:  R$ 4.093,92</t>
  </si>
  <si>
    <t>940,57</t>
  </si>
  <si>
    <t>Serviços jurídicos prestados conforme fatura 77-24002089 - sinistro 20170018612||Valor Líquido:  R$ 882,73</t>
  </si>
  <si>
    <t>3.710,46</t>
  </si>
  <si>
    <t>Serviços jurídicos prestados conforme fatura 77-24002090 - sinistro 20160020372||Valor Líquido:  R$ 3.482,27</t>
  </si>
  <si>
    <t>10.494,44</t>
  </si>
  <si>
    <t>Serviços jurídicos prestados conforme fatura 77-24002088 - sinistro 20170008437||Valor Líquido:  R$ 9.849,03</t>
  </si>
  <si>
    <t>18.929,99</t>
  </si>
  <si>
    <t>Serviços jurídicos prestados conforme fatura 77-24002087 - sinistro 20160035453||Valor Líquido:  R$ 17.765,80</t>
  </si>
  <si>
    <t>17.219,18</t>
  </si>
  <si>
    <t>Serviços jurídicos prestados conforme fatura 77-24002086 - sinistro 20160010557||Valor Líquido:  R$ 16.160,20</t>
  </si>
  <si>
    <t>1.703,40</t>
  </si>
  <si>
    <t>Serviços jurídicos prestados conforme fatura 77-24002085 - sinistro 20150022639||Valor Líquido:  R$ 1.598,64</t>
  </si>
  <si>
    <t>4.999,12</t>
  </si>
  <si>
    <t>Serviços jurídicos prestados conforme fatura 77-24002084 - sinistro 20150027601||Valor Líquido:  R$ 4.691,67</t>
  </si>
  <si>
    <t>7.917,12</t>
  </si>
  <si>
    <t>Serviços jurídicos prestados conforme fatura 77-25000645 - sinistro 20180008460||Valor Líquido:  R$ 7.430,22</t>
  </si>
  <si>
    <t>13.190,26</t>
  </si>
  <si>
    <t>Serviços jurídicos prestados conforme fatura 77-25000644 - sinistro 20180008460||Valor Líquido:  R$ 12.379,06</t>
  </si>
  <si>
    <t>12.338,56</t>
  </si>
  <si>
    <t>Serviços jurídicos prestados conforme fatura 77-25000642 - sinistro 20180008460||Valor Líquido:  R$ 11.579,74</t>
  </si>
  <si>
    <t>2.081,11</t>
  </si>
  <si>
    <t>Serviços jurídicos prestados conforme fatura 77-25000641 - sinistro 20170018612||Valor Líquido:  R$ 1.953,12</t>
  </si>
  <si>
    <t>10.694,41</t>
  </si>
  <si>
    <t>Serviços jurídicos prestados conforme fatura 77-25000643 - sinistro 20160020372||Valor Líquido:  R$ 10.036,70</t>
  </si>
  <si>
    <t>13.138,42</t>
  </si>
  <si>
    <t>Serviços jurídicos prestados conforme fatura 77-25000640 - sinistro 20170008437||Valor Líquido:  R$ 12.330,41</t>
  </si>
  <si>
    <t>20.100,16</t>
  </si>
  <si>
    <t>Serviços jurídicos prestados conforme fatura 77-25000639 - sinistro 20160035453||Valor Líquido:  R$ 18.864,00</t>
  </si>
  <si>
    <t>11.731,26</t>
  </si>
  <si>
    <t>Serviços jurídicos prestados conforme fatura 77-25000638 - sinistro 20160010557||Valor Líquido:  R$ 11.009,79</t>
  </si>
  <si>
    <t>1.266,44</t>
  </si>
  <si>
    <t>Serviços jurídicos prestados conforme fatura 77-25000636 - sinistro 20150027601||Valor Líquido:  R$ 1.188,56</t>
  </si>
  <si>
    <t>17.656,14</t>
  </si>
  <si>
    <t>Serviços jurídicos prestados conforme fatura 77-25000633 - sinistro 20140003386||Valor Líquido:  R$ 16.570,29</t>
  </si>
  <si>
    <t>4.600,00</t>
  </si>
  <si>
    <t>Serviços jurídicos prestados conforme fatura 77-25001236||Valor Líquido R$ 4,317.10</t>
  </si>
  <si>
    <t>7.514,57</t>
  </si>
  <si>
    <t>Prestação de serviços jurídicos em regulação de sinistros conforme fatura 77-25000637 - Sinistro 138835016000001||Valor Líquido:  R$ 7.052,42</t>
  </si>
  <si>
    <t>863,66</t>
  </si>
  <si>
    <t>Prestação de serviços jurídicos em regulação de sinistros conforme fatura 77-25000634 - Sinistro 13883501400091||Valor Líquido:  R$ 810,54</t>
  </si>
  <si>
    <t>20.225,86</t>
  </si>
  <si>
    <t>Prestação de serviços jurídicos em regulação de sinistros conforme fatura 77-25000632 - Sinistro 138835014000087|| Valor Líquido:  R$ 18.981,97</t>
  </si>
  <si>
    <t>17.745,61</t>
  </si>
  <si>
    <t>Prestação de serviços jurídicos em regulação de sinistros conforme fatura 77-25000628 - Sinistro 138835011000028||Valor Líquido:  R$ 16.654,25</t>
  </si>
  <si>
    <t>2.989,59</t>
  </si>
  <si>
    <t>Prestação de serviços jurídicos em regulação de sinistros conforme fatura 77-25000631 - Sinistro 138835013000089||Valor Líquido:  R$ 2.805,73</t>
  </si>
  <si>
    <t>12.452,93</t>
  </si>
  <si>
    <t>Prestação de serviços jurídicos em regulação de sinistros conforme fatura 77-25000627 - Sinistro 138835012000014||Valor Líquido:  R$ 11.687,07</t>
  </si>
  <si>
    <t>16.771,22</t>
  </si>
  <si>
    <t>Prestação de serviços jurídicos em regulação de sinistros conforme fatura 77-25000626 - Sinistro 138835010000007||Valor Líquido:  R$ 15.739,79</t>
  </si>
  <si>
    <t>5.577,69</t>
  </si>
  <si>
    <t>Serviços jurídicos prestados conforme fatura 77-25000625||Valor Líquido:  R$ 5.234,66</t>
  </si>
  <si>
    <t>52.862,65</t>
  </si>
  <si>
    <t>Serviços jurídicos prestados conforme fatura 77-25000621 - Ref 3520090000</t>
  </si>
  <si>
    <t>3.202,01</t>
  </si>
  <si>
    <t>Serviços jurídicos prestados conforme fatura 77-25000623 - Ref Swiss 533620 -Apolice 519.610.000004||Valor Líquido:  R$ 3.005,09</t>
  </si>
  <si>
    <t>3.489,75</t>
  </si>
  <si>
    <t>Serviços jurídicos prestados conforme fatura 77-25000622 - Ref Swiss 550848 -Apolice 519.610.000004||Valor Líquido:  R$ 3.275,13</t>
  </si>
  <si>
    <t>5.061,24</t>
  </si>
  <si>
    <t>Serviços jurídicos prestados conforme fatura 77-24002064 - Ref Swiss 533620 -Apolice 519.610.000004||Valor Líquido:  R$ 4.749,97</t>
  </si>
  <si>
    <t>Serviços jurídicos prestados conforme fatura 77-24002063 - Ref Swiss 550848 -Apolice 519.610.000004||Valor Líquido:  R$ 4.749,97</t>
  </si>
  <si>
    <t>Serviços jurídicos prestados conforme fatura 77-25001207|Sinistro D&amp;O - Fundação Arnaldo Vieira de Carvalho - Sinistro D&amp;O - Fundação Arnaldo Vieira|de Carvalho - Sinistro no. 3871438 - Procedimento Preparatório de Inquérito Civil SISMP - Digital no. 0639.0000049/2023||Valor líquido: R$ 558.41</t>
  </si>
  <si>
    <t>1.445,00</t>
  </si>
  <si>
    <t>Serviços jurídicos prestados conforme fatura 77-25001206|D&amp;O - Alcoa Aluminio SA - Sinistro no 1956439 - IC no 201300125315||Valor líquido: R$ 1,356.13</t>
  </si>
  <si>
    <t>Wilson Serviços Marítimos Ltda</t>
  </si>
  <si>
    <t>WiILSON SONS OFFSHORE AS</t>
  </si>
  <si>
    <t>Serviços jurídicos prestados conforme fatura 77-25001155|Valor Líquido R$ 6,000.00</t>
  </si>
  <si>
    <t>Serviços jurídicos prestados conforme fatura 77-25001150 ¿ Sinistro 1003500010079||Valor Líquido R$ 64,840.96</t>
  </si>
  <si>
    <t>12.268,90</t>
  </si>
  <si>
    <t>Serviços jurídicos prestados conforme fatura 77-25000141 |Sinistro 5151564626 ||Valor Líquido R$ 11,514.36</t>
  </si>
  <si>
    <t>Serviços jurídicos prestados conforme fatura 77-24001987 |Sinisttro 0151520712||Valor Líquido R$ 5,067.90</t>
  </si>
  <si>
    <t>39.092,40</t>
  </si>
  <si>
    <t>Serviços jurídicos prestados conforme fatura 77-25001218||Valor Líquido R$ 36,688.22</t>
  </si>
  <si>
    <t>Serviços jurídicos prestados conforme fatura 77-25001217||Valor Líquido R$ 6,569.50</t>
  </si>
  <si>
    <t>YELUM SEGUROS S.A</t>
  </si>
  <si>
    <t>Serviços jurídicos prestados conforme fatura 77-25001266 ||Valor Líquido R$ 18,770.00</t>
  </si>
  <si>
    <t>10.350,00</t>
  </si>
  <si>
    <t>Serviços jurídicos prestados conforme fatura 77-25001263|Valor Líquido R$ 9,713.47</t>
  </si>
  <si>
    <t>7.622,00</t>
  </si>
  <si>
    <t>Serviços jurídicos prestados conforme fatura 77-25001186||Valor Líquido R$ 7,153.25</t>
  </si>
  <si>
    <t>4.067,50</t>
  </si>
  <si>
    <t>Serviços jurídicos prestados conforme fatura 77-25001185|Valor Líquido R$ 3,817.35</t>
  </si>
  <si>
    <t>1.252,50</t>
  </si>
  <si>
    <t>Serviços jurídicos prestados conforme fatura 77-25001184|Valor Líquido R$ 1,175.47</t>
  </si>
  <si>
    <t>895,50</t>
  </si>
  <si>
    <t>Serviços jurídicos prestados conforme fatura 77-25001183|Valor Líquido R$ 840.43</t>
  </si>
  <si>
    <t>1.346,50</t>
  </si>
  <si>
    <t>Serviços jurídicos prestados conforme fatura 77-25001182|Valor Líquido R$ 1,263.69</t>
  </si>
  <si>
    <t>Serviços jurídicos prestados conforme fatura 77-25001064|Valor Líquido R$ 3,678.92</t>
  </si>
  <si>
    <t>Serviços jurídicos prestados conforme fatura 77-25001062|Valor Líquido R$ 3,678.92</t>
  </si>
  <si>
    <t>Serviços jurídicos prestados conforme fatura 77-25001046|Valor Líquido R$ 6,968.36</t>
  </si>
  <si>
    <t>Serviços jurídicos prestados conforme fatura 77-25001045|Valor Líquido R$ 8,446.50</t>
  </si>
  <si>
    <t>Serviços jurídicos prestados conforme fatura 77-25000997|Valor Líquido R$ 4,692.50</t>
  </si>
  <si>
    <t>Serviços jurídicos prestados conforme fatura 77-25000994|Valor Líquido R$ 4,692.50</t>
  </si>
  <si>
    <t>11.119,00</t>
  </si>
  <si>
    <t>Serviços jurídicos prestados conforme fatura 77-25000992|Valor Líquido R$ 10,435.18</t>
  </si>
  <si>
    <t>860,50</t>
  </si>
  <si>
    <t>Serviços jurídicos prestados conforme fatura 77-25000991|Valor Líquido R$ 807.58</t>
  </si>
  <si>
    <t>Serviços jurídicos prestados conforme fatura 77-25000943||Valor Líquido R$ 3,678.92</t>
  </si>
  <si>
    <t>8.000,00</t>
  </si>
  <si>
    <t>Serviços jurídicos prestados conforme fatura 77-25000868|Valor Líquido R$ 7,508.00</t>
  </si>
  <si>
    <t>Serviços jurídicos prestados conforme fatura 77-25000867|Valor Líquido R$ 3,678.92</t>
  </si>
  <si>
    <t>10.718,52</t>
  </si>
  <si>
    <t>Serviços jurídicos prestados conforme fatura 17.354||Valor Líquido R$ 10,059.33</t>
  </si>
  <si>
    <t>5.083,03</t>
  </si>
  <si>
    <t>Serviços jurídicos prestados conforme fatura 77-25000892||Valor Líquido R$ 4,770.42</t>
  </si>
  <si>
    <t>43.193,19</t>
  </si>
  <si>
    <t>Prestação de serviços jurídicos em regulação de sinistros conforme fatura 77-25000529 - Sinistro 137135021000202||Valor Líquido:  R$ 40.536,81</t>
  </si>
  <si>
    <t>35.381,50</t>
  </si>
  <si>
    <t>Serviços jurídicos prestados conforme faturas 77-24000830, 77-24001275, 77-24001984 e 77-25001222||Valor Líquido R$ 33,205.53</t>
  </si>
  <si>
    <t>10.772,68</t>
  </si>
  <si>
    <t>Serviços jurídicos prestados conforme faturas 77-24001933, 77-24002304 e 77-25000439|Sinistro 17-51008480-01 - Segurado: Brink's Segurança e Transporte de Valores |Terceiro: Espólio de Manoel Missias dos Santos Silva |Apólice: a definir||Valor Líquido R$ 10,110.16</t>
  </si>
  <si>
    <t>1.086,50</t>
  </si>
  <si>
    <t>Serviços jurídicos prestados conforme fatura 77-25001194|Valor Líquido R$1,019.68</t>
  </si>
  <si>
    <t>816,38</t>
  </si>
  <si>
    <t>Serviços jurídicos prestados conforme fatura 77-25000726|Valor Líquido R$ 766.17</t>
  </si>
  <si>
    <t>27.946,42</t>
  </si>
  <si>
    <t>MUR SHIPPING BV</t>
  </si>
  <si>
    <t>PRESTAÇÃO DE SERVIÇOS JURIDICOS</t>
  </si>
  <si>
    <t>2.281,78</t>
  </si>
  <si>
    <t>HOWDEN INSURANCE BROKERS LIMIT</t>
  </si>
  <si>
    <t>707,07</t>
  </si>
  <si>
    <t>29.745,05</t>
  </si>
  <si>
    <t>88.455,63</t>
  </si>
  <si>
    <t>41.192,72</t>
  </si>
  <si>
    <t>HOLMAN FENWICK WILLAN SINGAPORE</t>
  </si>
  <si>
    <t>577.787,42</t>
  </si>
  <si>
    <t>84.727,56</t>
  </si>
  <si>
    <t>42.307,43</t>
  </si>
  <si>
    <t>CNP ASSURANCES S/A</t>
  </si>
  <si>
    <t>35.941,75</t>
  </si>
  <si>
    <t>A.I. Cos. Overseas Pool</t>
  </si>
  <si>
    <t>242.095,34</t>
  </si>
  <si>
    <t>48.757,68</t>
  </si>
  <si>
    <t>HOLMAN FENWICK WILLAN SINGAPURA</t>
  </si>
  <si>
    <t>18.103,29</t>
  </si>
  <si>
    <t>DENTONS SIROTE</t>
  </si>
  <si>
    <t>21.791,67</t>
  </si>
  <si>
    <t>STARR INSURANCE &amp; REINSURANCE LTD</t>
  </si>
  <si>
    <t>7.363,13</t>
  </si>
  <si>
    <t>29.128,45</t>
  </si>
  <si>
    <t>XL INSURANCE CO SE</t>
  </si>
  <si>
    <t>27.328,64</t>
  </si>
  <si>
    <t>HFW SINGAPURE</t>
  </si>
  <si>
    <t>15.482,57</t>
  </si>
  <si>
    <t>PARTNER REINSURANCE EUROPE SE</t>
  </si>
  <si>
    <t>33.313,03</t>
  </si>
  <si>
    <t>LONDON STEAMSHIP OWNERS MUTUAL INSURANCE ASS</t>
  </si>
  <si>
    <t>27.554,03</t>
  </si>
  <si>
    <t>CRISPIN SPEERS AND PARTNERS LIMITED</t>
  </si>
  <si>
    <t>8.063,88</t>
  </si>
  <si>
    <t>AVIVA CENTRAL SERVICES UK</t>
  </si>
  <si>
    <t>100.000,00</t>
  </si>
  <si>
    <t>Honorários de Sucumbência:||Serviços jurídicos prestados conforme Acao Indenizatoria - Processo n#186; 1100838-37.2014</t>
  </si>
  <si>
    <t>344.109,54</t>
  </si>
  <si>
    <t>Honorários de Sucumbência:||Serviços jurídicos prestados conforme fatura 77-25001273</t>
  </si>
  <si>
    <t>8.376,43</t>
  </si>
  <si>
    <t>Honorários de Sucumbência:||Serviços jurídicos prestados conforme faturas 77-25001276 , 77-25001267 , 77-25001284 , 77-25001315</t>
  </si>
  <si>
    <t>10.157,63</t>
  </si>
  <si>
    <t>Prestação de serviços jurídicos em regulação de sinistros conforme fatura 77-25001068 - Sinistro 137135023000318||Valor Líquido:  R$ 9.532,94</t>
  </si>
  <si>
    <t>6.676,52</t>
  </si>
  <si>
    <t>Prestação de serviços jurídicos em regulação de sinistros conforme fatura 77-25001076 - Sinistro 397035024000516||Valor Líquido:  R$ 6.265,91</t>
  </si>
  <si>
    <t>6.601,33</t>
  </si>
  <si>
    <t>Prestação de serviços jurídicos em regulação de sinistros conforme fatura 77-25001075 - Sinistro 137135024000404||Valor Líquido:  R$ 6.195,35</t>
  </si>
  <si>
    <t>26.518,10</t>
  </si>
  <si>
    <t>Prestação de serviços jurídicos em regulação de sinistros conforme fatura 77-25001255 - Sinistro 397035023000421||Valor Líquido:  R$ 24.887,24</t>
  </si>
  <si>
    <t>Serviços jurídicos prestados conforme fatura 77-25001203|Valor Líquido R$ 4,692.50</t>
  </si>
  <si>
    <t>Serviços jurídicos prestados conforme fatura 77-25001201|Valor Líquido R$ 4,692.50</t>
  </si>
  <si>
    <t>1.452,00</t>
  </si>
  <si>
    <t>Serviços jurídicos prestados conforme fatura 77-25001197|Valor Líquido R$ 1,362.70</t>
  </si>
  <si>
    <t>1.880,50</t>
  </si>
  <si>
    <t>Serviços jurídicos prestados conforme fatura 77-25001196|Valor Líquido R$ 1,764.85</t>
  </si>
  <si>
    <t>Serviços jurídicos prestados conforme fatura 77-25001192|Valor Líquido R$ 4,692.50</t>
  </si>
  <si>
    <t>Serviços jurídicos prestados conforme fatura 77-25000975|Valor Líquido R$ 2,815.50</t>
  </si>
  <si>
    <t>Serviços jurídicos prestados conforme fatura 77-25000809|Valor Líquido R$ 2,815.50</t>
  </si>
  <si>
    <t>3.450,00</t>
  </si>
  <si>
    <t>Serviços jurídicos prestados conforme fatura 77-25000738|Valor Líquido R$ 3,237.82</t>
  </si>
  <si>
    <t>Serviços jurídicos prestados conforme fatura 77-25000736|Valor Líquido R$ 2,815.50</t>
  </si>
  <si>
    <t>Serviços jurídicos prestados conforme fatura 77-25000735|Valor Líquido R$ 2,815.50</t>
  </si>
  <si>
    <t>Serviços jurídicos prestados conforme fatura 77-25000733|Valor Líquido R$ 4,692.50</t>
  </si>
  <si>
    <t>4.873,00</t>
  </si>
  <si>
    <t>Serviços jurídicos prestados conforme fatura 77-25000729|Valor Líquido R$ 4,573.31</t>
  </si>
  <si>
    <t>Serviços jurídicos prestados conforme fatura 77-25000469|Valor Líquido R$ 2,815.50</t>
  </si>
  <si>
    <t>Serviços jurídicos prestados conforme fatura 77-25000467|Valor Líquido R$ 2,815.50</t>
  </si>
  <si>
    <t>Serviços jurídicos prestados conforme fatura 77-25000462|Valor Líquido R$ 4,692.50</t>
  </si>
  <si>
    <t>Serviços jurídicos prestados conforme fatura 77-25000460|Valor Líquido R$ 2,815.50</t>
  </si>
  <si>
    <t>Serviços jurídicos prestados conforme fatura 77-25000252|Valor Líquido R$ 2,815.50</t>
  </si>
  <si>
    <t>2.856,00</t>
  </si>
  <si>
    <t>Serviços jurídicos prestados conforme fatura 77-25000248||Valor Líquido R$ 2,680.36</t>
  </si>
  <si>
    <t>10.782,50</t>
  </si>
  <si>
    <t>Serviços jurídicos prestados conforme fatura 77-25001339|Valor Líquido R$ 10,119.38</t>
  </si>
  <si>
    <t>7.250,00</t>
  </si>
  <si>
    <t>Serviços jurídicos prestados conforme fatura 77-25001327|Valor Líquido R$ 6,804.12</t>
  </si>
  <si>
    <t>6.096,00</t>
  </si>
  <si>
    <t>Serviços jurídicos prestados conforme fatura 77-25001326|Valor Líquido R$ 5,721.10</t>
  </si>
  <si>
    <t>432,00</t>
  </si>
  <si>
    <t>Serviços jurídicos prestados conforme fatura 77-25001357 ||Valor Líquido R$ 405.43</t>
  </si>
  <si>
    <t>Serviços jurídicos prestados conforme fatura 77-25001351||Valor Líquido 915.98</t>
  </si>
  <si>
    <t>10.082,50</t>
  </si>
  <si>
    <t>Serviços jurídicos prestados conforme fatura 77-25001328|Consultas Diversas Seguro Garantia||Valor Líquido R$ 9,462.43</t>
  </si>
  <si>
    <t>40.270,00</t>
  </si>
  <si>
    <t>Serviços jurídicos prestados conforme fatura 77-25001353|Valor Líquido R$ 37,793.39</t>
  </si>
  <si>
    <t>Serviços jurídicos prestados conforme fatura 77-25001350|Valor Líquido 12,200.50</t>
  </si>
  <si>
    <t>3.342,97</t>
  </si>
  <si>
    <t>Serviços jurídicos prestados conforme fatura 77-25001177|RC Geral - Sinistro: 17-51014021-01|Segurado: TBForte Segurança e Transporte de Valores Ltda.|Terceiro: Priscila Michelle da Cunha Aguiar |Apólice: 17.51.0030335.28||Valor Líquido R$ 3,137.38</t>
  </si>
  <si>
    <t>Serviços jurídicos prestados conforme fatura 77-25001177|Valor Líquido R$ 3,137.38</t>
  </si>
  <si>
    <t>2.344,43</t>
  </si>
  <si>
    <t>Serviços jurídicos prestados conforme fatura 77-25001322|Valor Líquido R$ 2,200.25</t>
  </si>
  <si>
    <t>1.165,35</t>
  </si>
  <si>
    <t>Serviços jurídicos prestados conforme fatura 77-25001313|Valor Líquido R$ 1,093.68</t>
  </si>
  <si>
    <t>14.310,00</t>
  </si>
  <si>
    <t>Serviços jurídicos prestados conforme fatura 77-25001251|Valor Líquido R$ 13,429.93</t>
  </si>
  <si>
    <t>13.939,20</t>
  </si>
  <si>
    <t>Serviços jurídicos prestados conforme fatura 77-25001189|Valor Líquido R$ 13,081.94</t>
  </si>
  <si>
    <t>14.460,89</t>
  </si>
  <si>
    <t>Serviços jurídicos prestados conforme fatura 77-25001034|Valor Líquido R$ 13,571.55</t>
  </si>
  <si>
    <t>5.455,00</t>
  </si>
  <si>
    <t>Prestação de serviços jurídicos em regulação de sinistros conforme fatura 77-25001392 - Sinistro 160135122000001||Valor Líquido:  R$ 5.119,52</t>
  </si>
  <si>
    <t>22.600,00</t>
  </si>
  <si>
    <t>Prestação de serviços jurídicos em regulação de sinistros conforme fatura 77-25001396 - Sinistro 508935123000204||Valor Líquido:  R$ 21.210,10</t>
  </si>
  <si>
    <t>11.338,00</t>
  </si>
  <si>
    <t>Prestação de serviços jurídicos em regulação de sinistros conforme fatura 77-25001395 - Sinistro 1035124000101 ||Valor Líquido:  R$ 10.640,71</t>
  </si>
  <si>
    <t>35.000,00</t>
  </si>
  <si>
    <t>Serviços jurídicos prestados conforme fatura 77-25001425|Valor Líquido 32,847.50</t>
  </si>
  <si>
    <t>493,56</t>
  </si>
  <si>
    <t>Serviços jurídicos prestados conforme fatura 77-25001343|Valor Líquido R$ 463.21</t>
  </si>
  <si>
    <t>Serviços jurídicos prestados conforme fatura 77-25001421|Valor Líquido 6,569.50</t>
  </si>
  <si>
    <t>14.274,00</t>
  </si>
  <si>
    <t>Serviços jurídicos prestados conforme faturas 77-25001100 e 77-25001101|PO 52200002974|Valor Líquido R$ 13.396,15</t>
  </si>
  <si>
    <t>4.660,50</t>
  </si>
  <si>
    <t>Serviços jurídicos prestados conforme fatura 77-25001381|Valor Líquido R$ 4,373.88</t>
  </si>
  <si>
    <t>17.107,58</t>
  </si>
  <si>
    <t>Serviços jurídicos prestados conforme fatura 77-25001286 - sinistro 243330558||Valor Líquido:  R$ 16.055,46</t>
  </si>
  <si>
    <t>7.225,00</t>
  </si>
  <si>
    <t>Serviços jurídicos prestados conforme fatura 77-25001382||Valor Líquido:  R$ 6.780,66</t>
  </si>
  <si>
    <t>630,00</t>
  </si>
  <si>
    <t>Serviços jurídicos prestados conforme fatura 77-25001167|Valor líquido: R$ 591.25</t>
  </si>
  <si>
    <t>14.010,00</t>
  </si>
  <si>
    <t>Serviços jurídicos prestados conforme fatura 77-25001166|Valor líquido: R$ 13,148.38</t>
  </si>
  <si>
    <t>10.140,00</t>
  </si>
  <si>
    <t>Serviços jurídicos prestados conforme fatura 77-25001165|Valor líquido: R$ 9,516.39</t>
  </si>
  <si>
    <t>1.200,00</t>
  </si>
  <si>
    <t>Serviços jurídicos prestados conforme fatura 77-25001164|Valor líquido: R$ 1,126.20</t>
  </si>
  <si>
    <t>4.850,00</t>
  </si>
  <si>
    <t>Serviços jurídicos prestados conforme fatura 77-25001163|Valor líquido: R$ 4,551.72</t>
  </si>
  <si>
    <t>6.130,00</t>
  </si>
  <si>
    <t>Serviços jurídicos prestados conforme fatura 77-25001325|Valor líquido: R$ 5,753.00</t>
  </si>
  <si>
    <t>3.340,00</t>
  </si>
  <si>
    <t>Serviços jurídicos prestados conforme fatura 77-25001324|Valor líquido: R$ 3,134.59</t>
  </si>
  <si>
    <t>Prestação de serviços jurídicos em regulação de sinistros conforme fatura 77-25001420 - Sinistro 12063222000403||Valor Líquido:  R$ 46.925,00</t>
  </si>
  <si>
    <t>Serviços jurídicos prestados conforme fatura 77-25001424|Valor Líquido R$ 4,692.50</t>
  </si>
  <si>
    <t>29.939,35</t>
  </si>
  <si>
    <t>Serviços jurídicos prestados conforme fatura 77-25001348||Valor Líquido R$ 28,098.08</t>
  </si>
  <si>
    <t>7.797,66</t>
  </si>
  <si>
    <t>Serviços jurídicos prestados conforme fatura 77-25001346||Valor Líquido R$ 7,318.10</t>
  </si>
  <si>
    <t>17.336,00</t>
  </si>
  <si>
    <t>Prestação de serviços jurídicos em regulação de sinistros conforme fatura 77-25001403 - Sinistro 421835124000201 ||Valor Líquido:  R$ 16.269,84</t>
  </si>
  <si>
    <t>7.645,57</t>
  </si>
  <si>
    <t>Prestação de serviços jurídicos em regulação de sinistros conforme fatura 77-25001285 - Sinistro 397035024000501 ||Valor Líquido:  R$ 7.175,37</t>
  </si>
  <si>
    <t>140.917,25</t>
  </si>
  <si>
    <t>Prestação de serviços jurídicos em regulação de sinistros conforme fatura 77-25001256 - Sinistro 397035023000403||Valor Líquido:  R$ 132.250,84</t>
  </si>
  <si>
    <t>9.919,40</t>
  </si>
  <si>
    <t>Prestação de serviços jurídicos em regulação de sinistros conforme fatura 77-25001072 - Sinistro 137135023000327||Valor Líquido:  R$ 9.309,36</t>
  </si>
  <si>
    <t>10.047,25</t>
  </si>
  <si>
    <t>Prestação de serviços jurídicos em regulação de sinistros conforme fatura 77-25000624 - 13881000026 ||Valor Líquido:  R$ 9.429,34</t>
  </si>
  <si>
    <t>8.982,99</t>
  </si>
  <si>
    <t>Serviços jurídicos prestados conforme fatura 77-25001069 - sinistro 228997585||Valor Líquido:  R$ 8.430,54</t>
  </si>
  <si>
    <t>15.261,42</t>
  </si>
  <si>
    <t>Serviços jurídicos prestados conforme fatura 77-25001078 - sinistro 231225053||Valor Líquido:  R$ 14.322,84</t>
  </si>
  <si>
    <t>3.215,00</t>
  </si>
  <si>
    <t>Serviços jurídicos prestados conforme fatura 77-25001098|PO 51200049266||Valor Líquido R$ 3,017.28</t>
  </si>
  <si>
    <t>10.471,06</t>
  </si>
  <si>
    <t>Serviços jurídicos prestados conforme fatura 77-25001347||Valor Líquido R$ 9,827.09</t>
  </si>
  <si>
    <t>1.610,00</t>
  </si>
  <si>
    <t>Serviços jurídicos prestados conforme fatura 77-25001352||Valor Líquido R$ 1,510.98</t>
  </si>
  <si>
    <t>4.309,51</t>
  </si>
  <si>
    <t>Serviços jurídicos prestados conforme fatura 77-25001345||Valor Líquido R$ 4,044.48</t>
  </si>
  <si>
    <t>Serviços jurídicos prestados conforme fatura 77-25001317 - Sinistro 1003400010006||Valor Líquido:  R$ 70.242,03</t>
  </si>
  <si>
    <t>10.407,23</t>
  </si>
  <si>
    <t>Serviços jurídicos prestados conforme fatura 77-25001371|Valor Líquido R$ 9,767.19</t>
  </si>
  <si>
    <t>10.156,50</t>
  </si>
  <si>
    <t>Serviços jurídicos prestados conforme fatura 77-25001369|Valor Líquido R$ 9,531.88</t>
  </si>
  <si>
    <t>6.567,50</t>
  </si>
  <si>
    <t>Serviços jurídicos prestados conforme fatura 77-25001368|Valor Líquido R$ 6,163.60</t>
  </si>
  <si>
    <t>9.307,50</t>
  </si>
  <si>
    <t>Serviços jurídicos prestados conforme fatura 77-25001367|Valor Líquido R$ 8,735.09</t>
  </si>
  <si>
    <t>Serviços jurídicos prestados conforme fatura 77-25001366|Valor Líquido R$ 1,651.76</t>
  </si>
  <si>
    <t>2.467,50</t>
  </si>
  <si>
    <t>Serviços jurídicos prestados conforme fatura 77-25001365|Valor Líquido R$ 2,315.75</t>
  </si>
  <si>
    <t>6.149,50</t>
  </si>
  <si>
    <t>Serviços jurídicos prestados conforme fatura 77-25001364|Valor Líquido R$ 5,771.31</t>
  </si>
  <si>
    <t>6.090,00</t>
  </si>
  <si>
    <t>Serviços jurídicos prestados conforme fatura 77-25001363|Valor Líquido R$ 5,715.46</t>
  </si>
  <si>
    <t>7.330,50</t>
  </si>
  <si>
    <t>Serviços jurídicos prestados conforme fatura 77-25001362|Valor Líquido R$ 6,879.67</t>
  </si>
  <si>
    <t>6.043,00</t>
  </si>
  <si>
    <t>Serviços jurídicos prestados conforme fatura 77-25001361|Valor Líquido R$ 5,671.36</t>
  </si>
  <si>
    <t>5.411,00</t>
  </si>
  <si>
    <t>Serviços jurídicos prestados conforme fatura 77-25001002|Valor Líquido R$ 5,078.22</t>
  </si>
  <si>
    <t>9.255,00</t>
  </si>
  <si>
    <t>Serviços jurídicos prestados conforme fatura 77-25000752|Valor Líquido R$ 8,685.82</t>
  </si>
  <si>
    <t>927,00</t>
  </si>
  <si>
    <t>Serviços jurídicos prestados conforme fatura 77-25000969|Valor Líquido R$ 869.99</t>
  </si>
  <si>
    <t>737,00</t>
  </si>
  <si>
    <t>Serviços jurídicos prestados conforme fatura 77-25000717|Valor Líquido R$ 691.67</t>
  </si>
  <si>
    <t>Serviços jurídicos prestados conforme fatura 77-24002018|Valor Líquido R$ 5,631.00</t>
  </si>
  <si>
    <t>1.117.484,51</t>
  </si>
  <si>
    <t>Serviços jurídicos prestados conforme fatura 77-25001389 - STARR ref. 4928011535019281||Valor Líquido:  R$ 1.048.759,21</t>
  </si>
  <si>
    <t>2.153,62</t>
  </si>
  <si>
    <t>Serviços jurídicos prestados conforme fatura 77-25001349|Valor Líquido R$ 2,021.17</t>
  </si>
  <si>
    <t>3.386,38</t>
  </si>
  <si>
    <t>Serviços jurídicos prestados conforme fatura 77-25001341|Valor Líquido R$ 3,178.12</t>
  </si>
  <si>
    <t>41.596,80</t>
  </si>
  <si>
    <t>Serviços jurídicos prestados conforme faturas: 77-24000994, 77-24001240, 77-24001438, 77-24001717, 77-24001923, 77-24002513, 77-25000122, 77-25000219, 77-25000458, |77-25000727, 77-25000981 e 77-25001198||Valor Líquido R$ 39.038,59</t>
  </si>
  <si>
    <t>21.022,31</t>
  </si>
  <si>
    <t>Serviços jurídicos prestados conforme fatura 77-25001318 - Sinistro NRJ23000008916||Valor Líquido:  R$ 19.729,44</t>
  </si>
  <si>
    <t>14.358,00</t>
  </si>
  <si>
    <t>Prestação de serviços jurídicos em regulação de sinistros conforme fatura 77-25001393 - Sinistro 300833021000202 ||Valor Líquido:  R$ 13.474,98</t>
  </si>
  <si>
    <t>16.835,00</t>
  </si>
  <si>
    <t>Serviços jurídicos prestados conforme fatura 77-25001372|Valor Líquido R$ 15,799.65</t>
  </si>
  <si>
    <t>15.463,00</t>
  </si>
  <si>
    <t>Serviços jurídicos prestados conforme fatura 77-25001283|Valor Líquido R$ 14,512.03</t>
  </si>
  <si>
    <t>11.711,00</t>
  </si>
  <si>
    <t>Serviços jurídicos prestados conforme fatura 77-25001188 ||Valor Líquido R$ 10,990.77</t>
  </si>
  <si>
    <t>31.473,33</t>
  </si>
  <si>
    <t>Serviços jurídicos prestados conforme fatura 77-25001265|Valor Líquido R$ 29,537.72</t>
  </si>
  <si>
    <t>2.724,91</t>
  </si>
  <si>
    <t>Serviços jurídicos prestados conforme fatura 77-25000740||Valor Líquido R$ 2,557.33</t>
  </si>
  <si>
    <t>46.126,36</t>
  </si>
  <si>
    <t>Serviços jurídicos prestados conforme fatura 77-25001290 - Sinistro 3873094||Valor Líquido:  R$ 43.289,59</t>
  </si>
  <si>
    <t>4.440,00</t>
  </si>
  <si>
    <t>NASH CAPITAL &amp; RISCOS CORRETORA DE SEGUROS LTDA</t>
  </si>
  <si>
    <t>Serviços jurídicos prestados conforme fatura 77-25001237|Valor Líquido R$ 4,166.94</t>
  </si>
  <si>
    <t>14.850,00</t>
  </si>
  <si>
    <t>Serviços jurídicos prestados conforme fatura 77-25000245|Valor Líquido R$ 13,936.73</t>
  </si>
  <si>
    <t>48.358,00</t>
  </si>
  <si>
    <t>Serviços jurídicos prestados conforme fatura 77-25000246|Valor Líquido R$ 45,383.98</t>
  </si>
  <si>
    <t>Serviços jurídicos prestados conforme fatura 77-25001434|Valor Líquido R$ 3,678.92</t>
  </si>
  <si>
    <t>Serviços jurídicos prestados conforme fatura 77-25001391 - Sinistro 1635458787||Valor Líquido:  R$ 7.508,00</t>
  </si>
  <si>
    <t>13.608,00</t>
  </si>
  <si>
    <t>Serviços jurídicos prestados conforme fatura 77-25001117 - Sinistro 2135193605||Valor Líquido:  R$ 12.771,11</t>
  </si>
  <si>
    <t>8.360,92</t>
  </si>
  <si>
    <t>Prestação de serviços jurídicos em regulação de sinistros conforme fatura 77-25001079 - Sinistro 397035023000402||Valor Líquido:  R$ 7.846,72</t>
  </si>
  <si>
    <t>80.727,37</t>
  </si>
  <si>
    <t>Prestação de serviços jurídicos em regulação de sinistros conforme fatura 77-25001115 - Sinistro 213935020000008 - ISJ 809450 ||Valor Líquido:  R$ 75.762,64</t>
  </si>
  <si>
    <t>12.486,24</t>
  </si>
  <si>
    <t>Prestação de serviços jurídicos em regulação de sinistros conforme fatura 77-25001288 - Sinistro 397035024000519 ||Valor Líquido:  R$ 11.718,34</t>
  </si>
  <si>
    <t>Serviços jurídicos prestados conforme fatura 77-25001279|Valor Líquido R$ 1,126.20</t>
  </si>
  <si>
    <t>20.711,00</t>
  </si>
  <si>
    <t>Serviços jurídicos prestados conforme fatura 77-25001223|Valor líquido: R$ 19,437.27</t>
  </si>
  <si>
    <t>Serviços jurídicos prestados conforme fatura 77-25001431|Cumprimento de Sentença n. 0020797-41.2023.5.04.0232 |Mariana Pereira do Nascimento x CAB Prestadora de Servicos Eireli|Apólice 056902023000207750000552000000 - GR5 18461||Valor líquido: R$ 3,284.75</t>
  </si>
  <si>
    <t>Serviços jurídicos prestados conforme fatura 77-25001430|Regulação de Sinistro - Reclamação Trabalhista n. 0001909-40.2015.5.02.0012 |Gilmar da Silva Cruz x ESCAL Indústria e Comércio de Elevadores e Escadas Rolantes LTDA. Apólice 056902023000207750007761000000||Valor líquido: R$ 3,284.75</t>
  </si>
  <si>
    <t>32.644,88</t>
  </si>
  <si>
    <t>Prestação de serviços jurídicos em regulação de sinistros conforme fatura 77-25000490 - Sinistro 389652423000401||Valor Líquido:  R$ 30.637,22</t>
  </si>
  <si>
    <t>17.456,34</t>
  </si>
  <si>
    <t>Serviços jurídicos prestados conforme fatura 77-25001342|Valor Líquido R$ 16,382.78</t>
  </si>
  <si>
    <t>350,00</t>
  </si>
  <si>
    <t>Serviços jurídicos prestados conforme fatura 77-25000244|Valor Líquido R$ 333.72</t>
  </si>
  <si>
    <t>Serviços jurídicos prestados conforme fatura 77-25001270|Pedido 5400242191-10||Valor Líquido R$ 1,488.46</t>
  </si>
  <si>
    <t>1.885,13</t>
  </si>
  <si>
    <t>Serviços jurídicos prestados conforme fatura 77-25001447|Valor Líquido R$ 1,769.19</t>
  </si>
  <si>
    <t>Serviços jurídicos prestados conforme fatura 77-25001271|Valor Líquido R$ 1,930.03</t>
  </si>
  <si>
    <t>3.563,73</t>
  </si>
  <si>
    <t>Solucionare Logistica Juridica Ltda</t>
  </si>
  <si>
    <t>Serviços jurídicos prestados conforme fatura 77-25001449|Acordo parcela 1/8|Valor Líquido R$ 3.344,56</t>
  </si>
  <si>
    <t>3.221,86</t>
  </si>
  <si>
    <t>Serviços jurídicos prestados conforme fatura 77-25001435|Valor Líquido R$ 3,023.72</t>
  </si>
  <si>
    <t>Serviços jurídicos prestados conforme fatura 77-25001400 ¿ Sinistro 1009700010022||Valor Líquido:  R$ 3.458,37</t>
  </si>
  <si>
    <t>4.500,00</t>
  </si>
  <si>
    <t>33.480,00</t>
  </si>
  <si>
    <t>Serviços jurídicos prestados conforme faturas 77-25000941 e 77-25001107|Sinistro 0151586228||Valor Líquido R$ 31,420.98</t>
  </si>
  <si>
    <t>68.920,00</t>
  </si>
  <si>
    <t>Serviços jurídicos prestados conforme faturas 77-25000760 e 77-25001359|Sinistro 4951552847||Valor Líquido R$ 64,681.42</t>
  </si>
  <si>
    <t>16.625,00</t>
  </si>
  <si>
    <t>Serviços jurídicos prestados conforme faturas 77-25000138 e 77-25000345|Sinistro 3906544||Valor Líquido R$ 15,602.56</t>
  </si>
  <si>
    <t>66.184,00</t>
  </si>
  <si>
    <t>Serviços jurídicos prestados conforme faturas 77-25000476, 77-25000761 e 77-25001225|Sinistro 0178517673||Valor Líquido R$ 62,113.68</t>
  </si>
  <si>
    <t>Serviços jurídicos prestados conforme faturas 77-24000832, 77-24001048, 77-24001988, 77-24002526 e 77-25000763|Sinistro 4689933||Valor Líquido R$ 7,508.00</t>
  </si>
  <si>
    <t>21.310,60</t>
  </si>
  <si>
    <t>BRONSTEIN, ZILBERBERG, CHUEIRI E POTENZA ADVOGADOS</t>
  </si>
  <si>
    <t>Serviços jurídicos prestados conforme fatura 77-25001386|Valor Líquido R$ 20,000.00</t>
  </si>
  <si>
    <t>Serviços jurídicos prestados conforme fatura 77-25001453|Valor Líquido R$ 3,754.00</t>
  </si>
  <si>
    <t>Serviços jurídicos prestados conforme fatura 77-25001452|Valor Líquido R$ 4,223.25</t>
  </si>
  <si>
    <t>Serviços jurídicos prestados conforme fatura 77-25001451|Valor Líquido R$ 4,223.25</t>
  </si>
  <si>
    <t>655,35</t>
  </si>
  <si>
    <t>Serviços jurídicos prestados conforme fatura 77-25001385|Valor Líquido R$ 615.05</t>
  </si>
  <si>
    <t>Serviços jurídicos prestados conforme fatura 77-25001384|Valor Líquido R$ 12,669.75</t>
  </si>
  <si>
    <t>1.190,00</t>
  </si>
  <si>
    <t>Serviços jurídicos prestados conforme fatura 77-25001330|Valor líquido:  R$ 1,116.81</t>
  </si>
  <si>
    <t>43.018,00</t>
  </si>
  <si>
    <t>Serviços jurídicos prestados conforme fatura 77-25001329|Valor líquido:  R$ 40,372.39</t>
  </si>
  <si>
    <t>Carpenter Marsh Fac Brasil Corretora de Resseguros Ltda.</t>
  </si>
  <si>
    <t>1.460,12</t>
  </si>
  <si>
    <t>Serviços jurídicos prestados conforme fatura 77-25001460|Valor Líquido R$ 1,370.32</t>
  </si>
  <si>
    <t>Serviços jurídicos prestados conforme fatura 77-25001433|Valor líquido: R$ 5,631.00</t>
  </si>
  <si>
    <t>8.540,00</t>
  </si>
  <si>
    <t>Serviços jurídicos prestados conforme fatura 77-25001432|Valor líquido: R$ 8,014.79</t>
  </si>
  <si>
    <t>14.100,00</t>
  </si>
  <si>
    <t>Serviços jurídicos prestados conforme fatura 77-25001248|Valor líquido: R$ 13,232.85</t>
  </si>
  <si>
    <t>12.074,88</t>
  </si>
  <si>
    <t>Prestação serviços jurídicos em regulação de sinistros conforme fatura 77-25001287 - Sinistro 397035024000507||Valor Líquido:  R$ 11.332,27</t>
  </si>
  <si>
    <t>12.883,27</t>
  </si>
  <si>
    <t>Prestação serviços jurídicos em regulação de sinistros conforme fatura 77-25001314 - Sinistro 137135024000423||Valor Líquido:  R$ 12.090,95</t>
  </si>
  <si>
    <t>Prestação serviços jurídicos em regulação de sinistros conforme fatura 77-25001314 - Sinistro 137135024000423</t>
  </si>
  <si>
    <t>5.915,00</t>
  </si>
  <si>
    <t>Serviços jurídicos prestados conforme fatura 77-25001328||Valor líquido: R$ 5,551.22</t>
  </si>
  <si>
    <t>372,50</t>
  </si>
  <si>
    <t>Descrição|Serviços jurídicos prestados conforme fatura 77-24000603|Valor líquido: R$ 349.59</t>
  </si>
  <si>
    <t>5.765,00</t>
  </si>
  <si>
    <t>Serviços jurídicos prestados conforme fatura 77-25001358 |Sinistro: não informado |Valor Líquido R$ 5,410.45</t>
  </si>
  <si>
    <t>10.000,00</t>
  </si>
  <si>
    <t>Serviços jurídicos prestados conforme fatura 77-25000322 |Sinistro 0151586811 |Valor Líquido R$ 9,385.00</t>
  </si>
  <si>
    <t>1.840,00</t>
  </si>
  <si>
    <t>Serviços jurídicos prestados conforme fatura 77-25001220 |Sinistro 4751540706 |Valor Líquido R$ 1,726.84</t>
  </si>
  <si>
    <t>597,84</t>
  </si>
  <si>
    <t>Serviços jurídicos prestados conforme fatura 77-24000296 |Sinistro 3175471989|Valor Líquido R$ 561.07</t>
  </si>
  <si>
    <t>Serviços jurídicos prestados conforme fatura 77-25000764 |Sinistro 4746720 ||Valor Líquido R$ 4,129.40</t>
  </si>
  <si>
    <t>Serviços jurídicos prestados conforme fatura 77-24002525 |Sinistro 0110557063 ||Valor Líquido R$ 4,223.25</t>
  </si>
  <si>
    <t>13.201,00</t>
  </si>
  <si>
    <t>Serviços jurídicos prestados conforme faturas 77-25000762 e 77-25001360|Sinistro 24007762||Valor Líquido R$ 12,389.14</t>
  </si>
  <si>
    <t>25.660,37</t>
  </si>
  <si>
    <t>Honorários de sucumbência||Serviços jurídicos prestados conforme Matter 101545-152 - Fabiano Neves - Legacy</t>
  </si>
  <si>
    <t>455.800,50</t>
  </si>
  <si>
    <t>Honorários de sucumbência||Serviços jurídicos prestados conforme faturas 77-25001450, 77-25001428, 77-25001455</t>
  </si>
  <si>
    <t>666.317,04</t>
  </si>
  <si>
    <t>HFW  INTERCOMPANY</t>
  </si>
  <si>
    <t>73.578,55</t>
  </si>
  <si>
    <t>PRESTAÇÃO DE SERVIÇÕS JURIDICOS</t>
  </si>
  <si>
    <t>48.196,70</t>
  </si>
  <si>
    <t>998,29</t>
  </si>
  <si>
    <t>36.788,69</t>
  </si>
  <si>
    <t>60.594,04</t>
  </si>
  <si>
    <t>Dla Piper Uk Llp S</t>
  </si>
  <si>
    <t>45.311,64</t>
  </si>
  <si>
    <t>24.119,83</t>
  </si>
  <si>
    <t>105.632,88</t>
  </si>
  <si>
    <t>PRESTAÇÃO DE SERVICOS JURIDICOS</t>
  </si>
  <si>
    <t>773,50</t>
  </si>
  <si>
    <t>Serviços jurídicos prestados conforme fatura 77-25001230|Valor Líquido R$ 725.93</t>
  </si>
  <si>
    <t>67.419,96</t>
  </si>
  <si>
    <t>Serviços jurídicos prestados conforme fatura 77-25001397 - STARR ref. 4928011537018353|Valor líquido R$  63,273.63</t>
  </si>
  <si>
    <t>15.982,00</t>
  </si>
  <si>
    <t>Serviços jurídicos prestados conforme fatura 77-25001370|Valor Líquido R$ 14,999.11</t>
  </si>
  <si>
    <t>21.330,00</t>
  </si>
  <si>
    <t>Serviços jurídicos prestados conforme fatura 77-25001262|Valor Líquido R$ 20,018.20</t>
  </si>
  <si>
    <t>26.055,00</t>
  </si>
  <si>
    <t>Serviços jurídicos prestados conforme fatura 77-25001181|Valor Líquido R$ 24,452.62</t>
  </si>
  <si>
    <t>25.724,00</t>
  </si>
  <si>
    <t>Serviços jurídicos prestados conforme fatura 77-25000456|Valor Líquido R$ 24,141.97</t>
  </si>
  <si>
    <t>24.774,00</t>
  </si>
  <si>
    <t>Serviços jurídicos prestados conforme fatura 77-25000266|Valor Líquido R$ 23,250.40</t>
  </si>
  <si>
    <t>12.591,34</t>
  </si>
  <si>
    <t>Serviços jurídicos prestados conforme fatura 77-25001429 - Pedido SPOT nº 4500019722||valor líquido: R$ 11.816,97</t>
  </si>
  <si>
    <t>Serviços jurídicos prestados conforme fatura 77-25001429 - Pedido SPOT nº 4500019721||Valor líquido: R$ 11.816,97</t>
  </si>
  <si>
    <t>Serviços jurídicos prestados conforme fatura 77-25001429 - Pedido SPOT nº 4500019720||Valor líquido: R$ 11.816,97</t>
  </si>
  <si>
    <t>Serviços jurídicos prestados conforme fatura 77-25001429 - Pedido SPOT nº 4500019718||Valor liquido: R$ 11.816,97</t>
  </si>
  <si>
    <t>Serviços jurídicos prestados conforme fatura 77-25001429 - Pedido SPOT nº 4500019715||Valor líquido: R$ 11.816.97</t>
  </si>
  <si>
    <t>Serviços jurídicos prestados conforme fatura 77-25001429 - Pedido SPOT nº 4500019714||Valor líquido: R$ 11.816,97</t>
  </si>
  <si>
    <t>33.620,00</t>
  </si>
  <si>
    <t>Serviços jurídicos prestados conforme fatura 77-25001498|Valor Líquido R$ 31,552.37</t>
  </si>
  <si>
    <t>HFW - INTERCOMPANY</t>
  </si>
  <si>
    <t>12.960,00</t>
  </si>
  <si>
    <t>Serviços jurídicos prestados conforme fatura 77-25001497|Valor Líquido R$ 12.162,96</t>
  </si>
  <si>
    <t>1.102,00</t>
  </si>
  <si>
    <t>Serviços jurídicos prestados conforme fatura 77-25001502|Valor líquido: R$ 1.034,23</t>
  </si>
  <si>
    <t>1.342,00</t>
  </si>
  <si>
    <t>Serviços jurídicos prestados conforme fatura 77-25001496|Valor Líquido R$ 1.259,47</t>
  </si>
  <si>
    <t>1.612,50</t>
  </si>
  <si>
    <t>Serviços jurídicos prestados conforme fatura 77-25001499|Valor Líquido R$ 1.513,33</t>
  </si>
  <si>
    <t>6.989,84</t>
  </si>
  <si>
    <t>Serviços jurídicos prestados conforme fatura 77-25001568|Valor Líquido R$ 6.559,96</t>
  </si>
  <si>
    <t>25.970,00</t>
  </si>
  <si>
    <t>Serviços jurídicos prestados conforme fatura 77-25001495|Valor líquido:  R$ 24,372.84</t>
  </si>
  <si>
    <t>13.019,63</t>
  </si>
  <si>
    <t>Prestação serviços jurídicos em regulação de sinistros conforme fatura 77-25001456 - Sinistro 397035023000401||Valor Líquido:  R$ 12.218,92</t>
  </si>
  <si>
    <t>22.051,00</t>
  </si>
  <si>
    <t>Prestação serviços jurídicos em regulação de sinistros conforme fatura 77-25001556 - Sinistro 425735223000610||Valor Líquido:  R$ 20.694,86</t>
  </si>
  <si>
    <t>16.734,60</t>
  </si>
  <si>
    <t>Prestação serviços jurídicos em regulação de sinistros conforme fatura 77-25001554 - Sinistro 508935123000204||Valor Líquido:  R$ 15.705,42</t>
  </si>
  <si>
    <t>12.766,50</t>
  </si>
  <si>
    <t>Serviços jurídicos prestados conforme fatura 77-25001543 - Sinistro 1635615402||Valor Líquido:  R$ 11.981,36</t>
  </si>
  <si>
    <t>4.582,00</t>
  </si>
  <si>
    <t>Serviços jurídicos prestados conforme fatura 77-25001546 - Sinistro 1635458787||Valor Líquido:  R$ 4.300,21</t>
  </si>
  <si>
    <t>10.207,15</t>
  </si>
  <si>
    <t>Serviços jurídicos prestados conforme faturas 77-24001498 e 77-25001459|Reclamação trabalhista - Sinistro 17-51013502-01|Segurado: Brink's Segurança e Transp de Valores LTDA - |Terceiro: HARLEI TEIXEIRA JARDIM|Apólice: 01514009002 |Processo 0100615-3620215010025||Valor Líquido R$ 9,579.41</t>
  </si>
  <si>
    <t>Serviços jurídicos prestados conforme faturas 77-25001019 e 77-25001020|P.O. 52200002966|Valor Líquido R$ 23,866.99</t>
  </si>
  <si>
    <t>5.321,99</t>
  </si>
  <si>
    <t>Serviços jurídicos prestados conforme fatura 77-24001446 - Pedido SPOT nº 4500019554||Valor líquido: R$ 4.994,69</t>
  </si>
  <si>
    <t>Serviços jurídicos prestados conforme fatura 77-24001446 - Pedido SPOT nº 4500019553||Valor líquido: R$ 4.994,69</t>
  </si>
  <si>
    <t>Serviços jurídicos prestados conforme fatura 77-24001446 - Pedido SPOT nº 4500019552||valor líquido: R$ 4.994,69</t>
  </si>
  <si>
    <t>4.791,02</t>
  </si>
  <si>
    <t>Serviços jurídicos prestados conforme fatura 77-24001446 - Pedido SPOT nº 4500019551||Valor líquido: R$ 4.496,37</t>
  </si>
  <si>
    <t>Serviços jurídicos prestados conforme fatura 77-24001446 - Pedido SPOT nº 4500019549||Valor líquido: R$ 4.994,69</t>
  </si>
  <si>
    <t>Serviços jurídicos prestados conforme fatura 77-24001446 - Pedido SPOT nº 4500019547 ||Valor líquido: R$ 4.496,38</t>
  </si>
  <si>
    <t>38.604,72</t>
  </si>
  <si>
    <t>Prestação serviços jurídicos em regulação de sinistros conforme fatura 77-25001552 - Sinistro 109535014000002||Valor líquido|     R$36.230,53</t>
  </si>
  <si>
    <t>11.720,00</t>
  </si>
  <si>
    <t>Serviços jurídicos prestados conforme fatura 77-25001490|Valor Líquido R$10,999.22</t>
  </si>
  <si>
    <t>4.732,26</t>
  </si>
  <si>
    <t>Serviços jurídicos prestados conforme fatura 77-25001516|Valor Líquido R$ 4,441.23</t>
  </si>
  <si>
    <t>30.600,00</t>
  </si>
  <si>
    <t>GENERALI BRASIL SEGUROS S/A</t>
  </si>
  <si>
    <t>Serviços jurídicos prestados conforme fatura 77-25001448|Revisão das condições contratuais de seguro D&amp;O |Valor Líquido R$ 28,718.10</t>
  </si>
  <si>
    <t>33.136,35</t>
  </si>
  <si>
    <t>Serviços jurídicos prestados conforme fatura 77-25001577||Valor Líquido R$ 31.098,46</t>
  </si>
  <si>
    <t>3.995,00</t>
  </si>
  <si>
    <t>Serviços jurídicos prestados conforme fatura 77-25001493|Valor liquido R$ 3,749.31</t>
  </si>
  <si>
    <t>21.036,55</t>
  </si>
  <si>
    <t>Serviços jurídicos prestados conforme faturas 77-24002065 e 77-25000635 - Ref. Swiss 66.241 - Apólice 9.610.000128|Valor liquido R$ 19,742.80</t>
  </si>
  <si>
    <t>6.884,97</t>
  </si>
  <si>
    <t>Serviços jurídicos prestados conforme fatura 77-25000620 - Ref. Swiss 550.814 - Apolice 519.610.000004|Valor Liquido R$ 6,461.54</t>
  </si>
  <si>
    <t>11.128,91</t>
  </si>
  <si>
    <t>Serviços jurídicos prestados conforme faturas 77-24002061 e 77-25000619 - Ref. Swiss 535.583 - Apolice 519.610.000128|Valor líquido R$ 10,444.49</t>
  </si>
  <si>
    <t>5.420,00</t>
  </si>
  <si>
    <t>Serviços jurídicos prestados conforme fatura 77-25001513|Valor líquido: R$ 5,086.67</t>
  </si>
  <si>
    <t>36.490,00</t>
  </si>
  <si>
    <t>Serviços jurídicos prestados conforme fatura 77-25001512|Valor líquido: R$ 34,245.86</t>
  </si>
  <si>
    <t>1.550,00</t>
  </si>
  <si>
    <t>Serviços jurídicos prestados conforme fatura 77-25001511|Valor líquido: R$ 1,454.67</t>
  </si>
  <si>
    <t>Serviços jurídicos prestados conforme fatura 77-25001510|Valor líquido: R$ 1,454.67</t>
  </si>
  <si>
    <t>Serviços jurídicos prestados conforme fatura 77-25001538|Valor Líquido R$ 4,692.50</t>
  </si>
  <si>
    <t>15.103,00</t>
  </si>
  <si>
    <t>Serviços jurídicos prestados conforme fatura 77-25001532|Valor Líquido R$ 14,174.17</t>
  </si>
  <si>
    <t>1.785,00</t>
  </si>
  <si>
    <t>Serviços jurídicos prestados conforme fatura 77-25001530|Valor Líquido R$ 1,675.22</t>
  </si>
  <si>
    <t>952,00</t>
  </si>
  <si>
    <t>Serviços jurídicos prestados conforme fatura 77-25001529|Valor Líquido R$ 893.45</t>
  </si>
  <si>
    <t>Serviços jurídicos prestados conforme fatura 77-25001528|Valor Líquido R$ 4,692.50</t>
  </si>
  <si>
    <t>1.171,00</t>
  </si>
  <si>
    <t>Serviços jurídicos prestados conforme fatura 77-25001527 |Valor Líquido R$ 1,098.98</t>
  </si>
  <si>
    <t>2.532,50</t>
  </si>
  <si>
    <t>Serviços jurídicos prestados conforme fatura 77-25001526|Valor Líquido R$ 2,376.75</t>
  </si>
  <si>
    <t>4.712,00</t>
  </si>
  <si>
    <t>Serviços jurídicos prestados conforme fatura 77-25001525 |Valor Líquido R$ 4,422.21</t>
  </si>
  <si>
    <t>44.181,80</t>
  </si>
  <si>
    <t>Serviços jurídicos prestados conforme fatura 77-25001454||Valor Líquido R$ 41.464,62</t>
  </si>
  <si>
    <t>9.759,42</t>
  </si>
  <si>
    <t>Prestação serviços jurídicos em regulação de sinistros conforme fatura 77-25001320 - Sinistro 397035022000317||Valor líquido: R$ 9.159,22</t>
  </si>
  <si>
    <t>8.066,14</t>
  </si>
  <si>
    <t>Prestação serviços jurídicos em regulação de sinistros conforme fatura 77-25001071 - Sinistro 137135023000316||Valor líquido: R$ 7.570,07</t>
  </si>
  <si>
    <t>101.766,00</t>
  </si>
  <si>
    <t>Prestação serviços jurídicos em regulação de sinistros conforme fatura 77-25001065 - Sinistro 200135015000001||Valor líquido: R$ 95.507,39</t>
  </si>
  <si>
    <t>15.016,00</t>
  </si>
  <si>
    <t>Serviços jurídicos prestados conforme fatura 77-25001492||Valor Líquido R$ 14.092,52</t>
  </si>
  <si>
    <t>3.720,00</t>
  </si>
  <si>
    <t>Serviços jurídicos prestados conforme fatura 77-25001491|P.O. 51200047671||Valor Líquido R$ 3.491,22</t>
  </si>
  <si>
    <t>1.449,00</t>
  </si>
  <si>
    <t>Serviços jurídicos prestados conforme fatura 77-25001380|P.O. 51200047671||Valor Líquido R$ 1.359,89</t>
  </si>
  <si>
    <t>Serviços jurídicos prestados conforme fatura 77-25001379|P.O. 51200047671||Valor Líquido R$ 5.631,00</t>
  </si>
  <si>
    <t>3.050,00</t>
  </si>
  <si>
    <t>Serviços jurídicos prestados conforme fatura 77-25001573 - Número SPOT 4500019819||Valor líquido: R$ 2.862,42</t>
  </si>
  <si>
    <t>5.635,00</t>
  </si>
  <si>
    <t>Serviços jurídicos prestados conforme fatura 77-25001537||Valor Líquido R$ 5.288,45</t>
  </si>
  <si>
    <t>Serviços jurídicos prestados conforme fatura 77-25000788 ||Valor Líquido:  R$ 7.226,45</t>
  </si>
  <si>
    <t>1.650,00</t>
  </si>
  <si>
    <t>Serviços jurídicos prestados conforme fatura 77-25001582 - Sinistro 0197507674||Valor Líquido:  R$ 1.548,53</t>
  </si>
  <si>
    <t>11.820,76</t>
  </si>
  <si>
    <t>Prestação serviços jurídicos em regulação de sinistros conforme fatura 77-25001457 - Sinistro 137135024000419||Valor Líquido:  R$ 11.093,78</t>
  </si>
  <si>
    <t>60.490,19</t>
  </si>
  <si>
    <t>Serviços jurídicos prestados conforme fatura 77-25001569 - Sinistro 1003500010187||Valor Líquido:  R$ 56.770,04</t>
  </si>
  <si>
    <t>1.983,63</t>
  </si>
  <si>
    <t>Serviços jurídicos prestados conforme fatura 77-25001579 - Pedido SPOT nº 4500019997||Valor Líquido:  R$ 1.861,64</t>
  </si>
  <si>
    <t>Serviços jurídicos prestados conforme fatura 77-25001579 - Pedido SPOT nº 4500019996||Valor Líquido:  R$ 1.861,64</t>
  </si>
  <si>
    <t>Serviços jurídicos prestados conforme fatura 77-25001579 - Pedido SPOT nº 4500019995||Valor Líquido:  R$ 1.861,64</t>
  </si>
  <si>
    <t>1.785,73</t>
  </si>
  <si>
    <t>Serviços jurídicos prestados conforme fatura 77-25001579 - Pedido SPOT nº 4500019994||Valor Líquido:  R$ 1.675,91</t>
  </si>
  <si>
    <t>Serviços jurídicos prestados conforme fatura 77-25001579 - Pedido SPOT nº 4500019992||Valor Líquido:  R$ 1.861,64</t>
  </si>
  <si>
    <t>Serviços jurídicos prestados conforme fatura 77-25001579 - Pedido SPOT nº 4500019991 ||Valor Líquido:  R$ 1.675,91</t>
  </si>
  <si>
    <t>351,00</t>
  </si>
  <si>
    <t>Serviços jurídicos prestados conforme fatura 77-25001503|Sinistro D&amp;O - Fundação Arnaldo Vieira de Carvalho |Sinistro no. 3871438 - Procedimento Preparatório de Inquérito Civil SISMP|Digital no. 0639.0000049/2023||Valor líquido: R$ 329.41</t>
  </si>
  <si>
    <t>Serviços jurídicos prestados conforme fatura 77-25001577|Valor Líquido R$ 31,098.46</t>
  </si>
  <si>
    <t>4.861,37</t>
  </si>
  <si>
    <t>Serviços jurídicos prestados conforme fatura 77-25001439|Valor Líquido R$ 4,562.40</t>
  </si>
  <si>
    <t>Serviços jurídicos prestados conforme fatura 77-25001438|Valor Líquido R$ 1,930.03</t>
  </si>
  <si>
    <t>1.739,00</t>
  </si>
  <si>
    <t>Serviços jurídicos prestados conforme fatura 77-25001505|Valor Líquido R$ 1,632.05</t>
  </si>
  <si>
    <t>7.705,00</t>
  </si>
  <si>
    <t>Serviços jurídicos prestados conforme fatura 77-25001504|Valor Líquido R$ 7,231.14</t>
  </si>
  <si>
    <t>8.785,00</t>
  </si>
  <si>
    <t>Serviços jurídicos prestados conforme fatura 77-25001541 - Sinistro 1003400010006||Valor Líquido:  R$ 8.244,72</t>
  </si>
  <si>
    <t>8.225,00</t>
  </si>
  <si>
    <t>Serviços jurídicos prestados conforme fatura 77-25001545||Valor líquido: R$ 7.719,16</t>
  </si>
  <si>
    <t>21.108,00</t>
  </si>
  <si>
    <t>Serviços jurídicos prestados conforme fatura 77-25000931||Valor líquido: R$ 19.809,86</t>
  </si>
  <si>
    <t>7.991,48</t>
  </si>
  <si>
    <t>Serviços jurídicos prestados - Tradução da Política Global de Seguros da EDF. (Outubro) 86305-5 - Número SPOT 4500019822||Valor líquido: R$ 7500,00</t>
  </si>
  <si>
    <t>3.416,00</t>
  </si>
  <si>
    <t>Serviços jurídicos prestados conforme fatura 77-25001574 - Número SPOT 4500019818||Valor líquido: R$ 3.205,92</t>
  </si>
  <si>
    <t>12.901,14</t>
  </si>
  <si>
    <t>Serviços jurídicos prestados conforme faturas 77-25001602 e 77-25001603 |RC Geral - Sinistro: 17-51015520-01|Apólice: 17.51.0033256.28|Segurado: Brink's Segurança e Transporte de Valores Ltda |Terceiro: Marcos Aparecido Moreira ||Valor Líquido R$ 12,107.72</t>
  </si>
  <si>
    <t>19.179,54</t>
  </si>
  <si>
    <t>Serviços jurídicos prestados conforme fatura 77-25001542 - sinistro 17-17000428||Valor Líquido R$18,000.00</t>
  </si>
  <si>
    <t>13.268,27</t>
  </si>
  <si>
    <t>Serviços jurídicos prestados conforme fatura 77-25001608|Valor Líquido R$12,452.27</t>
  </si>
  <si>
    <t>8.696,90</t>
  </si>
  <si>
    <t>Prestação serviços jurídicos em regulação de sinistros conforme fatura 77-25001557 - Sinistro 144252424000401  ||Valor Líquido:  R$ 8.162,04</t>
  </si>
  <si>
    <t>19.822,60</t>
  </si>
  <si>
    <t>Prestação serviços jurídicos em regulação de sinistros conforme fatura 77-25001555 - Sinistro 47063222000203|Valor líquido R$ 18,603.51</t>
  </si>
  <si>
    <t>Prestação serviços jurídicos em regulação de sinistros conforme fatura 77-25001557 - Sinistro 44252424000401|Valor líquido R$ 8,162.04</t>
  </si>
  <si>
    <t>73.128,24</t>
  </si>
  <si>
    <t>Prestação serviços jurídicos em regulação de sinistros conforme fatura 77-25001563 - Sinistro 397035024000532||Valor Líquido:  R$ 68.630,85</t>
  </si>
  <si>
    <t>147.852,39</t>
  </si>
  <si>
    <t>Prestação serviços jurídicos em regulação de sinistros conforme fatura 77-25001564 - Sinistro 397035024000502||Valor Líquido:  R$ 138.759,47</t>
  </si>
  <si>
    <t>98.348,49</t>
  </si>
  <si>
    <t>Prestação serviços jurídicos em regulação de sinistros conforme fatura 77-25001566 - Sinistro 397035022000312||Valor Líquido:  R$ 92.300,06</t>
  </si>
  <si>
    <t>77.268,97</t>
  </si>
  <si>
    <t>Prestação serviços jurídicos em regulação de sinistros conforme fatura 77-25001565 - Sinistro 397035021000212||Valor Líquido:  R$ 72.516,93</t>
  </si>
  <si>
    <t>34.154,86</t>
  </si>
  <si>
    <t>Prestação serviços jurídicos em regulação de sinistros conforme fatura 77-25001494 - Sinistro 397035020000082||Valor Líquido:  R$ 32.054,34</t>
  </si>
  <si>
    <t>31.135,58</t>
  </si>
  <si>
    <t>Prestação serviços jurídicos em regulação de sinistros conforme fatura 77-25001558 - Sinistro 302635019000303||Valor Líquido:  R$ 29.220,74</t>
  </si>
  <si>
    <t>8.737,43</t>
  </si>
  <si>
    <t>Prestação serviços jurídicos em regulação de sinistros conforme fatura 77-25001560 - Sinistros 389635018000277/ 389635019000414 ||Valor Líquido:  R$ 8.200,08</t>
  </si>
  <si>
    <t>15.299,75</t>
  </si>
  <si>
    <t>Prestação serviços jurídicos em regulação de sinistros conforme fatura 77-25001562 - Sinistro 389635017000125||Valor Líquido:  R$ 14.358,82</t>
  </si>
  <si>
    <t>60.064,29</t>
  </si>
  <si>
    <t>Serviços jurídicos prestados conforme fatura 77-25001588 - Sinistro 57077</t>
  </si>
  <si>
    <t>937,00</t>
  </si>
  <si>
    <t>Serviços jurídicos prestados conforme fatura 77-25001500 ||Valor Líquido R$ 879.37</t>
  </si>
  <si>
    <t>37.700,50</t>
  </si>
  <si>
    <t>Serviços jurídicos prestados conforme fatura 77-25001437|Valor Líquido R$ 35,381.92</t>
  </si>
  <si>
    <t>41.176,00</t>
  </si>
  <si>
    <t>Serviços jurídicos prestados conforme fatura 77-25001536|Valor Líquido R$ 38,643.68</t>
  </si>
  <si>
    <t>16.087,20</t>
  </si>
  <si>
    <t>Serviços jurídicos prestados conforme fatura 77-25001356|Valor Líquido R$ 15,097.84</t>
  </si>
  <si>
    <t>Serviços jurídicos prestados conforme fatura 77-25001535|Valor Líquido R$ 6,569.50</t>
  </si>
  <si>
    <t>Serviços jurídicos prestados conforme fatura 77-25001355|Valor Líquido R$ 6,569.50</t>
  </si>
  <si>
    <t>1.008,00</t>
  </si>
  <si>
    <t>Serviços jurídicos prestados conforme fatura 77-25001598|Valor Líquido R$ 946.01</t>
  </si>
  <si>
    <t>7.500,00</t>
  </si>
  <si>
    <t>Serviços jurídicos prestados conforme fatura 77-25001051|Valor Líquido R$ 7,038.75</t>
  </si>
  <si>
    <t>71.523,29</t>
  </si>
  <si>
    <t>Prestação serviços jurídicos em regulação de sinistros conforme fatura 77-25001323 - Sinistro 302635024001001||Valor Líquido:  R$ 67.124,61</t>
  </si>
  <si>
    <t>Serviços jurídicos prestados conforme fatura 77-25001589|Valor Líquido R$ 3,678.92</t>
  </si>
  <si>
    <t>12.224,00</t>
  </si>
  <si>
    <t>Serviços jurídicos prestados conforme fatura 77-25001229||Valor Líquido:  R$ 11.472,22</t>
  </si>
  <si>
    <t>8.050,00</t>
  </si>
  <si>
    <t>Serviços jurídicos prestados conforme fatura 77-25001593|Valor Líquido R$ 7,554.92</t>
  </si>
  <si>
    <t>34.500,00</t>
  </si>
  <si>
    <t>Serviços jurídicos prestados conforme fatura 77-25001584|Valor Líquido R$ 32,378.25</t>
  </si>
  <si>
    <t>29.809,46</t>
  </si>
  <si>
    <t>Serviços jurídicos prestados conforme fatura 77-25001399 - Sinistro 4928011535010582||Valor Líquido:  R$ 27.976,18</t>
  </si>
  <si>
    <t>102.547,51</t>
  </si>
  <si>
    <t>Serviços jurídicos prestados conforme faturas 77-25000945 e 77-25001148 - Sinistro 4928011535008796||Valor Líquido:  R$ 96.240,84</t>
  </si>
  <si>
    <t>41.413,93</t>
  </si>
  <si>
    <t>Serviços jurídicos prestados conforme fatura 77-25001583||Valor Líquido R$ 38,866.97</t>
  </si>
  <si>
    <t>Serviços jurídicos prestados conforme fatura 77-24001993||Valor Líquido:  R$ 23.462,50</t>
  </si>
  <si>
    <t>Serviços jurídicos prestados conforme fatura 77-25001586|Acordo parcela 2/8|Valor Líquido R$ 3.344,56</t>
  </si>
  <si>
    <t>Tipo de Registro</t>
  </si>
  <si>
    <t>Nº NFS-e</t>
  </si>
  <si>
    <t>Data Hora NFE</t>
  </si>
  <si>
    <t>Código de Verificação da NFS-e</t>
  </si>
  <si>
    <t>Tipo de RPS</t>
  </si>
  <si>
    <t>Série do RPS</t>
  </si>
  <si>
    <t>Número do RPS</t>
  </si>
  <si>
    <t>Data do Fato Gerador</t>
  </si>
  <si>
    <t>Inscrição Municipal do Prestador</t>
  </si>
  <si>
    <t>Indicador de CPF/CNPJ do Prestador</t>
  </si>
  <si>
    <t>CPF/CNPJ do Prestador</t>
  </si>
  <si>
    <t>Razão Social do Prestador</t>
  </si>
  <si>
    <t>Tipo do Endereço do Prestador</t>
  </si>
  <si>
    <t>Endereço do Prestador</t>
  </si>
  <si>
    <t>Número do Endereço do Prestador</t>
  </si>
  <si>
    <t>Complemento do Endereço do Prestador</t>
  </si>
  <si>
    <t>Bairro do Prestador</t>
  </si>
  <si>
    <t>Cidade do Prestador</t>
  </si>
  <si>
    <t>UF do Prestador</t>
  </si>
  <si>
    <t>CEP do Prestador</t>
  </si>
  <si>
    <t>Email do Prestador</t>
  </si>
  <si>
    <t>Opção Pelo Simples</t>
  </si>
  <si>
    <t>Situação da Nota Fiscal</t>
  </si>
  <si>
    <t>Data de Cancelamento</t>
  </si>
  <si>
    <t>Nº da Guia</t>
  </si>
  <si>
    <t>Data de Quitação da Guia Vinculada a Nota Fiscal</t>
  </si>
  <si>
    <t>Valor dos Serviços</t>
  </si>
  <si>
    <t>Valor das Deduções</t>
  </si>
  <si>
    <t>Código do Serviço Prestado na Nota Fiscal</t>
  </si>
  <si>
    <t>Alíquota</t>
  </si>
  <si>
    <t>ISS devido</t>
  </si>
  <si>
    <t>Valor do Crédito</t>
  </si>
  <si>
    <t>ISS Retido</t>
  </si>
  <si>
    <t>Indicador de CPF/CNPJ do Tomador</t>
  </si>
  <si>
    <t>CPF/CNPJ do Tomador</t>
  </si>
  <si>
    <t>Inscrição Municipal do Tomador</t>
  </si>
  <si>
    <t>Inscrição Estadual do Tomador</t>
  </si>
  <si>
    <t>Razão Social do Tomador</t>
  </si>
  <si>
    <t>Tipo do Endereço do Tomador</t>
  </si>
  <si>
    <t>Endereço do Tomador</t>
  </si>
  <si>
    <t>Número do Endereço do Tomador</t>
  </si>
  <si>
    <t>Complemento do Endereço do Tomador</t>
  </si>
  <si>
    <t>Bairro do Tomador</t>
  </si>
  <si>
    <t>Cidade do Tomador</t>
  </si>
  <si>
    <t>UF do Tomador</t>
  </si>
  <si>
    <t>CEP do Tomador</t>
  </si>
  <si>
    <t>Email do Tomador</t>
  </si>
  <si>
    <t>Nº NFS-e Substituta</t>
  </si>
  <si>
    <t>ISS pago</t>
  </si>
  <si>
    <t>ISS a pagar</t>
  </si>
  <si>
    <t>Indicador de CPF/CNPJ do Intermediário</t>
  </si>
  <si>
    <t>CPF/CNPJ do Intermediário</t>
  </si>
  <si>
    <t>Inscrição Municipal do Intermediário</t>
  </si>
  <si>
    <t>Razão Social do Intermediário</t>
  </si>
  <si>
    <t>Repasse do Plano de Saúde</t>
  </si>
  <si>
    <t>Discriminação dos Serviços</t>
  </si>
  <si>
    <t>IQ7KYQJZ</t>
  </si>
  <si>
    <t>RPS</t>
  </si>
  <si>
    <t>58.395,00</t>
  </si>
  <si>
    <t>09.565.232/0001-61</t>
  </si>
  <si>
    <t>3.760.989-0</t>
  </si>
  <si>
    <t>PRESIDENTE JUSCELINO KUBITSCHEK</t>
  </si>
  <si>
    <t>ANDAR 5</t>
  </si>
  <si>
    <t>VILA NOVA CONCEICAO</t>
  </si>
  <si>
    <t>04543-011</t>
  </si>
  <si>
    <t>BR-SIG-Finance-NF-e@mayerbrown.com</t>
  </si>
  <si>
    <t>Serviços jurídicos prestados conforme faturas 77-24001255, 77-24002224, |77-24002225, e 77-25000150||Valor Líquido R$ 54,803.70</t>
  </si>
  <si>
    <t>U623PXVJ</t>
  </si>
  <si>
    <t>8.859,00</t>
  </si>
  <si>
    <t>33.054.826/0001-92</t>
  </si>
  <si>
    <t>Marquês de Olinda</t>
  </si>
  <si>
    <t>Recife</t>
  </si>
  <si>
    <t>PE</t>
  </si>
  <si>
    <t>50030-000</t>
  </si>
  <si>
    <t>FISCAL@EXCELSIORSEGUROS.COM.BR</t>
  </si>
  <si>
    <t>Serviços jurídicos prestados conforme fatura 77-25001615 - sinistro 02372400005||Valor Líquido:  R$ 8.314,17</t>
  </si>
  <si>
    <t>CULJQSGP</t>
  </si>
  <si>
    <t>18.585,08</t>
  </si>
  <si>
    <t>61.074.175/0001-38</t>
  </si>
  <si>
    <t>1.069.937-6</t>
  </si>
  <si>
    <t>DAS NACOES UNIDAS</t>
  </si>
  <si>
    <t>ANDAR 17 AO 21 ALA A</t>
  </si>
  <si>
    <t>VILA GERTRUDES</t>
  </si>
  <si>
    <t>04794-000</t>
  </si>
  <si>
    <t>Prestação serviços jurídicos em regulação de sinistros conforme fatura 77-25000629 - |Sinistro 138835012000143  ||Valor líquido: R$ 17.442,10</t>
  </si>
  <si>
    <t>HUVKJZXC</t>
  </si>
  <si>
    <t>11.859,24</t>
  </si>
  <si>
    <t>03.502.099/0001-18</t>
  </si>
  <si>
    <t>2.848.172-0</t>
  </si>
  <si>
    <t>REBOUCAS</t>
  </si>
  <si>
    <t>ANDAR 26  E 27</t>
  </si>
  <si>
    <t>05402-918</t>
  </si>
  <si>
    <t>fiscal.brazil@chubb.com</t>
  </si>
  <si>
    <t>Serviços jurídicos prestados conforme fatura 77-25001591||Valor Líquido R$ 11.129,90</t>
  </si>
  <si>
    <t>FTBRMGAV</t>
  </si>
  <si>
    <t>Serviços jurídicos prestados conforme fatura 77-25001590||Valor Líquido R$ 1.930,03</t>
  </si>
  <si>
    <t>LGUUUWXQ</t>
  </si>
  <si>
    <t>4WQQ5VP1</t>
  </si>
  <si>
    <t>QHJJPHQU</t>
  </si>
  <si>
    <t>ULTQZXWV</t>
  </si>
  <si>
    <t>C</t>
  </si>
  <si>
    <t>RZIDUFVW</t>
  </si>
  <si>
    <t>YGJ16YJG</t>
  </si>
  <si>
    <t>HYL9DJPN</t>
  </si>
  <si>
    <t>FMTWFWVX</t>
  </si>
  <si>
    <t>TCTSJCBJ</t>
  </si>
  <si>
    <t>LXU1AL7B</t>
  </si>
  <si>
    <t>CXKIFFV5</t>
  </si>
  <si>
    <t>TPHATPGE</t>
  </si>
  <si>
    <t>WBICQAIY</t>
  </si>
  <si>
    <t>BC4VGQVP</t>
  </si>
  <si>
    <t>PKX4XU9P</t>
  </si>
  <si>
    <t>72.145.931/0001-99</t>
  </si>
  <si>
    <t>3.271.646-0</t>
  </si>
  <si>
    <t>BRIG FARIA LIMA</t>
  </si>
  <si>
    <t>ANDAR 7</t>
  </si>
  <si>
    <t>JARDIM PAULISTANO</t>
  </si>
  <si>
    <t>01451-000</t>
  </si>
  <si>
    <t>tributario_brasil@swissre.com</t>
  </si>
  <si>
    <t>1LLTEKUW</t>
  </si>
  <si>
    <t>67.865.360/0001-27</t>
  </si>
  <si>
    <t>2.064.218-0</t>
  </si>
  <si>
    <t>TERREO.</t>
  </si>
  <si>
    <t>nf-e@allsegseguradora.com.br</t>
  </si>
  <si>
    <t>7GXLLXMQ</t>
  </si>
  <si>
    <t>VMHWZUGH</t>
  </si>
  <si>
    <t>TJWXQMLC</t>
  </si>
  <si>
    <t>7VJ97PHT</t>
  </si>
  <si>
    <t>JMMD6PEW</t>
  </si>
  <si>
    <t>XHVNWQ2U</t>
  </si>
  <si>
    <t>BPLF4AFA</t>
  </si>
  <si>
    <t>1AQP5XP7</t>
  </si>
  <si>
    <t>LPAWY4JN</t>
  </si>
  <si>
    <t>61.550.141/0001-72</t>
  </si>
  <si>
    <t>1.054.606-5</t>
  </si>
  <si>
    <t>DR GERALDO DE CAMPOS MOREIRA</t>
  </si>
  <si>
    <t>BROOKLIN NOVO</t>
  </si>
  <si>
    <t>nfe-yelum@hdi-yelum.com.br</t>
  </si>
  <si>
    <t>YVTUYF8G</t>
  </si>
  <si>
    <t>17.301.823/0001-50</t>
  </si>
  <si>
    <t>RUA ALBERTO VIEIRA CAMPOS</t>
  </si>
  <si>
    <t>DÁRIO GROSSI</t>
  </si>
  <si>
    <t>Caratinga</t>
  </si>
  <si>
    <t>35300-009</t>
  </si>
  <si>
    <t>MKCN7NW2</t>
  </si>
  <si>
    <t>16.788.643/0001-81</t>
  </si>
  <si>
    <t>5.607.182-5</t>
  </si>
  <si>
    <t>GIRASSOL</t>
  </si>
  <si>
    <t>EDIF  TORRE B</t>
  </si>
  <si>
    <t>VILA MADALENA</t>
  </si>
  <si>
    <t>05433-001</t>
  </si>
  <si>
    <t>financeiro@quintoandar.com.br</t>
  </si>
  <si>
    <t>PUD78YIZ</t>
  </si>
  <si>
    <t>CJCBFGGA</t>
  </si>
  <si>
    <t>17.341.270/0001-69</t>
  </si>
  <si>
    <t>4.659.220-2</t>
  </si>
  <si>
    <t>PAULISTA</t>
  </si>
  <si>
    <t>CJ 142 ANDAR 14</t>
  </si>
  <si>
    <t>BELA VISTA</t>
  </si>
  <si>
    <t>01311-000</t>
  </si>
  <si>
    <t>IWZUAWSS</t>
  </si>
  <si>
    <t>YLYFZ3DD</t>
  </si>
  <si>
    <t>61.573.796/0001-66</t>
  </si>
  <si>
    <t>1.147.069-0</t>
  </si>
  <si>
    <t>EUGENIO DE MEDEIROS</t>
  </si>
  <si>
    <t>1º ANDAR-PARTE, 2º AO</t>
  </si>
  <si>
    <t>05425-000</t>
  </si>
  <si>
    <t>LA1V4WFV</t>
  </si>
  <si>
    <t>PWQIGKIL</t>
  </si>
  <si>
    <t>EJYC6KAG</t>
  </si>
  <si>
    <t>11.169.744/0001-50</t>
  </si>
  <si>
    <t>Flor-de-jequitibá</t>
  </si>
  <si>
    <t>Sala 301 e 302;</t>
  </si>
  <si>
    <t>União</t>
  </si>
  <si>
    <t>31160-280</t>
  </si>
  <si>
    <t>financeiro@solucionarelj.com.br</t>
  </si>
  <si>
    <t>84IUUEKX</t>
  </si>
  <si>
    <t>LFTJ3TE5</t>
  </si>
  <si>
    <t>19.323.190/0001-06</t>
  </si>
  <si>
    <t>4.885.325-9</t>
  </si>
  <si>
    <t>PRES JUSCELINO KUBITSCHEK</t>
  </si>
  <si>
    <t>ANDAR 15</t>
  </si>
  <si>
    <t>04543-000</t>
  </si>
  <si>
    <t>tributos.br@axa.com</t>
  </si>
  <si>
    <t>YDJUPR34</t>
  </si>
  <si>
    <t>RV58HMQT</t>
  </si>
  <si>
    <t>SDTCREEP</t>
  </si>
  <si>
    <t>42.771.855/0001-66</t>
  </si>
  <si>
    <t>Rua</t>
  </si>
  <si>
    <t>Sit. Chiquinha</t>
  </si>
  <si>
    <t>SN</t>
  </si>
  <si>
    <t>BR263 a 10KM Urandi</t>
  </si>
  <si>
    <t>Zona Rural</t>
  </si>
  <si>
    <t>Urandi</t>
  </si>
  <si>
    <t>BA</t>
  </si>
  <si>
    <t>46350-000</t>
  </si>
  <si>
    <t>BLDX4ELH</t>
  </si>
  <si>
    <t>42.896.965/0001-54</t>
  </si>
  <si>
    <t>Faz Candial</t>
  </si>
  <si>
    <t>Est Vc Q. L. a Ba 263 a Km 10</t>
  </si>
  <si>
    <t>XQTLFDJC</t>
  </si>
  <si>
    <t>42.892.524/0001-84</t>
  </si>
  <si>
    <t>Faz Riacho de Areia</t>
  </si>
  <si>
    <t>Est Vc Q. L. Ba 263 a Km 10</t>
  </si>
  <si>
    <t>UEGADA5I</t>
  </si>
  <si>
    <t>42.776.595/0001-11</t>
  </si>
  <si>
    <t>Faz Guaribas</t>
  </si>
  <si>
    <t>Est Vc Q. L. a Ba 263 a 10km</t>
  </si>
  <si>
    <t>B8ESW37T</t>
  </si>
  <si>
    <t>42.897.482/0001-74</t>
  </si>
  <si>
    <t>Faz Joao Dias Est Vc Q. L. a Ba 26</t>
  </si>
  <si>
    <t>Licínio de Almeida</t>
  </si>
  <si>
    <t>46330-000</t>
  </si>
  <si>
    <t>BCXDT59E</t>
  </si>
  <si>
    <t>42.745.162/0001-07</t>
  </si>
  <si>
    <t>Faz. Santa Efigenia</t>
  </si>
  <si>
    <t>BA 263 A 10 KM de Urandi</t>
  </si>
  <si>
    <t>LSN5MFRB</t>
  </si>
  <si>
    <t>33.164.021/0001-00</t>
  </si>
  <si>
    <t>1.042.049-5</t>
  </si>
  <si>
    <t>SAMPAIO VIANA 44</t>
  </si>
  <si>
    <t>PARAISO</t>
  </si>
  <si>
    <t>04004-902</t>
  </si>
  <si>
    <t>nfse@tokiomarine.com.br</t>
  </si>
  <si>
    <t>IXWVLZNG</t>
  </si>
  <si>
    <t>NUCTLGZT</t>
  </si>
  <si>
    <t>4G4DV1DU</t>
  </si>
  <si>
    <t>SY2WZQ58</t>
  </si>
  <si>
    <t>18.096.627/0001-53</t>
  </si>
  <si>
    <t>4.771.813-7</t>
  </si>
  <si>
    <t>CONJ  2101B CONJ. A AL</t>
  </si>
  <si>
    <t>U5LPGGPZ</t>
  </si>
  <si>
    <t>EECEZPSL</t>
  </si>
  <si>
    <t>US2P4BQT</t>
  </si>
  <si>
    <t>L3GEPZJ8</t>
  </si>
  <si>
    <t>L61EH5W9</t>
  </si>
  <si>
    <t>LKBW3ERB</t>
  </si>
  <si>
    <t>MCMZMLRU</t>
  </si>
  <si>
    <t>BD1PCNCK</t>
  </si>
  <si>
    <t>48.087.985/0001-60</t>
  </si>
  <si>
    <t>9.422.248-7</t>
  </si>
  <si>
    <t>S/N</t>
  </si>
  <si>
    <t>CONJ  271  E 272</t>
  </si>
  <si>
    <t>contasapagar.marsh@mmc.com</t>
  </si>
  <si>
    <t>KCVSTV81</t>
  </si>
  <si>
    <t>YFRTN1JV</t>
  </si>
  <si>
    <t>WEDA3ITR</t>
  </si>
  <si>
    <t>XXLM5TTT</t>
  </si>
  <si>
    <t>UYZZVSR8</t>
  </si>
  <si>
    <t>LDHYNZAR</t>
  </si>
  <si>
    <t>ICTIEWPI</t>
  </si>
  <si>
    <t>CMG9A7ZP</t>
  </si>
  <si>
    <t>YMNKUNDF</t>
  </si>
  <si>
    <t>39.520.039/0001-75</t>
  </si>
  <si>
    <t>6.738.882-5</t>
  </si>
  <si>
    <t>CONJ  1102  2355</t>
  </si>
  <si>
    <t>01452-922</t>
  </si>
  <si>
    <t>TIY9KHG1</t>
  </si>
  <si>
    <t>RHKJSHMM</t>
  </si>
  <si>
    <t>33.072.307/0001-57</t>
  </si>
  <si>
    <t>Barão de Tefé</t>
  </si>
  <si>
    <t>16º andar</t>
  </si>
  <si>
    <t>Saúde</t>
  </si>
  <si>
    <t>Rio de Janeiro</t>
  </si>
  <si>
    <t>20220-460</t>
  </si>
  <si>
    <t>tributario@generali.com.br</t>
  </si>
  <si>
    <t>N41HUERX</t>
  </si>
  <si>
    <t>61SHDJPS</t>
  </si>
  <si>
    <t>JEKK2D93</t>
  </si>
  <si>
    <t>GKYFZQBQ</t>
  </si>
  <si>
    <t>1.297,76</t>
  </si>
  <si>
    <t>670,65</t>
  </si>
  <si>
    <t>11.721,28</t>
  </si>
  <si>
    <t>24.539,44</t>
  </si>
  <si>
    <t>11.970,18</t>
  </si>
  <si>
    <t>6.214,40</t>
  </si>
  <si>
    <t>35.936,00</t>
  </si>
  <si>
    <t>ATRADIUS COLLECTIONS SERVICOS DE COBRANCA DE DIVIDAS LTDA.</t>
  </si>
  <si>
    <t>Serviços jurídicos prestados conforme fatura 77-25001604|Valor Líquido R$ 33,725.94</t>
  </si>
  <si>
    <t>51.264,64</t>
  </si>
  <si>
    <t>STARR INSURANCE AND REINSURANCE</t>
  </si>
  <si>
    <t>640.749,15</t>
  </si>
  <si>
    <t>69.673,17</t>
  </si>
  <si>
    <t>Liberty Mutual Insurance Company</t>
  </si>
  <si>
    <t>5.327,52</t>
  </si>
  <si>
    <t>1.382,23</t>
  </si>
  <si>
    <t>27.604,34</t>
  </si>
  <si>
    <t>HONORARIOS DE SUCUMBENCIA||Serviços jurídicos prestados conforme fatura BOA 77-25000522.</t>
  </si>
  <si>
    <t>168.330,87</t>
  </si>
  <si>
    <t>HONORARIOS DE SUCUMBENCIA ||Serviços jurídicos prestados referentes ao caso AGU - Seguro Garantia - Proc. 5032141-82.2017.4.04.7100.</t>
  </si>
  <si>
    <t>20.438,00</t>
  </si>
  <si>
    <t>Serviços jurídicos prestados conforme fatura 77-25001657||Vencimento: 20/01/2025|Valor Líquido R$ 20,438.00</t>
  </si>
  <si>
    <t>49.161,00</t>
  </si>
  <si>
    <t>Serviços jurídicos prestados conforme fatura 77-25001656||Vencimento: 20/01/2025|Valor Líquido R$ 49,161.00</t>
  </si>
  <si>
    <t>18.292,06</t>
  </si>
  <si>
    <t>46.425,26</t>
  </si>
  <si>
    <t>Awp Health And Life Sa Dublin-Dub</t>
  </si>
  <si>
    <t>67.464,35</t>
  </si>
  <si>
    <t>HONORARIOS DE SUCUMBENCIA ||Serviços jurídicos prestados conforme faturas 77- 25001571, 77- 25001576, 77- 25001581, 77-25001587, 77- 25001592 e 77- 25001610.</t>
  </si>
  <si>
    <t>4.183,00</t>
  </si>
  <si>
    <t>Serviços jurídicos prestados conforme fatura 77-25001547 - Sinistro 2135193605||Valor Líquido:  R$ 3.925,75</t>
  </si>
  <si>
    <t>9.275,00</t>
  </si>
  <si>
    <t>Serviços jurídicos prestados conforme faturas 77-25001050, 77-25001058, 77-25001260, 77-25001374, 77-25001423, 77-25001533 e 77-25001572||Valor Líquido R$ 8,704.58</t>
  </si>
  <si>
    <t>1.606,50</t>
  </si>
  <si>
    <t>Serviços jurídicos prestados conforme fatura 77-25001721||Valor Líquido:  R$ 1.507,70</t>
  </si>
  <si>
    <t>Serviços jurídicos prestados conforme fatura 77-25001520||Valor Líquido:  R$ 2.815,50</t>
  </si>
  <si>
    <t>15.694,00</t>
  </si>
  <si>
    <t>Serviços jurídicos prestados conforme fatura 77-25001711||Valor Líquido:  R$ 14.728,82</t>
  </si>
  <si>
    <t>Serviços jurídicos prestados conforme fatura 77-25001790||Valor Líquido:  R$ 638,18</t>
  </si>
  <si>
    <t>2.177,41</t>
  </si>
  <si>
    <t>Serviços jurídicos prestados conforme fatura 77-25001719 - Pedido SPOT nº 4500020601</t>
  </si>
  <si>
    <t>Serviços jurídicos prestados conforme fatura 77-25001719 - Pedido SPOT nº 4500020600||Valor Líquido:  R$ 2.043,50</t>
  </si>
  <si>
    <t>Serviços jurídicos prestados conforme fatura 77-25001719 - Pedido SPOT nº 4500020598||Valor Líquido:  R$ 2.043,50</t>
  </si>
  <si>
    <t>1.960,18</t>
  </si>
  <si>
    <t>Serviços jurídicos prestados conforme fatura 77-25001719 - Pedido SPOT nº 4500020597||Valor Líquido:  R$ 1.839,63</t>
  </si>
  <si>
    <t>Serviços jurídicos prestados conforme fatura 77-25001719 - Pedido SPOT nº 4500020596||Valor Líquido:  R$ 2.043,50</t>
  </si>
  <si>
    <t>Serviços jurídicos prestados conforme fatura 77-25001719 - Pedido SPOT nº 4500020595 |||Valor Líquido:  R$ 1.839,63</t>
  </si>
  <si>
    <t>26.644,40</t>
  </si>
  <si>
    <t>Serviços jurídicos prestados conforme fatura 77-25001747||Valor Líquido:  R$ 25.005,77</t>
  </si>
  <si>
    <t>Serviços jurídicos prestados conforme fatura 77-25001746||Valor Líquido:  R$ 6.569,50</t>
  </si>
  <si>
    <t>4.937,50</t>
  </si>
  <si>
    <t>Serviços jurídicos prestados conforme fatura 77-25001726||Valor Líquido:  R$ 4.633,84</t>
  </si>
  <si>
    <t>3.172,00</t>
  </si>
  <si>
    <t>Serviços jurídicos prestados conforme fatura 77-25001760||Valor Líquido:  R$ 2.976,92</t>
  </si>
  <si>
    <t>30.413,00</t>
  </si>
  <si>
    <t>Serviços jurídicos prestados conforme fatura 77-25001712 ||Valor Líquido:  R$ 28.542,60</t>
  </si>
  <si>
    <t>Serviços jurídicos prestados conforme fatura 77-25001761||Valor Líquido:  R$ 12.200,50</t>
  </si>
  <si>
    <t>Serviços jurídicos prestados conforme fatura 77-25001355||Valor Líquido R$ 6,569.50</t>
  </si>
  <si>
    <t>Serviços jurídicos prestados conforme fatura 77-25001535||Valor Líquido R$ 6,569.50</t>
  </si>
  <si>
    <t>Serviços jurídicos prestados conforme fatura 77-25001356||Valor Líquido R$ 15,097.84</t>
  </si>
  <si>
    <t>Serviços jurídicos prestados conforme fatura 77-25001536||Valor Líquido R$ 38,643.68</t>
  </si>
  <si>
    <t>13.620,99</t>
  </si>
  <si>
    <t>Serviços jurídicos prestados conforme faturas 77-25000744, 77-25000745 e 77-25001605. RC Geral - Sinistro: 17-51015532-01 - Apólice: 17.51.0031414.28. Segurado: Brink's Segurança e Transporte de Valores - Terceiro: Geraldo José Fonseca||Valor Líquido:  R$ 12.783,30</t>
  </si>
  <si>
    <t>12.441,00</t>
  </si>
  <si>
    <t>Serviços jurídicos prestados conforme fatura 77-25001278 ¿ Sinistro 1003500010096||Valor Líquido:  R$ 11.675,88</t>
  </si>
  <si>
    <t>7.130,00</t>
  </si>
  <si>
    <t>Serviços jurídicos prestados - Turn Key Agreement - EDF X Grid (Dezembro_24) Fatura 77-25001717 - Número SPOT 4500020454||Valor Líquido:  R$ 6.691,50</t>
  </si>
  <si>
    <t>Serviços jurídicos prestados conforme fatura 77-25001710</t>
  </si>
  <si>
    <t>Serviços jurídicos prestados conforme fatura 77-25001729</t>
  </si>
  <si>
    <t>Serviços jurídicos prestados conforme fatura 77-25001730</t>
  </si>
  <si>
    <t>3.722,00</t>
  </si>
  <si>
    <t>CESCON, BARRIEU, FLESCH &amp; BARRETO SOCIEDADE DE ADVOGADOS</t>
  </si>
  <si>
    <t>Serviços jurídicos prestados conforme fatura 77-25001805||Valor Líquido:  R$ 3.493,10</t>
  </si>
  <si>
    <t>41.838,00</t>
  </si>
  <si>
    <t>OSMAR BRUNETTA E OUTROS</t>
  </si>
  <si>
    <t>Serviços jurídicos prestados conforme fatura 77-25000849</t>
  </si>
  <si>
    <t>5.127,20</t>
  </si>
  <si>
    <t>Serviços jurídicos prestados conforme fatura 77-25001810||Valor Líquido:  R$ 4.811,88</t>
  </si>
  <si>
    <t>Serviços jurídicos prestados conforme fatura 77-25001809||Valor Líquido:  R$ 12.669,75</t>
  </si>
  <si>
    <t>9.145,80</t>
  </si>
  <si>
    <t>Serviços jurídicos prestados conforme fatura 77-25001797||Valor Líquido:  R$ 8.583,33</t>
  </si>
  <si>
    <t>Serviços jurídicos prestados conforme fatura 77-25001796||Valor Líquido:  R$ 1.930,03</t>
  </si>
  <si>
    <t>Serviços jurídicos prestados conforme fatura 77-25001806||Valor Líquido:  R$ 2.815,50</t>
  </si>
  <si>
    <t>CESCON, BARRIEU, FLESCH, BARRETO E TEIXEIRA DOS SANTOS - ADVOGADOS</t>
  </si>
  <si>
    <t>9.812,50</t>
  </si>
  <si>
    <t>Serviços jurídicos prestados conforme fatura 77-25001696 - sinistro 02972400003||Valor Líquido:  R$ 9.209,03</t>
  </si>
  <si>
    <t>4.788,50</t>
  </si>
  <si>
    <t>Serviços jurídicos prestados conforme fatura 77-25001698 - sinistro 02972400004||Valor Líquido:  R$ 4.494,01</t>
  </si>
  <si>
    <t>14.289,00</t>
  </si>
  <si>
    <t>Serviços jurídicos prestados conforme fatura 77-25001697 - sinistro 02352400010||Valor Líquido:  R$ 13.410,23</t>
  </si>
  <si>
    <t>10.854,50</t>
  </si>
  <si>
    <t>Serviços jurídicos prestados conforme fatura 77-25001723 - Sinistro 1635458787||Valor Líquido:  R$ 10.186,95</t>
  </si>
  <si>
    <t>Serviços jurídicos prestados conforme fatura 77-25001802|Acordo parcela 3/8|Valor Líquido R$ 3.344,56</t>
  </si>
  <si>
    <t>13.365,00</t>
  </si>
  <si>
    <t>Serviços jurídicos prestados conforme fatura 77-25001689 - Sinistro 1009700010110||Valor Líquido:  R$ 12.543,05</t>
  </si>
  <si>
    <t>21.285,00</t>
  </si>
  <si>
    <t>Serviços jurídicos prestados conforme fatura 77-25001681 - Sinistro 1009700010074||Valor Líquido:  R$ 19.975,97</t>
  </si>
  <si>
    <t>5.305,00</t>
  </si>
  <si>
    <t>Serviços jurídicos prestados conforme fatura 77-25001691 - Sinistro 1003500010209||Valor Líquido:  R$ 4.978,74</t>
  </si>
  <si>
    <t>13.695,00</t>
  </si>
  <si>
    <t>Serviços jurídicos prestados conforme fatura 77-25001692 - Sinistro 1009700010112||Valor Líquido:  R$ 12.852,76</t>
  </si>
  <si>
    <t>Serviços jurídicos prestados conforme fatura 77-25001682 - Sinistro 1009700010098||Valor Líquido:  R$ 3.355,14</t>
  </si>
  <si>
    <t>3.147,00</t>
  </si>
  <si>
    <t>Serviços jurídicos prestados conforme fatura 77-25001683 - Sinistro 1003500010205||Valor Líquido:  R$ 2.953,46</t>
  </si>
  <si>
    <t>2.675,00</t>
  </si>
  <si>
    <t>Serviços jurídicos prestados conforme fatura 77-25001690 - Sinistro 1003500010210||Valor Líquido:  R$ 2.510,49</t>
  </si>
  <si>
    <t>21.839,70</t>
  </si>
  <si>
    <t>Serviços jurídicos prestados conforme fatura 77-25001694 - Sinistro 4928011535018000||Valor Líquido:  R$ 20.496,56</t>
  </si>
  <si>
    <t>5.698,00</t>
  </si>
  <si>
    <t>Serviços jurídicos prestados conforme fatura 77-25001505||Valor Líquido:  R$ 5.347,57</t>
  </si>
  <si>
    <t>9.055,00</t>
  </si>
  <si>
    <t>Serviços jurídicos prestados conforme fatura 77-25001758||Valor Líquido:  R$ 8.498,12</t>
  </si>
  <si>
    <t>11.609,50</t>
  </si>
  <si>
    <t>Serviços jurídicos prestados conforme fatura 77-25001693 - Sinistro 26830||Valor Líquido:  R$ 10.895,52</t>
  </si>
  <si>
    <t>155.218,81</t>
  </si>
  <si>
    <t>Serviços jurídicos prestados conforme fatura 18.758||Valor Líquido:  R$ 145.672,85</t>
  </si>
  <si>
    <t>Serviços jurídicos prestados conforme fatura 77-25000976||Valor Líquido:  R$ 2.815,50</t>
  </si>
  <si>
    <t>Serviços jurídicos prestados conforme fatura 77-25000734||Valor Líquido:  R$ 2.815,50</t>
  </si>
  <si>
    <t>Serviços jurídicos prestados conforme fatura 77-25000466 ||Valor Líquido:  R$ 2.815,50</t>
  </si>
  <si>
    <t>Serviços jurídicos prestados conforme fatura 77-25000731||Valor Líquido:  R$ 2.815,50</t>
  </si>
  <si>
    <t>17.980,00</t>
  </si>
  <si>
    <t>Serviços jurídicos prestados conforme fatura 77-25001750 - Sinistro 1003400010006||Valor Líquido:  R$ 16.874,23</t>
  </si>
  <si>
    <t>2.750,00</t>
  </si>
  <si>
    <t>Serviços jurídicos prestados conforme fatura 77-25001701 ¿ Sinistro 1009700010030||Valor Líquido:  R$ 2.580,88</t>
  </si>
  <si>
    <t>10.065,00</t>
  </si>
  <si>
    <t>Serviços jurídicos prestados conforme fatura 77-25001702 ¿ Sinistro 100970001032||Valor Líquido:  R$ 9.446,00</t>
  </si>
  <si>
    <t>9.955,00</t>
  </si>
  <si>
    <t>Serviços jurídicos prestados conforme fatura 77-25001706 ¿ Sinistro 24970100002000||Valor Líquido:  R$ 9.342,77</t>
  </si>
  <si>
    <t>2.365,00</t>
  </si>
  <si>
    <t>Serviços jurídicos prestados conforme fatura 77-25001699 ¿ Sinistro 1009715001361||Valor Líquido:  R$ 2.219,55</t>
  </si>
  <si>
    <t>5.060,00</t>
  </si>
  <si>
    <t>Serviços jurídicos prestados conforme fatura 77-25001704 ¿ Sinistro 24970100005000||Valor Líquido:  R$ 4.748,81</t>
  </si>
  <si>
    <t>9.130,00</t>
  </si>
  <si>
    <t>Serviços jurídicos prestados conforme fatura 77-25001703 ¿ Sinistro 24970100001000||Valor Líquido:  R$ 8.568,51</t>
  </si>
  <si>
    <t>Serviços jurídicos prestados conforme fatura 77-25001705 ¿ Sinistro 24970100009000||Valor Líquido:  R$ 8.568,51</t>
  </si>
  <si>
    <t>Serviços jurídicos prestados conforme fatura 77-20000239</t>
  </si>
  <si>
    <t>Serviços jurídicos prestados conforme fatura 77-20000727</t>
  </si>
  <si>
    <t>Serviços jurídicos prestados conforme fatura 77-21000099</t>
  </si>
  <si>
    <t>Prestação serviços jurídicos em regulação de sinistros conforme fatura 77-24000584||Valor líquido: R$  27.920,38</t>
  </si>
  <si>
    <t>77-25001599</t>
  </si>
  <si>
    <t>Invoice</t>
  </si>
  <si>
    <t>77-20000239</t>
  </si>
  <si>
    <t>77-20000727</t>
  </si>
  <si>
    <t>77-21000099</t>
  </si>
  <si>
    <t>77-23000277</t>
  </si>
  <si>
    <t>77-24001698</t>
  </si>
  <si>
    <t>77-24001704</t>
  </si>
  <si>
    <t>77-24001696</t>
  </si>
  <si>
    <t>77-24001652</t>
  </si>
  <si>
    <t>77-24000583</t>
  </si>
  <si>
    <t>77-24000584</t>
  </si>
  <si>
    <t>77-24000576</t>
  </si>
  <si>
    <t>77-24001702</t>
  </si>
  <si>
    <t>77-24000394</t>
  </si>
  <si>
    <t>77-24000482</t>
  </si>
  <si>
    <t>77-24001397</t>
  </si>
  <si>
    <t>77-24001428</t>
  </si>
  <si>
    <t>77-24001968</t>
  </si>
  <si>
    <t>77-24001969</t>
  </si>
  <si>
    <t>77-24001970</t>
  </si>
  <si>
    <t>77-24002056</t>
  </si>
  <si>
    <t>77-24002145</t>
  </si>
  <si>
    <t>77-24002146</t>
  </si>
  <si>
    <t>77-24000915</t>
  </si>
  <si>
    <t>77-23000802</t>
  </si>
  <si>
    <t>77-24000022</t>
  </si>
  <si>
    <t>77-24000137</t>
  </si>
  <si>
    <t>77-24000390</t>
  </si>
  <si>
    <t>77-24000562</t>
  </si>
  <si>
    <t>77-24000795</t>
  </si>
  <si>
    <t>77-24001039</t>
  </si>
  <si>
    <t>77-24001259</t>
  </si>
  <si>
    <t>77-24001487</t>
  </si>
  <si>
    <t>77-24001983</t>
  </si>
  <si>
    <t>77-24002226</t>
  </si>
  <si>
    <t>77-24002397</t>
  </si>
  <si>
    <t>77-24002392</t>
  </si>
  <si>
    <t>77-24002549</t>
  </si>
  <si>
    <t>77-24002395</t>
  </si>
  <si>
    <t>77-24002458</t>
  </si>
  <si>
    <t>77-24002388</t>
  </si>
  <si>
    <t>77-24002227</t>
  </si>
  <si>
    <t>77-24002389</t>
  </si>
  <si>
    <t>77-24002376</t>
  </si>
  <si>
    <t>77-24002409</t>
  </si>
  <si>
    <t>77-24002378</t>
  </si>
  <si>
    <t>77-25000078</t>
  </si>
  <si>
    <t>77-25000057</t>
  </si>
  <si>
    <t>77-25000060</t>
  </si>
  <si>
    <t>77-25000056</t>
  </si>
  <si>
    <t>77-24001898</t>
  </si>
  <si>
    <t>77-25000058</t>
  </si>
  <si>
    <t>77-25000202</t>
  </si>
  <si>
    <t>77-25000303</t>
  </si>
  <si>
    <t>77-25000302</t>
  </si>
  <si>
    <t>77-25000408</t>
  </si>
  <si>
    <t>77-25000412</t>
  </si>
  <si>
    <t>77-25000413</t>
  </si>
  <si>
    <t>77-25000414</t>
  </si>
  <si>
    <t>77-25000415</t>
  </si>
  <si>
    <t>77-25000416</t>
  </si>
  <si>
    <t>77-25000420</t>
  </si>
  <si>
    <t>77-25000409</t>
  </si>
  <si>
    <t>77-25000329</t>
  </si>
  <si>
    <t>77-25000330</t>
  </si>
  <si>
    <t>77-25000718</t>
  </si>
  <si>
    <t>77-25000799</t>
  </si>
  <si>
    <t>77-25000953</t>
  </si>
  <si>
    <t>77-25000948</t>
  </si>
  <si>
    <t>77-25000949</t>
  </si>
  <si>
    <t>77-25000950</t>
  </si>
  <si>
    <t>77-25000946</t>
  </si>
  <si>
    <t>77-25000947</t>
  </si>
  <si>
    <t>77-25001057</t>
  </si>
  <si>
    <t>77-24000483</t>
  </si>
  <si>
    <t>77-24001677</t>
  </si>
  <si>
    <t>77-25000371</t>
  </si>
  <si>
    <t>77-25000075</t>
  </si>
  <si>
    <t>77-25000410</t>
  </si>
  <si>
    <t>77-25001097</t>
  </si>
  <si>
    <t>77-25001151</t>
  </si>
  <si>
    <t>77-25001152</t>
  </si>
  <si>
    <t>77-25001150</t>
  </si>
  <si>
    <t>77-25001155</t>
  </si>
  <si>
    <t>77-25001317</t>
  </si>
  <si>
    <t>77-25001400</t>
  </si>
  <si>
    <t>77-25001573</t>
  </si>
  <si>
    <t>77-25001574</t>
  </si>
  <si>
    <t>77-25000931</t>
  </si>
  <si>
    <t>77-25001545</t>
  </si>
  <si>
    <t>77-25001541</t>
  </si>
  <si>
    <t>77-25001278</t>
  </si>
  <si>
    <t>77-25001717</t>
  </si>
  <si>
    <t>77-25001705</t>
  </si>
  <si>
    <t>77-25001703</t>
  </si>
  <si>
    <t>77-25001704</t>
  </si>
  <si>
    <t>77-25001699</t>
  </si>
  <si>
    <t>77-25001706</t>
  </si>
  <si>
    <t>77-25001702</t>
  </si>
  <si>
    <t>77-25001701</t>
  </si>
  <si>
    <t>77-25001750</t>
  </si>
  <si>
    <t>Serviços jurídicos prestados conforme fatura 77-22000741 - PY 2017  ||Valor liquido: 8.033,03</t>
  </si>
  <si>
    <t>Serviços jurídicos prestados conforme fatura 77-22000780 - PY 2018||Valor liquido: 2.965,41</t>
  </si>
  <si>
    <t>Serviços jurídicos prestados conforme fatura 77-22000765 - PY 2018 - Sinistro 20180008163||Valor liquido: 3.823,18</t>
  </si>
  <si>
    <t>Serviços jurídicos prestados conforme fatura 77-23000614 - Sinistro 20180008460||Valor Líquido:  R$ 4.104,54</t>
  </si>
  <si>
    <t>Serviços jurídicos prestados conforme fatura 77-23000611 - Sinistro 20180008460||Valor Líquido:  R$ 6.467,07</t>
  </si>
  <si>
    <t>Serviços jurídicos prestados conforme fatura 77-23000378 - Sinistro 6848085||Valor liquido:  R$ 1.565,77</t>
  </si>
  <si>
    <t>Serviços jurídicos prestados conforme fatura 77-23000342 - Sinistro 4939228||Valor Liquido: R$ 1.788,38</t>
  </si>
  <si>
    <t>Serviços jurídicos prestados conforme fatura 77-23000343 - Sinistro 6667706||Valor Liquido:  R$ 2.218,44</t>
  </si>
  <si>
    <t>Serviços jurídicos prestados conforme fatura 77-23000327 - Sinistro 535.583 - Apolice 519.610.000128||Valor Liquido:  R$ 13.150,12</t>
  </si>
  <si>
    <t>Serviços jurídicos prestados conforme fatura 77-23000353 - Sinistro 20170018612||Valor Liquido:  R$ 7.774,38</t>
  </si>
  <si>
    <t>Serviços jurídicos prestados conforme fatura 77-23000332 - Sinistro 20150016732||Valor Liquido:  R$ 3.552,53</t>
  </si>
  <si>
    <t>Serviços jurídicos prestados conforme fatura 77-23000289 - Sinistro 20160035453||Valor Liquido:  R$ 18.259,34</t>
  </si>
  <si>
    <t>Prestação de serviços jurídicos conforme fatura 77-23000582 - Sinistro 243330558||Valor Líquido:  R$ 8.811,59</t>
  </si>
  <si>
    <t>Prestação serviços jurídicos conforme fatura nº 77-24000369|||Valor Líquido:  R$ 3.126,80</t>
  </si>
  <si>
    <t>Prestação serviços jurídicos conforme fatura nº 77-24000535||Valor Líquido:  R$ 5.610,00</t>
  </si>
  <si>
    <t>Serviços jurídicos prestados conforme fatura  n 77-24000152 - Sinistro 1703724||Valor Líquido:  R$ 1.759,69</t>
  </si>
  <si>
    <t>Serviços jurídicos prestados conforme a fatura  77-24002466||Valor Líquido:  R$ 77.487,25</t>
  </si>
  <si>
    <t>Serviços jurídicos prestados conforme a fatura  77-24002105||Valor Líquido:  R$ 29.956,92</t>
  </si>
  <si>
    <t>Serviços jurídicos prestados conforme a fatura  77-24002552 - Sinistro 425735223000610||Valor Líquido:  R$ 4.504,80</t>
  </si>
  <si>
    <t>Serviços jurídicos prestados conforme a fatura  77-24002360 - Sinistro: 200135122000001||Valor Líquido:  R$ 4.781,66</t>
  </si>
  <si>
    <t>Serviços jurídicos prestados conforme a fatura  77-24002430 - Sinistro 137135024000403||Valor Líquido:  R$ 8.709,30</t>
  </si>
  <si>
    <t>Serviços jurídicos prestados conforme a fatura  77-24002404 - Sinistro NRJ23000008916||Valor Líquido:  R$ 34.936,65</t>
  </si>
  <si>
    <t>Serviços jurídicos prestados conforme a fatura  77-24002030||Valor Líquido:  R$ 33.786,00</t>
  </si>
  <si>
    <t>Serviços jurídicos prestados conforme a fatura  77-24002514||Valor Líquido:  R$ 7.883,40</t>
  </si>
  <si>
    <t>Serviços jurídicos prestados conforme a fatura  77-25000077 - Sinistro NRJ23000008916||Valor Líquido:  R$ 22.994,55</t>
  </si>
  <si>
    <t>Prestação serviços jurídicos em regulação de sinistros conforme fatura 77-23000330 - Sinistro 138835013000102||Valor liquido: 2.610,63</t>
  </si>
  <si>
    <t>Prestação serviços jurídicos em regulação de sinistros conforme fatura 77-23000389 - Sinistro 06152422000103||Valor Liquido:  R$ 1.465,83</t>
  </si>
  <si>
    <t>Prestação serviços jurídicos em regulação de sinistros conforme fatura 77-23000583 - Sinistro 389635021000601||Valor Líquido:  R$ 10.600,95</t>
  </si>
  <si>
    <t>Prestação serviços jurídicos em regulação de sinistros conforme fatura 77-23000583 - Sinistro 389635021000601||Valor Líquido:  R$ 8.946,83</t>
  </si>
  <si>
    <t>Prestação serviços jurídicos em regulação de sinistros conforme fatura 77-23000600 - Sinistro 138835014000015</t>
  </si>
  <si>
    <t>Prestação serviços jurídicos em regulação de sinistros conforme fatura 77-23000644 - Sinistro 138835016000001||Valor líquido: R$  3.990,54</t>
  </si>
  <si>
    <t>Prestação serviços jurídicos em regulação de sinistros conforme fatura 77-24000035 - SINISTRO 47063222000203 ||Valor Líquido:  R$ 15.128,62</t>
  </si>
  <si>
    <t>NF</t>
  </si>
  <si>
    <t>x</t>
  </si>
  <si>
    <t>Prestação serviços jurídicos conforme fatura  12845|||Valor Líquido:  R$ 32.847,50</t>
  </si>
  <si>
    <t>77-24000044</t>
  </si>
  <si>
    <t>77-24000419</t>
  </si>
  <si>
    <t>77-25000001</t>
  </si>
  <si>
    <t>77-24002117</t>
  </si>
  <si>
    <t>77-25000162</t>
  </si>
  <si>
    <t>77-25000002</t>
  </si>
  <si>
    <t>77-25000135</t>
  </si>
  <si>
    <t>77-24002521</t>
  </si>
  <si>
    <t>77-24000246</t>
  </si>
  <si>
    <t>77-19000283</t>
  </si>
  <si>
    <t>77-19000282</t>
  </si>
  <si>
    <t>77-20000400</t>
  </si>
  <si>
    <t>77-20000348</t>
  </si>
  <si>
    <t>77-20000404</t>
  </si>
  <si>
    <t>77-20000995</t>
  </si>
  <si>
    <t>77-20000974</t>
  </si>
  <si>
    <t>77-22000360</t>
  </si>
  <si>
    <t>77-22000356</t>
  </si>
  <si>
    <t>77-22000332</t>
  </si>
  <si>
    <t>77-24000237</t>
  </si>
  <si>
    <t>77-24000354</t>
  </si>
  <si>
    <t>77-24000355</t>
  </si>
  <si>
    <t>77-24000363</t>
  </si>
  <si>
    <t>77-24000392</t>
  </si>
  <si>
    <t>77-24000362</t>
  </si>
  <si>
    <t>77-24000658</t>
  </si>
  <si>
    <t>Serviços jurídicos prestados conforme fatura 77-25000354, 77-25000355, 77-25000356, 77-25000357, 77-25000358, 77-25000359, 77-25000360, 77-25000361, 77-25000362, 77-25000363, 77-25000364, 77-25000365, 77-25000367, 77-25000368, 77-25000369, 77-25000372, 77-25000374, 77-25000375, 77-25000376, 77-25000377, 77-25000378, 77-25000379, 77-25000380, 77-25000381, 77-25000383, 77-25000384, 77-25000386, 77-25000387, 77-25000471, 77-25000472, 77-25000496, 77-25000497, 77-25000498, 77-25000499, 77-25000500, 77-25000501, 77-25000502, 77-25000505, 77-25000506, 77-25000507, 77-25000508, 77-25000509, 77-25000510, 77-25000511, 77-25000512, 77-25000513, 77-25000514|||Valor Líquido:  R$ 220.547,50</t>
  </si>
  <si>
    <t>77-25000483</t>
  </si>
  <si>
    <t>77-25000487</t>
  </si>
  <si>
    <t>77-25000532</t>
  </si>
  <si>
    <t>77-25000689</t>
  </si>
  <si>
    <t>77-24000349</t>
  </si>
  <si>
    <t>77-24000840</t>
  </si>
  <si>
    <t>HONORARIOS DE SUCUMBENCIA ||Serviços jurídicos prestados conforme faturas 77-25001571, 77-25001576, 77-25001581, 77-25001587, 77-25001592 e 77-25001610.</t>
  </si>
  <si>
    <t>baixada na contabilidade em 12/2024, duplicidade</t>
  </si>
  <si>
    <t>77-25001019</t>
  </si>
  <si>
    <t>baixada na contabilidade</t>
  </si>
  <si>
    <t>Serviços jurídicos prestados conforme fatura 77-22000590 e 77-23000563 - sinistro: 302635014000074 ||Valor Líquido:  R$ 12.634,10</t>
  </si>
  <si>
    <t>77-23000563</t>
  </si>
  <si>
    <t>77-22000590</t>
  </si>
  <si>
    <t>Pago</t>
  </si>
  <si>
    <t>77-25001158</t>
  </si>
  <si>
    <t>77-25000895</t>
  </si>
  <si>
    <t>77-25001216</t>
  </si>
  <si>
    <t>77-25000797</t>
  </si>
  <si>
    <t>77-25000944</t>
  </si>
  <si>
    <t>77-24002307</t>
  </si>
  <si>
    <t>77-25000890</t>
  </si>
  <si>
    <t>77-25001042</t>
  </si>
  <si>
    <t>77-25001102</t>
  </si>
  <si>
    <t>77-25000894</t>
  </si>
  <si>
    <t>77-112024</t>
  </si>
  <si>
    <t>77-25001444</t>
  </si>
  <si>
    <t>77-22000646</t>
  </si>
  <si>
    <t>77-22000338</t>
  </si>
  <si>
    <t>77-22000382</t>
  </si>
  <si>
    <t>77-22000383</t>
  </si>
  <si>
    <t>77-22000337</t>
  </si>
  <si>
    <t>77-22000788</t>
  </si>
  <si>
    <t>77-22000789</t>
  </si>
  <si>
    <t>77-22000790</t>
  </si>
  <si>
    <t>77-22000791</t>
  </si>
  <si>
    <t>77-22000792</t>
  </si>
  <si>
    <t>77-22000311</t>
  </si>
  <si>
    <t>77-22000374</t>
  </si>
  <si>
    <t>77-22000823</t>
  </si>
  <si>
    <t>77-22000748</t>
  </si>
  <si>
    <t>77-22000740</t>
  </si>
  <si>
    <t>77-22000766</t>
  </si>
  <si>
    <t>77-22000731</t>
  </si>
  <si>
    <t>77-22000730</t>
  </si>
  <si>
    <t>77-22000720</t>
  </si>
  <si>
    <t>06-19004883</t>
  </si>
  <si>
    <t>06-19004904</t>
  </si>
  <si>
    <t>77-22000732</t>
  </si>
  <si>
    <t>77-22000757</t>
  </si>
  <si>
    <t>77-22000737</t>
  </si>
  <si>
    <t>77-22000773</t>
  </si>
  <si>
    <t>77-22000775</t>
  </si>
  <si>
    <t>77-22000774</t>
  </si>
  <si>
    <t>77-22000741</t>
  </si>
  <si>
    <t>77-22000752</t>
  </si>
  <si>
    <t>77-22000755</t>
  </si>
  <si>
    <t>77-22000778</t>
  </si>
  <si>
    <t>77-22000779</t>
  </si>
  <si>
    <t>77-22000780</t>
  </si>
  <si>
    <t>77-22000745</t>
  </si>
  <si>
    <t>77-22000765</t>
  </si>
  <si>
    <t>77-23000356</t>
  </si>
  <si>
    <t>77-23000127</t>
  </si>
  <si>
    <t>77-23000430</t>
  </si>
  <si>
    <t>77-23000468</t>
  </si>
  <si>
    <t>77-23000447</t>
  </si>
  <si>
    <t>77-23000477</t>
  </si>
  <si>
    <t>77-23000479</t>
  </si>
  <si>
    <t>77-23000480</t>
  </si>
  <si>
    <t>77-23000481</t>
  </si>
  <si>
    <t>77-23000482</t>
  </si>
  <si>
    <t>77-23000498</t>
  </si>
  <si>
    <t>77-23000321</t>
  </si>
  <si>
    <t>77-23000328</t>
  </si>
  <si>
    <t>77-23000330</t>
  </si>
  <si>
    <t>77-23000226</t>
  </si>
  <si>
    <t>77-23000419</t>
  </si>
  <si>
    <t>77-23000460</t>
  </si>
  <si>
    <t>77-23000515</t>
  </si>
  <si>
    <t>77-23000504</t>
  </si>
  <si>
    <t>77-22000388</t>
  </si>
  <si>
    <t>77-23000507</t>
  </si>
  <si>
    <t>77-23000509</t>
  </si>
  <si>
    <t>77-23000245</t>
  </si>
  <si>
    <t>77-23000487</t>
  </si>
  <si>
    <t>77-23000501</t>
  </si>
  <si>
    <t>77-23000536</t>
  </si>
  <si>
    <t>77-23000508</t>
  </si>
  <si>
    <t>77-23000323</t>
  </si>
  <si>
    <t>77-23000325</t>
  </si>
  <si>
    <t>77-23000289</t>
  </si>
  <si>
    <t>77-23000332</t>
  </si>
  <si>
    <t>77-23000288</t>
  </si>
  <si>
    <t>77-23000333</t>
  </si>
  <si>
    <t>77-23000353</t>
  </si>
  <si>
    <t>77-23000331</t>
  </si>
  <si>
    <t>77-23000292</t>
  </si>
  <si>
    <t>77-23000284</t>
  </si>
  <si>
    <t>77-23000285</t>
  </si>
  <si>
    <t>77-23000492</t>
  </si>
  <si>
    <t>77-23000322</t>
  </si>
  <si>
    <t>77-23000326</t>
  </si>
  <si>
    <t>77-23000327</t>
  </si>
  <si>
    <t>77-23000334</t>
  </si>
  <si>
    <t>77-23000335</t>
  </si>
  <si>
    <t>77-23000286</t>
  </si>
  <si>
    <t>77-23000336</t>
  </si>
  <si>
    <t>77-23000337</t>
  </si>
  <si>
    <t>77-23000338</t>
  </si>
  <si>
    <t>77-23000339</t>
  </si>
  <si>
    <t>77-23000526</t>
  </si>
  <si>
    <t>77-23000342</t>
  </si>
  <si>
    <t>77-23000343</t>
  </si>
  <si>
    <t>77-23000344</t>
  </si>
  <si>
    <t>77-23000345</t>
  </si>
  <si>
    <t>77-23000346</t>
  </si>
  <si>
    <t>77-23000347</t>
  </si>
  <si>
    <t>77-23000348</t>
  </si>
  <si>
    <t>77-23000377</t>
  </si>
  <si>
    <t>77-23000378</t>
  </si>
  <si>
    <t>77-23000340</t>
  </si>
  <si>
    <t>77-23000379</t>
  </si>
  <si>
    <t>77-23000380</t>
  </si>
  <si>
    <t>77-23000287</t>
  </si>
  <si>
    <t>77-23000381</t>
  </si>
  <si>
    <t>77-23000382</t>
  </si>
  <si>
    <t>77-23000383</t>
  </si>
  <si>
    <t>77-23000384</t>
  </si>
  <si>
    <t>77-23000291</t>
  </si>
  <si>
    <t>77-23000385</t>
  </si>
  <si>
    <t>77-23000386</t>
  </si>
  <si>
    <t>77-23000315</t>
  </si>
  <si>
    <t>77-23000387</t>
  </si>
  <si>
    <t>77-23000388</t>
  </si>
  <si>
    <t>77-23000389</t>
  </si>
  <si>
    <t>77-23000390</t>
  </si>
  <si>
    <t>77-23000391</t>
  </si>
  <si>
    <t>77-23000392</t>
  </si>
  <si>
    <t>77-23000393</t>
  </si>
  <si>
    <t>77-23000316</t>
  </si>
  <si>
    <t>77-23000394</t>
  </si>
  <si>
    <t>77-23000311</t>
  </si>
  <si>
    <t>77-23000396</t>
  </si>
  <si>
    <t>77-23000397</t>
  </si>
  <si>
    <t>77-23000314</t>
  </si>
  <si>
    <t>77-23000398</t>
  </si>
  <si>
    <t>77-23000399</t>
  </si>
  <si>
    <t>77-23000400</t>
  </si>
  <si>
    <t>77-23000401</t>
  </si>
  <si>
    <t>77-23000395</t>
  </si>
  <si>
    <t>77-23000312</t>
  </si>
  <si>
    <t>77-23000551</t>
  </si>
  <si>
    <t>77-23000293</t>
  </si>
  <si>
    <t>77-23000299</t>
  </si>
  <si>
    <t>77-23000294</t>
  </si>
  <si>
    <t>77-23000295</t>
  </si>
  <si>
    <t>77-23000297</t>
  </si>
  <si>
    <t>77-23000300</t>
  </si>
  <si>
    <t>77-23000301</t>
  </si>
  <si>
    <t>77-23000303</t>
  </si>
  <si>
    <t>77-23000319</t>
  </si>
  <si>
    <t>77-23000547</t>
  </si>
  <si>
    <t>77-23000573</t>
  </si>
  <si>
    <t>77-23000574</t>
  </si>
  <si>
    <t>77-23000559</t>
  </si>
  <si>
    <t>77-23000560</t>
  </si>
  <si>
    <t>77-23000349</t>
  </si>
  <si>
    <t>77-23000350</t>
  </si>
  <si>
    <t>77-23000351</t>
  </si>
  <si>
    <t>77-23000352</t>
  </si>
  <si>
    <t>77-23000354</t>
  </si>
  <si>
    <t>77-23000375</t>
  </si>
  <si>
    <t>77-23000364</t>
  </si>
  <si>
    <t>77-23000365</t>
  </si>
  <si>
    <t>77-23000366</t>
  </si>
  <si>
    <t>77-23000369</t>
  </si>
  <si>
    <t>77-23000367</t>
  </si>
  <si>
    <t>77-23000370</t>
  </si>
  <si>
    <t>77-23000371</t>
  </si>
  <si>
    <t>77-23000368</t>
  </si>
  <si>
    <t>77-23000129</t>
  </si>
  <si>
    <t>77-23000464</t>
  </si>
  <si>
    <t>77-23000499</t>
  </si>
  <si>
    <t>77-23000544</t>
  </si>
  <si>
    <t>77-23000341</t>
  </si>
  <si>
    <t>77-23000313</t>
  </si>
  <si>
    <t>77-23000583</t>
  </si>
  <si>
    <t>77-23000416</t>
  </si>
  <si>
    <t>77-23000582</t>
  </si>
  <si>
    <t>77-23000558</t>
  </si>
  <si>
    <t>77-23000709</t>
  </si>
  <si>
    <t>77-23000715</t>
  </si>
  <si>
    <t>77-23000710</t>
  </si>
  <si>
    <t>77-23000697</t>
  </si>
  <si>
    <t>77-23000696</t>
  </si>
  <si>
    <t>77-23000695</t>
  </si>
  <si>
    <t>77-23000569</t>
  </si>
  <si>
    <t>77-23000570</t>
  </si>
  <si>
    <t>77-23000571</t>
  </si>
  <si>
    <t>77-23000572</t>
  </si>
  <si>
    <t>77-23000698</t>
  </si>
  <si>
    <t>77-23000699</t>
  </si>
  <si>
    <t>77-23000701</t>
  </si>
  <si>
    <t>77-23000586</t>
  </si>
  <si>
    <t>77-23000476</t>
  </si>
  <si>
    <t>77-23000584</t>
  </si>
  <si>
    <t>77-23000585</t>
  </si>
  <si>
    <t>77-23000700</t>
  </si>
  <si>
    <t>77-23000518</t>
  </si>
  <si>
    <t>77-23000552</t>
  </si>
  <si>
    <t>77-23000576</t>
  </si>
  <si>
    <t>77-23000578</t>
  </si>
  <si>
    <t>77-23000694</t>
  </si>
  <si>
    <t>77-23000562</t>
  </si>
  <si>
    <t>77-23000531</t>
  </si>
  <si>
    <t>77-23000561</t>
  </si>
  <si>
    <t>77-23000727</t>
  </si>
  <si>
    <t>77-23000260</t>
  </si>
  <si>
    <t>77-23000459</t>
  </si>
  <si>
    <t>77-23000712</t>
  </si>
  <si>
    <t>77-23000711</t>
  </si>
  <si>
    <t>77-23000360</t>
  </si>
  <si>
    <t>77-23000361</t>
  </si>
  <si>
    <t>77-23000362</t>
  </si>
  <si>
    <t>77-23000363</t>
  </si>
  <si>
    <t>77-23000589</t>
  </si>
  <si>
    <t>77-23000407</t>
  </si>
  <si>
    <t>77-23000747</t>
  </si>
  <si>
    <t>77-23000734</t>
  </si>
  <si>
    <t>77-23000737</t>
  </si>
  <si>
    <t>77-23000505</t>
  </si>
  <si>
    <t>77-23000733</t>
  </si>
  <si>
    <t>77-23000742</t>
  </si>
  <si>
    <t>77-23000740</t>
  </si>
  <si>
    <t>77-23000738</t>
  </si>
  <si>
    <t>77-23000503</t>
  </si>
  <si>
    <t>77-23000506</t>
  </si>
  <si>
    <t>77-23000545</t>
  </si>
  <si>
    <t>77-23000702</t>
  </si>
  <si>
    <t>77-23000704</t>
  </si>
  <si>
    <t>77-23000502</t>
  </si>
  <si>
    <t>77-23000706</t>
  </si>
  <si>
    <t>77-23000708</t>
  </si>
  <si>
    <t>77-23000546</t>
  </si>
  <si>
    <t>77-23000741</t>
  </si>
  <si>
    <t>77-23000714</t>
  </si>
  <si>
    <t>77-23000729</t>
  </si>
  <si>
    <t>77-23000467</t>
  </si>
  <si>
    <t>77-23000457</t>
  </si>
  <si>
    <t>77-23000543</t>
  </si>
  <si>
    <t>77-23000705</t>
  </si>
  <si>
    <t>77-23000736</t>
  </si>
  <si>
    <t>77-23000744</t>
  </si>
  <si>
    <t>77-23000752</t>
  </si>
  <si>
    <t>77-23000764</t>
  </si>
  <si>
    <t>77-23000765</t>
  </si>
  <si>
    <t>77-23000780</t>
  </si>
  <si>
    <t>77-23000596</t>
  </si>
  <si>
    <t>77-23000768</t>
  </si>
  <si>
    <t>77-23000785</t>
  </si>
  <si>
    <t>77-23000549</t>
  </si>
  <si>
    <t>77-23000746</t>
  </si>
  <si>
    <t>77-23000832</t>
  </si>
  <si>
    <t>77-23000633</t>
  </si>
  <si>
    <t>77-23000634</t>
  </si>
  <si>
    <t>77-23000598</t>
  </si>
  <si>
    <t>77-23000636</t>
  </si>
  <si>
    <t>77-23000599</t>
  </si>
  <si>
    <t>77-23000638</t>
  </si>
  <si>
    <t>77-23000640</t>
  </si>
  <si>
    <t>77-23000777</t>
  </si>
  <si>
    <t>77-23000814</t>
  </si>
  <si>
    <t>77-23000816</t>
  </si>
  <si>
    <t>77-23000819</t>
  </si>
  <si>
    <t>77-23000820</t>
  </si>
  <si>
    <t>77-23000822</t>
  </si>
  <si>
    <t>77-23000808</t>
  </si>
  <si>
    <t>77-23000830</t>
  </si>
  <si>
    <t>77-23000627</t>
  </si>
  <si>
    <t>77-23000628</t>
  </si>
  <si>
    <t>77-23000629</t>
  </si>
  <si>
    <t>77-23000632</t>
  </si>
  <si>
    <t>77-24000002</t>
  </si>
  <si>
    <t>77-23000818</t>
  </si>
  <si>
    <t>77-23000817</t>
  </si>
  <si>
    <t>06-23008406</t>
  </si>
  <si>
    <t>77-23000597</t>
  </si>
  <si>
    <t>77-23000631</t>
  </si>
  <si>
    <t>77-23000639</t>
  </si>
  <si>
    <t>77-24000001</t>
  </si>
  <si>
    <t>77-24000003</t>
  </si>
  <si>
    <t>77-23000594</t>
  </si>
  <si>
    <t>77-23000595</t>
  </si>
  <si>
    <t>77-23000591</t>
  </si>
  <si>
    <t>77-23000592</t>
  </si>
  <si>
    <t>77-23000603</t>
  </si>
  <si>
    <t>77-23000593</t>
  </si>
  <si>
    <t>77-23000630</t>
  </si>
  <si>
    <t>77-23000635</t>
  </si>
  <si>
    <t>77-23000637</t>
  </si>
  <si>
    <t>77-23000605</t>
  </si>
  <si>
    <t>77-23000807</t>
  </si>
  <si>
    <t>77-23000781</t>
  </si>
  <si>
    <t>77-22000694</t>
  </si>
  <si>
    <t>77-23000788</t>
  </si>
  <si>
    <t>77-23000775</t>
  </si>
  <si>
    <t>77-23000717</t>
  </si>
  <si>
    <t>77-23000408</t>
  </si>
  <si>
    <t>77-23000693</t>
  </si>
  <si>
    <t>77-24000009</t>
  </si>
  <si>
    <t>77-23000800</t>
  </si>
  <si>
    <t>77-23000798</t>
  </si>
  <si>
    <t>77-23000836</t>
  </si>
  <si>
    <t>77-23000815</t>
  </si>
  <si>
    <t>77-24000004</t>
  </si>
  <si>
    <t>77-23000826</t>
  </si>
  <si>
    <t>77-23000600</t>
  </si>
  <si>
    <t>77-23000601</t>
  </si>
  <si>
    <t>77-23000602</t>
  </si>
  <si>
    <t>77-23000641</t>
  </si>
  <si>
    <t>77-23000644</t>
  </si>
  <si>
    <t>77-23000803</t>
  </si>
  <si>
    <t>77-23000833</t>
  </si>
  <si>
    <t>77-24000014</t>
  </si>
  <si>
    <t>77-24000034</t>
  </si>
  <si>
    <t>77-24000039</t>
  </si>
  <si>
    <t>77-24000020</t>
  </si>
  <si>
    <t>77-23000771</t>
  </si>
  <si>
    <t>77-24000037</t>
  </si>
  <si>
    <t>77-24000035</t>
  </si>
  <si>
    <t>77-24000011</t>
  </si>
  <si>
    <t>77-24000010</t>
  </si>
  <si>
    <t>77-24000013</t>
  </si>
  <si>
    <t>77-24000053</t>
  </si>
  <si>
    <t>77-24000015</t>
  </si>
  <si>
    <t>77-24000158</t>
  </si>
  <si>
    <t>77-24000162</t>
  </si>
  <si>
    <t>77-24000165</t>
  </si>
  <si>
    <t>77-24000155</t>
  </si>
  <si>
    <t>77-24000060</t>
  </si>
  <si>
    <t>77-24000147</t>
  </si>
  <si>
    <t>77-24000153</t>
  </si>
  <si>
    <t>77-24000149</t>
  </si>
  <si>
    <t>77-24000146</t>
  </si>
  <si>
    <t>77-23000769</t>
  </si>
  <si>
    <t>77-24000051</t>
  </si>
  <si>
    <t>77-24000006</t>
  </si>
  <si>
    <t>77-24000167</t>
  </si>
  <si>
    <t>77-23000606</t>
  </si>
  <si>
    <t>77-24000052</t>
  </si>
  <si>
    <t>77-23000835</t>
  </si>
  <si>
    <t>77-24000024</t>
  </si>
  <si>
    <t>77-24000168</t>
  </si>
  <si>
    <t>77-24000021</t>
  </si>
  <si>
    <t>77-24000151</t>
  </si>
  <si>
    <t>77-24000141</t>
  </si>
  <si>
    <t>77-23000825</t>
  </si>
  <si>
    <t>77-24000038</t>
  </si>
  <si>
    <t>77-23000829</t>
  </si>
  <si>
    <t>77-24000172</t>
  </si>
  <si>
    <t>77-24000229</t>
  </si>
  <si>
    <t>77-24000032</t>
  </si>
  <si>
    <t>77-24000173</t>
  </si>
  <si>
    <t>77-24000027</t>
  </si>
  <si>
    <t>77-24000220</t>
  </si>
  <si>
    <t>77-24000221</t>
  </si>
  <si>
    <t>77-24000222</t>
  </si>
  <si>
    <t>77-24000223</t>
  </si>
  <si>
    <t>77-24000224</t>
  </si>
  <si>
    <t>77-24000225</t>
  </si>
  <si>
    <t>77-24000040</t>
  </si>
  <si>
    <t>77-24000226</t>
  </si>
  <si>
    <t>77-24000231</t>
  </si>
  <si>
    <t>77-24000218</t>
  </si>
  <si>
    <t>77-24000227</t>
  </si>
  <si>
    <t>77-24000228</t>
  </si>
  <si>
    <t>77-24000007</t>
  </si>
  <si>
    <t>77-24000018</t>
  </si>
  <si>
    <t>77-23000646</t>
  </si>
  <si>
    <t>77-23000612</t>
  </si>
  <si>
    <t>77-23000613</t>
  </si>
  <si>
    <t>77-23000615</t>
  </si>
  <si>
    <t>77-23000616</t>
  </si>
  <si>
    <t>77-23000617</t>
  </si>
  <si>
    <t>77-23000618</t>
  </si>
  <si>
    <t>77-23000619</t>
  </si>
  <si>
    <t>77-23000647</t>
  </si>
  <si>
    <t>77-23000648</t>
  </si>
  <si>
    <t>77-23000649</t>
  </si>
  <si>
    <t>77-23000650</t>
  </si>
  <si>
    <t>77-23000651</t>
  </si>
  <si>
    <t>77-23000652</t>
  </si>
  <si>
    <t>77-23000653</t>
  </si>
  <si>
    <t>77-23000654</t>
  </si>
  <si>
    <t>77-23000655</t>
  </si>
  <si>
    <t>77-23000657</t>
  </si>
  <si>
    <t>77-23000658</t>
  </si>
  <si>
    <t>77-23000659</t>
  </si>
  <si>
    <t>77-23000660</t>
  </si>
  <si>
    <t>77-23000608</t>
  </si>
  <si>
    <t>77-23000609</t>
  </si>
  <si>
    <t>77-23000611</t>
  </si>
  <si>
    <t>77-23000614</t>
  </si>
  <si>
    <t>77-23000656</t>
  </si>
  <si>
    <t>77-23000643</t>
  </si>
  <si>
    <t>77-24000235</t>
  </si>
  <si>
    <t>77-23000642</t>
  </si>
  <si>
    <t>77-23000604</t>
  </si>
  <si>
    <t>77-23000645</t>
  </si>
  <si>
    <t>77-23000607</t>
  </si>
  <si>
    <t>77-23000610</t>
  </si>
  <si>
    <t>77-24000284</t>
  </si>
  <si>
    <t>77-24000170</t>
  </si>
  <si>
    <t>77-24000239</t>
  </si>
  <si>
    <t>77-24000094</t>
  </si>
  <si>
    <t>77-24000320</t>
  </si>
  <si>
    <t>77-24000238</t>
  </si>
  <si>
    <t>77-24000070</t>
  </si>
  <si>
    <t>77-24000073</t>
  </si>
  <si>
    <t>77-24000074</t>
  </si>
  <si>
    <t>77-24000076</t>
  </si>
  <si>
    <t>77-24000078</t>
  </si>
  <si>
    <t>77-24000169</t>
  </si>
  <si>
    <t>77-24000402</t>
  </si>
  <si>
    <t>77-24000236</t>
  </si>
  <si>
    <t>77-24000398</t>
  </si>
  <si>
    <t>77-23000828</t>
  </si>
  <si>
    <t>77-24000154</t>
  </si>
  <si>
    <t>77-24000399</t>
  </si>
  <si>
    <t>77-24000400</t>
  </si>
  <si>
    <t>77-24000397</t>
  </si>
  <si>
    <t>77-24000415</t>
  </si>
  <si>
    <t>77-24000386</t>
  </si>
  <si>
    <t>77-24000025</t>
  </si>
  <si>
    <t>77-24000234</t>
  </si>
  <si>
    <t>77-24000233</t>
  </si>
  <si>
    <t>77-24000243</t>
  </si>
  <si>
    <t>77-24000244</t>
  </si>
  <si>
    <t>77-24000454</t>
  </si>
  <si>
    <t>77-24000455</t>
  </si>
  <si>
    <t>77-24000452</t>
  </si>
  <si>
    <t>77-24000453</t>
  </si>
  <si>
    <t>77-24000117</t>
  </si>
  <si>
    <t>77-24000114</t>
  </si>
  <si>
    <t>77-24000116</t>
  </si>
  <si>
    <t>77-24000112</t>
  </si>
  <si>
    <t>77-24000118</t>
  </si>
  <si>
    <t>77-24000128</t>
  </si>
  <si>
    <t>77-23000756</t>
  </si>
  <si>
    <t>77-27000077</t>
  </si>
  <si>
    <t>77-23000753</t>
  </si>
  <si>
    <t>77-23000754</t>
  </si>
  <si>
    <t>77-23000755</t>
  </si>
  <si>
    <t>77-24000071</t>
  </si>
  <si>
    <t>77-24000072</t>
  </si>
  <si>
    <t>77-24000145</t>
  </si>
  <si>
    <t>77-24000083</t>
  </si>
  <si>
    <t>77-24000082</t>
  </si>
  <si>
    <t>77-24000378</t>
  </si>
  <si>
    <t>77-24000418</t>
  </si>
  <si>
    <t>77-24000369</t>
  </si>
  <si>
    <t>77-23000661</t>
  </si>
  <si>
    <t>77-23000662</t>
  </si>
  <si>
    <t>77-23000663</t>
  </si>
  <si>
    <t>77-23000664</t>
  </si>
  <si>
    <t>77-23000665</t>
  </si>
  <si>
    <t>77-23000666</t>
  </si>
  <si>
    <t>77-23000667</t>
  </si>
  <si>
    <t>77-23000620</t>
  </si>
  <si>
    <t>77-23000668</t>
  </si>
  <si>
    <t>77-23000669</t>
  </si>
  <si>
    <t>77-23000670</t>
  </si>
  <si>
    <t>77-23000671</t>
  </si>
  <si>
    <t>77-23000672</t>
  </si>
  <si>
    <t>77-23000673</t>
  </si>
  <si>
    <t>77-23000675</t>
  </si>
  <si>
    <t>77-23000676</t>
  </si>
  <si>
    <t>77-23000677</t>
  </si>
  <si>
    <t>77-23000678</t>
  </si>
  <si>
    <t>77-23000679</t>
  </si>
  <si>
    <t>77-23000680</t>
  </si>
  <si>
    <t>77-23000674</t>
  </si>
  <si>
    <t>77-23000621</t>
  </si>
  <si>
    <t>77-24000084</t>
  </si>
  <si>
    <t>77-24000131</t>
  </si>
  <si>
    <t>77-24000115</t>
  </si>
  <si>
    <t>77-24000484</t>
  </si>
  <si>
    <t>77-24000487</t>
  </si>
  <si>
    <t>77-24000486</t>
  </si>
  <si>
    <t>77-24000485</t>
  </si>
  <si>
    <t>77-24000029</t>
  </si>
  <si>
    <t>77-23000809</t>
  </si>
  <si>
    <t>77-24000017</t>
  </si>
  <si>
    <t>77-24000481</t>
  </si>
  <si>
    <t>77-24000157</t>
  </si>
  <si>
    <t>77-24000494</t>
  </si>
  <si>
    <t>77-24000086</t>
  </si>
  <si>
    <t>77-24000132</t>
  </si>
  <si>
    <t>77-24000595</t>
  </si>
  <si>
    <t>77-24000475</t>
  </si>
  <si>
    <t>77-24000643</t>
  </si>
  <si>
    <t>77-24000629</t>
  </si>
  <si>
    <t>77-24000628</t>
  </si>
  <si>
    <t>77-24000645</t>
  </si>
  <si>
    <t>77-24000120</t>
  </si>
  <si>
    <t>77-24000119</t>
  </si>
  <si>
    <t>77-24000129</t>
  </si>
  <si>
    <t>77-24000109</t>
  </si>
  <si>
    <t>77-24000104</t>
  </si>
  <si>
    <t>77-24000110</t>
  </si>
  <si>
    <t>77-24000107</t>
  </si>
  <si>
    <t>77-24000122</t>
  </si>
  <si>
    <t>77-24000103</t>
  </si>
  <si>
    <t>77-24000123</t>
  </si>
  <si>
    <t>77-23000823</t>
  </si>
  <si>
    <t>77-24000166</t>
  </si>
  <si>
    <t>77-24000488</t>
  </si>
  <si>
    <t>77-24000033</t>
  </si>
  <si>
    <t>77-24000396</t>
  </si>
  <si>
    <t>77-24000469</t>
  </si>
  <si>
    <t>77-24000066</t>
  </si>
  <si>
    <t>77-24000567</t>
  </si>
  <si>
    <t>77-24000096</t>
  </si>
  <si>
    <t>77-24000099</t>
  </si>
  <si>
    <t>77-24000100</t>
  </si>
  <si>
    <t>77-24000130</t>
  </si>
  <si>
    <t>77-24000092</t>
  </si>
  <si>
    <t>77-24000098</t>
  </si>
  <si>
    <t>77-24000097</t>
  </si>
  <si>
    <t>77-24000095</t>
  </si>
  <si>
    <t>77-24000101</t>
  </si>
  <si>
    <t>77-24000085</t>
  </si>
  <si>
    <t>77-24000081</t>
  </si>
  <si>
    <t>77-24000091</t>
  </si>
  <si>
    <t>77-24000102</t>
  </si>
  <si>
    <t>77-24000087</t>
  </si>
  <si>
    <t>77-24000184</t>
  </si>
  <si>
    <t>77-24000603</t>
  </si>
  <si>
    <t>77-24000535</t>
  </si>
  <si>
    <t>77-24000152</t>
  </si>
  <si>
    <t>77-24000530</t>
  </si>
  <si>
    <t>77-24000571</t>
  </si>
  <si>
    <t>77-24000572</t>
  </si>
  <si>
    <t>77-24000573</t>
  </si>
  <si>
    <t>77-24000574</t>
  </si>
  <si>
    <t>77-24000518</t>
  </si>
  <si>
    <t>77-24000525</t>
  </si>
  <si>
    <t>77-24000532</t>
  </si>
  <si>
    <t>77-24000538</t>
  </si>
  <si>
    <t>77-24000450</t>
  </si>
  <si>
    <t>77-23000681</t>
  </si>
  <si>
    <t>77-23000682</t>
  </si>
  <si>
    <t>77-23000622</t>
  </si>
  <si>
    <t>77-23000623</t>
  </si>
  <si>
    <t>77-23000624</t>
  </si>
  <si>
    <t>77-23000683</t>
  </si>
  <si>
    <t>77-23000684</t>
  </si>
  <si>
    <t>77-23000685</t>
  </si>
  <si>
    <t>77-23000625</t>
  </si>
  <si>
    <t>77-24000124</t>
  </si>
  <si>
    <t>77-24000646</t>
  </si>
  <si>
    <t>77-24000449</t>
  </si>
  <si>
    <t>77-24000353</t>
  </si>
  <si>
    <t>77-24000171</t>
  </si>
  <si>
    <t>77-24000480</t>
  </si>
  <si>
    <t>77-24000463</t>
  </si>
  <si>
    <t>77-24000490</t>
  </si>
  <si>
    <t>77-24000577</t>
  </si>
  <si>
    <t>77-24000533</t>
  </si>
  <si>
    <t>77-24000563</t>
  </si>
  <si>
    <t>77-24000564</t>
  </si>
  <si>
    <t>77-24000565</t>
  </si>
  <si>
    <t>77-24000461</t>
  </si>
  <si>
    <t>77-24000460</t>
  </si>
  <si>
    <t>77-24000493</t>
  </si>
  <si>
    <t>77-24000404</t>
  </si>
  <si>
    <t>77-24000654</t>
  </si>
  <si>
    <t>77-24000699</t>
  </si>
  <si>
    <t>77-24000298</t>
  </si>
  <si>
    <t>77-23000795</t>
  </si>
  <si>
    <t>77-24000627</t>
  </si>
  <si>
    <t>77-24000642</t>
  </si>
  <si>
    <t>77-24000375</t>
  </si>
  <si>
    <t>77-24000661</t>
  </si>
  <si>
    <t>77-24000662</t>
  </si>
  <si>
    <t>77-24000663</t>
  </si>
  <si>
    <t>77-24000664</t>
  </si>
  <si>
    <t>77-24000665</t>
  </si>
  <si>
    <t>77-24000666</t>
  </si>
  <si>
    <t>77-24000667</t>
  </si>
  <si>
    <t>77-24000668</t>
  </si>
  <si>
    <t>77-24000670</t>
  </si>
  <si>
    <t>77-24000671</t>
  </si>
  <si>
    <t>77-24000672</t>
  </si>
  <si>
    <t>77-24000673</t>
  </si>
  <si>
    <t>77-24000674</t>
  </si>
  <si>
    <t>77-24000676</t>
  </si>
  <si>
    <t>77-24000677</t>
  </si>
  <si>
    <t>77-24000713</t>
  </si>
  <si>
    <t>77-24000702</t>
  </si>
  <si>
    <t>77-24000382</t>
  </si>
  <si>
    <t>77-24000383</t>
  </si>
  <si>
    <t>77-24000631</t>
  </si>
  <si>
    <t>77-24000539</t>
  </si>
  <si>
    <t>77-24000675</t>
  </si>
  <si>
    <t>77-24000682</t>
  </si>
  <si>
    <t>77-24000686</t>
  </si>
  <si>
    <t>77-24000696</t>
  </si>
  <si>
    <t>77-24000680</t>
  </si>
  <si>
    <t>77-24000687</t>
  </si>
  <si>
    <t>77-24000689</t>
  </si>
  <si>
    <t>77-24000694</t>
  </si>
  <si>
    <t>77-24000685</t>
  </si>
  <si>
    <t>77-24000690</t>
  </si>
  <si>
    <t>77-24000681</t>
  </si>
  <si>
    <t>77-24000384</t>
  </si>
  <si>
    <t>77-24000684</t>
  </si>
  <si>
    <t>77-24000691</t>
  </si>
  <si>
    <t>77-24000692</t>
  </si>
  <si>
    <t>77-24000683</t>
  </si>
  <si>
    <t>77-24000688</t>
  </si>
  <si>
    <t>77-24000385</t>
  </si>
  <si>
    <t>77-24000697</t>
  </si>
  <si>
    <t>77-24000678</t>
  </si>
  <si>
    <t>77-24000679</t>
  </si>
  <si>
    <t>77-24000695</t>
  </si>
  <si>
    <t>77-24000693</t>
  </si>
  <si>
    <t>77-24000376</t>
  </si>
  <si>
    <t>77-24000705</t>
  </si>
  <si>
    <t>77-24000653</t>
  </si>
  <si>
    <t>77-24000497</t>
  </si>
  <si>
    <t>77-24000496</t>
  </si>
  <si>
    <t>77-24000517</t>
  </si>
  <si>
    <t>77-24000522</t>
  </si>
  <si>
    <t>77-24000520</t>
  </si>
  <si>
    <t>77-24000519</t>
  </si>
  <si>
    <t>77-24000521</t>
  </si>
  <si>
    <t>77-24000516</t>
  </si>
  <si>
    <t>77-24000616</t>
  </si>
  <si>
    <t>77-24000615</t>
  </si>
  <si>
    <t>77-24000617</t>
  </si>
  <si>
    <t>77-24000644</t>
  </si>
  <si>
    <t>77-24000489</t>
  </si>
  <si>
    <t>77-24000708</t>
  </si>
  <si>
    <t>77-24000769</t>
  </si>
  <si>
    <t>77-24000767</t>
  </si>
  <si>
    <t>77-24000762</t>
  </si>
  <si>
    <t>77-24000768</t>
  </si>
  <si>
    <t>77-24000764</t>
  </si>
  <si>
    <t>77-24000771</t>
  </si>
  <si>
    <t>77-24000754</t>
  </si>
  <si>
    <t>77-24000766</t>
  </si>
  <si>
    <t>77-24000759</t>
  </si>
  <si>
    <t>77-24000758</t>
  </si>
  <si>
    <t>77-24000753</t>
  </si>
  <si>
    <t>77-24000749</t>
  </si>
  <si>
    <t>77-24000748</t>
  </si>
  <si>
    <t>77-24000570</t>
  </si>
  <si>
    <t>77-24000716</t>
  </si>
  <si>
    <t>77-24000743</t>
  </si>
  <si>
    <t>77-24000841</t>
  </si>
  <si>
    <t>77-24000395</t>
  </si>
  <si>
    <t>77-24000742</t>
  </si>
  <si>
    <t>77-24000585</t>
  </si>
  <si>
    <t>77-24000586</t>
  </si>
  <si>
    <t>77-24000587</t>
  </si>
  <si>
    <t>77-24000588</t>
  </si>
  <si>
    <t>77-24000737</t>
  </si>
  <si>
    <t>77-24000738</t>
  </si>
  <si>
    <t>77-24000739</t>
  </si>
  <si>
    <t>77-24000459</t>
  </si>
  <si>
    <t>77-24000219</t>
  </si>
  <si>
    <t>77-24000733</t>
  </si>
  <si>
    <t>77-24000731</t>
  </si>
  <si>
    <t>77-24000156</t>
  </si>
  <si>
    <t>77-24000701</t>
  </si>
  <si>
    <t>77-24000536</t>
  </si>
  <si>
    <t>77-24000630</t>
  </si>
  <si>
    <t>77-24000773</t>
  </si>
  <si>
    <t>77-24000781</t>
  </si>
  <si>
    <t>77-24000704</t>
  </si>
  <si>
    <t>77-23000821</t>
  </si>
  <si>
    <t>77-24000150</t>
  </si>
  <si>
    <t>77-24000700</t>
  </si>
  <si>
    <t>77-24000881</t>
  </si>
  <si>
    <t>77-24000495</t>
  </si>
  <si>
    <t>77-24000652</t>
  </si>
  <si>
    <t>77-24000906</t>
  </si>
  <si>
    <t>77-24000905</t>
  </si>
  <si>
    <t>77-24000620</t>
  </si>
  <si>
    <t>77-24000618</t>
  </si>
  <si>
    <t>77-24000784</t>
  </si>
  <si>
    <t>77-24000783</t>
  </si>
  <si>
    <t>77-24000782</t>
  </si>
  <si>
    <t>77-24000714</t>
  </si>
  <si>
    <t>77-24000712</t>
  </si>
  <si>
    <t>77-24000730</t>
  </si>
  <si>
    <t>77-24000656</t>
  </si>
  <si>
    <t>77-24000414</t>
  </si>
  <si>
    <t>77-24000621</t>
  </si>
  <si>
    <t>77-24000619</t>
  </si>
  <si>
    <t>77-24000822</t>
  </si>
  <si>
    <t>77-24000821</t>
  </si>
  <si>
    <t>77-24000823</t>
  </si>
  <si>
    <t>77-24000819</t>
  </si>
  <si>
    <t>77-24000636</t>
  </si>
  <si>
    <t>77-24000637</t>
  </si>
  <si>
    <t>77-24000638</t>
  </si>
  <si>
    <t>77-24000880</t>
  </si>
  <si>
    <t>77-24000890</t>
  </si>
  <si>
    <t>77-24000301</t>
  </si>
  <si>
    <t>77-24000891</t>
  </si>
  <si>
    <t>77-24000721</t>
  </si>
  <si>
    <t>77-24001169</t>
  </si>
  <si>
    <t>77-24000622</t>
  </si>
  <si>
    <t>77-24000839</t>
  </si>
  <si>
    <t>77-24000874</t>
  </si>
  <si>
    <t>77-24000927</t>
  </si>
  <si>
    <t>77-24000845</t>
  </si>
  <si>
    <t>77-24000844</t>
  </si>
  <si>
    <t>77-24000458</t>
  </si>
  <si>
    <t>77-23000762</t>
  </si>
  <si>
    <t>77-23000763</t>
  </si>
  <si>
    <t>77-23000758</t>
  </si>
  <si>
    <t>77-23000760</t>
  </si>
  <si>
    <t>77-23000761</t>
  </si>
  <si>
    <t>77-23000757</t>
  </si>
  <si>
    <t>77-24000775</t>
  </si>
  <si>
    <t>77-24000776</t>
  </si>
  <si>
    <t>77-24000916</t>
  </si>
  <si>
    <t>77-24001105</t>
  </si>
  <si>
    <t>77-24001151</t>
  </si>
  <si>
    <t>77-24000876</t>
  </si>
  <si>
    <t>77-24000877</t>
  </si>
  <si>
    <t>77-23000794</t>
  </si>
  <si>
    <t>77-24000181</t>
  </si>
  <si>
    <t>77-24000379</t>
  </si>
  <si>
    <t>77-24000528</t>
  </si>
  <si>
    <t>77-24000531</t>
  </si>
  <si>
    <t>77-24000361</t>
  </si>
  <si>
    <t>77-24001181</t>
  </si>
  <si>
    <t>77-24000965</t>
  </si>
  <si>
    <t>77-24000995</t>
  </si>
  <si>
    <t>77-24000896</t>
  </si>
  <si>
    <t>77-24000854</t>
  </si>
  <si>
    <t>77-24000851</t>
  </si>
  <si>
    <t>77-24000736</t>
  </si>
  <si>
    <t>77-24000523</t>
  </si>
  <si>
    <t>77-24000381</t>
  </si>
  <si>
    <t>77-24000380</t>
  </si>
  <si>
    <t>77-24000996</t>
  </si>
  <si>
    <t>77-24001184</t>
  </si>
  <si>
    <t>77-24001185</t>
  </si>
  <si>
    <t>77-24000527</t>
  </si>
  <si>
    <t>77-24001186</t>
  </si>
  <si>
    <t>77-24000651</t>
  </si>
  <si>
    <t>77-24000650</t>
  </si>
  <si>
    <t>77-24000889</t>
  </si>
  <si>
    <t>77-24001108</t>
  </si>
  <si>
    <t>77-24000991</t>
  </si>
  <si>
    <t>77-24001196</t>
  </si>
  <si>
    <t>77-24001182</t>
  </si>
  <si>
    <t>77-24001183</t>
  </si>
  <si>
    <t>77-24001293</t>
  </si>
  <si>
    <t>77-24000568</t>
  </si>
  <si>
    <t>77-24000715</t>
  </si>
  <si>
    <t>77-24000253</t>
  </si>
  <si>
    <t>77-24000962</t>
  </si>
  <si>
    <t>77-24000735</t>
  </si>
  <si>
    <t>77-24000992</t>
  </si>
  <si>
    <t>77-24000993</t>
  </si>
  <si>
    <t>77-24000820</t>
  </si>
  <si>
    <t>77-24001072</t>
  </si>
  <si>
    <t>77-24001075</t>
  </si>
  <si>
    <t>77-24001071</t>
  </si>
  <si>
    <t>77-24001073</t>
  </si>
  <si>
    <t>77-24001074</t>
  </si>
  <si>
    <t>77-24001098</t>
  </si>
  <si>
    <t>77-24001093</t>
  </si>
  <si>
    <t>77-24001096</t>
  </si>
  <si>
    <t>77-24001103</t>
  </si>
  <si>
    <t>77-24001099</t>
  </si>
  <si>
    <t>77-24001087</t>
  </si>
  <si>
    <t>77-24001076</t>
  </si>
  <si>
    <t>77-24001077</t>
  </si>
  <si>
    <t>77-24001080</t>
  </si>
  <si>
    <t>77-24001082</t>
  </si>
  <si>
    <t>77-24001083</t>
  </si>
  <si>
    <t>77-24001155</t>
  </si>
  <si>
    <t>77-24001079</t>
  </si>
  <si>
    <t>77-24001078</t>
  </si>
  <si>
    <t>77-24001081</t>
  </si>
  <si>
    <t>77-24001159</t>
  </si>
  <si>
    <t>77-24001162</t>
  </si>
  <si>
    <t>77-24001161</t>
  </si>
  <si>
    <t>77-24000964</t>
  </si>
  <si>
    <t>77-24000423</t>
  </si>
  <si>
    <t>77-24000593</t>
  </si>
  <si>
    <t>77-24000756</t>
  </si>
  <si>
    <t>77-24000552</t>
  </si>
  <si>
    <t>77-24000548</t>
  </si>
  <si>
    <t>77-24000785</t>
  </si>
  <si>
    <t>77-24000549</t>
  </si>
  <si>
    <t>77-24000551</t>
  </si>
  <si>
    <t>77-24000547</t>
  </si>
  <si>
    <t>77-24000546</t>
  </si>
  <si>
    <t>77-24000550</t>
  </si>
  <si>
    <t>77-24000763</t>
  </si>
  <si>
    <t>77-24000755</t>
  </si>
  <si>
    <t>77-24000542</t>
  </si>
  <si>
    <t>77-24000544</t>
  </si>
  <si>
    <t>77-24000553</t>
  </si>
  <si>
    <t>77-24000597</t>
  </si>
  <si>
    <t>77-24000747</t>
  </si>
  <si>
    <t>77-24000824</t>
  </si>
  <si>
    <t>77-24000825</t>
  </si>
  <si>
    <t>77-24000826</t>
  </si>
  <si>
    <t>77-24000827</t>
  </si>
  <si>
    <t>77-24000744</t>
  </si>
  <si>
    <t>77-24000765</t>
  </si>
  <si>
    <t>77-24000750</t>
  </si>
  <si>
    <t>77-24000760</t>
  </si>
  <si>
    <t>77-24000596</t>
  </si>
  <si>
    <t>77-24000543</t>
  </si>
  <si>
    <t>77-24000554</t>
  </si>
  <si>
    <t>77-24000594</t>
  </si>
  <si>
    <t>77-24000598</t>
  </si>
  <si>
    <t>77-24000745</t>
  </si>
  <si>
    <t>77-24000545</t>
  </si>
  <si>
    <t>77-24000746</t>
  </si>
  <si>
    <t>77-24000752</t>
  </si>
  <si>
    <t>77-24000741</t>
  </si>
  <si>
    <t>77-24000370</t>
  </si>
  <si>
    <t>77-24000555</t>
  </si>
  <si>
    <t>77-24000556</t>
  </si>
  <si>
    <t>77-24000757</t>
  </si>
  <si>
    <t>77-24000409</t>
  </si>
  <si>
    <t>77-24001180</t>
  </si>
  <si>
    <t>77-24000055</t>
  </si>
  <si>
    <t>77-24001197</t>
  </si>
  <si>
    <t>77-24001202</t>
  </si>
  <si>
    <t>77-24001198</t>
  </si>
  <si>
    <t>77-24001201</t>
  </si>
  <si>
    <t>77-24000852</t>
  </si>
  <si>
    <t>77-24000740</t>
  </si>
  <si>
    <t>77-23000686</t>
  </si>
  <si>
    <t>77-24001148</t>
  </si>
  <si>
    <t>77-24001190</t>
  </si>
  <si>
    <t>77-24001191</t>
  </si>
  <si>
    <t>77-24001206</t>
  </si>
  <si>
    <t>77-24001251</t>
  </si>
  <si>
    <t>77-24001252</t>
  </si>
  <si>
    <t>77-24001244</t>
  </si>
  <si>
    <t>77-24001245</t>
  </si>
  <si>
    <t>77-24001242</t>
  </si>
  <si>
    <t>77-24000918</t>
  </si>
  <si>
    <t>77-24001249</t>
  </si>
  <si>
    <t>77-24001248</t>
  </si>
  <si>
    <t>77-24001222</t>
  </si>
  <si>
    <t>77-24001227</t>
  </si>
  <si>
    <t>77-24001231</t>
  </si>
  <si>
    <t>77-24001224</t>
  </si>
  <si>
    <t>77-24001226</t>
  </si>
  <si>
    <t>77-24001230</t>
  </si>
  <si>
    <t>77-24001229</t>
  </si>
  <si>
    <t>77-24001228</t>
  </si>
  <si>
    <t>77-24001205</t>
  </si>
  <si>
    <t>77-24000894</t>
  </si>
  <si>
    <t>77-24001358</t>
  </si>
  <si>
    <t>77-24001351</t>
  </si>
  <si>
    <t>77-24001302</t>
  </si>
  <si>
    <t>77-24001301</t>
  </si>
  <si>
    <t>77-24001304</t>
  </si>
  <si>
    <t>77-24000660</t>
  </si>
  <si>
    <t>77-24000966</t>
  </si>
  <si>
    <t>77-24001069</t>
  </si>
  <si>
    <t>77-24000540</t>
  </si>
  <si>
    <t>77-24000537</t>
  </si>
  <si>
    <t>77-24000266</t>
  </si>
  <si>
    <t>77-24001097</t>
  </si>
  <si>
    <t>77-24001101</t>
  </si>
  <si>
    <t>77-24001250</t>
  </si>
  <si>
    <t>77-24001145</t>
  </si>
  <si>
    <t>77-24001146</t>
  </si>
  <si>
    <t>77-24001352</t>
  </si>
  <si>
    <t>77-24001215</t>
  </si>
  <si>
    <t>77-24001217</t>
  </si>
  <si>
    <t>77-24001218</t>
  </si>
  <si>
    <t>77-24001219</t>
  </si>
  <si>
    <t>77-24001322</t>
  </si>
  <si>
    <t>77-24001323</t>
  </si>
  <si>
    <t>77-24001330</t>
  </si>
  <si>
    <t>77-24000849</t>
  </si>
  <si>
    <t>77-24000848</t>
  </si>
  <si>
    <t>77-24000847</t>
  </si>
  <si>
    <t>77-24000846</t>
  </si>
  <si>
    <t>77-24000853</t>
  </si>
  <si>
    <t>77-24000850</t>
  </si>
  <si>
    <t>77-24000589</t>
  </si>
  <si>
    <t>77-24000989</t>
  </si>
  <si>
    <t>77-24000641</t>
  </si>
  <si>
    <t>77-24000640</t>
  </si>
  <si>
    <t>77-24000639</t>
  </si>
  <si>
    <t>77-24000185</t>
  </si>
  <si>
    <t>77-24000186</t>
  </si>
  <si>
    <t>77-24000187</t>
  </si>
  <si>
    <t>77-24000188</t>
  </si>
  <si>
    <t>77-24000189</t>
  </si>
  <si>
    <t>77-24000190</t>
  </si>
  <si>
    <t>77-24001158</t>
  </si>
  <si>
    <t>77-24001257</t>
  </si>
  <si>
    <t>77-24001258</t>
  </si>
  <si>
    <t>77-24001267</t>
  </si>
  <si>
    <t>77-24001269</t>
  </si>
  <si>
    <t>77-24001295</t>
  </si>
  <si>
    <t>77-24001367</t>
  </si>
  <si>
    <t>77-24000834</t>
  </si>
  <si>
    <t>77-24001363</t>
  </si>
  <si>
    <t>77-24001362</t>
  </si>
  <si>
    <t>77-24001361</t>
  </si>
  <si>
    <t>77-24001369</t>
  </si>
  <si>
    <t>77-24001220</t>
  </si>
  <si>
    <t>77-24001357</t>
  </si>
  <si>
    <t>77-24001150</t>
  </si>
  <si>
    <t>77-24001092</t>
  </si>
  <si>
    <t>77-24001286</t>
  </si>
  <si>
    <t>77-24001287</t>
  </si>
  <si>
    <t>77-24000626</t>
  </si>
  <si>
    <t>77-24001379</t>
  </si>
  <si>
    <t>77-24001376</t>
  </si>
  <si>
    <t>77-24001377</t>
  </si>
  <si>
    <t>77-24001285</t>
  </si>
  <si>
    <t>77-24001290</t>
  </si>
  <si>
    <t>77-24000255</t>
  </si>
  <si>
    <t>77-24001296</t>
  </si>
  <si>
    <t>77-24001359</t>
  </si>
  <si>
    <t>77-24000986</t>
  </si>
  <si>
    <t>77-24000987</t>
  </si>
  <si>
    <t>77-24001315</t>
  </si>
  <si>
    <t>77-24001316</t>
  </si>
  <si>
    <t>77-24001360</t>
  </si>
  <si>
    <t>77-24001424</t>
  </si>
  <si>
    <t>77-24001277</t>
  </si>
  <si>
    <t>77-24001276</t>
  </si>
  <si>
    <t>77-24001402</t>
  </si>
  <si>
    <t>77-24001486</t>
  </si>
  <si>
    <t>77-24001422</t>
  </si>
  <si>
    <t>77-24001423</t>
  </si>
  <si>
    <t>77-24001204</t>
  </si>
  <si>
    <t>77-24001354</t>
  </si>
  <si>
    <t>77-24001454</t>
  </si>
  <si>
    <t>77-24001505</t>
  </si>
  <si>
    <t>77-24001003</t>
  </si>
  <si>
    <t>77-24001294</t>
  </si>
  <si>
    <t>77-24001455</t>
  </si>
  <si>
    <t>77-24001331</t>
  </si>
  <si>
    <t>77-24000926</t>
  </si>
  <si>
    <t>77-24001406</t>
  </si>
  <si>
    <t>77-24001411</t>
  </si>
  <si>
    <t>77-24001409</t>
  </si>
  <si>
    <t>77-24001408</t>
  </si>
  <si>
    <t>77-24001410</t>
  </si>
  <si>
    <t>77-24001193</t>
  </si>
  <si>
    <t>77-24001412</t>
  </si>
  <si>
    <t>77-24001415</t>
  </si>
  <si>
    <t>77-24001521</t>
  </si>
  <si>
    <t>77-24001520</t>
  </si>
  <si>
    <t>77-24001383</t>
  </si>
  <si>
    <t>77-24001388</t>
  </si>
  <si>
    <t>77-24001492</t>
  </si>
  <si>
    <t>77-24001399</t>
  </si>
  <si>
    <t>77-24001401</t>
  </si>
  <si>
    <t>77-24000374</t>
  </si>
  <si>
    <t>77-24000727</t>
  </si>
  <si>
    <t>77-24001578</t>
  </si>
  <si>
    <t>77-24001398</t>
  </si>
  <si>
    <t>77-24001420</t>
  </si>
  <si>
    <t>77-24001418</t>
  </si>
  <si>
    <t>77-24001046</t>
  </si>
  <si>
    <t>77-24001212</t>
  </si>
  <si>
    <t>77-24001404</t>
  </si>
  <si>
    <t>77-24001405</t>
  </si>
  <si>
    <t>77-24001353</t>
  </si>
  <si>
    <t>77-24001203</t>
  </si>
  <si>
    <t>77-24001139</t>
  </si>
  <si>
    <t>77-24001140</t>
  </si>
  <si>
    <t>77-24001141</t>
  </si>
  <si>
    <t>77-24001143</t>
  </si>
  <si>
    <t>77-24001144</t>
  </si>
  <si>
    <t>77-24001142</t>
  </si>
  <si>
    <t>77-24001138</t>
  </si>
  <si>
    <t>77-24001414</t>
  </si>
  <si>
    <t>77-24001407</t>
  </si>
  <si>
    <t>77-24001274</t>
  </si>
  <si>
    <t>77-24001047</t>
  </si>
  <si>
    <t>77-24000833</t>
  </si>
  <si>
    <t>77-24000373</t>
  </si>
  <si>
    <t>77-24000599</t>
  </si>
  <si>
    <t>77-24000600</t>
  </si>
  <si>
    <t>77-24000601</t>
  </si>
  <si>
    <t>77-24000602</t>
  </si>
  <si>
    <t>77-24001303</t>
  </si>
  <si>
    <t>77-24001305</t>
  </si>
  <si>
    <t>77-24001514</t>
  </si>
  <si>
    <t>77-24001425</t>
  </si>
  <si>
    <t>77-24001366</t>
  </si>
  <si>
    <t>77-24001598</t>
  </si>
  <si>
    <t>77-24001599</t>
  </si>
  <si>
    <t>77-24001601</t>
  </si>
  <si>
    <t>77-24001513</t>
  </si>
  <si>
    <t>77-24001592</t>
  </si>
  <si>
    <t>77-24001608</t>
  </si>
  <si>
    <t>77-24000590</t>
  </si>
  <si>
    <t>77-24000955</t>
  </si>
  <si>
    <t>77-24000591</t>
  </si>
  <si>
    <t>77-24000888</t>
  </si>
  <si>
    <t>77-24001496</t>
  </si>
  <si>
    <t>77-24001522</t>
  </si>
  <si>
    <t>77-24001050</t>
  </si>
  <si>
    <t>77-24001317</t>
  </si>
  <si>
    <t>77-24001356</t>
  </si>
  <si>
    <t>77-24001450</t>
  </si>
  <si>
    <t>77-24001389</t>
  </si>
  <si>
    <t>77-24001392</t>
  </si>
  <si>
    <t>77-24001580</t>
  </si>
  <si>
    <t>77-24001596</t>
  </si>
  <si>
    <t>77-24001597</t>
  </si>
  <si>
    <t>77-24001477</t>
  </si>
  <si>
    <t>77-24001478</t>
  </si>
  <si>
    <t>77-24000725</t>
  </si>
  <si>
    <t>77-24001476</t>
  </si>
  <si>
    <t>77-24000875</t>
  </si>
  <si>
    <t>77-24001268</t>
  </si>
  <si>
    <t>77-24001575</t>
  </si>
  <si>
    <t>77-24001507</t>
  </si>
  <si>
    <t>77-24001609</t>
  </si>
  <si>
    <t>77-24000895</t>
  </si>
  <si>
    <t>77-24001104</t>
  </si>
  <si>
    <t>77-24001106</t>
  </si>
  <si>
    <t>77-24001107</t>
  </si>
  <si>
    <t>77-24001122</t>
  </si>
  <si>
    <t>77-24001123</t>
  </si>
  <si>
    <t>77-24001124</t>
  </si>
  <si>
    <t>77-24001128</t>
  </si>
  <si>
    <t>77-24001129</t>
  </si>
  <si>
    <t>77-24001132</t>
  </si>
  <si>
    <t>77-24001133</t>
  </si>
  <si>
    <t>77-24001178</t>
  </si>
  <si>
    <t>77-24001662</t>
  </si>
  <si>
    <t>77-24001623</t>
  </si>
  <si>
    <t>77-24001620</t>
  </si>
  <si>
    <t>77-24001763</t>
  </si>
  <si>
    <t>77-24001591</t>
  </si>
  <si>
    <t>77-24001648</t>
  </si>
  <si>
    <t>77-24001672</t>
  </si>
  <si>
    <t>77-24001688</t>
  </si>
  <si>
    <t>77-24001654</t>
  </si>
  <si>
    <t>77-24001655</t>
  </si>
  <si>
    <t>77-24001427</t>
  </si>
  <si>
    <t>77-24001606</t>
  </si>
  <si>
    <t>77-24001117</t>
  </si>
  <si>
    <t>77-24001684</t>
  </si>
  <si>
    <t>77-24001211</t>
  </si>
  <si>
    <t>77-24001403</t>
  </si>
  <si>
    <t>77-24001485</t>
  </si>
  <si>
    <t>77-24001441</t>
  </si>
  <si>
    <t>77-24000734</t>
  </si>
  <si>
    <t>77-24001691</t>
  </si>
  <si>
    <t>77-24001692</t>
  </si>
  <si>
    <t>77-24001381</t>
  </si>
  <si>
    <t>77-24001390</t>
  </si>
  <si>
    <t>77-24001372</t>
  </si>
  <si>
    <t>77-24001605</t>
  </si>
  <si>
    <t>77-24001445</t>
  </si>
  <si>
    <t>77-24001446</t>
  </si>
  <si>
    <t>77-24001447</t>
  </si>
  <si>
    <t>77-24001665</t>
  </si>
  <si>
    <t>77-24001614</t>
  </si>
  <si>
    <t>77-24001449</t>
  </si>
  <si>
    <t>77-24001670</t>
  </si>
  <si>
    <t>77-24001687</t>
  </si>
  <si>
    <t>77-24001686</t>
  </si>
  <si>
    <t>77-24001682</t>
  </si>
  <si>
    <t>77-24001681</t>
  </si>
  <si>
    <t>77-24001685</t>
  </si>
  <si>
    <t>77-24001683</t>
  </si>
  <si>
    <t>77-24001766</t>
  </si>
  <si>
    <t>77-24001757</t>
  </si>
  <si>
    <t>77-24001574</t>
  </si>
  <si>
    <t>77-24001753</t>
  </si>
  <si>
    <t>77-24001627</t>
  </si>
  <si>
    <t>77-24000997</t>
  </si>
  <si>
    <t>77-24001000</t>
  </si>
  <si>
    <t>77-24001661</t>
  </si>
  <si>
    <t>77-24001663</t>
  </si>
  <si>
    <t>77-24001668</t>
  </si>
  <si>
    <t>77-24001775</t>
  </si>
  <si>
    <t>77-24001650</t>
  </si>
  <si>
    <t>77-24001651</t>
  </si>
  <si>
    <t>77-24001774</t>
  </si>
  <si>
    <t>77-24001616</t>
  </si>
  <si>
    <t>77-24001690</t>
  </si>
  <si>
    <t>77-24001489</t>
  </si>
  <si>
    <t>77-24000933</t>
  </si>
  <si>
    <t>77-24000934</t>
  </si>
  <si>
    <t>77-24000930</t>
  </si>
  <si>
    <t>77-24000931</t>
  </si>
  <si>
    <t>77-24000946</t>
  </si>
  <si>
    <t>77-24000932</t>
  </si>
  <si>
    <t>77-24000937</t>
  </si>
  <si>
    <t>77-24000843</t>
  </si>
  <si>
    <t>77-24001452</t>
  </si>
  <si>
    <t>77-24001807</t>
  </si>
  <si>
    <t>77-24000938</t>
  </si>
  <si>
    <t>77-24000943</t>
  </si>
  <si>
    <t>77-24000936</t>
  </si>
  <si>
    <t>77-24000940</t>
  </si>
  <si>
    <t>77-24000941</t>
  </si>
  <si>
    <t>77-24000944</t>
  </si>
  <si>
    <t>77-24000951</t>
  </si>
  <si>
    <t>77-24000939</t>
  </si>
  <si>
    <t>77-24000942</t>
  </si>
  <si>
    <t>77-24001636</t>
  </si>
  <si>
    <t>77-24001637</t>
  </si>
  <si>
    <t>77-24000945</t>
  </si>
  <si>
    <t>77-24000191</t>
  </si>
  <si>
    <t>77-24000192</t>
  </si>
  <si>
    <t>77-24000193</t>
  </si>
  <si>
    <t>77-24000194</t>
  </si>
  <si>
    <t>77-24000195</t>
  </si>
  <si>
    <t>77-24000196</t>
  </si>
  <si>
    <t>77-24000197</t>
  </si>
  <si>
    <t>77-24000198</t>
  </si>
  <si>
    <t>77-24000199</t>
  </si>
  <si>
    <t>77-24000200</t>
  </si>
  <si>
    <t>77-24000201</t>
  </si>
  <si>
    <t>77-24000202</t>
  </si>
  <si>
    <t>77-24000203</t>
  </si>
  <si>
    <t>77-24000204</t>
  </si>
  <si>
    <t>77-24000205</t>
  </si>
  <si>
    <t>77-24000208</t>
  </si>
  <si>
    <t>77-24000209</t>
  </si>
  <si>
    <t>77-24000210</t>
  </si>
  <si>
    <t>77-24000211</t>
  </si>
  <si>
    <t>77-24000212</t>
  </si>
  <si>
    <t>77-24000213</t>
  </si>
  <si>
    <t>77-24000214</t>
  </si>
  <si>
    <t>77-24000215</t>
  </si>
  <si>
    <t>77-24001626</t>
  </si>
  <si>
    <t>77-24001628</t>
  </si>
  <si>
    <t>77-24001630</t>
  </si>
  <si>
    <t>77-24001632</t>
  </si>
  <si>
    <t>77-24001633</t>
  </si>
  <si>
    <t>77-24001635</t>
  </si>
  <si>
    <t>77-24001624</t>
  </si>
  <si>
    <t>77-24000371</t>
  </si>
  <si>
    <t>77-24000614</t>
  </si>
  <si>
    <t>77-24001349</t>
  </si>
  <si>
    <t>77-24001065</t>
  </si>
  <si>
    <t>77-24001391</t>
  </si>
  <si>
    <t>77-24001613</t>
  </si>
  <si>
    <t>77-24001778</t>
  </si>
  <si>
    <t>77-24001922</t>
  </si>
  <si>
    <t>77-24001921</t>
  </si>
  <si>
    <t>77-24001920</t>
  </si>
  <si>
    <t>77-24001442</t>
  </si>
  <si>
    <t>77-24001443</t>
  </si>
  <si>
    <t>77-24001444</t>
  </si>
  <si>
    <t>77-24001382</t>
  </si>
  <si>
    <t>77-24001809</t>
  </si>
  <si>
    <t>77-24001848</t>
  </si>
  <si>
    <t>77-24002025</t>
  </si>
  <si>
    <t>77-24001956</t>
  </si>
  <si>
    <t>77-24001070</t>
  </si>
  <si>
    <t>77-24001497</t>
  </si>
  <si>
    <t>77-24001524</t>
  </si>
  <si>
    <t>77-24001531</t>
  </si>
  <si>
    <t>77-24001535</t>
  </si>
  <si>
    <t>77-24001525</t>
  </si>
  <si>
    <t>77-24001526</t>
  </si>
  <si>
    <t>77-24001528</t>
  </si>
  <si>
    <t>77-24001529</t>
  </si>
  <si>
    <t>77-24001532</t>
  </si>
  <si>
    <t>77-24001533</t>
  </si>
  <si>
    <t>77-24001527</t>
  </si>
  <si>
    <t>77-24001530</t>
  </si>
  <si>
    <t>77-24001536</t>
  </si>
  <si>
    <t>77-24001547</t>
  </si>
  <si>
    <t>77-24001549</t>
  </si>
  <si>
    <t>77-24001548</t>
  </si>
  <si>
    <t>77-24001550</t>
  </si>
  <si>
    <t>77-24001586</t>
  </si>
  <si>
    <t>77-24001587</t>
  </si>
  <si>
    <t>77-24001589</t>
  </si>
  <si>
    <t>77-24001588</t>
  </si>
  <si>
    <t>77-24001590</t>
  </si>
  <si>
    <t>77-24001537</t>
  </si>
  <si>
    <t>77-24001538</t>
  </si>
  <si>
    <t>77-24001539</t>
  </si>
  <si>
    <t>77-24001540</t>
  </si>
  <si>
    <t>77-24001543</t>
  </si>
  <si>
    <t>77-24001544</t>
  </si>
  <si>
    <t>77-24001551</t>
  </si>
  <si>
    <t>77-24001461</t>
  </si>
  <si>
    <t>77-24001385</t>
  </si>
  <si>
    <t>77-24001459</t>
  </si>
  <si>
    <t>77-24001458</t>
  </si>
  <si>
    <t>77-24001552</t>
  </si>
  <si>
    <t>77-24001457</t>
  </si>
  <si>
    <t>77-24001612</t>
  </si>
  <si>
    <t>77-24001542</t>
  </si>
  <si>
    <t>77-24001611</t>
  </si>
  <si>
    <t>77-24001546</t>
  </si>
  <si>
    <t>77-24001534</t>
  </si>
  <si>
    <t>77-24001541</t>
  </si>
  <si>
    <t>77-24001545</t>
  </si>
  <si>
    <t>77-24001735</t>
  </si>
  <si>
    <t>77-24001786</t>
  </si>
  <si>
    <t>77-24001736</t>
  </si>
  <si>
    <t>77-24001737</t>
  </si>
  <si>
    <t>77-24001734</t>
  </si>
  <si>
    <t>77-24000729</t>
  </si>
  <si>
    <t>77-24001643</t>
  </si>
  <si>
    <t>77-24001640</t>
  </si>
  <si>
    <t>77-24001641</t>
  </si>
  <si>
    <t>77-24001639</t>
  </si>
  <si>
    <t>77-24001644</t>
  </si>
  <si>
    <t>77-24000970</t>
  </si>
  <si>
    <t>77-24001669</t>
  </si>
  <si>
    <t>77-24001297</t>
  </si>
  <si>
    <t>77-24001479</t>
  </si>
  <si>
    <t>77-24001768</t>
  </si>
  <si>
    <t>77-24001615</t>
  </si>
  <si>
    <t>77-24001907</t>
  </si>
  <si>
    <t>77-24000935</t>
  </si>
  <si>
    <t>77-24001900</t>
  </si>
  <si>
    <t>77-24001853</t>
  </si>
  <si>
    <t>77-24001901</t>
  </si>
  <si>
    <t>77-24001904</t>
  </si>
  <si>
    <t>77-24001902</t>
  </si>
  <si>
    <t>77-24001979</t>
  </si>
  <si>
    <t>77-24001387</t>
  </si>
  <si>
    <t>77-24002011</t>
  </si>
  <si>
    <t>77-24001909</t>
  </si>
  <si>
    <t>77-24001908</t>
  </si>
  <si>
    <t>77-24001991</t>
  </si>
  <si>
    <t>77-24001851</t>
  </si>
  <si>
    <t>77-24001850</t>
  </si>
  <si>
    <t>77-24002012</t>
  </si>
  <si>
    <t>77-24002032</t>
  </si>
  <si>
    <t>77-24001958</t>
  </si>
  <si>
    <t>77-24001959</t>
  </si>
  <si>
    <t>77-24002031</t>
  </si>
  <si>
    <t>77-24001954</t>
  </si>
  <si>
    <t>77-24001976</t>
  </si>
  <si>
    <t>77-24002046</t>
  </si>
  <si>
    <t>77-24001938</t>
  </si>
  <si>
    <t>77-24001937</t>
  </si>
  <si>
    <t>77-24001935</t>
  </si>
  <si>
    <t>77-24001936</t>
  </si>
  <si>
    <t>77-24001254</t>
  </si>
  <si>
    <t>77-24001693</t>
  </si>
  <si>
    <t>77-24001975</t>
  </si>
  <si>
    <t>77-24001905</t>
  </si>
  <si>
    <t>77-24002035</t>
  </si>
  <si>
    <t>77-24001955</t>
  </si>
  <si>
    <t>77-24001436</t>
  </si>
  <si>
    <t>77-24001439</t>
  </si>
  <si>
    <t>77-24001560</t>
  </si>
  <si>
    <t>77-24001738</t>
  </si>
  <si>
    <t>77-24001805</t>
  </si>
  <si>
    <t>77-24001816</t>
  </si>
  <si>
    <t>77-24001819</t>
  </si>
  <si>
    <t>77-24001838</t>
  </si>
  <si>
    <t>77-24001828</t>
  </si>
  <si>
    <t>77-24001826</t>
  </si>
  <si>
    <t>77-24001833</t>
  </si>
  <si>
    <t>77-24001820</t>
  </si>
  <si>
    <t>77-24001812</t>
  </si>
  <si>
    <t>77-24001814</t>
  </si>
  <si>
    <t>77-24001815</t>
  </si>
  <si>
    <t>77-24001813</t>
  </si>
  <si>
    <t>77-24001818</t>
  </si>
  <si>
    <t>77-24001817</t>
  </si>
  <si>
    <t>77-24001834</t>
  </si>
  <si>
    <t>77-24001846</t>
  </si>
  <si>
    <t>77-24001842</t>
  </si>
  <si>
    <t>77-24001835</t>
  </si>
  <si>
    <t>77-24001840</t>
  </si>
  <si>
    <t>77-24001841</t>
  </si>
  <si>
    <t>77-24001837</t>
  </si>
  <si>
    <t>77-24001844</t>
  </si>
  <si>
    <t>77-24001843</t>
  </si>
  <si>
    <t>77-24001829</t>
  </si>
  <si>
    <t>77-24001845</t>
  </si>
  <si>
    <t>77-24001825</t>
  </si>
  <si>
    <t>77-24001831</t>
  </si>
  <si>
    <t>77-24001847</t>
  </si>
  <si>
    <t>77-24001824</t>
  </si>
  <si>
    <t>77-24001823</t>
  </si>
  <si>
    <t>77-24001822</t>
  </si>
  <si>
    <t>77-24001832</t>
  </si>
  <si>
    <t>77-24001836</t>
  </si>
  <si>
    <t>77-24001830</t>
  </si>
  <si>
    <t>77-24001893</t>
  </si>
  <si>
    <t>77-24002021</t>
  </si>
  <si>
    <t>77-24001890</t>
  </si>
  <si>
    <t>77-24001776</t>
  </si>
  <si>
    <t>77-24001779</t>
  </si>
  <si>
    <t>77-24001785</t>
  </si>
  <si>
    <t>77-24001789</t>
  </si>
  <si>
    <t>77-24001791</t>
  </si>
  <si>
    <t>77-24001792</t>
  </si>
  <si>
    <t>77-24001795</t>
  </si>
  <si>
    <t>77-24001799</t>
  </si>
  <si>
    <t>77-24001854</t>
  </si>
  <si>
    <t>77-24001856</t>
  </si>
  <si>
    <t>77-24001857</t>
  </si>
  <si>
    <t>77-24001860</t>
  </si>
  <si>
    <t>77-24001864</t>
  </si>
  <si>
    <t>77-24001873</t>
  </si>
  <si>
    <t>77-24001874</t>
  </si>
  <si>
    <t>77-24001787</t>
  </si>
  <si>
    <t>77-24001790</t>
  </si>
  <si>
    <t>77-24001793</t>
  </si>
  <si>
    <t>77-24001784</t>
  </si>
  <si>
    <t>77-24001798</t>
  </si>
  <si>
    <t>77-24001783</t>
  </si>
  <si>
    <t>77-24001855</t>
  </si>
  <si>
    <t>77-24001858</t>
  </si>
  <si>
    <t>77-24001794</t>
  </si>
  <si>
    <t>77-24001800</t>
  </si>
  <si>
    <t>77-24001788</t>
  </si>
  <si>
    <t>77-24001885</t>
  </si>
  <si>
    <t>77-24001881</t>
  </si>
  <si>
    <t>77-24001879</t>
  </si>
  <si>
    <t>77-24001796</t>
  </si>
  <si>
    <t>77-24001780</t>
  </si>
  <si>
    <t>77-24001781</t>
  </si>
  <si>
    <t>77-24001887</t>
  </si>
  <si>
    <t>77-24001888</t>
  </si>
  <si>
    <t>77-24001884</t>
  </si>
  <si>
    <t>77-24001883</t>
  </si>
  <si>
    <t>77-24001886</t>
  </si>
  <si>
    <t>77-24001882</t>
  </si>
  <si>
    <t>77-24001839</t>
  </si>
  <si>
    <t>77-24001827</t>
  </si>
  <si>
    <t>77-24001852</t>
  </si>
  <si>
    <t>77-24001863</t>
  </si>
  <si>
    <t>77-24001782</t>
  </si>
  <si>
    <t>77-24001801</t>
  </si>
  <si>
    <t>77-24001861</t>
  </si>
  <si>
    <t>77-24001862</t>
  </si>
  <si>
    <t>77-24001867</t>
  </si>
  <si>
    <t>77-24001866</t>
  </si>
  <si>
    <t>77-24001870</t>
  </si>
  <si>
    <t>77-24001871</t>
  </si>
  <si>
    <t>77-24001865</t>
  </si>
  <si>
    <t>77-24001869</t>
  </si>
  <si>
    <t>77-24001868</t>
  </si>
  <si>
    <t>77-24001872</t>
  </si>
  <si>
    <t>77-24001876</t>
  </si>
  <si>
    <t>77-24001877</t>
  </si>
  <si>
    <t>77-24001880</t>
  </si>
  <si>
    <t>77-24001878</t>
  </si>
  <si>
    <t>77-24001889</t>
  </si>
  <si>
    <t>77-24001804</t>
  </si>
  <si>
    <t>77-24001802</t>
  </si>
  <si>
    <t>77-24001797</t>
  </si>
  <si>
    <t>77-24001803</t>
  </si>
  <si>
    <t>77-24001806</t>
  </si>
  <si>
    <t>77-24001892</t>
  </si>
  <si>
    <t>77-24001891</t>
  </si>
  <si>
    <t>77-24001894</t>
  </si>
  <si>
    <t>77-24001875</t>
  </si>
  <si>
    <t>77-24002028</t>
  </si>
  <si>
    <t>77-24002027</t>
  </si>
  <si>
    <t>77-24001934</t>
  </si>
  <si>
    <t>77-24001468</t>
  </si>
  <si>
    <t>77-24001918</t>
  </si>
  <si>
    <t>77-24001980</t>
  </si>
  <si>
    <t>77-24001915</t>
  </si>
  <si>
    <t>77-24001656</t>
  </si>
  <si>
    <t>77-24001657</t>
  </si>
  <si>
    <t>77-24001963</t>
  </si>
  <si>
    <t>77-24001964</t>
  </si>
  <si>
    <t>77-24001965</t>
  </si>
  <si>
    <t>77-24001966</t>
  </si>
  <si>
    <t>77-24002029</t>
  </si>
  <si>
    <t>77-24002051</t>
  </si>
  <si>
    <t>77-24002052</t>
  </si>
  <si>
    <t>77-24002053</t>
  </si>
  <si>
    <t>77-24002036</t>
  </si>
  <si>
    <t>77-24001761</t>
  </si>
  <si>
    <t>77-24001974</t>
  </si>
  <si>
    <t>77-24000206</t>
  </si>
  <si>
    <t>77-24000207</t>
  </si>
  <si>
    <t>77-24000216</t>
  </si>
  <si>
    <t>77-24002176</t>
  </si>
  <si>
    <t>77-24002177</t>
  </si>
  <si>
    <t>77-24002023</t>
  </si>
  <si>
    <t>77-24001493</t>
  </si>
  <si>
    <t>77-24002154</t>
  </si>
  <si>
    <t>77-24002156</t>
  </si>
  <si>
    <t>77-24002152</t>
  </si>
  <si>
    <t>77-24002135</t>
  </si>
  <si>
    <t>77-24002134</t>
  </si>
  <si>
    <t>77-24002133</t>
  </si>
  <si>
    <t>77-24002119</t>
  </si>
  <si>
    <t>77-24002130</t>
  </si>
  <si>
    <t>77-24002126</t>
  </si>
  <si>
    <t>77-24002109</t>
  </si>
  <si>
    <t>77-24002110</t>
  </si>
  <si>
    <t>77-24002108</t>
  </si>
  <si>
    <t>77-24002111</t>
  </si>
  <si>
    <t>77-24002112</t>
  </si>
  <si>
    <t>77-24002114</t>
  </si>
  <si>
    <t>77-24001557</t>
  </si>
  <si>
    <t>77-24002106</t>
  </si>
  <si>
    <t>77-24001432</t>
  </si>
  <si>
    <t>77-24000510</t>
  </si>
  <si>
    <t>77-24001480</t>
  </si>
  <si>
    <t>77-24002107</t>
  </si>
  <si>
    <t>77-24002143</t>
  </si>
  <si>
    <t>77-24002151</t>
  </si>
  <si>
    <t>77-24002132</t>
  </si>
  <si>
    <t>77-24002155</t>
  </si>
  <si>
    <t>77-24001188</t>
  </si>
  <si>
    <t>77-24001299</t>
  </si>
  <si>
    <t>77-24001413</t>
  </si>
  <si>
    <t>77-24001638</t>
  </si>
  <si>
    <t>77-24001917</t>
  </si>
  <si>
    <t>77-24002131</t>
  </si>
  <si>
    <t>77-24002166</t>
  </si>
  <si>
    <t>77-24002149</t>
  </si>
  <si>
    <t>77-24002153</t>
  </si>
  <si>
    <t>77-24002127</t>
  </si>
  <si>
    <t>77-24001910</t>
  </si>
  <si>
    <t>77-24002251</t>
  </si>
  <si>
    <t>77-24002104</t>
  </si>
  <si>
    <t>77-24002229</t>
  </si>
  <si>
    <t>77-24001451</t>
  </si>
  <si>
    <t>77-24001631</t>
  </si>
  <si>
    <t>77-24002230</t>
  </si>
  <si>
    <t>77-24002231</t>
  </si>
  <si>
    <t>77-24002232</t>
  </si>
  <si>
    <t>77-24002233</t>
  </si>
  <si>
    <t>77-24002234</t>
  </si>
  <si>
    <t>77-24002235</t>
  </si>
  <si>
    <t>77-24002236</t>
  </si>
  <si>
    <t>77-24002237</t>
  </si>
  <si>
    <t>77-24002238</t>
  </si>
  <si>
    <t>77-24002239</t>
  </si>
  <si>
    <t>77-24002240</t>
  </si>
  <si>
    <t>77-24002241</t>
  </si>
  <si>
    <t>77-24002242</t>
  </si>
  <si>
    <t>77-24002243</t>
  </si>
  <si>
    <t>77-24002244</t>
  </si>
  <si>
    <t>77-24002245</t>
  </si>
  <si>
    <t>77-24002246</t>
  </si>
  <si>
    <t>77-24002247</t>
  </si>
  <si>
    <t>77-24002248</t>
  </si>
  <si>
    <t>77-24002249</t>
  </si>
  <si>
    <t>77-24002250</t>
  </si>
  <si>
    <t>77-24002253</t>
  </si>
  <si>
    <t>77-24001919</t>
  </si>
  <si>
    <t>77-24002254</t>
  </si>
  <si>
    <t>77-24001149</t>
  </si>
  <si>
    <t>77-24000293</t>
  </si>
  <si>
    <t>77-24001960</t>
  </si>
  <si>
    <t>77-24001961</t>
  </si>
  <si>
    <t>77-24001095</t>
  </si>
  <si>
    <t>77-24001100</t>
  </si>
  <si>
    <t>77-24001102</t>
  </si>
  <si>
    <t>77-24001156</t>
  </si>
  <si>
    <t>77-24001160</t>
  </si>
  <si>
    <t>77-24001247</t>
  </si>
  <si>
    <t>77-24001264</t>
  </si>
  <si>
    <t>77-24001523</t>
  </si>
  <si>
    <t>77-24001553</t>
  </si>
  <si>
    <t>77-24002118</t>
  </si>
  <si>
    <t>77-24002120</t>
  </si>
  <si>
    <t>77-24002121</t>
  </si>
  <si>
    <t>77-24001760</t>
  </si>
  <si>
    <t>77-24002122</t>
  </si>
  <si>
    <t>77-24002124</t>
  </si>
  <si>
    <t>77-24002125</t>
  </si>
  <si>
    <t>77-24002123</t>
  </si>
  <si>
    <t>77-24000919</t>
  </si>
  <si>
    <t>77-24002161</t>
  </si>
  <si>
    <t>77-24002162</t>
  </si>
  <si>
    <t>77-24002163</t>
  </si>
  <si>
    <t>77-24002164</t>
  </si>
  <si>
    <t>77-24001558</t>
  </si>
  <si>
    <t>77-24001559</t>
  </si>
  <si>
    <t>77-24002268</t>
  </si>
  <si>
    <t>77-24002269</t>
  </si>
  <si>
    <t>77-24002270</t>
  </si>
  <si>
    <t>77-24002271</t>
  </si>
  <si>
    <t>77-24002272</t>
  </si>
  <si>
    <t>77-24002273</t>
  </si>
  <si>
    <t>77-24002274</t>
  </si>
  <si>
    <t>77-24002275</t>
  </si>
  <si>
    <t>77-24002276</t>
  </si>
  <si>
    <t>77-24002277</t>
  </si>
  <si>
    <t>77-24002278</t>
  </si>
  <si>
    <t>77-24002279</t>
  </si>
  <si>
    <t>77-24002280</t>
  </si>
  <si>
    <t>77-24002281</t>
  </si>
  <si>
    <t>77-24002282</t>
  </si>
  <si>
    <t>77-24002283</t>
  </si>
  <si>
    <t>77-24002284</t>
  </si>
  <si>
    <t>77-24002285</t>
  </si>
  <si>
    <t>77-24002286</t>
  </si>
  <si>
    <t>77-24002287</t>
  </si>
  <si>
    <t>77-24002288</t>
  </si>
  <si>
    <t>77-24002289</t>
  </si>
  <si>
    <t>77-24002290</t>
  </si>
  <si>
    <t>77-24002291</t>
  </si>
  <si>
    <t>77-24002292</t>
  </si>
  <si>
    <t>77-24002293</t>
  </si>
  <si>
    <t>77-24002252</t>
  </si>
  <si>
    <t>77-24002259</t>
  </si>
  <si>
    <t>77-24002113</t>
  </si>
  <si>
    <t>77-24002057</t>
  </si>
  <si>
    <t>77-24001417</t>
  </si>
  <si>
    <t>77-24001378</t>
  </si>
  <si>
    <t>77-24002147</t>
  </si>
  <si>
    <t>77-24002148</t>
  </si>
  <si>
    <t>77-24002190</t>
  </si>
  <si>
    <t>77-24002188</t>
  </si>
  <si>
    <t>77-24002189</t>
  </si>
  <si>
    <t>77-24002187</t>
  </si>
  <si>
    <t>77-24002198</t>
  </si>
  <si>
    <t>77-24001469</t>
  </si>
  <si>
    <t>77-24001821</t>
  </si>
  <si>
    <t>77-24001859</t>
  </si>
  <si>
    <t>77-24002129</t>
  </si>
  <si>
    <t>77-24002199</t>
  </si>
  <si>
    <t>77-24002306</t>
  </si>
  <si>
    <t>77-24002422</t>
  </si>
  <si>
    <t>77-24002423</t>
  </si>
  <si>
    <t>77-24002044</t>
  </si>
  <si>
    <t>77-24002465</t>
  </si>
  <si>
    <t>77-24002386</t>
  </si>
  <si>
    <t>77-24002369</t>
  </si>
  <si>
    <t>77-24002545</t>
  </si>
  <si>
    <t>77-24001464</t>
  </si>
  <si>
    <t>77-24001465</t>
  </si>
  <si>
    <t>77-24001470</t>
  </si>
  <si>
    <t>77-24001472</t>
  </si>
  <si>
    <t>77-24001473</t>
  </si>
  <si>
    <t>77-24001582</t>
  </si>
  <si>
    <t>77-24001583</t>
  </si>
  <si>
    <t>77-24001673</t>
  </si>
  <si>
    <t>77-24001678</t>
  </si>
  <si>
    <t>77-24001680</t>
  </si>
  <si>
    <t>77-24001694</t>
  </si>
  <si>
    <t>77-24001695</t>
  </si>
  <si>
    <t>77-24001699</t>
  </si>
  <si>
    <t>77-24001700</t>
  </si>
  <si>
    <t>77-24001941</t>
  </si>
  <si>
    <t>77-24001942</t>
  </si>
  <si>
    <t>77-24001952</t>
  </si>
  <si>
    <t>77-24001953</t>
  </si>
  <si>
    <t>77-24001947</t>
  </si>
  <si>
    <t>77-24002387</t>
  </si>
  <si>
    <t>77-24002348</t>
  </si>
  <si>
    <t>77-24002382</t>
  </si>
  <si>
    <t>77-24002384</t>
  </si>
  <si>
    <t>77-24002383</t>
  </si>
  <si>
    <t>77-24002363</t>
  </si>
  <si>
    <t>77-24002553</t>
  </si>
  <si>
    <t>77-24002554</t>
  </si>
  <si>
    <t>77-24002551</t>
  </si>
  <si>
    <t>77-24002354</t>
  </si>
  <si>
    <t>77-24002358</t>
  </si>
  <si>
    <t>77-24002401</t>
  </si>
  <si>
    <t>77-24002298</t>
  </si>
  <si>
    <t>77-24000999</t>
  </si>
  <si>
    <t>77-24001671</t>
  </si>
  <si>
    <t>77-24001666</t>
  </si>
  <si>
    <t>77-24001667</t>
  </si>
  <si>
    <t>77-24002446</t>
  </si>
  <si>
    <t>77-24002116</t>
  </si>
  <si>
    <t>77-24002466</t>
  </si>
  <si>
    <t>77-24002105</t>
  </si>
  <si>
    <t>77-24001710</t>
  </si>
  <si>
    <t>77-23000790</t>
  </si>
  <si>
    <t>77-24000177</t>
  </si>
  <si>
    <t>77-24001714</t>
  </si>
  <si>
    <t>77-23000791</t>
  </si>
  <si>
    <t>77-24000179</t>
  </si>
  <si>
    <t>77-24001715</t>
  </si>
  <si>
    <t>77-23000792</t>
  </si>
  <si>
    <t>77-24000178</t>
  </si>
  <si>
    <t>77-24001743</t>
  </si>
  <si>
    <t>77-23000793</t>
  </si>
  <si>
    <t>77-24000180</t>
  </si>
  <si>
    <t>77-24001744</t>
  </si>
  <si>
    <t>77-23000568</t>
  </si>
  <si>
    <t>77-23000567</t>
  </si>
  <si>
    <t>77-24002546</t>
  </si>
  <si>
    <t>77-24002552</t>
  </si>
  <si>
    <t>77-24002360</t>
  </si>
  <si>
    <t>77-24002296</t>
  </si>
  <si>
    <t>77-24002430</t>
  </si>
  <si>
    <t>77-24002404</t>
  </si>
  <si>
    <t>77-24002030</t>
  </si>
  <si>
    <t>77-24002514</t>
  </si>
  <si>
    <t>77-23000789</t>
  </si>
  <si>
    <t>77-24001712</t>
  </si>
  <si>
    <t>77-24001291</t>
  </si>
  <si>
    <t>77-24000560</t>
  </si>
  <si>
    <t>77-24001899</t>
  </si>
  <si>
    <t>77-24001946</t>
  </si>
  <si>
    <t>77-24001945</t>
  </si>
  <si>
    <t>77-24001951</t>
  </si>
  <si>
    <t>77-24001674</t>
  </si>
  <si>
    <t>77-24001577</t>
  </si>
  <si>
    <t>77-24002419</t>
  </si>
  <si>
    <t>77-24002538</t>
  </si>
  <si>
    <t>77-24002425</t>
  </si>
  <si>
    <t>77-24001233</t>
  </si>
  <si>
    <t>77-24001927</t>
  </si>
  <si>
    <t>77-24002385</t>
  </si>
  <si>
    <t>77-24002402</t>
  </si>
  <si>
    <t>77-24002391</t>
  </si>
  <si>
    <t>77-24002379</t>
  </si>
  <si>
    <t>77-24002353</t>
  </si>
  <si>
    <t>77-24002357</t>
  </si>
  <si>
    <t>77-24002367</t>
  </si>
  <si>
    <t>77-24002364</t>
  </si>
  <si>
    <t>77-24002351</t>
  </si>
  <si>
    <t>77-24002361</t>
  </si>
  <si>
    <t>77-24002350</t>
  </si>
  <si>
    <t>77-24002362</t>
  </si>
  <si>
    <t>77-24002355</t>
  </si>
  <si>
    <t>77-24002365</t>
  </si>
  <si>
    <t>77-24002393</t>
  </si>
  <si>
    <t>77-24002390</t>
  </si>
  <si>
    <t>77-24002396</t>
  </si>
  <si>
    <t>77-24002398</t>
  </si>
  <si>
    <t>77-24002380</t>
  </si>
  <si>
    <t>77-24002394</t>
  </si>
  <si>
    <t>77-24002400</t>
  </si>
  <si>
    <t>77-24002336</t>
  </si>
  <si>
    <t>77-24001049</t>
  </si>
  <si>
    <t>77-24001328</t>
  </si>
  <si>
    <t>77-24001434</t>
  </si>
  <si>
    <t>77-24001981</t>
  </si>
  <si>
    <t>77-24002523</t>
  </si>
  <si>
    <t>77-24002294</t>
  </si>
  <si>
    <t>77-24002299</t>
  </si>
  <si>
    <t>77-24002323</t>
  </si>
  <si>
    <t>77-24002257</t>
  </si>
  <si>
    <t>77-24002167</t>
  </si>
  <si>
    <t>77-24002168</t>
  </si>
  <si>
    <t>77-24002169</t>
  </si>
  <si>
    <t>77-24002171</t>
  </si>
  <si>
    <t>77-24002172</t>
  </si>
  <si>
    <t>77-24002173</t>
  </si>
  <si>
    <t>77-24002174</t>
  </si>
  <si>
    <t>77-24002265</t>
  </si>
  <si>
    <t>77-24002303</t>
  </si>
  <si>
    <t>77-24002305</t>
  </si>
  <si>
    <t>77-24002469</t>
  </si>
  <si>
    <t>77-24002470</t>
  </si>
  <si>
    <t>77-24002471</t>
  </si>
  <si>
    <t>77-24002473</t>
  </si>
  <si>
    <t>77-24002474</t>
  </si>
  <si>
    <t>77-24002475</t>
  </si>
  <si>
    <t>77-24002479</t>
  </si>
  <si>
    <t>77-24002480</t>
  </si>
  <si>
    <t>77-24002481</t>
  </si>
  <si>
    <t>77-24002485</t>
  </si>
  <si>
    <t>77-24002486</t>
  </si>
  <si>
    <t>77-24002487</t>
  </si>
  <si>
    <t>77-24002488</t>
  </si>
  <si>
    <t>77-24002515</t>
  </si>
  <si>
    <t>77-24002020</t>
  </si>
  <si>
    <t>77-24002026</t>
  </si>
  <si>
    <t>77-24001555</t>
  </si>
  <si>
    <t>77-22000591</t>
  </si>
  <si>
    <t>77-23000564</t>
  </si>
  <si>
    <t>77-24002300</t>
  </si>
  <si>
    <t>77-24001210</t>
  </si>
  <si>
    <t>77-24002045</t>
  </si>
  <si>
    <t>77-24000592</t>
  </si>
  <si>
    <t>77-24000722</t>
  </si>
  <si>
    <t>77-24001051</t>
  </si>
  <si>
    <t>77-24001052</t>
  </si>
  <si>
    <t>77-24001053</t>
  </si>
  <si>
    <t>77-24001213</t>
  </si>
  <si>
    <t>77-24001214</t>
  </si>
  <si>
    <t>77-24001658</t>
  </si>
  <si>
    <t>77-24001659</t>
  </si>
  <si>
    <t>77-24002460</t>
  </si>
  <si>
    <t>77-24002461</t>
  </si>
  <si>
    <t>77-24002462</t>
  </si>
  <si>
    <t>77-24002403</t>
  </si>
  <si>
    <t>77-25000025</t>
  </si>
  <si>
    <t>77-24002373</t>
  </si>
  <si>
    <t>77-24002377</t>
  </si>
  <si>
    <t>77-24002371</t>
  </si>
  <si>
    <t>77-24002368</t>
  </si>
  <si>
    <t>77-24002372</t>
  </si>
  <si>
    <t>77-24002352</t>
  </si>
  <si>
    <t>77-24002341</t>
  </si>
  <si>
    <t>77-24002334</t>
  </si>
  <si>
    <t>77-24002339</t>
  </si>
  <si>
    <t>77-24002329</t>
  </si>
  <si>
    <t>77-24002343</t>
  </si>
  <si>
    <t>77-24002332</t>
  </si>
  <si>
    <t>77-24002333</t>
  </si>
  <si>
    <t>77-24002331</t>
  </si>
  <si>
    <t>77-24002330</t>
  </si>
  <si>
    <t>77-24002342</t>
  </si>
  <si>
    <t>77-24002318</t>
  </si>
  <si>
    <t>77-24002319</t>
  </si>
  <si>
    <t>77-24002328</t>
  </si>
  <si>
    <t>77-24002338</t>
  </si>
  <si>
    <t>77-24002314</t>
  </si>
  <si>
    <t>77-24002321</t>
  </si>
  <si>
    <t>77-24002335</t>
  </si>
  <si>
    <t>77-24002327</t>
  </si>
  <si>
    <t>77-24002340</t>
  </si>
  <si>
    <t>77-24002316</t>
  </si>
  <si>
    <t>77-24002326</t>
  </si>
  <si>
    <t>77-24002322</t>
  </si>
  <si>
    <t>77-24002349</t>
  </si>
  <si>
    <t>77-24002317</t>
  </si>
  <si>
    <t>77-24002344</t>
  </si>
  <si>
    <t>77-24002337</t>
  </si>
  <si>
    <t>77-24001740</t>
  </si>
  <si>
    <t>77-24001085</t>
  </si>
  <si>
    <t>77-24001084</t>
  </si>
  <si>
    <t>77-24001739</t>
  </si>
  <si>
    <t>77-24001091</t>
  </si>
  <si>
    <t>77-24001094</t>
  </si>
  <si>
    <t>77-24001086</t>
  </si>
  <si>
    <t>77-24000723</t>
  </si>
  <si>
    <t>77-24000963</t>
  </si>
  <si>
    <t>77-24002019</t>
  </si>
  <si>
    <t>77-24001272</t>
  </si>
  <si>
    <t>77-24002543</t>
  </si>
  <si>
    <t>77-24002550</t>
  </si>
  <si>
    <t>77-24002555</t>
  </si>
  <si>
    <t>77-24002544</t>
  </si>
  <si>
    <t>77-24002418</t>
  </si>
  <si>
    <t>77-25000147</t>
  </si>
  <si>
    <t>77-25000146</t>
  </si>
  <si>
    <t>77-25000023</t>
  </si>
  <si>
    <t>77-25000118</t>
  </si>
  <si>
    <t>77-25000117</t>
  </si>
  <si>
    <t>77-22000592</t>
  </si>
  <si>
    <t>77-23000565</t>
  </si>
  <si>
    <t>77-25000040</t>
  </si>
  <si>
    <t>77-24002457</t>
  </si>
  <si>
    <t>77-24000967</t>
  </si>
  <si>
    <t>77-24000968</t>
  </si>
  <si>
    <t>77-24001006</t>
  </si>
  <si>
    <t>77-24001007</t>
  </si>
  <si>
    <t>77-24001008</t>
  </si>
  <si>
    <t>77-24001009</t>
  </si>
  <si>
    <t>77-24001010</t>
  </si>
  <si>
    <t>77-24001011</t>
  </si>
  <si>
    <t>77-24001012</t>
  </si>
  <si>
    <t>77-24001013</t>
  </si>
  <si>
    <t>77-24001014</t>
  </si>
  <si>
    <t>77-24001015</t>
  </si>
  <si>
    <t>77-24001016</t>
  </si>
  <si>
    <t>77-24001017</t>
  </si>
  <si>
    <t>77-24001018</t>
  </si>
  <si>
    <t>77-24001036</t>
  </si>
  <si>
    <t>77-25000073</t>
  </si>
  <si>
    <t>77-24001460</t>
  </si>
  <si>
    <t>77-24002054</t>
  </si>
  <si>
    <t>77-25000016</t>
  </si>
  <si>
    <t>77-25000018</t>
  </si>
  <si>
    <t>77-25000017</t>
  </si>
  <si>
    <t>77-25000020</t>
  </si>
  <si>
    <t>77-24002068</t>
  </si>
  <si>
    <t>77-24002069</t>
  </si>
  <si>
    <t>77-24002070</t>
  </si>
  <si>
    <t>77-24002071</t>
  </si>
  <si>
    <t>77-24002072</t>
  </si>
  <si>
    <t>77-24002073</t>
  </si>
  <si>
    <t>77-24002074</t>
  </si>
  <si>
    <t>77-24002075</t>
  </si>
  <si>
    <t>77-24002076</t>
  </si>
  <si>
    <t>77-24002077</t>
  </si>
  <si>
    <t>77-24001019</t>
  </si>
  <si>
    <t>77-24001020</t>
  </si>
  <si>
    <t>77-24001021</t>
  </si>
  <si>
    <t>77-24001022</t>
  </si>
  <si>
    <t>77-24001023</t>
  </si>
  <si>
    <t>77-24001024</t>
  </si>
  <si>
    <t>77-24001025</t>
  </si>
  <si>
    <t>77-24001026</t>
  </si>
  <si>
    <t>77-24001027</t>
  </si>
  <si>
    <t>77-24001028</t>
  </si>
  <si>
    <t>77-24001029</t>
  </si>
  <si>
    <t>77-24001030</t>
  </si>
  <si>
    <t>77-24001031</t>
  </si>
  <si>
    <t>77-24001032</t>
  </si>
  <si>
    <t>77-24001033</t>
  </si>
  <si>
    <t>77-24001034</t>
  </si>
  <si>
    <t>77-24001035</t>
  </si>
  <si>
    <t>77-24000969</t>
  </si>
  <si>
    <t>77-24000972</t>
  </si>
  <si>
    <t>77-24000973</t>
  </si>
  <si>
    <t>77-24000976</t>
  </si>
  <si>
    <t>77-24000978</t>
  </si>
  <si>
    <t>77-24000975</t>
  </si>
  <si>
    <t>77-24000979</t>
  </si>
  <si>
    <t>77-24000980</t>
  </si>
  <si>
    <t>77-24000981</t>
  </si>
  <si>
    <t>77-24000982</t>
  </si>
  <si>
    <t>77-24000983</t>
  </si>
  <si>
    <t>77-24000984</t>
  </si>
  <si>
    <t>77-24000985</t>
  </si>
  <si>
    <t>77-24002370</t>
  </si>
  <si>
    <t>77-24002066</t>
  </si>
  <si>
    <t>77-24002067</t>
  </si>
  <si>
    <t>77-25000120</t>
  </si>
  <si>
    <t>77-25000119</t>
  </si>
  <si>
    <t>77-25000099</t>
  </si>
  <si>
    <t>77-24002463</t>
  </si>
  <si>
    <t>77-24002078</t>
  </si>
  <si>
    <t>77-24002079</t>
  </si>
  <si>
    <t>77-24002080</t>
  </si>
  <si>
    <t>77-24002081</t>
  </si>
  <si>
    <t>77-24002082</t>
  </si>
  <si>
    <t>77-24002083</t>
  </si>
  <si>
    <t>77-24001943</t>
  </si>
  <si>
    <t>77-25000149</t>
  </si>
  <si>
    <t>77-25000062</t>
  </si>
  <si>
    <t>77-25000051</t>
  </si>
  <si>
    <t>77-25000107</t>
  </si>
  <si>
    <t>77-25000112</t>
  </si>
  <si>
    <t>77-25000113</t>
  </si>
  <si>
    <t>77-25000046</t>
  </si>
  <si>
    <t>77-25000045</t>
  </si>
  <si>
    <t>77-25000047</t>
  </si>
  <si>
    <t>77-25000048</t>
  </si>
  <si>
    <t>77-25000043</t>
  </si>
  <si>
    <t>77-25000052</t>
  </si>
  <si>
    <t>77-25000076</t>
  </si>
  <si>
    <t>77-25000042</t>
  </si>
  <si>
    <t>77-24002264</t>
  </si>
  <si>
    <t>77-24002263</t>
  </si>
  <si>
    <t>77-25000067</t>
  </si>
  <si>
    <t>77-25000154</t>
  </si>
  <si>
    <t>77-25000155</t>
  </si>
  <si>
    <t>77-25000110</t>
  </si>
  <si>
    <t>77-25000064</t>
  </si>
  <si>
    <t>77-24001137</t>
  </si>
  <si>
    <t>77-24001373</t>
  </si>
  <si>
    <t>77-25000098</t>
  </si>
  <si>
    <t>77-24002468</t>
  </si>
  <si>
    <t>77-24001742</t>
  </si>
  <si>
    <t>77-25000044</t>
  </si>
  <si>
    <t>77-24002443</t>
  </si>
  <si>
    <t>77-24002450</t>
  </si>
  <si>
    <t>77-24002451</t>
  </si>
  <si>
    <t>77-24002455</t>
  </si>
  <si>
    <t>77-24002456</t>
  </si>
  <si>
    <t>77-24002452</t>
  </si>
  <si>
    <t>77-24001134</t>
  </si>
  <si>
    <t>77-24001617</t>
  </si>
  <si>
    <t>77-24001135</t>
  </si>
  <si>
    <t>77-24001618</t>
  </si>
  <si>
    <t>77-24001136</t>
  </si>
  <si>
    <t>77-24001619</t>
  </si>
  <si>
    <t>77-24002442</t>
  </si>
  <si>
    <t>77-25000157</t>
  </si>
  <si>
    <t>77-25000164</t>
  </si>
  <si>
    <t>77-25000160</t>
  </si>
  <si>
    <t>77-25000159</t>
  </si>
  <si>
    <t>77-25000004</t>
  </si>
  <si>
    <t>77-24002219</t>
  </si>
  <si>
    <t>77-25000054</t>
  </si>
  <si>
    <t>77-25000166</t>
  </si>
  <si>
    <t>77-24000357</t>
  </si>
  <si>
    <t>77-24002467</t>
  </si>
  <si>
    <t>77-25000069</t>
  </si>
  <si>
    <t>77-24002437</t>
  </si>
  <si>
    <t>77-24002435</t>
  </si>
  <si>
    <t>77-25000104</t>
  </si>
  <si>
    <t>77-25000103</t>
  </si>
  <si>
    <t>77-25000015</t>
  </si>
  <si>
    <t>77-25000105</t>
  </si>
  <si>
    <t>77-25000106</t>
  </si>
  <si>
    <t>77-25000153</t>
  </si>
  <si>
    <t>77-25000077</t>
  </si>
  <si>
    <t>77-25000012</t>
  </si>
  <si>
    <t>77-25000171</t>
  </si>
  <si>
    <t>77-24000632</t>
  </si>
  <si>
    <t>77-24001089</t>
  </si>
  <si>
    <t>77-24001088</t>
  </si>
  <si>
    <t>77-24000346</t>
  </si>
  <si>
    <t>77-24002312</t>
  </si>
  <si>
    <t>77-24002218</t>
  </si>
  <si>
    <t>77-25000165</t>
  </si>
  <si>
    <t>77-25000134</t>
  </si>
  <si>
    <t>77-24002212</t>
  </si>
  <si>
    <t>77-25000172</t>
  </si>
  <si>
    <t>77-24001509</t>
  </si>
  <si>
    <t>77-25000183</t>
  </si>
  <si>
    <t>77-25000021</t>
  </si>
  <si>
    <t>77-25000085</t>
  </si>
  <si>
    <t>77-25000116</t>
  </si>
  <si>
    <t>77-25000100</t>
  </si>
  <si>
    <t>77-25000179</t>
  </si>
  <si>
    <t>77-25000174</t>
  </si>
  <si>
    <t>77-24001747</t>
  </si>
  <si>
    <t>77-24001400</t>
  </si>
  <si>
    <t>77-24001750</t>
  </si>
  <si>
    <t>77-25000145</t>
  </si>
  <si>
    <t>77-24001271</t>
  </si>
  <si>
    <t>77-24002444</t>
  </si>
  <si>
    <t>77-25000193</t>
  </si>
  <si>
    <t>77-25000186</t>
  </si>
  <si>
    <t>77-24000974</t>
  </si>
  <si>
    <t>77-24001126</t>
  </si>
  <si>
    <t>77-24001125</t>
  </si>
  <si>
    <t>77-25000084</t>
  </si>
  <si>
    <t>77-25000096</t>
  </si>
  <si>
    <t>77-25000083</t>
  </si>
  <si>
    <t>77-25000095</t>
  </si>
  <si>
    <t>77-25000070</t>
  </si>
  <si>
    <t>77-25000068</t>
  </si>
  <si>
    <t>77-24002426</t>
  </si>
  <si>
    <t>77-25000131</t>
  </si>
  <si>
    <t>77-25000148</t>
  </si>
  <si>
    <t>77-24002432</t>
  </si>
  <si>
    <t>77-24002434</t>
  </si>
  <si>
    <t>77-25000178</t>
  </si>
  <si>
    <t>77-25000156</t>
  </si>
  <si>
    <t>77-25000180</t>
  </si>
  <si>
    <t>77-25000191</t>
  </si>
  <si>
    <t>77-25000184</t>
  </si>
  <si>
    <t>77-24002459</t>
  </si>
  <si>
    <t>77-25000187</t>
  </si>
  <si>
    <t>77-25000205</t>
  </si>
  <si>
    <t>77-24002428</t>
  </si>
  <si>
    <t>77-24002429</t>
  </si>
  <si>
    <t>77-25000313</t>
  </si>
  <si>
    <t>77-25000307</t>
  </si>
  <si>
    <t>77-24000724</t>
  </si>
  <si>
    <t>77-24000956</t>
  </si>
  <si>
    <t>77-24001273</t>
  </si>
  <si>
    <t>77-25000293</t>
  </si>
  <si>
    <t>77-25000050</t>
  </si>
  <si>
    <t>77-25000290</t>
  </si>
  <si>
    <t>77-25000049</t>
  </si>
  <si>
    <t>77-25000288</t>
  </si>
  <si>
    <t>77-25000291</t>
  </si>
  <si>
    <t>77-25000286</t>
  </si>
  <si>
    <t>77-25000315</t>
  </si>
  <si>
    <t>77-25000242</t>
  </si>
  <si>
    <t>77-25000314</t>
  </si>
  <si>
    <t>77-25000287</t>
  </si>
  <si>
    <t>77-24000633</t>
  </si>
  <si>
    <t>77-24000634</t>
  </si>
  <si>
    <t>77-24000635</t>
  </si>
  <si>
    <t>77-24000778</t>
  </si>
  <si>
    <t>77-24000779</t>
  </si>
  <si>
    <t>77-24000780</t>
  </si>
  <si>
    <t>77-24000988</t>
  </si>
  <si>
    <t>77-24001311</t>
  </si>
  <si>
    <t>77-24001313</t>
  </si>
  <si>
    <t>77-24001394</t>
  </si>
  <si>
    <t>77-24001395</t>
  </si>
  <si>
    <t>77-24001645</t>
  </si>
  <si>
    <t>77-24001646</t>
  </si>
  <si>
    <t>77-24001962</t>
  </si>
  <si>
    <t>77-24002137</t>
  </si>
  <si>
    <t>77-24001510</t>
  </si>
  <si>
    <t>77-25000111</t>
  </si>
  <si>
    <t>77-25000238</t>
  </si>
  <si>
    <t>77-25000239</t>
  </si>
  <si>
    <t>77-25000240</t>
  </si>
  <si>
    <t>77-25000241</t>
  </si>
  <si>
    <t>77-25000209</t>
  </si>
  <si>
    <t>77-25000170</t>
  </si>
  <si>
    <t>77-24002445</t>
  </si>
  <si>
    <t>77-24002448</t>
  </si>
  <si>
    <t>77-25000114</t>
  </si>
  <si>
    <t>77-25000115</t>
  </si>
  <si>
    <t>77-25000228</t>
  </si>
  <si>
    <t>77-25000230</t>
  </si>
  <si>
    <t>77-25000231</t>
  </si>
  <si>
    <t>77-25000232</t>
  </si>
  <si>
    <t>77-25000072</t>
  </si>
  <si>
    <t>77-25000188</t>
  </si>
  <si>
    <t>77-25000194</t>
  </si>
  <si>
    <t>77-25000211</t>
  </si>
  <si>
    <t>77-25000212</t>
  </si>
  <si>
    <t>77-25000213</t>
  </si>
  <si>
    <t>77-25000214</t>
  </si>
  <si>
    <t>77-25000215</t>
  </si>
  <si>
    <t>77-25000282</t>
  </si>
  <si>
    <t>77-25000185</t>
  </si>
  <si>
    <t>77-25000323</t>
  </si>
  <si>
    <t>77-25000324</t>
  </si>
  <si>
    <t>77-25000086</t>
  </si>
  <si>
    <t>77-25000087</t>
  </si>
  <si>
    <t>77-25000088</t>
  </si>
  <si>
    <t>77-25000089</t>
  </si>
  <si>
    <t>77-25000090</t>
  </si>
  <si>
    <t>77-25000091</t>
  </si>
  <si>
    <t>77-25000092</t>
  </si>
  <si>
    <t>77-25000331</t>
  </si>
  <si>
    <t>77-24001676</t>
  </si>
  <si>
    <t>77-24001697</t>
  </si>
  <si>
    <t>77-24001950</t>
  </si>
  <si>
    <t>77-25000009</t>
  </si>
  <si>
    <t>77-25000168</t>
  </si>
  <si>
    <t>77-25000175</t>
  </si>
  <si>
    <t>77-25000182</t>
  </si>
  <si>
    <t>77-25000217</t>
  </si>
  <si>
    <t>77-25000255</t>
  </si>
  <si>
    <t>77-25000256</t>
  </si>
  <si>
    <t>77-25000260</t>
  </si>
  <si>
    <t>77-25000261</t>
  </si>
  <si>
    <t>77-25000262</t>
  </si>
  <si>
    <t>77-25000263</t>
  </si>
  <si>
    <t>77-25000264</t>
  </si>
  <si>
    <t>77-25000311</t>
  </si>
  <si>
    <t>77-25000108</t>
  </si>
  <si>
    <t>77-25000229</t>
  </si>
  <si>
    <t>77-25000333</t>
  </si>
  <si>
    <t>77-25000334</t>
  </si>
  <si>
    <t>77-25000316</t>
  </si>
  <si>
    <t>77-25000234</t>
  </si>
  <si>
    <t>77-25000235</t>
  </si>
  <si>
    <t>77-25000196</t>
  </si>
  <si>
    <t>77-25000337</t>
  </si>
  <si>
    <t>77-25000208</t>
  </si>
  <si>
    <t>77-25000318</t>
  </si>
  <si>
    <t>77-25000220</t>
  </si>
  <si>
    <t>77-25000339</t>
  </si>
  <si>
    <t>77-25000340</t>
  </si>
  <si>
    <t>77-24000176</t>
  </si>
  <si>
    <t>77-24001711</t>
  </si>
  <si>
    <t>77-24001713</t>
  </si>
  <si>
    <t>77-23000566</t>
  </si>
  <si>
    <t>77-25000328</t>
  </si>
  <si>
    <t>77-25000268</t>
  </si>
  <si>
    <t>77-25000269</t>
  </si>
  <si>
    <t>77-25000342</t>
  </si>
  <si>
    <t>77-25000335</t>
  </si>
  <si>
    <t>77-25000207</t>
  </si>
  <si>
    <t>77-25000109</t>
  </si>
  <si>
    <t>77-25000233</t>
  </si>
  <si>
    <t>77-25000281</t>
  </si>
  <si>
    <t>77-25000336</t>
  </si>
  <si>
    <t>77-25000325</t>
  </si>
  <si>
    <t>77-25000326</t>
  </si>
  <si>
    <t>77-25000226</t>
  </si>
  <si>
    <t>77-25000227</t>
  </si>
  <si>
    <t>77-25000428</t>
  </si>
  <si>
    <t>77-25000427</t>
  </si>
  <si>
    <t>77-25000504</t>
  </si>
  <si>
    <t>77-25000485</t>
  </si>
  <si>
    <t>77-25000418</t>
  </si>
  <si>
    <t>77-25000397</t>
  </si>
  <si>
    <t>77-25000400</t>
  </si>
  <si>
    <t>77-25000398</t>
  </si>
  <si>
    <t>77-25000366</t>
  </si>
  <si>
    <t>77-25000373</t>
  </si>
  <si>
    <t>77-25000382</t>
  </si>
  <si>
    <t>77-25000192</t>
  </si>
  <si>
    <t>77-25000399</t>
  </si>
  <si>
    <t>77-25000391</t>
  </si>
  <si>
    <t>77-25000393</t>
  </si>
  <si>
    <t>77-24000717</t>
  </si>
  <si>
    <t>77-24002347</t>
  </si>
  <si>
    <t>77-25000489</t>
  </si>
  <si>
    <t>77-25000218</t>
  </si>
  <si>
    <t>77-25000338</t>
  </si>
  <si>
    <t>77-25000005</t>
  </si>
  <si>
    <t>77-25000006</t>
  </si>
  <si>
    <t>77-25000151</t>
  </si>
  <si>
    <t>77-24001462</t>
  </si>
  <si>
    <t>77-24001466</t>
  </si>
  <si>
    <t>77-24001585</t>
  </si>
  <si>
    <t>77-24001701</t>
  </si>
  <si>
    <t>77-24001703</t>
  </si>
  <si>
    <t>77-24001706</t>
  </si>
  <si>
    <t>77-24001709</t>
  </si>
  <si>
    <t>77-24002175</t>
  </si>
  <si>
    <t>77-24002179</t>
  </si>
  <si>
    <t>77-24002180</t>
  </si>
  <si>
    <t>77-24002182</t>
  </si>
  <si>
    <t>77-24002183</t>
  </si>
  <si>
    <t>77-24002472</t>
  </si>
  <si>
    <t>77-24002476</t>
  </si>
  <si>
    <t>77-24002478</t>
  </si>
  <si>
    <t>77-24002482</t>
  </si>
  <si>
    <t>77-24002483</t>
  </si>
  <si>
    <t>77-24002484</t>
  </si>
  <si>
    <t>77-24002516</t>
  </si>
  <si>
    <t>77-25000132</t>
  </si>
  <si>
    <t>77-25000257</t>
  </si>
  <si>
    <t>77-25000259</t>
  </si>
  <si>
    <t>77-25000332</t>
  </si>
  <si>
    <t>77-25000206</t>
  </si>
  <si>
    <t>77-25000392</t>
  </si>
  <si>
    <t>77-25000390</t>
  </si>
  <si>
    <t>77-25000267</t>
  </si>
  <si>
    <t>77-25000319</t>
  </si>
  <si>
    <t>77-25000389</t>
  </si>
  <si>
    <t>77-25000503</t>
  </si>
  <si>
    <t>77-24001944</t>
  </si>
  <si>
    <t>77-24002477</t>
  </si>
  <si>
    <t>77-25000258</t>
  </si>
  <si>
    <t>77-25000312</t>
  </si>
  <si>
    <t>77-25000447</t>
  </si>
  <si>
    <t>77-25000450</t>
  </si>
  <si>
    <t>77-25000451</t>
  </si>
  <si>
    <t>77-25000453</t>
  </si>
  <si>
    <t>77-25000454</t>
  </si>
  <si>
    <t>77-25000455</t>
  </si>
  <si>
    <t>77-24001913</t>
  </si>
  <si>
    <t>77-25000394</t>
  </si>
  <si>
    <t>77-24002140</t>
  </si>
  <si>
    <t>77-25000295</t>
  </si>
  <si>
    <t>77-23000179</t>
  </si>
  <si>
    <t>77-24000391</t>
  </si>
  <si>
    <t>77-25000425</t>
  </si>
  <si>
    <t>77-24001679</t>
  </si>
  <si>
    <t>77-25000403</t>
  </si>
  <si>
    <t>77-25000289</t>
  </si>
  <si>
    <t>77-25000411</t>
  </si>
  <si>
    <t>77-25000354</t>
  </si>
  <si>
    <t>77-25000355</t>
  </si>
  <si>
    <t>77-25000356</t>
  </si>
  <si>
    <t>77-25000357</t>
  </si>
  <si>
    <t>77-25000358</t>
  </si>
  <si>
    <t>77-25000359</t>
  </si>
  <si>
    <t>77-25000360</t>
  </si>
  <si>
    <t>77-25000361</t>
  </si>
  <si>
    <t>77-25000362</t>
  </si>
  <si>
    <t>77-25000363</t>
  </si>
  <si>
    <t>77-25000364</t>
  </si>
  <si>
    <t>77-25000365</t>
  </si>
  <si>
    <t>77-25000367</t>
  </si>
  <si>
    <t>77-25000368</t>
  </si>
  <si>
    <t>77-25000369</t>
  </si>
  <si>
    <t>77-25000372</t>
  </si>
  <si>
    <t>77-25000374</t>
  </si>
  <si>
    <t>77-25000375</t>
  </si>
  <si>
    <t>77-25000376</t>
  </si>
  <si>
    <t>77-25000377</t>
  </si>
  <si>
    <t>77-25000378</t>
  </si>
  <si>
    <t>77-25000379</t>
  </si>
  <si>
    <t>77-25000380</t>
  </si>
  <si>
    <t>77-25000381</t>
  </si>
  <si>
    <t>77-25000383</t>
  </si>
  <si>
    <t>77-25000384</t>
  </si>
  <si>
    <t>77-25000386</t>
  </si>
  <si>
    <t>77-25000387</t>
  </si>
  <si>
    <t>77-25000471</t>
  </si>
  <si>
    <t>77-25000472</t>
  </si>
  <si>
    <t>77-25000496</t>
  </si>
  <si>
    <t>77-25000497</t>
  </si>
  <si>
    <t>77-25000498</t>
  </si>
  <si>
    <t>77-25000499</t>
  </si>
  <si>
    <t>77-25000500</t>
  </si>
  <si>
    <t>77-25000501</t>
  </si>
  <si>
    <t>77-25000502</t>
  </si>
  <si>
    <t>77-25000505</t>
  </si>
  <si>
    <t>77-25000506</t>
  </si>
  <si>
    <t>77-25000507</t>
  </si>
  <si>
    <t>77-25000508</t>
  </si>
  <si>
    <t>77-25000509</t>
  </si>
  <si>
    <t>77-25000510</t>
  </si>
  <si>
    <t>77-25000511</t>
  </si>
  <si>
    <t>77-25000512</t>
  </si>
  <si>
    <t>77-25000513</t>
  </si>
  <si>
    <t>77-25000514</t>
  </si>
  <si>
    <t>77-25000518</t>
  </si>
  <si>
    <t>77-25000516</t>
  </si>
  <si>
    <t>77-25000517</t>
  </si>
  <si>
    <t>77-25000525</t>
  </si>
  <si>
    <t>77-24002170</t>
  </si>
  <si>
    <t>77-25000197</t>
  </si>
  <si>
    <t>77-25000352</t>
  </si>
  <si>
    <t>77-25000526</t>
  </si>
  <si>
    <t>77-25000457</t>
  </si>
  <si>
    <t>77-25000519</t>
  </si>
  <si>
    <t>77-25000553</t>
  </si>
  <si>
    <t>77-25000555</t>
  </si>
  <si>
    <t>77-25000482</t>
  </si>
  <si>
    <t>77-25000426</t>
  </si>
  <si>
    <t>77-25000492</t>
  </si>
  <si>
    <t>77-25000494</t>
  </si>
  <si>
    <t>77-25000493</t>
  </si>
  <si>
    <t>77-24000340</t>
  </si>
  <si>
    <t>77-24001221</t>
  </si>
  <si>
    <t>77-25000343</t>
  </si>
  <si>
    <t>77-25000437</t>
  </si>
  <si>
    <t>77-25000438</t>
  </si>
  <si>
    <t>77-25000440</t>
  </si>
  <si>
    <t>77-25000441</t>
  </si>
  <si>
    <t>77-25000442</t>
  </si>
  <si>
    <t>77-25000443</t>
  </si>
  <si>
    <t>77-25000444</t>
  </si>
  <si>
    <t>77-25000445</t>
  </si>
  <si>
    <t>77-25000446</t>
  </si>
  <si>
    <t>77-25000559</t>
  </si>
  <si>
    <t>77-25000486</t>
  </si>
  <si>
    <t>77-24001177</t>
  </si>
  <si>
    <t>77-25000539</t>
  </si>
  <si>
    <t>77-25000540</t>
  </si>
  <si>
    <t>77-25000542</t>
  </si>
  <si>
    <t>77-25000543</t>
  </si>
  <si>
    <t>77-25000544</t>
  </si>
  <si>
    <t>77-25000557</t>
  </si>
  <si>
    <t>77-25000520</t>
  </si>
  <si>
    <t>77-25000491</t>
  </si>
  <si>
    <t>77-24000250</t>
  </si>
  <si>
    <t>77-24000251</t>
  </si>
  <si>
    <t>77-24000252</t>
  </si>
  <si>
    <t>77-24000260</t>
  </si>
  <si>
    <t>77-24000261</t>
  </si>
  <si>
    <t>77-24000277</t>
  </si>
  <si>
    <t>77-24000372</t>
  </si>
  <si>
    <t>77-24000503</t>
  </si>
  <si>
    <t>77-24000505</t>
  </si>
  <si>
    <t>77-24000506</t>
  </si>
  <si>
    <t>77-24000507</t>
  </si>
  <si>
    <t>77-24000508</t>
  </si>
  <si>
    <t>77-24000509</t>
  </si>
  <si>
    <t>77-24000513</t>
  </si>
  <si>
    <t>77-24000604</t>
  </si>
  <si>
    <t>77-24000605</t>
  </si>
  <si>
    <t>77-24000607</t>
  </si>
  <si>
    <t>77-24000608</t>
  </si>
  <si>
    <t>77-24000609</t>
  </si>
  <si>
    <t>77-24000610</t>
  </si>
  <si>
    <t>77-24000612</t>
  </si>
  <si>
    <t>77-24000613</t>
  </si>
  <si>
    <t>77-24000786</t>
  </si>
  <si>
    <t>77-24000787</t>
  </si>
  <si>
    <t>77-24000788</t>
  </si>
  <si>
    <t>77-24000790</t>
  </si>
  <si>
    <t>77-24000791</t>
  </si>
  <si>
    <t>77-24000797</t>
  </si>
  <si>
    <t>77-24000799</t>
  </si>
  <si>
    <t>77-24000800</t>
  </si>
  <si>
    <t>77-24000803</t>
  </si>
  <si>
    <t>77-24000805</t>
  </si>
  <si>
    <t>77-24000806</t>
  </si>
  <si>
    <t>77-24000807</t>
  </si>
  <si>
    <t>77-24000808</t>
  </si>
  <si>
    <t>77-24000809</t>
  </si>
  <si>
    <t>77-24000811</t>
  </si>
  <si>
    <t>77-24001054</t>
  </si>
  <si>
    <t>77-24001055</t>
  </si>
  <si>
    <t>77-24001056</t>
  </si>
  <si>
    <t>77-24001057</t>
  </si>
  <si>
    <t>77-24001059</t>
  </si>
  <si>
    <t>77-24001060</t>
  </si>
  <si>
    <t>77-24001061</t>
  </si>
  <si>
    <t>77-24001062</t>
  </si>
  <si>
    <t>77-24001063</t>
  </si>
  <si>
    <t>77-24001064</t>
  </si>
  <si>
    <t>77-24001066</t>
  </si>
  <si>
    <t>77-24001067</t>
  </si>
  <si>
    <t>77-24001068</t>
  </si>
  <si>
    <t>77-24001234</t>
  </si>
  <si>
    <t>77-24001235</t>
  </si>
  <si>
    <t>77-24001236</t>
  </si>
  <si>
    <t>77-24001237</t>
  </si>
  <si>
    <t>77-24001238</t>
  </si>
  <si>
    <t>77-24001239</t>
  </si>
  <si>
    <t>77-24001241</t>
  </si>
  <si>
    <t>77-24001243</t>
  </si>
  <si>
    <t>77-24001288</t>
  </si>
  <si>
    <t>77-24001324</t>
  </si>
  <si>
    <t>77-24001481</t>
  </si>
  <si>
    <t>77-24001482</t>
  </si>
  <si>
    <t>77-24001483</t>
  </si>
  <si>
    <t>77-24001484</t>
  </si>
  <si>
    <t>77-24001515</t>
  </si>
  <si>
    <t>77-24001516</t>
  </si>
  <si>
    <t>77-24001517</t>
  </si>
  <si>
    <t>77-24001518</t>
  </si>
  <si>
    <t>77-24001716</t>
  </si>
  <si>
    <t>77-24001718</t>
  </si>
  <si>
    <t>77-24001719</t>
  </si>
  <si>
    <t>77-24001720</t>
  </si>
  <si>
    <t>77-24001721</t>
  </si>
  <si>
    <t>77-24001722</t>
  </si>
  <si>
    <t>77-24001723</t>
  </si>
  <si>
    <t>77-24001724</t>
  </si>
  <si>
    <t>77-24001725</t>
  </si>
  <si>
    <t>77-24001726</t>
  </si>
  <si>
    <t>77-24001727</t>
  </si>
  <si>
    <t>77-24001728</t>
  </si>
  <si>
    <t>77-24001729</t>
  </si>
  <si>
    <t>77-24001732</t>
  </si>
  <si>
    <t>77-24001924</t>
  </si>
  <si>
    <t>77-24001925</t>
  </si>
  <si>
    <t>77-24001926</t>
  </si>
  <si>
    <t>77-24001928</t>
  </si>
  <si>
    <t>77-24001929</t>
  </si>
  <si>
    <t>77-24001930</t>
  </si>
  <si>
    <t>77-24001931</t>
  </si>
  <si>
    <t>77-24001932</t>
  </si>
  <si>
    <t>77-24002013</t>
  </si>
  <si>
    <t>77-24002014</t>
  </si>
  <si>
    <t>77-24002016</t>
  </si>
  <si>
    <t>77-24002017</t>
  </si>
  <si>
    <t>77-24002024</t>
  </si>
  <si>
    <t>77-24002139</t>
  </si>
  <si>
    <t>77-24002141</t>
  </si>
  <si>
    <t>77-24002142</t>
  </si>
  <si>
    <t>77-24002144</t>
  </si>
  <si>
    <t>77-24002184</t>
  </si>
  <si>
    <t>77-24002185</t>
  </si>
  <si>
    <t>77-24002197</t>
  </si>
  <si>
    <t>77-24002489</t>
  </si>
  <si>
    <t>77-24002490</t>
  </si>
  <si>
    <t>77-24002491</t>
  </si>
  <si>
    <t>77-24002492</t>
  </si>
  <si>
    <t>77-24002493</t>
  </si>
  <si>
    <t>77-24002494</t>
  </si>
  <si>
    <t>77-24002495</t>
  </si>
  <si>
    <t>77-24002496</t>
  </si>
  <si>
    <t>77-24002497</t>
  </si>
  <si>
    <t>77-24002499</t>
  </si>
  <si>
    <t>77-24002500</t>
  </si>
  <si>
    <t>77-24002501</t>
  </si>
  <si>
    <t>77-24002502</t>
  </si>
  <si>
    <t>77-24002503</t>
  </si>
  <si>
    <t>77-24002504</t>
  </si>
  <si>
    <t>77-24002507</t>
  </si>
  <si>
    <t>77-24002508</t>
  </si>
  <si>
    <t>77-24002509</t>
  </si>
  <si>
    <t>77-24002510</t>
  </si>
  <si>
    <t>77-24002511</t>
  </si>
  <si>
    <t>77-24002512</t>
  </si>
  <si>
    <t>77-25000121</t>
  </si>
  <si>
    <t>77-25000123</t>
  </si>
  <si>
    <t>77-25000124</t>
  </si>
  <si>
    <t>77-25000125</t>
  </si>
  <si>
    <t>77-25000126</t>
  </si>
  <si>
    <t>77-25000127</t>
  </si>
  <si>
    <t>77-25000128</t>
  </si>
  <si>
    <t>77-25000129</t>
  </si>
  <si>
    <t>77-25000130</t>
  </si>
  <si>
    <t>77-24002440</t>
  </si>
  <si>
    <t>77-24002431</t>
  </si>
  <si>
    <t>77-24002433</t>
  </si>
  <si>
    <t>77-24002436</t>
  </si>
  <si>
    <t>77-25000549</t>
  </si>
  <si>
    <t>77-25000554</t>
  </si>
  <si>
    <t>77-25000556</t>
  </si>
  <si>
    <t>77-24002519</t>
  </si>
  <si>
    <t>77-24002517</t>
  </si>
  <si>
    <t>77-25000010</t>
  </si>
  <si>
    <t>77-25000189</t>
  </si>
  <si>
    <t>77-25000405</t>
  </si>
  <si>
    <t>77-24002220</t>
  </si>
  <si>
    <t>77-25000477</t>
  </si>
  <si>
    <t>77-25000479</t>
  </si>
  <si>
    <t>77-25000237</t>
  </si>
  <si>
    <t>77-25000478</t>
  </si>
  <si>
    <t>77-25000423</t>
  </si>
  <si>
    <t>77-25000422</t>
  </si>
  <si>
    <t>77-25000346</t>
  </si>
  <si>
    <t>77-25000406</t>
  </si>
  <si>
    <t>77-25000344</t>
  </si>
  <si>
    <t>77-25000433</t>
  </si>
  <si>
    <t>77-25000434</t>
  </si>
  <si>
    <t>77-25000565</t>
  </si>
  <si>
    <t>77-25000566</t>
  </si>
  <si>
    <t>77-25000473</t>
  </si>
  <si>
    <t>77-25000163</t>
  </si>
  <si>
    <t>77-25000523</t>
  </si>
  <si>
    <t>77-25000320</t>
  </si>
  <si>
    <t>77-25000093</t>
  </si>
  <si>
    <t>77-25000692</t>
  </si>
  <si>
    <t>77-25000236</t>
  </si>
  <si>
    <t>77-25000530</t>
  </si>
  <si>
    <t>77-24002449</t>
  </si>
  <si>
    <t>77-25000723</t>
  </si>
  <si>
    <t>77-25000722</t>
  </si>
  <si>
    <t>77-25000711</t>
  </si>
  <si>
    <t>77-24000606</t>
  </si>
  <si>
    <t>77-24001058</t>
  </si>
  <si>
    <t>77-24001733</t>
  </si>
  <si>
    <t>77-24002498</t>
  </si>
  <si>
    <t>77-25000524</t>
  </si>
  <si>
    <t>77-25000835</t>
  </si>
  <si>
    <t>77-25000808</t>
  </si>
  <si>
    <t>77-25000567</t>
  </si>
  <si>
    <t>77-25000805</t>
  </si>
  <si>
    <t>77-25000793</t>
  </si>
  <si>
    <t>77-25000786</t>
  </si>
  <si>
    <t>77-25000787</t>
  </si>
  <si>
    <t>77-25000706</t>
  </si>
  <si>
    <t>77-25000847</t>
  </si>
  <si>
    <t>77-25000470</t>
  </si>
  <si>
    <t>77-25000169</t>
  </si>
  <si>
    <t>77-25000298</t>
  </si>
  <si>
    <t>77-25000817</t>
  </si>
  <si>
    <t>77-25000739</t>
  </si>
  <si>
    <t>77-25000741</t>
  </si>
  <si>
    <t>77-25000742</t>
  </si>
  <si>
    <t>77-25000743</t>
  </si>
  <si>
    <t>77-24001554</t>
  </si>
  <si>
    <t>77-25000265</t>
  </si>
  <si>
    <t>77-25000751</t>
  </si>
  <si>
    <t>77-25000754</t>
  </si>
  <si>
    <t>77-25000755</t>
  </si>
  <si>
    <t>77-25000756</t>
  </si>
  <si>
    <t>77-25000831</t>
  </si>
  <si>
    <t>77-25000843</t>
  </si>
  <si>
    <t>77-25000591</t>
  </si>
  <si>
    <t>77-25000592</t>
  </si>
  <si>
    <t>77-25000593</t>
  </si>
  <si>
    <t>77-25000594</t>
  </si>
  <si>
    <t>77-25000595</t>
  </si>
  <si>
    <t>77-25000596</t>
  </si>
  <si>
    <t>77-25000597</t>
  </si>
  <si>
    <t>77-25000598</t>
  </si>
  <si>
    <t>77-25000599</t>
  </si>
  <si>
    <t>77-25000600</t>
  </si>
  <si>
    <t>77-25000601</t>
  </si>
  <si>
    <t>77-25000602</t>
  </si>
  <si>
    <t>77-25000603</t>
  </si>
  <si>
    <t>77-25000604</t>
  </si>
  <si>
    <t>77-25000605</t>
  </si>
  <si>
    <t>77-25000606</t>
  </si>
  <si>
    <t>77-25000607</t>
  </si>
  <si>
    <t>77-25000608</t>
  </si>
  <si>
    <t>77-25000609</t>
  </si>
  <si>
    <t>77-25000610</t>
  </si>
  <si>
    <t>77-25000611</t>
  </si>
  <si>
    <t>77-25000612</t>
  </si>
  <si>
    <t>77-25000613</t>
  </si>
  <si>
    <t>77-25000614</t>
  </si>
  <si>
    <t>77-25000615</t>
  </si>
  <si>
    <t>77-25000616</t>
  </si>
  <si>
    <t>77-25000617</t>
  </si>
  <si>
    <t>77-25000618</t>
  </si>
  <si>
    <t>77-25000693</t>
  </si>
  <si>
    <t>77-25000694</t>
  </si>
  <si>
    <t>77-25000695</t>
  </si>
  <si>
    <t>77-25000696</t>
  </si>
  <si>
    <t>77-25000697</t>
  </si>
  <si>
    <t>77-25000698</t>
  </si>
  <si>
    <t>77-25000699</t>
  </si>
  <si>
    <t>77-25000701</t>
  </si>
  <si>
    <t>77-25000702</t>
  </si>
  <si>
    <t>77-25000703</t>
  </si>
  <si>
    <t>77-25000704</t>
  </si>
  <si>
    <t>77-25000705</t>
  </si>
  <si>
    <t>77-25000776</t>
  </si>
  <si>
    <t>77-25000783</t>
  </si>
  <si>
    <t>77-25000833</t>
  </si>
  <si>
    <t>77-25000845</t>
  </si>
  <si>
    <t>77-25000707</t>
  </si>
  <si>
    <t>77-25000708</t>
  </si>
  <si>
    <t>77-25000709</t>
  </si>
  <si>
    <t>77-25000710</t>
  </si>
  <si>
    <t>77-25000852</t>
  </si>
  <si>
    <t>77-25000853</t>
  </si>
  <si>
    <t>77-25000855</t>
  </si>
  <si>
    <t>77-25000247</t>
  </si>
  <si>
    <t>77-25000716</t>
  </si>
  <si>
    <t>77-25000531</t>
  </si>
  <si>
    <t>77-25000728</t>
  </si>
  <si>
    <t>77-25000834</t>
  </si>
  <si>
    <t>77-25000841</t>
  </si>
  <si>
    <t>77-25000388</t>
  </si>
  <si>
    <t>77-25000395</t>
  </si>
  <si>
    <t>77-25000396</t>
  </si>
  <si>
    <t>77-25000715</t>
  </si>
  <si>
    <t>77-24002366</t>
  </si>
  <si>
    <t>77-25000830</t>
  </si>
  <si>
    <t>77-25000746</t>
  </si>
  <si>
    <t>77-25000747</t>
  </si>
  <si>
    <t>77-25000748</t>
  </si>
  <si>
    <t>77-25000749</t>
  </si>
  <si>
    <t>77-25000750</t>
  </si>
  <si>
    <t>77-25000832</t>
  </si>
  <si>
    <t>77-25000864</t>
  </si>
  <si>
    <t>77-25000561</t>
  </si>
  <si>
    <t>77-25000781</t>
  </si>
  <si>
    <t>77-25000782</t>
  </si>
  <si>
    <t>77-25000858</t>
  </si>
  <si>
    <t>77-25000789</t>
  </si>
  <si>
    <t>77-25000101</t>
  </si>
  <si>
    <t>77-25000432</t>
  </si>
  <si>
    <t>77-25000812</t>
  </si>
  <si>
    <t>77-25000770</t>
  </si>
  <si>
    <t>77-25000767</t>
  </si>
  <si>
    <t>77-25000768</t>
  </si>
  <si>
    <t>77-25000769</t>
  </si>
  <si>
    <t>77-25000407</t>
  </si>
  <si>
    <t>77-25000811</t>
  </si>
  <si>
    <t>77-25000210</t>
  </si>
  <si>
    <t>77-25000871</t>
  </si>
  <si>
    <t>77-25000448</t>
  </si>
  <si>
    <t>77-25000449</t>
  </si>
  <si>
    <t>77-25000452</t>
  </si>
  <si>
    <t>77-25000753</t>
  </si>
  <si>
    <t>77-25000792</t>
  </si>
  <si>
    <t>77-25000854</t>
  </si>
  <si>
    <t>77-24001175</t>
  </si>
  <si>
    <t>77-24001355</t>
  </si>
  <si>
    <t>77-24001949</t>
  </si>
  <si>
    <t>77-24002222</t>
  </si>
  <si>
    <t>77-25000195</t>
  </si>
  <si>
    <t>77-25000560</t>
  </si>
  <si>
    <t>77-25000803</t>
  </si>
  <si>
    <t>77-25000308</t>
  </si>
  <si>
    <t>77-25000844</t>
  </si>
  <si>
    <t>77-25000254</t>
  </si>
  <si>
    <t>77-24001256</t>
  </si>
  <si>
    <t>77-24001431</t>
  </si>
  <si>
    <t>77-24001705</t>
  </si>
  <si>
    <t>77-25000815</t>
  </si>
  <si>
    <t>77-25000765</t>
  </si>
  <si>
    <t>77-25000766</t>
  </si>
  <si>
    <t>77-25000216</t>
  </si>
  <si>
    <t>77-25000065</t>
  </si>
  <si>
    <t>77-25000066</t>
  </si>
  <si>
    <t>77-25000221</t>
  </si>
  <si>
    <t>77-25000222</t>
  </si>
  <si>
    <t>77-25000480</t>
  </si>
  <si>
    <t>77-2500048,</t>
  </si>
  <si>
    <t>77-25000813</t>
  </si>
  <si>
    <t>77-25000814</t>
  </si>
  <si>
    <t>77-25000798</t>
  </si>
  <si>
    <t>77-25000967</t>
  </si>
  <si>
    <t>77-25000968</t>
  </si>
  <si>
    <t>77-25000966</t>
  </si>
  <si>
    <t>77-25000963</t>
  </si>
  <si>
    <t>77-25000965</t>
  </si>
  <si>
    <t>77-25000429</t>
  </si>
  <si>
    <t>77-25000476</t>
  </si>
  <si>
    <t>77-25000761</t>
  </si>
  <si>
    <t>77-25000882</t>
  </si>
  <si>
    <t>77-25001049</t>
  </si>
  <si>
    <t>77-25000713</t>
  </si>
  <si>
    <t>77-25000972</t>
  </si>
  <si>
    <t>77-25000973</t>
  </si>
  <si>
    <t>77-25000933</t>
  </si>
  <si>
    <t>77-25000939</t>
  </si>
  <si>
    <t>77-25000937</t>
  </si>
  <si>
    <t>77-25000938</t>
  </si>
  <si>
    <t>77-25000646</t>
  </si>
  <si>
    <t>77-25000647</t>
  </si>
  <si>
    <t>77-25000648</t>
  </si>
  <si>
    <t>77-25000649</t>
  </si>
  <si>
    <t>77-25000650</t>
  </si>
  <si>
    <t>77-25000651</t>
  </si>
  <si>
    <t>77-25000932</t>
  </si>
  <si>
    <t>77-25000784</t>
  </si>
  <si>
    <t>77-25000964</t>
  </si>
  <si>
    <t>77-25000942</t>
  </si>
  <si>
    <t>77-25001015</t>
  </si>
  <si>
    <t>77-25001017</t>
  </si>
  <si>
    <t>77-25001035</t>
  </si>
  <si>
    <t>77-25000475</t>
  </si>
  <si>
    <t>77-25001052</t>
  </si>
  <si>
    <t>77-25000927</t>
  </si>
  <si>
    <t>77-25000929</t>
  </si>
  <si>
    <t>77-25000986</t>
  </si>
  <si>
    <t>77-24000648</t>
  </si>
  <si>
    <t>77-24000649</t>
  </si>
  <si>
    <t>77-24000878</t>
  </si>
  <si>
    <t>77-24001284</t>
  </si>
  <si>
    <t>77-25000550</t>
  </si>
  <si>
    <t>77-25001047</t>
  </si>
  <si>
    <t>77-25001040</t>
  </si>
  <si>
    <t>77-25000940</t>
  </si>
  <si>
    <t>77-25001044</t>
  </si>
  <si>
    <t>77-25000982</t>
  </si>
  <si>
    <t>77-25000983</t>
  </si>
  <si>
    <t>77-25000984</t>
  </si>
  <si>
    <t>77-25000985</t>
  </si>
  <si>
    <t>77-25000988</t>
  </si>
  <si>
    <t>77-25001048</t>
  </si>
  <si>
    <t>77-25000896</t>
  </si>
  <si>
    <t>77-25000897</t>
  </si>
  <si>
    <t>77-25000898</t>
  </si>
  <si>
    <t>77-25000899</t>
  </si>
  <si>
    <t>77-25000900</t>
  </si>
  <si>
    <t>77-25000901</t>
  </si>
  <si>
    <t>77-25000902</t>
  </si>
  <si>
    <t>77-25000903</t>
  </si>
  <si>
    <t>77-25000904</t>
  </si>
  <si>
    <t>77-25000907</t>
  </si>
  <si>
    <t>77-25000908</t>
  </si>
  <si>
    <t>77-25000909</t>
  </si>
  <si>
    <t>77-25000910</t>
  </si>
  <si>
    <t>77-25000911</t>
  </si>
  <si>
    <t>77-25000912</t>
  </si>
  <si>
    <t>77-25000913</t>
  </si>
  <si>
    <t>77-25000914</t>
  </si>
  <si>
    <t>77-25000915</t>
  </si>
  <si>
    <t>77-25000916</t>
  </si>
  <si>
    <t>77-25000917</t>
  </si>
  <si>
    <t>77-25000918</t>
  </si>
  <si>
    <t>77-25000919</t>
  </si>
  <si>
    <t>77-25000920</t>
  </si>
  <si>
    <t>77-25000921</t>
  </si>
  <si>
    <t>77-25000922</t>
  </si>
  <si>
    <t>77-25000923</t>
  </si>
  <si>
    <t>77-25000924</t>
  </si>
  <si>
    <t>77-25000925</t>
  </si>
  <si>
    <t>77-25000926</t>
  </si>
  <si>
    <t>77-25000957</t>
  </si>
  <si>
    <t>77-25000958</t>
  </si>
  <si>
    <t>77-25000959</t>
  </si>
  <si>
    <t>77-25000960</t>
  </si>
  <si>
    <t>77-25000961</t>
  </si>
  <si>
    <t>77-25000962</t>
  </si>
  <si>
    <t>77-25001038</t>
  </si>
  <si>
    <t>77-25001004</t>
  </si>
  <si>
    <t>77-25001005</t>
  </si>
  <si>
    <t>77-25000952</t>
  </si>
  <si>
    <t>77-24002047</t>
  </si>
  <si>
    <t>77-24002094</t>
  </si>
  <si>
    <t>77-24002095</t>
  </si>
  <si>
    <t>77-25001053</t>
  </si>
  <si>
    <t>77-25001054</t>
  </si>
  <si>
    <t>77-23000587</t>
  </si>
  <si>
    <t>77-24001490</t>
  </si>
  <si>
    <t>77-25000474</t>
  </si>
  <si>
    <t>77-25000884</t>
  </si>
  <si>
    <t>77-25001020</t>
  </si>
  <si>
    <t>77-25000936</t>
  </si>
  <si>
    <t>77-25000935</t>
  </si>
  <si>
    <t>77-25000934</t>
  </si>
  <si>
    <t>77-25001041</t>
  </si>
  <si>
    <t>77-25000865</t>
  </si>
  <si>
    <t>77-25000574</t>
  </si>
  <si>
    <t>77-25000758</t>
  </si>
  <si>
    <t>77-25000759</t>
  </si>
  <si>
    <t>77-25000970</t>
  </si>
  <si>
    <t>77-25000971</t>
  </si>
  <si>
    <t>77-25000989</t>
  </si>
  <si>
    <t>77-25000995</t>
  </si>
  <si>
    <t>77-25000999</t>
  </si>
  <si>
    <t>77-25001006</t>
  </si>
  <si>
    <t>77-25001007</t>
  </si>
  <si>
    <t>77-25001085</t>
  </si>
  <si>
    <t>77-25001111</t>
  </si>
  <si>
    <t>77-25001215</t>
  </si>
  <si>
    <t>77-25001214</t>
  </si>
  <si>
    <t>77-24002193</t>
  </si>
  <si>
    <t>77-24002096</t>
  </si>
  <si>
    <t>77-24002097</t>
  </si>
  <si>
    <t>77-24002098</t>
  </si>
  <si>
    <t>77-24002099</t>
  </si>
  <si>
    <t>77-24002100</t>
  </si>
  <si>
    <t>77-24002101</t>
  </si>
  <si>
    <t>77-24002102</t>
  </si>
  <si>
    <t>77-24002103</t>
  </si>
  <si>
    <t>77-24002195</t>
  </si>
  <si>
    <t>77-25001070</t>
  </si>
  <si>
    <t>77-25001055</t>
  </si>
  <si>
    <t>77-25000652</t>
  </si>
  <si>
    <t>77-25000653</t>
  </si>
  <si>
    <t>77-25000654</t>
  </si>
  <si>
    <t>77-25000655</t>
  </si>
  <si>
    <t>77-25000656</t>
  </si>
  <si>
    <t>77-25000657</t>
  </si>
  <si>
    <t>77-25000658</t>
  </si>
  <si>
    <t>77-25000659</t>
  </si>
  <si>
    <t>77-25000660</t>
  </si>
  <si>
    <t>77-25000679</t>
  </si>
  <si>
    <t>77-25000661</t>
  </si>
  <si>
    <t>77-25000663</t>
  </si>
  <si>
    <t>77-25000664</t>
  </si>
  <si>
    <t>77-25000665</t>
  </si>
  <si>
    <t>77-25000666</t>
  </si>
  <si>
    <t>77-25000667</t>
  </si>
  <si>
    <t>77-25000668</t>
  </si>
  <si>
    <t>77-25000669</t>
  </si>
  <si>
    <t>77-25000670</t>
  </si>
  <si>
    <t>77-25000671</t>
  </si>
  <si>
    <t>77-25000680</t>
  </si>
  <si>
    <t>77-25000682</t>
  </si>
  <si>
    <t>77-25000672</t>
  </si>
  <si>
    <t>77-25000673</t>
  </si>
  <si>
    <t>77-25000674</t>
  </si>
  <si>
    <t>77-25000675</t>
  </si>
  <si>
    <t>77-25000676</t>
  </si>
  <si>
    <t>77-25000677</t>
  </si>
  <si>
    <t>77-25000678</t>
  </si>
  <si>
    <t>77-25000684</t>
  </si>
  <si>
    <t>77-25000685</t>
  </si>
  <si>
    <t>77-25000686</t>
  </si>
  <si>
    <t>77-25000687</t>
  </si>
  <si>
    <t>77-25000688</t>
  </si>
  <si>
    <t>77-25001009</t>
  </si>
  <si>
    <t>77-25001010</t>
  </si>
  <si>
    <t>77-25001011</t>
  </si>
  <si>
    <t>77-25001012</t>
  </si>
  <si>
    <t>77-25001013</t>
  </si>
  <si>
    <t>77-25001016</t>
  </si>
  <si>
    <t>77-25001018</t>
  </si>
  <si>
    <t>77-25001245</t>
  </si>
  <si>
    <t>77-25000990</t>
  </si>
  <si>
    <t>77-25000993</t>
  </si>
  <si>
    <t>77-25000996</t>
  </si>
  <si>
    <t>77-25000998</t>
  </si>
  <si>
    <t>77-25001000</t>
  </si>
  <si>
    <t>77-25001001</t>
  </si>
  <si>
    <t>77-25000681</t>
  </si>
  <si>
    <t>77-25000683</t>
  </si>
  <si>
    <t>77-24002194</t>
  </si>
  <si>
    <t>77-24002196</t>
  </si>
  <si>
    <t>77-25001032</t>
  </si>
  <si>
    <t>77-25000249</t>
  </si>
  <si>
    <t>77-25000724</t>
  </si>
  <si>
    <t>77-25001067</t>
  </si>
  <si>
    <t>77-25000662</t>
  </si>
  <si>
    <t>77-25001231</t>
  </si>
  <si>
    <t>77-25001131</t>
  </si>
  <si>
    <t>77-25001140</t>
  </si>
  <si>
    <t>77-25001144</t>
  </si>
  <si>
    <t>77-25001145</t>
  </si>
  <si>
    <t>77-25001146</t>
  </si>
  <si>
    <t>77-25001118</t>
  </si>
  <si>
    <t>77-25001119</t>
  </si>
  <si>
    <t>77-25001120</t>
  </si>
  <si>
    <t>77-25001121</t>
  </si>
  <si>
    <t>77-25001122</t>
  </si>
  <si>
    <t>77-25001123</t>
  </si>
  <si>
    <t>77-25001125</t>
  </si>
  <si>
    <t>77-25001126</t>
  </si>
  <si>
    <t>77-25001127</t>
  </si>
  <si>
    <t>77-25001128</t>
  </si>
  <si>
    <t>77-25001221</t>
  </si>
  <si>
    <t>77-25001235</t>
  </si>
  <si>
    <t>77-25001212</t>
  </si>
  <si>
    <t>77-25001083</t>
  </si>
  <si>
    <t>77-25001254</t>
  </si>
  <si>
    <t>77-25001129</t>
  </si>
  <si>
    <t>77-25001200</t>
  </si>
  <si>
    <t>77-25001219</t>
  </si>
  <si>
    <t>77-25001095</t>
  </si>
  <si>
    <t>77-25001112</t>
  </si>
  <si>
    <t>77-25001180</t>
  </si>
  <si>
    <t>77-25001175</t>
  </si>
  <si>
    <t>77-25001174</t>
  </si>
  <si>
    <t>77-25000987</t>
  </si>
  <si>
    <t>77-25001170</t>
  </si>
  <si>
    <t>77-25001171</t>
  </si>
  <si>
    <t>77-25001172</t>
  </si>
  <si>
    <t>77-25001173</t>
  </si>
  <si>
    <t>77-25001178</t>
  </si>
  <si>
    <t>77-25001179</t>
  </si>
  <si>
    <t>77-25001202</t>
  </si>
  <si>
    <t>77-25001190</t>
  </si>
  <si>
    <t>77-25001191</t>
  </si>
  <si>
    <t>77-25001003</t>
  </si>
  <si>
    <t>77-25001224</t>
  </si>
  <si>
    <t>77-25001226</t>
  </si>
  <si>
    <t>77-25001091</t>
  </si>
  <si>
    <t>77-25001092</t>
  </si>
  <si>
    <t>77-25001093</t>
  </si>
  <si>
    <t>77-25001094</t>
  </si>
  <si>
    <t>77-25001096</t>
  </si>
  <si>
    <t>77-25001159</t>
  </si>
  <si>
    <t>77-25001160</t>
  </si>
  <si>
    <t>77-25001161</t>
  </si>
  <si>
    <t>77-25001162</t>
  </si>
  <si>
    <t>77-25000435</t>
  </si>
  <si>
    <t>77-25001208</t>
  </si>
  <si>
    <t>77-25001209</t>
  </si>
  <si>
    <t>77-25001210</t>
  </si>
  <si>
    <t>77-25001106</t>
  </si>
  <si>
    <t>77-24000345</t>
  </si>
  <si>
    <t>77-24001504</t>
  </si>
  <si>
    <t>77-25001066</t>
  </si>
  <si>
    <t>77-25000720</t>
  </si>
  <si>
    <t>77-25001169</t>
  </si>
  <si>
    <t>77-25001239</t>
  </si>
  <si>
    <t>77-25001240</t>
  </si>
  <si>
    <t>77-25001244</t>
  </si>
  <si>
    <t>77-25001103</t>
  </si>
  <si>
    <t>77-25001243</t>
  </si>
  <si>
    <t>77-24002063</t>
  </si>
  <si>
    <t>77-24002064</t>
  </si>
  <si>
    <t>77-25000622</t>
  </si>
  <si>
    <t>77-25000623</t>
  </si>
  <si>
    <t>77-25000621</t>
  </si>
  <si>
    <t>77-25000625</t>
  </si>
  <si>
    <t>77-25000626</t>
  </si>
  <si>
    <t>77-25000627</t>
  </si>
  <si>
    <t>77-25000631</t>
  </si>
  <si>
    <t>77-25000628</t>
  </si>
  <si>
    <t>77-25000632</t>
  </si>
  <si>
    <t>77-25000634</t>
  </si>
  <si>
    <t>77-25000637</t>
  </si>
  <si>
    <t>77-25001236</t>
  </si>
  <si>
    <t>77-25000633</t>
  </si>
  <si>
    <t>77-25000636</t>
  </si>
  <si>
    <t>77-25000638</t>
  </si>
  <si>
    <t>77-25000639</t>
  </si>
  <si>
    <t>77-25000640</t>
  </si>
  <si>
    <t>77-25000643</t>
  </si>
  <si>
    <t>77-25000641</t>
  </si>
  <si>
    <t>77-25000642</t>
  </si>
  <si>
    <t>77-25000644</t>
  </si>
  <si>
    <t>77-25000645</t>
  </si>
  <si>
    <t>77-24002084</t>
  </si>
  <si>
    <t>77-24002085</t>
  </si>
  <si>
    <t>77-24002086</t>
  </si>
  <si>
    <t>77-24002087</t>
  </si>
  <si>
    <t>77-24002088</t>
  </si>
  <si>
    <t>77-24002090</t>
  </si>
  <si>
    <t>77-24002089</t>
  </si>
  <si>
    <t>77-24002091</t>
  </si>
  <si>
    <t>77-24002092</t>
  </si>
  <si>
    <t>77-24002093</t>
  </si>
  <si>
    <t>77-25001241</t>
  </si>
  <si>
    <t>77-25001242</t>
  </si>
  <si>
    <t>77-25001249</t>
  </si>
  <si>
    <t>77-25001257</t>
  </si>
  <si>
    <t>77-25001259</t>
  </si>
  <si>
    <t>77-25001206</t>
  </si>
  <si>
    <t>77-25001207</t>
  </si>
  <si>
    <t>77-24001933</t>
  </si>
  <si>
    <t>77-24002304</t>
  </si>
  <si>
    <t>77-25000439</t>
  </si>
  <si>
    <t>77-24000830</t>
  </si>
  <si>
    <t>77-24001275</t>
  </si>
  <si>
    <t>77-24001984</t>
  </si>
  <si>
    <t>77-25001222</t>
  </si>
  <si>
    <t>77-25000529</t>
  </si>
  <si>
    <t>77-25000892</t>
  </si>
  <si>
    <t>77-25000867</t>
  </si>
  <si>
    <t>77-25000868</t>
  </si>
  <si>
    <t>77-25000943</t>
  </si>
  <si>
    <t>77-25000992</t>
  </si>
  <si>
    <t>77-25000994</t>
  </si>
  <si>
    <t>77-25000997</t>
  </si>
  <si>
    <t>77-25001045</t>
  </si>
  <si>
    <t>77-25001046</t>
  </si>
  <si>
    <t>77-25000991</t>
  </si>
  <si>
    <t>77-25001217</t>
  </si>
  <si>
    <t>77-25001062</t>
  </si>
  <si>
    <t>77-25001064</t>
  </si>
  <si>
    <t>77-25001218</t>
  </si>
  <si>
    <t>77-25001182</t>
  </si>
  <si>
    <t>77-25001183</t>
  </si>
  <si>
    <t>77-25001184</t>
  </si>
  <si>
    <t>77-25001185</t>
  </si>
  <si>
    <t>77-25001186</t>
  </si>
  <si>
    <t>77-25001263</t>
  </si>
  <si>
    <t>77-25001266</t>
  </si>
  <si>
    <t>77-24001987</t>
  </si>
  <si>
    <t>77-25000141</t>
  </si>
  <si>
    <t>77-25000248</t>
  </si>
  <si>
    <t>77-25000252</t>
  </si>
  <si>
    <t>77-25000460</t>
  </si>
  <si>
    <t>77-25000462</t>
  </si>
  <si>
    <t>77-25000467</t>
  </si>
  <si>
    <t>77-25000469</t>
  </si>
  <si>
    <t>77-25000729</t>
  </si>
  <si>
    <t>77-25000733</t>
  </si>
  <si>
    <t>77-25000735</t>
  </si>
  <si>
    <t>77-25000736</t>
  </si>
  <si>
    <t>77-25000738</t>
  </si>
  <si>
    <t>77-25000809</t>
  </si>
  <si>
    <t>77-25000975</t>
  </si>
  <si>
    <t>77-25001192</t>
  </si>
  <si>
    <t>77-25001197</t>
  </si>
  <si>
    <t>77-25001201</t>
  </si>
  <si>
    <t>77-25001203</t>
  </si>
  <si>
    <t>77-25001255</t>
  </si>
  <si>
    <t>77-25001075</t>
  </si>
  <si>
    <t>77-25001076</t>
  </si>
  <si>
    <t>77-25001068</t>
  </si>
  <si>
    <t>77-25001276</t>
  </si>
  <si>
    <t>77-25001267</t>
  </si>
  <si>
    <t>77-25001284</t>
  </si>
  <si>
    <t>77-25001315</t>
  </si>
  <si>
    <t>77-25001273</t>
  </si>
  <si>
    <t>77-25001313</t>
  </si>
  <si>
    <t>77-25000726</t>
  </si>
  <si>
    <t>77-25001194</t>
  </si>
  <si>
    <t>77-25001322</t>
  </si>
  <si>
    <t>77-25001177</t>
  </si>
  <si>
    <t>77-25001350</t>
  </si>
  <si>
    <t>77-25001353</t>
  </si>
  <si>
    <t>77-25001328</t>
  </si>
  <si>
    <t>77-25001351</t>
  </si>
  <si>
    <t>77-25001357</t>
  </si>
  <si>
    <t>77-25001326</t>
  </si>
  <si>
    <t>77-25001327</t>
  </si>
  <si>
    <t>77-25001339</t>
  </si>
  <si>
    <t>77-25001345</t>
  </si>
  <si>
    <t>77-25001352</t>
  </si>
  <si>
    <t>77-25001347</t>
  </si>
  <si>
    <t>77-25001098</t>
  </si>
  <si>
    <t>77-25001078</t>
  </si>
  <si>
    <t>77-25001069</t>
  </si>
  <si>
    <t>77-25000624</t>
  </si>
  <si>
    <t>77-25001072</t>
  </si>
  <si>
    <t>77-25001256</t>
  </si>
  <si>
    <t>77-25001285</t>
  </si>
  <si>
    <t>77-25001403</t>
  </si>
  <si>
    <t>77-25001346</t>
  </si>
  <si>
    <t>77-25001348</t>
  </si>
  <si>
    <t>77-25001424</t>
  </si>
  <si>
    <t>77-25001420</t>
  </si>
  <si>
    <t>77-25001324</t>
  </si>
  <si>
    <t>77-25001325</t>
  </si>
  <si>
    <t>77-25001163</t>
  </si>
  <si>
    <t>77-25001164</t>
  </si>
  <si>
    <t>77-25001165</t>
  </si>
  <si>
    <t>77-25001166</t>
  </si>
  <si>
    <t>77-25001167</t>
  </si>
  <si>
    <t>77-25001382</t>
  </si>
  <si>
    <t>77-25001286</t>
  </si>
  <si>
    <t>77-25001381</t>
  </si>
  <si>
    <t>77-25001100</t>
  </si>
  <si>
    <t>77-25001101</t>
  </si>
  <si>
    <t>77-25001421</t>
  </si>
  <si>
    <t>77-25001343</t>
  </si>
  <si>
    <t>77-25001425</t>
  </si>
  <si>
    <t>77-25001395</t>
  </si>
  <si>
    <t>77-25001396</t>
  </si>
  <si>
    <t>77-25001392</t>
  </si>
  <si>
    <t>77-25001034</t>
  </si>
  <si>
    <t>77-25001189</t>
  </si>
  <si>
    <t>77-25001251</t>
  </si>
  <si>
    <t>77-25001393</t>
  </si>
  <si>
    <t>77-25001318</t>
  </si>
  <si>
    <t>77-24000994</t>
  </si>
  <si>
    <t>77-24001240</t>
  </si>
  <si>
    <t>77-24001438</t>
  </si>
  <si>
    <t>77-24001717</t>
  </si>
  <si>
    <t>77-24001923</t>
  </si>
  <si>
    <t>77-24002513</t>
  </si>
  <si>
    <t>77-25000122</t>
  </si>
  <si>
    <t>77-25000219</t>
  </si>
  <si>
    <t>77-25000458</t>
  </si>
  <si>
    <t>77-25000727</t>
  </si>
  <si>
    <t>77-25000981</t>
  </si>
  <si>
    <t>77-25001198</t>
  </si>
  <si>
    <t>77-25001341</t>
  </si>
  <si>
    <t>77-25001349</t>
  </si>
  <si>
    <t>77-25001389</t>
  </si>
  <si>
    <t>77-24002018</t>
  </si>
  <si>
    <t>77-25000717</t>
  </si>
  <si>
    <t>77-25000969</t>
  </si>
  <si>
    <t>77-25000752</t>
  </si>
  <si>
    <t>77-25001002</t>
  </si>
  <si>
    <t>77-25001361</t>
  </si>
  <si>
    <t>77-25001362</t>
  </si>
  <si>
    <t>77-25001363</t>
  </si>
  <si>
    <t>77-25001364</t>
  </si>
  <si>
    <t>77-25001365</t>
  </si>
  <si>
    <t>77-25001366</t>
  </si>
  <si>
    <t>77-25001367</t>
  </si>
  <si>
    <t>77-25001368</t>
  </si>
  <si>
    <t>77-25001369</t>
  </si>
  <si>
    <t>77-25001371</t>
  </si>
  <si>
    <t>77-25001430</t>
  </si>
  <si>
    <t>77-25001431</t>
  </si>
  <si>
    <t>77-25001223</t>
  </si>
  <si>
    <t>77-25001279</t>
  </si>
  <si>
    <t>77-25001288</t>
  </si>
  <si>
    <t>77-25001115</t>
  </si>
  <si>
    <t>77-25001079</t>
  </si>
  <si>
    <t>77-25001117</t>
  </si>
  <si>
    <t>77-25001391</t>
  </si>
  <si>
    <t>77-25001434</t>
  </si>
  <si>
    <t>77-25000246</t>
  </si>
  <si>
    <t>77-25001237</t>
  </si>
  <si>
    <t>77-25001290</t>
  </si>
  <si>
    <t>77-25000740</t>
  </si>
  <si>
    <t>77-25001265</t>
  </si>
  <si>
    <t>77-25001188</t>
  </si>
  <si>
    <t>77-25001283</t>
  </si>
  <si>
    <t>77-25001372</t>
  </si>
  <si>
    <t>77-25001435</t>
  </si>
  <si>
    <t>77-25001449</t>
  </si>
  <si>
    <t>77-25001271</t>
  </si>
  <si>
    <t>77-25001447</t>
  </si>
  <si>
    <t>77-25001270</t>
  </si>
  <si>
    <t>77-25000244</t>
  </si>
  <si>
    <t>77-25001342</t>
  </si>
  <si>
    <t>77-25000490</t>
  </si>
  <si>
    <t>77-25001329</t>
  </si>
  <si>
    <t>77-25001330</t>
  </si>
  <si>
    <t>77-25001384</t>
  </si>
  <si>
    <t>77-25001385</t>
  </si>
  <si>
    <t>77-25001451</t>
  </si>
  <si>
    <t>77-25001452</t>
  </si>
  <si>
    <t>77-25001453</t>
  </si>
  <si>
    <t>77-25001386</t>
  </si>
  <si>
    <t>77-24000832</t>
  </si>
  <si>
    <t>77-24001048</t>
  </si>
  <si>
    <t>77-24001988</t>
  </si>
  <si>
    <t>77-24002526</t>
  </si>
  <si>
    <t>77-25000763</t>
  </si>
  <si>
    <t>77-25001225</t>
  </si>
  <si>
    <t>77-25000138</t>
  </si>
  <si>
    <t>77-25000345</t>
  </si>
  <si>
    <t>77-25000760</t>
  </si>
  <si>
    <t>77-25001359</t>
  </si>
  <si>
    <t>77-25000941</t>
  </si>
  <si>
    <t>77-25001107</t>
  </si>
  <si>
    <t>77-25000762</t>
  </si>
  <si>
    <t>77-25001360</t>
  </si>
  <si>
    <t>77-24002525</t>
  </si>
  <si>
    <t>77-25000764</t>
  </si>
  <si>
    <t>77-24000296</t>
  </si>
  <si>
    <t>77-25001220</t>
  </si>
  <si>
    <t>77-25000322</t>
  </si>
  <si>
    <t>77-25001358</t>
  </si>
  <si>
    <t>77-25001314</t>
  </si>
  <si>
    <t>77-25001287</t>
  </si>
  <si>
    <t>77-25001248</t>
  </si>
  <si>
    <t>77-25001432</t>
  </si>
  <si>
    <t>77-25001433</t>
  </si>
  <si>
    <t>77-25001460</t>
  </si>
  <si>
    <t>77-25000266</t>
  </si>
  <si>
    <t>77-25000456</t>
  </si>
  <si>
    <t>77-25001181</t>
  </si>
  <si>
    <t>77-25001262</t>
  </si>
  <si>
    <t>77-25001370</t>
  </si>
  <si>
    <t>77-25001397</t>
  </si>
  <si>
    <t>77-25001230</t>
  </si>
  <si>
    <t>77-25001496</t>
  </si>
  <si>
    <t>77-25001502</t>
  </si>
  <si>
    <t>77-25001497</t>
  </si>
  <si>
    <t>77-25001498</t>
  </si>
  <si>
    <t>77-25001450</t>
  </si>
  <si>
    <t>77-25001428</t>
  </si>
  <si>
    <t>77-25001455</t>
  </si>
  <si>
    <t>77-25001429</t>
  </si>
  <si>
    <t>77-25001495</t>
  </si>
  <si>
    <t>77-25001568</t>
  </si>
  <si>
    <t>77-25001499</t>
  </si>
  <si>
    <t>77-25001537</t>
  </si>
  <si>
    <t>77-25001379</t>
  </si>
  <si>
    <t>77-25001380</t>
  </si>
  <si>
    <t>77-25001491</t>
  </si>
  <si>
    <t>77-25001492</t>
  </si>
  <si>
    <t>77-25001065</t>
  </si>
  <si>
    <t>77-25001071</t>
  </si>
  <si>
    <t>77-25001320</t>
  </si>
  <si>
    <t>77-25001454</t>
  </si>
  <si>
    <t>77-25001525</t>
  </si>
  <si>
    <t>77-25001526</t>
  </si>
  <si>
    <t>77-25001527</t>
  </si>
  <si>
    <t>77-25001528</t>
  </si>
  <si>
    <t>77-25001529</t>
  </si>
  <si>
    <t>77-25001530</t>
  </si>
  <si>
    <t>77-25001532</t>
  </si>
  <si>
    <t>77-25001538</t>
  </si>
  <si>
    <t>77-25001510</t>
  </si>
  <si>
    <t>77-25001511</t>
  </si>
  <si>
    <t>77-25001512</t>
  </si>
  <si>
    <t>77-25001513</t>
  </si>
  <si>
    <t>77-24002061</t>
  </si>
  <si>
    <t>77-25000619</t>
  </si>
  <si>
    <t>77-25000620</t>
  </si>
  <si>
    <t>77-24002065</t>
  </si>
  <si>
    <t>77-25000635</t>
  </si>
  <si>
    <t>77-25001493</t>
  </si>
  <si>
    <t>77-25001577</t>
  </si>
  <si>
    <t>77-25001448</t>
  </si>
  <si>
    <t>77-25001516</t>
  </si>
  <si>
    <t>77-25001490</t>
  </si>
  <si>
    <t>77-25001552</t>
  </si>
  <si>
    <t>77-24001498</t>
  </si>
  <si>
    <t>77-25001459</t>
  </si>
  <si>
    <t>77-25001546</t>
  </si>
  <si>
    <t>77-25001543</t>
  </si>
  <si>
    <t>77-25001554</t>
  </si>
  <si>
    <t>77-25001556</t>
  </si>
  <si>
    <t>77-25001456</t>
  </si>
  <si>
    <t>77-25001504</t>
  </si>
  <si>
    <t>77-25001505</t>
  </si>
  <si>
    <t>77-25001438</t>
  </si>
  <si>
    <t>77-25001439</t>
  </si>
  <si>
    <t>77-25001503</t>
  </si>
  <si>
    <t>77-25001579</t>
  </si>
  <si>
    <t>77-25001569</t>
  </si>
  <si>
    <t>77-25001457</t>
  </si>
  <si>
    <t>77-25001582</t>
  </si>
  <si>
    <t>77-25000788</t>
  </si>
  <si>
    <t>77-25001586</t>
  </si>
  <si>
    <t>77-24001993</t>
  </si>
  <si>
    <t>77-25001583</t>
  </si>
  <si>
    <t>77-25000945</t>
  </si>
  <si>
    <t>77-25001148</t>
  </si>
  <si>
    <t>77-25001399</t>
  </si>
  <si>
    <t>77-25001584</t>
  </si>
  <si>
    <t>77-25001593</t>
  </si>
  <si>
    <t>77-25001229</t>
  </si>
  <si>
    <t>77-25001589</t>
  </si>
  <si>
    <t>77-25001323</t>
  </si>
  <si>
    <t>77-25001051</t>
  </si>
  <si>
    <t>77-25001598</t>
  </si>
  <si>
    <t>77-25001355</t>
  </si>
  <si>
    <t>77-25001535</t>
  </si>
  <si>
    <t>77-25001356</t>
  </si>
  <si>
    <t>77-25001536</t>
  </si>
  <si>
    <t>77-25001437</t>
  </si>
  <si>
    <t>77-25001500</t>
  </si>
  <si>
    <t>77-25001588</t>
  </si>
  <si>
    <t>77-25001562</t>
  </si>
  <si>
    <t>77-25001560</t>
  </si>
  <si>
    <t>77-25001558</t>
  </si>
  <si>
    <t>77-25001494</t>
  </si>
  <si>
    <t>77-25001565</t>
  </si>
  <si>
    <t>77-25001566</t>
  </si>
  <si>
    <t>77-25001564</t>
  </si>
  <si>
    <t>77-25001563</t>
  </si>
  <si>
    <t>77-25001557</t>
  </si>
  <si>
    <t>77-25001555</t>
  </si>
  <si>
    <t>77-25001608</t>
  </si>
  <si>
    <t>77-25001602</t>
  </si>
  <si>
    <t>77-25001603</t>
  </si>
  <si>
    <t>77-25001590</t>
  </si>
  <si>
    <t>77-25001591</t>
  </si>
  <si>
    <t>77-25000629</t>
  </si>
  <si>
    <t>77-25001615</t>
  </si>
  <si>
    <t>77-24001255</t>
  </si>
  <si>
    <t>77-24002224</t>
  </si>
  <si>
    <t>77-24002225</t>
  </si>
  <si>
    <t>77-25000150</t>
  </si>
  <si>
    <t>77-25001604</t>
  </si>
  <si>
    <t>77-25001050</t>
  </si>
  <si>
    <t>77-25001058</t>
  </si>
  <si>
    <t>77-25001260</t>
  </si>
  <si>
    <t>77-25001374</t>
  </si>
  <si>
    <t>77-25001423</t>
  </si>
  <si>
    <t>77-25001533</t>
  </si>
  <si>
    <t>77-25001572</t>
  </si>
  <si>
    <t>77-25001547</t>
  </si>
  <si>
    <t>77-25001571</t>
  </si>
  <si>
    <t>77-25001576</t>
  </si>
  <si>
    <t>77-25001581</t>
  </si>
  <si>
    <t>77-25001587</t>
  </si>
  <si>
    <t>77-25001592</t>
  </si>
  <si>
    <t>77-25001610</t>
  </si>
  <si>
    <t>77-25000744</t>
  </si>
  <si>
    <t>77-25000745</t>
  </si>
  <si>
    <t>77-25001605</t>
  </si>
  <si>
    <t>77-25001712</t>
  </si>
  <si>
    <t>77-25001760</t>
  </si>
  <si>
    <t>77-25001726</t>
  </si>
  <si>
    <t>77-25001746</t>
  </si>
  <si>
    <t>77-25001747</t>
  </si>
  <si>
    <t>77-25001719</t>
  </si>
  <si>
    <t>77-25001790</t>
  </si>
  <si>
    <t>77-25001711</t>
  </si>
  <si>
    <t>77-25001520</t>
  </si>
  <si>
    <t>77-25001710</t>
  </si>
  <si>
    <t>77-25001729</t>
  </si>
  <si>
    <t>77-25001730</t>
  </si>
  <si>
    <t>77-25000731</t>
  </si>
  <si>
    <t>77-25000466</t>
  </si>
  <si>
    <t>77-25000734</t>
  </si>
  <si>
    <t>77-25000976</t>
  </si>
  <si>
    <t>77-25001758</t>
  </si>
  <si>
    <t>77-25001694</t>
  </si>
  <si>
    <t>77-25001690</t>
  </si>
  <si>
    <t>77-25001683</t>
  </si>
  <si>
    <t>77-25001682</t>
  </si>
  <si>
    <t>77-25001692</t>
  </si>
  <si>
    <t>77-25001691</t>
  </si>
  <si>
    <t>77-25001681</t>
  </si>
  <si>
    <t>77-25001689</t>
  </si>
  <si>
    <t>77-25001802</t>
  </si>
  <si>
    <t>77-25001723</t>
  </si>
  <si>
    <t>77-25001697</t>
  </si>
  <si>
    <t>77-25001698</t>
  </si>
  <si>
    <t>77-25001696</t>
  </si>
  <si>
    <t>77-25001805</t>
  </si>
  <si>
    <t>77-25001806</t>
  </si>
  <si>
    <t>77-25001796</t>
  </si>
  <si>
    <t>77-25001797</t>
  </si>
  <si>
    <t>77-25001809</t>
  </si>
  <si>
    <t>77-25001810</t>
  </si>
  <si>
    <t>77-25000849</t>
  </si>
  <si>
    <t>77-25001487</t>
  </si>
  <si>
    <t>77-25001461</t>
  </si>
  <si>
    <t>77-25001462</t>
  </si>
  <si>
    <t>77-25001470</t>
  </si>
  <si>
    <t>77-25001297</t>
  </si>
  <si>
    <t>77-25001401</t>
  </si>
  <si>
    <t>77-25000580</t>
  </si>
  <si>
    <t>77-25001441</t>
  </si>
  <si>
    <t>77-25001059</t>
  </si>
  <si>
    <t>77-25001375</t>
  </si>
  <si>
    <t>77-25001534</t>
  </si>
  <si>
    <t>77-122024</t>
  </si>
  <si>
    <t>77-25001567</t>
  </si>
  <si>
    <t>77-25001467</t>
  </si>
  <si>
    <t>77-25001442</t>
  </si>
  <si>
    <t>77-25001373</t>
  </si>
  <si>
    <t>77-25001295</t>
  </si>
  <si>
    <t>77-25001269</t>
  </si>
  <si>
    <t>77-25001104</t>
  </si>
  <si>
    <t>77-25001443</t>
  </si>
  <si>
    <t>77-25000840</t>
  </si>
  <si>
    <t>77-25001105</t>
  </si>
  <si>
    <t>77-25001436</t>
  </si>
  <si>
    <t>77-25001509</t>
  </si>
  <si>
    <t>77-25001661</t>
  </si>
  <si>
    <t>77-25000522</t>
  </si>
  <si>
    <t>ok</t>
  </si>
  <si>
    <t>2.810,56</t>
  </si>
  <si>
    <t>Serviços jurídicos prestados conforme fatura 77-25001770|Valor Líquido R$ 2,637.71</t>
  </si>
  <si>
    <t>2.159,34</t>
  </si>
  <si>
    <t>Serviços jurídicos prestados conforme fatura 77-25001769|Valor Líquido R$ 2,026.54</t>
  </si>
  <si>
    <t>616,96</t>
  </si>
  <si>
    <t>Serviços jurídicos prestados conforme fatura 77-25001733|Valor Líquido R$ 579.02</t>
  </si>
  <si>
    <t>3.210,45</t>
  </si>
  <si>
    <t>Serviços jurídicos prestados conforme fatura 77-25001731|Valor Líquido R$ 3,013.01</t>
  </si>
  <si>
    <t>5.752,00</t>
  </si>
  <si>
    <t>Serviços jurídicos prestados conforme fatura 77-25001507|Valor Líquido R$ 5,398.25</t>
  </si>
  <si>
    <t>8.450,00</t>
  </si>
  <si>
    <t>Serviços jurídicos prestados conforme fatura 77-25001506|Valor Líquido R$ 7,930.32</t>
  </si>
  <si>
    <t>145.390,00</t>
  </si>
  <si>
    <t>Serviços jurídicos prestados conforme as seguintes faturas: | |77-25001616, 77-25001617, 77-25001618, 77-25001619, 77-25001620, 77-25001621, 77-25001623, 77-25001624, 77-25001625, 77-25001626, 77-25001627, 77-25001628, 77-25001629, 77-25001630, 77-25001631, 77-25001632, 77-25001633, 77-25001634, 77-25001635, 77-25001636, 77-25001637, 77-25001638, 77-25001639, 77-25001640, 77-25001641, 77-25001642, 77-25001664, 77-25001665, 77-25001666, 77-25001667, 77-25001668, 77-25001669, 77-25001670, 77-25001671, 77-25001672, 77-25001673, 77-25001684, 77-25001685, 77-25001686, 77-25001687, 77-25001688 e 77-25001791. | |Valor líquido: R$ 136,448.51</t>
  </si>
  <si>
    <t>4.786,34</t>
  </si>
  <si>
    <t>Prestação serviços jurídicos em regulação de sinistros conforme fatura 77-25001404 - Sinistro 187135014000002||Valor Líquido:  R$ 4.491,98</t>
  </si>
  <si>
    <t>Prestação serviços jurídicos em regulação de sinistros conforme fatura 77-25001411 - Sinistro 144235015000015||Valor Líquido:  R$ 4.491,98</t>
  </si>
  <si>
    <t>1.293,20</t>
  </si>
  <si>
    <t>Prestação serviços jurídicos em regulação de sinistros conforme fatura 77-25001407 - Sinistro 144235015000016||Valor Líquido:  R$ 1.213,67</t>
  </si>
  <si>
    <t>7.885,56</t>
  </si>
  <si>
    <t>Serviços jurídicos prestados conforme fatura 77-25001408 - Sinistro 3802459||Valor Líquido:  R$ 7.400,60</t>
  </si>
  <si>
    <t>3.600,00</t>
  </si>
  <si>
    <t>Serviços jurídicos prestados conforme fatura 77-25001722|PO 51200047671|Valor Líquido R$ 3,378.60</t>
  </si>
  <si>
    <t>10.012,00</t>
  </si>
  <si>
    <t>Serviços jurídicos prestados conforme fatura 77-25001250|Valor Líquido R$ 9,396.26</t>
  </si>
  <si>
    <t>11.618,95</t>
  </si>
  <si>
    <t>Serviços jurídicos prestados conforme fatura 77-25001771|Valor Líquido R$ 10,904.38</t>
  </si>
  <si>
    <t>66.988,06</t>
  </si>
  <si>
    <t>Serviços jurídicos prestados conforme fatura 77-25001695 - Sinistro 4928011537018013||Valor Líquido:  R$ 62.868,29</t>
  </si>
  <si>
    <t>14.278,66</t>
  </si>
  <si>
    <t>Serviços jurídicos prestados conforme faturas 77-24000338, 77-24001506, 77-24001664 e 77-25001344|Valor Líquido R$ 13,400.53</t>
  </si>
  <si>
    <t>7.293,73</t>
  </si>
  <si>
    <t>Serviços jurídicos prestados conforme fatura 77-25001734|Valor Líquido R$ 6,845.17</t>
  </si>
  <si>
    <t>16.767,85</t>
  </si>
  <si>
    <t>Prestação serviços jurídicos em regulação de sinistros conforme fatura 77-25001321 - Sinistro 389635017000070||Valor Líquido:  R$ 15.736,63</t>
  </si>
  <si>
    <t>30.232,17</t>
  </si>
  <si>
    <t>Prestação serviços jurídicos em regulação de sinistros conforme fatura 77-25001412 - Sinistro 137135024000425||Valor Líquido:  R$ 28.372,89</t>
  </si>
  <si>
    <t>89.515,86</t>
  </si>
  <si>
    <t>Prestação serviços jurídicos em regulação de sinistros conforme fatura 77-25001413 - Sinistro 137135024000430||Valor Líquido:  R$ 84.010,63</t>
  </si>
  <si>
    <t>54.553,69</t>
  </si>
  <si>
    <t>Prestação serviços jurídicos em regulação de sinistros conforme fatura 77-25001414 - Sinistro 187135024000402||Valor Líquido:  R$ 51.198,64</t>
  </si>
  <si>
    <t>Serviços jurídicos prestados conforme fatura 77-25001713||Valor Líquido:  R$ 46.925,00</t>
  </si>
  <si>
    <t>27.716,00</t>
  </si>
  <si>
    <t>Serviços jurídicos prestados conforme fatura 77-25001789||Valor Líquido:  R$ 26.011,47</t>
  </si>
  <si>
    <t>10.500,00</t>
  </si>
  <si>
    <t>Serviços jurídicos prestados conforme fatura 77-25001743||Valor Líquido:  R$ 9.854,25</t>
  </si>
  <si>
    <t>9.135,00</t>
  </si>
  <si>
    <t>Serviços jurídicos prestados conforme fatura 77-25001811||Valor Líquido:  R$ 8.573,20</t>
  </si>
  <si>
    <t>Serviços jurídicos prestados conforme fatura 77-25001792||Valor Líquido:  R$ 4.692,50</t>
  </si>
  <si>
    <t>15.210,00</t>
  </si>
  <si>
    <t>Serviços jurídicos prestados conforme fatura 77-25001804||Valor Líquido:  R$ 14.274,59</t>
  </si>
  <si>
    <t>9.045,00</t>
  </si>
  <si>
    <t>Serviços jurídicos prestados conforme fatura 77-25001803||Valor Líquido:  R$ 8.488,73</t>
  </si>
  <si>
    <t>Serviços jurídicos prestados conforme fatura 77-25001768||Valor Líquido:  R$ 9.516,39</t>
  </si>
  <si>
    <t>Serviços jurídicos prestados conforme fatura 77-25001767||Valor Líquido:  R$ 4.692,50</t>
  </si>
  <si>
    <t>Serviços jurídicos prestados conforme fatura 77-25001766||Valor Líquido:  R$ 1.701,50</t>
  </si>
  <si>
    <t>1.111,50</t>
  </si>
  <si>
    <t>Serviços jurídicos prestados conforme fatura 77-25001765||Valor Líquido:  R$ 1.043,14</t>
  </si>
  <si>
    <t>967,50</t>
  </si>
  <si>
    <t>Serviços jurídicos prestados conforme fatura 77-25001764||Valor Líquido:  R$ 908,00</t>
  </si>
  <si>
    <t>Serviços jurídicos prestados conforme fatura 77-25001763||Valor Líquido:  R$ 4.692,50</t>
  </si>
  <si>
    <t>5.063,00</t>
  </si>
  <si>
    <t>Serviços jurídicos prestados conforme fatura 77-25001742||Valor Líquido:  R$ 4.751,63</t>
  </si>
  <si>
    <t>4.900,00</t>
  </si>
  <si>
    <t>Serviços jurídicos prestados conforme fatura 77-25001741||Valor Líquido:  R$ 4.598,65</t>
  </si>
  <si>
    <t>3.825,00</t>
  </si>
  <si>
    <t>Serviços jurídicos prestados conforme fatura 77-25001739||Valor Líquido:  R$ 3.589,76</t>
  </si>
  <si>
    <t>5.458,50</t>
  </si>
  <si>
    <t>Serviços jurídicos prestados conforme fatura 77-25001738||Valor Líquido:  R$ 5.122,80</t>
  </si>
  <si>
    <t>535,50</t>
  </si>
  <si>
    <t>Serviços jurídicos prestados conforme fatura 77-25001737||Valor Líquido:  R$ 502,57</t>
  </si>
  <si>
    <t>14.499,90</t>
  </si>
  <si>
    <t>Prestação serviços jurídicos em regulação de sinistros conforme fatura 77-25001674 - Sinistro 421835124000201 ||Valor Líquido:  R$ 13.608,16</t>
  </si>
  <si>
    <t>30.426,17</t>
  </si>
  <si>
    <t>Prestação serviços jurídicos em regulação de sinistros conforme fatura 77-25001675 - Sinistro 1035124000101||Valor Líquido:  R$ 28.554,96</t>
  </si>
  <si>
    <t>1.955,00</t>
  </si>
  <si>
    <t>Prestação serviços jurídicos em regulação de sinistros conforme fatura 77-25001663 - Sinistro 508935122000107||Valor Líquido:  R$ 1.834,77</t>
  </si>
  <si>
    <t>41.299,20</t>
  </si>
  <si>
    <t>Prestação serviços jurídicos em regulação de sinistros conforme fatura 77-25001662 - Sinistro 508935123000204||Valor Líquido:  R$ 38.759,30</t>
  </si>
  <si>
    <t>22.262,50</t>
  </si>
  <si>
    <t>Prestação serviços jurídicos em regulação de sinistros conforme fatura 77-25001677 - Sinistro 213435224000301||Valor Líquido:  R$ 20.893,36</t>
  </si>
  <si>
    <t>6.006,00</t>
  </si>
  <si>
    <t>Prestação serviços jurídicos em regulação de sinistros conforme fatura 77-25001675 - Sinistro 1035124000101||Valor Líquido:  R$ 5.636,63</t>
  </si>
  <si>
    <t>baixada na contabilidade em 12/2024</t>
  </si>
  <si>
    <t>Advogado Responsável</t>
  </si>
  <si>
    <t>Caso</t>
  </si>
  <si>
    <t>Vencimento</t>
  </si>
  <si>
    <t>Valor</t>
  </si>
  <si>
    <t>Bruna Chaves</t>
  </si>
  <si>
    <t>Reclamação Trabalhista nº 0010516-87.2013.5.01.0061 - Cleiton Nogueira de Oliveira x Via S.A. - Apólice 1007500013425 - Seguro Garantia Judicial</t>
  </si>
  <si>
    <t>R$ 4.050,00</t>
  </si>
  <si>
    <t>Dra. Lillian Menini</t>
  </si>
  <si>
    <t>Ação de Execução nº 5503710-79.2018.8.09.0113 - Junio Pereira de Oliveira x Anymore Credito Financiamento e Investimento S/A - Apólice 1007500020820 - Sinistro 1007500010596 - Seguro Garantia Judicial</t>
  </si>
  <si>
    <t>R$ 3.750,00</t>
  </si>
  <si>
    <t>Execução de Título Extrajudicial nº 5001107-95.2017.8.21.0047 - Estado do Rio Grande do Sul x Brasilata S A Embalagens Metalicas - Apólice 1007500018153 - Seguro Garantia Judicial</t>
  </si>
  <si>
    <t>R$ 4.275,00</t>
  </si>
  <si>
    <t>Ação de obrigação de fazer nº 0003926-59.2009.8.05.0001 - Vitoria Regina Araujo Portela x Sul America Seguros Saude S.A - Apólice 1007500025074 - Sinistro 100750010598 - Seguro Garantia Judicial</t>
  </si>
  <si>
    <t>R$ 5.925,00</t>
  </si>
  <si>
    <t>Execução Fiscal nº 0043216-16.2018.8.19.0021 - Estado do Rio de Janeiro x Carrefour Comercio e Industria LTDA - Apólice 1007500011335 - Seguro Garantia Judicial</t>
  </si>
  <si>
    <t>R$ 4.950,00</t>
  </si>
  <si>
    <t>Dra. Danielle Djouki</t>
  </si>
  <si>
    <t>Seguro Garantia - Setor Privado - Segurado: NC Energia S.A.  - Tomador: Americanas S.A.  - Apólice: 046692022100107760002212 - Aviso: 1007600010069</t>
  </si>
  <si>
    <t>R$ 15.525,00</t>
  </si>
  <si>
    <t>Ação de Execução nº 0278065.25.2015.8.09.0082 - Fábio Assis Faria Silva x Aymoré Crédito, Financiamento e Investimentos S/A - Apólice 1007500012085 - Sinistro 1007500010599 - SGJ</t>
  </si>
  <si>
    <t>R$ 6.000,00</t>
  </si>
  <si>
    <t>Seguro Garantia - Setor Privado - Segurado: Usina de Energia Fotovoltaica Janaúba II Ltda - Tomador: Consorcio Construtor Solar Janaúba - Apólice: 046692021100107760001616 - Aviso: 1007600010068</t>
  </si>
  <si>
    <t>R$ 7.350,00</t>
  </si>
  <si>
    <t>Monitoramento de apólices em ações envolvendo o Grupo Americanas - Seguro Garantia Judicial</t>
  </si>
  <si>
    <t>R$ 1.900,00</t>
  </si>
  <si>
    <t>Ação de Cobrança nº 1120305-94.2017.8.26.0100 - PCH Dores de Guanhães e Outras x Fairfax</t>
  </si>
  <si>
    <t>R$ 25,90</t>
  </si>
  <si>
    <t>Recuperação Judicial nº 0803087-20.2023.8.19.00017 - Americanas S.A.</t>
  </si>
  <si>
    <t>R$ 76,81</t>
  </si>
  <si>
    <t>Seguro Garantia - Segurado ANTT - Tomador AUTOPISTA FLUMINENSE S.A. - Apólice 046692021100107750018777 - Sinistro 1007500010312 - OFÍCIO SEI 28027/2021/CIPRO/SUROD/DIR-ANTT - PAA 50500.020223/2021-63</t>
  </si>
  <si>
    <t>R$ 2.250,00</t>
  </si>
  <si>
    <t>Seguro Garantia - Segurado ANTT - Tomador Autopista Litoral Sul S/A - Apólice 046692021100107750018778 - Sinistro 1007500010311 - OFÍCIO SEI 28144/2021/CIPRO/SUROD/DIR-ANTT - PAA 50545.014452/2021-22</t>
  </si>
  <si>
    <t>R$ 900,00</t>
  </si>
  <si>
    <t>Ação Declaratória nº 0384665-09.2016.8.19.0001 - Método Potencial Engenharia S.A. x Petróleo Brasileiro (Petrobras) - Apólice 1007500018376 - Seguro Garantia Judicial</t>
  </si>
  <si>
    <t>R$ 4.350,00</t>
  </si>
  <si>
    <t>Cumprimento de Sentença nº 0001514-93.2022.8.26.0526/SP - Companhia Piratininga de Força e Luz - Apólice 1007500026822 - Sinistro 1007500010607 - SGJ</t>
  </si>
  <si>
    <t>Execução Fiscal nº 504390-30.2012.4.04.7122/RS - União - Fazenda Nacional x Dana Indústrias Ltda. - Apólice 1007500026867 - Seguro Garantia Judicial</t>
  </si>
  <si>
    <t>R$ 5.700,00</t>
  </si>
  <si>
    <t>Seguro Garantia - Setor Público - Segurado: Câmara de Comercialização de Energia Elétrica - CCEE - Tomador: Eldorado Brasil Celulose S/A - Apólice: 046692021100107750018963 - Aviso: 1007500010564</t>
  </si>
  <si>
    <t>R$ 3.375,00</t>
  </si>
  <si>
    <t>Seguro Garantia - Segurado: ANTT - Tomador: Autopista Regis Bittencourt S.A.- Apólice: 1007500028312 - Sinistro: 1007500010609</t>
  </si>
  <si>
    <t>R$ 1.575,00</t>
  </si>
  <si>
    <t>Seguro Garantia - Setor Privado - Segurado: NC Energia S.A.  - Tomador: Americanas S.A.  - Apólice: 046692022100107760002212 - Aviso: 1007600010069</t>
  </si>
  <si>
    <t>R$ 9.475,00</t>
  </si>
  <si>
    <t>Execução Fiscal nº 5000765-06.2019.4.03.6108 - União Federal - Fazenda Nacional x Cooperativa de produtores de cana-de-açúcar, açúcar e álcool do estado de São Paulo - Sinistro 1007500010600 - SGJ</t>
  </si>
  <si>
    <t>R$ 4.800,00</t>
  </si>
  <si>
    <t>Procedimento Arbitral nº 84.2019.SEC7 - Santa Helena Energia S.A. x GS Souto Engenharia Ltda. e Fairfax Brasil Seguros Corporativos S.A. - Sinistro nº 1007600010013.</t>
  </si>
  <si>
    <t>R$ 71.804,92</t>
  </si>
  <si>
    <t>R$ 164.057,63</t>
  </si>
  <si>
    <t>baixada na contabillidade, 01/05/2024</t>
  </si>
  <si>
    <t>baixada na contabilidade, janeiro 2024</t>
  </si>
  <si>
    <t>situação da invoice</t>
  </si>
  <si>
    <t>&lt;RcptGL&gt;,&lt;&gt;,&lt;Invoice 18530 - NF 2795 - DRA&gt;</t>
  </si>
  <si>
    <t>&lt;RcptGL&gt;,&lt;&gt;,&lt;Invoice 18529 - NF 2794 - DRA&gt;</t>
  </si>
  <si>
    <t>&lt;RcptGL&gt;,&lt;&gt;,&lt;Invoice 18537 - NF 2797 - DRA&gt;</t>
  </si>
  <si>
    <t>&lt;RcptGL&gt;,&lt;&gt;,&lt;DRA Invoices: &amp;nbsp;18588 - NF 2804 /&amp;nbsp;18589 - NF 2805&gt;</t>
  </si>
  <si>
    <t>&lt;RcptGL&gt;,&lt;&gt;,&lt;Invoice 17255 - NF 2883 - DRA&gt;</t>
  </si>
  <si>
    <t>&lt;RcptGL&gt;,&lt;&gt;,&lt;Invoice 18444 - NF 2992&gt;</t>
  </si>
  <si>
    <t>&lt;RcptGL&gt;,&lt;&gt;,&lt;Invoice 18442 - NF 2991 - DRA&gt;</t>
  </si>
  <si>
    <t>&lt;RcptGL&gt;,&lt;&gt;,&lt;Invoice 17882 - NF 2884 - DRA&gt;</t>
  </si>
  <si>
    <t>&lt;RcptGL&gt;,&lt;&gt;,&lt;Invoice 18536 - NF 2885 - DRA&gt;</t>
  </si>
  <si>
    <t>&lt;RcptGL&gt;,&lt;&gt;,&lt;Invoice 18583 - NF 2919&amp;nbsp; - DRA - 5% ISS retained by the client&gt;</t>
  </si>
  <si>
    <t>&lt;RcptGL&gt;,&lt;&gt;,&lt;Invoice 18586 - NF 2922&amp;nbsp; - DRA - 5% ISS retained by the client&gt;</t>
  </si>
  <si>
    <t>&lt;RcptGL&gt;,&lt;&gt;,&lt;Invoice 18584 - NF 2920&amp;nbsp; - DRA - 5% ISS retained by the client&gt;</t>
  </si>
  <si>
    <t>&lt;RcptGL&gt;,&lt;&gt;,&lt;Invoice 18585 - NF 2921&amp;nbsp; - DRA - 5% ISS retained by the client&gt;</t>
  </si>
  <si>
    <t>&lt;RcptGL&gt;,&lt;&gt;,&lt;Invoice 18461 - NF 2962 - DRA&gt;</t>
  </si>
  <si>
    <t>&lt;RcptGL&gt;,&lt;&gt;,&lt;Invoice 18457 - NF 2958 - DRA&gt;</t>
  </si>
  <si>
    <t>&lt;RcptGL&gt;,&lt;&gt;,&lt;Invoice 18535 - NF 3100 - DRA&gt;</t>
  </si>
  <si>
    <t>&lt;RcptGL&gt;,&lt;&gt;,&lt;Invoice 18602 (1/3) - NF 3139 - DRA (paid gross amount)&gt;</t>
  </si>
  <si>
    <t>&lt;RcptGL&gt;,&lt;&gt;,&lt;Invoice 18464 - NF 3097 - DRA&gt;</t>
  </si>
  <si>
    <t>&lt;RcptGL&gt;,&lt;&gt;,&lt;Invoice 18532 - NF 3098 - DRA&gt;</t>
  </si>
  <si>
    <t>&lt;RcptGL&gt;,&lt;&gt;,&lt;Invoice 18534 - NF 3099 - DRA&gt;</t>
  </si>
  <si>
    <t>&lt;RcptGL&gt;,&lt;&gt;,&lt;18601 DRA May23 - NF 2846 - 31/05/23&gt;</t>
  </si>
  <si>
    <t>&lt;RcptGL&gt;,&lt;&gt;,&lt;18604 DRA May23 - NF 2845 - 31/05/23&gt;</t>
  </si>
  <si>
    <t>&lt;RcptGL&gt;,&lt;&gt;,&lt;18595 DRA May23 - NF 2840 - 26/05/23&gt;</t>
  </si>
  <si>
    <t>&lt;RcptGL&gt;,&lt;&gt;,&lt;18594 DRA May23 - NF 2819 - 24/05/23&gt;</t>
  </si>
  <si>
    <t>&lt;RcptGL&gt;,&lt;&gt;,&lt;17684 DRA May23 - NF 2842 - 29/05/23&gt;</t>
  </si>
  <si>
    <t>&lt;RcptGL&gt;,&lt;&gt;,&lt;18541 DRA May23 - NF 2811 - 19/05/23&gt;</t>
  </si>
  <si>
    <t>&lt;RcptGL&gt;,&lt;&gt;,&lt;18593 DRA May23 - NF 2818 - 24/05/23&gt;</t>
  </si>
  <si>
    <t>&lt;RcptGL&gt;,&lt;&gt;,&lt;18511 DRA May23 - NF 2816 - 24/05/23&gt;</t>
  </si>
  <si>
    <t>&lt;RcptGL&gt;,&lt;&gt;,&lt;18596 DRA May23 - NF 2841 - 26/05/23&gt;</t>
  </si>
  <si>
    <t>&lt;RcptGL&gt;,&lt;&gt;,&lt;18608 DRA May23 - NF 2837 - 25/05/23&gt;</t>
  </si>
  <si>
    <t>&lt;RcptGL&gt;,&lt;&gt;,&lt;18451 DRA May23 - NF 2815 - 24/05/23&gt;</t>
  </si>
  <si>
    <t>&lt;RcptGL&gt;,&lt;&gt;,&lt;18448 DRA May23 - NF 2844 - 29/05/23&gt;</t>
  </si>
  <si>
    <t>&lt;RcptGL&gt;,&lt;&gt;,&lt;18486 DRA May23 - NF 2812 - 23/05/23&gt;</t>
  </si>
  <si>
    <t>&lt;RcptGL&gt;,&lt;&gt;,&lt;18450 DRA May23 - NF 2814 - 24/05/23&gt;</t>
  </si>
  <si>
    <t>&lt;RcptGL&gt;,&lt;&gt;,&lt;18610 DRA May23 - NF 2839 - 25/05/23&gt;</t>
  </si>
  <si>
    <t>&lt;RcptGL&gt;,&lt;&gt;,&lt;18124 DRA May23 - NF 2836 - 25/05/23&gt;</t>
  </si>
  <si>
    <t>&lt;RcptGL&gt;,&lt;&gt;,&lt;18462 DRA May23 - NF 2809 - 15/05/23&gt;</t>
  </si>
  <si>
    <t>&lt;RcptGL&gt;,&lt;&gt;,&lt;18275 DRA May23 - NF 2808 - 12/05/23&gt;</t>
  </si>
  <si>
    <t>&lt;RcptGL&gt;,&lt;&gt;,&lt;18470 DRA May23 - NF 2807 - 11/05/23&gt;</t>
  </si>
  <si>
    <t>&lt;RcptGL&gt;,&lt;&gt;,&lt;18463 DRA May23 - NF 2843 - 29/05/23&gt;</t>
  </si>
  <si>
    <t>&lt;RcptGL&gt;,&lt;&gt;,&lt;18311 DRA May23 - NF 2810 - 19/05/23&gt;</t>
  </si>
  <si>
    <t>&lt;RcptGL&gt;,&lt;&gt;,&lt;18592 DRA May23 - NF 2817 - 24/05/23&gt;</t>
  </si>
  <si>
    <t>&lt;RcptGL&gt;,&lt;&gt;,&lt;18609 DRA May23 - NF 2838 - 25/05/23&gt;</t>
  </si>
  <si>
    <t>&lt;RcptGL&gt;,&lt;&gt;,&lt;18375 DRA May23 - NF 2813 - 24/05/23&gt;</t>
  </si>
  <si>
    <t>&lt;RcptGL&gt;,&lt;&gt;,&lt;Invoice 18531 - NF 2796 - DRA&gt;</t>
  </si>
  <si>
    <t>&lt;RcptGL&gt;,&lt;&gt;,&lt;Return of taxes - 18486 DRA May23 - NF 2812 - 31/05/23&gt;</t>
  </si>
  <si>
    <t>&lt;RcptGL&gt;,&lt;&gt;,&lt;&lt;SPAN style="POSITION: relative; TOP: 1px"&gt;Invoice 18597 - NF 3111 - DRA&lt;/SPAN&gt;&gt;</t>
  </si>
  <si>
    <t>&lt;RcptGL&gt;,&lt;&gt;,&lt;&lt;SPAN style="POSITION: relative; TOP: 1px"&gt;Invoice 18453 - NF 2893 - DRA&lt;/SPAN&gt;&gt;</t>
  </si>
  <si>
    <t>&lt;RcptGL&gt;,&lt;&gt;,&lt;&lt;SPAN style="POSITION: relative; TOP: 1px"&gt;Invoice 18477 - NF 3139 - DRA (PARC 3/4)&lt;/SPAN&gt;&gt;</t>
  </si>
  <si>
    <t>&lt;RcptGL&gt;,&lt;&gt;,&lt;&lt;SPAN style="POSITION: relative; TOP: 1px"&gt;Invoice 18150 - NF 3090 - DRA&lt;/SPAN&gt;&gt;</t>
  </si>
  <si>
    <t>&lt;RcptGL&gt;,&lt;&gt;,&lt;Invoice 17540 - NF 3091 - DRA&gt;</t>
  </si>
  <si>
    <t>&lt;RcptGL&gt;,&lt;&gt;,&lt;18611 DRA May23 - NF 2848 - 31/05/23 - FX&gt;</t>
  </si>
  <si>
    <t>&lt;RcptGL&gt;,&lt;&gt;,&lt;18447 DRA May23 - NF 3072 - 29/05/23 - partial&gt;</t>
  </si>
  <si>
    <t>&lt;RcptGL&gt;,&lt;&gt;,&lt;18125 DRA May23 - NF 2848 - 31/05/23 - FX&gt;</t>
  </si>
  <si>
    <r>
      <t>&lt;RcptGL&gt;,&lt;&gt;,&lt;LIBERTY DRA 200723 - 59 bills / 2 EXP - NF - 10518</t>
    </r>
    <r>
      <rPr>
        <sz val="9"/>
        <color rgb="FFFF0000"/>
        <rFont val="Calibri"/>
        <family val="2"/>
      </rPr>
      <t>/3287 (ARTESP) Jul23&gt;</t>
    </r>
  </si>
  <si>
    <t>&lt;RcptGL&gt;,&lt;&gt;,&lt;Invoice 18264 - NF 2894 - DRA&gt;</t>
  </si>
  <si>
    <t>&lt;RcptGL&gt;,&lt;&gt;,&lt;Invoice 18523 - NF 2892 - DRA&gt;</t>
  </si>
  <si>
    <t>&lt;RcptGL&gt;,&lt;&gt;,&lt;Invoice 18452 - NF 2964 - DRA&gt;</t>
  </si>
  <si>
    <t>&lt;RcptGL&gt;,&lt;&gt;,&lt;Invoice 18475 - NF 3346 - DRA&gt;</t>
  </si>
  <si>
    <t>&lt;RcptGL&gt;,&lt;&gt;,&lt;Invoice 18620 - NF 3348 - DRA&gt;</t>
  </si>
  <si>
    <t>&lt;RcptGL&gt;,&lt;&gt;,&lt;Invoice 18618 - NF 3347 - DRA&gt;</t>
  </si>
  <si>
    <t>&lt;RcptGL&gt;,&lt;&gt;,&lt;Invoice 18622 - NF 3470 - DRA&gt;</t>
  </si>
  <si>
    <t>&lt;RcptGL&gt;,&lt;&gt;,&lt;Invoice 18474 - NF 3345 - DRA&gt;</t>
  </si>
  <si>
    <t>&lt;RcptGL&gt;,&lt;&gt;,&lt;Invoice 18602 - NF 3139 - DRA&gt;</t>
  </si>
  <si>
    <t>&lt;RcptGL&gt;,&lt;&gt;,&lt;Invoice 17846 - NF 3541 - DRA&gt;</t>
  </si>
  <si>
    <t>&lt;RcptGL&gt;,&lt;&gt;,&lt;Invoice 18602 and 18477&amp;nbsp;- NF 3139 / 3138 - Return to client&amp;nbsp;taxes not retained (total rece&gt;</t>
  </si>
  <si>
    <t>&lt;RcptGL&gt;,&lt;&gt;,&lt;Invoice 18621 - NF 3349 - DRA&gt;</t>
  </si>
  <si>
    <t>&lt;RcptGL&gt;,&lt;&gt;,&lt;Invoice 18619 - NF 3389 - DRA&amp;nbsp;- Quinto Andar Serviços Imobiliários LTDA&gt;</t>
  </si>
  <si>
    <t>&lt;RcptGL&gt;,&lt;&gt;,&lt;Invoice 18524 - NF to be issued by CAR - DRA&gt;</t>
  </si>
  <si>
    <t>&lt;RcptGL&gt;,&lt;&gt;,&lt;18388 DRA Jul23 - NF 3282&gt;</t>
  </si>
  <si>
    <t>&lt;RcptGL&gt;,&lt;&gt;,&lt;18373 - 3047 / 18429 - 3049 / 18558 - 3054 / 18560 -3056 &amp;nbsp;/ 18290 - 3042 /18131 - 3037 / 18559 &gt;</t>
  </si>
  <si>
    <t>&lt;RcptGL&gt;,&lt;&gt;,&lt;87 bills DRA AIG - Jul23 - NFS 3172&amp;nbsp;/ 3274-3180 / 3182-3188 / 3190-3194 / 3197 / 3200-3261 / 85&gt;</t>
  </si>
  <si>
    <t>&lt;RcptGL&gt;,&lt;&gt;,&lt;LIBERTY DRA 030723 - 17981/18308 - NF 3276/3277 DRA Jul/23&gt;</t>
  </si>
  <si>
    <t>&lt;RcptGL&gt;,&lt;&gt;,&lt;LIBERTY DRA 300623 - 18075 - NF 3078 / 18309 - NF 3080 / 18427 -&amp;nbsp; NF 3081 / 18566 - NF 3082 / 1&gt;</t>
  </si>
  <si>
    <t>&lt;RcptGL&gt;,&lt;&gt;,&lt;18420 DRA Jun23 - NF 3034&gt;</t>
  </si>
  <si>
    <t>&lt;RcptGL&gt;,&lt;&gt;,&lt;MARSH DRA 050923 - 18648 - 3631 / 18473 - 3625 / 18613 - 3626 / 18614 - 3627 / 18616 - 3628 / 18617 &gt;</t>
  </si>
  <si>
    <t>&lt;RcptGL&gt;,&lt;&gt;,&lt;18510 / 18315 DRA Jun23 - NF 3076 / 3075&gt;</t>
  </si>
  <si>
    <t>&lt;RcptGL&gt;,&lt;&gt;,&lt;18591 DRA Jun23 - NF 3026&gt;</t>
  </si>
  <si>
    <t>&lt;RcptGL&gt;,&lt;&gt;,&lt;18446 DRA Jun23 - NF 3024&gt;</t>
  </si>
  <si>
    <t>&lt;RcptGL&gt;,&lt;&gt;,&lt;18603 DRA Aug23 - NF 3484&gt;</t>
  </si>
  <si>
    <t>&lt;RcptGL&gt;,&lt;&gt;,&lt;18419 /18554 DRA Jun23 - NF 3021 / 3022&gt;</t>
  </si>
  <si>
    <t>&lt;RcptGL&gt;,&lt;&gt;,&lt;AXA DRA 030723 - 18590/18370 - NF 3275/3274&amp;nbsp;- DRA - Jul23&gt;</t>
  </si>
  <si>
    <t>&lt;RcptGL&gt;,&lt;&gt;,&lt;18549 DRA Jun23 - NF 3032&gt;</t>
  </si>
  <si>
    <t>&lt;RcptGL&gt;,&lt;&gt;,&lt;18267 DRA Jun23 - NF 3058&gt;</t>
  </si>
  <si>
    <t>&lt;RcptGL&gt;,&lt;&gt;,&lt;18546 DRA Jun23 - NF 3065&gt;</t>
  </si>
  <si>
    <t>&lt;RcptGL&gt;,&lt;&gt;,&lt;18545 DRA Jun23 - NF 3029&gt;</t>
  </si>
  <si>
    <t>&lt;RcptGL&gt;,&lt;&gt;,&lt;18538 DRA Jun23 - NF 3074&gt;</t>
  </si>
  <si>
    <t>&lt;RcptGL&gt;,&lt;&gt;,&lt;18527 DRA Jun23 - NF 3035&gt;</t>
  </si>
  <si>
    <t>&lt;RcptGL&gt;,&lt;&gt;,&lt;18445 DRA Aug23 - NF 3474&gt;</t>
  </si>
  <si>
    <t>&lt;RcptGL&gt;,&lt;&gt;,&lt;18550 DRA Jun23 - NF 3033&gt;</t>
  </si>
  <si>
    <t>&lt;RcptGL&gt;,&lt;&gt;,&lt;18551 DRA Jun23 - NF 3071&gt;</t>
  </si>
  <si>
    <t>&lt;RcptGL&gt;,&lt;&gt;,&lt;18544 DRA Jun23 - NF 3063&gt;</t>
  </si>
  <si>
    <t>&lt;RcptGL&gt;,&lt;&gt;,&lt;18648 DRA Sep23 - NF 3631&gt;</t>
  </si>
  <si>
    <t>&lt;RcptGL&gt;,&lt;&gt;,&lt;18551 DRA Jun23 - NF 3027&gt;</t>
  </si>
  <si>
    <t>&lt;RcptGL&gt;,&lt;&gt;,&lt;AIG DRA 080823 - 17629/15880 - NF 3473/3472 - Aug/23&gt;</t>
  </si>
  <si>
    <t>&lt;RcptGL&gt;,&lt;&gt;,&lt;18615 DRA Jul23 - NF 3284&gt;</t>
  </si>
  <si>
    <t>&lt;RcptGL&gt;,&lt;&gt;,&lt;18547 DRA Jun23 - NF 3030&gt;</t>
  </si>
  <si>
    <t>&lt;RcptGL&gt;,&lt;&gt;,&lt;18565 DRA Jun23 - NF 3077&gt;</t>
  </si>
  <si>
    <t>&lt;RcptGL&gt;,&lt;&gt;,&lt;&lt;P&gt;18542 DRA Jun23 - NF 3023&lt;/P&gt;</t>
  </si>
  <si>
    <t>&lt;RcptGL&gt;,&lt;&gt;,&lt;18449 DRA Jun23 - NF 3059&gt;</t>
  </si>
  <si>
    <t>&lt;RcptGL&gt;,&lt;&gt;,&lt;18548 DRA Jun23 - NF 3031&gt;</t>
  </si>
  <si>
    <t>&lt;RcptGL&gt;,&lt;&gt;,&lt;18525 DRA Aug23 - NF 3471&gt;</t>
  </si>
  <si>
    <t>&lt;RcptGL&gt;,&lt;&gt;,&lt;18446 DRA Jun23 - NF 3065&gt;</t>
  </si>
  <si>
    <t>&lt;RcptGL&gt;,&lt;&gt;,&lt;18543 DRA Jun23 - NF 3028&gt;</t>
  </si>
  <si>
    <t>&lt;RcptGL&gt;,&lt;&gt;,&lt;18549 DRA Jun23 - NF 3069&gt;</t>
  </si>
  <si>
    <t>&lt;RcptGL&gt;,&lt;&gt;,&lt;18448 DRA Jun23 - NF 3061&gt;</t>
  </si>
  <si>
    <t>&lt;RcptGL&gt;,&lt;&gt;,&lt;18447 DRA Jun23 - NF 3072&gt;</t>
  </si>
  <si>
    <t>&lt;RcptGL&gt;,&lt;&gt;,&lt;18545 DRA Jun23 - NF 3064&gt;</t>
  </si>
  <si>
    <t>&lt;RcptGL&gt;,&lt;&gt;,&lt;18599 DRA Jun23 - NF 3073&gt;</t>
  </si>
  <si>
    <t>&lt;RcptGL&gt;,&lt;&gt;,&lt;18550 DRA Jun23 - NF 3070&gt;</t>
  </si>
  <si>
    <t>&lt;RcptGL&gt;,&lt;&gt;,&lt;18547 DRA Jun23 - NF 3067&gt;</t>
  </si>
  <si>
    <t>&lt;RcptGL&gt;,&lt;&gt;,&lt;18452 DRA Jun23 - NF 3062&gt;</t>
  </si>
  <si>
    <t>&lt;RcptGL&gt;,&lt;&gt;,&lt;18548 DRA Jun23 - NF 3068&gt;</t>
  </si>
  <si>
    <t>&lt;RcptGL&gt;,&lt;&gt;,&lt;18543 DRA Jun23 -&amp;nbsp; NF 3066&gt;</t>
  </si>
  <si>
    <t>&lt;RcptGL&gt;,&lt;&gt;,&lt;LIBERTY DRA 090823 - 18300 - NF 3479 / 18299 - NF 3478 / 18220 - EXP - Aug23&gt;</t>
  </si>
  <si>
    <t>&lt;RcptGL&gt;,&lt;&gt;,&lt;77-24000328 - NF 3483 / 77-24000265 - NF 3481&gt;</t>
  </si>
  <si>
    <t>&lt;RcptGL&gt;,&lt;&gt;,&lt;18456 DRA Jul23 - EXP&gt;</t>
  </si>
  <si>
    <t>&lt;RcptGL&gt;,&lt;&gt;,&lt;Invoice 18459 - DRA&gt; NF 2831</t>
  </si>
  <si>
    <t>&lt;RcptGL&gt;,&lt;&gt;,&lt;LIBERTY DRA 040923 - (19 invoices) -&amp;nbsp;DRA - 18421 / 18079 / 18426 / 18303 / 18418 / 18301 / 1808&gt; NF 3596</t>
  </si>
  <si>
    <t>&lt;RcptGL&gt;,&lt;&gt;,&lt;Invoice 18307 09/10/24 - CITI&gt; NF 3557 18658</t>
  </si>
  <si>
    <t>&lt;RcptGL&gt;,&lt;&gt;,&lt;Invoice 18563&amp;nbsp;- 09/10/24 - CITI&gt;</t>
  </si>
  <si>
    <t>&lt;RcptGL&gt;,&lt;&gt;,&lt;Difference received from invoices 18307/18563 - CITI&gt;</t>
  </si>
  <si>
    <t>&lt;RcptGL&gt;,&lt;&gt;,&lt;18196 DRA May23 - NF 2848 - 31/05/23 - FX&gt;</t>
  </si>
  <si>
    <t>&lt;RcptGL&gt;,&lt;&gt;,&lt;C17519 DRA Mar24 - NF 4464&gt;</t>
  </si>
  <si>
    <t>&lt;RcptGL&gt;,&lt;&gt;,&lt;Zurich - DRA 18229 - expenses&gt;</t>
  </si>
  <si>
    <t>&lt;RcptGL&gt;,&lt;&gt;,&lt;Embraer - DRA 18625 - NF 4636&gt;</t>
  </si>
  <si>
    <t>&lt;RcptGL&gt;,&lt;&gt;,&lt;Zurich - DRA 18579 -&amp;nbsp; NF 10509&gt;</t>
  </si>
  <si>
    <t>&lt;RcptGL&gt;,&lt;&gt;,&lt;Liberty - DRA&amp;nbsp;18080 - NF 5196&gt;</t>
  </si>
  <si>
    <t>[RECLASS GUS] &lt;RcptGL&gt;,&lt;&gt;,&lt;Zurich - DRA&amp;nbsp;18228 - Expenses&gt;</t>
  </si>
  <si>
    <t xml:space="preserve"> &lt;RcptGL&gt;,&lt;&gt;,&lt;DRA INVOICES 2023 Aug24 - 18433 -&amp;nbsp;NF 10393 / 18435 - NF&amp;nbsp;10395 / 18569 - NF 10499 / 18574 -&gt; </t>
  </si>
  <si>
    <t>&lt;RcptGL&gt;,&lt;&gt;,&lt;DRA inv 18572 - NF 10502&gt;</t>
  </si>
  <si>
    <t>&lt;RcptGL&gt;,&lt;&gt;,&lt;DRA inv 18509 - Expenses&gt;</t>
  </si>
  <si>
    <t>&lt;RcptGL&gt;,&lt;&gt;,&lt;18581 DRA Aug24 - NF 5576&gt;</t>
  </si>
  <si>
    <t>&lt;RcptGL&gt;,&lt;&gt;,&lt;77-24002139 - 5471 / 18568 - NF 10498 DRA - net&amp;nbsp;5,471.45 + 67.19&gt;</t>
  </si>
  <si>
    <t>&lt;RcptGL&gt;,&lt;&gt;,&lt;INVOICE DRA 18086 - NF 5663&gt;</t>
  </si>
  <si>
    <t>&lt;RcptGL&gt;,&lt;&gt;,&lt;INVOICE DRA 18171 - NF 5664&gt;</t>
  </si>
  <si>
    <t>&lt;RcptGL&gt;,&lt;&gt;,&lt;Invoice 18082 DRA - NF 5268&gt;</t>
  </si>
  <si>
    <t>&lt;RcptGL&gt;,&lt;&gt;,&lt;DRA 18423 - NF 5668 - Liberty&gt;</t>
  </si>
  <si>
    <t>&lt;RcptGL&gt;,&lt;&gt;,&lt;&lt;p&gt;&lt;span style="background-color: rgba(238, 238, 238, 1)"&gt;Invoice 15954 - &lt;/span&gt;&lt;span style="backgr&gt;</t>
  </si>
  <si>
    <t>&lt;RcptGL&gt;,&lt;&gt;,&lt;&lt;p&gt;&lt;span style="background-color: rgba(238, 238, 238, 1)"&gt;Invoice &lt;/span&gt;15834&lt;span style="backgroun&gt;</t>
  </si>
  <si>
    <t>&lt;RcptGL&gt;,&lt;&gt;,&lt;&lt;p&gt;Invoice 15425 - &lt;span style="color: rgba(0, 0, 0, 0.87); background-color: rgba(238, 238, 238, 1)&gt;</t>
  </si>
  <si>
    <t>&lt;RcptGL&gt;,&lt;&gt;,&lt;&lt;p&gt;&lt;span style="background-color: rgba(238, 238, 238, 1)"&gt;Invoice 15835 - &lt;/span&gt;&lt;span style="backgr&gt;</t>
  </si>
  <si>
    <t>&lt;RcptGL&gt;,&lt;&gt;,&lt;&lt;p&gt;&lt;span style="background-color: rgba(238, 238, 238, 1)"&gt;Invoice 15426 - &lt;/span&gt;&lt;span style="backgr&gt;</t>
  </si>
  <si>
    <t>&lt;RcptGL&gt;,&lt;&gt;,&lt;&lt;p&gt;&lt;span style="background-color: rgba(238, 238, 238, 1)"&gt;Invoice &lt;/span&gt;15953&lt;span style="backgroun&gt;</t>
  </si>
  <si>
    <t>&lt;RcptGL&gt;,&lt;&gt;,&lt;&lt;p&gt;FAIRFAX - FS Agrisolutions Indústria de Biocombustíveis Ltda. e Vetor/MGM - 00084223-00000161&lt;/p&gt;&gt;</t>
  </si>
  <si>
    <t>&lt;RcptGL&gt;,&lt;&gt;,&lt;&lt;p&gt;DRA &lt;span style="background-color: rgba(238, 238, 238, 1); color: rgba(0, 0, 0, 0.87)"&gt;17737 - NF&gt;</t>
  </si>
  <si>
    <t>&lt;RcptGL&gt;,&lt;&gt;,&lt;&lt;p&gt;DRA &lt;span style="background-color: rgba(238, 238, 238, 1); color: rgba(0, 0, 0, 0.87)"&gt;18573 - NF&gt;</t>
  </si>
  <si>
    <t>&lt;RcptGL&gt;,&lt;&gt;,&lt;&lt;p&gt;DRA &lt;span style="background-color: rgba(238, 238, 238, 1); color: rgba(0, 0, 0, 0.87)"&gt;15944 - NF&gt;</t>
  </si>
  <si>
    <t>&lt;RcptGL&gt;,&lt;&gt;,&lt;&lt;p&gt;DRA 17667 - NF 9691 &lt;/p&gt;&gt;</t>
  </si>
  <si>
    <t>&lt;RcptGL&gt;,&lt;&gt;,&lt;&lt;p&gt;&lt;span style="background-color: rgba(238, 238, 238, 1); color: rgba(0, 0, 0, 0.87)"&gt;DRA &lt;span clas&gt;</t>
  </si>
  <si>
    <t>&lt;RcptGL&gt;,&lt;&gt;,&lt;&lt;p&gt;&lt;span style="color: rgba(0, 0, 0, 0.87); background-color: rgba(238, 238, 238, 1)"&gt;DRA 15371 - NF&gt;</t>
  </si>
  <si>
    <t>&lt;RcptGL&gt;,&lt;&gt;,&lt;&lt;p&gt;DRA &lt;span style="color: rgba(0, 0, 0, 0.87); background-color: rgba(238, 238, 238, 1)"&gt;16283 - NF&gt;</t>
  </si>
  <si>
    <t xml:space="preserve">	
&lt;RcptGL&gt;,&lt;&gt;,&lt;&lt;p&gt;&lt;span style="background-color: rgba(238, 238, 238, 1); color: rgba(0, 0, 0, 0.87)"&gt;18587 DRA - NF&gt;</t>
  </si>
  <si>
    <t xml:space="preserve">	
&lt;RcptGL&gt;,&lt;&gt;,&lt;&lt;p&gt;&lt;span style="background-color: rgba(238, 238, 238, 1); color: rgba(0, 0, 0, 0.87)"&gt; 18362 DRA - N&gt;</t>
  </si>
  <si>
    <t xml:space="preserve">	
&lt;RcptGL&gt;,&lt;&gt;,&lt;&lt;p&gt; 18413 DRA -&amp;nbsp;NF 5273 -&amp;nbsp;NF 5273&lt;/p&gt;&gt;</t>
  </si>
  <si>
    <t>&lt;RcptGL&gt;,&lt;&gt;,&lt;&lt;p&gt;&lt;span style="background-color: rgba(238, 238, 238, 1); color: rgba(0, 0, 0, 0.87)"&gt;17253 DRA - NF&gt;</t>
  </si>
  <si>
    <t>&lt;RcptGL&gt;,&lt;&gt;,&lt;&lt;p&gt;17354 DRA - NF 6048 - IGPM Monetary Restatement - Aug13 - Nov23&lt;/p&gt;&gt;</t>
  </si>
  <si>
    <t>&lt;RcptGL&gt;,&lt;&gt;,&lt;No Comments&gt;</t>
  </si>
  <si>
    <t>&lt;RcptGL&gt;,&lt;&gt;,&lt;&lt;p&gt;&lt;span style="background-color: rgba(238, 238, 238, 1); color: rgba(0, 0, 0, 0.87)"&gt;DRA 18382 NF 5&gt;</t>
  </si>
  <si>
    <t>&lt;RcptGL&gt;,&lt;&gt;,&lt;&lt;p&gt;&lt;span style="background-color: rgba(238, 238, 238, 1); color: rgba(0, 0, 0, 0.87)"&gt;DRA 18298 - NF&gt;</t>
  </si>
  <si>
    <t>&lt;RcptGL&gt;,&lt;&gt;,&lt;&lt;p&gt;&lt;span style="background-color: rgba(238, 238, 238, 1); color: rgba(0, 0, 0, 0.87)"&gt;DRA 18552 - NF&gt;</t>
  </si>
  <si>
    <t>&lt;RcptGL&gt;,&lt;&gt;,&lt;&lt;p&gt;&lt;span style="color: rgba(0, 0, 0, 0.87); background-color: rgba(238, 238, 238, 1)"&gt;DRA - 18520 - &gt;</t>
  </si>
  <si>
    <t>CAR Office to Client - TRF Unallocated, 77-APV010427, nº 18758 - Return to Client, Return to Client - WHT not retained of Invoice nº 18758 - LEGACY (Akad Seguros)</t>
  </si>
  <si>
    <t>?</t>
  </si>
  <si>
    <t>77-24000324</t>
  </si>
  <si>
    <t>no info</t>
  </si>
  <si>
    <t>77-24000330</t>
  </si>
  <si>
    <t>77-24000264</t>
  </si>
  <si>
    <t>77-24000262</t>
  </si>
  <si>
    <t>77-24000287</t>
  </si>
  <si>
    <t>77-24000321</t>
  </si>
  <si>
    <t>77-24000322</t>
  </si>
  <si>
    <t>77-24000323</t>
  </si>
  <si>
    <t>77-24000325</t>
  </si>
  <si>
    <t>77-24000326</t>
  </si>
  <si>
    <t>77-24000329</t>
  </si>
  <si>
    <t>77-24000327</t>
  </si>
  <si>
    <t>baixada na contabilidade em 01/2025</t>
  </si>
  <si>
    <t>ok, identificamos como NF 5635 na planilha de recebimentos enviada à contabilidade. Ajustado em 01/2025.</t>
  </si>
  <si>
    <t>ok, duplicidade com a NF 5634. Baixado na contabilidade em 01/2025.</t>
  </si>
  <si>
    <t>baixada na contabilidade, duplicidade</t>
  </si>
  <si>
    <t>77-24000254</t>
  </si>
  <si>
    <t>77-24000256</t>
  </si>
  <si>
    <t>77-24000350</t>
  </si>
  <si>
    <t>77-24000290</t>
  </si>
  <si>
    <t>77-24000278</t>
  </si>
  <si>
    <t>77-24000336</t>
  </si>
  <si>
    <t>77-24000335</t>
  </si>
  <si>
    <t>77-24000334</t>
  </si>
  <si>
    <t>77-24000352</t>
  </si>
  <si>
    <t>77-24000332</t>
  </si>
  <si>
    <t>77-24000351</t>
  </si>
  <si>
    <t>77-24000331</t>
  </si>
  <si>
    <t>NF 2889 paga parcialmente, restando 561.07. NF 6230 foi emitida para cobrar o valor restante, criando duplicidade.</t>
  </si>
  <si>
    <t>77-24000257</t>
  </si>
  <si>
    <t>77-24000348</t>
  </si>
  <si>
    <t>77-24000344</t>
  </si>
  <si>
    <t>77-24000343</t>
  </si>
  <si>
    <t>77-24000294</t>
  </si>
  <si>
    <t>77-24000292</t>
  </si>
  <si>
    <t>77-24000289</t>
  </si>
  <si>
    <t>77-24000309</t>
  </si>
  <si>
    <t>77-24000315</t>
  </si>
  <si>
    <t>77-24000319</t>
  </si>
  <si>
    <t>77-24000311</t>
  </si>
  <si>
    <t>77-24000299</t>
  </si>
  <si>
    <t>77-24000317</t>
  </si>
  <si>
    <t>77-24000316</t>
  </si>
  <si>
    <t>77-24000318</t>
  </si>
  <si>
    <t>77-24000310</t>
  </si>
  <si>
    <t>77-24000313</t>
  </si>
  <si>
    <t>77-24000308</t>
  </si>
  <si>
    <t>77-24000314</t>
  </si>
  <si>
    <t>77-24000312</t>
  </si>
  <si>
    <t>77-24000259</t>
  </si>
  <si>
    <t>77-24000300</t>
  </si>
  <si>
    <t>77-24000305</t>
  </si>
  <si>
    <t>77-24000306</t>
  </si>
  <si>
    <t>77-24000304</t>
  </si>
  <si>
    <t>77-24000282</t>
  </si>
  <si>
    <t>77-24000297</t>
  </si>
  <si>
    <t>77-24000342</t>
  </si>
  <si>
    <t>77-24000341</t>
  </si>
  <si>
    <t>77-24000339</t>
  </si>
  <si>
    <t>77-24000337</t>
  </si>
  <si>
    <t>77-24000283</t>
  </si>
  <si>
    <t>77-24000302</t>
  </si>
  <si>
    <t>77-24000285</t>
  </si>
  <si>
    <t>ok, valor residual em duplicidade</t>
  </si>
  <si>
    <t>77-24000280</t>
  </si>
  <si>
    <t>77-24000303</t>
  </si>
  <si>
    <t>77-24000307</t>
  </si>
  <si>
    <t>2.943,31</t>
  </si>
  <si>
    <t>ARG REINSURANCE BROKERS L.C.</t>
  </si>
  <si>
    <t>29.610,50</t>
  </si>
  <si>
    <t>571,01</t>
  </si>
  <si>
    <t>HOWDEN INSURANCE BROKERS LIMITED</t>
  </si>
  <si>
    <t>17.430,48</t>
  </si>
  <si>
    <t>TOA REINSURANCE</t>
  </si>
  <si>
    <t>22.557,87</t>
  </si>
  <si>
    <t>UNITED  STATES FIRE INSURANCE</t>
  </si>
  <si>
    <t>65.447,97</t>
  </si>
  <si>
    <t>HFW SINGAPORE</t>
  </si>
  <si>
    <t>131.957,41</t>
  </si>
  <si>
    <t>HDI GLOBAL SE</t>
  </si>
  <si>
    <t>6.898,62</t>
  </si>
  <si>
    <t>AVIVA CENTRAL SERVICES UK LTD</t>
  </si>
  <si>
    <t>8.983,19</t>
  </si>
  <si>
    <t>MAYER BROWN LLP</t>
  </si>
  <si>
    <t>7.238,60</t>
  </si>
  <si>
    <t>HONORARIOS DE SUCUMBENCIA||Serviços jurídicos prestados conforme faturas 77-25001839, 77-25001801 e 77-25001832.</t>
  </si>
  <si>
    <t>Serviços jurídicos prestados conforme fatura 77-25001277||Valor Líquido R$ 28,155.00</t>
  </si>
  <si>
    <t>14.449,81</t>
  </si>
  <si>
    <t>Serviços jurídicos prestados conforme faturas 18.465 e  77-25001597| |RC Geral - Sinistro: 17-51014354-01|Segurado: Brinks Segurança e Transporte de Valores Ltda|Terceiro: Fabio Ribeiro Ferreira |Apólice: 01-51-4006200| |Valor Líquido R$ 13,561.15</t>
  </si>
  <si>
    <t>49.092,00</t>
  </si>
  <si>
    <t>Serviços jurídicos prestados conforme fatura 77-25001714||Valor Líquido R$ 46,072.84</t>
  </si>
  <si>
    <t>5.572,80</t>
  </si>
  <si>
    <t>Serviços jurídicos prestados conforme fatura 77-25001785||Valor Líquido R$ 5,230.07</t>
  </si>
  <si>
    <t>11.700,00</t>
  </si>
  <si>
    <t>Serviços jurídicos prestados conforme fatura 77-25001784||Valor Líquido R$ 10,980.45</t>
  </si>
  <si>
    <t>5.850,00</t>
  </si>
  <si>
    <t>Serviços jurídicos prestados conforme fatura 77-25001783||Valor Líquido R$ 5,490.22</t>
  </si>
  <si>
    <t>8.190,00</t>
  </si>
  <si>
    <t>Serviços jurídicos prestados conforme fatura 77-25001782||Valor Líquido R$ 7,686.31</t>
  </si>
  <si>
    <t>253.007,14</t>
  </si>
  <si>
    <t>Serviços jurídicos prestados conforme as seguintes faturas:  |77-25000097, 77-25000223, 77-25000819, 77-25000878 e 77-25001268 ||Valor líquido: R$ 237,447.21</t>
  </si>
  <si>
    <t>12.445,32</t>
  </si>
  <si>
    <t>Serviços jurídicos prestados conforme fatura 77-25001793||Valor Líquido R$ 11,679.93</t>
  </si>
  <si>
    <t>719,78</t>
  </si>
  <si>
    <t>Serviços jurídicos prestados conforme fatura 77-25001772||Valor Líquido R$ 675.51</t>
  </si>
  <si>
    <t>9.171,18</t>
  </si>
  <si>
    <t>Prestação serviços jurídicos em regulação de sinistros conforme fatura 77-25001289 - Sinistro 187135023000308||Valor Líquido:  R$ 8.607,15</t>
  </si>
  <si>
    <t>77-25000097</t>
  </si>
  <si>
    <t>77-25001675</t>
  </si>
  <si>
    <t>77-25001677</t>
  </si>
  <si>
    <t>77-25001662</t>
  </si>
  <si>
    <t>77-25001674</t>
  </si>
  <si>
    <t>77-25001737</t>
  </si>
  <si>
    <t>77-25001738</t>
  </si>
  <si>
    <t>77-25001739</t>
  </si>
  <si>
    <t>77-25001741</t>
  </si>
  <si>
    <t>77-25001742</t>
  </si>
  <si>
    <t>77-25001763</t>
  </si>
  <si>
    <t>77-25001764</t>
  </si>
  <si>
    <t>77-25001765</t>
  </si>
  <si>
    <t>77-25001766</t>
  </si>
  <si>
    <t>77-25001767</t>
  </si>
  <si>
    <t>77-25001768</t>
  </si>
  <si>
    <t>77-25001803</t>
  </si>
  <si>
    <t>77-25001804</t>
  </si>
  <si>
    <t>77-25001792</t>
  </si>
  <si>
    <t>77-25001811</t>
  </si>
  <si>
    <t>77-25001743</t>
  </si>
  <si>
    <t>77-25001789</t>
  </si>
  <si>
    <t>77-25001713</t>
  </si>
  <si>
    <t>77-25001414</t>
  </si>
  <si>
    <t>77-25001413</t>
  </si>
  <si>
    <t>77-25001412</t>
  </si>
  <si>
    <t>77-25001734</t>
  </si>
  <si>
    <t>77-24000338</t>
  </si>
  <si>
    <t>77-24001506</t>
  </si>
  <si>
    <t>77-24001664</t>
  </si>
  <si>
    <t>77-25001344</t>
  </si>
  <si>
    <t>77-25001695</t>
  </si>
  <si>
    <t>77-25001771</t>
  </si>
  <si>
    <t>77-25001250</t>
  </si>
  <si>
    <t>77-25001722</t>
  </si>
  <si>
    <t>77-25001408</t>
  </si>
  <si>
    <t>77-25001407</t>
  </si>
  <si>
    <t>77-25001411</t>
  </si>
  <si>
    <t>77-25001404</t>
  </si>
  <si>
    <t>77-25001616</t>
  </si>
  <si>
    <t>77-25001617</t>
  </si>
  <si>
    <t>77-25001618</t>
  </si>
  <si>
    <t>77-25001619</t>
  </si>
  <si>
    <t>77-25001620</t>
  </si>
  <si>
    <t>77-25001621</t>
  </si>
  <si>
    <t>77-25001623</t>
  </si>
  <si>
    <t>77-25001624</t>
  </si>
  <si>
    <t>77-25001625</t>
  </si>
  <si>
    <t>77-25001626</t>
  </si>
  <si>
    <t>77-25001627</t>
  </si>
  <si>
    <t>77-25001628</t>
  </si>
  <si>
    <t>77-25001629</t>
  </si>
  <si>
    <t>77-25001630</t>
  </si>
  <si>
    <t>77-25001631</t>
  </si>
  <si>
    <t>77-25001632</t>
  </si>
  <si>
    <t>77-25001633</t>
  </si>
  <si>
    <t>77-25001634</t>
  </si>
  <si>
    <t>77-25001635</t>
  </si>
  <si>
    <t>77-25001636</t>
  </si>
  <si>
    <t>77-25001637</t>
  </si>
  <si>
    <t>77-25001638</t>
  </si>
  <si>
    <t>77-25001639</t>
  </si>
  <si>
    <t>77-25001640</t>
  </si>
  <si>
    <t>77-25001641</t>
  </si>
  <si>
    <t>77-25001642</t>
  </si>
  <si>
    <t>77-25001664</t>
  </si>
  <si>
    <t>77-25001665</t>
  </si>
  <si>
    <t>77-25001666</t>
  </si>
  <si>
    <t>77-25001667</t>
  </si>
  <si>
    <t>77-25001668</t>
  </si>
  <si>
    <t>77-25001669</t>
  </si>
  <si>
    <t>77-25001670</t>
  </si>
  <si>
    <t>77-25001671</t>
  </si>
  <si>
    <t>77-25001672</t>
  </si>
  <si>
    <t>77-25001673</t>
  </si>
  <si>
    <t>77-25001684</t>
  </si>
  <si>
    <t>77-25001685</t>
  </si>
  <si>
    <t>77-25001686</t>
  </si>
  <si>
    <t>77-25001687</t>
  </si>
  <si>
    <t>77-25001688</t>
  </si>
  <si>
    <t>77-25001791</t>
  </si>
  <si>
    <t>77-25001506</t>
  </si>
  <si>
    <t>77-25001507</t>
  </si>
  <si>
    <t>77-25001731</t>
  </si>
  <si>
    <t>77-25001769</t>
  </si>
  <si>
    <t>77-25001770</t>
  </si>
  <si>
    <t>77-25001289</t>
  </si>
  <si>
    <t>77-25001772</t>
  </si>
  <si>
    <t>77-25001793</t>
  </si>
  <si>
    <t>77-25000223</t>
  </si>
  <si>
    <t>77-25000819</t>
  </si>
  <si>
    <t>77-25000878</t>
  </si>
  <si>
    <t>77-25001268</t>
  </si>
  <si>
    <t>77-25001782</t>
  </si>
  <si>
    <t>77-25001783</t>
  </si>
  <si>
    <t>77-25001784</t>
  </si>
  <si>
    <t>77-25001785</t>
  </si>
  <si>
    <t>77-25001597</t>
  </si>
  <si>
    <t>77-25001277</t>
  </si>
  <si>
    <t>77-25001801</t>
  </si>
  <si>
    <t>77-25001832</t>
  </si>
  <si>
    <t>ok, duplicidade</t>
  </si>
  <si>
    <t>ok, duplicidade e em aberto</t>
  </si>
  <si>
    <t>77-24000669</t>
  </si>
  <si>
    <t>sem info</t>
  </si>
  <si>
    <t>77-24000273</t>
  </si>
  <si>
    <t>77-24000272</t>
  </si>
  <si>
    <t>77-24000333</t>
  </si>
  <si>
    <t>77-24000265</t>
  </si>
  <si>
    <t>77-24000263</t>
  </si>
  <si>
    <t>77-24000328</t>
  </si>
  <si>
    <t>77-23000759</t>
  </si>
  <si>
    <t>77-24000732</t>
  </si>
  <si>
    <t>77-24001002</t>
  </si>
  <si>
    <t>baixado na contabilidade</t>
  </si>
  <si>
    <t>77-24000271</t>
  </si>
  <si>
    <t>77-24001374</t>
  </si>
  <si>
    <t>77-24000949</t>
  </si>
  <si>
    <t>77-24000276</t>
  </si>
  <si>
    <t>baixado na contabilidade, duplicidade</t>
  </si>
  <si>
    <t>77-24000267</t>
  </si>
  <si>
    <t>77-24000268</t>
  </si>
  <si>
    <t>77-24000269</t>
  </si>
  <si>
    <t>77-24000948</t>
  </si>
  <si>
    <t>77-24000947</t>
  </si>
  <si>
    <t>77-24000952</t>
  </si>
  <si>
    <t>77-24000960</t>
  </si>
  <si>
    <t>77-24000953</t>
  </si>
  <si>
    <t>77-24000958</t>
  </si>
  <si>
    <t>77-24000959</t>
  </si>
  <si>
    <t>77-24000961</t>
  </si>
  <si>
    <t>77-24000950</t>
  </si>
  <si>
    <t>77-24000954</t>
  </si>
  <si>
    <t>77-24000957</t>
  </si>
  <si>
    <t>77-24000286</t>
  </si>
  <si>
    <t>77-24001625</t>
  </si>
  <si>
    <t>77-24001916</t>
  </si>
  <si>
    <t>77-25000161</t>
  </si>
  <si>
    <t>77-25000430</t>
  </si>
  <si>
    <t>1.045,00</t>
  </si>
  <si>
    <t>Serviços jurídicos prestados conforme fatura 77-25001848 - Sinistro 24970100001000||Valor Líquido:  R$ 980,73</t>
  </si>
  <si>
    <t>Serviços jurídicos prestados conforme fatura 77-25001754 ||Valor Líquido:  R$ 20.000,00</t>
  </si>
  <si>
    <t>48.308,00</t>
  </si>
  <si>
    <t>Serviços jurídicos prestados conforme fatura 77-25001700 - Sinistro 1003500010079||Valor Líquido:  R$ 45.337,06</t>
  </si>
  <si>
    <t>77-25001700</t>
  </si>
  <si>
    <t>77-25001754</t>
  </si>
  <si>
    <t>77-25001848</t>
  </si>
  <si>
    <t>1.211.215,23</t>
  </si>
  <si>
    <t>ARTHUR GALLAGHER LIMITED</t>
  </si>
  <si>
    <t>2.035,22</t>
  </si>
  <si>
    <t>AGRINATIONAL INSURANCE COMPANY</t>
  </si>
  <si>
    <t>3.342,63</t>
  </si>
  <si>
    <t>AXA CLIMATE SAS</t>
  </si>
  <si>
    <t>8.917,56</t>
  </si>
  <si>
    <t>SOMPO JAPAN INSURANCE</t>
  </si>
  <si>
    <t>HONORARIOS DE SUCUMBENCIA||Serviços jurídicos prestados conforme fatura 77-25001852.</t>
  </si>
  <si>
    <t>25.236,00</t>
  </si>
  <si>
    <t>Serviços jurídicos prestados conforme fatura 77-25001833||Valor Líquido:  R$ 23.683,99</t>
  </si>
  <si>
    <t>13.734,58</t>
  </si>
  <si>
    <t>Serviços jurídicos prestados conforme as seguintes fatura 18.746|Valor líquido: R$ 12,889.90</t>
  </si>
  <si>
    <t>6.754,08</t>
  </si>
  <si>
    <t>Prestação serviços jurídicos em regulação de sinistros conforme fatura 77-25001464 - Sinistro 397035024000530||Valor Líquido:  R$ 6.338,70</t>
  </si>
  <si>
    <t>23.730,45</t>
  </si>
  <si>
    <t>21.775,25</t>
  </si>
  <si>
    <t>38.661,00</t>
  </si>
  <si>
    <t>GLOBAL AEROSPACE INC</t>
  </si>
  <si>
    <t>26.679,54</t>
  </si>
  <si>
    <t>STARR INTERNATIONAL EUROPE</t>
  </si>
  <si>
    <t>77-25001852</t>
  </si>
  <si>
    <t>77-25001833</t>
  </si>
  <si>
    <t>77-25001464</t>
  </si>
  <si>
    <t>77-25001759</t>
  </si>
  <si>
    <t>77-25001740</t>
  </si>
  <si>
    <t>Por um erro sistêmico o valor da fatura estava incorreto.</t>
  </si>
  <si>
    <t>77-25001679</t>
  </si>
  <si>
    <t>Serviços jurídicos prestados conforme fatura 77-25001679   Valor Líquido: R$ 89,760.06</t>
  </si>
  <si>
    <t>77-25001926</t>
  </si>
  <si>
    <t>77-25001975</t>
  </si>
  <si>
    <t>77-25001976</t>
  </si>
  <si>
    <t>77-25001977</t>
  </si>
  <si>
    <t>77-25001978</t>
  </si>
  <si>
    <t>77-25001973</t>
  </si>
  <si>
    <t>77-25001894</t>
  </si>
  <si>
    <t>ATRADIUS COLLECTIONS SERVIÇOS DE COBRANÇAS DE DÍVIDAS LTDA.</t>
  </si>
  <si>
    <t>Serviços jurídicos prestados conforme fatura 77-25001926 | | Valor Líquido R$ 13,987.40</t>
  </si>
  <si>
    <t>Serviços jurídicos prestados conforme fatura 77-25001975 Valor Líquido R$ 6,569.50</t>
  </si>
  <si>
    <t>Serviços jurídicos prestados conforme fatura 77-25001976 Valor Líquido R$ 5,410.26</t>
  </si>
  <si>
    <t>Serviços jurídicos prestados conforme fatura 77-25001977 Valor Líquido R$ 2,745.11</t>
  </si>
  <si>
    <t>Serviços jurídicos prestados conforme fatura 77-25001978 Valor Líquido R$ 10,431.43</t>
  </si>
  <si>
    <t>Serviços jurídicos prestados conforme fatura 77-25001973 Valor Líquido R$ 36,014.00</t>
  </si>
  <si>
    <t>Serviços jurídicos prestados conforme fatura 77-25001894 Valor Líquido R$ 12,200.50</t>
  </si>
  <si>
    <t>77-25001985</t>
  </si>
  <si>
    <t>77-25001377</t>
  </si>
  <si>
    <t>77-25001378</t>
  </si>
  <si>
    <t>77-25001488</t>
  </si>
  <si>
    <t>77-25001489</t>
  </si>
  <si>
    <t>77-25001724</t>
  </si>
  <si>
    <t>77-25001725</t>
  </si>
  <si>
    <t>77-25001928</t>
  </si>
  <si>
    <t>77-25001893</t>
  </si>
  <si>
    <t>Serviços jurídicos prestados conforme fatura 77-25001985
Valor Líquido R$ 6,569.50</t>
  </si>
  <si>
    <t>Serviços jurídicos prestados conforme faturas 77-25001377, 77-25001378, 77-25001488, 77-25001489, 77-25001724 e 77-25001725
P.O. 52200003037
Valor Líquido R$ 44,343.56</t>
  </si>
  <si>
    <t>Serviços jurídicos prestados conforme fatura 77-25001928
Valor Líquido R$ 17,362.25</t>
  </si>
  <si>
    <t>Serviços jurídicos prestados conforme fatura 77-25001893
Valor Líquido R$ 24,856.17</t>
  </si>
  <si>
    <t>77-25001936</t>
  </si>
  <si>
    <t>77-25001925</t>
  </si>
  <si>
    <t>77-25001935</t>
  </si>
  <si>
    <t>77-25001984</t>
  </si>
  <si>
    <t>77-25001989</t>
  </si>
  <si>
    <t>OK</t>
  </si>
  <si>
    <t xml:space="preserve">COMPANHIA EXCELSIOR DE SEGUROS </t>
  </si>
  <si>
    <t>Prestação serviços jurídicos em regulação de sinistros conforme fatura 77-25001936 – Sinistro 200135122000001</t>
  </si>
  <si>
    <t>Prestação serviços jurídicos em regulação de sinistros conforme fatura 77-25001925 – Sinistro 45035123000002</t>
  </si>
  <si>
    <t>Prestação serviços jurídicos em regulação de sinistros conforme fatura 77-25001935 – Sinistro 508935123000204</t>
  </si>
  <si>
    <t>Serviços jurídicos prestados conforme fatura 77-25001984
Reclamação Trabalhista n. 0010823-05.2015.5.05.0661
Valdi Pinheiro Batista x Pérola Distribuição e Logística S.A.
Apólice 056902024000207750011075000000 - GR5 22765
Valor líquido: R$ 23,462.50</t>
  </si>
  <si>
    <t>Serviços jurídicos prestados conforme faturas 18.465 e 77-25001597
RC Geral - Sinistro: 17-51014354-01
Segurado: Brinks Segurança e Transporte de Valores Ltda
Terceiro: Fabio Ribeiro Ferreira - Apolice: 01-51-4006200
Valor Líquido R$ 10,668.24</t>
  </si>
  <si>
    <t>Serviços jurídicos prestados conforme fatura 77-25001989
Valor Líquido R$ 10,074.60</t>
  </si>
  <si>
    <t>77-25001885</t>
  </si>
  <si>
    <t>AUSTRAL SEGURADORA S.A</t>
  </si>
  <si>
    <t>Serviços jurídicos prestados conforme fatura 77-25001885 - Sinistro 1003400010006</t>
  </si>
  <si>
    <t>77-25001891</t>
  </si>
  <si>
    <t>77-25001941</t>
  </si>
  <si>
    <t>77-25001939</t>
  </si>
  <si>
    <t>77-25001945</t>
  </si>
  <si>
    <t>77-25001944</t>
  </si>
  <si>
    <t>77-25001954</t>
  </si>
  <si>
    <t>77-25001948</t>
  </si>
  <si>
    <t>77-25001947</t>
  </si>
  <si>
    <t>77-25001950</t>
  </si>
  <si>
    <t>77-25001952</t>
  </si>
  <si>
    <t>77-25001882</t>
  </si>
  <si>
    <t>77-25001904</t>
  </si>
  <si>
    <t>77-25001929</t>
  </si>
  <si>
    <t>77-25001969</t>
  </si>
  <si>
    <t>77-25001980</t>
  </si>
  <si>
    <t>77-25001981</t>
  </si>
  <si>
    <t>Prestação serviços jurídicos em regulação de sinistros conforme fatura 77-25001941 – Sinistro 508935124000308</t>
  </si>
  <si>
    <t>Prestação serviços jurídicos em regulação de sinistros conforme fatura 77-25001939 – Sinistro 7035124000202</t>
  </si>
  <si>
    <t>Prestação serviços jurídicos em regulação de sinistros conforme fatura 77-25001945 – Sinistro 508935125000002</t>
  </si>
  <si>
    <t>Prestação serviços jurídicos em regulação de sinistros conforme fatura 77-25001944 – Sinistro 425735225000002</t>
  </si>
  <si>
    <t>Serviços jurídicos prestados conforme fatura 77-25001891</t>
  </si>
  <si>
    <t>Prestação serviços jurídicos em regulação de sinistros conforme fatura 77-25001954 – Sinistro 300833021000202</t>
  </si>
  <si>
    <t>Serviços jurídicos prestados conforme fatura 77-25001882 Valor Líquido R$ 23,462.50</t>
  </si>
  <si>
    <t>Serviços jurídicos prestados conforme fatura 77-25001904 Valor Líquido R$ 1,130.42</t>
  </si>
  <si>
    <t>Serviços jurídicos prestados conforme fatura 77-25001929 Valor Líquido R$ 717.95</t>
  </si>
  <si>
    <t>Serviços jurídicos prestados conforme fatura 77-25001969 Valor Líquido R$ 1,889.20</t>
  </si>
  <si>
    <t>Serviços jurídicos prestados conforme fatura 77-25001980 Valor Líquido R$ 4,692.50</t>
  </si>
  <si>
    <t>Serviços jurídicos prestados conforme fatura 77-25001981 Valor Líquido R$ 4,692.50</t>
  </si>
  <si>
    <t>ESSOR SEGUROS S.A.</t>
  </si>
  <si>
    <t>Serviços jurídicos prestados conforme fatura 77-25001948 - Sinistro 1009700010038</t>
  </si>
  <si>
    <t>Serviços jurídicos prestados conforme fatura 77-25001947 - Sinistro 1009700010034</t>
  </si>
  <si>
    <t xml:space="preserve">Serviços jurídicos prestados conforme fatura 77-25001950 - Sinistro 24970100002000 </t>
  </si>
  <si>
    <t xml:space="preserve">Serviços jurídicos prestados conforme fatura 77-25001952 - Sinistro 24970100007000 </t>
  </si>
  <si>
    <t>77-25001909</t>
  </si>
  <si>
    <t>Serviços jurídicos prestados conforme fatura 77-25001909 
P.O. 52160003976 
Valor Líquido R$ 4,740.36</t>
  </si>
  <si>
    <t>77-25001735</t>
  </si>
  <si>
    <t>77-25001974</t>
  </si>
  <si>
    <t>Serviços jurídicos prestados conforme faturas 77-25001735 e 77-25001974 Valor Líquido R$ 3,830.03</t>
  </si>
  <si>
    <t>Serviços jurídicos prestados conforme fatura 77-25000800 - Apólice 1003515002570</t>
  </si>
  <si>
    <t>77-25000800</t>
  </si>
  <si>
    <t>Serviços jurídicos prestados conforme fatura 77-25001995 RC Geral – Sinistro: 17-51014466-01  Apólice 1-51-4009002-0  Segurado: Brink's Segurança e Transporte de Valores Ltda.  Terceiro: Carlos Henrique Monteiro da Fonseca  Valor Líquido R$ 7,358.79</t>
  </si>
  <si>
    <t>77-25001995</t>
  </si>
  <si>
    <t>77-25001967</t>
  </si>
  <si>
    <t>77-25001963</t>
  </si>
  <si>
    <t>77-25001957</t>
  </si>
  <si>
    <t>77-25001962</t>
  </si>
  <si>
    <t>77-25001960</t>
  </si>
  <si>
    <t>77-25001959</t>
  </si>
  <si>
    <t>77-25001965</t>
  </si>
  <si>
    <t>77-25001961</t>
  </si>
  <si>
    <t>77-25001958</t>
  </si>
  <si>
    <t>77-25001956</t>
  </si>
  <si>
    <t>77-25001861</t>
  </si>
  <si>
    <t>77-25001858</t>
  </si>
  <si>
    <t>77-25001863</t>
  </si>
  <si>
    <t>77-25001860</t>
  </si>
  <si>
    <t>77-25001862</t>
  </si>
  <si>
    <t>77-25001840</t>
  </si>
  <si>
    <t>77-25001966</t>
  </si>
  <si>
    <t>77-25001720</t>
  </si>
  <si>
    <t>77-25001905</t>
  </si>
  <si>
    <t>77-25001906</t>
  </si>
  <si>
    <t>77-25001949</t>
  </si>
  <si>
    <t>Serviços jurídicos prestados conforme fatura 77-25001720</t>
  </si>
  <si>
    <r>
      <t>Serviços jurídicos prestados conforme fatura</t>
    </r>
    <r>
      <rPr>
        <sz val="9"/>
        <color theme="1"/>
        <rFont val="Arial"/>
        <family val="2"/>
      </rPr>
      <t>s</t>
    </r>
    <r>
      <rPr>
        <sz val="9"/>
        <color rgb="FF000000"/>
        <rFont val="Arial"/>
        <family val="2"/>
      </rPr>
      <t xml:space="preserve"> 77-25001</t>
    </r>
    <r>
      <rPr>
        <sz val="9"/>
        <color theme="1"/>
        <rFont val="Arial"/>
        <family val="2"/>
      </rPr>
      <t>905 e 77-25001906</t>
    </r>
    <r>
      <rPr>
        <sz val="9"/>
        <color rgb="FF000000"/>
        <rFont val="Arial"/>
        <family val="2"/>
      </rPr>
      <t xml:space="preserve"> PO 51200050194 Valor Líquido R$ 21,256.09</t>
    </r>
  </si>
  <si>
    <t>Serviços jurídicos prestados conforme fatura 77-25001949 - Apólice 1009715013302</t>
  </si>
  <si>
    <t>Serviços jurídicos prestados conforme faturas 77-25001967, 77-25001963, 77-25001957, 77-25001962, 77-25001960, 77-25001959, 77-25001965, 77-25001961, 77-25001958, 77-25001956, 77-25001861, 77-25001858, 77-25001863, 77-25001860, 77-25001862, 77-25001840, 77-25001966</t>
  </si>
  <si>
    <t>Serviços jurídicos prestados conforme fatura 77-25001951 - Sinistro 24970100009000</t>
  </si>
  <si>
    <t>Serviços jurídicos prestados conforme fatura 77-25001953 - Sinistro 24970100008000</t>
  </si>
  <si>
    <t>77-25001951</t>
  </si>
  <si>
    <t>77-25001953</t>
  </si>
  <si>
    <t>Serviços jurídicos prestados conforme fatura 77-25001951 - Sinistro 1003515002467</t>
  </si>
  <si>
    <t>ok, Mudança na descrição da NF</t>
  </si>
  <si>
    <t>77-25001996</t>
  </si>
  <si>
    <t>77-25001999</t>
  </si>
  <si>
    <t>ZURICH MINAS BRASIL SEGUROS S.A.</t>
  </si>
  <si>
    <t>Serviços jurídicos prestados conforme fatura 77-25001996
Valor Líquido R$ 7,508.00</t>
  </si>
  <si>
    <t>SOLUCIONARE LOGÍSTICA JURÍDICA LTDA.</t>
  </si>
  <si>
    <t>Serviços jurídicos prestados conforme fatura 77-25001999
Acordo parcela 4/8
Valor Líquido R$ 3.344,56</t>
  </si>
  <si>
    <t>Serviços jurídicos prestados conforme fatura 77-25001991
Valor Líquido R$ 5,631.00</t>
  </si>
  <si>
    <t>77-25001991</t>
  </si>
  <si>
    <t>AWP HEALTH AND LIFE S.A.</t>
  </si>
  <si>
    <t xml:space="preserve">LIBERTY MUTUAL INSURANCE COMPANY </t>
  </si>
  <si>
    <t>NF emitida pelo CNPJ da YLM, mas o pagamento foi efetuado pela Liberty Mutual.</t>
  </si>
  <si>
    <t>77-25001910</t>
  </si>
  <si>
    <t>77-25001911</t>
  </si>
  <si>
    <t>77-25001902</t>
  </si>
  <si>
    <t>77-25001903</t>
  </si>
  <si>
    <t>77-25001932</t>
  </si>
  <si>
    <t>77-25001113</t>
  </si>
  <si>
    <t>77-25001544</t>
  </si>
  <si>
    <t>77-25001921</t>
  </si>
  <si>
    <t>Serviços jurídicos prestados conforme fatura 77-25001910Valor Líquido R$ 1,351.02</t>
  </si>
  <si>
    <t>Serviços jurídicos prestados conforme fatura 77-25001911Valor Líquido R$ 1,109.77</t>
  </si>
  <si>
    <t>Serviços jurídicos prestados conforme fatura 77-25001902Valor Líquido R$ 9,291.15</t>
  </si>
  <si>
    <t>Serviços jurídicos prestados conforme fatura 77-25001903Valor Líquido R$ 4,223.25</t>
  </si>
  <si>
    <t>Serviços jurídicos prestados conforme fatura 77-25001932Valor Líquido R$ 5,125.99</t>
  </si>
  <si>
    <t>Serviços jurídicos prestados conforme fatura 77-25001113Valor Líquido R$ 5,830.90</t>
  </si>
  <si>
    <t>Serviços jurídicos prestados conforme fatura 77-25001544Valor Líquido R$ 6,640.36</t>
  </si>
  <si>
    <t>Serviços jurídicos prestados conforme fatura 77-25001921Valor Líquido R$ 8,441.81</t>
  </si>
  <si>
    <t>77-25001663</t>
  </si>
  <si>
    <t>Client Name</t>
  </si>
  <si>
    <t>Matter Number</t>
  </si>
  <si>
    <t>Matter Name</t>
  </si>
  <si>
    <t>Matter Partner</t>
  </si>
  <si>
    <t>Matter Office</t>
  </si>
  <si>
    <t>Dept of Matter Partner</t>
  </si>
  <si>
    <t>Invoice Date</t>
  </si>
  <si>
    <t>Currency</t>
  </si>
  <si>
    <t>O/S Amt</t>
  </si>
  <si>
    <t>O/S Fees</t>
  </si>
  <si>
    <t>O/S Disbs</t>
  </si>
  <si>
    <t>O/S Tax</t>
  </si>
  <si>
    <t>Start Date</t>
  </si>
  <si>
    <t>MAPFRE Seguros Gerais SA</t>
  </si>
  <si>
    <t>00084088-00000156</t>
  </si>
  <si>
    <t>Acidente Ubatuba PR-GFS - Seg. Nelvo Fries - Sinistro 508935125000002</t>
  </si>
  <si>
    <t>Julio Costa</t>
  </si>
  <si>
    <t>Rio de Janeiro (CAR)</t>
  </si>
  <si>
    <t>Aerospace</t>
  </si>
  <si>
    <t>BRL</t>
  </si>
  <si>
    <t>00084088-00000130</t>
  </si>
  <si>
    <t>AERONAVE: PR-MJL - Segurado: IGREJA UNIVERSAL DO REINO DE DEUS</t>
  </si>
  <si>
    <t>00084088-00000116</t>
  </si>
  <si>
    <t>Aeronave PR-PGC. Segurado: HELIMARTE TÁXI AÉREO LTDA.</t>
  </si>
  <si>
    <t>00084088-00000097</t>
  </si>
  <si>
    <t>Incêndio de Embarcação Amadeus I – Plata I 19.11.2021 Apólice nº BR64518304 - Segurada: Lisia Monnerat Haddad</t>
  </si>
  <si>
    <t>00084088-00000153</t>
  </si>
  <si>
    <t>LUIZ GALEAZZI - PR-NDN - GRAMADO - DOL: 22/12/2024</t>
  </si>
  <si>
    <t>00084088-00000127</t>
  </si>
  <si>
    <t>Segurado: A.R.T. Táxi Aéreo Ltda. - Aeronave: PT-MEE - DOL: 29/10/2023</t>
  </si>
  <si>
    <t>00084088-00000124</t>
  </si>
  <si>
    <t>ORBITAL - Sinistro Brasileiras Presas em Frankfurt/Alemanha</t>
  </si>
  <si>
    <t>00084088-00000152</t>
  </si>
  <si>
    <t>Casco - Ourofértil PS-APF - SINISTRO MAPFRE: 7035124000202</t>
  </si>
  <si>
    <t>00084088-00000154</t>
  </si>
  <si>
    <t>RETA  - LUIZ GALEAZZI - PR-NDN - GRAMADO - DOL: 22/12/2024 - Sin Mapfre: 508935124000308</t>
  </si>
  <si>
    <t>00084088-00000147</t>
  </si>
  <si>
    <t>Damage caused to aircraft that were in the JWS hangar during heavy rains and strong winds, in São Luis Airport.</t>
  </si>
  <si>
    <t>00084088-00000113</t>
  </si>
  <si>
    <t>Segurado - Helirio Táxi Aéreo Ltda - Aeronave PP-MEU - DOL 14.12.2022</t>
  </si>
  <si>
    <t>00084088-00000151</t>
  </si>
  <si>
    <t>Andrea Costa Dantas - PS-LDP - DOL: 31/08/2024</t>
  </si>
  <si>
    <t>00084088-00000016</t>
  </si>
  <si>
    <t>Helibras - Seripatri Participações Ltda. DOL: 2 April 2015 - Location: Carapicuiba, São Paulo, Brazil - Acft: Eurocopter EC155B1, s/n 6909, reg. PP-LLS</t>
  </si>
  <si>
    <t>USD</t>
  </si>
  <si>
    <t>00084088-00000122</t>
  </si>
  <si>
    <t>FRAPORT POA - Ação indenizatória Gustavo Pacini, Livia Rauber Pacini e Liana Rauber</t>
  </si>
  <si>
    <t>00084088-00000142</t>
  </si>
  <si>
    <t>Voar Aviation - RC Hangar - Sinistro 5089000107637</t>
  </si>
  <si>
    <t>Invoice No</t>
  </si>
  <si>
    <t>MP Office</t>
  </si>
  <si>
    <t>MP Department</t>
  </si>
  <si>
    <t>Invoice Number</t>
  </si>
  <si>
    <t>77-25001943</t>
  </si>
  <si>
    <t>77-25001955</t>
  </si>
  <si>
    <t>77-25001678</t>
  </si>
  <si>
    <t>77-25001553</t>
  </si>
  <si>
    <t>77-25001394</t>
  </si>
  <si>
    <t>14.451,53</t>
  </si>
  <si>
    <t>Serviços jurídicos prestados conforme fatura 77-25001736|Valor Líquido R$ 13,562.76</t>
  </si>
  <si>
    <t>36.810,16</t>
  </si>
  <si>
    <t>Serviços jurídicos prestados conforme fatura 77-25001609|Valor Líquido R$ 34,546.34</t>
  </si>
  <si>
    <t>Serviços jurídicos prestados conforme fatura 77-24002222|Valor Líquido R$ 3,146.92</t>
  </si>
  <si>
    <t>Serviços jurídicos prestados conforme fatura 77-24001949|Valor Líquido R$ 4,585.51</t>
  </si>
  <si>
    <t>Serviços jurídicos prestados conforme fatura 77-24001355|Valor Líquido R$ 22,715.34</t>
  </si>
  <si>
    <t>Serviços jurídicos prestados conforme fatura 77-24001175|Valor Líquido R$ 28,476.21</t>
  </si>
  <si>
    <t>ok, cancelada por duplicidade</t>
  </si>
  <si>
    <t>77-25002005</t>
  </si>
  <si>
    <t>77-25001727</t>
  </si>
  <si>
    <t>77-25001931</t>
  </si>
  <si>
    <t>Serviços jurídicos prestados conforme fatura 77-25002005Valor Líquido R$ 5,520.26</t>
  </si>
  <si>
    <t>Serviços jurídicos prestados conforme faturas 77-25001727 e 77-25001931RC Geral - Sinistro: 4751540706Apólice: 02852.2022.0047.0351.0008727Segurado: Cooperativa Regional Agropecuária de Campos Novos – COPERCAMPOSTerceiro: Cleiton Fazolo e Nádia RodriguesValor Líquido R$ 19,336.86</t>
  </si>
  <si>
    <t>ROYAL SUN ALLIANCE INSURANCE LIMITED MARINE</t>
  </si>
  <si>
    <t>821.157,85</t>
  </si>
  <si>
    <t>Serviços jurídicos prestados conforme fatura 77-25001927|STARR ref. 4928011535019281|Valor Líquido R$ 770,656.64</t>
  </si>
  <si>
    <t>660.892,38</t>
  </si>
  <si>
    <t>Serviços jurídicos prestados conforme fatura 77-25001659|STARR ref. 4928011535019281|Valor Líquido R$ 620,247.49</t>
  </si>
  <si>
    <t>588.996,17</t>
  </si>
  <si>
    <t>Serviços jurídicos prestados conforme fatura 77-25001550|STARR ref. 4928011535019281|Valor Líquido R$ 552,772.91</t>
  </si>
  <si>
    <t>22.202,02</t>
  </si>
  <si>
    <t>Prestação de serviços jurídicos em regulação de sinistro conforme fatura 77-25001923 - Sinistro: 397035022000328||Valor Líquido R$ 20,836.59</t>
  </si>
  <si>
    <t>DLA PIPER UK LLP</t>
  </si>
  <si>
    <t>77-25001508</t>
  </si>
  <si>
    <t>Serviços jurídicos prestados conforme fatura 77-25001508  RC Geral - Sinistro: 4951552847 Apólice: 02852.2023.0049.0351.0009761  Segurado: Argenta Bonotto &amp; Cia Ltda Terceiro: Edinei Jose Antunes de Oliveira  Valor Líquido R$ 9,186.04</t>
  </si>
  <si>
    <t>77-25002003</t>
  </si>
  <si>
    <t xml:space="preserve">Serviços jurídicos prestados conforme fatura 77-25002003 - Sinistro: 383094  Valor Líquido R$ 10,189.42     </t>
  </si>
  <si>
    <t xml:space="preserve">Serviços jurídicos prestados conforme fatura 77-25002007 Valor Líquido R$ 2,815.50      </t>
  </si>
  <si>
    <t>77-25002007</t>
  </si>
  <si>
    <t xml:space="preserve">Serviços jurídicos prestados conforme fatura 77-25001732 Valor Líquido R$ 7,171.13      </t>
  </si>
  <si>
    <t>77-25001732</t>
  </si>
  <si>
    <t>GOL Transportes Aereos SA</t>
  </si>
  <si>
    <t>00075338-00000025</t>
  </si>
  <si>
    <t>Stolen cargo of TAG Heuer watches DOL: May 2016</t>
  </si>
  <si>
    <t>Fernando Albino</t>
  </si>
  <si>
    <t>Sao Paulo (CAR)</t>
  </si>
  <si>
    <t>GBP</t>
  </si>
  <si>
    <t>77-25002002</t>
  </si>
  <si>
    <t>00075338-00000095</t>
  </si>
  <si>
    <t>Jenaira Barbosa de Araujo and Nelma Barbosa Lima - 17NOV2021</t>
  </si>
  <si>
    <t>77-25002001</t>
  </si>
  <si>
    <t>EDF Renewables do Brasil</t>
  </si>
  <si>
    <t>00086305-00000001</t>
  </si>
  <si>
    <t>EDF - General Legal Advise</t>
  </si>
  <si>
    <t>77-25002004</t>
  </si>
  <si>
    <t>00086305-00000004</t>
  </si>
  <si>
    <t>Insurance advice - Environmental incident at Serra das Almas project</t>
  </si>
  <si>
    <t>77-25001913</t>
  </si>
  <si>
    <t>Zurich Minas Brasil Seguros SA</t>
  </si>
  <si>
    <t>00101291-00000130</t>
  </si>
  <si>
    <t>Sinistro D&amp;O nº 1028750 - Westrock, Celulose, Papel e Embalagens LTDA - Processo 0002210-14.2023.8.16.0158</t>
  </si>
  <si>
    <t>Dinir Rocha</t>
  </si>
  <si>
    <t>Insurance/ReInsurance</t>
  </si>
  <si>
    <t>77-25001997</t>
  </si>
  <si>
    <t>Aviva plc</t>
  </si>
  <si>
    <t>00043451-00000007</t>
  </si>
  <si>
    <t>Renewing / applying for reinsurance licenses in Panama</t>
  </si>
  <si>
    <t>Geoffrey Conlin</t>
  </si>
  <si>
    <t>AIG Seguros Brasil</t>
  </si>
  <si>
    <t>00086082-00000072</t>
  </si>
  <si>
    <t>Ação de Indenização por Danos Materiais e Morais no 5106189-4120198130024 - Acessoti Tecnologia da Informação Ltda - EPP x Solucionare Logística Jurídica Ltda - ME - Denunciação da Lide AIG</t>
  </si>
  <si>
    <t>77-25001924</t>
  </si>
  <si>
    <t>CORPAC – Corporacion Peruana de Aeropuertos y Aviacion Comercial</t>
  </si>
  <si>
    <t>00100319-00000001</t>
  </si>
  <si>
    <t>CORPAC – LATAM aircraft struck by fire truck at LIM Airport, Peru. DOL 18.11.2022</t>
  </si>
  <si>
    <t>77-25001982</t>
  </si>
  <si>
    <t>Gallagher Brasil Corretora de Seguros Ltda</t>
  </si>
  <si>
    <t>00105815-00000004</t>
  </si>
  <si>
    <t>Portfolio Purchase Transaction - Due Diligence</t>
  </si>
  <si>
    <t>77-25002000</t>
  </si>
  <si>
    <t>00075338-00000083</t>
  </si>
  <si>
    <t>Eunice Oliveira da Silva - Personal Injury at GRU - DOL 17 July 2019</t>
  </si>
  <si>
    <t>00101291-00000084</t>
  </si>
  <si>
    <t>D&amp;O - Banco Votorantim SA - Sinistro No 01101900134 - Ofício no 1752 - "Programa Mundial"</t>
  </si>
  <si>
    <t>Liberty Seguros SA</t>
  </si>
  <si>
    <t>00101545-00000257</t>
  </si>
  <si>
    <t>RC Profissional - E&amp;amp;O - Sinistro: 12943177 - Segurado: Donaire e Marcantonio Sociedade de Advogados - Terceiro: Ezentis Brasil SA - Apolice: 78-93-007532</t>
  </si>
  <si>
    <t>Fairfax Brasil Seguros Corporativos SA</t>
  </si>
  <si>
    <t>00084223-00000721</t>
  </si>
  <si>
    <t>Execucao Fiscal n. 0004917-43.2018.4.01.3500 - Instituto Nacional de Metrologia, Qualidade e Tecnologia - INMETRO x CIPA Industrial de Produtos Alimentares LTDA. - Sinistro 1007500011103 - Apolice 1007500017045 - SGJ</t>
  </si>
  <si>
    <t>77-25001993</t>
  </si>
  <si>
    <t>Sky Airline SA</t>
  </si>
  <si>
    <t>00068915-00000099</t>
  </si>
  <si>
    <t>Roberto Prieto Perez – personal injury during boarding flight no. H2-222, DOL 17.03.2023</t>
  </si>
  <si>
    <t>77-25001992</t>
  </si>
  <si>
    <t>Boliviana de Aviacion (BOA)</t>
  </si>
  <si>
    <t>00075716-00000003</t>
  </si>
  <si>
    <t>Silvia Delgado – personal injury – 28 May 2023</t>
  </si>
  <si>
    <t>77-25001987</t>
  </si>
  <si>
    <t>Chubb do Brasil Companhia de Seguros</t>
  </si>
  <si>
    <t>00101293-00000131</t>
  </si>
  <si>
    <t>RC Geral - Sinistro: 905122000080 - Apólice: 1.180.055.933 - Segurado: João Lombardi Participações S/A - Terceiro: Lucimar Trindade Aparecido Carvalho</t>
  </si>
  <si>
    <t>77-25001988</t>
  </si>
  <si>
    <t>00101545-00000007</t>
  </si>
  <si>
    <t>Acompanhamento de Processos Garantia Judicial</t>
  </si>
  <si>
    <t>77-25001714</t>
  </si>
  <si>
    <t>Asurion Servicos Ltda</t>
  </si>
  <si>
    <t>00101595-00000001</t>
  </si>
  <si>
    <t>Operation in Brazil</t>
  </si>
  <si>
    <t>77-25001983</t>
  </si>
  <si>
    <t>AXA Seguros SA (Brasil)</t>
  </si>
  <si>
    <t>00054930-00000037</t>
  </si>
  <si>
    <t>Consulta referente à Recuperação Judicial n. 1100438-71.2024.8.26.0100, ajuizada pelo Grupo OEC (Odebrecht) - XL Insurance Company SE.</t>
  </si>
  <si>
    <t>77-25001986</t>
  </si>
  <si>
    <t>STARR International Brasil Seguradora SA</t>
  </si>
  <si>
    <t>00084321-00000025</t>
  </si>
  <si>
    <t>Acao Indenizatoria n. 1000816-09.2024.8.26.0362 - Roberta Bueno de Almeida x 	EQL Mais - Elas Que Lucrem Ltda. x Bidu Corretora de Seguros e Serviços de Internet Ltda. x Starr International Brasil Seguradora S.A.</t>
  </si>
  <si>
    <t>Companhia Excelsior de Seguros</t>
  </si>
  <si>
    <t>00084568-00000046</t>
  </si>
  <si>
    <t>Reclamacao Trabalhista n. 0010823-05.2015.5.05.0661 - Valdi Pinheiro Batista x Perola Distribuicao e Logistica S.A. - Apolice 056902024000207750011075000000 - GR5 22765</t>
  </si>
  <si>
    <t>77-25001871</t>
  </si>
  <si>
    <t>00101545-00000719</t>
  </si>
  <si>
    <t>Consulta referente à Recuperação Judicial n. 1100438-71.2024.8.26.0100, ajuizada pelo Grupo OEC (Odebrecht).</t>
  </si>
  <si>
    <t>Atradius Credito y Caucion Seguradora SA</t>
  </si>
  <si>
    <t>00101852-00000024</t>
  </si>
  <si>
    <t>Recuperacao Judicial n. 1005351-15.2023.8.26.0362 - L J da Silva Distribuicoes Eireli Epp x Atradius Credito Y Caucion - Electrolux - Sinistro 7005295/10253052</t>
  </si>
  <si>
    <t>Ligero Seguradora</t>
  </si>
  <si>
    <t>00105271-00000004</t>
  </si>
  <si>
    <t>Consultoria para Start Up das Operações da Seguradora</t>
  </si>
  <si>
    <t>77-25001060</t>
  </si>
  <si>
    <t>Air China</t>
  </si>
  <si>
    <t>00067183-00000050</t>
  </si>
  <si>
    <t>Translation analysis (new version) and filing in Brazil</t>
  </si>
  <si>
    <t>06-25008753</t>
  </si>
  <si>
    <t>00043451-00000017</t>
  </si>
  <si>
    <t>BRX (43451-3) Reinsurance Authorisations</t>
  </si>
  <si>
    <t>77-25001864</t>
  </si>
  <si>
    <t>00043451-00000003</t>
  </si>
  <si>
    <t>Reinsurance Authorisations - Bolivia</t>
  </si>
  <si>
    <t>77-25001878</t>
  </si>
  <si>
    <t>00043451-00000009</t>
  </si>
  <si>
    <t>Renewing / applying for reinsurance licenses in Dominican Republic</t>
  </si>
  <si>
    <t>06-25008941</t>
  </si>
  <si>
    <t>00043451-00000011</t>
  </si>
  <si>
    <t>BRX (43451-09) Renewing / applying for reinsurance licenses in Dominican Republic</t>
  </si>
  <si>
    <t>77-25001919</t>
  </si>
  <si>
    <t>AmTrust at Lloyd's Limited</t>
  </si>
  <si>
    <t>00055928-00000009</t>
  </si>
  <si>
    <t>Aerosuporte Servicos de Transporte Aero, Acft LET L410 S/N902514 regn PR-CRA + PR-CRX, marsh ref: MU08552, MB ref: 15494195 - Marsh Claim Ref: MU14AS7T/001 (ISJ 500021 - Prod.350 -Proc.0471973-20.2015.8.19.0001)</t>
  </si>
  <si>
    <t>77-25001901</t>
  </si>
  <si>
    <t>00058823-00000003</t>
  </si>
  <si>
    <t>SIRL (Brazil Rep Office)</t>
  </si>
  <si>
    <t>77-25001920</t>
  </si>
  <si>
    <t>00061183-00000071</t>
  </si>
  <si>
    <t>Graneles – Recuperação Judicial - VAIT's application for a credit in the Judicial Reorganisation commenced by GRANELES.</t>
  </si>
  <si>
    <t>IRB Brasil RE</t>
  </si>
  <si>
    <t>00065713-00000011</t>
  </si>
  <si>
    <t>Processo de Internacionalização</t>
  </si>
  <si>
    <t>77-25001889</t>
  </si>
  <si>
    <t>00054930-00000001</t>
  </si>
  <si>
    <t>"BBC JAPAN" - Damage to Turbine - at Antwerp - 20/08/2001</t>
  </si>
  <si>
    <t>77-25001933</t>
  </si>
  <si>
    <t>00054930-00000029</t>
  </si>
  <si>
    <t>RC Geral - Sinistro: 24007762 - Apolice: 02852.2022.0049.0351.0008012 - Segurado: Cooperativa Central Aurora Alimentos - Terceiro: Joel Silva de Jesus</t>
  </si>
  <si>
    <t>00054930-00000022</t>
  </si>
  <si>
    <t>RC Geral - Sinistro: 4751540706 - Apolice: 02852.2022.0047.0351.0008727 - Segurado: Cooperativa Regional Agropecuaria de Campos Novos - COPERCAMPOS - Terceiro: Cleiton Fazolo e Nadia Rodrigues</t>
  </si>
  <si>
    <t>77-25001923</t>
  </si>
  <si>
    <t>Azul Linhas Aereas Brasileiras</t>
  </si>
  <si>
    <t>00075546-00000045</t>
  </si>
  <si>
    <t>Chubb Seguros Proceedings - Expressa Cargo Damage - DOL 22 April 2021</t>
  </si>
  <si>
    <t>77-25001883</t>
  </si>
  <si>
    <t>00075546-00000107</t>
  </si>
  <si>
    <t>Sidney da Silva Junior  - DOL 21JAN2013</t>
  </si>
  <si>
    <t>77-25001922</t>
  </si>
  <si>
    <t>00075546-00000022</t>
  </si>
  <si>
    <t>Adrieine Pirih da Silva Colleone and others - Personal Injury in flight (LIS-VCP) - DOL 13 June 2017</t>
  </si>
  <si>
    <t>77-25001881</t>
  </si>
  <si>
    <t>00075546-00000112</t>
  </si>
  <si>
    <t>Azul - Ana Tereza Silva - Personal injury - 16.12.2024</t>
  </si>
  <si>
    <t>77-25001886</t>
  </si>
  <si>
    <t>HDI Global SE</t>
  </si>
  <si>
    <t>00078684-00000010</t>
  </si>
  <si>
    <t>HDI - Engie / Soltec - Gruppo : direct and indirect storm damage to a solar farm</t>
  </si>
  <si>
    <t>EUR</t>
  </si>
  <si>
    <t>06-25009337</t>
  </si>
  <si>
    <t>Sodrugestvo Group SA</t>
  </si>
  <si>
    <t>00081790-00000003</t>
  </si>
  <si>
    <t>Advising on response to margin calls under ISDAs</t>
  </si>
  <si>
    <t>Austral Seguradora S.A.</t>
  </si>
  <si>
    <t>00082565-00000003</t>
  </si>
  <si>
    <t>Sapura Esmeralda/Royal IHC - DOL: 26/12/2016</t>
  </si>
  <si>
    <t>77-25001884</t>
  </si>
  <si>
    <t>Barents Re Reinsurance Company Inc</t>
  </si>
  <si>
    <t>00083707-00000008</t>
  </si>
  <si>
    <t>Insurance claim by CFE</t>
  </si>
  <si>
    <t>77-25001613</t>
  </si>
  <si>
    <t>Passaredo Transportes Aereas S/A</t>
  </si>
  <si>
    <t>00083955-00001225</t>
  </si>
  <si>
    <t>Acidente PS-VPB - DOL 09/08/2024 - PY 2024/2025</t>
  </si>
  <si>
    <t>77-25001927</t>
  </si>
  <si>
    <t>77-25001879</t>
  </si>
  <si>
    <t>77-25001869</t>
  </si>
  <si>
    <t>Tokio Marine Seguradora SA</t>
  </si>
  <si>
    <t>00084086-00000051</t>
  </si>
  <si>
    <t>Ação Monitória n. 1000939-90.2019.8.26.0100 - Tokio Marine Seguradora S.A. x Edson Haje Silva e outros (Acta) - Sinistro n. D1075010020</t>
  </si>
  <si>
    <t>00084223-00000071</t>
  </si>
  <si>
    <t>00084223-00000627</t>
  </si>
  <si>
    <t>Seguro Garantia - ANTT - Autopista Litoral Sul S.A. - Sinistro: 1007500011027 - Apolice: 1007500033294 - Oficio: 19131/2024 - PAA: 50500.152814/2024-41.</t>
  </si>
  <si>
    <t>00084223-00000741</t>
  </si>
  <si>
    <t>Seguro Garantia - Setor Publico - Segurado: ANTT - Tomador: Autopista Litoral Sul - Apolice: 1007500033294 - Sinistro: 1007500011118 – PAA: 50500.172564/2024-66</t>
  </si>
  <si>
    <t>00084223-00000629</t>
  </si>
  <si>
    <t>Seguro Garantia - ANTT - Autopista Litoral Sul S.A. - Sinistro: 1007500011029 - Apolice: 1007500033294 - Oficio: 19137/2024 - PAA: 50500.152812/2024-52.</t>
  </si>
  <si>
    <t>00084223-00000636</t>
  </si>
  <si>
    <t>Seguro Garantia - ANTT - Autopista Regis Bittencourt S.A. - Sinistro: 1007500011034 - Apolice: 1007500033293 - Oficio: 19189/2024 - PAA: 50500.152126/2024-81.</t>
  </si>
  <si>
    <t>00084223-00000740</t>
  </si>
  <si>
    <t>Seguro Garantia - Setor Publico - Segurado: ANTT - Tomador: Autopista Fernao Dias - Apolice: 1007500033305 - Sinistro: 1007500011119 – PAA: 50500.177659/2024-76</t>
  </si>
  <si>
    <t>00084223-00000632</t>
  </si>
  <si>
    <t>Seguro Garantia - ANTT - Autopista Regis Bittencourt S.A. - Sinistro: 1007500011032 - Apolice: 1007500033293 - Oficio: 19183/2024 - PAA: 50500.152072/2024-54.</t>
  </si>
  <si>
    <t>00084223-00000637</t>
  </si>
  <si>
    <t>Seguro Garantia - ANTT - Autopista Regis Bittencourt S.A. - Sinistro: 1007500011033 - Apolice: 1007500033293 - Oficio: 19188/2024 - PAA: 50500.152097/2024-58.</t>
  </si>
  <si>
    <t>00084223-00000739</t>
  </si>
  <si>
    <t>Seguro Garantia - Setor Publico - Segurado: ANTT - Tomador: Autopista Fernao Dias - Apolice: 1007500033305 - Sinistro: 1007500011120 – PAA: 50500.177662/2024-90</t>
  </si>
  <si>
    <t>00084223-00000747</t>
  </si>
  <si>
    <t>Seguro Garantia - Setor Publico - Segurado: ANTT - Tomador: Autopista Litoral Sul - Apolice: 1007500033294 - Sinistro: 1007500011121 – PAA: 50500.180226/2024-06</t>
  </si>
  <si>
    <t>77-25001946</t>
  </si>
  <si>
    <t>Aon Service Corporation</t>
  </si>
  <si>
    <t>00085241-00000003</t>
  </si>
  <si>
    <t>Revisão TOBA DUAL</t>
  </si>
  <si>
    <t>Essor Seguros</t>
  </si>
  <si>
    <t>00090914-00000030</t>
  </si>
  <si>
    <t>RETA - Airship do Brasil – PR-ZAD</t>
  </si>
  <si>
    <t>00090914-00000037</t>
  </si>
  <si>
    <t>RETA - Mauro Ribeiro Martins - PU-VRB - DOL: 03 Apr 2024</t>
  </si>
  <si>
    <t>00090914-00000033</t>
  </si>
  <si>
    <t>RETA - Arni Alberto Spiering - DOL: 15/08/2024 - Apólice 1009715013093</t>
  </si>
  <si>
    <t>00090914-00000036</t>
  </si>
  <si>
    <t>RETA - Capivari Aviação Agrícola - PT-GOO - DOL: 05 Dec 2024</t>
  </si>
  <si>
    <t>00090914-00000024</t>
  </si>
  <si>
    <t>RETA - Valor Imobiliária EIRELI – PP-ZJA</t>
  </si>
  <si>
    <t>00090914-00000035</t>
  </si>
  <si>
    <t>Ságuia Aviação Agrícola - PS-LMR</t>
  </si>
  <si>
    <t>00090914-00000027</t>
  </si>
  <si>
    <t>RETA - Ronaldo Padilha dos Santos - PP-DUN</t>
  </si>
  <si>
    <t>77-25001841</t>
  </si>
  <si>
    <t>Sociedad Industrial Puerto Aguadulce SA</t>
  </si>
  <si>
    <t>00097536-00000001</t>
  </si>
  <si>
    <t>Alleged reefer cargo damage and consequential loss claim (Colombian law)</t>
  </si>
  <si>
    <t>06-25009060</t>
  </si>
  <si>
    <t>BRF Global GmbH</t>
  </si>
  <si>
    <t>00098077-00000004</t>
  </si>
  <si>
    <t>Non-payment of cc USD 2.5 million under sales contracts</t>
  </si>
  <si>
    <t>77-25001845</t>
  </si>
  <si>
    <t>Sociedad Puerto Industrial Aguadulce SA</t>
  </si>
  <si>
    <t>00100040-00000006</t>
  </si>
  <si>
    <t>Theft of containers TRHU1020931 and TEMU5579971 on 6 April 2023</t>
  </si>
  <si>
    <t>77-25001851</t>
  </si>
  <si>
    <t>00100040-00000005</t>
  </si>
  <si>
    <t>SPIA cargo theft – 5th incident - Logistics Solutions ACI SAS v SPIA - 20/11/2020 - McGill Ref: 114816</t>
  </si>
  <si>
    <t>77-25001843</t>
  </si>
  <si>
    <t>00100040-00000002</t>
  </si>
  <si>
    <t>SPIA cargo theft – 2nd incident – 21 November 2021 – 27 pallets of brass and copper plates - McGill Refs: 115131</t>
  </si>
  <si>
    <t>77-25001866</t>
  </si>
  <si>
    <t>00100040-00000007</t>
  </si>
  <si>
    <t>Theft of container EITU9066018 (Suzuki motors) on 16 April 2024</t>
  </si>
  <si>
    <t>77-25001842</t>
  </si>
  <si>
    <t>00100040-00000001</t>
  </si>
  <si>
    <t>SPIA cargo theft – 1st incident – 20 September 2020 – 504 televisions - McGill Refs: 105090</t>
  </si>
  <si>
    <t>77-25001865</t>
  </si>
  <si>
    <t>00100040-00000003</t>
  </si>
  <si>
    <t>SPIA cargo theft – 3rd incident – 1 July 2022 – 32 outboard motors - McGill Refs: 10827MC22:AAA</t>
  </si>
  <si>
    <t>77-25001844</t>
  </si>
  <si>
    <t>00100040-00000004</t>
  </si>
  <si>
    <t>SPIA cargo theft – 4th incident - McGill Ref: 10827MC22 : AQA</t>
  </si>
  <si>
    <t>77-25001890</t>
  </si>
  <si>
    <t>BMM (P&amp;T) Ltd</t>
  </si>
  <si>
    <t>00100353-00000001</t>
  </si>
  <si>
    <t>Advice on improper storage of cargo</t>
  </si>
  <si>
    <t>77-25001918</t>
  </si>
  <si>
    <t>00101291-00000218</t>
  </si>
  <si>
    <t>Sinistro D&amp;O 1061030 - Anima Holding S.A - Notificação B.3.</t>
  </si>
  <si>
    <t>77-25001912</t>
  </si>
  <si>
    <t>00101291-00000215</t>
  </si>
  <si>
    <t>Sinistro D&amp;O 1055122 - Sada Transportes e Armazenagens Ltda. - Processo Administrativo nº 08700.001043/2016-01</t>
  </si>
  <si>
    <t>77-25001917</t>
  </si>
  <si>
    <t>00101291-00000208</t>
  </si>
  <si>
    <t>Sinistro D&amp;O 1052299 - Agrogalaxy Participacoes S.A. - Processo 5887803-78.2024.8.09.0051</t>
  </si>
  <si>
    <t>77-25001915</t>
  </si>
  <si>
    <t>00101291-00000172</t>
  </si>
  <si>
    <t>Sinistro D&amp;O 1043306 - Azul S.A. - Processo CVM 19957.000936/2024-45 - Large Loss</t>
  </si>
  <si>
    <t>77-25001914</t>
  </si>
  <si>
    <t>00101291-00000009</t>
  </si>
  <si>
    <t>Sinistro D&amp;O - Eletrobrás- Sinistro no 1009604 - IP no 6149/2023</t>
  </si>
  <si>
    <t>77-25001916</t>
  </si>
  <si>
    <t>00101291-00000011</t>
  </si>
  <si>
    <t>D&amp;O Oi SA - Sinistro no 03101300058</t>
  </si>
  <si>
    <t>00101293-00000181</t>
  </si>
  <si>
    <t>RC Geral - Sinistro: 17-51015613-01 - Apólice: 17.51.0041513.12 - Segurado: Copa Energia Distribuidora de Gas S.A.  - Terceiro: Bevoredo &amp; Cia Ltda - EPP.</t>
  </si>
  <si>
    <t>00101293-00000058</t>
  </si>
  <si>
    <t>RC Geral - Sinistro: 17-51014354-01 - Segurado: Brink's Seguranca e Transporte de Valores Ltda - Terceiro: Fábio Ribeiro Ferreira - Apólice: 01-51-4006200</t>
  </si>
  <si>
    <t>00101293-00000069</t>
  </si>
  <si>
    <t>Sinistro D &amp; O - MicroStrategy Brasil SA- Sinistro no 17-10004076-01 - Processo Penal no 1014044-9420184013400</t>
  </si>
  <si>
    <t>00101293-00000078</t>
  </si>
  <si>
    <t>Sinistro D &amp; O - Smartfit Escola de Ginástica e Dança SA - Sinistro no : 17-10005261-01 - Procedimento Fiscal no 0819000202000362</t>
  </si>
  <si>
    <t>77-25001898</t>
  </si>
  <si>
    <t>Starr Insurance Holdings, Inc.</t>
  </si>
  <si>
    <t>00101295-00000016</t>
  </si>
  <si>
    <t>A&amp;H Legal Matters - Cláudia Papa e André Azevedo</t>
  </si>
  <si>
    <t>77-25001896</t>
  </si>
  <si>
    <t>00101295-00000001</t>
  </si>
  <si>
    <t>Regulatory Corporate Assistance</t>
  </si>
  <si>
    <t>77-25001897</t>
  </si>
  <si>
    <t>77-25001899</t>
  </si>
  <si>
    <t>00101295-00000019</t>
  </si>
  <si>
    <t>Tech Legal - Brazil - Karen Siewert e Fernando Monaco</t>
  </si>
  <si>
    <t>77-25001900</t>
  </si>
  <si>
    <t>00101295-00000014</t>
  </si>
  <si>
    <t>GL Legal Matters - Edgar Miotto e Tiago Lino</t>
  </si>
  <si>
    <t>77-25001709</t>
  </si>
  <si>
    <t>Vella, Pugliesi, Buosi &amp; Guidoni Advogados</t>
  </si>
  <si>
    <t>00101296-00000002</t>
  </si>
  <si>
    <t>StarStone - Conversion of license from Admitted to Occasional Reinsurer</t>
  </si>
  <si>
    <t>77-25001940</t>
  </si>
  <si>
    <t>AXA XL Resseguros SA</t>
  </si>
  <si>
    <t>00101298-00000004</t>
  </si>
  <si>
    <t>Atualizacao de livros societarios</t>
  </si>
  <si>
    <t>77-25001938</t>
  </si>
  <si>
    <t>77-25001937</t>
  </si>
  <si>
    <t>77-25001942</t>
  </si>
  <si>
    <t>77-25001934</t>
  </si>
  <si>
    <t>00101298-00000007</t>
  </si>
  <si>
    <t>RC Geral - Sinistro: 9922023 - Segurado: Elektro Redes SA - Terceiros: Elias Francisco da Silva e Vilma Aparecida galego da Silva - Apolice: 03511003280</t>
  </si>
  <si>
    <t>77-25001907</t>
  </si>
  <si>
    <t>Carpenter Marsh Fac Brasil Corretora de Resseguros Ltda</t>
  </si>
  <si>
    <t>00101299-00000006</t>
  </si>
  <si>
    <t>Banco de Horas</t>
  </si>
  <si>
    <t>77-25001908</t>
  </si>
  <si>
    <t>Quinto Andar Servicos Imobiliarios Ltda</t>
  </si>
  <si>
    <t>00101307-00000009</t>
  </si>
  <si>
    <t>Banco de Horas - Assistência legal ao Quinto Andar por 6 meses, contados a partir de 01/09/2023, com questões relativas a seguros.</t>
  </si>
  <si>
    <t>CSC Computer Sciences Brasil SA</t>
  </si>
  <si>
    <t>00101509-00000001</t>
  </si>
  <si>
    <t>Assuntos Societarios</t>
  </si>
  <si>
    <t>77-25001895</t>
  </si>
  <si>
    <t>00101545-00000053</t>
  </si>
  <si>
    <t>D&amp;O - Repsol Sinopec - Sinistro 6277071 - Ação Penal 0086586-08.2018.8.19.0001</t>
  </si>
  <si>
    <t>77-25001970</t>
  </si>
  <si>
    <t>00101545-00000742</t>
  </si>
  <si>
    <t>Sinistro D&amp;O 18536879 (Expectativa) - Intercement Participacoes S.A. - Produção Antecipada de Provas nº 1102464-42.2024.8.26.0100</t>
  </si>
  <si>
    <t>77-25001972</t>
  </si>
  <si>
    <t>00101545-00000006</t>
  </si>
  <si>
    <t>Consultas Diversas - Banco de Horas Garantia</t>
  </si>
  <si>
    <t>77-25001850</t>
  </si>
  <si>
    <t>00101545-00000057</t>
  </si>
  <si>
    <t>Acao de Nulidade do Negocio Juridico no 8142968-3020228050001 - Carlos Alberto Passos da Cruz x Liberty Seguros SA - Sinistro nº; 12234575</t>
  </si>
  <si>
    <t>00101545-00000732</t>
  </si>
  <si>
    <t>E&amp;O - Sinistro: 17581896 - Segurado: Loguercio, Beiro E Surian Sociedade De Advogados - Terceiro: Antonio Desderiti Dadona. - Apólice: 78.93.2023.0009461</t>
  </si>
  <si>
    <t>00101545-00000752</t>
  </si>
  <si>
    <t>RC Profissional E&amp;O - Sinistro: 18573315 - Segurado: Cresol Administradora E Corretora De Seguros Ltda - Walmir Francisco Schneider - Apolice: 789320230009672</t>
  </si>
  <si>
    <t>77-25001875</t>
  </si>
  <si>
    <t>00101545-00000001</t>
  </si>
  <si>
    <t>Sinistro D&amp;O 14681356 - Brookfield Participações Ltda. - Ação de Improbidade nº 0005218-93.2013.8.26.0053</t>
  </si>
  <si>
    <t>77-25001876</t>
  </si>
  <si>
    <t>77-25001877</t>
  </si>
  <si>
    <t>00101545-00000746</t>
  </si>
  <si>
    <t>Sinistros D&amp;O 18536505 (Expectativa) / 18402236 - Intercement Participações S.A. - Recuperação Judicial nº 1111483-72.2024.8.26.0100</t>
  </si>
  <si>
    <t>77-25001979</t>
  </si>
  <si>
    <t>00101545-00000730</t>
  </si>
  <si>
    <t>Sinistro D&amp;O 18206357 (Expectativa) - Intercement Participacoes S.A. - Notificacao Extrajudicial e Procedimentos de Execucao Fiscal</t>
  </si>
  <si>
    <t>77-25001892</t>
  </si>
  <si>
    <t>Azos Tecnologia e Corretagem de Seguros Ltda</t>
  </si>
  <si>
    <t>00101609-00000001</t>
  </si>
  <si>
    <t>Banco de horas</t>
  </si>
  <si>
    <t>Guy Carpenter &amp; Co Corretora De Resseguros Ltda</t>
  </si>
  <si>
    <t>00101649-00000002</t>
  </si>
  <si>
    <t>Consultas Gerais</t>
  </si>
  <si>
    <t>77-25001930</t>
  </si>
  <si>
    <t>Berkley International do Brasil Seguros SA</t>
  </si>
  <si>
    <t>00101666-00000001</t>
  </si>
  <si>
    <t>E&amp;O - Sinistro: 1007800025343 - Apolice: 1007800374960 - Segurado: Valid Solucoes S.A. - Terceiro: Nao informado</t>
  </si>
  <si>
    <t>77-25001964</t>
  </si>
  <si>
    <t>FSG Corretora de Resseguro</t>
  </si>
  <si>
    <t>00101669-00000001</t>
  </si>
  <si>
    <t>77-25001968</t>
  </si>
  <si>
    <t>Marsh Corretora de Seguros Ltda.</t>
  </si>
  <si>
    <t>00101673-00000001</t>
  </si>
  <si>
    <t>77-25001867</t>
  </si>
  <si>
    <t>Credendo – Short-Term Non-Eu Risks</t>
  </si>
  <si>
    <t>00101786-00000001</t>
  </si>
  <si>
    <t>Registration of Occasional Reinsurer in Brazil</t>
  </si>
  <si>
    <t>Idemitsu Lube South America Ltda</t>
  </si>
  <si>
    <t>00101794-00000005</t>
  </si>
  <si>
    <t>General corporate advice and consultations on regulatory matters.</t>
  </si>
  <si>
    <t>00101852-00000006</t>
  </si>
  <si>
    <t>Regulatory advice from time to time regarding insurance legislation</t>
  </si>
  <si>
    <t>77-25001872</t>
  </si>
  <si>
    <t>00101852-00000023</t>
  </si>
  <si>
    <t>Acao de Execucao - Omni Banco e Atradius Credito Y Caucion x Ynova Transportes e Logistica LTDA.</t>
  </si>
  <si>
    <t>77-25001868</t>
  </si>
  <si>
    <t>00101852-00000001</t>
  </si>
  <si>
    <t>Fator Seguradora SA</t>
  </si>
  <si>
    <t>00102052-00000005</t>
  </si>
  <si>
    <t>Seguro Garantia no nao informado - Segurado: Ministerio do Desenvolvimento Regional - Tomador: Mendes Junior Trading e Engenharia SA - Apolice: 1007500003422 - Aviso de Sinistro 1007500010043</t>
  </si>
  <si>
    <t>American Life Companhia de Seguros</t>
  </si>
  <si>
    <t>00102521-00000001</t>
  </si>
  <si>
    <t>Seguro Garantia - Sinistro: N/A - Apolice: 1007600000036 - Segurado: Light Energia S.A. - Tomador: Consórcio Serra das Araras</t>
  </si>
  <si>
    <t>77-25001971</t>
  </si>
  <si>
    <t>Mombak</t>
  </si>
  <si>
    <t>00103014-00000002</t>
  </si>
  <si>
    <t>Análise Apólice RCG e IMI</t>
  </si>
  <si>
    <t>06-25009120</t>
  </si>
  <si>
    <t>Sodrugestvo Trading SA</t>
  </si>
  <si>
    <t>00104863-00000001</t>
  </si>
  <si>
    <t>Take or Pay dispute under Contract for Transhipment Services dated 31 January 2017, as amended on 1 January 2020 and 2 August 2022</t>
  </si>
  <si>
    <t>BMS Brasil Corretora de Resseguros Ltda.</t>
  </si>
  <si>
    <t>00105226-00000001</t>
  </si>
  <si>
    <t>General Assistance</t>
  </si>
  <si>
    <t>77-25001870</t>
  </si>
  <si>
    <t>00105611-00000001</t>
  </si>
  <si>
    <t>2024 Annual Renewal as Occasional Reinsurer with SUSEP.</t>
  </si>
  <si>
    <t>00105815-00000002</t>
  </si>
  <si>
    <t>General Assistance - Compliance</t>
  </si>
  <si>
    <t>00105815-00000001</t>
  </si>
  <si>
    <t>Legal: Banco de Horas.</t>
  </si>
  <si>
    <t>77-25001874</t>
  </si>
  <si>
    <t>Atradius Collections Ltd</t>
  </si>
  <si>
    <t>00107097-00000001</t>
  </si>
  <si>
    <t>General Assistance for Corporate and Labour Matters</t>
  </si>
  <si>
    <t>77-25001880</t>
  </si>
  <si>
    <t>00107097-00000002</t>
  </si>
  <si>
    <t>Settlement Agreement with Employee</t>
  </si>
  <si>
    <t>00084223-00000635</t>
  </si>
  <si>
    <t>Seguro Garantia - Segurado: ANEEL - Tomador: Nova Ventos de Santa Rosa Energias Renovaveis S.A. - Aviso: 1007500010170 - Apolice: 1007500002349 - PAA: 48500.000590/2011-27.</t>
  </si>
  <si>
    <t>77-25001873</t>
  </si>
  <si>
    <t>00084223-00000093</t>
  </si>
  <si>
    <t>Ação de Ressarcimento - Fairfax Brasil Seguros SA x Fenix Engenharia e Manutenção Ltda e outros - Sinistro no. 1007500010034</t>
  </si>
  <si>
    <t>77-25001859</t>
  </si>
  <si>
    <t>Allianz Global Corporate &amp; Specialty France (AGCS)</t>
  </si>
  <si>
    <t>00072485-00000035</t>
  </si>
  <si>
    <t>VINCI/ANA – LIS – American Airlines v TAP ground collision - 16APR2018</t>
  </si>
  <si>
    <t>77-25001857</t>
  </si>
  <si>
    <t>00075338-00000085</t>
  </si>
  <si>
    <t>Julia Rebeka Ponciano Ranzan - Minor Boarded in Wrong Flight - DOL 17 November 2021</t>
  </si>
  <si>
    <t>77-25001856</t>
  </si>
  <si>
    <t>00075546-00000105</t>
  </si>
  <si>
    <t>AZUL - Flavia Maria Gomes Paiva - Personal injury during disembarkation of flight 4430 - 25.10.2024</t>
  </si>
  <si>
    <t>77-25001853</t>
  </si>
  <si>
    <t>00075546-00000032</t>
  </si>
  <si>
    <t>Claims arising from Aircraft Evacuation in Cuiaba - DOL: 25 Nov 2021</t>
  </si>
  <si>
    <t>77-25001854</t>
  </si>
  <si>
    <t>Cathay Pacific Airways (Global)</t>
  </si>
  <si>
    <t>00080238-00000188</t>
  </si>
  <si>
    <t>CATHAY - TCS Exports SPA cargo claim - DOL 25NOV2022</t>
  </si>
  <si>
    <t>77-25001855</t>
  </si>
  <si>
    <t>00080238-00000187</t>
  </si>
  <si>
    <t>CATHAY - Exportadora Fruit Growers Chile cargo claim - DOL 10DEC2021</t>
  </si>
  <si>
    <t>00084223-00000744</t>
  </si>
  <si>
    <t>Seguro Garantia - Setor Publico - Segurado: ARTESP - Tomador: Concessionaria Rodovia dos Tamoios S.A. - Apolice: 1007500032322 - Sinistro: 1007500011115 – PAA: 134.00030352/2024-12</t>
  </si>
  <si>
    <t>00084223-00000750</t>
  </si>
  <si>
    <t>Seguro Garantia - Setor Publico - Segurado: ANTT - Tomador: Autopista Fernao Dias - Apolice: 1007500033305 - Sinistro: 1007500011123 – PAA: 50500.187494/2024-41</t>
  </si>
  <si>
    <t>00084223-00000738</t>
  </si>
  <si>
    <t>Seguro Garantia - Setor Publico - Segurado: ARTESP - Tomador: Concessionaria Rodovia dos Tamoios S.A. - Apolice: 1007500032322 - Sinistro: 1007500011117 – PAA: 134.00030331/2024-99</t>
  </si>
  <si>
    <t>00084223-00000743</t>
  </si>
  <si>
    <t>Seguro Garantia - Setor Publico - Segurado: ARTESP - Tomador: Concessionaria Rodovia dos Tamoios S.A. - Apolice: 1007500032322 - Sinistro: 1007500011116 – PAA: 134.00030357/2024-37</t>
  </si>
  <si>
    <t>00084223-00000742</t>
  </si>
  <si>
    <t>Seguro Garantia - Setor Publico - Segurado: ARTESP - Tomador: Concessionaria Rodovia dos Tamoios S.A. - Apolice: 1007500032322 - Sinistro: 1007500011114 – PAA: 134.00030289/2024-14</t>
  </si>
  <si>
    <t>77-25001728</t>
  </si>
  <si>
    <t>Starr Underwriting Agents Limited</t>
  </si>
  <si>
    <t>00051257-00000020</t>
  </si>
  <si>
    <t>Wipaire Inc - Greenpeace Accident - Aircraft PR-MPE - DOL: 17 Oct 2017</t>
  </si>
  <si>
    <t>77-25001849</t>
  </si>
  <si>
    <t>00084223-00000094</t>
  </si>
  <si>
    <t>Ação Declaratória c/c Pedido de Reparação de Danos Materiais no 1109429-7520208260100 - Renato de Luizi Junior x Fairfax Br Seg Corporativos S/A e Azimut do Brasil Fabricacao de Iates Ltda</t>
  </si>
  <si>
    <t>00084223-00000562</t>
  </si>
  <si>
    <t>Seguro Garantia - Segurado: ARTESP - Tomador: Concessionaria Rodovia dos Tamoios S.A. - Aviso: 1007500010930 - Apolice: 046692023100107750032322 - PA: 134.00007014/2024-79 - 2724220233A</t>
  </si>
  <si>
    <t>00090914-00000029</t>
  </si>
  <si>
    <t>RETA - Sandro Carvalho de Moraes - PU-ZZC - Sinistro 24970100001000</t>
  </si>
  <si>
    <t>77-25001847</t>
  </si>
  <si>
    <t>00101545-00000645</t>
  </si>
  <si>
    <t>Acao de Indenizacao Material e Moral nº 1026549-21.2023.8.26.0100 - Marinei Cestari x Montenegro Castelo Advogados Associados - Apolice 78.93.2023.0008872</t>
  </si>
  <si>
    <t>77-25001887</t>
  </si>
  <si>
    <t>77-25001888</t>
  </si>
  <si>
    <t>77-25001846</t>
  </si>
  <si>
    <t>77-25001835</t>
  </si>
  <si>
    <t>00101545-00000023</t>
  </si>
  <si>
    <t>Acao de Reparacao de Danos Materiais no 1000663-2320228110019 - SIPAL Industria e Comercio LTDA x Liberty Seguros SA</t>
  </si>
  <si>
    <t>HDI Global Seguros SA</t>
  </si>
  <si>
    <t>00101612-00000008</t>
  </si>
  <si>
    <t>HDI – Insolvency Clause</t>
  </si>
  <si>
    <t>77-25001786</t>
  </si>
  <si>
    <t>RSA Insurance Group plc</t>
  </si>
  <si>
    <t>00060180-00000059</t>
  </si>
  <si>
    <t>Advice on fines and duties under P&amp;amp;T Marine Liability Insurance Policy UMRB1262SM0018616</t>
  </si>
  <si>
    <t>77-25001836</t>
  </si>
  <si>
    <t>00101545-00000627</t>
  </si>
  <si>
    <t>Ação Trabalhista n. 0020761-63.2017.5.04.0020 - Leonardo Sperry x Taurus Armas S.A. x Liberty Seguros</t>
  </si>
  <si>
    <t>77-25001838</t>
  </si>
  <si>
    <t>00101545-00000063</t>
  </si>
  <si>
    <t>Acao Monitoria no 0016534-3720218190209 - JLM Empreendimentos Imobiliarios Ltda x Liberty Seguros SA</t>
  </si>
  <si>
    <t>77-25001837</t>
  </si>
  <si>
    <t>00101545-00000594</t>
  </si>
  <si>
    <t>Acao de Cobranca no 5005157-3920228240005 - Cesar Luiz Vogel x Liberty Seguros SA - Sinistro 10819779</t>
  </si>
  <si>
    <t>77-25001834</t>
  </si>
  <si>
    <t>77-25001733</t>
  </si>
  <si>
    <t>00101293-00000152</t>
  </si>
  <si>
    <t>E&amp;O - Sinistro: 02.078.23.00195.0 - Apolice: 1.780.049.041 - Segurado: Ariquemes Pericia e Vistoria Veicular Ltda - Terceiro: Jose Fernando da Conceicao Pupin</t>
  </si>
  <si>
    <t>77-25001828</t>
  </si>
  <si>
    <t>Cathay Pacific Airways Ltd</t>
  </si>
  <si>
    <t>00070376-00000105</t>
  </si>
  <si>
    <t>Felipe Vasconcelos Correia - Baggage Loss - DOL: 06 Mar 2023</t>
  </si>
  <si>
    <t>77-25001831</t>
  </si>
  <si>
    <t>00075338-00000088</t>
  </si>
  <si>
    <t>GOL - Angelo Damasceno - 13FEB2020</t>
  </si>
  <si>
    <t>77-25001829</t>
  </si>
  <si>
    <t>00075546-00000100</t>
  </si>
  <si>
    <t>Cargo Brasil LTDA - DOL 15JUN2022</t>
  </si>
  <si>
    <t>77-25001830</t>
  </si>
  <si>
    <t>VINCI Airports - Airports concession holder and operator</t>
  </si>
  <si>
    <t>00102574-00000004</t>
  </si>
  <si>
    <t>VINCI-SSA - Porto Velho Airport RWY lighting system failure - 29JUN2024</t>
  </si>
  <si>
    <t>77-25001819</t>
  </si>
  <si>
    <t>VERRA</t>
  </si>
  <si>
    <t>00094814-00000058</t>
  </si>
  <si>
    <t>BRX General file 2023 (94814-32) -  General enquiries on carbon, commodity and derivatives queries</t>
  </si>
  <si>
    <t>77-25001818</t>
  </si>
  <si>
    <t>00094814-00000054</t>
  </si>
  <si>
    <t>BRX Advising Verra re investigations by Brazilian Federal Police in Verra projects (94814-51) - Proj ID 2539; (2) UNITOR REDD - Proj ID 2508 and (3) FORTALEZA ITUXI REDD - Proj ID 1654; and providing broader advice flowing from such investigation</t>
  </si>
  <si>
    <t>77-25001820</t>
  </si>
  <si>
    <t>00094814-00000030</t>
  </si>
  <si>
    <t>BRX (94814-29) Advising on claims/notices by the public defender/prosecutor of Castanhal, Para State, Brazil in connection with Verra-approved carbon projects in Portel City, State of Para, Brazilian Amazon</t>
  </si>
  <si>
    <t>77-25001817</t>
  </si>
  <si>
    <t>77-25001826</t>
  </si>
  <si>
    <t>00094814-00000061</t>
  </si>
  <si>
    <t>BRX Advising Verra in relation to Project 4452, including responding to information requests and related matters (94814-60)</t>
  </si>
  <si>
    <t>77-25001814</t>
  </si>
  <si>
    <t>00083955-00000708</t>
  </si>
  <si>
    <t>Passaredo Policy Year 29/03/2016 - 29/03/2017</t>
  </si>
  <si>
    <t>77-25001825</t>
  </si>
  <si>
    <t>00083955-00001226</t>
  </si>
  <si>
    <t>Passaredo: PY 2024/2025</t>
  </si>
  <si>
    <t>77-25001827</t>
  </si>
  <si>
    <t>00083955-00001027</t>
  </si>
  <si>
    <t>PY: 2023/2024</t>
  </si>
  <si>
    <t>77-25001813</t>
  </si>
  <si>
    <t>00083955-00000707</t>
  </si>
  <si>
    <t>Passaredo Policy Year 29/03/2015 - 29/03/2016</t>
  </si>
  <si>
    <t>77-25001816</t>
  </si>
  <si>
    <t>00083955-00000712</t>
  </si>
  <si>
    <t>Passaredo Policy Year 29/03/2018 - 29/03/2019</t>
  </si>
  <si>
    <t>77-25001824</t>
  </si>
  <si>
    <t>00083955-00000921</t>
  </si>
  <si>
    <t>PY: 2022/2023</t>
  </si>
  <si>
    <t>77-25001822</t>
  </si>
  <si>
    <t>00083955-00000795</t>
  </si>
  <si>
    <t>Passaredo: PY 2020/2021</t>
  </si>
  <si>
    <t>77-25001812</t>
  </si>
  <si>
    <t>00083955-00000422</t>
  </si>
  <si>
    <t>File for General Issues Related to the Loss Adjusting of Passaredo Claims</t>
  </si>
  <si>
    <t>77-25001823</t>
  </si>
  <si>
    <t>00083955-00001011</t>
  </si>
  <si>
    <t>PY: 2021/2022</t>
  </si>
  <si>
    <t>77-25001815</t>
  </si>
  <si>
    <t>00083955-00000709</t>
  </si>
  <si>
    <t>Passaredo Policy Year 29/03/2017 - 29/03/2018</t>
  </si>
  <si>
    <t>77-25001821</t>
  </si>
  <si>
    <t>00083955-00000711</t>
  </si>
  <si>
    <t>Passaredo Policy Year 29/03/2019 - 29/03/2020</t>
  </si>
  <si>
    <t>77-25001800</t>
  </si>
  <si>
    <t>00086082-00000150</t>
  </si>
  <si>
    <t>Ação de Indenização Seguros Sura - denunciação da lide AIG Seguros - processo no 1002469-5520178260309 - 3a Vara Civel - Jundiai</t>
  </si>
  <si>
    <t>77-25001799</t>
  </si>
  <si>
    <t>00086082-00000148</t>
  </si>
  <si>
    <t>Ação de Cobrança - Maxishop x SBF e Outros - Denunciação da lide AIG Processo no 1008559-7920178260309</t>
  </si>
  <si>
    <t>77-25001798</t>
  </si>
  <si>
    <t>00101293-00000076</t>
  </si>
  <si>
    <t>RC geral - Sinistro: 17-51013182-02 - Segurado: Brink's Segurança e Transporte de Valores LTDA - Terceiro: Luiz Carlos Castro de Souza - Apólice: 17.51.0029901.28</t>
  </si>
  <si>
    <t>77-25001795</t>
  </si>
  <si>
    <t>GRU Airport (Aeroporto Internacional de Sao Paulo)</t>
  </si>
  <si>
    <t>00084101-00000018</t>
  </si>
  <si>
    <t>MKM Metais Ltda. - Silver Cargo Loss - GRU Airport</t>
  </si>
  <si>
    <t>77-25001794</t>
  </si>
  <si>
    <t>00085241-00000002</t>
  </si>
  <si>
    <t>Revisão de Cover Notes</t>
  </si>
  <si>
    <t>77-25001744</t>
  </si>
  <si>
    <t>Cescon, Barrieu, Flesch &amp; Barreto Sociedade de Advogados</t>
  </si>
  <si>
    <t>00107829-00000001</t>
  </si>
  <si>
    <t>Analise da Apolice de Seguro Garantia Tomadora Gold.</t>
  </si>
  <si>
    <t>77-25001570</t>
  </si>
  <si>
    <t>00075338-00000087</t>
  </si>
  <si>
    <t>GOL - PAX: PELEGRINO TOMAZ - elderly pax abandoned at BSB - 09JAN2020</t>
  </si>
  <si>
    <t>77-25001774</t>
  </si>
  <si>
    <t>00101291-00000195</t>
  </si>
  <si>
    <t>Sinistro 1047661 - Sociedade Aldeia da Serra - Processo Judicial 1001162-66.2024.8.26.0068</t>
  </si>
  <si>
    <t>77-25001775</t>
  </si>
  <si>
    <t>00101291-00000207</t>
  </si>
  <si>
    <t>Sinistro E&amp;O  1052095 - Carlos Andre Ordonio Ribeiro - Acao de Indenizacao 1036441-63.2024.8.26.0602</t>
  </si>
  <si>
    <t>77-25001779</t>
  </si>
  <si>
    <t>00101291-00000149</t>
  </si>
  <si>
    <t>Sinistro D&amp;O 1037791 - CSN Cimentos S.A. - Auto de Infração 01.002263103-94</t>
  </si>
  <si>
    <t>77-25001788</t>
  </si>
  <si>
    <t>MUR Shipping BV</t>
  </si>
  <si>
    <t>00068538-00000008</t>
  </si>
  <si>
    <t>African Toucan  - Alleged cargo shortage – fertiliser</t>
  </si>
  <si>
    <t>77-25001748</t>
  </si>
  <si>
    <t>00068538-00000007</t>
  </si>
  <si>
    <t>Review of claim advanced by BWT against the Maritime Agents for alleged cargo damage (steel coils) - African Bateleur</t>
  </si>
  <si>
    <t>77-25001756</t>
  </si>
  <si>
    <t>00062332-00000028</t>
  </si>
  <si>
    <t>Defence of three actions in Barra Court, Brazil:- 0286752-61.2015.8.19.0001_x000D_
(Precautionary Measure), 0435000-66.2015.8.19.0001_x000D_
(Main action) 0307414-12.2016.8.19.0001_x000D_
(Application to pierce corporate veil)</t>
  </si>
  <si>
    <t>77-25001755</t>
  </si>
  <si>
    <t>00062332-00000026</t>
  </si>
  <si>
    <t>Defence of Action in Niteroi, Brazil:- 0062717-47.2017.8.19.0002</t>
  </si>
  <si>
    <t>06-25008194</t>
  </si>
  <si>
    <t>00082565-00000005</t>
  </si>
  <si>
    <t>Coverage Advice – Energy Policy – Operation of sub-limits for flooding</t>
  </si>
  <si>
    <t>06-25008320</t>
  </si>
  <si>
    <t>77-25001659</t>
  </si>
  <si>
    <t>06-25007772</t>
  </si>
  <si>
    <t>00098077-00000010</t>
  </si>
  <si>
    <t>Non-payment of invoices</t>
  </si>
  <si>
    <t>77-25001745</t>
  </si>
  <si>
    <t>06-25007966</t>
  </si>
  <si>
    <t>00100353-00000002</t>
  </si>
  <si>
    <t>Coverage advice under P&amp;T policy – Hiscox reference - B1213BMM00113</t>
  </si>
  <si>
    <t>06-25007964</t>
  </si>
  <si>
    <t>77-25001751</t>
  </si>
  <si>
    <t>77-25001757</t>
  </si>
  <si>
    <t>DHL Logistics (Brazil) Ltda</t>
  </si>
  <si>
    <t>00059568-00000022</t>
  </si>
  <si>
    <t>Subrogation claim against DHL – damage to cargo of Panasonic during air carriage</t>
  </si>
  <si>
    <t>Kroll</t>
  </si>
  <si>
    <t>00072064-00000006</t>
  </si>
  <si>
    <t>Administrative Matters</t>
  </si>
  <si>
    <t>77-25001658</t>
  </si>
  <si>
    <t>Atrium Underwriters Limited</t>
  </si>
  <si>
    <t>00079927-00000017</t>
  </si>
  <si>
    <t>Corpo de Bombeiro Militar de Minas Gerais - PR-UEA - DOL: 11/10/2024 - sinistro Mapfre 213435024000301 (RC)</t>
  </si>
  <si>
    <t>77-25001660</t>
  </si>
  <si>
    <t>77-25001680</t>
  </si>
  <si>
    <t>Continental Motors Inc</t>
  </si>
  <si>
    <t>00084156-00000001</t>
  </si>
  <si>
    <t>Tamasa Engenharia - DOL: 26/02/13</t>
  </si>
  <si>
    <t>00084321-00000030</t>
  </si>
  <si>
    <t>PRS Aeroportos (Campo de Marte) - Runway Oil Spillage - DOL 27 Mar 2024 - STARR loss no. 4928011537018013</t>
  </si>
  <si>
    <t>00084321-00000027</t>
  </si>
  <si>
    <t>MONACO - Apólice Casco - PT-WYC</t>
  </si>
  <si>
    <t>77-25001693</t>
  </si>
  <si>
    <t>Swiss Re Corporate Solutions Brasil Seguros SA</t>
  </si>
  <si>
    <t>00084429-00000004</t>
  </si>
  <si>
    <t>Gabriel Claudio de Sales - Acidente com aeronave PR-GVJ na Fazenda Angola-MT – DOL 05.09.20</t>
  </si>
  <si>
    <t>77-25001721</t>
  </si>
  <si>
    <t>00086082-00000083</t>
  </si>
  <si>
    <t>Sinistro D &amp; O: Imerys do Brasil Comércio de Extração de Minérios Ltda - Sinistro no. 20200008239 - Inquérito Civil MPES no 201900170064-75</t>
  </si>
  <si>
    <t>77-25001652</t>
  </si>
  <si>
    <t>00086082-00000134</t>
  </si>
  <si>
    <t>Ação Monitória - AIG x Silveira e Santin Ltda ME (Dow Agrosciences) Sinistro no 20170023816</t>
  </si>
  <si>
    <t>77-25001778</t>
  </si>
  <si>
    <t>00101291-00000123</t>
  </si>
  <si>
    <t>Sinistro D&amp;O no. 1022969 - JBS S/A - Auto de Infra&amp;ção  no. 8002898-9</t>
  </si>
  <si>
    <t>77-25001773</t>
  </si>
  <si>
    <t>00101291-00000216</t>
  </si>
  <si>
    <t>Sinistro E&amp;O 1054569 - Expectativa - Andrade Maia Advogados - Notificacao Extrajudicial</t>
  </si>
  <si>
    <t>77-25001780</t>
  </si>
  <si>
    <t>00101291-00000194</t>
  </si>
  <si>
    <t>Sinistro E&amp;O 1047846 - Peixoto e Cury Advogados - Processo 0811947-96.2021.8.14.0040</t>
  </si>
  <si>
    <t>77-25001776</t>
  </si>
  <si>
    <t>00101291-00000214</t>
  </si>
  <si>
    <t>Sinistro D&amp;O 1055006 -Azul S.A. - Ofício CVM 658/2024-SLS</t>
  </si>
  <si>
    <t>77-25001777</t>
  </si>
  <si>
    <t>00101291-00000056</t>
  </si>
  <si>
    <t>Sinistro D&amp;O- Aegea Saneamento e Participações SA - Sinistro no 01102100126 - Procedimento Arbitral - Large Loss_x000D_
Número SOL 1024880</t>
  </si>
  <si>
    <t>00101293-00000091</t>
  </si>
  <si>
    <t>Sinistro 17-51008480-01 - Segurado: Brink's Segurança e Transporte de Valores - Terceiro: Espólio de Manoel Missias dos Santos Silva - Apólice: a definir</t>
  </si>
  <si>
    <t>77-25001736</t>
  </si>
  <si>
    <t>00101293-00000168</t>
  </si>
  <si>
    <t>RC Geral - Sinistro: 205124000760 - Apolice: 1.990.021.507 - Segurado: BPC Participacoes e Producoes Artisticas S.A. - Terceiro: Joao Vinicius Ferreira Simoes</t>
  </si>
  <si>
    <t>77-25001753</t>
  </si>
  <si>
    <t>77-25001752</t>
  </si>
  <si>
    <t>77-25001646</t>
  </si>
  <si>
    <t>77-25001761</t>
  </si>
  <si>
    <t>77-25001644</t>
  </si>
  <si>
    <t>77-25001708</t>
  </si>
  <si>
    <t>77-25001715</t>
  </si>
  <si>
    <t>Horiens Consultoria e Corretora de Seguros Ltda</t>
  </si>
  <si>
    <t>00101674-00000002</t>
  </si>
  <si>
    <t>Horiens - Busq Seguros</t>
  </si>
  <si>
    <t>77-25001648</t>
  </si>
  <si>
    <t>77-25001716</t>
  </si>
  <si>
    <t>00104497-00000001</t>
  </si>
  <si>
    <t>Banco de Mocambique C-295</t>
  </si>
  <si>
    <t>77-25001787</t>
  </si>
  <si>
    <t>Galcorr Corretora de Seguros Ltda</t>
  </si>
  <si>
    <t>00105379-00000001</t>
  </si>
  <si>
    <t>Constituição de Corretora de Resseguros</t>
  </si>
  <si>
    <t>77-25001781</t>
  </si>
  <si>
    <t>00105379-00000003</t>
  </si>
  <si>
    <t>Contrato Prestação de Serviços CPP</t>
  </si>
  <si>
    <t>77-25001622</t>
  </si>
  <si>
    <t>00083955-00001224</t>
  </si>
  <si>
    <t>Passaredo: Jose Luiz Vieira Felicio - DOL: 26 Jun 2024 - PY: 2024/2025</t>
  </si>
  <si>
    <t>77-25001657</t>
  </si>
  <si>
    <t>00105271-00000002</t>
  </si>
  <si>
    <t>Consulta Prévia de Nome dos Diretores</t>
  </si>
  <si>
    <t>77-25001656</t>
  </si>
  <si>
    <t>00105271-00000001</t>
  </si>
  <si>
    <t>Aprovação Prévia – Constituição Seguradora</t>
  </si>
  <si>
    <t>77-25001611</t>
  </si>
  <si>
    <t>00084429-00000017</t>
  </si>
  <si>
    <t>JHSF Catarina Hangar - PR-GMV</t>
  </si>
  <si>
    <t>77-25001614</t>
  </si>
  <si>
    <t>00084637-00000001</t>
  </si>
  <si>
    <t>LAMIA - Accident Chapecoense</t>
  </si>
  <si>
    <t>77-25001609</t>
  </si>
  <si>
    <t>00101545-00000628</t>
  </si>
  <si>
    <t>Ação Ordinaria de Indenizacao por Danos Materiais e Morais n. 1074963-31.2015.8.26.0100 - CECRESP x Benicio Advogados Associados e Outros</t>
  </si>
  <si>
    <t>77-25001601</t>
  </si>
  <si>
    <t>00101291-00000002</t>
  </si>
  <si>
    <t>D&amp;O Telemar Participações 03101200042 - PAS 03/2011_x000D_
Número SOL 1024893</t>
  </si>
  <si>
    <t>00101293-00000177</t>
  </si>
  <si>
    <t>RC Geral - Sinistro: 17-51015532-01 - Apolice: 17.51.0031414.28 - Segurado: Brink's Segurança e Transporte de Valores - Terceiro: Geraldo José Fonseca</t>
  </si>
  <si>
    <t>77-25001600</t>
  </si>
  <si>
    <t>77-25001596</t>
  </si>
  <si>
    <t>77-25001280</t>
  </si>
  <si>
    <t>77-25001595</t>
  </si>
  <si>
    <t>77-25001594</t>
  </si>
  <si>
    <t>00102574-00000003</t>
  </si>
  <si>
    <t>VINCI-SSA - RWY lighting system failure claim - 16 JULY 2024</t>
  </si>
  <si>
    <t>77-25001585</t>
  </si>
  <si>
    <t>Tauil &amp; Chequer Advogados</t>
  </si>
  <si>
    <t>00084982-00000004</t>
  </si>
  <si>
    <t>Insurance Advice</t>
  </si>
  <si>
    <t>77-25001578</t>
  </si>
  <si>
    <t>00102574-00000001</t>
  </si>
  <si>
    <t>Lighting System Failure – 6 JUNE 2023</t>
  </si>
  <si>
    <t>77-25001549</t>
  </si>
  <si>
    <t>AXA XL</t>
  </si>
  <si>
    <t>00076069-00000215</t>
  </si>
  <si>
    <t>EMBRAER – HNZ Administração – PR-HNZ</t>
  </si>
  <si>
    <t>77-25001575</t>
  </si>
  <si>
    <t>OneGlobal Broking Limited</t>
  </si>
  <si>
    <t>00107379-00000001</t>
  </si>
  <si>
    <t>Mexican law coverage advice on whether loss by fire at Anáhuac (Branch No.993), Soriana, on 22 December 2023, is covered under All Risks of Direct Physical Loss or Damage Reinsurance policy UMR B1311CRE23SORIA01 or SRCC / Terrorism cover.</t>
  </si>
  <si>
    <t>77-25001440</t>
  </si>
  <si>
    <t>00101545-00000546</t>
  </si>
  <si>
    <t>Trata-se de A&amp;#231;&amp;#227;o de Declara&amp;#231;&amp;#227;o de Responsabilidade Civil c/c Condena&amp;#231;&amp;#227;o em que Ezentis Brasil S.A. move em  desfavor de Andrade Maia e Maia, Lanes &amp;amp; Goldschmidt Sociedade de Advogados, devido f</t>
  </si>
  <si>
    <t>77-25001559</t>
  </si>
  <si>
    <t>00075338-00000065</t>
  </si>
  <si>
    <t>BRX Major Loss Flight 1907 DOL: 20.09.06 - PASSENGER LIABILITY (75338-001)</t>
  </si>
  <si>
    <t>Aileen Camacho</t>
  </si>
  <si>
    <t>Houston</t>
  </si>
  <si>
    <t>77-25001561</t>
  </si>
  <si>
    <t>00075338-00000066</t>
  </si>
  <si>
    <t>BRX Major Loss Flight 1907 - DOL: 20.09.06 - REINSURERS (75338-002)</t>
  </si>
  <si>
    <t>00054930-00000026</t>
  </si>
  <si>
    <t>RC Geral - Sinistro: 4951552847 - Apolice: 02852.2023.0049.0351.0009761 - Segurado: Argenta Bonotto &amp;amp; Cia Ltda - Terceiro: Edinei Jose Antunes de Oliveira</t>
  </si>
  <si>
    <t>00076069-00000131</t>
  </si>
  <si>
    <t>Loss adjusting of the accident involving aircraft PT-MHC, occurred on 16 Sep 2019, in Manaus, State of Amazonas, north of Brazil.</t>
  </si>
  <si>
    <t>77-25001548</t>
  </si>
  <si>
    <t>06-25007200</t>
  </si>
  <si>
    <t>77-25001550</t>
  </si>
  <si>
    <t>77-25001501</t>
  </si>
  <si>
    <t>00084321-00000023</t>
  </si>
  <si>
    <t>Acao de Cobranca n. 0968046-08.2023.8.19.0001 - Seguradora Lider dos Consorcios do Seguro DPVAT S.A. x STARR International Brasil Seguradora S.A.</t>
  </si>
  <si>
    <t>77-25001542</t>
  </si>
  <si>
    <t>Chubb Seguros Brasil SA</t>
  </si>
  <si>
    <t>00086730-00000010</t>
  </si>
  <si>
    <t>Tecon Rio Grande (CONTESC - Santa Clara)  P&amp;T Coverage Advice – Flooding - DOL 03/05/2024</t>
  </si>
  <si>
    <t>77-25001519</t>
  </si>
  <si>
    <t>00101291-00000212</t>
  </si>
  <si>
    <t>Sinistro E&amp;O 1053221 - Biezus e Rios Advogados Associados - Notificacao Extrajudicial</t>
  </si>
  <si>
    <t>77-25001522</t>
  </si>
  <si>
    <t>00101291-00000210</t>
  </si>
  <si>
    <t>Sinistro E&amp;O 1052589 - Yara Faria Camargo - Processo 0302049-53.2015.8.24.0039</t>
  </si>
  <si>
    <t>77-25001523</t>
  </si>
  <si>
    <t>00101291-00000213</t>
  </si>
  <si>
    <t>Sinistro D&amp;O 1053488 - Rayes e Fagundes Advogados Associados - Reclamacao Trabalhista 0100901-21.2017.5.01.0068</t>
  </si>
  <si>
    <t>77-25001524</t>
  </si>
  <si>
    <t>00101291-00000201</t>
  </si>
  <si>
    <t>Sinistro D&amp;O 1049484 - Angelina Colombo Participacoes SA - Procedimento Administrativo</t>
  </si>
  <si>
    <t>77-25001517</t>
  </si>
  <si>
    <t>00101291-00000115</t>
  </si>
  <si>
    <t>Sinistro D&amp;O no 1003459 - XP Investimentos S/A - Termo de Acusação CVM no 1796472 - Large Loss</t>
  </si>
  <si>
    <t>77-25001521</t>
  </si>
  <si>
    <t>00101291-00000211</t>
  </si>
  <si>
    <t>Sinistro E&amp;O 1052449 - Tedesco Engenharia e Logistica Ltda - Notificacao</t>
  </si>
  <si>
    <t>77-25001518</t>
  </si>
  <si>
    <t>77-25001515</t>
  </si>
  <si>
    <t>77-25001514</t>
  </si>
  <si>
    <t>00101293-00000067</t>
  </si>
  <si>
    <t>RC Geral - Apolice no 1751002878827- Sinistro no 17-51011820-01 - Segurado: CONCESSIONARIA DA RODOVIA PRESIDENTE DUTRA S/A - Terceiro: Getulio Do Carmo Cardoso</t>
  </si>
  <si>
    <t>77-25001466</t>
  </si>
  <si>
    <t>77-25001482</t>
  </si>
  <si>
    <t>77-25001485</t>
  </si>
  <si>
    <t>00101545-00000218</t>
  </si>
  <si>
    <t>Acao de Cobranca de Indenizacao Securitaria n. 8057505-57.2021.8.05.0001 – ABR União Patriomonial Ltda. x Liberty Seguros S/A – Sinistro 9091338</t>
  </si>
  <si>
    <t>00101666-00000003</t>
  </si>
  <si>
    <t>E&amp;O - Sinistro: 1007800026043 - Apolice: 1007800384197 - Segurado: Lojacorr S.A. Rede de Corretoras de Seguros - Terceiro: Comercial Rural Xingu Ltda</t>
  </si>
  <si>
    <t>00075546-00000099</t>
  </si>
  <si>
    <t>Seguros Sura S.A. - Cargo subro-claim - DOL 07MAR2022</t>
  </si>
  <si>
    <t>77-25001458</t>
  </si>
  <si>
    <t>00075546-00000028</t>
  </si>
  <si>
    <t>Scientific Dental Medical damaged cargo – 04.12.2019</t>
  </si>
  <si>
    <t>00101291-00000167</t>
  </si>
  <si>
    <t>Ação Ordinária n. 5026519-15.2024.4.02.5101 - Banco Nacional de Desenvolvimento Econômico e Social - BNDES x Zurich Brasil Seguros S.A. e Outros - Apólice 17.10.0010048.28 / GR5 103660</t>
  </si>
  <si>
    <t>77-25001445</t>
  </si>
  <si>
    <t>00075546-00000033</t>
  </si>
  <si>
    <t>Anderson Carlos Pontes da Silva – cargo claim – 10APR2019</t>
  </si>
  <si>
    <t>77-25001426</t>
  </si>
  <si>
    <t>HDI Global Specialty SE</t>
  </si>
  <si>
    <t>00091455-00000045</t>
  </si>
  <si>
    <t>HDI - Damages do Aircraft TG.MIC - DOL 01.08.2024</t>
  </si>
  <si>
    <t>77-25001427</t>
  </si>
  <si>
    <t>00091455-00000046</t>
  </si>
  <si>
    <t>Crash of Bell 206L-4 (reg. TG-HEC) - no fatal victims - Chiantla - 29 August 2024</t>
  </si>
  <si>
    <t>77-25000245</t>
  </si>
  <si>
    <t>BMG Seguros SA</t>
  </si>
  <si>
    <t>00101305-00000007</t>
  </si>
  <si>
    <t>E&amp;O - Sinistro: 1007800010801 - Apolice: 1007800000096 - Segurado: Souzamaas Outsourcing Contabil Eireli - Terceiro: Grupo DAMA</t>
  </si>
  <si>
    <t>77-25001390</t>
  </si>
  <si>
    <t>00051257-00000019</t>
  </si>
  <si>
    <t>TOTAL - Apólice Casco - PR-TTP</t>
  </si>
  <si>
    <t>00054930-00000036</t>
  </si>
  <si>
    <t>Seguro Garantia - Setor Publico - Segurado: ANEEL - Tomador: Brasil Bio Fuels S.A. - Apólice: 02852.2019.0001.0775.0001258 - Sinistro: não informado - Edital do Leilão: 001/2019.</t>
  </si>
  <si>
    <t>77-25001419</t>
  </si>
  <si>
    <t>Organizacion Terpel SA</t>
  </si>
  <si>
    <t>00073918-00000004</t>
  </si>
  <si>
    <t>Avianca claim iro damage to five A330s, DOL: 17.10.2014</t>
  </si>
  <si>
    <t>77-25001406</t>
  </si>
  <si>
    <t>00075338-00000045</t>
  </si>
  <si>
    <t>Policy year (extension) file 18OCT2018 to 10JAN2019 - Baggage and Cargo Liability</t>
  </si>
  <si>
    <t>77-25001417</t>
  </si>
  <si>
    <t>00075338-00000075</t>
  </si>
  <si>
    <t>2020-21 GOL p.y. 10OCT2020 to 10OCT2021</t>
  </si>
  <si>
    <t>77-25001416</t>
  </si>
  <si>
    <t>00075338-00000079</t>
  </si>
  <si>
    <t>2020-20 (A) GOL p.y. 10JAN2020 to 06MAY2020</t>
  </si>
  <si>
    <t>00075338-00000018</t>
  </si>
  <si>
    <t>Policy Year File 2015-2016 - Cargo Liability</t>
  </si>
  <si>
    <t>77-25001410</t>
  </si>
  <si>
    <t>00075338-00000068</t>
  </si>
  <si>
    <t>GOL - 2019-2020 Policy Year</t>
  </si>
  <si>
    <t>77-25001415</t>
  </si>
  <si>
    <t>00075338-00000080</t>
  </si>
  <si>
    <t>2020-20 (B) GOL p.y. 06MAY2020 to 10OCT2020</t>
  </si>
  <si>
    <t>77-25001405</t>
  </si>
  <si>
    <t>00075338-00000034</t>
  </si>
  <si>
    <t>Policy Year file 2017-2018 - Baggage &amp; Cargo Liability</t>
  </si>
  <si>
    <t>77-25001409</t>
  </si>
  <si>
    <t>00075338-00000023</t>
  </si>
  <si>
    <t>Policy Year File 2016-2017- Baggage and Cargo Liability</t>
  </si>
  <si>
    <t>77-25001321</t>
  </si>
  <si>
    <t>00075546-00000001</t>
  </si>
  <si>
    <t>Baggage Claims - Global Policy Years - claims prior to 01 December 2016</t>
  </si>
  <si>
    <t>00084321-00000026</t>
  </si>
  <si>
    <t>FRAPORT - Flooding POA</t>
  </si>
  <si>
    <t>77-25001398</t>
  </si>
  <si>
    <t>Tokio Marine Houston Casualty Company</t>
  </si>
  <si>
    <t>00084684-00000009</t>
  </si>
  <si>
    <t>LIDER - HKLL, Damage to Third Party Bell 407 - PP-BDL (Aircraft) - During in flight on 19/10/2022 -Owner/Operator: PROMAX Produtos Máximos S/A Indústria e Comércio -  HIBL: AV2201249AD</t>
  </si>
  <si>
    <t>77-25001316</t>
  </si>
  <si>
    <t>77-25001332</t>
  </si>
  <si>
    <t>00101291-00000199</t>
  </si>
  <si>
    <t>Sinistro 1049957 - Radicifibras - Processo Judicial 1038156-51.2018.8.26.0053</t>
  </si>
  <si>
    <t>77-25001340</t>
  </si>
  <si>
    <t>00101291-00000014</t>
  </si>
  <si>
    <t>Seguro Garantia - Setor Público - Segurado: DNIT - Tomador: Conservasolo Engenharia de Projetos e Consultoria Tecnica ltda - Apolice: 66679186139 - Ofício no: 173154/2022 - Sinistro: 996871</t>
  </si>
  <si>
    <t>77-25001334</t>
  </si>
  <si>
    <t>77-25001338</t>
  </si>
  <si>
    <t>00101291-00000197</t>
  </si>
  <si>
    <t>Sinistro E&amp;O 1048255 -Andrade Maia Advogados - Processo 5003040-86.2013.8.21.0001</t>
  </si>
  <si>
    <t>77-25001337</t>
  </si>
  <si>
    <t>00101291-00000186</t>
  </si>
  <si>
    <t>Sinistro 1045520 - Rodrigo Nardelli ME - Processo Judicial 5000772-59.2024.8.24.0011</t>
  </si>
  <si>
    <t>77-25001331</t>
  </si>
  <si>
    <t>77-25001335</t>
  </si>
  <si>
    <t>00101291-00000203</t>
  </si>
  <si>
    <t>Sinistro D&amp;O 1050848  - Cooperativa Agropecuaria Ltda. de Uberlandia - Processo 5067808-25.2023.8.13.0702</t>
  </si>
  <si>
    <t>77-25001336</t>
  </si>
  <si>
    <t>00101291-00000206</t>
  </si>
  <si>
    <t>Sinistro D&amp;O 1044076 - SFG Capital Gestora de Recursos Ltda - Acao Trabalhista 1000932-73.2024.5.02.0381</t>
  </si>
  <si>
    <t>77-25001333</t>
  </si>
  <si>
    <t>00101291-00000196</t>
  </si>
  <si>
    <t>Sinistro E&amp;O 1048289 - Martini Medeiros e Tonetto Advogados Associados - Processo n 5003588-91.2017.8.21.0027</t>
  </si>
  <si>
    <t>77-25001376</t>
  </si>
  <si>
    <t>77-25001383</t>
  </si>
  <si>
    <t>00105379-00000002</t>
  </si>
  <si>
    <t>Memorando de Entendimentos - Galcorr_CPP</t>
  </si>
  <si>
    <t>77-25001388</t>
  </si>
  <si>
    <t>Refinaria de Mataripe SA</t>
  </si>
  <si>
    <t>00106962-00000001</t>
  </si>
  <si>
    <t>Liability for off-spec cargo under Offtake Agreement dated 1 February 2023, as amended</t>
  </si>
  <si>
    <t>77-25001306</t>
  </si>
  <si>
    <t>00084086-00000052</t>
  </si>
  <si>
    <t>Reclamacao Trabalhista n. 0010759-33.2019.5.03.0039 - Vinicius Ribeiro de Andrade x Cervejaria Petropolis S.A. - Sinistro 4329729 - Apolice 061902020890407750017656 - SGJ</t>
  </si>
  <si>
    <t>77-25001281</t>
  </si>
  <si>
    <t>77-25001157</t>
  </si>
  <si>
    <t>77-25001293</t>
  </si>
  <si>
    <t>77-25001298</t>
  </si>
  <si>
    <t>77-25001292</t>
  </si>
  <si>
    <t>Enel Reinsurance Compagnia di Riassicurazione SpA</t>
  </si>
  <si>
    <t>00104589-00000001</t>
  </si>
  <si>
    <t>Enel Reinsurance - Communication to SUSEP of merger with EINV</t>
  </si>
  <si>
    <t>77-25001305</t>
  </si>
  <si>
    <t>Nash Capital Ltda.</t>
  </si>
  <si>
    <t>00104689-00000001</t>
  </si>
  <si>
    <t>Assessoria Jurídica</t>
  </si>
  <si>
    <t>77-25001282</t>
  </si>
  <si>
    <t>77-25001274</t>
  </si>
  <si>
    <t>77-25001264</t>
  </si>
  <si>
    <t>00101545-00000077</t>
  </si>
  <si>
    <t>Acao Declaratoria no 1002822-1120208260400 - Tereos Acucar e Energia Brasil SA x Liberty Seguros SA</t>
  </si>
  <si>
    <t>77-25001114</t>
  </si>
  <si>
    <t>American International Group UK Limited</t>
  </si>
  <si>
    <t>00068568-00000057</t>
  </si>
  <si>
    <t>BHS - PR-CHL - PY 2015/2016</t>
  </si>
  <si>
    <t>00084684-00000008</t>
  </si>
  <si>
    <t>Insured: Líder Táxi Aéreo S/A -Emergency landing of a helicopter S76, reg. PR-LCT, in the sea at the Atlantic Ocean - coast of the State of Bahia, Brazil (offshore operation to Petrobras), resulting in the death of the pilot, injured co-pil. DOL 16/03/22</t>
  </si>
  <si>
    <t>77-25001109</t>
  </si>
  <si>
    <t>FAB - Fuerza Aerea Boliviana</t>
  </si>
  <si>
    <t>00096796-00000001</t>
  </si>
  <si>
    <t>Cessna 206 (FAB-320) - Claims arising from plane crash - DOL: 09OCT2021</t>
  </si>
  <si>
    <t>77-25001135</t>
  </si>
  <si>
    <t>77-25001132</t>
  </si>
  <si>
    <t>00101291-00000181</t>
  </si>
  <si>
    <t>Sinistro E&amp;O 1044767 - Maurício Gom Advocacia - Processo 0006236-24.2020.8.16.0170</t>
  </si>
  <si>
    <t>77-25001196</t>
  </si>
  <si>
    <t>00101291-00000053</t>
  </si>
  <si>
    <t>D&amp;O - - Banco Votorantim SA - Sinistro no 01102100005 - Processo CVM no 19957006551/2020-68 - Ofício no. 1138/2020/CVM/SOI/GOI-2_x000D_
Número SOL 1024865_x000D_
Número SOL 1024865</t>
  </si>
  <si>
    <t>77-25001195</t>
  </si>
  <si>
    <t>00101291-00000078</t>
  </si>
  <si>
    <t>Sinistro D&amp;O - Makro Atacadista S/A - Sinistro no 1003991 - Processo Administrativo IIBB 2016 - Programa Mundial</t>
  </si>
  <si>
    <t>77-25001205</t>
  </si>
  <si>
    <t>00101291-00000191</t>
  </si>
  <si>
    <t>Sinistro E&amp;O 1046900 - Lidia Souza de Paula Mansur - Processo 6005130-27.2024.4.06.3813</t>
  </si>
  <si>
    <t>77-25001204</t>
  </si>
  <si>
    <t>00101291-00000198</t>
  </si>
  <si>
    <t>Sinistro E&amp;O  1048776 - Andrade Maia Advogados - Processo 5111866-60.2023.8.21.0001</t>
  </si>
  <si>
    <t>00101291-00000143</t>
  </si>
  <si>
    <t>Acao Ordinaria n° 5120440-62.2023.4.02.5101 - Banco Nacional de Desenvolvimento Economico e Social (BNDES) e Outros x Zurich Brasil Seguros S.A. e Outros - Apolice 17.10.0010048.28 - GR5: 101548</t>
  </si>
  <si>
    <t>00101291-00000183</t>
  </si>
  <si>
    <t>Sinistro E&amp;O 1045172 - José Renato Cantadori - Notificação Extrajudicial</t>
  </si>
  <si>
    <t>77-25001193</t>
  </si>
  <si>
    <t>00101291-00000127</t>
  </si>
  <si>
    <t>Sinistro E&amp;O no. 1024378 - Dabol Indústria e Comércio de Imóveis LTDA. - Notificação Extrajudicial - Large Loss</t>
  </si>
  <si>
    <t>77-25001176</t>
  </si>
  <si>
    <t>00101293-00000135</t>
  </si>
  <si>
    <t>RC Geral – Sinistro: 28-51905020-01 – Apólice: N/A – Segurado: Prosegur Brasil S.A. Transportadora de Valores e Segurança – Terceiro: Lucas Fernandes de Brito</t>
  </si>
  <si>
    <t>AXA XL Seguros SA</t>
  </si>
  <si>
    <t>00101544-00000006</t>
  </si>
  <si>
    <t>Seguro Garantia - Setor Publico - Sinistro: 3175471989 - Apolice: 02852.2019.0031.0775.0001032 - Segurado: CEMIG Distribuicao S/A - Tomador: Vision Engenharia e Consultoria S/A</t>
  </si>
  <si>
    <t>77-25001077</t>
  </si>
  <si>
    <t>00075546-00000040</t>
  </si>
  <si>
    <t>Iara Cunha Araujo - Azul/SDU Infraero Airport - Pax Casualty - DOL 26 January 2020</t>
  </si>
  <si>
    <t>77-25001073</t>
  </si>
  <si>
    <t>BRF SA</t>
  </si>
  <si>
    <t>00088922-00000007</t>
  </si>
  <si>
    <t>Description is Non-payment of 22.5 MT of Frozen Boneless Pork Meat Leg</t>
  </si>
  <si>
    <t>06-25004406</t>
  </si>
  <si>
    <t>00101291-00000188</t>
  </si>
  <si>
    <t>Acao de indenizacao n. 1011148-21.2024.8.26.0011 - Jeanderson dos Santos Rosa e Sara Diana Schneider x Airbnb Plataforma Digital Ltda. e Zurich Minas Brasil Seguros S.A. - GR5 105377</t>
  </si>
  <si>
    <t>77-25001039</t>
  </si>
  <si>
    <t>Avla SA</t>
  </si>
  <si>
    <t>00101654-00000011</t>
  </si>
  <si>
    <t>Project Maritimo – Definitive Documents</t>
  </si>
  <si>
    <t>77-25000954</t>
  </si>
  <si>
    <t>77-25000977</t>
  </si>
  <si>
    <t>00101291-00000170</t>
  </si>
  <si>
    <t>Sinistro D&amp;O 1042777 (Reabertura) - Brookfield Brasil Asset Management Investimentos Ltda. - Procedimento Fiscal 13113.286920/2023-84</t>
  </si>
  <si>
    <t>77-25000974</t>
  </si>
  <si>
    <t>77-25000978</t>
  </si>
  <si>
    <t>00101291-00000192</t>
  </si>
  <si>
    <t>Sinistro E&amp;O 1046342 - Jussinara de Souza Lima - Processo 5001943-85.2024.8.21.0059</t>
  </si>
  <si>
    <t>77-25000980</t>
  </si>
  <si>
    <t>77-25000979</t>
  </si>
  <si>
    <t>00101291-00000166</t>
  </si>
  <si>
    <t>Sinistro D&amp;O 1041887 - Sicoob Credplus - Oficio Banco Central do Brasil 6973-2024 - Large Risk</t>
  </si>
  <si>
    <t>77-25001027</t>
  </si>
  <si>
    <t>Starr International (Europe) Ltd</t>
  </si>
  <si>
    <t>00099662-00000002</t>
  </si>
  <si>
    <t>2024 Annual Renewal</t>
  </si>
  <si>
    <t>77-25000714</t>
  </si>
  <si>
    <t>00101291-00000182</t>
  </si>
  <si>
    <t>Acao Ordinaria n. 5038483-05.2024.4.02.5101 - Banco Nacional de Desenvolvimento Economico e Social - BNDES x Zurich Brasil Seguros S.A. e Outros - GR5 104763</t>
  </si>
  <si>
    <t>Infraero</t>
  </si>
  <si>
    <t>00067895-00001179</t>
  </si>
  <si>
    <t>Minor shot and killed at Manaus airport – 12.03.2017 - PY2016</t>
  </si>
  <si>
    <t>00067895-00001312</t>
  </si>
  <si>
    <t>Death of EQS employee at Victor Konder (Navegantes) airport – 24.10.2018 - PY2018</t>
  </si>
  <si>
    <t>00067895-00001315</t>
  </si>
  <si>
    <t>Damage to cargo of Recofarma at Manaus (Eduardo Gomes) airport – DOL 23.04.2017</t>
  </si>
  <si>
    <t>00067895-00001388</t>
  </si>
  <si>
    <t>Vinicius Eduardo dos Santos – breach of Security procedures – Curitiba airport – 15.04.2019 - PY2018</t>
  </si>
  <si>
    <t>00067895-00001063</t>
  </si>
  <si>
    <t>Paulo Luiz Castro de Oliveira – Personal Injury at Sao Paulo (Congonhas) Airport – 23.12.2014 - PY2014</t>
  </si>
  <si>
    <t>00067895-00001221</t>
  </si>
  <si>
    <t>2017 policy year – 30.06.2017 to 30.06.2018</t>
  </si>
  <si>
    <t>00067895-00001152</t>
  </si>
  <si>
    <t>XL Seguros Brasil SA – Damage to Cargo at Santa Genoveva (Goiania) airport – 24.03.2016 - PY2015</t>
  </si>
  <si>
    <t>00067895-00001381</t>
  </si>
  <si>
    <t>Partial theft of cargo of LG at Manaus airport – DOL 06.11.2018</t>
  </si>
  <si>
    <t>00067895-00001090</t>
  </si>
  <si>
    <t>Damage to TAM aircraft (flight 3186) at Foz do Iguaçu airport – 18.03.2016 - PY2015</t>
  </si>
  <si>
    <t>00067895-00000901</t>
  </si>
  <si>
    <t>2014 Policy Year – 30.06.2014 to 30.06.2015</t>
  </si>
  <si>
    <t>77-25000712</t>
  </si>
  <si>
    <t>Zurich Insurance Plc Succursale de Paris</t>
  </si>
  <si>
    <t>00070392-00000065</t>
  </si>
  <si>
    <t>Advice on admitted / non-admitted insurance (non-contentious)</t>
  </si>
  <si>
    <t>77-25000773</t>
  </si>
  <si>
    <t>77-25000775</t>
  </si>
  <si>
    <t>77-25000779</t>
  </si>
  <si>
    <t>77-25000774</t>
  </si>
  <si>
    <t>77-25000780</t>
  </si>
  <si>
    <t>77-25000772</t>
  </si>
  <si>
    <t>77-25000771</t>
  </si>
  <si>
    <t>77-25000806</t>
  </si>
  <si>
    <t>00084101-00000012</t>
  </si>
  <si>
    <t>GRU Airport - Brinks (cargo theft) - DOL: 25 Jul 2019</t>
  </si>
  <si>
    <t>77-25000737</t>
  </si>
  <si>
    <t>00101291-00000139</t>
  </si>
  <si>
    <t>Ação Ordinária n° 5125446-50.2023.4.02.5101- Banco Nacional de Desenvolvimento Econômico e Social (BNDES) x Zurich Brasil Seguros S.A. e Outros - Apólice 17.10.0010048.28 - sinistro n. 17.10001275-14 - GR5 101767</t>
  </si>
  <si>
    <t>77-25000732</t>
  </si>
  <si>
    <t>00101291-00000038</t>
  </si>
  <si>
    <t>Sinistro D&amp;O - Braskem S.A. - Sinistro 20150005680 Processo no 19CR00102-001 Vara Federal dos EUA</t>
  </si>
  <si>
    <t>77-25000730</t>
  </si>
  <si>
    <t>00101291-00000175</t>
  </si>
  <si>
    <t>Sinistro E&amp;O 1043613 - Mallmann Contabilidade e Assessoria LTDA - Multa por Atraso na entrega de  DCTF</t>
  </si>
  <si>
    <t>77-25000725</t>
  </si>
  <si>
    <t>00101291-00000105</t>
  </si>
  <si>
    <t>Seguro Garantia - Sinistro: 54762310001 - Apólice: 054952022005407760000962 - Segurado: Camargo Correa Infra Ltda - Tomador: Elevadores Atlas Schindler Ltda</t>
  </si>
  <si>
    <t>00101291-00000019</t>
  </si>
  <si>
    <t>Sinistro D&amp;O - Agro Feed Participações S/A - Sinistro no 996169 - Processo no 1012013-2420228260008</t>
  </si>
  <si>
    <t>77-25000721</t>
  </si>
  <si>
    <t>DAC Beachcroft LLP</t>
  </si>
  <si>
    <t>00102436-00000001</t>
  </si>
  <si>
    <t>Vale`s Liability Policy - Brumadinho</t>
  </si>
  <si>
    <t>77-25000807</t>
  </si>
  <si>
    <t>77-25000590</t>
  </si>
  <si>
    <t>Asas Insurance</t>
  </si>
  <si>
    <t>00091887-00000003</t>
  </si>
  <si>
    <t>SANTOS DUMONT - Apolice Casco - PR-SCC</t>
  </si>
  <si>
    <t>77-25000424</t>
  </si>
  <si>
    <t>77-25000572</t>
  </si>
  <si>
    <t>00101291-00000147</t>
  </si>
  <si>
    <t>Matter Name_x000D_
Acao Ordinaria n° 5123586-14.2023.4.02.5101 - Banco Nacional de Desenvolvimento Economico e Social (BNDES) x Zurich Brasil Seguros S.A. e Outros - Apolice 17.10.0010048.28 - sinistros n. 17.10001275 e finais 09/10/11/12/13/15 – GR5 101682</t>
  </si>
  <si>
    <t>77-25000370</t>
  </si>
  <si>
    <t>00054930-00000032</t>
  </si>
  <si>
    <t>Parecer/Consulta - Seguro Aeronáutico - Eventos no Sul</t>
  </si>
  <si>
    <t>00101291-00000171</t>
  </si>
  <si>
    <t>Sinistro E&amp;O 1042893 (Expectativa) - Tortoro Madureira e Ragazzi Sociedade de Advogados - Processo 1100261-78.2022.8.26.0100</t>
  </si>
  <si>
    <t>77-25000463</t>
  </si>
  <si>
    <t>00101291-00000037</t>
  </si>
  <si>
    <t>Programa Mundial - Sinistro D&amp;O - Kellogg Brasil Ltda - Sinistro no 1001573 - Processo Administrativo no 10340-721271/2021-38</t>
  </si>
  <si>
    <t>77-25000461</t>
  </si>
  <si>
    <t>00101291-00000165</t>
  </si>
  <si>
    <t>Sinistro E&amp;O 1041343 - Tortoro Madureira e Ragazzi Sociedade de Advogados - Acao Reclamatoria Trabalhista 0000920-07.2013.5.15.0153 - Large Loss</t>
  </si>
  <si>
    <t>77-25000459</t>
  </si>
  <si>
    <t>00101291-00000150</t>
  </si>
  <si>
    <t>Sinistro D&amp;amp;O 1037263 - Telefonica Brasil S.A. - Inquerito Policial 1550308-10.2023.8.26.0050</t>
  </si>
  <si>
    <t>77-25000465</t>
  </si>
  <si>
    <t>77-25000468</t>
  </si>
  <si>
    <t>77-25000515</t>
  </si>
  <si>
    <t>00101293-00000097</t>
  </si>
  <si>
    <t>RC geral - Sinistro: 17-51906392-01 - Segurado: Brink's Segurança e Transporte de Valores LTDA - Terceiro: Alexsandro Fernandes de Oliveira - Apólice: N/A</t>
  </si>
  <si>
    <t>77-25000484</t>
  </si>
  <si>
    <t>77-25000321</t>
  </si>
  <si>
    <t>00101545-00000224</t>
  </si>
  <si>
    <t>Acao de Cobranca no 0026173-7920218190209 - JLM Empreendimentos Imobiliarios LTDA x Liberty Seguros SA</t>
  </si>
  <si>
    <t>77-25000310</t>
  </si>
  <si>
    <t>77-25000198</t>
  </si>
  <si>
    <t>00065713-00000029</t>
  </si>
  <si>
    <t>Coverage dispute between the M/V Macuti (the 'Vessel') and the M/V MSC Chiara.</t>
  </si>
  <si>
    <t>77-25000201</t>
  </si>
  <si>
    <t>RSA Insurance Group</t>
  </si>
  <si>
    <t>00085809-00000001</t>
  </si>
  <si>
    <t>Advice on fines and duties under P&amp;T Marine Liability Insurance Policy UMRB1262SM0018616</t>
  </si>
  <si>
    <t>77-25000274</t>
  </si>
  <si>
    <t>00101298-00000001</t>
  </si>
  <si>
    <t>77-25000250</t>
  </si>
  <si>
    <t>77-25000253</t>
  </si>
  <si>
    <t>00101291-00000156</t>
  </si>
  <si>
    <t>Sinistro D&amp;O 1039979 - BHG S.A. Brazil Hospitality Group - Acao Civil Publica 1006229-76.2023.4.01.3301</t>
  </si>
  <si>
    <t>77-25000251</t>
  </si>
  <si>
    <t>77-25000225</t>
  </si>
  <si>
    <t>77-25000079</t>
  </si>
  <si>
    <t>77-25000031</t>
  </si>
  <si>
    <t>00084086-00000038</t>
  </si>
  <si>
    <t>Tokio x Metropole - Ação Monitória - Sinistro C 10 75 010014</t>
  </si>
  <si>
    <t>77-25000032</t>
  </si>
  <si>
    <t>00101291-00000159</t>
  </si>
  <si>
    <t>Sinistro D&amp;O 1040160 - SFG Capital Gestora de Recursos Ltda - Acao Trabalhista 1000210-30.2024.5.02.0384</t>
  </si>
  <si>
    <t>77-25000142</t>
  </si>
  <si>
    <t>00101291-00000160</t>
  </si>
  <si>
    <t>Sinistro D&amp;O 1040159 - SFG Capital Gestora de Recursos Ltda - Acao Trabalhista 1000269-52.2024.5.02.0502</t>
  </si>
  <si>
    <t>00101291-00000162</t>
  </si>
  <si>
    <t>Sinistro E&amp;O 1040677 - Andrade Maia Advogados - Acao Coletiva 0021257-39.2019.5.04.0403</t>
  </si>
  <si>
    <t>77-25000143</t>
  </si>
  <si>
    <t>77-24002453</t>
  </si>
  <si>
    <t>00075338-00000077</t>
  </si>
  <si>
    <t>Policy Year file 2010-2011</t>
  </si>
  <si>
    <t>77-24002454</t>
  </si>
  <si>
    <t>00075338-00000078</t>
  </si>
  <si>
    <t>Policy Year file 2011-2012</t>
  </si>
  <si>
    <t>77-24002399</t>
  </si>
  <si>
    <t>Fuerza Aerea Argentina / LADE – Lineas Aereas Del Estado</t>
  </si>
  <si>
    <t>00102153-00000001</t>
  </si>
  <si>
    <t>Fuerza Aerea Argentina – Gerez Fabian Gabriel</t>
  </si>
  <si>
    <t>77-24002406</t>
  </si>
  <si>
    <t>00102581-00000001</t>
  </si>
  <si>
    <t>Cargo Shortage Claim at the Port of Parangua – Case files 00064368620228160129 - African Blue Crane</t>
  </si>
  <si>
    <t>77-24002535</t>
  </si>
  <si>
    <t>77-24002536</t>
  </si>
  <si>
    <t>XL (Brazil) Holdings Ltda</t>
  </si>
  <si>
    <t>00101653-00000001</t>
  </si>
  <si>
    <t>77-24002506</t>
  </si>
  <si>
    <t>00101291-00000117</t>
  </si>
  <si>
    <t>Sinistro D&amp;O no. 1022974 - JBS S/A - Auto de Infração no. 8002903-9</t>
  </si>
  <si>
    <t>00101291-00000057</t>
  </si>
  <si>
    <t>Sinistro D&amp;O- Beadell Brasil Ltda - Sinistro no 03102100011 - Ação Penal no 0000643-6020208030013_x000D_
Número SOL 1025588</t>
  </si>
  <si>
    <t>77-24002505</t>
  </si>
  <si>
    <t>00101291-00000126</t>
  </si>
  <si>
    <t>Sinistro D&amp;O nº 1022967 - JBS S/A - Auto de Infração nº 8002896-2</t>
  </si>
  <si>
    <t>00101291-00000148</t>
  </si>
  <si>
    <t>Sinistro E&amp;amp;O 1037329 - Mallet Advogados Associados - Processo 0001167-26.2023.5.17.0009</t>
  </si>
  <si>
    <t>00101291-00000017</t>
  </si>
  <si>
    <t>Sinistro D&amp;O - Eletrobrás - Centrais Elétricas Brasileiras SA - Sinistro 1003211- Ação Popular no 50242023720184036100 - 17a Vara Civel Federal de São Paulo</t>
  </si>
  <si>
    <t>00101291-00000140</t>
  </si>
  <si>
    <t>Sinistro D&amp;O nº 66.10.21.00001 - Sadonana Consultoria Empresarial Ltda - Pedido de Busca e Apreensão Criminal N. 5003875-51.2020.4.03.6181_x000D_
Número SOL 1025184</t>
  </si>
  <si>
    <t>77-24002447</t>
  </si>
  <si>
    <t>06-24009928</t>
  </si>
  <si>
    <t>TAME Transportes Aereos Militares Ecuatorianos</t>
  </si>
  <si>
    <t>00067947-00000001</t>
  </si>
  <si>
    <t>TAME - Linea Aerea del Ecuador, E.P., Reinsured: seguros Colonial (QBE Ecuador) - Runaway excursion at Quito (Sucre Mariscal) airport, 16.09.2011 (Liability Claims)</t>
  </si>
  <si>
    <t>77-24002261</t>
  </si>
  <si>
    <t>00101293-00000092</t>
  </si>
  <si>
    <t>Sinistro: 17-51013730-01 - Segurado: TBForte Segurança e Transporte de Valores LTDA- Terceiros: Simone e Francisco Melo de Andrade - Apólice: 1751003675328</t>
  </si>
  <si>
    <t>00101545-00000614</t>
  </si>
  <si>
    <t>Acao de Indenizacao por Danos Morais no 1035207-8420228260224 - Lucineide Pereira x Internacional Shopping - Seguro de Responsabilidade Civil Geral</t>
  </si>
  <si>
    <t>00067895-00001053</t>
  </si>
  <si>
    <t>TAM aircraft (reg. PT-XPC) bird strike at Porto Alegre (Salgado Filho) airport – 04.09.2015</t>
  </si>
  <si>
    <t>77-24002062</t>
  </si>
  <si>
    <t>00067895-00000007</t>
  </si>
  <si>
    <t>Damage to APAE Cargo at Salvador Airport dd 23/11/2007 - Damage to Consignment of Medical Supplies at Salvador (Luis Eduardo Magalhaes) Airport - PY2007</t>
  </si>
  <si>
    <t>00101291-00000144</t>
  </si>
  <si>
    <t>Sinistro D&amp;O 01.10.17.00127 - Heleno e Fonseca Construtécnica S.A. - Interpelação Judicial n° 1062008-94.2017.8.26.0100</t>
  </si>
  <si>
    <t>00101291-00000141</t>
  </si>
  <si>
    <t>Sinistro D&amp;O 1033680 - UPM Comércio e Serviços em Produtos Florestais Ltda. - Inquérito Policial N. 78979/2022</t>
  </si>
  <si>
    <t>77-24002128</t>
  </si>
  <si>
    <t>00101291-00000135</t>
  </si>
  <si>
    <t>Sinistro D&amp;O 1032437 - Hospital Paranaense de Otorrinolaringologia - Conta bancária criada sem o consentimento da Tomadora</t>
  </si>
  <si>
    <t>00101291-00000136</t>
  </si>
  <si>
    <t>Sinistro D&amp;O 1031122 - Telefônica Brasil S.A. - Inquérito Policial 320-11/2021</t>
  </si>
  <si>
    <t>00101291-00000131</t>
  </si>
  <si>
    <t>Sinistro D&amp;O no. 1030023 - Ambev S/A - Ação Penal no. 0802474-36.2022.8.14.04</t>
  </si>
  <si>
    <t>77-24002002</t>
  </si>
  <si>
    <t>77-24001995</t>
  </si>
  <si>
    <t>00101545-00000226</t>
  </si>
  <si>
    <t>Embargos a Execucao - Rogerio Jose Cerqueira (CS Agronegocios) x Vibra Agroindustrial SA - Processo no 0008588-8720178210018 - Denunciacao da lide Liberty</t>
  </si>
  <si>
    <t>77-24001289</t>
  </si>
  <si>
    <t>AWP Health &amp; Life SA</t>
  </si>
  <si>
    <t>00101665-00000001</t>
  </si>
  <si>
    <t>00101291-00000108</t>
  </si>
  <si>
    <t>Sinistro D&amp;O - 1022152 (large loss) - Telefônica Brasil S.A. - Inquérito Policial no. 1502854-10.2018.8.26.0050</t>
  </si>
  <si>
    <t>00101291-00000077</t>
  </si>
  <si>
    <t>Ação Regressiva de Ressarcimento de Danos Materiais no 1009146-5520228260009 - Porto Seguro Companhia de Seguros Gerais x Condomínio Ordinário do Central Plaza Shopping Center - GR5 95719</t>
  </si>
  <si>
    <t>77-24001762</t>
  </si>
  <si>
    <t>Vertical De Aviacion LTDA</t>
  </si>
  <si>
    <t>00074639-00000002</t>
  </si>
  <si>
    <t>Vertical vs. AAL - Hull (DOL 22/06/2018)</t>
  </si>
  <si>
    <t>OceanAir Linhas Aereas S/A</t>
  </si>
  <si>
    <t>00083954-00000725</t>
  </si>
  <si>
    <t>Avianca - Empire Records - PY 2016/2017 - DOL: 10/11/17</t>
  </si>
  <si>
    <t>77-24001754</t>
  </si>
  <si>
    <t>00101291-00000066</t>
  </si>
  <si>
    <t>Ramo: RC Profissional - Segurado: Tedesco Engenharia e Logiística Ltda - Sinistro: 18782200006</t>
  </si>
  <si>
    <t>77-24001730</t>
  </si>
  <si>
    <t>77-24001731</t>
  </si>
  <si>
    <t>00101291-00000121</t>
  </si>
  <si>
    <t>Sinistro D&amp;O no. 1022973 - JBS S/A - Auto de Infração no.  8002902-0</t>
  </si>
  <si>
    <t>77-24001660</t>
  </si>
  <si>
    <t>00101293-00000148</t>
  </si>
  <si>
    <t>RC Geral - Sinistro: 17-51013407-01 - Apólice: 17.51.0035172.28 - Segurado: Brink's Segurança e Transporte de Valores Ltda - Terceiro: Allan Pascuim e Vitor Rangel Pascuim</t>
  </si>
  <si>
    <t>Sombrero Seguros SA</t>
  </si>
  <si>
    <t>00101675-00000001</t>
  </si>
  <si>
    <t>Parceria - Seguro Agro Parametrico Climatico</t>
  </si>
  <si>
    <t>77-24001576</t>
  </si>
  <si>
    <t>00101293-00000134</t>
  </si>
  <si>
    <t>RC Geral - Sinistro: 17-51013706-01 - Apólice: 1-51-4005327-0 - Segurado: Brink's Segurança e Transporte de Valores - Terceiro: Nilson Martins Tibúrcio</t>
  </si>
  <si>
    <t>00101291-00000021</t>
  </si>
  <si>
    <t>Sinistro RCG 01962200062 - Segurado: JJGC IND E COM DE MATERIAIS DENTÁRIOS S/A - Ocorrência 24062022</t>
  </si>
  <si>
    <t>77-24001508</t>
  </si>
  <si>
    <t>00101293-00000122</t>
  </si>
  <si>
    <t>RC Geral - Sinistro: 17-51014969-01 - Apólice: 17.51.0036753.28 - Segurado: TBForte Segurança e Transporte de Valores Ltda - Terceiro: Renee dos Santos</t>
  </si>
  <si>
    <t>77-24001512</t>
  </si>
  <si>
    <t>77-24001511</t>
  </si>
  <si>
    <t>77-24001501</t>
  </si>
  <si>
    <t>00101293-00000035</t>
  </si>
  <si>
    <t>RC Geral - Sinistro: 17-51014021-01 - Segurado: TBForte Segurança e Transporte de Valores Ltda. - Terceiro: Priscila Michelle da Cunha Aguiar - Apólice: 17.51.0030335.28</t>
  </si>
  <si>
    <t>77-24001500</t>
  </si>
  <si>
    <t>77-24001502</t>
  </si>
  <si>
    <t>00101293-00000065</t>
  </si>
  <si>
    <t>RC Geral - Sinistro Responsabilidade Civil Geral nº 17-51012707 - Segurado: Brink's Segurança e Transporte de Valores Ltda. - Terceiro: Gilberto Jose Olímpio de Mesquita - Apólice: 17.51.0035172.28</t>
  </si>
  <si>
    <t>77-24001491</t>
  </si>
  <si>
    <t>00084101-00000017</t>
  </si>
  <si>
    <t>File for general issues related to GRU Airport's 2022/2023 policy year, such as preparation of Claims Handling Procedures, participation in Claims Review meetings and management of funds collected by Underwriters. (No coverage issues).</t>
  </si>
  <si>
    <t>00101291-00000004</t>
  </si>
  <si>
    <t>Sinistro D&amp;O - Grupo SBF SA - Sinistro no 1006401 - Processo Administrativo Sancionador CVM no 19957012752/2022-66</t>
  </si>
  <si>
    <t>00101291-00000067</t>
  </si>
  <si>
    <t>D&amp;O - Sinistro n 53101700009 - Banco Nacional de Des Econômico e Social - BNDES - res Chubb ref: 17-10003987-01, 17-10001275-02, 17-10001275-05 e 17-10001275-09 ao 15 - Apolice no: 1_x000D_
Número SOL 1025358</t>
  </si>
  <si>
    <t>77-24001440</t>
  </si>
  <si>
    <t>77-24001471</t>
  </si>
  <si>
    <t>00101545-00000528</t>
  </si>
  <si>
    <t>Sinistro D&amp;O - Caixa Economica Federal - CEF - Sinistro no 1001000010111 - Acao Judicial no 1054292-6320224013400</t>
  </si>
  <si>
    <t>77-24001309</t>
  </si>
  <si>
    <t>00101545-00000219</t>
  </si>
  <si>
    <t>Acao de Cobranca no 5022625-1220228210001- Caroline Torres Ribeiro Lasevitch x Liberty Seguros SA</t>
  </si>
  <si>
    <t>77-24001321</t>
  </si>
  <si>
    <t>00068538-00000003</t>
  </si>
  <si>
    <t>M/V Otzias - Cargo Shortage Claim - 23 December 2013</t>
  </si>
  <si>
    <t>00101291-00000112</t>
  </si>
  <si>
    <t>Sinistro D&amp;O - 01101700076 - Douglas de Oliveira - Reclamação Trabalhista no. 0000755-45.2015.5.19.0260</t>
  </si>
  <si>
    <t>00101291-00000109</t>
  </si>
  <si>
    <t>Sinistro D&amp;O - 01101400366 - Douglas de Oliveira</t>
  </si>
  <si>
    <t>00101291-00000125</t>
  </si>
  <si>
    <t>Sinistro D&amp;O no. 1023527 (large loss) - UPM Comércio e Serviços em Produtos Florestais Ltda. - Auto de Infração  no. 15746-721.318/2022-03</t>
  </si>
  <si>
    <t>00101291-00000060</t>
  </si>
  <si>
    <t>Sinistro D&amp;O - Eletrobrás - Centrais Elétricas Brasileiras SA - Sinistro no 03102100016 - Processo TC 004708/2018-0 (Representação)_x000D_
Número SOL 1025353</t>
  </si>
  <si>
    <t>77-24001223</t>
  </si>
  <si>
    <t>00101293-00000099</t>
  </si>
  <si>
    <t>RC Geral - Sinistro: 17-51014242-01 - Segurado: Brink's Segurança e Transporte de Valores Ltda - Terceiro: Valdomiro dos Santos - Apólice: 1751003325628</t>
  </si>
  <si>
    <t>77-24001298</t>
  </si>
  <si>
    <t>77-24000909</t>
  </si>
  <si>
    <t>77-24000911</t>
  </si>
  <si>
    <t>Catlin Re Switzerland Ltd Escritorio de Representacao no Brasil Ltda</t>
  </si>
  <si>
    <t>00101672-00000001</t>
  </si>
  <si>
    <t>00101291-00000116</t>
  </si>
  <si>
    <t>Sinistro D&amp;O no. 1022793 (large loss - expectativa) - Unigel Participações S/A - Notificação Extrajudicial</t>
  </si>
  <si>
    <t>00101291-00000110</t>
  </si>
  <si>
    <t>Sinistro D&amp;O - 01.10.15.00580 - Douglas de Oliveira – Ação Trabalhista no. 0001588-86.2012.5.06.0371</t>
  </si>
  <si>
    <t>00101291-00000093</t>
  </si>
  <si>
    <t>Sinistro D&amp;O Douglas de Oliveira - Sinistro no 01101700071 - Processo 0000189-9620155190260</t>
  </si>
  <si>
    <t>00101291-00000111</t>
  </si>
  <si>
    <t>Sinistro D&amp;O - 01101400362 - Douglas de Oliveira</t>
  </si>
  <si>
    <t>77-24001001</t>
  </si>
  <si>
    <t>00101293-00000059</t>
  </si>
  <si>
    <t>RC Geral - Sinistro: 17-51014356-01 - Segurado: Brink's Segurança e Transporte de Valores Ltda - Terceiro: Rogério Rodrigues Silva - Apólice: 1751003517228</t>
  </si>
  <si>
    <t>77-24000898</t>
  </si>
  <si>
    <t>77-24000902</t>
  </si>
  <si>
    <t>77-24000900</t>
  </si>
  <si>
    <t>77-24000897</t>
  </si>
  <si>
    <t>77-24000901</t>
  </si>
  <si>
    <t>77-24000899</t>
  </si>
  <si>
    <t>77-24000908</t>
  </si>
  <si>
    <t>77-24000910</t>
  </si>
  <si>
    <t>77-24000864</t>
  </si>
  <si>
    <t>77-24000860</t>
  </si>
  <si>
    <t>00101298-00000003</t>
  </si>
  <si>
    <t>Processo SUSEP - Consulta Pr&amp;#233;via | Eleicao - Patrizia Baur</t>
  </si>
  <si>
    <t>00101291-00000099</t>
  </si>
  <si>
    <t>Sinistro D&amp;O – Vale S.A - Sinistro no. 1021104</t>
  </si>
  <si>
    <t>77-24000828</t>
  </si>
  <si>
    <t>00101544-00000002</t>
  </si>
  <si>
    <t>Seguro Garantia Setor Publico - Segurado: CCEE Camara de Comercializacao de Energia Eletrica - Tomador: Usina Termeletrica Lencois Paulista SPE SA - Apolice: 07750002473 - PAA: 48500007477/2022-25_x000D_
Sinistro 175447681</t>
  </si>
  <si>
    <t>00101291-00000086</t>
  </si>
  <si>
    <t>Cumprimento Provisório de Sentença n. 1000471-34.2023.5.02.0447 - Rogério Miranda x RG LOG Logística - Apólice 54750004121 - GR5 N.A.</t>
  </si>
  <si>
    <t>00101291-00000097</t>
  </si>
  <si>
    <t>Sinistro D&amp;O – Vox Capital Gestão de Recursos S.A.- Sinistro no. 1020982 - CVM</t>
  </si>
  <si>
    <t>77-24000504</t>
  </si>
  <si>
    <t>00101291-00000033</t>
  </si>
  <si>
    <t>Sinistro E&amp;O - Só Mansões Consultoria Imobiliária Ltda. - Sinistro no. 1012454 - Processo no. 5012399-88.2022.8.13.0188</t>
  </si>
  <si>
    <t>77-24000512</t>
  </si>
  <si>
    <t>00101291-00000020</t>
  </si>
  <si>
    <t>Sinistro D&amp;O - Agro Flow Participações SA - Sinistro no 1001129 - Notificação Extrajudicial</t>
  </si>
  <si>
    <t>77-24000511</t>
  </si>
  <si>
    <t>00101291-00000068</t>
  </si>
  <si>
    <t>Sinistro D&amp;O - Banco Citibank SA- Sinistro no 998598 - Processo Administrativo Fiscal no 17459-720016/2021-90_x000D_
Large Loss</t>
  </si>
  <si>
    <t>77-24000526</t>
  </si>
  <si>
    <t>00101293-00000041</t>
  </si>
  <si>
    <t>RC Geral - Sinistro: 17-51014504-01 - Apólice: 17.51.0038945.28 - Segurado: TBForte Segurança e Transporte de Valores Ltda - Terceiros: Adielson Martins Lira; Carlos Roberto Austral do Nascimento; Ewe</t>
  </si>
  <si>
    <t>77-24000524</t>
  </si>
  <si>
    <t>00101293-00000095</t>
  </si>
  <si>
    <t>RC geral - Sinistro: 17-51014127-01 - Segurado: Brink's Segurança e Transporte de Valores LTDA - Terceiro: Rogerio Pereira Camargo - Apólice: 1751003758528</t>
  </si>
  <si>
    <t>77-24000430</t>
  </si>
  <si>
    <t>XL Insurance Co SE</t>
  </si>
  <si>
    <t>00083931-00000006</t>
  </si>
  <si>
    <t>77-24000437</t>
  </si>
  <si>
    <t>00101291-00000042</t>
  </si>
  <si>
    <t>Ação de Cobrança no 1106687-8019978130024 - Banco do Brasil S/A x Zurich Minas Brasil Seguros S/A e Outros - GR5: 12906 - Sinistro: 317500000151199601</t>
  </si>
  <si>
    <t>77-24000434</t>
  </si>
  <si>
    <t>77-24000440</t>
  </si>
  <si>
    <t>06-24002241</t>
  </si>
  <si>
    <t>77-24000347</t>
  </si>
  <si>
    <t>00101293-00000047</t>
  </si>
  <si>
    <t>RC Geral - Sinistro RC Geral no 17-51010878-01 - Segurado: Brink's Segurança e Transporte de Valores Ltda - Terceiro: Rosinei Correa de Avila</t>
  </si>
  <si>
    <t>06-23010494</t>
  </si>
  <si>
    <t>00083954-00000572</t>
  </si>
  <si>
    <t>File for general issues related to the loss adjusting of Oceanair claims.</t>
  </si>
  <si>
    <t>00083954-00000002</t>
  </si>
  <si>
    <t>Lorena Rodrigues Ferreira passed away following Insured's flight 6315 between Recife and Petrolina. DOL 10-Dec-11 Our ref: 15475618</t>
  </si>
  <si>
    <t>77-23000195</t>
  </si>
  <si>
    <t>00051257-00000006</t>
  </si>
  <si>
    <t>Governo do Estado do Rio de Janeiro - Crash of Eurocopter AS-350 PP-EIH DOL: 2 May 2013</t>
  </si>
  <si>
    <t>77-23000049</t>
  </si>
  <si>
    <t>MUR Group BV</t>
  </si>
  <si>
    <t>00097520-00000002</t>
  </si>
  <si>
    <t>BRX MUR Group BV Audit Letter Request (97520-1)</t>
  </si>
  <si>
    <t>Andrew Chamberlain</t>
  </si>
  <si>
    <t>London</t>
  </si>
  <si>
    <t>Shipping</t>
  </si>
  <si>
    <t>00083954-00001448</t>
  </si>
  <si>
    <t>Avianca - Maria Vanilde Barbosa Vieira Cruz - PY 2013/2014 - DOL: 05/06/2014</t>
  </si>
  <si>
    <t>77-22000414</t>
  </si>
  <si>
    <t>77-22000123</t>
  </si>
  <si>
    <t>QBE Syndicate 1036</t>
  </si>
  <si>
    <t>00062447-00000006</t>
  </si>
  <si>
    <t>Death of Jorge Amado Roman Velazquez</t>
  </si>
  <si>
    <t>77-21000514</t>
  </si>
  <si>
    <t>77-19000121</t>
  </si>
  <si>
    <t>Travelers Syndicate Management Ltd</t>
  </si>
  <si>
    <t>00062320-00000014</t>
  </si>
  <si>
    <t>PMERJ - Acidente Linha Amarela</t>
  </si>
  <si>
    <t>06-18008757</t>
  </si>
  <si>
    <t>06-18002145</t>
  </si>
  <si>
    <t>despesa</t>
  </si>
  <si>
    <t>Original Amt</t>
  </si>
  <si>
    <t>judicial</t>
  </si>
  <si>
    <t>sinistros</t>
  </si>
  <si>
    <t>sem nf</t>
  </si>
  <si>
    <t xml:space="preserve">Serviços jurídicos prestados conforme fatura 77-24001501 Valor Líquido R$ 937.14      </t>
  </si>
  <si>
    <t>Prestação de serviços jurídicos em regulação de sinistro conforme fatura 77-25002002 - Sinistro: 1871000136235  Valor Líquido R$ 25,152.36</t>
  </si>
  <si>
    <t>Prestação de serviços jurídicos em regulação de sinistro conforme fatura 77-25001829 - Sinistro: 397035024000531  Valor Líquido R$ 9,252.06</t>
  </si>
  <si>
    <t>Prestação de serviços jurídicos em regulação de sinistro conforme fatura 77-25001856 - Sinistro: 397035025000001  Valor Líquido R$ 5,603.31</t>
  </si>
  <si>
    <t>Baixar na contabilidade - VER BRUNO . Cliente nao quer pagar nota antiga</t>
  </si>
  <si>
    <t>duplicidade com a 2857 (baixada na contabilidade)</t>
  </si>
  <si>
    <t>KOVR SEGURADORA S A</t>
  </si>
  <si>
    <t>Serviços jurídicos prestados conforme fatura 77-25002011|Valor Líquido R$ 46,925.00</t>
  </si>
  <si>
    <t>1.435,22</t>
  </si>
  <si>
    <t>SERVIÇOS PRESTADOS DE ADVOCACIA - 77-25001751</t>
  </si>
  <si>
    <t>40.162,98</t>
  </si>
  <si>
    <t>Va Intertrading Aktiengesellschaf</t>
  </si>
  <si>
    <t>SERVIÇOS PRESTADOS DE ADVOCACIA - 77-25001920</t>
  </si>
  <si>
    <t>77-25002011</t>
  </si>
  <si>
    <t>Serviços jurídicos prestados conforme fatura 77-25001440 - Valor Líquido: 24989.29</t>
  </si>
  <si>
    <t>Serviços jurídicos prestados conforme fatura 77-25001846 - Valor Líquido: 14077.5</t>
  </si>
  <si>
    <t>Serviços jurídicos prestados conforme fatura 77-25001847 - Valor Líquido: 9385</t>
  </si>
  <si>
    <t>Serviços jurídicos prestados conforme fatura 77-25001835 - Valor Líquido: 9385</t>
  </si>
  <si>
    <t>Serviços jurídicos prestados conforme fatura 77-25001837 - Valor Líquido: 9723.86</t>
  </si>
  <si>
    <t>33.841,80</t>
  </si>
  <si>
    <t>JOHNSON STOKES MASTER</t>
  </si>
  <si>
    <t>SERVIÇOS PRESTADOS DE ADVOCACIA - 77-25001585</t>
  </si>
  <si>
    <t>4.383,77</t>
  </si>
  <si>
    <t>XL INSURANCE CO</t>
  </si>
  <si>
    <t>14.855,00</t>
  </si>
  <si>
    <t>MNK RE LIMITED</t>
  </si>
  <si>
    <t>SERVIÇOS PRESTADOS DE ADVOCACIA - 17356</t>
  </si>
  <si>
    <t>Serviços jurídicos prestados conforme fatura 77-25000978 Valor Líquido R$ 4,692.50</t>
  </si>
  <si>
    <t xml:space="preserve">Prestação de serviços jurídicos em regulação de sinistro conforme fatura 77-25001857 - Sinistro: 187135022000224 </t>
  </si>
  <si>
    <t>Serviços jurídicos prestados conforme fatura 77-25002006 - Valor Líquido: 13169.45</t>
  </si>
  <si>
    <t>Serviços jurídicos prestados conforme fatura 77-25001838 - Valor Líquido: 10941.39</t>
  </si>
  <si>
    <t>77-25002006</t>
  </si>
  <si>
    <t>Serviços jurídicos prestados conforme fatura 77-25001517 - Valor Líquido: 1764.85</t>
  </si>
  <si>
    <t>77-25002018</t>
  </si>
  <si>
    <t>Prestação de serviços jurídicos em regulação de sinistro conforme fatura 77-25002018 - Sinistro: 213435224000301(RETA)  Valor Líquido R$ 1,915.48</t>
  </si>
  <si>
    <t xml:space="preserve">	BEACHCROFT LLP</t>
  </si>
  <si>
    <t>69.504,78</t>
  </si>
  <si>
    <t>BEACHCROFT LLP</t>
  </si>
  <si>
    <t>SERVIÇOS PRESTADOS DE ADVOCACIA - 77-25000721, 77-25000484</t>
  </si>
  <si>
    <t>134.011,52</t>
  </si>
  <si>
    <t>77.136,41</t>
  </si>
  <si>
    <t>HONORARIOS DE SUCUMBENCIA ||Serviços juridicos prestados conforme fatura 77-25001994, 77-25002010, 77-25002009.</t>
  </si>
  <si>
    <t>77-25001994</t>
  </si>
  <si>
    <t>77-25002010</t>
  </si>
  <si>
    <t>77-25002009</t>
  </si>
  <si>
    <t>UNIMED SEGUROS PATRIMONIAIS S.A.</t>
  </si>
  <si>
    <t>Serviços jurídicos prestados conforme fatura 77-25001338 Valor Líquido R$ 2,815.50</t>
  </si>
  <si>
    <t>Serviços jurídicos prestados conforme fatura 77-25002014 Valor Líquido R$ 28,155.00</t>
  </si>
  <si>
    <t>77-25002014</t>
  </si>
  <si>
    <t>LIBERTY MUTUAL INSURANCE COMPANY</t>
  </si>
  <si>
    <t>Serviços jurídicos prestados conforme fatura 77-25001972</t>
  </si>
  <si>
    <t>Serviços jurídicos prestados conforme fatura 77-25001988</t>
  </si>
  <si>
    <t>AZOS TECNOLOGIA E CORRETAGEM DE SEGUROS</t>
  </si>
  <si>
    <t>Serviços jurídicos prestados conforme fatura 77-25001892</t>
  </si>
  <si>
    <t>Serviços jurídicos prestados conforme fatura 77-25000732</t>
  </si>
  <si>
    <t>5.791,35</t>
  </si>
  <si>
    <t>Serviços jurídicos prestados conforme faturas 77-24001511 e 77-25001798|Valor Líquido R$ 5,435.18</t>
  </si>
  <si>
    <t>Serviços jurídicos prestados conforme fatura 77-25002188 - Valor Liquido: 12,200.50</t>
  </si>
  <si>
    <t>8.524,22</t>
  </si>
  <si>
    <t>Serviços jurídicos prestados conforme fatura 77-25002013|Valor Líquido R$ 7,999.98</t>
  </si>
  <si>
    <t>15.126,00</t>
  </si>
  <si>
    <t>Serviços jurídicos prestados conforme fatura 77-25002044|Valor Líquido R$ 14,195.75</t>
  </si>
  <si>
    <t>5.931,93</t>
  </si>
  <si>
    <t>Serviços jurídicos prestados conforme fatura 77-25002138|Valor Líquido R$ 5,567.12</t>
  </si>
  <si>
    <t>77-25002138</t>
  </si>
  <si>
    <t>77-25002044</t>
  </si>
  <si>
    <t>77-25002013</t>
  </si>
  <si>
    <t>77-25002188</t>
  </si>
  <si>
    <t>Serviços jurídicos prestados conforme faturas 77-25002198 Valor Líquido R$ 2,815.50</t>
  </si>
  <si>
    <t>77-25002198</t>
  </si>
  <si>
    <t>Prestação de serviços jurídicos em regulação de sinistro conforme fatura 77-25002029 - Sinistro: 137135023000312</t>
  </si>
  <si>
    <t>Prestação de serviços jurídicos em regulação de sinistro conforme fatura 77-25002030 - Sinistro: 137135024000423</t>
  </si>
  <si>
    <t>77-25002029</t>
  </si>
  <si>
    <t>77-25002030</t>
  </si>
  <si>
    <t>77-25002048</t>
  </si>
  <si>
    <t>77-25002194</t>
  </si>
  <si>
    <t>77-25002081</t>
  </si>
  <si>
    <t>77-25002082</t>
  </si>
  <si>
    <t>77-25002079</t>
  </si>
  <si>
    <t>77-25002080</t>
  </si>
  <si>
    <t>KROLL ASSOCIATES BRASIL LTDA.</t>
  </si>
  <si>
    <t>ATRADIUS CREDITO Y CAUCION SEGURADORA S.A..</t>
  </si>
  <si>
    <t>ATRADIUS CREDITO Y CAUCION SEGURADORA S.A...</t>
  </si>
  <si>
    <t>Serviços jurídicos prestados conforme fatura 77-25002048 Valor Líquido R$ 36,138.82</t>
  </si>
  <si>
    <t>Serviços jurídicos prestados conforme fatura 77-25002194 Valor Líquido R$ 4,350.89</t>
  </si>
  <si>
    <t>Serviços jurídicos prestados conforme fatura 77-25002081 Valor Líquido R$ 9,333.38</t>
  </si>
  <si>
    <t>Serviços jurídicos prestados conforme fatura 77-25002082 Valor Líquido R$ 549.02</t>
  </si>
  <si>
    <t>Serviços jurídicos prestados conforme fatura 77-25002079 Valor Líquido R$ 6,569.50</t>
  </si>
  <si>
    <t>Serviços jurídicos prestados conforme fatura 77-25002080 Valor Líquido R$ 13,562.08</t>
  </si>
  <si>
    <t>Serviços jurídicos prestados conforme fatura 77-25002171 – Sinistro 1003400010006</t>
  </si>
  <si>
    <t>Serviços jurídicos prestados conforme fatura 77-25002161 - Sinistro 24970100003000</t>
  </si>
  <si>
    <t>77-25002161</t>
  </si>
  <si>
    <t>6.306,63</t>
  </si>
  <si>
    <t>Serviços jurídicos prestados conforme fatura 77-25002209|Valor Líquido R$ 5,918.77</t>
  </si>
  <si>
    <t>4.455,00</t>
  </si>
  <si>
    <t>Serviços jurídicos prestados conforme fatura 77-25002152|Sinistro 1009700010074|Valor líquido:  R$ 4,181.02</t>
  </si>
  <si>
    <t>6.300,00</t>
  </si>
  <si>
    <t>Serviços jurídicos prestados conforme fatura 77-25002151|Sinistro 1002800010036|Valor líquido:  R$ 5,912.55</t>
  </si>
  <si>
    <t>25.251,00</t>
  </si>
  <si>
    <t>Prestação de serviços jurídicos em regulação de sinistro conforme fatura 77-25002148 - Sinistro: 508935125000002 -  Valor Liquido: 23,698.06</t>
  </si>
  <si>
    <t>14.366,70</t>
  </si>
  <si>
    <t>Prestação de serviços jurídicos em regulação de sinistro conforme fatura 77-25002147 - Sinistro: 7035124000202 -  Valor Liquido: 13,483.15</t>
  </si>
  <si>
    <t>28.182,60</t>
  </si>
  <si>
    <t>Prestação de serviços jurídicos em regulação de sinistro conforme fatura 77-25002145 - Sinistro: 508935123000204</t>
  </si>
  <si>
    <t>1.606,36</t>
  </si>
  <si>
    <t>Serviços jurídicos prestados conforme fatura 77-25002051|Valor Líquido R$ 1,507.57</t>
  </si>
  <si>
    <t>71.867,04</t>
  </si>
  <si>
    <t>Serviços jurídicos prestados conforme fatura 77-25002214|Valor Líquido R$ 67,447.22</t>
  </si>
  <si>
    <t>12.569,00</t>
  </si>
  <si>
    <t>Serviços jurídicos prestados conforme fatura 77-25002157 - Sinistro 26830|Valor Liquido: 11,796.01</t>
  </si>
  <si>
    <t>15.761,00</t>
  </si>
  <si>
    <t>Serviços jurídicos prestados conforme fatura 77-25002016|Valor Líquido R$ 14,791.70</t>
  </si>
  <si>
    <t>77-25002016</t>
  </si>
  <si>
    <t>77-25002157</t>
  </si>
  <si>
    <t>77-25002214</t>
  </si>
  <si>
    <t>77-25002051</t>
  </si>
  <si>
    <t>77-25002145</t>
  </si>
  <si>
    <t>77-25002147</t>
  </si>
  <si>
    <t>77-25002148</t>
  </si>
  <si>
    <t>77-25002151</t>
  </si>
  <si>
    <t>77-25002152</t>
  </si>
  <si>
    <t>77-25002209</t>
  </si>
  <si>
    <t>XL BRAZIL HOLDING LTDA</t>
  </si>
  <si>
    <t>Serviços jurídicos prestados conforme fatura 77-24000909</t>
  </si>
  <si>
    <t>Serviços jurídicos prestados conforme fatura 77-25002223 - VALOR LIQUIDO:  28,155.00</t>
  </si>
  <si>
    <t>27.070,00</t>
  </si>
  <si>
    <t>Serviços jurídicos prestados conforme fatura 77-25002155|Sinistro 100350001219|Valor líquido:  R$ 25,405.19</t>
  </si>
  <si>
    <t>1.649,00</t>
  </si>
  <si>
    <t>Serviços jurídicos prestados conforme fatura 77-25002050|Valor Líquido R$ 1,547.59||Razão Social COSTA, ALBINO E ROCHA SOCIEDADE DE ADVOGADOS|CNPJ 30.632.835/0001-25|Banco BANCO CITIBANK S/A|Número do Banco 745|Número da Agência 001|Número da Conta 086131613</t>
  </si>
  <si>
    <t>77-25002050</t>
  </si>
  <si>
    <t>77-25002155</t>
  </si>
  <si>
    <t>77-25002223</t>
  </si>
  <si>
    <t>Serviços jurídicos prestados conforme fatura 77-25002179||Valor Líquido:  R$ 46,925.00</t>
  </si>
  <si>
    <t>77-25002179</t>
  </si>
  <si>
    <t>Serviços jurídicos prestados conforme fatura 77-25002162 - Sinistro 25970100002000</t>
  </si>
  <si>
    <t>77-25002162</t>
  </si>
  <si>
    <t>5.740,00</t>
  </si>
  <si>
    <t>Serviços jurídicos prestados conforme fatura 77-25002001 - Pedido SPOT nº 4500022630</t>
  </si>
  <si>
    <t>4.201,39</t>
  </si>
  <si>
    <t>Serviços jurídicos prestados conforme fatura 77-25002004 - Pedido SPOT nº 4500022630</t>
  </si>
  <si>
    <t>3.782,22</t>
  </si>
  <si>
    <t>42.854,00</t>
  </si>
  <si>
    <t>Serviços jurídicos prestados conforme fatura 77-25002140 - Sinistro 2133630536</t>
  </si>
  <si>
    <t>9.557,00</t>
  </si>
  <si>
    <t>Serviços jurídicos prestados conforme fatura 77-25002156|STARR ref. 4928011535013964|Valor Líquido R$ 8,969.24</t>
  </si>
  <si>
    <t>63.646,56</t>
  </si>
  <si>
    <t>Prestação de serviços jurídicos em regulação de sinistro conforme faturas 77-24001228 (valor complementar NF 3811) e 77-25002144 - Sinistro: 375952423000001</t>
  </si>
  <si>
    <t>77-25002144</t>
  </si>
  <si>
    <t>77-25002156</t>
  </si>
  <si>
    <t>77-25002140</t>
  </si>
  <si>
    <t>GALLAGHER BRASIL CORRETORA DE SEGUROS LTDA.</t>
  </si>
  <si>
    <t>Serviços jurídicos prestados conforme fatura 77-25002225
Conforme recebimento de 17/02/2025.</t>
  </si>
  <si>
    <t>Serviços jurídicos prestados conforme fatura 77-25002063 Valor Líquido R$ 11,911.95</t>
  </si>
  <si>
    <t>Serviços jurídicos prestados conforme fatura 77-25002067 Valor Líquido R$ 4,223.25</t>
  </si>
  <si>
    <t>Serviços jurídicos prestados conforme fatura 77-25002192 D&amp;O - Alcoa Aluminio SA - Sinistro no 1956439 - IC no 201300125315 Valor líquido: R$ 661.64</t>
  </si>
  <si>
    <t>77-25002225</t>
  </si>
  <si>
    <t>77-25002063</t>
  </si>
  <si>
    <t>77-25002067</t>
  </si>
  <si>
    <t>77-25002192</t>
  </si>
  <si>
    <t>cliente solicitou cancelamento, não irá pagar. CAP de 5k atingido.</t>
  </si>
  <si>
    <t>Serviços jurídicos prestados conforme fatura 77-24002024|| Valor Liquido:   R$ 2,815.50</t>
  </si>
  <si>
    <t>Ok</t>
  </si>
  <si>
    <t>SOMPO SEGUROS S.A.</t>
  </si>
  <si>
    <t>Serviços jurídicos prestados conforme fatura 77-25002049</t>
  </si>
  <si>
    <t>77-25002049</t>
  </si>
  <si>
    <t xml:space="preserve">Serviços jurídicos prestados conforme fatura 77-25001971 Valor Líquido R$ 15,342.60 </t>
  </si>
  <si>
    <t xml:space="preserve">Serviços jurídicos prestados conforme fatura 77-24000347  </t>
  </si>
  <si>
    <t xml:space="preserve">Serviços jurídicos prestados conforme fatura 77-25002208 Valor Líquido R$ 1,140.87 </t>
  </si>
  <si>
    <t>Serviços jurídicos prestados conforme fatura 77-25002230 Acordo: parcela 5/8 Valor Líquido R$ 3.344,56</t>
  </si>
  <si>
    <t xml:space="preserve">Serviços jurídicos prestados conforme fatura 77-25000461 Valor Líquido R$ 7,495.33 </t>
  </si>
  <si>
    <t xml:space="preserve">Serviços jurídicos prestados conforme fatura 77-25001193 Valor Líquido R$ 2,579.47 </t>
  </si>
  <si>
    <t xml:space="preserve">Serviços jurídicos prestados conforme fatura 77-25001204 Valor Líquido R$ 2,815.50 </t>
  </si>
  <si>
    <t xml:space="preserve">Serviços jurídicos prestados conforme fatura 77-25001333 Valor Líquido R$ 4,692.50 </t>
  </si>
  <si>
    <t xml:space="preserve">Serviços jurídicos prestados conforme fatura 77-25001519 Valor Líquido R$ 4,692.50 </t>
  </si>
  <si>
    <t xml:space="preserve">Serviços jurídicos prestados conforme fatura 77-25001521 Valor Líquido R$ 4,692.50 </t>
  </si>
  <si>
    <t xml:space="preserve">Serviços jurídicos prestados conforme fatura 77-25001773 Valor Líquido R$ 2,815.50 </t>
  </si>
  <si>
    <t xml:space="preserve">Serviços jurídicos prestados conforme fatura 77-25001780 Valor Líquido R$ 2,815.50 </t>
  </si>
  <si>
    <t xml:space="preserve">Serviços jurídicos prestados conforme fatura 77-25002173 Valor Líquido R$ 10,659.01 </t>
  </si>
  <si>
    <t xml:space="preserve">Serviços jurídicos prestados conforme fatura 77-25002195 Valor Líquido R$ 853.10 </t>
  </si>
  <si>
    <t>77-25002208</t>
  </si>
  <si>
    <t>77-25002230</t>
  </si>
  <si>
    <t>77-25002173</t>
  </si>
  <si>
    <t>77-25002195</t>
  </si>
  <si>
    <r>
      <t xml:space="preserve">Prestação de serviços jurídicos em regulação de sinistro conforme fatura </t>
    </r>
    <r>
      <rPr>
        <sz val="9"/>
        <color theme="1"/>
        <rFont val="Arial"/>
        <family val="2"/>
      </rPr>
      <t xml:space="preserve">77-25000780 - Sinistro: </t>
    </r>
    <r>
      <rPr>
        <sz val="9"/>
        <color rgb="FF000000"/>
        <rFont val="Arial"/>
        <family val="2"/>
      </rPr>
      <t>16635020000004</t>
    </r>
  </si>
  <si>
    <r>
      <t xml:space="preserve">Prestação de serviços jurídicos em regulação de sinistro conforme fatura </t>
    </r>
    <r>
      <rPr>
        <sz val="9"/>
        <color theme="1"/>
        <rFont val="Arial"/>
        <family val="2"/>
      </rPr>
      <t xml:space="preserve">77-25001415 - Sinistro: </t>
    </r>
    <r>
      <rPr>
        <sz val="9"/>
        <color rgb="FF000000"/>
        <rFont val="Arial"/>
        <family val="2"/>
      </rPr>
      <t>16635020000004</t>
    </r>
  </si>
  <si>
    <r>
      <t xml:space="preserve">Prestação de serviços jurídicos em regulação de sinistro conforme fatura </t>
    </r>
    <r>
      <rPr>
        <sz val="9"/>
        <color theme="1"/>
        <rFont val="Arial"/>
        <family val="2"/>
      </rPr>
      <t xml:space="preserve">77-25000779 - Sinistro: </t>
    </r>
    <r>
      <rPr>
        <sz val="9"/>
        <color rgb="FF000000"/>
        <rFont val="Arial"/>
        <family val="2"/>
      </rPr>
      <t>16635021000101</t>
    </r>
  </si>
  <si>
    <r>
      <t xml:space="preserve">Prestação de serviços jurídicos em regulação de sinistro conforme fatura </t>
    </r>
    <r>
      <rPr>
        <sz val="9"/>
        <color theme="1"/>
        <rFont val="Arial"/>
        <family val="2"/>
      </rPr>
      <t xml:space="preserve">77-25001416 - Sinistro: </t>
    </r>
    <r>
      <rPr>
        <sz val="9"/>
        <color rgb="FF000000"/>
        <rFont val="Arial"/>
        <family val="2"/>
      </rPr>
      <t>16635021000101</t>
    </r>
  </si>
  <si>
    <r>
      <t xml:space="preserve">Prestação de serviços jurídicos em regulação de sinistro conforme fatura </t>
    </r>
    <r>
      <rPr>
        <sz val="9"/>
        <color theme="1"/>
        <rFont val="Arial"/>
        <family val="2"/>
      </rPr>
      <t xml:space="preserve">77-25000775 - Sinistro: </t>
    </r>
    <r>
      <rPr>
        <sz val="9"/>
        <color rgb="FF000000"/>
        <rFont val="Arial"/>
        <family val="2"/>
      </rPr>
      <t>16635021000102</t>
    </r>
  </si>
  <si>
    <r>
      <t xml:space="preserve">Prestação de serviços jurídicos em regulação de sinistro conforme fatura </t>
    </r>
    <r>
      <rPr>
        <sz val="9"/>
        <color theme="1"/>
        <rFont val="Arial"/>
        <family val="2"/>
      </rPr>
      <t xml:space="preserve">77-25001417 - Sinistro: </t>
    </r>
    <r>
      <rPr>
        <sz val="9"/>
        <color rgb="FF000000"/>
        <rFont val="Arial"/>
        <family val="2"/>
      </rPr>
      <t>16635021000102</t>
    </r>
  </si>
  <si>
    <r>
      <t xml:space="preserve">Prestação de serviços jurídicos em regulação de sinistro conforme fatura </t>
    </r>
    <r>
      <rPr>
        <sz val="9"/>
        <color theme="1"/>
        <rFont val="Arial"/>
        <family val="2"/>
      </rPr>
      <t xml:space="preserve">77-25000774 - Sinistro: </t>
    </r>
    <r>
      <rPr>
        <sz val="9"/>
        <color rgb="FF000000"/>
        <rFont val="Arial"/>
        <family val="2"/>
      </rPr>
      <t>144235019000226</t>
    </r>
  </si>
  <si>
    <r>
      <t xml:space="preserve">Prestação de serviços jurídicos em regulação de sinistro conforme fatura </t>
    </r>
    <r>
      <rPr>
        <sz val="9"/>
        <color theme="1"/>
        <rFont val="Arial"/>
        <family val="2"/>
      </rPr>
      <t xml:space="preserve">77-25001410 - Sinistro: </t>
    </r>
    <r>
      <rPr>
        <sz val="9"/>
        <color rgb="FF000000"/>
        <rFont val="Arial"/>
        <family val="2"/>
      </rPr>
      <t>144235019000226</t>
    </r>
  </si>
  <si>
    <r>
      <t xml:space="preserve">Prestação de serviços jurídicos em regulação de sinistro conforme fatura </t>
    </r>
    <r>
      <rPr>
        <sz val="9"/>
        <color theme="1"/>
        <rFont val="Arial"/>
        <family val="2"/>
      </rPr>
      <t xml:space="preserve">77-25000772 - Sinistro: </t>
    </r>
    <r>
      <rPr>
        <sz val="9"/>
        <color rgb="FF000000"/>
        <rFont val="Arial"/>
        <family val="2"/>
      </rPr>
      <t>188435018000108</t>
    </r>
  </si>
  <si>
    <r>
      <t xml:space="preserve">Prestação de serviços jurídicos em regulação de sinistro conforme fatura </t>
    </r>
    <r>
      <rPr>
        <sz val="9"/>
        <color theme="1"/>
        <rFont val="Arial"/>
        <family val="2"/>
      </rPr>
      <t xml:space="preserve">77-25001405 - Sinistro: </t>
    </r>
    <r>
      <rPr>
        <sz val="9"/>
        <color rgb="FF000000"/>
        <rFont val="Arial"/>
        <family val="2"/>
      </rPr>
      <t>188435018000108</t>
    </r>
  </si>
  <si>
    <r>
      <t xml:space="preserve">Prestação de serviços jurídicos em regulação de sinistro conforme fatura </t>
    </r>
    <r>
      <rPr>
        <sz val="9"/>
        <color theme="1"/>
        <rFont val="Arial"/>
        <family val="2"/>
      </rPr>
      <t xml:space="preserve">77-25000773 - Sinistro: </t>
    </r>
    <r>
      <rPr>
        <sz val="9"/>
        <color rgb="FF000000"/>
        <rFont val="Arial"/>
        <family val="2"/>
      </rPr>
      <t>188435019000207</t>
    </r>
  </si>
  <si>
    <r>
      <t xml:space="preserve">Prestação de serviços jurídicos em regulação de sinistro conforme fatura </t>
    </r>
    <r>
      <rPr>
        <sz val="9"/>
        <color theme="1"/>
        <rFont val="Arial"/>
        <family val="2"/>
      </rPr>
      <t xml:space="preserve">77-25001406 - Sinistro: </t>
    </r>
    <r>
      <rPr>
        <sz val="9"/>
        <color rgb="FF000000"/>
        <rFont val="Arial"/>
        <family val="2"/>
      </rPr>
      <t>188435019000207</t>
    </r>
  </si>
  <si>
    <t>Serviços jurídicos prestados conforme fatura 77-25001836</t>
  </si>
  <si>
    <t>77-25002023</t>
  </si>
  <si>
    <t>77-25002052</t>
  </si>
  <si>
    <t>77-25002174</t>
  </si>
  <si>
    <t>77-25002176</t>
  </si>
  <si>
    <t>77-25002177</t>
  </si>
  <si>
    <t>77-25002200</t>
  </si>
  <si>
    <t>77-25002201</t>
  </si>
  <si>
    <t>77-25002202</t>
  </si>
  <si>
    <t>77-25002203</t>
  </si>
  <si>
    <t>77-25002204</t>
  </si>
  <si>
    <t>77-25002205</t>
  </si>
  <si>
    <t>77-25002206</t>
  </si>
  <si>
    <t>77-25002211</t>
  </si>
  <si>
    <t>77-25002212</t>
  </si>
  <si>
    <t>25.169,51</t>
  </si>
  <si>
    <t>Prestação de serviços jurídicos em regulação de sinistro conforme fatura 77-25001570 - Sinistro: 144235022000523</t>
  </si>
  <si>
    <t>10.879,60</t>
  </si>
  <si>
    <t>Prestação de serviços jurídicos em regulação de sinistro conforme fatura 77-25001831 - Sinistro: 16635022000201</t>
  </si>
  <si>
    <t>11.350,37</t>
  </si>
  <si>
    <t>Prestação de serviços jurídicos em regulação de sinistro conforme fatura 77-25002000 - Sinistro: 144235022000521</t>
  </si>
  <si>
    <t>2.905,00</t>
  </si>
  <si>
    <t>Serviços jurídicos prestados conforme fatura 77-25002212|Sinistro: 18076060|Valor Líquido R$ 2,726.34</t>
  </si>
  <si>
    <t>1.085,00</t>
  </si>
  <si>
    <t>Serviços jurídicos prestados conforme fatura 77-25002211|Sinistro: 17303905|Valor Líquido R$ 1,018.27</t>
  </si>
  <si>
    <t>5.207,50</t>
  </si>
  <si>
    <t>Serviços jurídicos prestados conforme fatura 77-25002206|Sinistro: 6845775|Valor Líquido R$ 4,887.24</t>
  </si>
  <si>
    <t>1.922,50</t>
  </si>
  <si>
    <t>Serviços jurídicos prestados conforme fatura 77-25002205|Sinistro: 17715307|Valor Líquido R$ 1,804.27</t>
  </si>
  <si>
    <t>Serviços jurídicos prestados conforme fatura 77-25002204|Sinistro: 18538438|Valor Líquido R$ 4,692.50</t>
  </si>
  <si>
    <t>Serviços jurídicos prestados conforme fatura 77-25002203|Sinistro: 18538407|Valor Líquido R$ 4,692.50</t>
  </si>
  <si>
    <t>Serviços jurídicos prestados conforme fatura 77-25002202|Sinistro: 18538265|Valor Líquido R$ 4,692.50</t>
  </si>
  <si>
    <t>Serviços jurídicos prestados conforme fatura 77-25002201|Sinistro: 18538460|Valor Líquido R$ 4,692.50</t>
  </si>
  <si>
    <t>Serviços jurídicos prestados conforme fatura 77-25002200|Sinistro: 18538087|Valor Líquido R$ 4,692.50</t>
  </si>
  <si>
    <t>Serviços jurídicos prestados conforme fatura 77-25002177|Sinistro: 18410133|Valor Líquido R$ 3,678.92</t>
  </si>
  <si>
    <t>Serviços jurídicos prestados conforme fatura 77-25002176|Sinistro: 18711174|Valor Líquido R$ 4,598.65</t>
  </si>
  <si>
    <t>7.740,00</t>
  </si>
  <si>
    <t>Serviços jurídicos prestados conforme fatura 77-25002174|Sinistro: 17498487|Valor Líquido R$ 7,263.99</t>
  </si>
  <si>
    <t>Serviços jurídicos prestados conforme fatura 77-25002052|Sinistro: 14681356|Valor Líquido R$ 502.57</t>
  </si>
  <si>
    <t>13.735,35</t>
  </si>
  <si>
    <t>Serviços jurídicos prestados conforme fatura 77-25002023|Sinistro: 14755724|Valor Líquido R$ 12,890.63</t>
  </si>
  <si>
    <t>2.061,01</t>
  </si>
  <si>
    <t>Serviços jurídicos prestados conforme fatura 77-25001409|Sinistro 3888561|Valor Líquido R$ 1,934.26</t>
  </si>
  <si>
    <t>14.597,58</t>
  </si>
  <si>
    <t>Serviços jurídicos prestados conforme fatura 77-25000771|Sinistro 3888561|Valor Líquido R$ 13,699.82</t>
  </si>
  <si>
    <t>Serviços jurídicos prestados conforme fatura 77-25002186</t>
  </si>
  <si>
    <t>77-25002186</t>
  </si>
  <si>
    <r>
      <t xml:space="preserve">Serviços jurídicos prestados conforme fatura </t>
    </r>
    <r>
      <rPr>
        <sz val="9"/>
        <color theme="1"/>
        <rFont val="Arial"/>
        <family val="2"/>
      </rPr>
      <t xml:space="preserve">77-25002136 </t>
    </r>
    <r>
      <rPr>
        <sz val="9"/>
        <color rgb="FF000000"/>
        <rFont val="Arial"/>
        <family val="2"/>
      </rPr>
      <t xml:space="preserve">- Sinistro </t>
    </r>
    <r>
      <rPr>
        <sz val="9"/>
        <color theme="1"/>
        <rFont val="Arial"/>
        <family val="2"/>
      </rPr>
      <t>1635629932</t>
    </r>
  </si>
  <si>
    <t>77-25002136</t>
  </si>
  <si>
    <t>Serviços jurídicos prestados conforme fatura 77-25002042 Sinistro: 18206357 Valor Líquido R$ 26,278.00</t>
  </si>
  <si>
    <t>77-25002042</t>
  </si>
  <si>
    <t>Serviços jurídicos prestados conforme fatura 77-25002175 Sinistro: 11544706 Valor Líquido R$ 2,223.31</t>
  </si>
  <si>
    <t>77-25002175</t>
  </si>
  <si>
    <t>Serviços jurídicos prestados conforme fatura 77-25002226</t>
  </si>
  <si>
    <t>77-25002226</t>
  </si>
  <si>
    <t>Cliente pagou na verdade a NF 5634, portanto esta NF consta em aberto no sistema deles.
O valor da NF 5634 é o mesmo da soma das NFs 5632 e 6127, que constam como em aberto no sistema deles. Portanto, caso eles efetuem o pagamento, poderemos dar baixa na 5634 na contabilidade.</t>
  </si>
  <si>
    <t>baixado na contabilidade em 03/2025</t>
  </si>
  <si>
    <t>Ok. Cliente solicitou cancelamento, não irá pagar. Reemitir NF no valor de 3k (6678).</t>
  </si>
  <si>
    <t>9.028,36</t>
  </si>
  <si>
    <t>Serviços jurídicos prestados conforme fatura 77-25002241||Ação de Ressarcimento|Companhia Excelsior de Seguros vs. Sprink Segurança Contra Incêndio Ltda|SGJ - GR5||Valor líquido: R$ 8,473.12</t>
  </si>
  <si>
    <t>Serviços jurídicos prestados conforme fatura 77-25002047</t>
  </si>
  <si>
    <t>2.860,00</t>
  </si>
  <si>
    <t>Serviços jurídicos prestados conforme fatura 77-25002191|Valor Líquido R$ 2,684.11</t>
  </si>
  <si>
    <t>77-25002191</t>
  </si>
  <si>
    <t>77-25002047</t>
  </si>
  <si>
    <t>77-25002241</t>
  </si>
  <si>
    <t>Willis Ltd Nst Client Money</t>
  </si>
  <si>
    <t>Kfw Ipex Bank Gmbh</t>
  </si>
  <si>
    <t>STARR INTERNATIONAL (EUROPE) LIMITED</t>
  </si>
  <si>
    <t>CREDENDO STN</t>
  </si>
  <si>
    <t>SERVIÇOS PRESTADOS DE ADVOCACIA -  77-25001820 77-25001817 77-25001826 77-25001819</t>
  </si>
  <si>
    <t>SERVIÇOS PRESTADOS DE ADVOCACIA -  77-24002399</t>
  </si>
  <si>
    <t>SERVIÇOS PRESTADOS DE ADVOCACIA -  77-25001998</t>
  </si>
  <si>
    <t>SERVIÇOS PRESTADOS DE ADVOCACIA -  77-25001843 77-25001844 77-25001845 77-25001841 77-25001851 77-25001842 77-25001866 77-25001865</t>
  </si>
  <si>
    <t>SERVIÇOS PRESTADOS DE ADVOCACIA -  77-25001878</t>
  </si>
  <si>
    <t>SERVIÇOS PRESTADOS DE ADVOCACIA -  77-25000890 77-25002228</t>
  </si>
  <si>
    <t>SERVIÇOS PRESTADOS DE ADVOCACIA -  77-25002227</t>
  </si>
  <si>
    <t>77-25001998</t>
  </si>
  <si>
    <t>77-25002228</t>
  </si>
  <si>
    <t>77-25002227</t>
  </si>
  <si>
    <t>77-25002160</t>
  </si>
  <si>
    <t>Serviços jurídicos prestados conforme fatura 77-25002160 - Sinistro 1003500010079</t>
  </si>
  <si>
    <t>77-25002185</t>
  </si>
  <si>
    <t>77-25002083</t>
  </si>
  <si>
    <t>77-25002084</t>
  </si>
  <si>
    <t>77-25002085</t>
  </si>
  <si>
    <t>77-25002086</t>
  </si>
  <si>
    <t>77-25002087</t>
  </si>
  <si>
    <t>77-25002088</t>
  </si>
  <si>
    <t>77-25002089</t>
  </si>
  <si>
    <t>77-25002090</t>
  </si>
  <si>
    <t>77-25002091</t>
  </si>
  <si>
    <t>77-25002092</t>
  </si>
  <si>
    <t>77-25002093</t>
  </si>
  <si>
    <t>77-25002094</t>
  </si>
  <si>
    <t>77-25002095</t>
  </si>
  <si>
    <t>77-25002096</t>
  </si>
  <si>
    <t>77-25002097</t>
  </si>
  <si>
    <t>77-25002098</t>
  </si>
  <si>
    <t>77-25002099</t>
  </si>
  <si>
    <t>77-25002100</t>
  </si>
  <si>
    <t>77-25002101</t>
  </si>
  <si>
    <t>77-25002102</t>
  </si>
  <si>
    <t>77-25002103</t>
  </si>
  <si>
    <t>77-25002104</t>
  </si>
  <si>
    <t>77-25002106</t>
  </si>
  <si>
    <t>77-25002107</t>
  </si>
  <si>
    <t>77-25002108</t>
  </si>
  <si>
    <t>77-25002110</t>
  </si>
  <si>
    <t>77-25002111</t>
  </si>
  <si>
    <t>77-25002113</t>
  </si>
  <si>
    <t>77-25002114</t>
  </si>
  <si>
    <t>77-25002115</t>
  </si>
  <si>
    <t>77-25002116</t>
  </si>
  <si>
    <t>77-25002117</t>
  </si>
  <si>
    <t>77-25002118</t>
  </si>
  <si>
    <t>77-25002120</t>
  </si>
  <si>
    <t>77-25002121</t>
  </si>
  <si>
    <t>77-25002122</t>
  </si>
  <si>
    <t>77-25002124</t>
  </si>
  <si>
    <t>77-25002125</t>
  </si>
  <si>
    <t>77-25002126</t>
  </si>
  <si>
    <t>77-25002127</t>
  </si>
  <si>
    <t>77-25002128</t>
  </si>
  <si>
    <t>77-25002130</t>
  </si>
  <si>
    <t>77-25002166</t>
  </si>
  <si>
    <t>77-25002167</t>
  </si>
  <si>
    <t>77-25002168</t>
  </si>
  <si>
    <t>77-25002169</t>
  </si>
  <si>
    <t>77-25002170</t>
  </si>
  <si>
    <t>77-25002182</t>
  </si>
  <si>
    <t>77-25002183</t>
  </si>
  <si>
    <t>77-25002184</t>
  </si>
  <si>
    <t>OK, pgto parcial</t>
  </si>
  <si>
    <t>Serviços jurídicos prestados conforme fatura 77-25002083, 77-25002084, 77-25002085, 77-25002086, 77-25002087, 77-25002088, 77-25002089, 77-25002090, 77-25002091, 77-25002092, 77-25002093, 77-25002094, 77-25002095, 77-25002096, 77-25002097, 77-25002098, 77-25002099, 77-25002100, 77-25002101, 77-25002102, 77-25002103, 77-25002104, 77-25002106, 77-25002107, 77-25002108, 77-25002110, 77-25002111, 77-25002113, 77-25002114, 77-25002115, 77-25002116, 77-25002117, 77-25002118, 77-25002120, 77-25002121, 77-25002122, 77-25002124, 77-25002125, 77-25002126, 77-25002127, 77-25002128, 77-25002130, 77-25002166, 77-25002167, 77-25002168, 77-25002169, 77-25002170, 77-25002182, 77-25002183, 77-25002184</t>
  </si>
  <si>
    <t>Serviços jurídicos prestados conforme fatura 77-25002185</t>
  </si>
  <si>
    <t>AMERICAN LIFE COMPANHIA DE  SEGUROS</t>
  </si>
  <si>
    <t xml:space="preserve">Serviços jurídicos prestados conforme fatura 77-25002190 Valor Líquido R$ 5,179.58 </t>
  </si>
  <si>
    <t>77-25002190</t>
  </si>
  <si>
    <t>Serviços jurídicos prestados conforme fatura 77-24000908</t>
  </si>
  <si>
    <t>Serviços jurídicos prestados conforme fatura 77-25001834</t>
  </si>
  <si>
    <t>Serviços jurídicos prestados conforme fatura 77-25002242</t>
  </si>
  <si>
    <t>77-25002242</t>
  </si>
  <si>
    <t>77-25002259</t>
  </si>
  <si>
    <t>77-25002105</t>
  </si>
  <si>
    <t>77-25002109</t>
  </si>
  <si>
    <t>77-25002112</t>
  </si>
  <si>
    <t>77-25002119</t>
  </si>
  <si>
    <t>77-25002123</t>
  </si>
  <si>
    <t>77-25002129</t>
  </si>
  <si>
    <t>77-25002131</t>
  </si>
  <si>
    <t>77-25002132</t>
  </si>
  <si>
    <t>Serviços jurídicos prestados – matter 84568-50 PROCESSO 0010986-30.2024.8.16.0170 - PRATI, DONADUZZI &amp; CIA LTDA x CIA EXCELSIOR DE SEGUROS e Outro Valor líquido: R$ 37.540.00</t>
  </si>
  <si>
    <t>adiantamento, não tem invoice ainda pq ainda não tem hora suficiente pra cobrar. Conforme forem pagando, vamos emitindo.</t>
  </si>
  <si>
    <t xml:space="preserve">Prestação de serviços jurídicos em regulação de sinistro conforme fatura 77-25002259 - Sinistro: 397035023000421 </t>
  </si>
  <si>
    <t>Prestação de serviços jurídicos em regulação de sinistro conforme fatura 77-25002105 - Sinistro: 389635017000125</t>
  </si>
  <si>
    <t>Prestação de serviços jurídicos em regulação de sinistro conforme fatura 77-25002109 - Sinistros 389635018000277/ 389635019000414</t>
  </si>
  <si>
    <t>Prestação de serviços jurídicos em regulação de sinistro conforme fatura 77-25002112 - Sinistro: 302635019000303</t>
  </si>
  <si>
    <t>Prestação de serviços jurídicos em regulação de sinistro conforme fatura 77-25002119 - Sinistro: 397035020000082</t>
  </si>
  <si>
    <t>Prestação de serviços jurídicos em regulação de sinistro conforme fatura 77-25002123 - Sinistro: 397035021000212</t>
  </si>
  <si>
    <t>Prestação de serviços jurídicos em regulação de sinistro conforme fatura 77-25002129 - Sinistro: 397035022000312</t>
  </si>
  <si>
    <t>Prestação de serviços jurídicos em regulação de sinistro conforme fatura 77-25002131 - Sinistro: 397035024000502</t>
  </si>
  <si>
    <t>Prestação de serviços jurídicos em regulação de sinistro conforme fatura 77-25002132 - Sinistro: 397035024000532</t>
  </si>
  <si>
    <t>Prestação de serviços jurídicos em regulação de sinistro conforme fatura 77-25001445 - Sinistro: 302635021000705</t>
  </si>
  <si>
    <t xml:space="preserve">Prestação de serviços jurídicos em regulação de sinistro conforme fatura 77-25001922 - Sinistro: 389635019000413 </t>
  </si>
  <si>
    <t>Prestação de serviços jurídicos em regulação de sinistro conforme fatura 77-25001077 - Sinistro: 397035022000318</t>
  </si>
  <si>
    <t>Prestação de serviços jurídicos em regulação de sinistro conforme fatura 77-25001458 - Sinistro: 397035022000303</t>
  </si>
  <si>
    <t xml:space="preserve">Prestação de serviços jurídicos em regulação de sinistro conforme fatura 77-25002261 - Sinistro: 187135022000210 </t>
  </si>
  <si>
    <t>77-25002261</t>
  </si>
  <si>
    <t>Serviços jurídicos prestados conforme fatura 77-25002059 PO 51200050194 Valor Líquido R$ 3,378.60</t>
  </si>
  <si>
    <t>77-25002059</t>
  </si>
  <si>
    <t>77-25002268</t>
  </si>
  <si>
    <t>77-25002273</t>
  </si>
  <si>
    <t>77-25002274</t>
  </si>
  <si>
    <t>77-25002275</t>
  </si>
  <si>
    <t>Serviços jurídicos prestados conforme fatura 77-25001600 Sinistro: 10020131 Valor Líquido R$ 20,975.79</t>
  </si>
  <si>
    <t>Serviços jurídicos prestados conforme fatura 77-25002268 Sinistro: 18306742 Valor Líquido R$ 15,672.01</t>
  </si>
  <si>
    <t>Serviços jurídicos prestados conforme fatura 77-25002273 Sinistro: 18138002 Valor Líquido R$ 2,660.65</t>
  </si>
  <si>
    <t>Serviços jurídicos prestados conforme fatura 77-25002274 Sinistro: 18848934 Valor Líquido R$ 4,598.65</t>
  </si>
  <si>
    <t>Serviços jurídicos prestados conforme fatura 77-25002275 Sinistro: 18963674 Valor Líquido R$ 7,100.69</t>
  </si>
  <si>
    <t xml:space="preserve">Serviços jurídicos prestados conforme fatura 77-25001514 Valor Líquido R$ 926.41 </t>
  </si>
  <si>
    <t xml:space="preserve">Serviços jurídicos prestados conforme fatura 77-25002178 </t>
  </si>
  <si>
    <t>77-25002178</t>
  </si>
  <si>
    <t>HONORARIOS DE SUCUMBENCIA
Serviços jurídicos prestados conforme fatura 77-25002217, 77-25002304, 77-25002253</t>
  </si>
  <si>
    <t>77-25002217</t>
  </si>
  <si>
    <t>77-25002304</t>
  </si>
  <si>
    <t>77-25002253</t>
  </si>
  <si>
    <t>HONORARIOS DE SUCUMBENCIA
Serviços jurídicos prestados ref. Exito Matter 73202-09 - Allianz x Votorantim</t>
  </si>
  <si>
    <t>15.809,45</t>
  </si>
  <si>
    <t>ARTHUR J. GALLAGHER (UK) LIMITED</t>
  </si>
  <si>
    <t>SERVIÇOS PRESTADOS DE ADVOCACIA -  77-25001109</t>
  </si>
  <si>
    <t>17.574,22</t>
  </si>
  <si>
    <t>SERVIÇOS PRESTADOS DE ADVOCACIA -  77-25002053 77-25001970 77-25001871</t>
  </si>
  <si>
    <t>19.623,64</t>
  </si>
  <si>
    <t>ALLIANZ GLOBAL CORPORATE SPECIALT</t>
  </si>
  <si>
    <t>SERVIÇOS PRESTADOS DE ADVOCACIA -  77-25001859</t>
  </si>
  <si>
    <t>153.280,60</t>
  </si>
  <si>
    <t>INTL CONTAINER TERMINAL SERVICES INC</t>
  </si>
  <si>
    <t>SERVIÇOS PRESTADOS DE ADVOCACIA -  77-25002078</t>
  </si>
  <si>
    <t>5.620,20</t>
  </si>
  <si>
    <t>ALLIANZ GLOBAL CORPORATE</t>
  </si>
  <si>
    <t>SERVIÇOS PRESTADOS DE ADVOCACIA -  77-25002058</t>
  </si>
  <si>
    <t>20.750,83</t>
  </si>
  <si>
    <t>DXC FEES DIRECT</t>
  </si>
  <si>
    <t>SERVIÇOS PRESTADOS DE ADVOCACIA -  77-25002012</t>
  </si>
  <si>
    <t>59.062,79</t>
  </si>
  <si>
    <t>LONDON STEAMSHIP OWNERS' MUTUAL INSURANCE ASSOCIATION LIMITED</t>
  </si>
  <si>
    <t>SERVIÇOS PRESTADOS DE ADVOCACIA -  77-25002163</t>
  </si>
  <si>
    <t>47.706,47</t>
  </si>
  <si>
    <t>C. Armateurs SA</t>
  </si>
  <si>
    <t>SERVIÇOS PRESTADOS DE ADVOCACIA -  77-25002256</t>
  </si>
  <si>
    <t>Êxito: R$ 50.000,00 (teto do êxito para hipótese de denunciação), provenientes do sinistro 20140001998-004, conforme fatura 77-25002371 Valor Líquido R$ 46,925.00</t>
  </si>
  <si>
    <t>77-25002371</t>
  </si>
  <si>
    <t>Serviços jurídicos prestados conforme fatura 77-25002329 Valor Líquido R$ 10,399.17</t>
  </si>
  <si>
    <t>77-25002329</t>
  </si>
  <si>
    <t xml:space="preserve">Prestação de serviços jurídicos em regulação de sinistro conforme fatura 77-25002264 - Sinistro: 137135025000007 </t>
  </si>
  <si>
    <t>77-25002264</t>
  </si>
  <si>
    <t>PARQUE EÓLICO SERRA DAS ALMAS I S.A</t>
  </si>
  <si>
    <t>PARQUE EÓLICO SERRA DAS ALMAS II S.A</t>
  </si>
  <si>
    <t>PARQUE EÓLICO SERRA DAS ALMAS III S.A</t>
  </si>
  <si>
    <t>PARQUE EÓLICO SERRA DAS ALMAS IV S.A</t>
  </si>
  <si>
    <t>PARQUE EÓLICO SERRA DAS ALMAS V S.A</t>
  </si>
  <si>
    <t>PARQUE EÓLICO SERRA DAS ALMAS VI S.A</t>
  </si>
  <si>
    <t>Serviços jurídicos prestados conforme fatura 77-25002181 - Pedido SPOT nº 4500022963</t>
  </si>
  <si>
    <t xml:space="preserve">Prestação de serviços jurídicos em regulação de sinistro conforme fatura 77-25001919 – Sinistros 200135015000001 e 200135015000002 - ISJ 500021 </t>
  </si>
  <si>
    <t>77-25002181</t>
  </si>
  <si>
    <r>
      <t xml:space="preserve">COMPANHIA EXCELSIOR DE </t>
    </r>
    <r>
      <rPr>
        <sz val="9"/>
        <color rgb="FF000000"/>
        <rFont val="Arial"/>
        <family val="2"/>
      </rPr>
      <t xml:space="preserve">SEGUROS </t>
    </r>
  </si>
  <si>
    <r>
      <t xml:space="preserve">ALLIANZ </t>
    </r>
    <r>
      <rPr>
        <sz val="9"/>
        <color rgb="FF000000"/>
        <rFont val="Arial"/>
        <family val="2"/>
      </rPr>
      <t>SEGUROS S.A.</t>
    </r>
  </si>
  <si>
    <t>Serviços jurídicos prestados conforme faturas 77-25002193 e 77-25002448</t>
  </si>
  <si>
    <t>Serviços jurídicos prestados conforme fatura 77-25002210 Ação de Ressarcimento - Companhia Excelsior de Seguros vs. JC Sanches Construtora Eireli Seguro Garantia - Sinistro 022024077500001585 - GR5 Valor líquido: R$ 7,711.69</t>
  </si>
  <si>
    <t>Serviços jurídicos prestados conforme fatura 77-25002215 Regulação de Sinistro - Reclamação Trabalhista n. 0000389-51.2019.5.09.0128 Roseli Paz Carvalho Rodrigues e outros x Construtora Mazutti LTDA. - GR5 21727 – SGJ  Valor líquido: R$ 14,077.50</t>
  </si>
  <si>
    <t>Serviços jurídicos prestados conforme fatura 77-25002231 Regulação de Sinistro - Reclamação Trabalhista n. 0001909-40.2015.5.02.0012 Gilmar da Silva Cruz x ESCAL Indútria e Comércio de Elevadores e Escadas Rolantes LTDA. Apólice 056902023000207750007761000000  Valor líquido: R$ 2,346.25</t>
  </si>
  <si>
    <t>Serviços jurídicos prestados conforme fatura 18.761 Valor Líquido R$ 352.846,64</t>
  </si>
  <si>
    <t>77-25002193</t>
  </si>
  <si>
    <t>77-25002448</t>
  </si>
  <si>
    <t>77-25002215</t>
  </si>
  <si>
    <t>77-25002231</t>
  </si>
  <si>
    <t>77-25002210</t>
  </si>
  <si>
    <t>AXA XL RESSEGUROS</t>
  </si>
  <si>
    <t>Serviços jurídicos prestados conforme fatura 77-24000897 77-25000143 77-24000828 77-25001938 77-24000899 77-24000901 77-24001440 77-25001937 77-24000898 77-25000225 77-24000900 77-24000902</t>
  </si>
  <si>
    <t>77-25002071</t>
  </si>
  <si>
    <t>NF emitida com descrição 77-25002171, porém na verdade é referente à invoice 77-25002071</t>
  </si>
  <si>
    <t>Descrição</t>
  </si>
  <si>
    <t>pagamento parcial, 4270.17. Em aberto = 3,284.75. Pagamento restante em 1/4/2025</t>
  </si>
  <si>
    <t>Serviços jurídicos prestados conforme fatura 77-26000001</t>
  </si>
  <si>
    <t>77-26000001</t>
  </si>
  <si>
    <t>ALTERA PETROJARL I SERVICOS DE PETROLEO LTDA.</t>
  </si>
  <si>
    <t>Serviços jurídicos prestados conforme fatura 77-25002216 - Valor Líquido R$ 18.000.00</t>
  </si>
  <si>
    <t>Serviços jurídicos prestados conforme fatura 77-25002276 - Valor Líquido R$ 9.180.41</t>
  </si>
  <si>
    <t>Serviços jurídicos prestados conforme fatura 77-25002314 Valor Líquido R$ 12,200.50</t>
  </si>
  <si>
    <t>Serviços jurídicos prestados conforme fatura 77-25002381 Valor Líquido R$ 60,397.17</t>
  </si>
  <si>
    <t>Serviços jurídicos prestados conforme fatura 77-25002497 Valor Líquido R$ 6,569.50</t>
  </si>
  <si>
    <t>Serviços jurídicos prestados conforme fatura 77-25002498 Valor Líquido R$ 48,086.86</t>
  </si>
  <si>
    <t>Serviços jurídicos prestados conforme fatura 77-25002491 Valor Líquido R$ 10,980.45</t>
  </si>
  <si>
    <t>Serviços jurídicos prestados conforme fatura 77-25002492 Valor Líquido R$ 2,745.11</t>
  </si>
  <si>
    <t>Serviços jurídicos prestados conforme fatura 77-25001930 Valor Líquido R$ 7,543.19</t>
  </si>
  <si>
    <t>77-25002216</t>
  </si>
  <si>
    <t>77-25002276</t>
  </si>
  <si>
    <t>77-25002314</t>
  </si>
  <si>
    <t>77-25002381</t>
  </si>
  <si>
    <t>77-25002497</t>
  </si>
  <si>
    <t>77-25002498</t>
  </si>
  <si>
    <t>77-25002491</t>
  </si>
  <si>
    <t>77-25002492</t>
  </si>
  <si>
    <t>77-25002309</t>
  </si>
  <si>
    <t>Serviços jurídicos prestados conforme fatura 77-25002382</t>
  </si>
  <si>
    <t>77-25002382</t>
  </si>
  <si>
    <t>Serviços jurídicos prestados conforme fatura 77-25002309</t>
  </si>
  <si>
    <t>ok, RPS emitido como 09/04/2024 ao invés de 2025</t>
  </si>
  <si>
    <t>77-25002322</t>
  </si>
  <si>
    <t>77-25002323</t>
  </si>
  <si>
    <t>77-25002324</t>
  </si>
  <si>
    <t>77-25002325</t>
  </si>
  <si>
    <t>77-25002326</t>
  </si>
  <si>
    <t>77-25002327</t>
  </si>
  <si>
    <t>77-25002328</t>
  </si>
  <si>
    <t>77-25002482</t>
  </si>
  <si>
    <t>77-25002483</t>
  </si>
  <si>
    <t>77-25002515</t>
  </si>
  <si>
    <t>77-25002519</t>
  </si>
  <si>
    <t>77-25002521</t>
  </si>
  <si>
    <t>77-25002141</t>
  </si>
  <si>
    <t>77-25002465</t>
  </si>
  <si>
    <t>Serviços jurídicos prestados conforme fatura 77-25002322 Valor Líquido R$ 4,692.50</t>
  </si>
  <si>
    <t>Serviços jurídicos prestados conforme fatura 77-25002323 Valor Líquido R$ 2,439.16</t>
  </si>
  <si>
    <t>Serviços jurídicos prestados conforme fatura 77-25002324 Valor Líquido R$ 4,692.50</t>
  </si>
  <si>
    <t>Serviços jurídicos prestados conforme fatura 77-25002325 Valor Líquido R$ 4,692.50</t>
  </si>
  <si>
    <t>Serviços jurídicos prestados conforme fatura 77-25002326 Valor Líquido R$ 2,122.89</t>
  </si>
  <si>
    <t>Serviços jurídicos prestados conforme fatura 77-25002327 Valor Líquido R$ 1,892.95</t>
  </si>
  <si>
    <t>Serviços jurídicos prestados conforme fatura 77-25002328 Valor Líquido R$ 1,533.98</t>
  </si>
  <si>
    <t>Serviços jurídicos prestados conforme fatura 77-25002482 Valor Líquido R$ 1,393.67</t>
  </si>
  <si>
    <t>Serviços jurídicos prestados conforme fatura 77-25002483 Valor Líquido R$ 3,449.93</t>
  </si>
  <si>
    <t>Serviços jurídicos prestados conforme fatura 77-25002515 Valor Líquido R$ 5,321.30</t>
  </si>
  <si>
    <t>Serviços jurídicos prestados conforme fatura 77-25002519 Valor Líquido R$ 9,037.76</t>
  </si>
  <si>
    <t>Serviços jurídicos prestados conforme fatura 77-25002521 Valor Líquido R$ 4,598.65</t>
  </si>
  <si>
    <t>Prestação de serviços jurídicos em regulação de sinistro conforme fatura 77-25001883 – Sinistro 302635024001005</t>
  </si>
  <si>
    <t>Prestação de serviços jurídicos em regulação de sinistro conforme faturas 77-25001658 e 77-25002141 – Sinistro 213435024000301</t>
  </si>
  <si>
    <t>Serviços jurídicos prestados conforme fatura 77-25002465 Valor Líquido R$ 19,594.00</t>
  </si>
  <si>
    <t>Serviços jurídicos prestados conforme fatura 77-25002451 – Sinistro 1003400010006</t>
  </si>
  <si>
    <t>77-25002451</t>
  </si>
  <si>
    <t>SERVICEKLEEN DO BRASIL SISTEMAS DE LAVAGEM DE PECAS E GESTAO DE RESIDUOS LTDA</t>
  </si>
  <si>
    <t>Serviços jurídicos prestados conforme fatura 77-25002443 Valor Líquido R$ 8,969.71</t>
  </si>
  <si>
    <t>Serviços jurídicos prestados conforme fatura 77-25002316 Valor Líquido R$ 2,037.28</t>
  </si>
  <si>
    <t>Serviços jurídicos prestados conforme fatura 77-25002310 Valor Líquido R$ 4,283.60</t>
  </si>
  <si>
    <t>77-25002443</t>
  </si>
  <si>
    <t>77-25002316</t>
  </si>
  <si>
    <t>77-25002310</t>
  </si>
  <si>
    <t>Serviços jurídicos prestados conforme fatura 77-25002455 Valor Líquido R$ 7,959.26</t>
  </si>
  <si>
    <t>77-25002455</t>
  </si>
  <si>
    <t>AON HOLDINGS CORRETORA DE SEGUROS LTDA.</t>
  </si>
  <si>
    <t>Serviços jurídicos prestados conforme fatura 77-25001794 P.O. K02341000417733 Valor Líquido R$ 6,526.33</t>
  </si>
  <si>
    <t xml:space="preserve">Prestação de serviços jurídicos em regulação de sinistro conforme fatura 77-25002377 – Sinistro 397035023000419  </t>
  </si>
  <si>
    <t>Serviços jurídicos prestados conforme fatura 77-25002258 Sinistro 1005100011086 Valor líquido:  R$ 5,247.64</t>
  </si>
  <si>
    <t>Serviços jurídicos prestados conforme fatura 77-25002416 Sinistro 1009700010110 Valor líquido:  R$ 7,794.24</t>
  </si>
  <si>
    <t>Serviços jurídicos prestados conforme fatura 77-25002418 Sinistro1003300010292 Valor líquido:  R$ 7,048.13</t>
  </si>
  <si>
    <t>Serviços jurídicos prestados conforme fatura 77-25002419 Sinistro 1009700010131 Valor líquido:  R$ 14,143.19</t>
  </si>
  <si>
    <t xml:space="preserve">Serviços jurídicos prestados conforme fatura 77-25002422 - Sinistro 02352400010 Valor líquido: R$ 18,519.89 </t>
  </si>
  <si>
    <t>Serviços jurídicos prestados conforme fatura 77-25002426 - Sinistro 1009700010035 Valor líquido:  R$ 3,097.05</t>
  </si>
  <si>
    <t>Serviços jurídicos prestados conforme fatura 77-25002429 - Sinistro 25970100006000 Valor líquido:  R$ 3,097.05</t>
  </si>
  <si>
    <t>77-25002377</t>
  </si>
  <si>
    <t>77-25002258</t>
  </si>
  <si>
    <t>77-25002416</t>
  </si>
  <si>
    <t>77-25002418</t>
  </si>
  <si>
    <t>77-25002419</t>
  </si>
  <si>
    <t>77-25002422</t>
  </si>
  <si>
    <t>77-25002426</t>
  </si>
  <si>
    <t>77-25002429</t>
  </si>
  <si>
    <t>Serviços jurídicos prestados conforme fatura 77-25002065, 77-25002066, 77-25002180</t>
  </si>
  <si>
    <t>77-25002065</t>
  </si>
  <si>
    <t>77-25002066</t>
  </si>
  <si>
    <t>77-25002180</t>
  </si>
  <si>
    <t>77-25002457</t>
  </si>
  <si>
    <t>77-25002172</t>
  </si>
  <si>
    <t>77-25002461</t>
  </si>
  <si>
    <t>77-25002404</t>
  </si>
  <si>
    <t>77-25002402</t>
  </si>
  <si>
    <t>77-25002408</t>
  </si>
  <si>
    <t>77-25002413</t>
  </si>
  <si>
    <t>77-25002374</t>
  </si>
  <si>
    <t>77-25002463</t>
  </si>
  <si>
    <t>77-26000008</t>
  </si>
  <si>
    <t>Serviços jurídicos prestados conforme fatura 77-25002457 Valor Líquido R$ 7,232.25</t>
  </si>
  <si>
    <t>Serviços jurídicos prestados conforme fatura 77-25002172 Valor Líquido R$ 48,948.04</t>
  </si>
  <si>
    <t>Serviços jurídicos prestados conforme fatura 77-25002461 Valor Líquido R$ 4,551.72</t>
  </si>
  <si>
    <t>Serviços jurídicos prestados conforme fatura 77-25002404 – Sinistro 1635615402 Valor Líquido: R$ 11,849.50</t>
  </si>
  <si>
    <t>Prestação de serviços jurídicos em regulação de sinistro conforme fatura 77-25002402 - Sinistro: 406135024000102</t>
  </si>
  <si>
    <t>Prestação de serviços jurídicos em regulação de sinistro conforme fatura 77-25002408 - Sinistro: 508935123000204</t>
  </si>
  <si>
    <t>Prestação de serviços jurídicos em regulação de sinistro conforme fatura 77-25002413 – Sinistro: 421835125000002</t>
  </si>
  <si>
    <t>Prestação de serviços jurídicos em regulação de sinistro conforme fatura 77-25001881 - Sinistro 397035025000004</t>
  </si>
  <si>
    <t>Prestação de serviços jurídicos em regulação de sinistro conforme fatura 77-25002374 - Sinistro: 137135023000315</t>
  </si>
  <si>
    <t>Serviços jurídicos prestados conforme fatura 77-25001889 - Sinistro NRJ23000008916</t>
  </si>
  <si>
    <t>Serviços jurídicos prestados conforme fatura 77-25002463 - Sinistro NRJ23000008916</t>
  </si>
  <si>
    <t>Serviços jurídicos prestados conforme fatura 77-26000008 Valor Líquido R$ 3,678.92</t>
  </si>
  <si>
    <t>Serviços jurídicos prestados conforme fatura 77-26000009 Acordo parcela 6/8 Valor Líquido R$ 3.344,56</t>
  </si>
  <si>
    <t>77-26000009</t>
  </si>
  <si>
    <t>GUY CARPENTER &amp; COMPANY CORRETORA DE RESSEGUROS LTDA.</t>
  </si>
  <si>
    <t>Serviços jurídicos prestados conforme fatura 77-25002490 PO 52160003976 Valor Líquido R$ 12,790.82</t>
  </si>
  <si>
    <t>77-25002490</t>
  </si>
  <si>
    <t>Serviços jurídicos prestados conforme fatura 77-25002317 Valor Líquido R$ 2,460.80 Serviços jurídicos prestados conforme fatura 77-26000010</t>
  </si>
  <si>
    <t xml:space="preserve">Serviços jurídicos prestados conforme fatura 77-26000010 Valor Líquido R$ 1,248.20 </t>
  </si>
  <si>
    <t>77-25002317</t>
  </si>
  <si>
    <t>77-26000010</t>
  </si>
  <si>
    <t>Serviços jurídicos prestados conforme fatura 77-25002427 - Sinistro 24970100005000  Valor líquido:  R$ 5,058.51 Serviços jurídicos prestados conforme fatura 77-25002428 - Sinistro 25970100005000</t>
  </si>
  <si>
    <t xml:space="preserve">Serviços jurídicos prestados conforme fatura 77-25002428 - Sinistro 25970100005000 Valor líquido:  R$ 6,194.10 </t>
  </si>
  <si>
    <t>77-25002427</t>
  </si>
  <si>
    <t>77-25002428</t>
  </si>
  <si>
    <t>77-25002187</t>
  </si>
  <si>
    <t>77-25002476</t>
  </si>
  <si>
    <t>RC Geral - Sinistro: 9922023 - Segurado: Elektro Redes SA - Terceiros: Elias Francisco da Silva e Vilma Aparecida galego da Silva - Apolice: 03511003280 - Invoices: 77-25001934, 77-25002187 e 77-25002476.</t>
  </si>
  <si>
    <t>Serviços jurídicos prestados conforme fatura 77-25002257  Sinistro: 24180400028000 Valor Líquido: R$ 16,149.14</t>
  </si>
  <si>
    <t>77-25002257</t>
  </si>
  <si>
    <t>Prestação de serviços jurídicos em regulação de sinistro conforme fatura 77-25002409 - Sinistro 508935124000308</t>
  </si>
  <si>
    <t>Prestação de serviços jurídicos em regulação de sinistro conforme fatura 77-25002411 - Sinistro: 425735225000002</t>
  </si>
  <si>
    <t>Prestação de serviços jurídicos em regulação de sinistro conforme fatura 77-25002472 - Sinistro: 389635021000601</t>
  </si>
  <si>
    <t>Serviços jurídicos prestados conforme fatura 77-25002022 - Sinistro 66271</t>
  </si>
  <si>
    <t>77-25002409</t>
  </si>
  <si>
    <t>77-25002411</t>
  </si>
  <si>
    <t>77-25002472</t>
  </si>
  <si>
    <t>77-25002022</t>
  </si>
  <si>
    <t>MARSH CORRETORA DE SEGUROS LTDA</t>
  </si>
  <si>
    <t>Prestação de serviços jurídicos em regulação de sinistro conforme fatura 77-25002218 - Sinistro 397035025000008</t>
  </si>
  <si>
    <t>Prestação de serviços jurídicos em regulação de sinistro conforme fatura 77-25001853 - Sinistro: 397035021000236</t>
  </si>
  <si>
    <t>Serviços jurídicos prestados conforme fatura 77-25002279  Valor líquido: R$ 51,932.77</t>
  </si>
  <si>
    <t>77-25002218</t>
  </si>
  <si>
    <t>77-25002279</t>
  </si>
  <si>
    <t>Prestação de serviços jurídicos em regulação de sinistro conforme fatura 77-25001678 - Sinistro 146235124000601</t>
  </si>
  <si>
    <t xml:space="preserve">Prestação de serviços jurídicos em regulação de sinistro conforme fatura 77-25001955 </t>
  </si>
  <si>
    <t>Prestação de serviços jurídicos em regulação de sinistro conforme fatura 77-25002475 - Sinistro 480083224000301</t>
  </si>
  <si>
    <t>77-25002475</t>
  </si>
  <si>
    <t>Serviços jurídicos prestados conforme fatura 77-25002438 Valor Líquido R$ 6,896.64</t>
  </si>
  <si>
    <t>Serviços jurídicos prestados conforme faturas 77-25001907, 77-25001908, 77-25002060, 77-25002061, 77-25002488 e 77-25002489 P.O. 52200003075 Valor Líquido R$ 48,270.80</t>
  </si>
  <si>
    <t>Serviços jurídicos prestados conforme fatura 77-26000003 Valor Líquido R$ 18,770.00</t>
  </si>
  <si>
    <t>77-25002438</t>
  </si>
  <si>
    <t>77-26000003</t>
  </si>
  <si>
    <t>77-25002060</t>
  </si>
  <si>
    <t>77-25002061</t>
  </si>
  <si>
    <t>77-25002488</t>
  </si>
  <si>
    <t>77-25002489</t>
  </si>
  <si>
    <t>ITAÚ UNIBANCO S.A..</t>
  </si>
  <si>
    <t>STARR INTERNATIONAL BRASIL SEGURADORA</t>
  </si>
  <si>
    <t>Prestação de serviços jurídicos em regulação de sinistro conforme faturas 77-25001390 e 77-25002133 – Sinistro 421835024000108</t>
  </si>
  <si>
    <t>Serviços jurídicos prestados conforme fatura 77-25002372 Pedido: 6200142123 Folha de registro: 1007666426 Valor Líquido R$ 18,770.00</t>
  </si>
  <si>
    <t>Serviços jurídicos prestados conforme fatura 77-25001578 - Sinistro 4928011537013380</t>
  </si>
  <si>
    <t>Serviços jurídicos prestados conforme fatura 77-25001594</t>
  </si>
  <si>
    <t>Serviços jurídicos prestados conforme fatura 77-25001830</t>
  </si>
  <si>
    <t>77-25002133</t>
  </si>
  <si>
    <t>77-25002372</t>
  </si>
  <si>
    <t>Serviços jurídicos prestados conforme fatura 77-25002431 Sinistro: 02.078.23.00161.0 Apólice: 1778501190 Valor Líquido R$ 1,140.86</t>
  </si>
  <si>
    <t>77-25002431</t>
  </si>
  <si>
    <t>Serviços jurídicos prestados conforme fatura 77-25002516 Valor Líquido R$ 10,088.87</t>
  </si>
  <si>
    <t>77-25002516</t>
  </si>
  <si>
    <t>77-25002437</t>
  </si>
  <si>
    <t>77-25002514</t>
  </si>
  <si>
    <t>77-25002308</t>
  </si>
  <si>
    <t>77-25002447</t>
  </si>
  <si>
    <t>77-25002269</t>
  </si>
  <si>
    <t>77-25002270</t>
  </si>
  <si>
    <t>77-25002271</t>
  </si>
  <si>
    <t>77-25002272</t>
  </si>
  <si>
    <t>77-25002389</t>
  </si>
  <si>
    <t>Serviços jurídicos prestados conforme fatura 77-25002459 Valor Líquido R$ 40,000.00</t>
  </si>
  <si>
    <t>Serviços jurídicos prestados conforme fatura 77-25002456 Sinistro: 207824000140 Apólice: 1.780.034.528 Valor Líquido R$ 1,147.30</t>
  </si>
  <si>
    <t>Serviços jurídicos prestados conforme fatura 77-25002454 Sinistro: 25-7800570-01 Apólice: 2578009470228 Valor Líquido R$ 1,040.07</t>
  </si>
  <si>
    <t>77-25002459</t>
  </si>
  <si>
    <t>77-25002456</t>
  </si>
  <si>
    <t>77-25002454</t>
  </si>
  <si>
    <t>GO ADOPT LTDA.</t>
  </si>
  <si>
    <t>Serviços jurídicos prestados conforme fatura 77-25002437 - Sinistro 1007600010096</t>
  </si>
  <si>
    <t>Serviços jurídicos prestados conforme fatura 77-25002514 - Sinistro 1007600010095</t>
  </si>
  <si>
    <t>Serviços jurídicos prestados conforme fatura 77-25002308 - Sinistro 1007500010564</t>
  </si>
  <si>
    <t>Serviços jurídicos prestados conforme fatura 77-25002447 - Sinistro 1007500010564</t>
  </si>
  <si>
    <t>Serviços jurídicos prestados conforme fatura 77-25002269 - Sinistro 1007500011175</t>
  </si>
  <si>
    <t>Serviços jurídicos prestados conforme fatura 77-25002270 - Sinistro 1007500011174</t>
  </si>
  <si>
    <t>Serviços jurídicos prestados conforme fatura 77-25002271 - Sinistro 1007500011172</t>
  </si>
  <si>
    <t>Serviços jurídicos prestados conforme fatura 77-25002272 - Sinistro 1007500011173</t>
  </si>
  <si>
    <t>Serviços jurídicos prestados conforme fatura 77-25002389, 77-25002390, 77-25002391, 77-25002392, 77-25002393, 77-25002394, 77-25002395, 77-25002396, 77-25002397, 77-25002398 e 77-25002399 - Sinistro 1007500011178</t>
  </si>
  <si>
    <t>Serviços jurídicos prestados conforme fatura 77-25002430 Valor Líquido R$ 3,754.00</t>
  </si>
  <si>
    <t>77-25002430</t>
  </si>
  <si>
    <t>77-25002390</t>
  </si>
  <si>
    <t>77-25002391</t>
  </si>
  <si>
    <t>77-25002392</t>
  </si>
  <si>
    <t>77-25002393</t>
  </si>
  <si>
    <t>77-25002394</t>
  </si>
  <si>
    <t>77-25002395</t>
  </si>
  <si>
    <t>77-25002396</t>
  </si>
  <si>
    <t>77-25002397</t>
  </si>
  <si>
    <t>77-25002398</t>
  </si>
  <si>
    <t>77-25002399</t>
  </si>
  <si>
    <t>1.088,06</t>
  </si>
  <si>
    <t>SERVIÇOS PRESTADOS DE ADVOCACIA -  77-25002034</t>
  </si>
  <si>
    <t>46.173,19</t>
  </si>
  <si>
    <t>HOLMAN FENWICK WILLAN SINGAPORE LLP</t>
  </si>
  <si>
    <t>SERVIÇOS PRESTADOS DE ADVOCACIA -  77-25002307 77-25002306</t>
  </si>
  <si>
    <t>83.283,00</t>
  </si>
  <si>
    <t>SERVIÇOS PRESTADOS DE ADVOCACIA -  77-25002277</t>
  </si>
  <si>
    <t>204.264,69</t>
  </si>
  <si>
    <t>SERVIÇOS PRESTADOS DE ADVOCACIA -  77-25001745 77-25001890 77-25002064 77-25001316</t>
  </si>
  <si>
    <t>30.058,44</t>
  </si>
  <si>
    <t>SERVIÇOS PRESTADOS DE ADVOCACIA -  77-25002015 77-25001716</t>
  </si>
  <si>
    <t>57.341,00</t>
  </si>
  <si>
    <t>HANNOVER RUECK SE</t>
  </si>
  <si>
    <t>SERVIÇOS PRESTADOS DE ADVOCACIA -  77-25002244</t>
  </si>
  <si>
    <t>30.888,36</t>
  </si>
  <si>
    <t>KFW IPEX</t>
  </si>
  <si>
    <t>SERVIÇOS PRESTADOS DE ADVOCACIA -  77-25002240</t>
  </si>
  <si>
    <t>45.718,55</t>
  </si>
  <si>
    <t>AWP HEATLH LIFE SA</t>
  </si>
  <si>
    <t>SERVIÇOS PRESTADOS DE ADVOCACIA -  77-25002229</t>
  </si>
  <si>
    <t>153.355,20</t>
  </si>
  <si>
    <t>SERVIÇOS PRESTADOS DE ADVOCACIA -  77-25001748 77-24001321</t>
  </si>
  <si>
    <t>9.182,42</t>
  </si>
  <si>
    <t>SERVIÇOS PRESTADOS DE ADVOCACIA -  77-25002046</t>
  </si>
  <si>
    <t>13.215,78</t>
  </si>
  <si>
    <t>SERVIÇOS PRESTADOS DE ADVOCACIA -  77-25001864 77-25001997</t>
  </si>
  <si>
    <t>30.675,66</t>
  </si>
  <si>
    <t>SERVIÇOS PRESTADOS DE ADVOCACIA -  77-25002019 77-25002021 77-25002020</t>
  </si>
  <si>
    <t>77-25002019</t>
  </si>
  <si>
    <t>77-25002021</t>
  </si>
  <si>
    <t>77-25002020</t>
  </si>
  <si>
    <t>77-25002046</t>
  </si>
  <si>
    <t>77-25002229</t>
  </si>
  <si>
    <t>77-25002240</t>
  </si>
  <si>
    <t>77-25002244</t>
  </si>
  <si>
    <t>77-25002015</t>
  </si>
  <si>
    <t>77-25002064</t>
  </si>
  <si>
    <t>77-25002277</t>
  </si>
  <si>
    <t>77-25002307</t>
  </si>
  <si>
    <t>77-25002306</t>
  </si>
  <si>
    <t>77-25002034</t>
  </si>
  <si>
    <t>DEPOSITO DO DIA </t>
  </si>
  <si>
    <t>999999999999999 </t>
  </si>
  <si>
    <t>DEPO - 24/04/2025 </t>
  </si>
  <si>
    <t>45.634,76 </t>
  </si>
  <si>
    <t>/ </t>
  </si>
  <si>
    <t>188435018000108 </t>
  </si>
  <si>
    <t>6703 </t>
  </si>
  <si>
    <t>25/04/2025 </t>
  </si>
  <si>
    <t>CSRF - 25/04/2025 </t>
  </si>
  <si>
    <t>-518,14 </t>
  </si>
  <si>
    <t>0/0 </t>
  </si>
  <si>
    <t>IRRF - 25/04/2025 </t>
  </si>
  <si>
    <t>-167,14 </t>
  </si>
  <si>
    <t>SENA - 25/04/2025 </t>
  </si>
  <si>
    <t>188435019000207 </t>
  </si>
  <si>
    <t>6705 </t>
  </si>
  <si>
    <t>-46,88 </t>
  </si>
  <si>
    <t>-15,12 </t>
  </si>
  <si>
    <t>6704 </t>
  </si>
  <si>
    <t>-384,04 </t>
  </si>
  <si>
    <t>-123,88 </t>
  </si>
  <si>
    <t>144235019000226 </t>
  </si>
  <si>
    <t>6701 </t>
  </si>
  <si>
    <t>-879,08 </t>
  </si>
  <si>
    <t>-283,57 </t>
  </si>
  <si>
    <t>16635021000102 </t>
  </si>
  <si>
    <t>6699 </t>
  </si>
  <si>
    <t>-1.704,38 </t>
  </si>
  <si>
    <t>-549,80 </t>
  </si>
  <si>
    <t>16635021000101 </t>
  </si>
  <si>
    <t>6697 </t>
  </si>
  <si>
    <t>-834,61 </t>
  </si>
  <si>
    <t>-269,23 </t>
  </si>
  <si>
    <t>6696 </t>
  </si>
  <si>
    <t>-2.059,80 </t>
  </si>
  <si>
    <t>-664,45 </t>
  </si>
  <si>
    <t>16635020000004 </t>
  </si>
  <si>
    <t>6695 </t>
  </si>
  <si>
    <t>-537,10 </t>
  </si>
  <si>
    <t>-173,26 </t>
  </si>
  <si>
    <t>6694 </t>
  </si>
  <si>
    <t>-1.927,08 </t>
  </si>
  <si>
    <t>-621,64 </t>
  </si>
  <si>
    <t>389635017000125 </t>
  </si>
  <si>
    <t>6749 </t>
  </si>
  <si>
    <t>-206,95 </t>
  </si>
  <si>
    <t>-66,76 </t>
  </si>
  <si>
    <t>389635019000414 </t>
  </si>
  <si>
    <t>6750 </t>
  </si>
  <si>
    <t>-152,37 </t>
  </si>
  <si>
    <t>-49,15 </t>
  </si>
  <si>
    <t>302635019000303 </t>
  </si>
  <si>
    <t>6751 </t>
  </si>
  <si>
    <t>-334,01 </t>
  </si>
  <si>
    <t>-107,75 </t>
  </si>
  <si>
    <t>397035020000082 </t>
  </si>
  <si>
    <t>6752 </t>
  </si>
  <si>
    <t>-269,36 </t>
  </si>
  <si>
    <t>-86,89 </t>
  </si>
  <si>
    <t>397035021000212 </t>
  </si>
  <si>
    <t>6753 </t>
  </si>
  <si>
    <t>-436,30 </t>
  </si>
  <si>
    <t>-140,74 </t>
  </si>
  <si>
    <t>397035024000502 </t>
  </si>
  <si>
    <t>6755 </t>
  </si>
  <si>
    <t>-916,45 </t>
  </si>
  <si>
    <t>-295,63 </t>
  </si>
  <si>
    <t>397035024000532 </t>
  </si>
  <si>
    <t>6756 </t>
  </si>
  <si>
    <t>-2.379,17 </t>
  </si>
  <si>
    <t>-767,47 </t>
  </si>
  <si>
    <t>397035025000008 </t>
  </si>
  <si>
    <t>6858 </t>
  </si>
  <si>
    <t>-474,13 </t>
  </si>
  <si>
    <t>-152,94 </t>
  </si>
  <si>
    <t>DEPO - 25/04/2025 </t>
  </si>
  <si>
    <t>283.766,99 </t>
  </si>
  <si>
    <t>Período de: 24/04/2025 até 29/04/2025</t>
  </si>
  <si>
    <t>Valor Total Líquido: 329.401,75</t>
  </si>
  <si>
    <t>KOVR SEGURADORA S.A.</t>
  </si>
  <si>
    <t>Serviços jurídicos prestados conforme fatura 77-26000020 Valor Líquido R$ 47,390.11</t>
  </si>
  <si>
    <t>77-26000020</t>
  </si>
  <si>
    <t>Serviços jurídicos prestados conforme fatura 77-25002412 Valor Líquido R$ 35,054.70</t>
  </si>
  <si>
    <t>Serviços jurídicos prestados conforme fatura 77-26000011 Valor Líquido R$ 3,015.15</t>
  </si>
  <si>
    <t>77-25002412</t>
  </si>
  <si>
    <t>77-26000011</t>
  </si>
  <si>
    <t>385,98</t>
  </si>
  <si>
    <t>AWP HEALTH AND LIFE S/A</t>
  </si>
  <si>
    <t>SERVIÇOS PRESTADOS DE ADVOCACIA -  77-25002506</t>
  </si>
  <si>
    <t>21.438,29</t>
  </si>
  <si>
    <t>AVLA BERMUDA HOLDING CORP LTD.</t>
  </si>
  <si>
    <t>SERVIÇOS PRESTADOS DE ADVOCACIA -  77-25001039</t>
  </si>
  <si>
    <t>4.883,34</t>
  </si>
  <si>
    <t>HONORARIOS DE SUCUMBENCIA||Serviços jurídicos prestados conforme fatura 77-26000019</t>
  </si>
  <si>
    <t>800,50</t>
  </si>
  <si>
    <t>HONORARIOS DE SUCUMBENCIA||Serviços jurídicos prestados conforme fatura 77-26000006</t>
  </si>
  <si>
    <t>77-26000006</t>
  </si>
  <si>
    <t>77-26000019</t>
  </si>
  <si>
    <t>77-25002506</t>
  </si>
  <si>
    <t>6.236,12</t>
  </si>
  <si>
    <t>Prestação de serviços jurídicos em regulação de sinistro conforme fatura 77-26000017 - Sinistro 137135024000419</t>
  </si>
  <si>
    <t>91.598,07</t>
  </si>
  <si>
    <t>SERVIÇOS PRESTADOS DE ADVOCACIA -  77-25002283</t>
  </si>
  <si>
    <t>77-25002283</t>
  </si>
  <si>
    <t>77-26000017</t>
  </si>
  <si>
    <t>77-26000041</t>
  </si>
  <si>
    <t>ok, precisamos trocar o cnpj da nf</t>
  </si>
  <si>
    <t>ITAÚ CORRETORA DE SEGUROS S.A.</t>
  </si>
  <si>
    <t>Serviços jurídicos prestados conforme fatura 77-26000087 Valor Líquido R$ 12,162.96</t>
  </si>
  <si>
    <t>Serviços jurídicos prestados conforme fatura 77-26000077 Valor Líquido R$ 20,697.21</t>
  </si>
  <si>
    <t>Serviços jurídicos prestados conforme fatura 77-26000043 Valor Líquido R$ 39,931.30</t>
  </si>
  <si>
    <t>Prestação de serviços jurídicos em regulação de sinistro conforme fatura 77-25002471 – Sinistro 397035024000517</t>
  </si>
  <si>
    <t>Prestação de serviços jurídicos em regulação de sinistro conforme fatura 77-25002468 – Sinistro 187135023000301</t>
  </si>
  <si>
    <t>77-26000087</t>
  </si>
  <si>
    <t>77-26000077</t>
  </si>
  <si>
    <t>77-26000043</t>
  </si>
  <si>
    <t>77-25002471</t>
  </si>
  <si>
    <t>77-25002468</t>
  </si>
  <si>
    <t>Serviços jurídicos prestados conforme fatura 77-25002330 Valor Líquido R$ 11,909.36</t>
  </si>
  <si>
    <t>77-25002330</t>
  </si>
  <si>
    <t xml:space="preserve">ALBATROZ MGA </t>
  </si>
  <si>
    <t xml:space="preserve">Serviços jurídicos prestados conforme fatura 77-25002062 </t>
  </si>
  <si>
    <t>Serviços jurídicos prestados conforme fatura 77-25001968</t>
  </si>
  <si>
    <t>Serviços jurídicos prestados conforme faturas 77-25002486 e 77-25002487 PO 51100052857 Valor Líquido R$ 30,856.00</t>
  </si>
  <si>
    <t>77-25002487</t>
  </si>
  <si>
    <t>77-25002062</t>
  </si>
  <si>
    <t>77-25002486</t>
  </si>
  <si>
    <t>ok, precisamos trocar o valor da nf, por isso a duplicidade</t>
  </si>
  <si>
    <t>invoice faturada com rate errada</t>
  </si>
  <si>
    <t>Serviços jurídicos prestados conforme fatura 77-26000128 Acordo parcela 7/8 Valor Líquido R$ 3.344,56</t>
  </si>
  <si>
    <t xml:space="preserve">Serviços jurídicos prestados conforme fatura 77-26000077 Valor Líquido R$ 20,697.21 </t>
  </si>
  <si>
    <t>77-26000128</t>
  </si>
  <si>
    <t>Serviços jurídicos prestados conforme faturas 77-26000122 e 77-26000123 P.O. 51200050194 Valor Líquido R$ 8,272.88</t>
  </si>
  <si>
    <t>77-26000122</t>
  </si>
  <si>
    <t>77-26000123</t>
  </si>
  <si>
    <t>Serviços jurídicos prestados conforme fatura 77-25001982 Valor Líquido R$ 45,000.00</t>
  </si>
  <si>
    <t>Serviços jurídicos prestados conforme fatura 77-25002074 Valor Líquido R$ 10,000.00</t>
  </si>
  <si>
    <t>Serviços jurídicos prestados conforme fatura 77-26000126 Valor Líquido R$ 12,669.75</t>
  </si>
  <si>
    <t>Serviços jurídicos prestados conforme fatura 77-26000127 Valor Líquido R$ 9,201.76</t>
  </si>
  <si>
    <t>77-25002074</t>
  </si>
  <si>
    <t>77-26000126</t>
  </si>
  <si>
    <t>77-26000127</t>
  </si>
  <si>
    <t>Prestação de serviços jurídicos em regulação de sinistro conforme fatura 77-26000018 – Sinistro 109535025000001</t>
  </si>
  <si>
    <t>Serviços jurídicos prestados conforme fatura 77-25002517 Valor Líquido R$ 4,164.57</t>
  </si>
  <si>
    <t>77-26000018</t>
  </si>
  <si>
    <t>77-25002517</t>
  </si>
  <si>
    <t>77-25002196</t>
  </si>
  <si>
    <t>77-26000133</t>
  </si>
  <si>
    <t>Serviços jurídicos prestados conforme fatura 77-25000974, 77-25001518, 77-25001915 e 77-25002196 - Sinistro D&amp;O 1043306 - Azul S.A. - Processo CVM 19957.000936/2024-45 - Valor Liquido: 19,224.69</t>
  </si>
  <si>
    <t>Serviços jurídicos prestados conforme fatura 77-26000133 - Sinistro 4928011535010582</t>
  </si>
  <si>
    <t>Serviços jurídicos prestados conforme fatura 77-25002137 Valor Líquido R$ 1,715.11</t>
  </si>
  <si>
    <t>77-25002137</t>
  </si>
  <si>
    <t>77-26000027</t>
  </si>
  <si>
    <t>77-26000028</t>
  </si>
  <si>
    <t>77-26000029</t>
  </si>
  <si>
    <t>77-26000030</t>
  </si>
  <si>
    <t>77-26000031</t>
  </si>
  <si>
    <t>77-26000032</t>
  </si>
  <si>
    <t>77-26000033</t>
  </si>
  <si>
    <t>77-26000034</t>
  </si>
  <si>
    <t>77-26000035</t>
  </si>
  <si>
    <t>77-26000036</t>
  </si>
  <si>
    <t>77-26000037</t>
  </si>
  <si>
    <t>77-26000039</t>
  </si>
  <si>
    <t>77-26000040</t>
  </si>
  <si>
    <t>77-26000105</t>
  </si>
  <si>
    <t>77-26000106</t>
  </si>
  <si>
    <t>77-26000107</t>
  </si>
  <si>
    <t>77-26000093</t>
  </si>
  <si>
    <t>77-26000094</t>
  </si>
  <si>
    <t>77-26000067</t>
  </si>
  <si>
    <t>Serviços jurídicos prestados conforme fatura 77-26000027 77-26000028 77-26000029 77-26000030 77-26000031</t>
  </si>
  <si>
    <t>Serviços jurídicos prestados conforme faturas 77-25002303 e 77-25002477
Valor Líquido R$ 17,107.44</t>
  </si>
  <si>
    <t>Serviços jurídicos prestados conforme fatura 77-26000032</t>
  </si>
  <si>
    <t>Serviços jurídicos prestados conforme fatura 77-26000033</t>
  </si>
  <si>
    <t>Serviços jurídicos prestados conforme fatura 77-26000034</t>
  </si>
  <si>
    <t>Serviços jurídicos prestados conforme fatura 77-26000035</t>
  </si>
  <si>
    <t>Serviços jurídicos prestados conforme fatura 77-26000036</t>
  </si>
  <si>
    <t>Serviços jurídicos prestados conforme fatura 77-26000037</t>
  </si>
  <si>
    <t>Serviços jurídicos prestados conforme fatura 77-26000039</t>
  </si>
  <si>
    <t>Serviços jurídicos prestados conforme fatura 77-26000040</t>
  </si>
  <si>
    <t>Serviços jurídicos prestados conforme fatura 77-26000105 Valor líquido:  R$ 32,847.50</t>
  </si>
  <si>
    <t>Serviços jurídicos prestados conforme fatura 77-26000106 Valor líquido:  R$ 5,631.00</t>
  </si>
  <si>
    <t>Serviços jurídicos prestados conforme fatura 77-26000107 Valor líquido:  R$ 5,631.00</t>
  </si>
  <si>
    <t>Serviços jurídicos prestados conforme fatura 77-26000093  D&amp;O - Alcoa Aluminio SA - Sinistro no 1956439 - IC no 201300125315  Valor líquido: R$ 2,074.08</t>
  </si>
  <si>
    <t xml:space="preserve">Serviços jurídicos prestados conforme fatura 77-26000094  Sinistro D&amp;O - Fundação Arnaldo Vieira de Carvalho - Sinistro D&amp;O - Fundação Arnaldo Vieira de Carvalho Sinistro no. 3871438 - Procedimento Preparatório de Inquérito Civil SISMP-Digital no. 0639.0000049/2023 </t>
  </si>
  <si>
    <r>
      <t xml:space="preserve">Prestação de serviços jurídicos em regulação de sinistro conforme fatura </t>
    </r>
    <r>
      <rPr>
        <sz val="9"/>
        <color theme="1"/>
        <rFont val="Arial"/>
        <family val="2"/>
      </rPr>
      <t xml:space="preserve">77-26000067 </t>
    </r>
    <r>
      <rPr>
        <sz val="9"/>
        <color rgb="FF000000"/>
        <rFont val="Arial"/>
        <family val="2"/>
      </rPr>
      <t xml:space="preserve">– Sinistro </t>
    </r>
    <r>
      <rPr>
        <sz val="9"/>
        <color theme="1"/>
        <rFont val="Arial"/>
        <family val="2"/>
      </rPr>
      <t>137135023000310</t>
    </r>
  </si>
  <si>
    <t>Pirapora III Energias Renovaveis S.A</t>
  </si>
  <si>
    <t>Pirapora IV Energias Renovaveis S.A</t>
  </si>
  <si>
    <t>Pirapora X Energias Renovaveis S.A</t>
  </si>
  <si>
    <t>Serviços jurídicos prestados conforme fatura 77-26000002 - Pedido SPOT nº 4500024010</t>
  </si>
  <si>
    <t>Serviços jurídicos prestados conforme fatura 77-25002189 - Pedido SPOT nº 4500024015</t>
  </si>
  <si>
    <t>Serviços jurídicos prestados conforme fatura 77-25002189 - Pedido SPOT nº 4500024016</t>
  </si>
  <si>
    <t>Serviços jurídicos prestados conforme fatura 77-25002189 - Pedido SPOT nº 4500024017</t>
  </si>
  <si>
    <t>77-26000002</t>
  </si>
  <si>
    <t>77-25002189</t>
  </si>
  <si>
    <t>EDF RENEWABLES VERDECOM COMERCIALIZADORA LTDA.</t>
  </si>
  <si>
    <t>Serviços jurídicos prestados conforme fatura 77-26000014 - Número SPOT 4500024027</t>
  </si>
  <si>
    <t>Serviços jurídicos prestados conforme fatura 77-26000013 - Número SPOT 4500024030</t>
  </si>
  <si>
    <t>77-26000014</t>
  </si>
  <si>
    <t>77-26000013</t>
  </si>
  <si>
    <r>
      <t xml:space="preserve">Serviços jurídicos prestados conforme fatura </t>
    </r>
    <r>
      <rPr>
        <sz val="11"/>
        <color theme="1"/>
        <rFont val="Arial"/>
        <family val="2"/>
      </rPr>
      <t>77-26000012 - Pedido SPOT nº 4500024031</t>
    </r>
  </si>
  <si>
    <t>77-26000012</t>
  </si>
  <si>
    <t>Serviços jurídicos prestados conforme fatura 77-26000083  Valor Líquido R$ 3,329.30</t>
  </si>
  <si>
    <t>Serviços jurídicos prestados conforme fatura 77-25002449 Valor líquido:  R$ 20,322.28</t>
  </si>
  <si>
    <t>Serviços jurídicos prestados conforme fatura 77-25002450 Valor líquido:  R$ 1,243.04</t>
  </si>
  <si>
    <t>Serviços jurídicos prestados conforme fatura 77-26000084  Valor Líquido R$ 4,594.57</t>
  </si>
  <si>
    <t>77-26000083</t>
  </si>
  <si>
    <t>77-25002449</t>
  </si>
  <si>
    <t>77-25002450</t>
  </si>
  <si>
    <t>77-26000084</t>
  </si>
  <si>
    <t>Serviços jurídicos prestados conforme fatura 77-25002401  Ação de Execução de Título Extrajudicial - Companhia Excelsior de Seguros x SITRAN Comércio e Indústria de Eletrônico LTDA. - Apólice 056902022000207750006870000000  Valor líquido: R$ 20,227.42</t>
  </si>
  <si>
    <t xml:space="preserve">Serviços jurídicos prestados conforme fatura 77-26000015  Regulacao de sinistro - Reclamacao Trabalhista n. 0000124-53.2021.5.09.0007 Kerolin Cristina de Oliveira x MG Terceirizacao de Servicos Eireli - GR5 18853 – SGJ </t>
  </si>
  <si>
    <t>Serviços jurídicos prestados conforme fatura 77-26000111  Regulação de sinistro - Reclamação Trabalhista n. 0010767-24.2020.5.15.0109  Mateus de Oliveira Carvalho x VR Soares e Metazzi Indústria e Comércio de Produtos Metalicos Eireli  GR5 18630 – SGJ</t>
  </si>
  <si>
    <t>Serviços jurídicos prestados conforme fatura 77-26000112  Reclamação Trabalhista n. 0000989-32.2022.5.06.0102 Edson Ferreira dos Santos x Cidade Alta Transportes e Turismo LTDA.  Apólice 056902024000207750002889000000</t>
  </si>
  <si>
    <t>Serviços jurídicos prestados conforme fatura 77-25002400  Regulação de sinistro 022024077500001984 - Reclamação Trabalhista n. 1001321-09.2022.5.02.0711 - Gilson Souza x Umaita Construcao Civil LTDA. -SGJ - GR5 18501  Valor líquido: R$ 2,346.25</t>
  </si>
  <si>
    <t>77-25002400</t>
  </si>
  <si>
    <t>77-25002401</t>
  </si>
  <si>
    <t>77-26000015</t>
  </si>
  <si>
    <t>77-26000111</t>
  </si>
  <si>
    <t>77-26000112</t>
  </si>
  <si>
    <t>77-26000068</t>
  </si>
  <si>
    <t>77-26000069</t>
  </si>
  <si>
    <t>77-26000070</t>
  </si>
  <si>
    <t>77-26000079</t>
  </si>
  <si>
    <t>77-26000085</t>
  </si>
  <si>
    <t>77-26000099</t>
  </si>
  <si>
    <t>77-26000104</t>
  </si>
  <si>
    <t>77-25002142</t>
  </si>
  <si>
    <t>77-25002473</t>
  </si>
  <si>
    <t>77-26000124</t>
  </si>
  <si>
    <t>77-26000125</t>
  </si>
  <si>
    <t>77-25002352</t>
  </si>
  <si>
    <t>77-25002353</t>
  </si>
  <si>
    <t>77-25002354</t>
  </si>
  <si>
    <t>77-25002358</t>
  </si>
  <si>
    <t>77-25002355</t>
  </si>
  <si>
    <t>77-25002357</t>
  </si>
  <si>
    <t>77-25002359</t>
  </si>
  <si>
    <t>77-25002356</t>
  </si>
  <si>
    <t>77-25002360</t>
  </si>
  <si>
    <t>77-25002361</t>
  </si>
  <si>
    <t>77-25002362</t>
  </si>
  <si>
    <t>77-25002363</t>
  </si>
  <si>
    <t>77-25002364</t>
  </si>
  <si>
    <t>77-25002365</t>
  </si>
  <si>
    <t>77-25002366</t>
  </si>
  <si>
    <t>77-25002367</t>
  </si>
  <si>
    <t>77-25002368</t>
  </si>
  <si>
    <t>77-25002369</t>
  </si>
  <si>
    <t>77-25002370</t>
  </si>
  <si>
    <t>16.460,50</t>
  </si>
  <si>
    <t>Serviços jurídicos prestados conforme faturas 77-26000110|| Valor Liquido:|| 15,448.18</t>
  </si>
  <si>
    <t>9.148,50</t>
  </si>
  <si>
    <t>Serviços jurídicos prestados conforme faturas 77-25000980|Valor Líquido R$ 8,585.87</t>
  </si>
  <si>
    <t>28.284,62</t>
  </si>
  <si>
    <t>Prestação de serviços jurídicos em regulação de sinistro conforme faturas 77-25002360, 77-25002361, 77-25002362, 77-25002363, 77-25002364, 77-25002365, 77-25002366, 77-25002367, 77-25002368, 77-25002369 e 77-25002370    - Sinistro 406152424000316</t>
  </si>
  <si>
    <t>5.725,87</t>
  </si>
  <si>
    <t>Prestação de serviços jurídicos em regulação de sinistro conforme fatura 77-25002356 - Sinistro 406152423000220</t>
  </si>
  <si>
    <t>26.950,58</t>
  </si>
  <si>
    <t>Prestação de serviços jurídicos em regulação de sinistro conforme faturas 77-25002357 e 77-25002359 - Sinistro 406152423000216</t>
  </si>
  <si>
    <t>18.908,88</t>
  </si>
  <si>
    <t>Prestação de serviços jurídicos em regulação de sinistro conforme fatura 77-25002355 - Sinistro 406152422000127</t>
  </si>
  <si>
    <t>16.135,87</t>
  </si>
  <si>
    <t>Prestação de serviços jurídicos em regulação de sinistro conforme faturas 77-25002354 e 77-25002358 - Sinistro 406152421000001</t>
  </si>
  <si>
    <t>3.874,71</t>
  </si>
  <si>
    <t>Serviços jurídicos prestados conforme fatura 77-25002353 - Sinistro 10011975</t>
  </si>
  <si>
    <t>17.042,72</t>
  </si>
  <si>
    <t>Serviços jurídicos prestados conforme fatura 77-25002352 - Sinistro 4597069</t>
  </si>
  <si>
    <t>10.392,00</t>
  </si>
  <si>
    <t>Serviços jurídicos prestados conforme faturas 77-26000124 e 77-26000125|P.O. 52200003078|Valor Líquido R$ 9,752.89</t>
  </si>
  <si>
    <t>745.289,65</t>
  </si>
  <si>
    <t>Serviços jurídicos prestados conforme fatura 77-25002473 - STARR ref. 4928011535019281</t>
  </si>
  <si>
    <t>849.448,14</t>
  </si>
  <si>
    <t>Serviços jurídicos prestados conforme fatura 77-25002142 - STARR ref. 4928011535019281</t>
  </si>
  <si>
    <t>111.604,62</t>
  </si>
  <si>
    <t>Prestação de serviços jurídicos - SKY AMAZON SERVIÇOS AÉREOS - matter 84088-103 - Sinistro 146235121000301</t>
  </si>
  <si>
    <t>8.119,20</t>
  </si>
  <si>
    <t>Prestação de serviços jurídicos em regulação de sinistro conforme fatura 77-26000104 - Sinistro 460363222000002</t>
  </si>
  <si>
    <t>Serviços jurídicos prestados conforme fatura 77-26000099|Valor Líquido R$ 4,692.50</t>
  </si>
  <si>
    <t>5.787,00</t>
  </si>
  <si>
    <t>Serviços jurídicos prestados conforme fatura 77-26000085|Valor Líquido R$ 5,431.10</t>
  </si>
  <si>
    <t>2.040,00</t>
  </si>
  <si>
    <t>Serviços jurídicos prestados conforme fatura 77-26000079|Valor Líquido R$ 1,914.54</t>
  </si>
  <si>
    <t>6.594,00</t>
  </si>
  <si>
    <t>Serviços jurídicos prestados conforme fatura 77-26000070|Valor Líquido R$ 6,188.47</t>
  </si>
  <si>
    <t>8.085,00</t>
  </si>
  <si>
    <t>Serviços jurídicos prestados conforme fatura 77-26000069|Valor Líquido R$ 7,587.77</t>
  </si>
  <si>
    <t>Serviços jurídicos prestados conforme fatura 77-26000068|Valor Líquido R$ 3,678.92</t>
  </si>
  <si>
    <t>77-26000097</t>
  </si>
  <si>
    <t>77-26000110</t>
  </si>
  <si>
    <t>77-26000088</t>
  </si>
  <si>
    <t>77-25002154</t>
  </si>
  <si>
    <t>O Julio pediu para enviar a NF e vai lançar os tempos depois, para baixa</t>
  </si>
  <si>
    <t>Serviços jurídicos prestados conforme fatura 77-26000088 Valor Líquido R$ 17,647.55</t>
  </si>
  <si>
    <t>Serviços jurídicos prestados conforme fatura 77-25002154 Valor líquido:  R$ 9,531.24</t>
  </si>
  <si>
    <t>Serviços jurídicos prestados conforme fatura 77-25001946  P.O. K02341000423310 Valor Líquido R$ 5,631.00</t>
  </si>
  <si>
    <t>Serviços jurídicos prestados conforme fatura 77-26000073</t>
  </si>
  <si>
    <t>77-26000073</t>
  </si>
  <si>
    <t>AON BRASIL CORRETORA DE RESSEGUROS LTDA.</t>
  </si>
  <si>
    <t>AON SERVICE CORPORATION (HOLDING)</t>
  </si>
  <si>
    <t>Serviços jurídicos prestados conforme fatura 77-25002467  P.O. A07901000423286 Valor Líquido R$ 9,385.00</t>
  </si>
  <si>
    <t>Serviços jurídicos prestados conforme fatura 77-26000019 P.O. A07901000423289 Valor Líquido R$ 9,385.00</t>
  </si>
  <si>
    <t>77-25002467</t>
  </si>
  <si>
    <t>77-26000119</t>
  </si>
  <si>
    <t>Serviços jurídicos prestados conforme fatura 77-26000059  Valor Líquido R$ 2,505.83</t>
  </si>
  <si>
    <t>77-26000059</t>
  </si>
  <si>
    <t>Serviços jurídicos prestados conforme fatura 77-26000103  Valor Líquido R$ 7,601.18</t>
  </si>
  <si>
    <t>77-26000103</t>
  </si>
  <si>
    <t>77-25002384</t>
  </si>
  <si>
    <t>77-25002385</t>
  </si>
  <si>
    <t>77-25002386</t>
  </si>
  <si>
    <t>77-25002387</t>
  </si>
  <si>
    <t>77-25002388</t>
  </si>
  <si>
    <t>77-25002220</t>
  </si>
  <si>
    <t>77-25002311</t>
  </si>
  <si>
    <t>77-25002318</t>
  </si>
  <si>
    <t>Serviços jurídicos prestados conforme fatura 77-25000251</t>
  </si>
  <si>
    <t>Serviços jurídicos prestados conforme fatura 77-25000253</t>
  </si>
  <si>
    <t>Serviços jurídicos prestados conforme fatura 77-25000730</t>
  </si>
  <si>
    <t>Serviços jurídicos prestados conforme fatura 77-25000977</t>
  </si>
  <si>
    <t>Serviços jurídicos prestados conforme fatura 77-25001205</t>
  </si>
  <si>
    <t>Serviços jurídicos prestados conforme fatura 77-25001332</t>
  </si>
  <si>
    <t>Serviços jurídicos prestados conforme fatura 77-25001334</t>
  </si>
  <si>
    <t>Serviços jurídicos prestados conforme fatura 77-25001335</t>
  </si>
  <si>
    <t>Serviços jurídicos prestados conforme fatura 77-25001336</t>
  </si>
  <si>
    <t>Serviços jurídicos prestados conforme fatura 77-25001337</t>
  </si>
  <si>
    <t>Serviços jurídicos prestados conforme fatura 77-25001522</t>
  </si>
  <si>
    <t>Serviços jurídicos prestados conforme fatura 77-25001774</t>
  </si>
  <si>
    <t>Serviços jurídicos prestados conforme fatura 77-25001776</t>
  </si>
  <si>
    <t>Serviços jurídicos prestados conforme fatura 77-25001779</t>
  </si>
  <si>
    <t>Serviços jurídicos prestados conforme fatura 77-25001912</t>
  </si>
  <si>
    <t>Serviços jurídicos prestados conforme fatura 77-25001913</t>
  </si>
  <si>
    <t>Serviços jurídicos prestados conforme fatura 77-25001918</t>
  </si>
  <si>
    <t>Serviços jurídicos prestados conforme fatura 77-25002220</t>
  </si>
  <si>
    <t>Serviços jurídicos prestados conforme fatura 77-25002311</t>
  </si>
  <si>
    <t>Serviços jurídicos prestados conforme fatura 77-25002318</t>
  </si>
  <si>
    <t>Serviços jurídicos prestados conforme fatura 77-25002384</t>
  </si>
  <si>
    <t>Serviços jurídicos prestados conforme fatura 77-25002385</t>
  </si>
  <si>
    <t>Serviços jurídicos prestados conforme fatura 77-25002386</t>
  </si>
  <si>
    <t>Serviços jurídicos prestados conforme fatura 77-25002387</t>
  </si>
  <si>
    <t>Serviços jurídicos prestados conforme fatura 77-25002388</t>
  </si>
  <si>
    <t>Serviços jurídicos prestados conforme fatura 77-25001523 Valor Líquido R$ 2,815.50</t>
  </si>
  <si>
    <t>Serviços jurídicos prestados conforme fatura 77-26000038</t>
  </si>
  <si>
    <t>77-26000038</t>
  </si>
  <si>
    <t>Serviços jurídicos prestados conforme fatura 77-26000097 – Sinistro 1003400010006</t>
  </si>
  <si>
    <t>Serviços jurídicos prestados conforme fatura 77-25001775 Valor Líquido R$ 4,692.50</t>
  </si>
  <si>
    <t>Serviços jurídicos prestados conforme fatura 77-26000141 Elaboração de parecer Valor líquido: R$ 2,346.25</t>
  </si>
  <si>
    <t>77-26000141</t>
  </si>
  <si>
    <t>Serviços jurídicos prestados conforme fatura 77-26000132  Valor Líquido: R$ 23,462.50</t>
  </si>
  <si>
    <t>77-26000132</t>
  </si>
  <si>
    <t>Serviços jurídicos prestados conforme fatura 77-26000150</t>
  </si>
  <si>
    <t>Serviços jurídicos prestados conforme fatura 77-26000151</t>
  </si>
  <si>
    <t>77-26000150</t>
  </si>
  <si>
    <t>77-26000151</t>
  </si>
  <si>
    <t>ATRADIUS CREDITO Y CAUCION SEGURADORA S.A</t>
  </si>
  <si>
    <t>Serviços jurídicos prestados conforme fatura 77-26000096</t>
  </si>
  <si>
    <t>Serviços jurídicos prestados conforme fatura 77-26000095</t>
  </si>
  <si>
    <t>77-26000096</t>
  </si>
  <si>
    <t>77-26000095</t>
  </si>
  <si>
    <t>SUNSEEKER INTERNATIONAL LIMITED</t>
  </si>
  <si>
    <t xml:space="preserve">AVIVA CENTRAL SERVICES </t>
  </si>
  <si>
    <t>MUR SHIPPING</t>
  </si>
  <si>
    <t>STARR ADJUSTMENT SERVICES INC</t>
  </si>
  <si>
    <t>SERVIÇOS PRESTADOS DE ADVOCACIA -  77-25002031</t>
  </si>
  <si>
    <t>SERVIÇOS PRESTADOS DE ADVOCACIA -  77-25001756 77-25000954 77-25001755</t>
  </si>
  <si>
    <t>SERVIÇOS PRESTADOS DE ADVOCACIA -  77-25002245</t>
  </si>
  <si>
    <t xml:space="preserve">SERVIÇOS PRESTADOS DE ADVOCACIA -  77-25002445 </t>
  </si>
  <si>
    <t>SERVIÇOS PRESTADOS DE ADVOCACIA -  77-25002331</t>
  </si>
  <si>
    <t>SERVIÇOS PRESTADOS DE ADVOCACIA -  77-25002076 77-25002073</t>
  </si>
  <si>
    <t>SERVIÇOS PRESTADOS DE ADVOCACIA -  77-25002453</t>
  </si>
  <si>
    <t>SERVIÇOS PRESTADOS DE ADVOCACIA -  77-25001728</t>
  </si>
  <si>
    <t>77-25002031</t>
  </si>
  <si>
    <t>77-25002245</t>
  </si>
  <si>
    <t>77-25002331</t>
  </si>
  <si>
    <t>77-25002076</t>
  </si>
  <si>
    <t>77-25002073</t>
  </si>
  <si>
    <t>77-25002453</t>
  </si>
  <si>
    <t>Serviços jurídicos prestados conforme fatura 77-25001708</t>
  </si>
  <si>
    <t>Serviços jurídicos prestados conforme fatura 77-25002045</t>
  </si>
  <si>
    <t>AZOS TECNOLOGIA E CORRETAGEM DE SEGUROS LTDA.</t>
  </si>
  <si>
    <t>77-25002045</t>
  </si>
  <si>
    <t>Serviços jurídicos prestados conforme fatura 77-25002460</t>
  </si>
  <si>
    <t>77-25002460</t>
  </si>
  <si>
    <t>Serviços jurídicos prestados conforme fatura 77-26000154 Valor Líquido R$ 15,846.35</t>
  </si>
  <si>
    <t>77-26000154</t>
  </si>
  <si>
    <t>Serviços jurídicos prestados conforme fatura 77-26000152 Pró-labore de apresentação de defesa. Valor líquido: R$ 14,077.50</t>
  </si>
  <si>
    <t>77-26000152</t>
  </si>
  <si>
    <t>SAFRA VIDA E PREVIDÊNCIA S.A</t>
  </si>
  <si>
    <t>Serviços jurídicos prestados conforme fatura 77-26000045 Valor Líquido R$ 18,770.00</t>
  </si>
  <si>
    <t>77-26000045</t>
  </si>
  <si>
    <t>Serviços jurídicos prestados conforme fatura 77-26000166</t>
  </si>
  <si>
    <t>Serviços jurídicos prestados conforme fatura 77-26000139</t>
  </si>
  <si>
    <t>Serviços jurídicos prestados conforme fatura 77-26000135</t>
  </si>
  <si>
    <t>5.288,01</t>
  </si>
  <si>
    <t>SERVIÇOS PRESTADOS DE ADVOCACIA -  77-26000120</t>
  </si>
  <si>
    <t>6.006,60</t>
  </si>
  <si>
    <t>SERVIÇOS PRESTADOS DE ADVOCACIA -  77-26000054</t>
  </si>
  <si>
    <t>11.562,66</t>
  </si>
  <si>
    <t>ARTHUR J. GALLAGHER UK LIMITED</t>
  </si>
  <si>
    <t>SERVIÇOS PRESTADOS DE ADVOCACIA -  77-24001309 77-24001762</t>
  </si>
  <si>
    <t>13.204,32</t>
  </si>
  <si>
    <t>CONTINENTAL MOTORS INC OPERATING</t>
  </si>
  <si>
    <t>SERVIÇOS PRESTADOS DE ADVOCACIA -  77-25001680</t>
  </si>
  <si>
    <t>23.403,87</t>
  </si>
  <si>
    <t>LONDON STEAM SHIP OWNERS</t>
  </si>
  <si>
    <t>SERVIÇOS PRESTADOS DE ADVOCACIA -  77-25002403</t>
  </si>
  <si>
    <t>77-25002403</t>
  </si>
  <si>
    <t xml:space="preserve">SERVIÇOS PRESTADOS DE ADVOCACIA -  77-24001309 77-24001762 </t>
  </si>
  <si>
    <t>77-26000054</t>
  </si>
  <si>
    <t>77-26000120</t>
  </si>
  <si>
    <t>77-26000135</t>
  </si>
  <si>
    <t>77-26000139</t>
  </si>
  <si>
    <t>77-26000166</t>
  </si>
  <si>
    <t>HONORARIOS DE SUCUMBENCIA - Serviços jurídicos prestados conforme fatura 77-26000135</t>
  </si>
  <si>
    <t>HONORARIOS DE SUCUMBENCIA - Serviços jurídicos prestados conforme fatura 77-26000139</t>
  </si>
  <si>
    <t>HONORARIOS DE SUCUMBENCIA - Serviços jurídicos prestados conforme fatura 77-26000166</t>
  </si>
  <si>
    <t>Serviços jurídicos prestados conforme fatura 77-26000060 Valor Líquido R$ 6,743.31</t>
  </si>
  <si>
    <t>Serviços jurídicos prestados conforme fatura 77-25001781 Valor Líquido R$ 5,631.00</t>
  </si>
  <si>
    <t>Serviços jurídicos prestados conforme fatura 77-25001787 Valor Líquido R$ 46,455.75</t>
  </si>
  <si>
    <t>GALCORR CORRETORA DE SEGUROS LTDA.</t>
  </si>
  <si>
    <t>77-26000060</t>
  </si>
  <si>
    <t>pagamento parcial, restante em 04/06/2025</t>
  </si>
  <si>
    <t>Serviços jurídicos prestados conforme fatura 77-26000282  Sinistro 1009700010028 Valor Líquido: R$ 1,342.05</t>
  </si>
  <si>
    <t>77-26000282</t>
  </si>
  <si>
    <t>Liberty Mutual Consulting Brasil Ltda.</t>
  </si>
  <si>
    <t>Serviços jurídicos prestados conforme fatura 77-26000280  Valor Líquido R$ 46,925.00</t>
  </si>
  <si>
    <t>Serviços jurídicos prestados conforme fatura 77-26000283 Valor Líquido R$ 7,263.46</t>
  </si>
  <si>
    <t>77-26000280</t>
  </si>
  <si>
    <t>ok, erro na digitação do imposto</t>
  </si>
  <si>
    <t>77-26000283</t>
  </si>
  <si>
    <t>77-26000321</t>
  </si>
  <si>
    <t>Serviços jurídicos prestados conforme fatura 77-26000321  Valor Líquido R$ 13,948.73</t>
  </si>
  <si>
    <t>Serviços jurídicos prestados conforme fatura 77-25002315  Valor Líquido R$ 7,508.00</t>
  </si>
  <si>
    <t>Serviços jurídicos prestados conforme faturas 77-24001512 e 77-24001576 Valor Líquido R$ 2,217.40</t>
  </si>
  <si>
    <t>Serviços jurídicos prestados conforme fatura 77-26000086  Valor Líquido R$ 3,902.75</t>
  </si>
  <si>
    <t>Serviços jurídicos prestados conforme fatura 77-25002485, 77-26000071 e 77-26000004</t>
  </si>
  <si>
    <t>Serviços jurídicos prestados conforme fatura 77-26000109</t>
  </si>
  <si>
    <t>77-25002315</t>
  </si>
  <si>
    <t>77-26000086</t>
  </si>
  <si>
    <t>77-25002485</t>
  </si>
  <si>
    <t>77-26000109</t>
  </si>
  <si>
    <t>Serviços jurídicos prestados conforme fatura 77-26000145</t>
  </si>
  <si>
    <t>77-26000145</t>
  </si>
  <si>
    <t>Serviços jurídicos prestados conforme fatura 77-26000272  Sinistro 25970100002000 Valor Líquido: R$ 2,322.79</t>
  </si>
  <si>
    <t>77-26000272</t>
  </si>
  <si>
    <t xml:space="preserve">Serviços jurídicos prestados conforme fatura 77-26000295 Valor Líquido R$ 12,200.50 </t>
  </si>
  <si>
    <t>77-26000295</t>
  </si>
  <si>
    <t>Serviços jurídicos prestados conforme fatura 77-26000240  Sinistro 25970100001000 Valor Líquido: R$ 3,509.99</t>
  </si>
  <si>
    <t>77-26000240</t>
  </si>
  <si>
    <t>77-26000155</t>
  </si>
  <si>
    <t>77-26000203</t>
  </si>
  <si>
    <t>77-26000225</t>
  </si>
  <si>
    <t>77-26000226</t>
  </si>
  <si>
    <t>77-26000244</t>
  </si>
  <si>
    <t>Serviços jurídicos prestados conforme fatura 77-26000155 Sinistro: 295981531 Valor Líquido R$ 5,255.60</t>
  </si>
  <si>
    <t>Serviços jurídicos prestados conforme fatura 77-26000203 Sinistro: 294715633 Valor Líquido R$ 5,255.60</t>
  </si>
  <si>
    <t>Serviços jurídicos prestados conforme fatura 77-26000225 Sinistro: 295883483 Valor Líquido R$ 5,255.60</t>
  </si>
  <si>
    <t>Serviços jurídicos prestados conforme fatura 77-26000226 Sinistro: 295883430 Valor Líquido R$ 5,255.60</t>
  </si>
  <si>
    <t>Serviços jurídicos prestados conforme fatura 77-26000244 Sinistro: 296464582 Valor Líquido R$ 5,255.60</t>
  </si>
  <si>
    <t>77-26000274</t>
  </si>
  <si>
    <t>77-26000221</t>
  </si>
  <si>
    <t>77-26000327</t>
  </si>
  <si>
    <t>77-26000224</t>
  </si>
  <si>
    <t>77-26000222</t>
  </si>
  <si>
    <t>STONE INSTITUIÇÃO DE PAGAMENTO S.A</t>
  </si>
  <si>
    <t>Serviços jurídicos prestados conforme fatura 77-26000274</t>
  </si>
  <si>
    <t>Prestação de serviços jurídicos em regulação de sinistro conforme fatura 77-26000221 – Sinistro 508935123000204</t>
  </si>
  <si>
    <t>Serviços jurídicos prestados conforme fatura 77-26000327 P.O. 52160003976 Valor Líquido R$ 2,162.30</t>
  </si>
  <si>
    <t>Prestação de serviços jurídicos em regulação de sinistro conforme fatura 77-26000224 – Sinistro 425735225000002</t>
  </si>
  <si>
    <t>Prestação de serviços jurídicos em regulação de sinistro conforme fatura 77-26000222 – Sinistro 508935124000308</t>
  </si>
  <si>
    <t xml:space="preserve">Serviços jurídicos prestados conforme fatura 77-26000253 Valor Líquido R$ 20,500.59 </t>
  </si>
  <si>
    <t>77-26000253</t>
  </si>
  <si>
    <t>Prestação de serviços jurídicos em regulação de sinistro conforme fatura 77-26000220 – Sinistro 300833021000202</t>
  </si>
  <si>
    <t>77-26000220</t>
  </si>
  <si>
    <t>Serviços jurídicos prestados conforme fatura 77-26000239  Sinistro RETA nº: 1009700010022 Valor Líquido: R$ 9,033.06</t>
  </si>
  <si>
    <t>77-26000239</t>
  </si>
  <si>
    <t>Serviços jurídicos prestados conforme fatura 77-26000281  Valor Líquido R$ 23,462.50</t>
  </si>
  <si>
    <t>77-26000281</t>
  </si>
  <si>
    <t>Serviços jurídicos prestados conforme fatura 77-26000235  Sinistro 1003500010079 Valor Líquido: R$ 19,881.65</t>
  </si>
  <si>
    <t>77-26000235</t>
  </si>
  <si>
    <t>Serviços jurídicos prestados conforme fatura 77-26000199  Valor Líquido R$ 5,141.40</t>
  </si>
  <si>
    <t>77-26000199</t>
  </si>
  <si>
    <t>77-26000232</t>
  </si>
  <si>
    <t>77-26000233</t>
  </si>
  <si>
    <t>77-26000218</t>
  </si>
  <si>
    <t>77-26000250</t>
  </si>
  <si>
    <t>77-25002026</t>
  </si>
  <si>
    <t>77-25002027</t>
  </si>
  <si>
    <t>77-25002159</t>
  </si>
  <si>
    <t>77-26000156</t>
  </si>
  <si>
    <t>77-26000202</t>
  </si>
  <si>
    <t>77-26000205</t>
  </si>
  <si>
    <t>77-26000207</t>
  </si>
  <si>
    <t>77-26000276</t>
  </si>
  <si>
    <t>Serviços jurídicos prestados conforme fatura 77-26000232 Valor líquido: R$ 9,276.13</t>
  </si>
  <si>
    <t>Serviços jurídicos prestados conforme fatura 77-26000233 Valor líquido: R$ 9,728.49</t>
  </si>
  <si>
    <t>Prestação de serviços jurídicos em regulação de sinistro conforme fatura 77-26000218 – Sinistro 109535025000001</t>
  </si>
  <si>
    <t>Serviços jurídicos prestados conforme fatura 77-26000250 Valor Líquido R$ 29,540.70</t>
  </si>
  <si>
    <t>Serviços jurídicos prestados conforme fatura 77-25002026 - STARR ref. 4928011537022440</t>
  </si>
  <si>
    <t>Serviços jurídicos prestados conforme fatura 77-25002027 - STARR ref. 4928011537020804</t>
  </si>
  <si>
    <t>Serviços jurídicos prestados conforme faturas 77-25002159 e 77-26000156 - STARR ref. 4928011535008796</t>
  </si>
  <si>
    <t>Serviços jurídicos prestados conforme fatura 77-26000202 Valor Líquido R$ 2,998.51</t>
  </si>
  <si>
    <t>Serviços jurídicos prestados conforme fatura 77-26000205 Valor Líquido R$ 20,336.36</t>
  </si>
  <si>
    <t>Serviços jurídicos prestados conforme fatura 77-26000207 Valor Líquido R$ 4,096.55</t>
  </si>
  <si>
    <t>Serviços jurídicos prestados conforme fatura 77-26000276 Valor Líquido R$ 5,653.99</t>
  </si>
  <si>
    <t>ASURION SERVIÇOS LTDA.</t>
  </si>
  <si>
    <t>Serviços jurídicos prestados conforme fatura 77-26000047 Valor Líquido R$ 4,780.72</t>
  </si>
  <si>
    <t>Serviços jurídicos prestados conforme fatura 77-25002178 - Valor líquido: R$ 600.70</t>
  </si>
  <si>
    <t>77-26000047</t>
  </si>
  <si>
    <t>77-26000248</t>
  </si>
  <si>
    <t>77-26000158</t>
  </si>
  <si>
    <t>77-26000211</t>
  </si>
  <si>
    <t>77-26000194</t>
  </si>
  <si>
    <t>77-26000196</t>
  </si>
  <si>
    <t>77-26000229</t>
  </si>
  <si>
    <t>Serviços jurídicos prestados conforme fatura 77-25001850</t>
  </si>
  <si>
    <t>Serviços jurídicos prestados conforme fatura 18562</t>
  </si>
  <si>
    <t>Serviços jurídicos prestados conforme fatura 77-26000248</t>
  </si>
  <si>
    <t>Serviços jurídicos prestados conforme fatura 77-26000158</t>
  </si>
  <si>
    <t>Serviços jurídicos prestados conforme fatura 77-26000211</t>
  </si>
  <si>
    <t>Serviços jurídicos prestados conforme fatura 77-26000194</t>
  </si>
  <si>
    <t>Serviços jurídicos prestados conforme fatura 77-26000196</t>
  </si>
  <si>
    <t>Serviços jurídicos prestados conforme fatura 77-26000229 Sinistro FF do ramo LUC 1002800010052 Valor líquido:  R$ 3,871.31</t>
  </si>
  <si>
    <t>OK, SALDO RESIDUAL</t>
  </si>
  <si>
    <t>Serviços jurídicos prestados conforme fatura 77-26000256  Valor Líquido R$ 7,435.98</t>
  </si>
  <si>
    <t>77-26000256</t>
  </si>
  <si>
    <t>Serviços jurídicos prestados conforme fatura 77-26000332 Acordo parcela 8/8 Valor Líquido R$ 3.344,56</t>
  </si>
  <si>
    <t>Serviços jurídicos prestados conforme fatura 77-26000329 VERTICE - Casco PP-CTS- Sinistro 1003500010223 Valor líquido:  R$ 12,405.09</t>
  </si>
  <si>
    <t>77-26000332</t>
  </si>
  <si>
    <t>77-26000329</t>
  </si>
  <si>
    <t>IRB-BRASIL RESSEGUROS S.A.</t>
  </si>
  <si>
    <t>Serviços jurídicos prestados conforme fatura 77-25002135  Valor Líquido R$ 10,555.31</t>
  </si>
  <si>
    <t>77-25002135</t>
  </si>
  <si>
    <t>77-26000333</t>
  </si>
  <si>
    <t>77-26000198</t>
  </si>
  <si>
    <t>77-25002383</t>
  </si>
  <si>
    <t>77-25002439</t>
  </si>
  <si>
    <t>77-25002446</t>
  </si>
  <si>
    <t>Serviços jurídicos prestados conforme fatura 77-26000333  Valor Líquido R$ 17,688.52</t>
  </si>
  <si>
    <t>Serviços jurídicos prestados conforme fatura 77-26000198  Valor Líquido R$ 18,420.02</t>
  </si>
  <si>
    <t>Serviços jurídicos prestados conforme fatura  77-25001601</t>
  </si>
  <si>
    <t>Serviços jurídicos prestados conforme fatura  77-25001916</t>
  </si>
  <si>
    <t>Serviços jurídicos prestados conforme fatura  77-25002383</t>
  </si>
  <si>
    <t>Serviços jurídicos prestados conforme fatura  77-25002439</t>
  </si>
  <si>
    <t>Serviços jurídicos prestados conforme fatura  77-25002446</t>
  </si>
  <si>
    <t>fatura de despesas</t>
  </si>
  <si>
    <t>Serviços jurídicos prestados conforme fatura 77-26000241  Sinistro 25970100007000 - RETA - AERONAVE: PS-ARG - ARLINDO CELESTINO BRAUM FUCINA Valor Líquido: R$ 5,419.84</t>
  </si>
  <si>
    <t>77-26000241</t>
  </si>
  <si>
    <t>Prestação de serviços jurídicos em regulação de sinistro conforme fatura 77-25002470 – Sinistro 302635024001001</t>
  </si>
  <si>
    <t>77-25002470</t>
  </si>
  <si>
    <t>LIBERTY MUTUAL CONSULTING BRASIL LTDA.</t>
  </si>
  <si>
    <t>Serviços jurídicos prestados conforme fatura 77-25002247 Valor Líquido R$ 9,015.23</t>
  </si>
  <si>
    <t>Serviços jurídicos prestados conforme fatura 77-26000153 Valor Líquido R$ 801.48</t>
  </si>
  <si>
    <t>Serviços jurídicos prestados conforme fatura 77-26000275 Valor Líquido R$ 2,815.50</t>
  </si>
  <si>
    <t>Serviços jurídicos prestados conforme fatura 77-26000323 Valor Líquido R$ 900.96</t>
  </si>
  <si>
    <t>77-25002247</t>
  </si>
  <si>
    <t>77-26000153</t>
  </si>
  <si>
    <t>77-26000275</t>
  </si>
  <si>
    <t>77-26000323</t>
  </si>
  <si>
    <t>77-26000278</t>
  </si>
  <si>
    <t>77-26000322</t>
  </si>
  <si>
    <t>77-26000334</t>
  </si>
  <si>
    <t>77-26000227</t>
  </si>
  <si>
    <t>77-26000016</t>
  </si>
  <si>
    <t>77-26000279</t>
  </si>
  <si>
    <t>Serviços jurídicos prestados conforme fatura 77-26000278 e 77-26000279</t>
  </si>
  <si>
    <t>Serviços jurídicos prestados conforme fatura 77-26000322  Valor líquido: R$ 11,621.91</t>
  </si>
  <si>
    <t>Serviços jurídicos prestados conforme fatura 77-26000334 Parecer de Risco Valor líquido: R$ 2,346.25</t>
  </si>
  <si>
    <r>
      <t xml:space="preserve">Prestação de serviços jurídicos em regulação de sinistro conforme fatura </t>
    </r>
    <r>
      <rPr>
        <sz val="9"/>
        <color theme="1"/>
        <rFont val="Arial"/>
        <family val="2"/>
      </rPr>
      <t xml:space="preserve">77-26000227 </t>
    </r>
    <r>
      <rPr>
        <sz val="9"/>
        <color rgb="FF000000"/>
        <rFont val="Arial"/>
        <family val="2"/>
      </rPr>
      <t xml:space="preserve">– Sinistro </t>
    </r>
    <r>
      <rPr>
        <sz val="9"/>
        <color theme="1"/>
        <rFont val="Arial"/>
        <family val="2"/>
      </rPr>
      <t>508935125000002</t>
    </r>
  </si>
  <si>
    <r>
      <t xml:space="preserve">Prestação de serviços jurídicos em regulação de sinistro conforme fatura </t>
    </r>
    <r>
      <rPr>
        <sz val="9"/>
        <color theme="1"/>
        <rFont val="Arial"/>
        <family val="2"/>
      </rPr>
      <t xml:space="preserve">77-26000016 </t>
    </r>
    <r>
      <rPr>
        <sz val="9"/>
        <color rgb="FF000000"/>
        <rFont val="Arial"/>
        <family val="2"/>
      </rPr>
      <t xml:space="preserve">– Sinistro </t>
    </r>
    <r>
      <rPr>
        <sz val="9"/>
        <color theme="1"/>
        <rFont val="Arial"/>
        <family val="2"/>
      </rPr>
      <t>397035022000318</t>
    </r>
  </si>
  <si>
    <t>Serviços jurídicos prestados conforme fatura 77-26000266 Valor líquido: R$ 8,606.04</t>
  </si>
  <si>
    <t>Serviços jurídicos prestados conforme fatura 77-26000267 Valor líquido: R$ 7,663.79</t>
  </si>
  <si>
    <t>77-26000266</t>
  </si>
  <si>
    <t>77-26000267</t>
  </si>
  <si>
    <t>Serviços jurídicos prestados conforme fatura 77-25002069 Valor Líquido R$ 4,223.25</t>
  </si>
  <si>
    <t>77-25002069</t>
  </si>
  <si>
    <t>Serviços jurídicos prestados conforme fatura 77-26000258  D&amp;O - Alcoa Aluminio SA - Sinistro no 1956439 - IC no 201300125315  Valor líquido: R$ 1,754.99</t>
  </si>
  <si>
    <t>Serviços jurídicos prestados conforme fatura 77-26000259  Sinistro D&amp;O - Fundação Arnaldo Vieira de Carvalho - Sinistro D&amp;O - Fundação Arnaldo Vieira de Carvalho Sinistro no. 3871438 - Procedimento Preparatório de Inquérito Civil SISMP-Digital no. 0639.0000049/2023  Valor líquido: R$ 717.95</t>
  </si>
  <si>
    <t>77-26000258</t>
  </si>
  <si>
    <t>77-26000259</t>
  </si>
  <si>
    <t>77-26000021</t>
  </si>
  <si>
    <t>77-26000049</t>
  </si>
  <si>
    <t>77-26000212</t>
  </si>
  <si>
    <t>77-26000326</t>
  </si>
  <si>
    <t>Serviços jurídicos prestados conforme fatura 77-26000021 Valor líquido:  R$ 9,385.00</t>
  </si>
  <si>
    <t>Serviços jurídicos prestados conforme fatura 77-26000049 Valor líquido:  R$ 1,451.86</t>
  </si>
  <si>
    <t>Serviços jurídicos prestados conforme fatura 77-26000212 Valor líquido:  R$ 12,164.84</t>
  </si>
  <si>
    <t>Serviços jurídicos prestados conforme fatura 77-26000326 Valor líquido:  R$ 6,429.66</t>
  </si>
  <si>
    <t>Serviços jurídicos prestados conforme fatura 77-26000242 – Sinistro 1003400010006</t>
  </si>
  <si>
    <t>77-26000242</t>
  </si>
  <si>
    <t>Serviços jurídicos prestados conforme fatura 77-26000230 RETA - Seg. MAXIMA - PS-FEM - DOL: 07/02/2025- FF 1009700010131 Valor líquido:  R$ 15,227.16</t>
  </si>
  <si>
    <t>77-26000230</t>
  </si>
  <si>
    <t xml:space="preserve">VOLARE EQUIPAMENTOS AEREOS SA </t>
  </si>
  <si>
    <t xml:space="preserve">YELUM SEGUROS S.A </t>
  </si>
  <si>
    <t>Serviços jurídicos prestados conforme fatura 77-26000237</t>
  </si>
  <si>
    <t>Serviços jurídicos prestados conforme fatura 77-25002164</t>
  </si>
  <si>
    <t>Serviços jurídicos prestados conforme fatura 77-26000342</t>
  </si>
  <si>
    <t>Serviços jurídicos prestados conforme fatura 77-26000147</t>
  </si>
  <si>
    <t>Serviços jurídicos prestados conforme fatura 77-26000146</t>
  </si>
  <si>
    <t>77-26000237</t>
  </si>
  <si>
    <t>77-25002164</t>
  </si>
  <si>
    <t>77-26000342</t>
  </si>
  <si>
    <t>77-26000147</t>
  </si>
  <si>
    <t>77-26000146</t>
  </si>
  <si>
    <t>Serviços jurídicos prestados conforme fatura 77-26000318  Valor líquido: R$ 69,912.62</t>
  </si>
  <si>
    <t>77-26000318</t>
  </si>
  <si>
    <t>Serviços jurídicos prestados conforme fatura 77-26000074 Valor Líquido R$ 10,980.45</t>
  </si>
  <si>
    <t>Serviços jurídicos prestados conforme fatura 77-26000076 Valor Líquido R$ 3,723.22</t>
  </si>
  <si>
    <t>Serviços jurídicos prestados conforme fatura 77-26000277 Valor Líquido R$ 8,784.36</t>
  </si>
  <si>
    <t>77-26000074</t>
  </si>
  <si>
    <t>77-26000076</t>
  </si>
  <si>
    <t>77-26000277</t>
  </si>
  <si>
    <t>Serviços jurídicos prestados conforme fatura 77-26000255 Valor Líquido R$ 3,495.50</t>
  </si>
  <si>
    <t>Serviços jurídicos prestados conforme fatura 77-26000257 Valor Líquido R$ 1,983.66</t>
  </si>
  <si>
    <t>77-26000255</t>
  </si>
  <si>
    <t>77-26000257</t>
  </si>
  <si>
    <t xml:space="preserve">Serviços jurídicos prestados conforme fatura 77-26000330   Execução Fiscal nº 5086566-91.2020.4.02.5101 - União Federal x Ensco do Brasil Petroleo e Gás LTDA. - Seguro Garantia Judicial  Valor Líquido:  R$ 8,477.47 </t>
  </si>
  <si>
    <t>77-26000330</t>
  </si>
  <si>
    <t>Parque Eólico Ventos de São Januário 01 S.A</t>
  </si>
  <si>
    <t>Serviços jurídicos prestados conforme fatura 77-26000137 - Número SPOT 4500024921</t>
  </si>
  <si>
    <t>77-26000137</t>
  </si>
  <si>
    <t>Serviços jurídicos prestados conforme fatura 77-26000136 - Número SPOT 4500024920</t>
  </si>
  <si>
    <t>77-26000136</t>
  </si>
  <si>
    <t>77-26000134</t>
  </si>
  <si>
    <t>77-26000345</t>
  </si>
  <si>
    <t>Serviços jurídicos prestados conforme fatura 77-26000134 - Pedido SPOT nº 4500024946</t>
  </si>
  <si>
    <t>Prestação de serviços jurídicos em regulação de sinistro conforme fatura 77-26000345 – Sinistro 137135023000325</t>
  </si>
  <si>
    <t>Serviços jurídicos prestados conforme fatura 77-26000319</t>
  </si>
  <si>
    <t>Serviços jurídicos prestados conforme fatura 77-26000195</t>
  </si>
  <si>
    <t>Serviços jurídicos prestados conforme fatura 77-26000320</t>
  </si>
  <si>
    <t>77-26000319</t>
  </si>
  <si>
    <t>77-26000195</t>
  </si>
  <si>
    <t>77-26000320</t>
  </si>
  <si>
    <t>Serviços jurídicos prestados conforme fatura 77-26000348 Valor Líquido R$ 4,692.50</t>
  </si>
  <si>
    <t>77-26000348</t>
  </si>
  <si>
    <t>Prestação de serviços jurídicos em regulação de sinistro conforme fatura 77-26000343 – Sinistro 397035025000016</t>
  </si>
  <si>
    <t>77-26000343</t>
  </si>
  <si>
    <t>Serviços jurídicos prestados conforme fatura 77-26000357 Valor Líquido R$ 16,870.91</t>
  </si>
  <si>
    <t>77-26000357</t>
  </si>
  <si>
    <t>Serviços jurídicos prestados conforme fatura 77-26000351 Valor líquido: R$ 20,833.01</t>
  </si>
  <si>
    <t>77-26000351</t>
  </si>
  <si>
    <t>Serviços jurídicos prestados conforme fatura 77-26000201 Valor Líquido R$ 7,973.50</t>
  </si>
  <si>
    <t>77-26000201</t>
  </si>
  <si>
    <t>SERVICEKLEEN DO BRASIL SISTEMAS DE LAVAGEM DE PECAS E GESTÃO DE RESÍDUOS LTDA</t>
  </si>
  <si>
    <t>Serviços jurídicos prestados conforme fatura 77-26000254 Valor Líquido R$ 26,674.05</t>
  </si>
  <si>
    <t>77-26000254</t>
  </si>
  <si>
    <t>RECEBIMENTO PARCIAL 07/04/2025 e 26/06/2025 - BAIXADO NA CONTABILIDADE</t>
  </si>
  <si>
    <t>Prestação de serviços jurídicos em regulação de sinistro conforme fatura 77-26000228 – Sinistro 16035124000103</t>
  </si>
  <si>
    <t>Prestação de serviços jurídicos em regulação de sinistro – matter 84088-155 - Sinistro 460363222000002</t>
  </si>
  <si>
    <t>77-26000228</t>
  </si>
  <si>
    <t>Serviços jurídicos prestados conforme fatura 77-25002224 Valor Líquido R$ 32,942.65</t>
  </si>
  <si>
    <t>77-25002224</t>
  </si>
  <si>
    <t>77-25002522</t>
  </si>
  <si>
    <t>77-26000215</t>
  </si>
  <si>
    <t>AZOS TECNOLOGIA E SERVICOS LTDA</t>
  </si>
  <si>
    <t>Serviços jurídicos prestados conforme fatura 77-26000251</t>
  </si>
  <si>
    <t>27.000,00</t>
  </si>
  <si>
    <t>Serviços jurídicos prestados conforme fatura 77-25002466</t>
  </si>
  <si>
    <t>Serviços jurídicos prestados conforme fatura 77-26000369</t>
  </si>
  <si>
    <t>11.584,64</t>
  </si>
  <si>
    <t>Serviços jurídicos prestados conforme fatura 77-26000364</t>
  </si>
  <si>
    <t>Serviços jurídicos prestados conforme fatura 77-26000331</t>
  </si>
  <si>
    <t>169.306,00</t>
  </si>
  <si>
    <t>Prestação de serviços jurídicos em regulação de sinistro conforme fatura 77-26000215 - Sinistro 373381523000633</t>
  </si>
  <si>
    <t>131.518,52</t>
  </si>
  <si>
    <t>Prestação de serviços jurídicos em regulação de sinistro conforme fatura 77-25002522 - Sinistro 373381523000633</t>
  </si>
  <si>
    <t>40.341,43</t>
  </si>
  <si>
    <t>Prestação de serviços jurídicos em regulação de sinistro conforme fatura 77-25001888 - Sinistro 373381523000633</t>
  </si>
  <si>
    <t>20.726,84</t>
  </si>
  <si>
    <t>Prestação de serviços jurídicos em regulação de sinistro conforme fatura 77-25001887- Sinistro 373381523000633</t>
  </si>
  <si>
    <t>54.341,99</t>
  </si>
  <si>
    <t>Prestação de serviços jurídicos em regulação de sinistro conforme fatura 77-25001886 - Sinistro 373381523000633</t>
  </si>
  <si>
    <t>13.201,06</t>
  </si>
  <si>
    <t>SERVIÇOS PRESTADOS DE ADVOCACIA -  77-26000213</t>
  </si>
  <si>
    <t>41.289,18</t>
  </si>
  <si>
    <t>SERVIÇOS PRESTADOS DE ADVOCACIA -  77-25002424</t>
  </si>
  <si>
    <t>229.846,00</t>
  </si>
  <si>
    <t>CRISPIN SPEERS + PARTNERS LIMITED RE</t>
  </si>
  <si>
    <t>SERVIÇOS PRESTADOS DE ADVOCACIA -  77-25002260 77-26000102 77-25002500</t>
  </si>
  <si>
    <t>15.676,77</t>
  </si>
  <si>
    <t>ROYAL SUN ALLIANCE INSURANCE LIMITED</t>
  </si>
  <si>
    <t>SERVIÇOS PRESTADOS DE ADVOCACIA -  77-25002072</t>
  </si>
  <si>
    <t>26.047,08</t>
  </si>
  <si>
    <t>SERVIÇOS PRESTADOS DE ADVOCACIA -  77-25002312</t>
  </si>
  <si>
    <t>24.529,52</t>
  </si>
  <si>
    <t>SERVIÇOS PRESTADOS DE ADVOCACIA -  77-26000080 77-26000081</t>
  </si>
  <si>
    <t>37.202,21</t>
  </si>
  <si>
    <t>SERVIÇOS PRESTADOS DE ADVOCACIA -  77-25002462 77-25002458</t>
  </si>
  <si>
    <t>5.561,25</t>
  </si>
  <si>
    <t>AVIVA CENTRAL SERVICES</t>
  </si>
  <si>
    <t>SERVIÇOS PRESTADOS DE ADVOCACIA -  77-26000026</t>
  </si>
  <si>
    <t>10.909,88</t>
  </si>
  <si>
    <t>SERVIÇOS PRESTADOS DE ADVOCACIA -  77-25002484 77-26000072 77-25002509</t>
  </si>
  <si>
    <t>63.509,35</t>
  </si>
  <si>
    <t>SERVIÇOS PRESTADOS DE ADVOCACIA -  77-25002158</t>
  </si>
  <si>
    <t>76.617,03</t>
  </si>
  <si>
    <t>SERVIÇOS PRESTADOS DE ADVOCACIA -  77-26000024 77-26000025 77-26000022 77-26000023</t>
  </si>
  <si>
    <t>92.825,20</t>
  </si>
  <si>
    <t>SERVIÇOS PRESTADOS DE ADVOCACIA -  77-26000118</t>
  </si>
  <si>
    <t>22.375,03</t>
  </si>
  <si>
    <t>SERVIÇOS PRESTADOS DE ADVOCACIA -  77-26000082</t>
  </si>
  <si>
    <t>1.811,00</t>
  </si>
  <si>
    <t>STARR INSURANCE + REINSURANCE LTD</t>
  </si>
  <si>
    <t>SERVIÇOS PRESTADOS DE ADVOCACIA -  77-25002057 77-25001901</t>
  </si>
  <si>
    <t>77-25002057</t>
  </si>
  <si>
    <t>77-26000082</t>
  </si>
  <si>
    <t>77-26000118</t>
  </si>
  <si>
    <t>77-26000024</t>
  </si>
  <si>
    <t>77-26000025</t>
  </si>
  <si>
    <t>77-26000022</t>
  </si>
  <si>
    <t>77-26000023</t>
  </si>
  <si>
    <t>77-25002158</t>
  </si>
  <si>
    <t>77-25002484</t>
  </si>
  <si>
    <t>77-26000072</t>
  </si>
  <si>
    <t>77-25002509</t>
  </si>
  <si>
    <t>77-26000026</t>
  </si>
  <si>
    <t>77-25002462</t>
  </si>
  <si>
    <t>77-25002458</t>
  </si>
  <si>
    <t>77-26000080</t>
  </si>
  <si>
    <t>77-26000081</t>
  </si>
  <si>
    <t>77-25002312</t>
  </si>
  <si>
    <t>77-25002072</t>
  </si>
  <si>
    <t>77-25002260</t>
  </si>
  <si>
    <t>77-26000102</t>
  </si>
  <si>
    <t>77-25002500</t>
  </si>
  <si>
    <t>77-25002424</t>
  </si>
  <si>
    <t>77-26000213</t>
  </si>
  <si>
    <t>77-26000331</t>
  </si>
  <si>
    <t>77-26000364</t>
  </si>
  <si>
    <t>77-26000369</t>
  </si>
  <si>
    <t>77-25002466</t>
  </si>
  <si>
    <t>77-26000251</t>
  </si>
  <si>
    <t>Serviços jurídicos prestados conforme fatura 77-26000474</t>
  </si>
  <si>
    <t>77-26000474</t>
  </si>
  <si>
    <t>1.662,35</t>
  </si>
  <si>
    <t>Serviços jurídicos prestados conforme fatura 77-26000430||Valor Líquido R$ 1,560.12</t>
  </si>
  <si>
    <t>4.182,73</t>
  </si>
  <si>
    <t>Serviços jurídicos prestados conforme fatura 77-26000429||Valor Líquido R$ 3,925.49</t>
  </si>
  <si>
    <t>38.504,00</t>
  </si>
  <si>
    <t>Serviços jurídicos prestados conforme fatura 77-26000418||Valor Líquido R$ 36,136.00</t>
  </si>
  <si>
    <t>27.222,00</t>
  </si>
  <si>
    <t>Serviços jurídicos prestados conforme fatura 77-26000417||Valor Líquido R$ 25,547.85</t>
  </si>
  <si>
    <t>23.840,50</t>
  </si>
  <si>
    <t>Serviços jurídicos prestados conforme fatura 77-26000534||Valor Líquido R$ 22,374.31</t>
  </si>
  <si>
    <t>3.523,00</t>
  </si>
  <si>
    <t>Serviços jurídicos prestados conforme fatura 77-25002321||Valor Líquido R$ 3,306.34</t>
  </si>
  <si>
    <t>3.776,50</t>
  </si>
  <si>
    <t>Serviços jurídicos prestados conforme fatura 77-25002199||Valor Líquido R$ 3,544.25</t>
  </si>
  <si>
    <t>14.533,00</t>
  </si>
  <si>
    <t>Serviços jurídicos prestados conforme fatura 77-25001917||Valor Líquido R$ 13,639.22</t>
  </si>
  <si>
    <t>1.297,00</t>
  </si>
  <si>
    <t>Serviços jurídicos prestados conforme fatura 77-25001778||Valor Líquido R$ 1,217.23</t>
  </si>
  <si>
    <t>2.115,50</t>
  </si>
  <si>
    <t>Serviços jurídicos prestados conforme fatura 77-25001777||Valor Líquido R$ 1,985.40</t>
  </si>
  <si>
    <t>6.382,50</t>
  </si>
  <si>
    <t>Serviços jurídicos prestados conforme fatura 77-25000979||Valor Líquido R$ 5,989.98</t>
  </si>
  <si>
    <t>2.340,50</t>
  </si>
  <si>
    <t>Serviços jurídicos prestados conforme fatura 77-25000725||Valor Líquido R$ 2,196.56</t>
  </si>
  <si>
    <t>7.349,50</t>
  </si>
  <si>
    <t>Serviços jurídicos prestados conforme fatura 77-25000468||Valor Líquido R$ 6,897.51</t>
  </si>
  <si>
    <t>1.510,00</t>
  </si>
  <si>
    <t>Serviços jurídicos prestados conforme fatura 77-25000465||Valor Líquido R$ 1,417.14</t>
  </si>
  <si>
    <t>1.233,00</t>
  </si>
  <si>
    <t>Serviços jurídicos prestados conforme fatura 77-25000463||Valor Líquido R$ 1,157.17</t>
  </si>
  <si>
    <t>3.092,50</t>
  </si>
  <si>
    <t>Serviços jurídicos prestados conforme fatura 77-25000459||Valor Líquido R$ 2,902.31</t>
  </si>
  <si>
    <t>Serviços jurídicos prestados conforme fatura 77-24001324||Valor Líquido R$ 7,786.73</t>
  </si>
  <si>
    <t>Serviços jurídicos prestados conforme fatura 77-26000450||Valor Líquido R$ 3,205.92</t>
  </si>
  <si>
    <t>Serviços jurídicos prestados conforme fatura 77-26000138||Valor Líquido:  R$ 4,692.50</t>
  </si>
  <si>
    <t>Serviços jurídicos prestados conforme fatura 77-26000449||Valor Líquido R$ 12,200.50</t>
  </si>
  <si>
    <t>Serviços jurídicos prestados||Ação de Indenização por Danos Morais e Materiais no 1078828-8620208260100 - Barry Callebaut Brasil Indústria e Comércio de Produtos Alimentícios Ltda x L'Oreal Brasil Comercial de Cosméticos Ltda e AIG||Valor Líquido R$ 46.925.00</t>
  </si>
  <si>
    <t>24.757,16</t>
  </si>
  <si>
    <t>Serviços jurídicos prestados conforme fatura 77-26000530||Valor Líquido: R$ 23,234.59</t>
  </si>
  <si>
    <t>12.384,67</t>
  </si>
  <si>
    <t>Serviços jurídicos prestados conforme fatura 77-26000529||Valor Líquido: R$ 11,623.01</t>
  </si>
  <si>
    <t>16.629,03</t>
  </si>
  <si>
    <t>Serviços jurídicos prestados conforme fatura 77-26000490||Valor Líquido R$ 15,606.34</t>
  </si>
  <si>
    <t>27.180,28</t>
  </si>
  <si>
    <t>11.805,00</t>
  </si>
  <si>
    <t>Serviços jurídicos prestados conforme fatura 77-26000493||Sinistro FF 1003300010292 ||Valor líquido:  R$ 11,078.99</t>
  </si>
  <si>
    <t>9.239,47</t>
  </si>
  <si>
    <t>Serviços jurídicos prestados conforme fatura 77-26000428 ||Valor Líquido R$ 8,671.24</t>
  </si>
  <si>
    <t>1.748,04</t>
  </si>
  <si>
    <t>Serviços jurídicos prestados conforme fatura 77-26000431 ||Valor Líquido R$ 1,640.54</t>
  </si>
  <si>
    <t>Serviços jurídicos prestados conforme fatura 77-26000452||Valor líquido:  R$ 32,847.50</t>
  </si>
  <si>
    <t>15.000,00</t>
  </si>
  <si>
    <t>Serviços jurídicos prestados conforme fatura 77-26000400||Valor líquido:  R$ 14,077.50</t>
  </si>
  <si>
    <t>Serviços jurídicos prestados conforme fatura 77-26000391||Valor líquido:  R$ 5,631.00</t>
  </si>
  <si>
    <t>Serviços jurídicos prestados conforme fatura 77-26000388||Valor líquido:  R$ 5,631.00</t>
  </si>
  <si>
    <t>Serviços jurídicos prestados conforme fatura 77-26000508||Sinistro 24970100008000 - Mauro Ribeiro Martins - PU-VRB - DOL: 03 Apr 2024.||Valor Líquido 4,129.40</t>
  </si>
  <si>
    <t>10.605,00</t>
  </si>
  <si>
    <t>Serviços jurídicos prestados conforme fatura 77-26000509||Sinistro 25350300005000 - Global Aeroagrícola - PS-WBL||Valor Líquido 9,952.79</t>
  </si>
  <si>
    <t>132.975,00</t>
  </si>
  <si>
    <t>Serviços jurídicos prestados conforme fatura 77-26000412 ||Sinistro 1003400010006</t>
  </si>
  <si>
    <t>Serviços jurídicos prestados conforme fatura 77-26000270|P.O. 51200050194||Valor Líquido R$ 2,815.50</t>
  </si>
  <si>
    <t>61.483,60</t>
  </si>
  <si>
    <t>Serviços jurídicos prestados conforme fatura 77-26000415 - Sinistro 373381523000633||Valor líquido:  R$ 57,702.36</t>
  </si>
  <si>
    <t>16.138,00</t>
  </si>
  <si>
    <t>Serviços jurídicos prestados conforme fatura 77-26000497 - Sinistro 02372500001|||Valor líquido: R$ 15,145.51</t>
  </si>
  <si>
    <t>22.514,40</t>
  </si>
  <si>
    <t>Serviços jurídicos prestados conforme fatura 77-26000487 - Sinistro 508935125000002||Valor líquido:  R$ 21,129.76</t>
  </si>
  <si>
    <t>5.978,00</t>
  </si>
  <si>
    <t>Serviços jurídicos prestados conforme fatura 77-26000419||Valor Líquido R$ 5,610.35</t>
  </si>
  <si>
    <t>11.134,00</t>
  </si>
  <si>
    <t>Serviços jurídicos prestados conforme fatura 77-26000440||Valor líquido: R$ 10,449.26</t>
  </si>
  <si>
    <t>7.713,50</t>
  </si>
  <si>
    <t>Serviços jurídicos prestados conforme fatura 77-26000439||Valor líquido: R$ 7,239.12</t>
  </si>
  <si>
    <t>Serviços jurídicos prestados conforme fatura 77-26000438||Valor líquido: R$ 9,385.00</t>
  </si>
  <si>
    <t>15.486,00</t>
  </si>
  <si>
    <t>Serviços jurídicos prestados conforme fatura 77-26000437||Valor líquido: R$ 14,533.61</t>
  </si>
  <si>
    <t>Serviços jurídicos prestados conforme fatura 77-26000436||Valor líquido: R$ 23,462.50</t>
  </si>
  <si>
    <t>9.584,00</t>
  </si>
  <si>
    <t>Serviços jurídicos prestados conforme fatura 77-26000435||Valor líquido: R$ 8,994.58</t>
  </si>
  <si>
    <t>19.502,00</t>
  </si>
  <si>
    <t>Serviços jurídicos prestados conforme fatura 77-26000434||Valor líquido: R$ 18,302.63</t>
  </si>
  <si>
    <t>Serviços jurídicos prestados conforme fatura 77-26000433||Valor líquido: R$ 9,385.00</t>
  </si>
  <si>
    <t>200.134,00</t>
  </si>
  <si>
    <t>Serviços jurídicos prestados conforme faturas 77-25001501, 77-25001752, 77-25001753, |77-25001795, 77-25001898, 77-25001900, 77-25002055 e 77-25002056||Valor líquido: R$ 187,825.75</t>
  </si>
  <si>
    <t>21.935,13</t>
  </si>
  <si>
    <t>Prestação de serviços jurídicos em regulação de sinistro conforme fatura 77-26000476 - Sinistro 109535014000002 - ISJ: 369942||Valor líquido: R$ 20,586.12</t>
  </si>
  <si>
    <t>115.404,97</t>
  </si>
  <si>
    <t>Prestação de serviços jurídicos em regulação de sinistro conforme fatura 77-26000454 - Sinistro 213435024000301||Valor líquido: R$ 108,307.56</t>
  </si>
  <si>
    <t>153.251,26</t>
  </si>
  <si>
    <t>Prestação de serviços jurídicos em regulação de sinistro conforme fatura 77-26000219 - Sinistro 213435024000301||Valor líquido: R$ 143,826.31</t>
  </si>
  <si>
    <t>7.458,60</t>
  </si>
  <si>
    <t>Serviços jurídicos prestados conforme fatura 77-26000480 - Sinistro 601563222000301||Valor líquido:  R$ 6,999.90</t>
  </si>
  <si>
    <t>Serviços jurídicos prestados conforme fatura 77-26000496 - Sinistro 29927||Valor líquido: R$ 3,749.31</t>
  </si>
  <si>
    <t>4.518,50</t>
  </si>
  <si>
    <t>Serviços jurídicos prestados conforme fatura 77-26000495 - Sinistro 359.703||Valor líquido: R$ 4,240.61</t>
  </si>
  <si>
    <t>550,00</t>
  </si>
  <si>
    <t>Serviços jurídicos prestados conforme fatura 77-26000422||Valor Líquido R$ 516.17</t>
  </si>
  <si>
    <t>13.850,00</t>
  </si>
  <si>
    <t>Serviços jurídicos prestados conforme fatura 77-26000421||Valor Líquido R$ 12,998.22</t>
  </si>
  <si>
    <t>1.100,00</t>
  </si>
  <si>
    <t>Serviços jurídicos prestados conforme fatura 77-26000555|O número de sua BillingID é: CT-53.|Centro de Custo: 808X1X.||Valor Líquido R$ 1,032.35</t>
  </si>
  <si>
    <t>5.859,90</t>
  </si>
  <si>
    <t>Prestação de serviços jurídicos em regulação de sinistro conforme fatura 77-26000481 - Sinistro 45035123000002||Valor líquido: R$ 5,499.52</t>
  </si>
  <si>
    <t>16.613,00</t>
  </si>
  <si>
    <t>Serviços jurídicos prestados conforme fatura 77-26000473||Mega Logistica Serviços Portuários Ltda|Abalroamento - Empurador Navegrãos XIII/12 barcaças graneleiras vazias x flutuante - Maricoré/AM - SINAXA: 2133630536||Valor Líquido:  R$ 15,591.30</t>
  </si>
  <si>
    <t>2.850,00</t>
  </si>
  <si>
    <t>Serviços jurídicos prestados conforme fatura 77-26000113|O número de sua BillingID é: JS-91.|Centro de Custo: 801X1X.||Valor Líquido R$ 2,674.72</t>
  </si>
  <si>
    <t>4.675,00</t>
  </si>
  <si>
    <t>Serviços jurídicos prestados conforme fatura 77-26000492||Valor líquido:  R$ 4,387.49</t>
  </si>
  <si>
    <t>8.900,00</t>
  </si>
  <si>
    <t>Serviços jurídicos prestados conforme fatura 77-26000389||Valor líquido:  R$ 8,352.65</t>
  </si>
  <si>
    <t>77-26000219</t>
  </si>
  <si>
    <t>77-26000454</t>
  </si>
  <si>
    <t>77-26000476</t>
  </si>
  <si>
    <t>77-26000558</t>
  </si>
  <si>
    <t>77-26000511</t>
  </si>
  <si>
    <t>77-26000507</t>
  </si>
  <si>
    <t>Serviços jurídicos prestados conforme fatura 77-26000507|Sinistro: 1003500010079 - MANAUS AEROTÁXI - PT-SOG.||Valor Líquido: R$ 24,675.04</t>
  </si>
  <si>
    <t>Serviços jurídicos prestados conforme fatura 77-26000511 ||Valor líquido:  R$ 14,440.70</t>
  </si>
  <si>
    <t>Serviços jurídicos prestados conforme fatura 77-26000558 - Número SPOT 4500025311||Valor líquido: R$ 4,007.39</t>
  </si>
  <si>
    <t>7.200,00</t>
  </si>
  <si>
    <t>AVANZA SERVICOS E TECNOLOGIA EM SEGUROS LTDA</t>
  </si>
  <si>
    <t>Serviços jurídicos prestados conforme fatura 77-25002480||Valor Líquido R$ 6,757.20</t>
  </si>
  <si>
    <t>Serviços jurídicos prestados conforme fatura 77-25002479||Valor Líquido R$ 5,631.00</t>
  </si>
  <si>
    <t>Serviços jurídicos prestados conforme fatura 77-25002478||Valor Líquido R$ 5,067.90</t>
  </si>
  <si>
    <t>2.198,00</t>
  </si>
  <si>
    <t>Serviços jurídicos prestados conforme fatura 77-26000557 - Sinistro 425735223000601 (RETA)||Valor líquido:  R$ 2,062.82</t>
  </si>
  <si>
    <t>8.635,00</t>
  </si>
  <si>
    <t>Serviços jurídicos prestados conforme fatura 77-26000489 - Sinistro RETA nº 425735225000001 ||Valor líquido:  R$ 8,103.95</t>
  </si>
  <si>
    <t>23.219,10</t>
  </si>
  <si>
    <t>Serviços jurídicos prestados conforme fatura 77-26000488 - Sinistro 421835125000002||Valor líquido:  R$ 21,791.13</t>
  </si>
  <si>
    <t>13.816,00</t>
  </si>
  <si>
    <t>Serviços jurídicos prestados conforme fatura 77-26000486 - Sinistro 425735225000002||Valor líquido:  R$ 12,966.32</t>
  </si>
  <si>
    <t>23.187,60</t>
  </si>
  <si>
    <t>Serviços jurídicos prestados conforme fatura 77-26000484 - Sinistro 508935124000308||Valor líquido:  R$ 21,761.56</t>
  </si>
  <si>
    <t>13.257,00</t>
  </si>
  <si>
    <t>Serviços jurídicos prestados conforme fatura 77-26000479 - Sinistro 508935122000107 (Casco)||Valor líquido:  R$ 12,441.69</t>
  </si>
  <si>
    <t>121.812,77</t>
  </si>
  <si>
    <t>Serviços jurídicos prestados conforme fatura 77-25001264| |Valor Líquido R$ 114,321.28</t>
  </si>
  <si>
    <t>3.645,74</t>
  </si>
  <si>
    <t>Serviços jurídicos prestados conforme fatura 77-26000341||Valor Líquido R$ 3,421.53</t>
  </si>
  <si>
    <t>3.623,80</t>
  </si>
  <si>
    <t>Serviços jurídicos prestados conforme fatura 77-26000477 - Sinistro 22163219000006||Valor líquido:  R$ 3,400.94</t>
  </si>
  <si>
    <t>Serviços jurídicos prestados conforme fatura 77-25002414 || Seguro Garantia - Setor Publico - Segurado: ANEEL - Tomador: Brasil Bio Fuels S.A. || Apólice: 02852.2019.0001.0775.0001258 - Sinistro: não informado - Edital do Leilão: 001/2019 || Valor Líquido:  R$ 5,687.31</t>
  </si>
  <si>
    <t>79.345,00</t>
  </si>
  <si>
    <t>Serviços jurídicos prestados conforme faturas 77-26000347, 77-26000392, 77-26000393, |77-26000394, 77-26000395, 77-26000397, 77-26000398, 77-26000399, 77-26000455, 77-26000456,|77-26000457, 77-26000458, 77-26000459, 77-26000460, 77-26000461, 77-26000462, 77-26000521, 77-26000522, 77-26000523, 77-26000524, 77-26000525, 77-26000526 e 77-26000527||Valor líquido:  R$ 74,465.27</t>
  </si>
  <si>
    <t>70.182,00</t>
  </si>
  <si>
    <t>Serviços jurídicos prestados conforme faturas 77-26000482 e 77-26000483||Valor Líquido R$ 65,865.81</t>
  </si>
  <si>
    <t>Serviços jurídicos prestados conforme fatura 77-26000502|Sinistro: 298393833 -||Valor Líquido R$ 12,200.50</t>
  </si>
  <si>
    <t>1.446,50</t>
  </si>
  <si>
    <t>Serviços jurídicos prestados conforme fatura 77-26000501||Valor Líquido R$ 1,357.54</t>
  </si>
  <si>
    <t>2.827,50</t>
  </si>
  <si>
    <t>Serviços jurídicos prestados conforme fatura 77-26000500||Valor Líquido R$ 2,653.61</t>
  </si>
  <si>
    <t>2.505,00</t>
  </si>
  <si>
    <t>Serviços jurídicos prestados conforme fatura 77-26000446||Valor Líquido R$ 2,350.94</t>
  </si>
  <si>
    <t>13.672,00</t>
  </si>
  <si>
    <t>Serviços jurídicos prestados conforme fatura 77-26000426||Valor Líquido R$ 12,831.17</t>
  </si>
  <si>
    <t>11.045,00</t>
  </si>
  <si>
    <t>Serviços jurídicos prestados conforme fatura 77-26000413||Valor Líquido R$ 10,365.73</t>
  </si>
  <si>
    <t>Serviços jurídicos prestados conforme fatura 77-26000411||Valor Líquido R$ 3,678.92</t>
  </si>
  <si>
    <t>Serviços jurídicos prestados conforme fatura 77-26000410||Valor Líquido R$ 3,678.92</t>
  </si>
  <si>
    <t>Serviços jurídicos prestados conforme fatura 77-26000409||Valor Líquido R$ 4,598.65</t>
  </si>
  <si>
    <t>6.933,00</t>
  </si>
  <si>
    <t>Serviços jurídicos prestados conforme fatura 77-26000408||Valor Líquido R$ 6,506.62</t>
  </si>
  <si>
    <t>1.990,00</t>
  </si>
  <si>
    <t>Serviços jurídicos prestados conforme fatura 77-26000407||Valor Líquido R$ 1,867.61</t>
  </si>
  <si>
    <t>Serviços jurídicos prestados conforme fatura 77-26000406||Valor Líquido R$ 558.41</t>
  </si>
  <si>
    <t>1.665,00</t>
  </si>
  <si>
    <t>Serviços jurídicos prestados conforme fatura 77-26000404||Valor Líquido R$ 1,562.60</t>
  </si>
  <si>
    <t>29.017,45</t>
  </si>
  <si>
    <t xml:space="preserve">Serviços jurídicos prestados conforme fatura </t>
  </si>
  <si>
    <t>Serviços jurídicos prestados conforme fatura 77-26000494 ||Valor Líquido R$ 27,232.88</t>
  </si>
  <si>
    <t>44.830,00</t>
  </si>
  <si>
    <t>Serviços jurídicos prestados conforme fatura 77-26000396||Valor líquido:  R$ 42,072.95</t>
  </si>
  <si>
    <t>Serviços jurídicos prestados conforme fatura 77-26000571 | |Valor Líquido: R$ 4,598.65</t>
  </si>
  <si>
    <t>4.860,00</t>
  </si>
  <si>
    <t>Prestação de serviços jurídicos em regulação de sinistro conforme f</t>
  </si>
  <si>
    <t>Prestação de serviços jurídicos em regulação de sinistro conforme fatura 77-26000478 - Sinistro 160135122000001 || Valor Líquido R$ 4.561.11</t>
  </si>
  <si>
    <t>77-26000478</t>
  </si>
  <si>
    <t>ITAU CORRETORA DE SEGUROS S.A.</t>
  </si>
  <si>
    <t>Serviços jurídicos prestados conforme fatura 77-26000420|PEDIDO DE COMPRA - 6200146342|NÚMERO DE ACEITE - 1007822005 |  |Valor Líquido R$ 28,155.00</t>
  </si>
  <si>
    <t>26.743,00</t>
  </si>
  <si>
    <t>Serviços jurídicos prestados conforme faturas 77-26000271 e 77-26000273|P.O. 52200003084||Valor Líquido R$ 25,098.31</t>
  </si>
  <si>
    <t>Serviços jurídicos prestados conforme fatura 77-26000567||Valor líquido: R$ 2,346.25</t>
  </si>
  <si>
    <t>35.791,96</t>
  </si>
  <si>
    <t>Serviços jurídicos prestados conforme fatura 77-25001611 - Sinistro 54061|||Valor Líquido: R$ 33,590.75</t>
  </si>
  <si>
    <t>77-26000271</t>
  </si>
  <si>
    <t>77-26000273</t>
  </si>
  <si>
    <t>77-26000420</t>
  </si>
  <si>
    <t>77-26000482</t>
  </si>
  <si>
    <t>77-26000483</t>
  </si>
  <si>
    <t>77-26000347</t>
  </si>
  <si>
    <t>77-26000463</t>
  </si>
  <si>
    <t>77-26000532</t>
  </si>
  <si>
    <t>77-26000497</t>
  </si>
  <si>
    <t>6.230,07</t>
  </si>
  <si>
    <t>Serviços jurídicos prestados conforme fatura 77-26000200||Valor Líquido R$ 5,846.92</t>
  </si>
  <si>
    <t>7.357,74</t>
  </si>
  <si>
    <t>Serviços jurídicos prestados conforme fatura 77-26000197||Valor Líquido R$ 6,905.24</t>
  </si>
  <si>
    <t>13.475,76</t>
  </si>
  <si>
    <t>Serviços jurídicos prestados conforme fatura 77-26000140 - sinistro 4928202401153700113||Valor líquido: R$ 12,647.00</t>
  </si>
  <si>
    <t>7.022,11</t>
  </si>
  <si>
    <t>Serviços jurídicos prestados conforme fatura 77-25002219 - sinistro 4928011537022440||Valor líquido: R$ 6,590.25</t>
  </si>
  <si>
    <t>16.819,62</t>
  </si>
  <si>
    <t>Serviços jurídicos prestados conforme fatura 77-25002028 - sinistro 4928011537021050||Valor líquido: R$ 15,785.21</t>
  </si>
  <si>
    <t>10.065,02</t>
  </si>
  <si>
    <t>Serviços jurídicos prestados conforme fatura 77-25002025 - sinistro 4928011537019220||Valor líquido: R$ 9,446.02</t>
  </si>
  <si>
    <t>19.227,20</t>
  </si>
  <si>
    <t>Serviços jurídicos prestados conforme fatura 77-25002024 ||Valor líquido: R$ 18,044.72</t>
  </si>
  <si>
    <t>7.685,81</t>
  </si>
  <si>
    <t>Prestação de serviços jurídicos em regulação de sinistro conforme fatura 77-26000432 - Sinistro 397035024000501||Valor líquido: R$ 7.213,13</t>
  </si>
  <si>
    <t>6.822,00</t>
  </si>
  <si>
    <t>ALBATROZ RE SERVICOS EM RESSEGUROS LTDA</t>
  </si>
  <si>
    <t>Serviços jurídicos prestados conforme fatura 77-26000543||Valor Líquido R$ 6,402.45</t>
  </si>
  <si>
    <t>108.457,67</t>
  </si>
  <si>
    <t>Prestação de serviços jurídicos em regulação de sinistro conforme fatura 77-26000385- Sinistro 397035024000518||Valor líquido: R$ 101.787,52</t>
  </si>
  <si>
    <t>2.400,00</t>
  </si>
  <si>
    <t>Serviços jurídicos prestados conforme fatura 77-26000538|P.O. 52160003976||Valor Líquido R$ 2,252.40</t>
  </si>
  <si>
    <t>77-25002055</t>
  </si>
  <si>
    <t>77-25002056</t>
  </si>
  <si>
    <t>77-26000392</t>
  </si>
  <si>
    <t>77-26000393</t>
  </si>
  <si>
    <t>77-26000394</t>
  </si>
  <si>
    <t>77-26000395</t>
  </si>
  <si>
    <t>77-26000397</t>
  </si>
  <si>
    <t>77-26000398</t>
  </si>
  <si>
    <t>77-26000399</t>
  </si>
  <si>
    <t>77-26000455</t>
  </si>
  <si>
    <t>77-26000456</t>
  </si>
  <si>
    <t>77-26000457</t>
  </si>
  <si>
    <t>77-26000458</t>
  </si>
  <si>
    <t>77-26000459</t>
  </si>
  <si>
    <t>77-26000460</t>
  </si>
  <si>
    <t>77-26000461</t>
  </si>
  <si>
    <t>77-26000462</t>
  </si>
  <si>
    <t>77-26000521</t>
  </si>
  <si>
    <t>77-26000522</t>
  </si>
  <si>
    <t>77-26000523</t>
  </si>
  <si>
    <t>77-26000524</t>
  </si>
  <si>
    <t>77-26000525</t>
  </si>
  <si>
    <t>77-26000526</t>
  </si>
  <si>
    <t>77-26000527</t>
  </si>
  <si>
    <t>77-26000385</t>
  </si>
  <si>
    <t>77-26000432</t>
  </si>
  <si>
    <t>77-25001839</t>
  </si>
  <si>
    <t>77-25002256</t>
  </si>
  <si>
    <t>77-25002163</t>
  </si>
  <si>
    <t>77-25002012</t>
  </si>
  <si>
    <t>77-25002058</t>
  </si>
  <si>
    <t>77-25002078</t>
  </si>
  <si>
    <t>77-25002053</t>
  </si>
  <si>
    <t>77-26000485</t>
  </si>
  <si>
    <t>77-26000573</t>
  </si>
  <si>
    <t>77-26000157</t>
  </si>
  <si>
    <t>77-25002197</t>
  </si>
  <si>
    <t>77-26000245</t>
  </si>
  <si>
    <t>77-26000246</t>
  </si>
  <si>
    <t>77-26000247</t>
  </si>
  <si>
    <t>77-26000401</t>
  </si>
  <si>
    <t>77-26000568</t>
  </si>
  <si>
    <t>77-26000402</t>
  </si>
  <si>
    <t>77-26000539</t>
  </si>
  <si>
    <t>77-26000540</t>
  </si>
  <si>
    <t>ADAMA BRASIL S.A.</t>
  </si>
  <si>
    <t>Serviços jurídicos prestados conforme fatura 77-26000485 Valor Líquido R$ 9,385.00</t>
  </si>
  <si>
    <t>Serviços jurídicos prestados conforme fatura 77-26000573 Valor líquido: R$ 2,346.25</t>
  </si>
  <si>
    <t>Serviços jurídicos prestados conforme fatura 77-26000157 Valor líquido: R$ 4,223.25</t>
  </si>
  <si>
    <t>Serviços jurídicos prestados conforme fatura 77-25002197 Valor Líquido R$ 1,713.70</t>
  </si>
  <si>
    <t>Serviços jurídicos prestados conforme fatura 77-26000245 Valor Líquido R$ 25,453.83</t>
  </si>
  <si>
    <t>Serviços jurídicos prestados conforme fatura 77-26000246 Valor Líquido R$ 4,137.70</t>
  </si>
  <si>
    <t>Serviços jurídicos prestados conforme fatura 77-26000247 Valor Líquido R$ 3,080.95</t>
  </si>
  <si>
    <t>Serviços jurídicos prestados conforme fatura 77-26000401 Valor Líquido R$ 4,223.25</t>
  </si>
  <si>
    <t>Serviços jurídicos prestados conforme fatura 77-26000568 Valor Líquido R$ 16,654.12</t>
  </si>
  <si>
    <t>Serviços jurídicos prestados conforme fatura 77-26000402 Valor Líquido R$ 6,039.25</t>
  </si>
  <si>
    <t>Serviços jurídicos prestados conforme faturas 77-26000539 e 77-26000540 P.O. 52200003088 Valor Líquido R$ 24,703.20</t>
  </si>
  <si>
    <t>Serviços jurídicos prestados conforme fatura 77-26000403 Valor Líquido R$ 18,740.91</t>
  </si>
  <si>
    <t>77-26000403</t>
  </si>
  <si>
    <t>CRISPIN SPEERS + PARTNERS LIMITED</t>
  </si>
  <si>
    <t xml:space="preserve">STARR  INSURANCE AND REINSURANCE </t>
  </si>
  <si>
    <t>CONTAINER TERMINAL SERVICES INC</t>
  </si>
  <si>
    <t>AWP HEALTH &amp; LIFE</t>
  </si>
  <si>
    <t>UNITED STATES FIRE INSURANCE CO</t>
  </si>
  <si>
    <t xml:space="preserve">TOA REINSURANCE </t>
  </si>
  <si>
    <t>HFW SINGAPORE LLP</t>
  </si>
  <si>
    <t xml:space="preserve">SERVIÇOS PRESTADOS DE ADVOCACIA -  77-26000210 </t>
  </si>
  <si>
    <t xml:space="preserve">SERVIÇOS PRESTADOS DE ADVOCACIA -  77-26000185 </t>
  </si>
  <si>
    <t>SERVIÇOS PRESTADOS DE ADVOCACIA -  77-26000117 77-26000269</t>
  </si>
  <si>
    <t xml:space="preserve">SERVIÇOS PRESTADOS DE ADVOCACIA -  77-26000182 </t>
  </si>
  <si>
    <t xml:space="preserve">SERVIÇOS PRESTADOS DE ADVOCACIA -  77-25002440 </t>
  </si>
  <si>
    <t xml:space="preserve">SERVIÇOS PRESTADOS DE ADVOCACIA -  77-26000243 </t>
  </si>
  <si>
    <t xml:space="preserve">SERVIÇOS PRESTADOS DE ADVOCACIA -  77-26000549 </t>
  </si>
  <si>
    <t xml:space="preserve">SERVIÇOS PRESTADOS DE ADVOCACIA -  77-26000548 </t>
  </si>
  <si>
    <t xml:space="preserve">SERVIÇOS PRESTADOS DE ADVOCACIA -  77-26000545 </t>
  </si>
  <si>
    <t xml:space="preserve">SERVIÇOS PRESTADOS DE ADVOCACIA -  77-26000148 </t>
  </si>
  <si>
    <t xml:space="preserve">SERVIÇOS PRESTADOS DE ADVOCACIA -  77-26000183 </t>
  </si>
  <si>
    <t>77-26000210</t>
  </si>
  <si>
    <t>77-26000185</t>
  </si>
  <si>
    <t>77-26000117</t>
  </si>
  <si>
    <t>77-26000269</t>
  </si>
  <si>
    <t>77-26000182</t>
  </si>
  <si>
    <t>77-25002440</t>
  </si>
  <si>
    <t>77-26000243</t>
  </si>
  <si>
    <t>77-26000549</t>
  </si>
  <si>
    <t>77-26000548</t>
  </si>
  <si>
    <t>77-26000545</t>
  </si>
  <si>
    <t>77-26000148</t>
  </si>
  <si>
    <t>77-26000183</t>
  </si>
  <si>
    <t>77-26000184</t>
  </si>
  <si>
    <t>Serviços jurídicos prestados conforme fatura 77-26000471 – Sinistro 303835025000012</t>
  </si>
  <si>
    <t>77-26000471</t>
  </si>
  <si>
    <t>77-26000490</t>
  </si>
  <si>
    <t>77-26000529</t>
  </si>
  <si>
    <t>77-26000530</t>
  </si>
  <si>
    <t>77-26000449</t>
  </si>
  <si>
    <t>77-26000138</t>
  </si>
  <si>
    <t>77-26000450</t>
  </si>
  <si>
    <t>77-25002199</t>
  </si>
  <si>
    <t>77-25002321</t>
  </si>
  <si>
    <t>77-26000534</t>
  </si>
  <si>
    <t>77-26000417</t>
  </si>
  <si>
    <t>77-26000418</t>
  </si>
  <si>
    <t>77-26000429</t>
  </si>
  <si>
    <t>77-26000430</t>
  </si>
  <si>
    <t>77-26000388</t>
  </si>
  <si>
    <t>77-26000391</t>
  </si>
  <si>
    <t>77-26000400</t>
  </si>
  <si>
    <t>77-26000452</t>
  </si>
  <si>
    <t>77-26000431</t>
  </si>
  <si>
    <t>77-26000428</t>
  </si>
  <si>
    <t>77-26000493</t>
  </si>
  <si>
    <t>77-26000389</t>
  </si>
  <si>
    <t>77-26000492</t>
  </si>
  <si>
    <t>77-26000113</t>
  </si>
  <si>
    <t>77-26000473</t>
  </si>
  <si>
    <t>77-26000481</t>
  </si>
  <si>
    <t>77-26000555</t>
  </si>
  <si>
    <t>77-26000421</t>
  </si>
  <si>
    <t>77-26000422</t>
  </si>
  <si>
    <t>77-26000495</t>
  </si>
  <si>
    <t>77-26000496</t>
  </si>
  <si>
    <t>77-26000480</t>
  </si>
  <si>
    <t>77-26000433</t>
  </si>
  <si>
    <t>77-26000434</t>
  </si>
  <si>
    <t>77-26000435</t>
  </si>
  <si>
    <t>77-26000436</t>
  </si>
  <si>
    <t>77-26000437</t>
  </si>
  <si>
    <t>77-26000438</t>
  </si>
  <si>
    <t>77-26000439</t>
  </si>
  <si>
    <t>77-26000440</t>
  </si>
  <si>
    <t>77-26000419</t>
  </si>
  <si>
    <t>77-26000487</t>
  </si>
  <si>
    <t>77-26000415</t>
  </si>
  <si>
    <t>77-26000270</t>
  </si>
  <si>
    <t>77-26000479</t>
  </si>
  <si>
    <t>77-26000484</t>
  </si>
  <si>
    <t>77-26000486</t>
  </si>
  <si>
    <t>77-26000488</t>
  </si>
  <si>
    <t>77-26000489</t>
  </si>
  <si>
    <t>77-26000557</t>
  </si>
  <si>
    <t>77-25002478</t>
  </si>
  <si>
    <t>77-25002479</t>
  </si>
  <si>
    <t>77-25002480</t>
  </si>
  <si>
    <t>77-26000477</t>
  </si>
  <si>
    <t>77-26000341</t>
  </si>
  <si>
    <t>77-25002414</t>
  </si>
  <si>
    <t>77-26000494</t>
  </si>
  <si>
    <t>77-26000404</t>
  </si>
  <si>
    <t>77-26000406</t>
  </si>
  <si>
    <t>77-26000407</t>
  </si>
  <si>
    <t>77-26000408</t>
  </si>
  <si>
    <t>77-26000409</t>
  </si>
  <si>
    <t>77-26000410</t>
  </si>
  <si>
    <t>77-26000411</t>
  </si>
  <si>
    <t>77-26000413</t>
  </si>
  <si>
    <t>77-26000426</t>
  </si>
  <si>
    <t>77-26000446</t>
  </si>
  <si>
    <t>77-26000500</t>
  </si>
  <si>
    <t>77-26000501</t>
  </si>
  <si>
    <t>77-26000502</t>
  </si>
  <si>
    <t>77-26000571</t>
  </si>
  <si>
    <t>77-26000396</t>
  </si>
  <si>
    <t>77-26000567</t>
  </si>
  <si>
    <t>77-26000538</t>
  </si>
  <si>
    <t>77-26000543</t>
  </si>
  <si>
    <t>77-25002024</t>
  </si>
  <si>
    <t>77-25002025</t>
  </si>
  <si>
    <t>77-25002028</t>
  </si>
  <si>
    <t>77-25002219</t>
  </si>
  <si>
    <t>77-26000140</t>
  </si>
  <si>
    <t>77-26000197</t>
  </si>
  <si>
    <t>77-26000200</t>
  </si>
  <si>
    <t>Serviços jurídicos prestados conforme fatura 77-26000551</t>
  </si>
  <si>
    <t>77-26000551</t>
  </si>
  <si>
    <t>ZURICH BRASIL COMPANHIA DE SEGUROS</t>
  </si>
  <si>
    <t>Serviços jurídicos prestados conforme fatura 77-26000580 - Sinistro  3175000001519966 Pasta GR5 12906 Valor Líquido R$ 531,537.93</t>
  </si>
  <si>
    <t>Serviços jurídicos prestados conforme fatura 77-26000580 - Sinistro 01750010016 Pasta GR5 68046 Valor Líquido R$ 270,418.37</t>
  </si>
  <si>
    <t>77-26000580</t>
  </si>
  <si>
    <t>Serviços jurídicos prestados conforme fatura 77-26000576 Valor líquido:  R$ 109,323.62</t>
  </si>
  <si>
    <t>77-26000576</t>
  </si>
  <si>
    <t>Serviços jurídicos prestados conforme fatura 77-26000416 Valor líquido:  R$ 49,988.26</t>
  </si>
  <si>
    <t>77-26000416</t>
  </si>
  <si>
    <t>77-24001503</t>
  </si>
  <si>
    <t>77-25002303</t>
  </si>
  <si>
    <t>77-25002477</t>
  </si>
  <si>
    <t>77-25002445</t>
  </si>
  <si>
    <t>Serviços jurídicos prestados conforme fatura 77-26000563 Valor Líquido R$ 27,438.92</t>
  </si>
  <si>
    <t>77-26000563</t>
  </si>
  <si>
    <t>Serviços jurídicos prestados conforme fatura 77-26000572 Valor Líquido R$ 4,226.79</t>
  </si>
  <si>
    <t>Serviços jurídicos prestados conforme fatura 77-26000586 Valor Líquido R$ 4,223.25</t>
  </si>
  <si>
    <t>77-26000572</t>
  </si>
  <si>
    <t>77-26000586</t>
  </si>
  <si>
    <t>Serviços jurídicos prestados conforme fatura 77-26000562</t>
  </si>
  <si>
    <t>Serviços jurídicos prestados conforme fatura 77-26000570</t>
  </si>
  <si>
    <t>Serviços jurídicos prestados conforme fatura 77-26000574</t>
  </si>
  <si>
    <t>77-26000562</t>
  </si>
  <si>
    <t>77-26000570</t>
  </si>
  <si>
    <t>77-26000574</t>
  </si>
  <si>
    <r>
      <t xml:space="preserve">Serviços jurídicos prestados conforme fatura 77-26000231 - STARR ref. </t>
    </r>
    <r>
      <rPr>
        <sz val="9"/>
        <color theme="1"/>
        <rFont val="Arial"/>
        <family val="2"/>
      </rPr>
      <t>4928011535013964</t>
    </r>
  </si>
  <si>
    <t>Serviços jurídicos prestados conforme fatura 77-24000526 Valor Líquido R$ 1,955.78</t>
  </si>
  <si>
    <t>77-26000231</t>
  </si>
  <si>
    <t>77-26000412</t>
  </si>
  <si>
    <t>77-26000509</t>
  </si>
  <si>
    <t>77-26000508</t>
  </si>
  <si>
    <t>Serviços jurídicos prestados conforme fatura 77-24002261 Valor Líquido R$ 2,676.30</t>
  </si>
  <si>
    <t>Serviços jurídicos prestados conforme fatura 77-26000427 Valor Líquido R$ 19,841.81</t>
  </si>
  <si>
    <t>77-26000427</t>
  </si>
  <si>
    <t>Serviços jurídicos prestados conforme fatura 77-25000079 Valor Líquido R$ 21,433.74</t>
  </si>
  <si>
    <t>Serviços jurídicos prestados conforme fatura 77-25000198 Valor Líquido R$ 29,668.05</t>
  </si>
  <si>
    <t>Serviços jurídicos prestados conforme fatura 77-25002150 - STARR ref. 4928011537020530</t>
  </si>
  <si>
    <t>Serviços jurídicos prestados conforme fatura 77-26000491 - STARR ref. 4928011537020530</t>
  </si>
  <si>
    <t>77-25002150</t>
  </si>
  <si>
    <t>77-26000491</t>
  </si>
  <si>
    <t xml:space="preserve">ARTHUR J GALLAGHER </t>
  </si>
  <si>
    <t>ARDONAGH ESPECIALTY LIMITED</t>
  </si>
  <si>
    <t>77-26000339</t>
  </si>
  <si>
    <t xml:space="preserve">ENEL REINSURANCE </t>
  </si>
  <si>
    <t xml:space="preserve">ALLIANZ GLOBAL CORPORATE </t>
  </si>
  <si>
    <t xml:space="preserve">SERVIÇOS PRESTADOS DE ADVOCACIA -  77-26000550 </t>
  </si>
  <si>
    <t xml:space="preserve">SERVIÇOS PRESTADOS DE ADVOCACIA -  77-26000544 </t>
  </si>
  <si>
    <t>77-26000550</t>
  </si>
  <si>
    <t>77-26000544</t>
  </si>
  <si>
    <t>RECEBIMENTO PARCIAL 30/04/2025, 30/05, 30/06 e 30/07 - BAIXADO NA CONTABILIDADE</t>
  </si>
  <si>
    <t>aguardando invoice</t>
  </si>
  <si>
    <t>Provável baixa errada na contabilidade, aguardar retorno do cliente</t>
  </si>
  <si>
    <t>Serviços jurídicos prestados conforme fatura 77-26000607</t>
  </si>
  <si>
    <t>77-26000607</t>
  </si>
  <si>
    <t>Serviços jurídicos prestados conforme fatura  77-23000289 - Sinistro 20160035453||Valor Liquido:  R$ 18.259,34</t>
  </si>
  <si>
    <t>Comentários</t>
  </si>
  <si>
    <t>com problema</t>
  </si>
  <si>
    <t>NF paga</t>
  </si>
  <si>
    <t>NF cancelada</t>
  </si>
  <si>
    <t>cliente solicitou separação da invoice em duas notas. Cliente solicitou renegociação dos valores, iremos reemitir com novo total.</t>
  </si>
  <si>
    <t>ALLIANZ SE</t>
  </si>
  <si>
    <t>SERVIÇOS PRESTADOS DE ADVOCACIA -  77-26000547</t>
  </si>
  <si>
    <t>77-26000547</t>
  </si>
  <si>
    <t xml:space="preserve">SERVIÇOS PRESTADOS DE ADVOCACIA -  77-26000414 </t>
  </si>
  <si>
    <t>77-26000414</t>
  </si>
  <si>
    <t>77-26000187</t>
  </si>
  <si>
    <t>77-26000531</t>
  </si>
  <si>
    <t>77-26000590</t>
  </si>
  <si>
    <t>77-26000712</t>
  </si>
  <si>
    <t>77-26000714</t>
  </si>
  <si>
    <t>Serviços jurídicos prestados conforme fatura 77-26000187 - STARR ref. 4928011535019281</t>
  </si>
  <si>
    <t>Serviços jurídicos prestados conforme fatura 77-26000531 - STARR ref. 4928011535019281</t>
  </si>
  <si>
    <t>Serviços jurídicos prestados conforme fatura 77-26000590 - STARR ref. 4928011535019281</t>
  </si>
  <si>
    <t>Serviços jurídicos prestados conforme fatura 77-26000580 - Sinistro  3175000001519966 Pasta GR5 12906 Valor Líquido R$ 519.970,81</t>
  </si>
  <si>
    <t>Serviços jurídicos prestados conforme fatura 77-26000580 - Sinistro 01750010016 Pasta GR5 68046 Valor Líquido R$ 264.535,52</t>
  </si>
  <si>
    <t>Serviços jurídicos prestados conforme fatura 77-26000712 Valor Líquido R$ 8,649.22</t>
  </si>
  <si>
    <t>Serviços jurídicos prestados conforme fatura 77-26000714 Valor Líquido R$ 1,602.96</t>
  </si>
  <si>
    <t>cliente solicitou separação da invoice em duas notas. Cliente solicitou renegociação dos valores.</t>
  </si>
  <si>
    <t>Serviços jurídicos prestados conforme fatura 77-26000659 Valor Líquido R$ 6,006.40</t>
  </si>
  <si>
    <t>Serviços jurídicos prestados conforme fatura 77-26000660 Valor Líquido R$ 8,876.80</t>
  </si>
  <si>
    <t>77-26000659</t>
  </si>
  <si>
    <t>77-26000660</t>
  </si>
  <si>
    <t>Serviços jurídicos prestados conforme fatura 77-25001940</t>
  </si>
  <si>
    <t>Serviços jurídicos prestados conforme fatura 77-25001942</t>
  </si>
  <si>
    <t>Serviços jurídicos prestados conforme fatura 77-26000729 Valor Líquido R$ 13,788.91</t>
  </si>
  <si>
    <t>Serviços jurídicos prestados conforme fatura 77-26000756 Valor Líquido R$ 13,335.15</t>
  </si>
  <si>
    <t>77-26000729</t>
  </si>
  <si>
    <t>77-26000756</t>
  </si>
  <si>
    <t>Serviços jurídicos prestados conforme fatura 77-26000701  Sinistro 1003500010079 – MANAUS AEROTÁXI - PT-SOG  Valor Líquido: R$ 8,812.98</t>
  </si>
  <si>
    <t>Serviços jurídicos prestados conforme fatura 77-26000704 Sinistro 24970100005000 – Abaete Aviação- PT-MBU - RETA - DOL: 23/10/2024 Valor Líquido: R$ 3,561.61</t>
  </si>
  <si>
    <t>Serviços jurídicos prestados conforme fatura 77-26000707  Sinistro 25970100006000 - RETA - Mario Alessandro de Melo - PU-DLG - DOL: 10 Feb 2025 Valor Líquido: R$ 8,310.42</t>
  </si>
  <si>
    <t>Serviços jurídicos prestados conforme fatura 77-26000708  Sinistro 25970100009000 - RETA - Aero Agricola Rosariense Ltda. - PT-GSO - DOL: 23 Oct 2024 Valor Líquido: R$ 4,284.25</t>
  </si>
  <si>
    <t>Serviços jurídicos prestados conforme fatura 77-26000703  Sinistro 24970100003000 - APÓLICE: 1009715013302 - AIRSHIP DO BRASIL - IND E SERV AEREOS ESPEC. Valor Líquido: R$ 2,838.96</t>
  </si>
  <si>
    <t>Serviços jurídicos prestados conforme fatura 77-26000702 Sinistro 1009700010037 - Segurado CANARANA AEROAGRÍCOLA LTDA - RETA PT-AHR  Valor Líquido: R$ 1,858.23</t>
  </si>
  <si>
    <t>77-26000701</t>
  </si>
  <si>
    <t>77-26000704</t>
  </si>
  <si>
    <t>77-26000707</t>
  </si>
  <si>
    <t>77-26000708</t>
  </si>
  <si>
    <t>77-26000703</t>
  </si>
  <si>
    <t>77-26000702</t>
  </si>
  <si>
    <t>Serviços jurídicos prestados conforme fatura 77-26000642  Aeroterra Aviação Agrícola Ltda. - PS-SLR - DOL: 11/10/2024 Sinistro 1635615402 Valor Líquido: R$ 3,378.13</t>
  </si>
  <si>
    <t>Serviços jurídicos prestados conforme fatura 77-26000645 RETA - VORTEX HOLDINGS – PR-ENT  Sinistro 0197558245 Valor Líquido: R$ 4,575.19</t>
  </si>
  <si>
    <t>Serviços jurídicos prestados conforme fatura 77-26000693 Apólice 1003300010292 Acidente lancha Johnny Red - 17/10/2024 Valor líquido:  R$ 7,156.06</t>
  </si>
  <si>
    <t>Serviços jurídicos prestados conforme fatura 77-26000695 Sinistro: 1009700010131 RETA - Seg. MAXIMA - PS-FEM - DOL: 07/02/2025 Valor líquido:  R$ 1,961.46</t>
  </si>
  <si>
    <t>Serviços jurídicos prestados conforme fatura 77-26000696 Sinistro: 1003300010256 UP Offshore Apoio Maritimo Ltda. - RSV UP PEARL - OC.  15/12/2022 Valor líquido:  R$ 9,169.14</t>
  </si>
  <si>
    <t>77-26000642</t>
  </si>
  <si>
    <t>77-26000645</t>
  </si>
  <si>
    <t>77-26000693</t>
  </si>
  <si>
    <t>77-26000695</t>
  </si>
  <si>
    <t>77-26000696</t>
  </si>
  <si>
    <t>77-26000654</t>
  </si>
  <si>
    <t>77-26000655</t>
  </si>
  <si>
    <t>77-26000656</t>
  </si>
  <si>
    <t>77-26000665</t>
  </si>
  <si>
    <t>77-26000666</t>
  </si>
  <si>
    <t>77-26000667</t>
  </si>
  <si>
    <t>77-26000670</t>
  </si>
  <si>
    <t>77-26000677</t>
  </si>
  <si>
    <t>77-26000637</t>
  </si>
  <si>
    <t>77-26000657</t>
  </si>
  <si>
    <t>77-26000674</t>
  </si>
  <si>
    <t>77-26000698</t>
  </si>
  <si>
    <t>Serra das Almas F1 Holding S.A</t>
  </si>
  <si>
    <t>Serviços jurídicos prestados conforme fatura 77-26000325 - Número SPOT 4500025736</t>
  </si>
  <si>
    <t>77-26000325</t>
  </si>
  <si>
    <t>Serviços jurídicos prestados conforme fatura 77-26000324 - Número SPOT 4500025737</t>
  </si>
  <si>
    <t>Serviços jurídicos prestados conforme fatura 77-26000654 – Sinistro 508935122000108 Valor líquido:  R$ 6,684.56</t>
  </si>
  <si>
    <t>Serviços jurídicos prestados conforme fatura 77-26000655 – Sinistro 508935123000204 Valor líquido:  R$ 11,443.32</t>
  </si>
  <si>
    <t>Serviços jurídicos prestados conforme fatura 77-26000656 – Sinistro 425735223000610 Valor líquido:  R$ 4,715.02</t>
  </si>
  <si>
    <t>Serviços jurídicos prestados conforme fatura 77-26000665 – Sinistro 508935124000308 Valor líquido:  R$ 54,393.77</t>
  </si>
  <si>
    <t>Serviços jurídicos prestados conforme fatura 77-26000666 – Sinistro 425735225000002 Valor líquido:  R$ 2,210.17</t>
  </si>
  <si>
    <t>Serviços jurídicos prestados conforme fatura 77-26000667 – Sinistro 508935125000002 Valor líquido:  R$ 12,358.36</t>
  </si>
  <si>
    <t>Serviços jurídicos prestados conforme fatura 77-26000670 – Sinistro 421835125000002 Valor líquido:  R$ 9,601.42</t>
  </si>
  <si>
    <t>Serviços jurídicos prestados conforme fatura 77-26000677 – Sinistro 137133025000003 Valor líquido:  R$ 8,833.35</t>
  </si>
  <si>
    <t>Serviços jurídicos prestados conforme fatura 77-26000637 Valor Líquido R$ 25,237.20</t>
  </si>
  <si>
    <t>Serviços jurídicos prestados conforme fatura 77-26000657 – Sinistro 220752424000201 Valor líquido:  R$ 1,595.45</t>
  </si>
  <si>
    <t>Serviços jurídicos prestados conforme fatura 77-26000674 – Sinistro 174363225000001 Valor líquido:  R$ 24,538.77</t>
  </si>
  <si>
    <t xml:space="preserve">Serviços jurídicos prestados conforme fatura 77-26000698 - STARR ref. 4928011535013964 </t>
  </si>
  <si>
    <t>77-26000324</t>
  </si>
  <si>
    <t>Serviços jurídicos prestados conforme fatura 77-26000731 Valor Líquido R$ 7,508.00</t>
  </si>
  <si>
    <t>Serviços jurídicos prestados conforme fatura 77-26000686 Valor líquido:  R$ 25,000.00</t>
  </si>
  <si>
    <t>77-26000731</t>
  </si>
  <si>
    <t>77-26000686</t>
  </si>
  <si>
    <t>Serviços jurídicos prestados conforme fatura 77-26000646, 77-26000647, 77-26000653, 77-26000650, 77-26000649, 77-26000644 e 77-26000651</t>
  </si>
  <si>
    <t>77-26000646</t>
  </si>
  <si>
    <t>77-26000647</t>
  </si>
  <si>
    <t>77-26000653</t>
  </si>
  <si>
    <t>77-26000650</t>
  </si>
  <si>
    <t>77-26000649</t>
  </si>
  <si>
    <t>77-26000644</t>
  </si>
  <si>
    <t>77-26000651</t>
  </si>
  <si>
    <t>Serviços jurídicos prestados conforme fatura 77-26000680 – Sinistro 303133025000002 Valor líquido:  R$ 4,130.34</t>
  </si>
  <si>
    <t>77-26000680</t>
  </si>
  <si>
    <t xml:space="preserve">Serviços jurídicos prestados conforme fatura 77-26000383 – Sinistro 137135025000012 Valor líquido:  R$ 141,592.86 </t>
  </si>
  <si>
    <t>Serviços jurídicos prestados conforme fatura 77-26000676 Valor Líquido R$ 5,878.01</t>
  </si>
  <si>
    <t>77-26000383</t>
  </si>
  <si>
    <t>77-26000676</t>
  </si>
  <si>
    <t>Serviços jurídicos prestados conforme fatura 77-26000668 Valor Líquido R$ 675.51</t>
  </si>
  <si>
    <t>Serviços jurídicos prestados conforme fatura 77-26000715 Valor Líquido R$ 820.27</t>
  </si>
  <si>
    <t>77-26000668</t>
  </si>
  <si>
    <t>77-26000715</t>
  </si>
  <si>
    <t>ASAS CONSULTING CONSULTORIA E SERVIÇOS EM SEGUROS E RESSEGUROS LTDA.</t>
  </si>
  <si>
    <t>Serviços jurídicos prestados conforme fatura 77-26000236 Valor Líquido: R$ 18,770.00</t>
  </si>
  <si>
    <t>Serviços jurídicos prestados conforme fatura 77-26000675 – Sinistro 220752423000105 Valor líquido:  R$ 16,266.83</t>
  </si>
  <si>
    <t>77-26000236</t>
  </si>
  <si>
    <t>77-26000675</t>
  </si>
  <si>
    <t>Serviços jurídicos prestados conforme fatura 77-26000747 – Sinistro 1003400010006 Valor Líquido: R$ 95,647.23</t>
  </si>
  <si>
    <t>77-26000747</t>
  </si>
  <si>
    <t>ALIANÇA AGRÍCOLA DO CERRADO S.A.</t>
  </si>
  <si>
    <t>Serviços jurídicos prestados conforme faturas 77-26000056 e 77-26000663  Seguro Garantia - Setor Público Segurado: ANEEL Tomador: Brasil Bio Fuels S.A.  Apólice: 02852.2019.0001.0775.0001258  Sinistro: não informado Edital do Leilão: 001/2019.  Valor Líquido: R$ 29,650.50</t>
  </si>
  <si>
    <t>Serviços jurídicos prestados conforme fatura 77-26000753 Valor líquido:  R$ 32,847.50</t>
  </si>
  <si>
    <t>77-26000056</t>
  </si>
  <si>
    <t>77-26000663</t>
  </si>
  <si>
    <t>77-26000753</t>
  </si>
  <si>
    <t>Serviços jurídicos prestados conforme fatura 77-26000699 Valor líquido: R$ 18,770.00</t>
  </si>
  <si>
    <t>Serviços jurídicos prestados conforme fatura 77-26000744 – Sinistro 373381523000633 Valor líquido:  R$ 122,420.00</t>
  </si>
  <si>
    <t>77-26000699</t>
  </si>
  <si>
    <t>77-26000744</t>
  </si>
  <si>
    <t>Serviços jurídicos prestados conforme fatura 77-26000705 Sinistro 24970100002000 – RETA - Arni Alberto Spiering - DOL: 15/08/2024 Valor Líquido: R$ 1,754.99</t>
  </si>
  <si>
    <t>Serviços jurídicos prestados conforme fatura 77-26000706 Sinistro 25970100001000 – RETA - Gringo Aeroagrícola Valor Líquido: R$ 3,819.69</t>
  </si>
  <si>
    <t>Serviços jurídicos prestados conforme fatura 77-26000709 Sinistro 25970100008000 – RETA - Viralcool Açúcar e Alcool - PT-VTR - DOL: 11 Apr 2025 Valor Líquido: R$ 5,471.45</t>
  </si>
  <si>
    <t>77-26000705</t>
  </si>
  <si>
    <t>77-26000706</t>
  </si>
  <si>
    <t>77-26000709</t>
  </si>
  <si>
    <t>Serviços jurídicos prestados conforme fatura 77-26000636 Valor Líquido R$ 1,198.46 CNPJ 30.632.835/0001-25  BANCO CITIBANK S/A Número do Banco: 745 Número da Agência: 001 Número da Conta: 86131613</t>
  </si>
  <si>
    <t>Serviços jurídicos prestados conforme fatura 77-26000710 Valor Líquido R$ 30,539.73</t>
  </si>
  <si>
    <t>NOVOS SERVIÇOS PARA AUTOMÓVEIS LTDA</t>
  </si>
  <si>
    <t>77-26000636</t>
  </si>
  <si>
    <t>77-26000710</t>
  </si>
  <si>
    <t>Serviços jurídicos prestados conforme fatura 77-25002246</t>
  </si>
  <si>
    <t>77-25002246</t>
  </si>
  <si>
    <t>ok, emitido com CNPJ diferente</t>
  </si>
  <si>
    <t>AVANZA SERVIÇOS E TECNOLOGIA EM SEGUROS LTDA</t>
  </si>
  <si>
    <t>Serviços jurídicos prestados conforme fatura 77-25002481</t>
  </si>
  <si>
    <t>Serviços jurídicos prestados conforme fatura 77-26000541 Valor líquido: R$ 5,912.55</t>
  </si>
  <si>
    <t>Serviços jurídicos prestados conforme fatura 77-26000542 Valor líquido: R$ 3,378.60</t>
  </si>
  <si>
    <t>Serviços jurídicos prestados conforme fatura 77-26000736 Valor líquido: R$ 4,223.25</t>
  </si>
  <si>
    <t>77-25002481</t>
  </si>
  <si>
    <t>77-26000541</t>
  </si>
  <si>
    <t>77-26000542</t>
  </si>
  <si>
    <t>77-26000736</t>
  </si>
  <si>
    <t>77-26000380</t>
  </si>
  <si>
    <t>77-26000382</t>
  </si>
  <si>
    <t>77-26000681</t>
  </si>
  <si>
    <t>77-26000682</t>
  </si>
  <si>
    <t>77-26000684</t>
  </si>
  <si>
    <t>77-26000687</t>
  </si>
  <si>
    <t>77-26000688</t>
  </si>
  <si>
    <t>77-26000689</t>
  </si>
  <si>
    <t>77-26000690</t>
  </si>
  <si>
    <t>77-26000691</t>
  </si>
  <si>
    <t>77-26000692</t>
  </si>
  <si>
    <t>77-26000694</t>
  </si>
  <si>
    <t>77-26000697</t>
  </si>
  <si>
    <r>
      <t>YELUM SEGUROS</t>
    </r>
    <r>
      <rPr>
        <sz val="9"/>
        <color rgb="FF000000"/>
        <rFont val="Arial"/>
        <family val="2"/>
      </rPr>
      <t xml:space="preserve"> S.A.</t>
    </r>
  </si>
  <si>
    <t>Serviços jurídicos prestados conforme fatura 77-26000380 – Sinistro 187135024000402</t>
  </si>
  <si>
    <t>Serviços jurídicos prestados conforme fatura 77-26000382 – Sinistro 137135024000425</t>
  </si>
  <si>
    <t>Serviços jurídicos prestados conforme fatura 77-26000681 Valor Líquido R$ 23,472.82</t>
  </si>
  <si>
    <t>Serviços jurídicos prestados conforme fatura 77-26000682 Valor Líquido R$ 23,142.47</t>
  </si>
  <si>
    <t>Serviços jurídicos prestados conforme fatura 77-26000684 Valor Líquido R$ 1,116.82</t>
  </si>
  <si>
    <t>Serviços jurídicos prestados conforme fatura 77-26000687 Valor Líquido R$ 15,862.53</t>
  </si>
  <si>
    <t>Serviços jurídicos prestados conforme fatura 77-26000688 Valor Líquido R$ 20,667.65</t>
  </si>
  <si>
    <t>Serviços jurídicos prestados conforme fatura 77-26000689 Valor Líquido R$ 802.42</t>
  </si>
  <si>
    <t>Serviços jurídicos prestados conforme fatura 77-26000690 Valor Líquido R$ 1,546.65</t>
  </si>
  <si>
    <t>Serviços jurídicos prestados conforme fatura 77-26000691 Valor Líquido R$ 23,558.67</t>
  </si>
  <si>
    <t>Serviços jurídicos prestados conforme fatura 77-26000692 Valor Líquido R$ 2,397.87</t>
  </si>
  <si>
    <t>Serviços jurídicos prestados conforme fatura 77-26000694 Valor Líquido R$ 19,227.99</t>
  </si>
  <si>
    <t>Serviços jurídicos prestados conforme fatura 77-26000697 Valor Líquido R$ 3,660.15</t>
  </si>
  <si>
    <t>77-26000757</t>
  </si>
  <si>
    <t>Serviços jurídicos prestados conforme fatura 77-26000757 Valor Líquido R$ 1,647.07</t>
  </si>
  <si>
    <t>77-26000639</t>
  </si>
  <si>
    <t>77-26000678</t>
  </si>
  <si>
    <t>77-26000679</t>
  </si>
  <si>
    <t>77-26000735</t>
  </si>
  <si>
    <t>Serviços jurídicos prestados conforme fatura 77-26000639 Valor líquido:  R$ 2,080.65</t>
  </si>
  <si>
    <t>Serviços jurídicos prestados conforme fatura 77-26000678 Valor líquido:  R$ 8,452.13</t>
  </si>
  <si>
    <t>Serviços jurídicos prestados conforme fatura 77-26000679 Valor líquido:  R$ 4,364.02</t>
  </si>
  <si>
    <t>Serviços jurídicos prestados conforme fatura 77-26000735 Valor líquido:  R$ 49,234.65</t>
  </si>
  <si>
    <t>Tranship Transportes Maritimos Ltda</t>
  </si>
  <si>
    <t>77-26000638</t>
  </si>
  <si>
    <t>77-26000748</t>
  </si>
  <si>
    <t>Serviços jurídicos prestados conforme fatura 77-26000638 Valor Líquido R$ 3,524.45</t>
  </si>
  <si>
    <t>Serviços jurídicos prestados conforme fatura 77-26000748 - OC 114897 Valor Líquido R$ 23,353.35</t>
  </si>
  <si>
    <t>Serviços jurídicos prestados conforme fatura 77-26000758 e 77-26000759</t>
  </si>
  <si>
    <t>77-26000759</t>
  </si>
  <si>
    <t>77-26000758</t>
  </si>
  <si>
    <t xml:space="preserve">CIA EXCELSIOR DE SEGUROS </t>
  </si>
  <si>
    <t>Serviços jurídicos prestados conforme fatura 77-26000841 Valor líquido: R$ 9,223.02</t>
  </si>
  <si>
    <t>77-26000841</t>
  </si>
  <si>
    <r>
      <t xml:space="preserve">Serviços jurídicos prestados conforme fatura </t>
    </r>
    <r>
      <rPr>
        <sz val="9"/>
        <color theme="1"/>
        <rFont val="Arial"/>
        <family val="2"/>
      </rPr>
      <t xml:space="preserve">77-26000515 </t>
    </r>
    <r>
      <rPr>
        <sz val="9"/>
        <color rgb="FF000000"/>
        <rFont val="Arial"/>
        <family val="2"/>
      </rPr>
      <t xml:space="preserve">– Sinistro </t>
    </r>
    <r>
      <rPr>
        <sz val="9"/>
        <color theme="1"/>
        <rFont val="Arial"/>
        <family val="2"/>
      </rPr>
      <t>137135024000423</t>
    </r>
  </si>
  <si>
    <t>77-26000515</t>
  </si>
  <si>
    <t>Serviços jurídicos prestados conforme fatura 77-26000711 Valor Líquido R$ 32,038.51</t>
  </si>
  <si>
    <t>77-26000711</t>
  </si>
  <si>
    <t>Serviços jurídicos prestados conforme faturas 77-2600752 e 77-26000754 PO 51200050194 Valor Líquido R$ 8,898.86</t>
  </si>
  <si>
    <r>
      <t xml:space="preserve">Serviços jurídicos prestados conforme fatura </t>
    </r>
    <r>
      <rPr>
        <sz val="9"/>
        <color theme="1"/>
        <rFont val="Arial"/>
        <family val="2"/>
      </rPr>
      <t xml:space="preserve">77-26000381 </t>
    </r>
    <r>
      <rPr>
        <sz val="9"/>
        <color rgb="FF000000"/>
        <rFont val="Arial"/>
        <family val="2"/>
      </rPr>
      <t xml:space="preserve">– Sinistro </t>
    </r>
    <r>
      <rPr>
        <sz val="9"/>
        <color theme="1"/>
        <rFont val="Arial"/>
        <family val="2"/>
      </rPr>
      <t>137135024000430</t>
    </r>
  </si>
  <si>
    <t>77-26000754</t>
  </si>
  <si>
    <t>77-26000381</t>
  </si>
  <si>
    <t>77-26000752</t>
  </si>
  <si>
    <t>18/8?</t>
  </si>
  <si>
    <t>AXA SEGUROS S.A</t>
  </si>
  <si>
    <t>Serviços jurídicos prestados conforme fatura 77-26000664 – Sinistro 146235124000601</t>
  </si>
  <si>
    <t>Serviços jurídicos prestados conforme fatura 77-26000673 – Sinistro 480083224000301</t>
  </si>
  <si>
    <t>Serviços jurídicos prestados conforme fatura 77-26000683 – Sinistro 508935124000303</t>
  </si>
  <si>
    <t>Serviços jurídicos prestados conforme fatura 77-26000788 – Sinistro 109535014000003</t>
  </si>
  <si>
    <r>
      <t xml:space="preserve">Serviços jurídicos prestados conforme fatura </t>
    </r>
    <r>
      <rPr>
        <sz val="11"/>
        <color theme="1"/>
        <rFont val="Arial"/>
        <family val="2"/>
      </rPr>
      <t xml:space="preserve">77-26000738 </t>
    </r>
    <r>
      <rPr>
        <sz val="11"/>
        <color rgb="FF000000"/>
        <rFont val="Arial"/>
        <family val="2"/>
      </rPr>
      <t>- Sinistro NRJ23000008916</t>
    </r>
  </si>
  <si>
    <t>77-26000664</t>
  </si>
  <si>
    <t>77-26000673</t>
  </si>
  <si>
    <t>77-26000683</t>
  </si>
  <si>
    <t>77-26000788</t>
  </si>
  <si>
    <t>77-26000738</t>
  </si>
  <si>
    <t>Serviços jurídicos prestados conforme fatura 77-26000718 Valor Líquido R$ 7.508,00</t>
  </si>
  <si>
    <t>Serviços jurídicos prestados conforme fatura 77-26000720 Valor Líquido R$ 7.508,00</t>
  </si>
  <si>
    <t>Serviços jurídicos prestados conforme fatura 77-26000721 Valor Líquido R$ 7.508,00</t>
  </si>
  <si>
    <t>Serviços jurídicos prestados conforme fatura 77-26000722 Valor Líquido R$ 7.508,00</t>
  </si>
  <si>
    <t>Serviços jurídicos prestados conforme fatura 77-26000723 Valor Líquido R$ 7.508,00</t>
  </si>
  <si>
    <t>Serviços jurídicos prestados conforme fatura 77-26000724 Valor Líquido R$ 7.508,00</t>
  </si>
  <si>
    <t>Serviços jurídicos prestados conforme fatura 77-26000725 Valor Líquido R$ 7.508,00</t>
  </si>
  <si>
    <t>77-26000718</t>
  </si>
  <si>
    <t>77-26000720</t>
  </si>
  <si>
    <t>77-26000721</t>
  </si>
  <si>
    <t>77-26000722</t>
  </si>
  <si>
    <t>77-26000723</t>
  </si>
  <si>
    <t>77-26000724</t>
  </si>
  <si>
    <t>77-26000725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</si>
</sst>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4" formatCode="_(* #,##0.00_);_(* \(#,##0.00\);_(* &quot;-&quot;??_);_(@_)"/>
    <numFmt numFmtId="165" formatCode="dd/mm/yyyy;@"/>
    <numFmt numFmtId="166" formatCode="_-* #,##0.0000_-;\-* #,##0.0000_-;_-* &quot;-&quot;??_-;_-@_-"/>
    <numFmt numFmtId="167" formatCode="0.0"/>
    <numFmt numFmtId="168" formatCode="_(* #,##0.0000_);_(* \(#,##0.0000\);_(* &quot;-&quot;??_);_(@_)"/>
    <numFmt numFmtId="169" formatCode="[$£-809]#,##0.00"/>
    <numFmt numFmtId="170" formatCode="#,##0.00_ ;[Red]\-#,##0.00\ "/>
    <numFmt numFmtId="171" formatCode="###0;\-###0"/>
    <numFmt numFmtId="172" formatCode="_-* #,##0.00000_-;\-* #,##0.00000_-;_-* &quot;-&quot;??_-;_-@_-"/>
    <numFmt numFmtId="173" formatCode="[$-10409]#,##0.00;\(#,##0.00\)"/>
  </numFmts>
  <fonts count="37" x14ac:knownFonts="1">
    <font>
      <sz val="11"/>
      <color theme="1"/>
      <name val="Aptos Narrow"/>
      <family val="2"/>
      <scheme val="minor"/>
    </font>
    <font>
      <sz val="11"/>
      <color theme="1"/>
      <name val="Aptos Narrow"/>
      <family val="2"/>
      <scheme val="minor"/>
    </font>
    <font>
      <b/>
      <sz val="11"/>
      <color theme="0"/>
      <name val="Aptos Narrow"/>
      <family val="2"/>
      <scheme val="minor"/>
    </font>
    <font>
      <sz val="11"/>
      <color rgb="FFFF0000"/>
      <name val="Aptos Narrow"/>
      <family val="2"/>
      <scheme val="minor"/>
    </font>
    <font>
      <u/>
      <sz val="11"/>
      <color theme="10"/>
      <name val="Aptos Narrow"/>
      <family val="2"/>
      <scheme val="minor"/>
    </font>
    <font>
      <sz val="11"/>
      <name val="Aptos Narrow"/>
      <family val="2"/>
      <scheme val="minor"/>
    </font>
    <font>
      <sz val="8"/>
      <name val="Aptos Narrow"/>
      <family val="2"/>
      <scheme val="minor"/>
    </font>
    <font>
      <sz val="11"/>
      <color theme="1"/>
      <name val="Calibri"/>
      <family val="2"/>
    </font>
    <font>
      <sz val="11"/>
      <color rgb="FFFF0000"/>
      <name val="Calibri"/>
      <family val="2"/>
    </font>
    <font>
      <sz val="11"/>
      <color theme="1"/>
      <name val="Times New Roman"/>
      <family val="2"/>
    </font>
    <font>
      <sz val="10"/>
      <color theme="1"/>
      <name val="Arial"/>
      <family val="2"/>
    </font>
    <font>
      <b/>
      <sz val="11"/>
      <color theme="1"/>
      <name val="Aptos Narrow"/>
      <family val="2"/>
      <scheme val="minor"/>
    </font>
    <font>
      <b/>
      <sz val="9"/>
      <color rgb="FF000000"/>
      <name val="Calibri"/>
      <family val="2"/>
    </font>
    <font>
      <sz val="9"/>
      <color rgb="FF000000"/>
      <name val="Calibri"/>
      <family val="2"/>
    </font>
    <font>
      <sz val="11"/>
      <color rgb="FF000000"/>
      <name val="Calibri"/>
      <family val="2"/>
    </font>
    <font>
      <sz val="9"/>
      <color rgb="FF000000"/>
      <name val="Aptos Narrow"/>
      <family val="2"/>
      <scheme val="minor"/>
    </font>
    <font>
      <sz val="9"/>
      <color rgb="FFFF0000"/>
      <name val="Calibri"/>
      <family val="2"/>
    </font>
    <font>
      <sz val="9"/>
      <color rgb="FF000000"/>
      <name val="Arial"/>
      <family val="2"/>
    </font>
    <font>
      <sz val="9"/>
      <color theme="1"/>
      <name val="Arial"/>
      <family val="2"/>
    </font>
    <font>
      <sz val="9"/>
      <color indexed="81"/>
      <name val="Tahoma"/>
      <family val="2"/>
    </font>
    <font>
      <b/>
      <sz val="9"/>
      <color indexed="81"/>
      <name val="Tahoma"/>
      <family val="2"/>
    </font>
    <font>
      <b/>
      <sz val="10"/>
      <color theme="1"/>
      <name val="Aptos Narrow"/>
      <family val="2"/>
      <scheme val="minor"/>
    </font>
    <font>
      <b/>
      <sz val="11"/>
      <name val="Aptos Narrow"/>
      <family val="2"/>
      <scheme val="minor"/>
    </font>
    <font>
      <sz val="8"/>
      <color theme="0"/>
      <name val="Aptos Narrow"/>
      <family val="2"/>
      <scheme val="minor"/>
    </font>
    <font>
      <b/>
      <sz val="8"/>
      <color theme="0"/>
      <name val="Aptos Narrow"/>
      <family val="2"/>
      <scheme val="minor"/>
    </font>
    <font>
      <sz val="10"/>
      <color theme="1"/>
      <name val="Aptos Narrow"/>
      <family val="2"/>
      <scheme val="minor"/>
    </font>
    <font>
      <sz val="10"/>
      <color theme="0"/>
      <name val="Aptos Narrow"/>
      <family val="2"/>
      <scheme val="minor"/>
    </font>
    <font>
      <b/>
      <sz val="8"/>
      <color theme="1"/>
      <name val="Aptos Narrow"/>
      <family val="2"/>
      <scheme val="minor"/>
    </font>
    <font>
      <sz val="8"/>
      <color theme="1"/>
      <name val="Aptos Narrow"/>
      <family val="2"/>
      <scheme val="minor"/>
    </font>
    <font>
      <b/>
      <sz val="8"/>
      <color rgb="FFFF0000"/>
      <name val="Aptos Narrow"/>
      <family val="2"/>
      <scheme val="minor"/>
    </font>
    <font>
      <sz val="8"/>
      <color rgb="FF0000FF"/>
      <name val="Arial"/>
      <family val="2"/>
    </font>
    <font>
      <sz val="8"/>
      <color rgb="FFFF0000"/>
      <name val="Arial"/>
      <family val="2"/>
    </font>
    <font>
      <b/>
      <sz val="8"/>
      <color rgb="FFB41919"/>
      <name val="Arial"/>
      <family val="2"/>
    </font>
    <font>
      <b/>
      <sz val="8"/>
      <color rgb="FFFF0000"/>
      <name val="Arial"/>
      <family val="2"/>
    </font>
    <font>
      <sz val="11"/>
      <color theme="1"/>
      <name val="Arial"/>
      <family val="2"/>
    </font>
    <font>
      <b/>
      <sz val="11"/>
      <color theme="0"/>
      <name val="Calibri"/>
      <family val="2"/>
    </font>
    <font>
      <sz val="11"/>
      <color rgb="FF000000"/>
      <name val="Arial"/>
      <family val="2"/>
    </font>
  </fonts>
  <fills count="22">
    <fill>
      <patternFill patternType="none"/>
    </fill>
    <fill>
      <patternFill patternType="gray125"/>
    </fill>
    <fill>
      <patternFill patternType="solid">
        <fgColor rgb="FF1F6616"/>
        <bgColor indexed="64"/>
      </patternFill>
    </fill>
    <fill>
      <patternFill patternType="solid">
        <fgColor rgb="FFFFFF00"/>
        <bgColor indexed="64"/>
      </patternFill>
    </fill>
    <fill>
      <patternFill patternType="solid">
        <fgColor theme="9" tint="0.59999389629810485"/>
        <bgColor indexed="64"/>
      </patternFill>
    </fill>
    <fill>
      <patternFill patternType="solid">
        <fgColor rgb="FFFFC000"/>
        <bgColor indexed="64"/>
      </patternFill>
    </fill>
    <fill>
      <patternFill patternType="solid">
        <fgColor rgb="FFEDEDED"/>
        <bgColor indexed="64"/>
      </patternFill>
    </fill>
    <fill>
      <patternFill patternType="solid">
        <fgColor theme="2"/>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7" tint="0.79998168889431442"/>
        <bgColor indexed="64"/>
      </patternFill>
    </fill>
    <fill>
      <patternFill patternType="solid">
        <fgColor theme="4" tint="-0.249977111117893"/>
        <bgColor indexed="64"/>
      </patternFill>
    </fill>
    <fill>
      <patternFill patternType="solid">
        <fgColor theme="4" tint="0.79998168889431442"/>
        <bgColor indexed="64"/>
      </patternFill>
    </fill>
    <fill>
      <patternFill patternType="solid">
        <fgColor theme="5"/>
        <bgColor indexed="64"/>
      </patternFill>
    </fill>
    <fill>
      <patternFill patternType="solid">
        <fgColor theme="2" tint="-9.9978637043366805E-2"/>
        <bgColor indexed="64"/>
      </patternFill>
    </fill>
    <fill>
      <patternFill patternType="solid">
        <fgColor theme="7" tint="0.59999389629810485"/>
        <bgColor indexed="64"/>
      </patternFill>
    </fill>
    <fill>
      <patternFill patternType="solid">
        <fgColor rgb="FF7030A0"/>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0"/>
        <bgColor indexed="64"/>
      </patternFill>
    </fill>
    <fill>
      <patternFill patternType="solid">
        <fgColor rgb="FFFFFFFF"/>
        <bgColor indexed="64"/>
      </patternFill>
    </fill>
    <fill>
      <patternFill patternType="solid">
        <fgColor rgb="FFCCCCCC"/>
        <bgColor indexed="64"/>
      </patternFill>
    </fill>
  </fills>
  <borders count="23">
    <border>
      <left/>
      <right/>
      <top/>
      <bottom/>
      <diagonal/>
    </border>
    <border>
      <left style="thin">
        <color indexed="64"/>
      </left>
      <right style="thin">
        <color indexed="64"/>
      </right>
      <top style="thin">
        <color indexed="64"/>
      </top>
      <bottom style="thin">
        <color indexed="64"/>
      </bottom>
      <diagonal/>
    </border>
    <border diagonalUp="1">
      <left style="thin">
        <color indexed="64"/>
      </left>
      <right style="thin">
        <color indexed="64"/>
      </right>
      <top style="thin">
        <color indexed="64"/>
      </top>
      <bottom style="thin">
        <color indexed="64"/>
      </bottom>
      <diagonal style="thin">
        <color indexed="64"/>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medium">
        <color indexed="64"/>
      </top>
      <bottom style="medium">
        <color indexed="64"/>
      </bottom>
      <diagonal/>
    </border>
    <border>
      <left/>
      <right/>
      <top style="medium">
        <color rgb="FFA5A5A5"/>
      </top>
      <bottom style="medium">
        <color indexed="64"/>
      </bottom>
      <diagonal/>
    </border>
    <border>
      <left/>
      <right/>
      <top/>
      <bottom style="medium">
        <color rgb="FFA5A5A5"/>
      </bottom>
      <diagonal/>
    </border>
    <border>
      <left/>
      <right/>
      <top/>
      <bottom style="medium">
        <color indexed="64"/>
      </bottom>
      <diagonal/>
    </border>
    <border>
      <left/>
      <right style="thin">
        <color indexed="64"/>
      </right>
      <top style="thin">
        <color indexed="64"/>
      </top>
      <bottom style="thin">
        <color indexed="64"/>
      </bottom>
      <diagonal/>
    </border>
    <border>
      <left style="thin">
        <color indexed="64"/>
      </left>
      <right style="thick">
        <color theme="0"/>
      </right>
      <top style="thin">
        <color indexed="64"/>
      </top>
      <bottom/>
      <diagonal/>
    </border>
    <border>
      <left style="thick">
        <color theme="0"/>
      </left>
      <right style="thick">
        <color theme="0"/>
      </right>
      <top style="thin">
        <color indexed="64"/>
      </top>
      <bottom/>
      <diagonal/>
    </border>
    <border>
      <left/>
      <right style="thin">
        <color indexed="64"/>
      </right>
      <top/>
      <bottom/>
      <diagonal/>
    </border>
    <border>
      <left style="dotted">
        <color auto="1"/>
      </left>
      <right style="dotted">
        <color auto="1"/>
      </right>
      <top style="dotted">
        <color auto="1"/>
      </top>
      <bottom/>
      <diagonal/>
    </border>
    <border>
      <left style="dotted">
        <color auto="1"/>
      </left>
      <right style="dotted">
        <color auto="1"/>
      </right>
      <top style="dotted">
        <color auto="1"/>
      </top>
      <bottom style="dotted">
        <color auto="1"/>
      </bottom>
      <diagonal/>
    </border>
    <border>
      <left style="dotted">
        <color auto="1"/>
      </left>
      <right style="dotted">
        <color auto="1"/>
      </right>
      <top/>
      <bottom style="dotted">
        <color auto="1"/>
      </bottom>
      <diagonal/>
    </border>
    <border>
      <left/>
      <right style="dotted">
        <color auto="1"/>
      </right>
      <top style="dotted">
        <color auto="1"/>
      </top>
      <bottom style="dotted">
        <color auto="1"/>
      </bottom>
      <diagonal/>
    </border>
    <border>
      <left style="dotted">
        <color auto="1"/>
      </left>
      <right/>
      <top/>
      <bottom/>
      <diagonal/>
    </border>
    <border>
      <left style="dotted">
        <color auto="1"/>
      </left>
      <right style="dotted">
        <color auto="1"/>
      </right>
      <top style="thin">
        <color indexed="64"/>
      </top>
      <bottom style="double">
        <color indexed="64"/>
      </bottom>
      <diagonal/>
    </border>
    <border>
      <left/>
      <right style="dotted">
        <color auto="1"/>
      </right>
      <top style="dotted">
        <color auto="1"/>
      </top>
      <bottom/>
      <diagonal/>
    </border>
    <border>
      <left/>
      <right/>
      <top style="thin">
        <color indexed="64"/>
      </top>
      <bottom style="double">
        <color indexed="64"/>
      </bottom>
      <diagonal/>
    </border>
    <border>
      <left style="thin">
        <color rgb="FFD3D3D3"/>
      </left>
      <right style="thin">
        <color rgb="FFD3D3D3"/>
      </right>
      <top style="thin">
        <color rgb="FFD3D3D3"/>
      </top>
      <bottom style="thin">
        <color rgb="FFD3D3D3"/>
      </bottom>
      <diagonal/>
    </border>
    <border>
      <left style="thin">
        <color indexed="64"/>
      </left>
      <right style="thin">
        <color indexed="64"/>
      </right>
      <top/>
      <bottom/>
      <diagonal/>
    </border>
  </borders>
  <cellStyleXfs count="63">
    <xf numFmtId="0" fontId="0" fillId="0" borderId="0"/>
    <xf numFmtId="164" fontId="1" fillId="0" borderId="0" applyFont="0" applyFill="0" applyBorder="0" applyAlignment="0" applyProtection="0"/>
    <xf numFmtId="0" fontId="4" fillId="0" borderId="0" applyNumberFormat="0" applyFill="0" applyBorder="0" applyAlignment="0" applyProtection="0"/>
    <xf numFmtId="164" fontId="1" fillId="0" borderId="0" applyFont="0" applyFill="0" applyBorder="0" applyAlignment="0" applyProtection="0"/>
    <xf numFmtId="169" fontId="9" fillId="0" borderId="0" applyNumberFormat="0" applyFont="0" applyBorder="0" applyAlignment="0" applyProtection="0"/>
    <xf numFmtId="0" fontId="1" fillId="0" borderId="0"/>
    <xf numFmtId="0" fontId="1" fillId="0" borderId="0"/>
    <xf numFmtId="164" fontId="1"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64" fontId="1" fillId="0" borderId="0" applyFont="0" applyFill="0" applyBorder="0" applyAlignment="0" applyProtection="0"/>
  </cellStyleXfs>
  <cellXfs count="269">
    <xf numFmtId="0" fontId="0" fillId="0" borderId="0" xfId="0"/>
    <xf numFmtId="0" fontId="2" fillId="2" borderId="1" xfId="2" applyFont="1" applyFill="1" applyBorder="1" applyAlignment="1">
      <alignment horizontal="center" vertical="center" wrapText="1"/>
    </xf>
    <xf numFmtId="14" fontId="2" fillId="2" borderId="1" xfId="2" applyNumberFormat="1" applyFont="1" applyFill="1" applyBorder="1" applyAlignment="1">
      <alignment vertical="center" wrapText="1"/>
    </xf>
    <xf numFmtId="0" fontId="2" fillId="2" borderId="1" xfId="2" applyFont="1" applyFill="1" applyBorder="1" applyAlignment="1">
      <alignment vertical="center" wrapText="1"/>
    </xf>
    <xf numFmtId="164" fontId="2" fillId="2" borderId="1" xfId="1" applyFont="1" applyFill="1" applyBorder="1" applyAlignment="1">
      <alignment horizontal="center" vertical="center" wrapText="1"/>
    </xf>
    <xf numFmtId="164" fontId="0" fillId="0" borderId="0" xfId="1" applyFont="1"/>
    <xf numFmtId="14" fontId="0" fillId="0" borderId="0" xfId="0" applyNumberFormat="1"/>
    <xf numFmtId="0" fontId="3" fillId="0" borderId="2" xfId="0" applyFont="1" applyBorder="1"/>
    <xf numFmtId="0" fontId="5" fillId="0" borderId="1" xfId="0" applyFont="1" applyBorder="1"/>
    <xf numFmtId="164" fontId="5" fillId="0" borderId="1" xfId="1" applyFont="1" applyFill="1" applyBorder="1"/>
    <xf numFmtId="164" fontId="0" fillId="0" borderId="0" xfId="1" applyFont="1" applyFill="1"/>
    <xf numFmtId="14" fontId="2" fillId="2" borderId="1" xfId="1" applyNumberFormat="1" applyFont="1" applyFill="1" applyBorder="1" applyAlignment="1">
      <alignment horizontal="center" vertical="center" wrapText="1"/>
    </xf>
    <xf numFmtId="14" fontId="5" fillId="0" borderId="1" xfId="1" applyNumberFormat="1" applyFont="1" applyFill="1" applyBorder="1" applyAlignment="1">
      <alignment horizontal="center" vertical="center"/>
    </xf>
    <xf numFmtId="0" fontId="0" fillId="0" borderId="0" xfId="0" applyAlignment="1">
      <alignment horizontal="center"/>
    </xf>
    <xf numFmtId="0" fontId="0" fillId="0" borderId="1" xfId="0" applyBorder="1"/>
    <xf numFmtId="164" fontId="0" fillId="0" borderId="1" xfId="1" applyFont="1" applyBorder="1" applyAlignment="1">
      <alignment horizontal="right"/>
    </xf>
    <xf numFmtId="0" fontId="7" fillId="0" borderId="0" xfId="0" applyFont="1"/>
    <xf numFmtId="164" fontId="7" fillId="0" borderId="0" xfId="1" applyFont="1"/>
    <xf numFmtId="14" fontId="7" fillId="0" borderId="0" xfId="0" applyNumberFormat="1" applyFont="1"/>
    <xf numFmtId="164" fontId="0" fillId="0" borderId="0" xfId="0" applyNumberFormat="1"/>
    <xf numFmtId="164" fontId="0" fillId="0" borderId="1" xfId="1" applyFont="1" applyFill="1" applyBorder="1"/>
    <xf numFmtId="164" fontId="7" fillId="0" borderId="0" xfId="1" applyFont="1" applyAlignment="1"/>
    <xf numFmtId="0" fontId="8" fillId="0" borderId="0" xfId="0" applyFont="1"/>
    <xf numFmtId="14" fontId="8" fillId="0" borderId="0" xfId="0" applyNumberFormat="1" applyFont="1"/>
    <xf numFmtId="164" fontId="8" fillId="0" borderId="0" xfId="1" applyFont="1" applyAlignment="1"/>
    <xf numFmtId="14" fontId="3" fillId="0" borderId="0" xfId="0" applyNumberFormat="1" applyFont="1"/>
    <xf numFmtId="0" fontId="0" fillId="3" borderId="1" xfId="0" applyFill="1" applyBorder="1"/>
    <xf numFmtId="14" fontId="7" fillId="3" borderId="1" xfId="0" applyNumberFormat="1" applyFont="1" applyFill="1" applyBorder="1" applyAlignment="1">
      <alignment horizontal="left"/>
    </xf>
    <xf numFmtId="164" fontId="7" fillId="3" borderId="1" xfId="1" applyFont="1" applyFill="1" applyBorder="1" applyAlignment="1">
      <alignment horizontal="left"/>
    </xf>
    <xf numFmtId="166" fontId="7" fillId="3" borderId="1" xfId="1" applyNumberFormat="1" applyFont="1" applyFill="1" applyBorder="1" applyAlignment="1">
      <alignment horizontal="left" indent="1"/>
    </xf>
    <xf numFmtId="0" fontId="7" fillId="3" borderId="1" xfId="0" applyFont="1" applyFill="1" applyBorder="1" applyAlignment="1">
      <alignment horizontal="left"/>
    </xf>
    <xf numFmtId="0" fontId="0" fillId="0" borderId="0" xfId="0" applyAlignment="1">
      <alignment horizontal="left"/>
    </xf>
    <xf numFmtId="164" fontId="0" fillId="0" borderId="1" xfId="1" applyFont="1" applyBorder="1"/>
    <xf numFmtId="0" fontId="3" fillId="0" borderId="0" xfId="0" applyFont="1"/>
    <xf numFmtId="164" fontId="8" fillId="0" borderId="0" xfId="1" applyFont="1"/>
    <xf numFmtId="2" fontId="7" fillId="0" borderId="0" xfId="1" applyNumberFormat="1" applyFont="1"/>
    <xf numFmtId="22" fontId="7" fillId="0" borderId="0" xfId="0" applyNumberFormat="1" applyFont="1"/>
    <xf numFmtId="164" fontId="7" fillId="0" borderId="0" xfId="0" applyNumberFormat="1" applyFont="1"/>
    <xf numFmtId="0" fontId="0" fillId="4" borderId="1" xfId="0" applyFill="1" applyBorder="1"/>
    <xf numFmtId="0" fontId="7" fillId="4" borderId="1" xfId="0" applyFont="1" applyFill="1" applyBorder="1"/>
    <xf numFmtId="164" fontId="0" fillId="4" borderId="1" xfId="1" applyFont="1" applyFill="1" applyBorder="1"/>
    <xf numFmtId="164" fontId="8" fillId="0" borderId="0" xfId="0" applyNumberFormat="1" applyFont="1"/>
    <xf numFmtId="168" fontId="0" fillId="0" borderId="0" xfId="1" applyNumberFormat="1" applyFont="1"/>
    <xf numFmtId="0" fontId="11" fillId="0" borderId="0" xfId="0" applyFont="1"/>
    <xf numFmtId="22" fontId="8" fillId="0" borderId="0" xfId="0" applyNumberFormat="1" applyFont="1"/>
    <xf numFmtId="0" fontId="5" fillId="4" borderId="1" xfId="0" applyFont="1" applyFill="1" applyBorder="1"/>
    <xf numFmtId="164" fontId="5" fillId="4" borderId="1" xfId="1" applyFont="1" applyFill="1" applyBorder="1"/>
    <xf numFmtId="14" fontId="0" fillId="0" borderId="0" xfId="0" applyNumberFormat="1" applyAlignment="1">
      <alignment horizontal="center" vertical="center"/>
    </xf>
    <xf numFmtId="14" fontId="5" fillId="0" borderId="1" xfId="0" applyNumberFormat="1" applyFont="1" applyBorder="1" applyAlignment="1">
      <alignment horizontal="center" vertical="center"/>
    </xf>
    <xf numFmtId="14" fontId="5" fillId="4" borderId="1" xfId="0" applyNumberFormat="1" applyFont="1" applyFill="1" applyBorder="1" applyAlignment="1">
      <alignment horizontal="center" vertical="center"/>
    </xf>
    <xf numFmtId="14" fontId="2" fillId="2" borderId="1" xfId="2" applyNumberFormat="1" applyFont="1" applyFill="1" applyBorder="1" applyAlignment="1">
      <alignment horizontal="center" vertical="center" wrapText="1"/>
    </xf>
    <xf numFmtId="14" fontId="0" fillId="0" borderId="1" xfId="1" applyNumberFormat="1" applyFont="1" applyBorder="1" applyAlignment="1">
      <alignment horizontal="center" vertical="center"/>
    </xf>
    <xf numFmtId="14" fontId="0" fillId="4" borderId="1" xfId="1" applyNumberFormat="1" applyFont="1" applyFill="1" applyBorder="1" applyAlignment="1">
      <alignment horizontal="center" vertical="center"/>
    </xf>
    <xf numFmtId="14" fontId="5" fillId="4" borderId="1" xfId="1" applyNumberFormat="1" applyFont="1" applyFill="1" applyBorder="1" applyAlignment="1">
      <alignment horizontal="center" vertical="center"/>
    </xf>
    <xf numFmtId="165" fontId="5" fillId="4" borderId="1" xfId="0" applyNumberFormat="1" applyFont="1" applyFill="1" applyBorder="1" applyAlignment="1">
      <alignment horizontal="center" vertical="center"/>
    </xf>
    <xf numFmtId="14" fontId="5" fillId="4" borderId="1" xfId="0" applyNumberFormat="1" applyFont="1" applyFill="1" applyBorder="1"/>
    <xf numFmtId="14" fontId="0" fillId="0" borderId="1" xfId="0" applyNumberFormat="1" applyBorder="1" applyAlignment="1">
      <alignment horizontal="center" vertical="center"/>
    </xf>
    <xf numFmtId="14" fontId="0" fillId="4" borderId="1" xfId="0" applyNumberFormat="1" applyFill="1" applyBorder="1" applyAlignment="1">
      <alignment horizontal="center" vertical="center"/>
    </xf>
    <xf numFmtId="22" fontId="0" fillId="4" borderId="1" xfId="0" applyNumberFormat="1" applyFill="1" applyBorder="1"/>
    <xf numFmtId="0" fontId="0" fillId="4" borderId="3" xfId="0" applyFill="1" applyBorder="1"/>
    <xf numFmtId="14" fontId="0" fillId="4" borderId="3" xfId="0" applyNumberFormat="1" applyFill="1" applyBorder="1" applyAlignment="1">
      <alignment horizontal="center" vertical="center"/>
    </xf>
    <xf numFmtId="164" fontId="0" fillId="4" borderId="3" xfId="1" applyFont="1" applyFill="1" applyBorder="1"/>
    <xf numFmtId="0" fontId="0" fillId="4" borderId="4" xfId="0" applyFill="1" applyBorder="1"/>
    <xf numFmtId="14" fontId="0" fillId="4" borderId="1" xfId="0" applyNumberFormat="1" applyFill="1" applyBorder="1" applyAlignment="1">
      <alignment horizontal="center"/>
    </xf>
    <xf numFmtId="14" fontId="0" fillId="0" borderId="1" xfId="0" applyNumberFormat="1" applyBorder="1" applyAlignment="1">
      <alignment horizontal="center"/>
    </xf>
    <xf numFmtId="0" fontId="0" fillId="3" borderId="1" xfId="0" applyFill="1" applyBorder="1" applyAlignment="1">
      <alignment horizontal="left"/>
    </xf>
    <xf numFmtId="14" fontId="0" fillId="3" borderId="1" xfId="0" applyNumberFormat="1" applyFill="1" applyBorder="1" applyAlignment="1">
      <alignment horizontal="center"/>
    </xf>
    <xf numFmtId="164" fontId="0" fillId="3" borderId="1" xfId="1" applyFont="1" applyFill="1" applyBorder="1" applyAlignment="1">
      <alignment horizontal="left"/>
    </xf>
    <xf numFmtId="0" fontId="0" fillId="0" borderId="1" xfId="0" applyBorder="1" applyAlignment="1">
      <alignment horizontal="left"/>
    </xf>
    <xf numFmtId="0" fontId="0" fillId="0" borderId="1" xfId="0" applyBorder="1" applyAlignment="1">
      <alignment horizontal="center"/>
    </xf>
    <xf numFmtId="0" fontId="0" fillId="4" borderId="1" xfId="0" applyFill="1" applyBorder="1" applyAlignment="1">
      <alignment horizontal="left"/>
    </xf>
    <xf numFmtId="164" fontId="0" fillId="4" borderId="1" xfId="1" applyFont="1" applyFill="1" applyBorder="1" applyAlignment="1">
      <alignment horizontal="right"/>
    </xf>
    <xf numFmtId="164" fontId="0" fillId="4" borderId="1" xfId="1" applyFont="1" applyFill="1" applyBorder="1" applyAlignment="1">
      <alignment horizontal="left"/>
    </xf>
    <xf numFmtId="0" fontId="0" fillId="4" borderId="3" xfId="0" applyFill="1" applyBorder="1" applyAlignment="1">
      <alignment horizontal="left"/>
    </xf>
    <xf numFmtId="14" fontId="0" fillId="4" borderId="3" xfId="0" applyNumberFormat="1" applyFill="1" applyBorder="1" applyAlignment="1">
      <alignment horizontal="center"/>
    </xf>
    <xf numFmtId="164" fontId="0" fillId="4" borderId="3" xfId="1" applyFont="1" applyFill="1" applyBorder="1" applyAlignment="1">
      <alignment horizontal="left"/>
    </xf>
    <xf numFmtId="0" fontId="0" fillId="4" borderId="1" xfId="1" applyNumberFormat="1" applyFont="1" applyFill="1" applyBorder="1" applyAlignment="1">
      <alignment horizontal="center" vertical="center"/>
    </xf>
    <xf numFmtId="14" fontId="0" fillId="0" borderId="0" xfId="1" applyNumberFormat="1" applyFont="1" applyAlignment="1">
      <alignment horizontal="center" vertical="center"/>
    </xf>
    <xf numFmtId="14" fontId="0" fillId="0" borderId="1" xfId="1" applyNumberFormat="1" applyFont="1" applyFill="1" applyBorder="1" applyAlignment="1">
      <alignment horizontal="center" vertical="center"/>
    </xf>
    <xf numFmtId="14" fontId="0" fillId="4" borderId="3" xfId="1" applyNumberFormat="1" applyFont="1" applyFill="1" applyBorder="1" applyAlignment="1">
      <alignment horizontal="center" vertical="center"/>
    </xf>
    <xf numFmtId="14" fontId="0" fillId="0" borderId="0" xfId="1" applyNumberFormat="1" applyFont="1" applyFill="1" applyAlignment="1">
      <alignment horizontal="center" vertical="center"/>
    </xf>
    <xf numFmtId="0" fontId="0" fillId="0" borderId="0" xfId="1" applyNumberFormat="1" applyFont="1" applyAlignment="1">
      <alignment horizontal="center" vertical="center"/>
    </xf>
    <xf numFmtId="0" fontId="2" fillId="2" borderId="1" xfId="1" applyNumberFormat="1" applyFont="1" applyFill="1" applyBorder="1" applyAlignment="1">
      <alignment horizontal="center" vertical="center" wrapText="1"/>
    </xf>
    <xf numFmtId="0" fontId="5" fillId="0" borderId="1" xfId="1" applyNumberFormat="1" applyFont="1" applyFill="1" applyBorder="1" applyAlignment="1">
      <alignment horizontal="center" vertical="center"/>
    </xf>
    <xf numFmtId="0" fontId="5" fillId="4" borderId="1" xfId="1" applyNumberFormat="1" applyFont="1" applyFill="1" applyBorder="1" applyAlignment="1">
      <alignment horizontal="center" vertical="center"/>
    </xf>
    <xf numFmtId="0" fontId="0" fillId="0" borderId="1" xfId="1" applyNumberFormat="1" applyFont="1" applyFill="1" applyBorder="1" applyAlignment="1">
      <alignment horizontal="center" vertical="center"/>
    </xf>
    <xf numFmtId="0" fontId="0" fillId="0" borderId="0" xfId="1" applyNumberFormat="1" applyFont="1" applyFill="1" applyAlignment="1">
      <alignment horizontal="center" vertical="center"/>
    </xf>
    <xf numFmtId="164" fontId="5" fillId="5" borderId="1" xfId="1" applyFont="1" applyFill="1" applyBorder="1"/>
    <xf numFmtId="0" fontId="5" fillId="5" borderId="1" xfId="1" applyNumberFormat="1" applyFont="1" applyFill="1" applyBorder="1" applyAlignment="1">
      <alignment horizontal="center" vertical="center"/>
    </xf>
    <xf numFmtId="0" fontId="0" fillId="5" borderId="1" xfId="0" applyFill="1" applyBorder="1"/>
    <xf numFmtId="164" fontId="0" fillId="5" borderId="1" xfId="1" applyFont="1" applyFill="1" applyBorder="1"/>
    <xf numFmtId="0" fontId="3" fillId="4" borderId="1" xfId="0" applyFont="1" applyFill="1" applyBorder="1"/>
    <xf numFmtId="14" fontId="3" fillId="4" borderId="1" xfId="0" applyNumberFormat="1" applyFont="1" applyFill="1" applyBorder="1" applyAlignment="1">
      <alignment horizontal="center" vertical="center"/>
    </xf>
    <xf numFmtId="164" fontId="3" fillId="4" borderId="1" xfId="1" applyFont="1" applyFill="1" applyBorder="1"/>
    <xf numFmtId="14" fontId="3" fillId="4" borderId="1" xfId="1" applyNumberFormat="1" applyFont="1" applyFill="1" applyBorder="1" applyAlignment="1">
      <alignment horizontal="center" vertical="center"/>
    </xf>
    <xf numFmtId="0" fontId="3" fillId="4" borderId="1" xfId="1" applyNumberFormat="1" applyFont="1" applyFill="1" applyBorder="1" applyAlignment="1">
      <alignment horizontal="center" vertical="center"/>
    </xf>
    <xf numFmtId="0" fontId="7" fillId="0" borderId="0" xfId="0" applyFont="1" applyAlignment="1">
      <alignment vertical="center"/>
    </xf>
    <xf numFmtId="0" fontId="12" fillId="0" borderId="5" xfId="0" applyFont="1" applyBorder="1" applyAlignment="1">
      <alignment horizontal="center" vertical="center"/>
    </xf>
    <xf numFmtId="0" fontId="12" fillId="0" borderId="6" xfId="0" applyFont="1" applyBorder="1" applyAlignment="1">
      <alignment horizontal="center" vertical="center"/>
    </xf>
    <xf numFmtId="0" fontId="13" fillId="6" borderId="0" xfId="0" applyFont="1" applyFill="1" applyAlignment="1">
      <alignment horizontal="center" vertical="center"/>
    </xf>
    <xf numFmtId="14" fontId="13" fillId="6" borderId="0" xfId="0" applyNumberFormat="1" applyFont="1" applyFill="1" applyAlignment="1">
      <alignment horizontal="center" vertical="center"/>
    </xf>
    <xf numFmtId="0" fontId="13" fillId="0" borderId="0" xfId="0" applyFont="1" applyAlignment="1">
      <alignment horizontal="center" vertical="center"/>
    </xf>
    <xf numFmtId="14" fontId="13" fillId="0" borderId="0" xfId="0" applyNumberFormat="1" applyFont="1" applyAlignment="1">
      <alignment horizontal="center" vertical="center"/>
    </xf>
    <xf numFmtId="0" fontId="13" fillId="6" borderId="0" xfId="0" applyFont="1" applyFill="1" applyAlignment="1">
      <alignment horizontal="center" vertical="center" wrapText="1"/>
    </xf>
    <xf numFmtId="0" fontId="13" fillId="6" borderId="7" xfId="0" applyFont="1" applyFill="1" applyBorder="1" applyAlignment="1">
      <alignment horizontal="center" vertical="center"/>
    </xf>
    <xf numFmtId="14" fontId="13" fillId="6" borderId="7" xfId="0" applyNumberFormat="1" applyFont="1" applyFill="1" applyBorder="1" applyAlignment="1">
      <alignment horizontal="center" vertical="center"/>
    </xf>
    <xf numFmtId="0" fontId="13" fillId="0" borderId="8" xfId="0" applyFont="1" applyBorder="1" applyAlignment="1">
      <alignment horizontal="center" vertical="center"/>
    </xf>
    <xf numFmtId="0" fontId="12" fillId="0" borderId="8" xfId="0" applyFont="1" applyBorder="1" applyAlignment="1">
      <alignment horizontal="center" vertical="center"/>
    </xf>
    <xf numFmtId="0" fontId="14" fillId="0" borderId="8" xfId="0" applyFont="1" applyBorder="1" applyAlignment="1">
      <alignment horizontal="center" vertical="center"/>
    </xf>
    <xf numFmtId="14" fontId="15" fillId="0" borderId="1" xfId="0" applyNumberFormat="1" applyFont="1" applyBorder="1" applyAlignment="1">
      <alignment horizontal="center" vertical="center"/>
    </xf>
    <xf numFmtId="0" fontId="15" fillId="0" borderId="1" xfId="0" applyFont="1" applyBorder="1" applyAlignment="1">
      <alignment vertical="center"/>
    </xf>
    <xf numFmtId="170" fontId="15" fillId="0" borderId="1" xfId="0" applyNumberFormat="1" applyFont="1" applyBorder="1" applyAlignment="1">
      <alignment vertical="center"/>
    </xf>
    <xf numFmtId="14" fontId="15" fillId="7" borderId="1" xfId="0" applyNumberFormat="1" applyFont="1" applyFill="1" applyBorder="1" applyAlignment="1">
      <alignment horizontal="center" vertical="center"/>
    </xf>
    <xf numFmtId="0" fontId="15" fillId="7" borderId="1" xfId="0" applyFont="1" applyFill="1" applyBorder="1" applyAlignment="1">
      <alignment vertical="center"/>
    </xf>
    <xf numFmtId="170" fontId="15" fillId="7" borderId="1" xfId="0" applyNumberFormat="1" applyFont="1" applyFill="1" applyBorder="1" applyAlignment="1">
      <alignment vertical="center"/>
    </xf>
    <xf numFmtId="0" fontId="0" fillId="0" borderId="0" xfId="0" quotePrefix="1"/>
    <xf numFmtId="0" fontId="5" fillId="5" borderId="1" xfId="0" applyFont="1" applyFill="1" applyBorder="1"/>
    <xf numFmtId="14" fontId="5" fillId="5" borderId="1" xfId="0" applyNumberFormat="1" applyFont="1" applyFill="1" applyBorder="1" applyAlignment="1">
      <alignment horizontal="center" vertical="center"/>
    </xf>
    <xf numFmtId="14" fontId="5" fillId="5" borderId="1" xfId="1" applyNumberFormat="1" applyFont="1" applyFill="1" applyBorder="1" applyAlignment="1">
      <alignment horizontal="center" vertical="center"/>
    </xf>
    <xf numFmtId="0" fontId="3" fillId="4" borderId="2" xfId="0" applyFont="1" applyFill="1" applyBorder="1"/>
    <xf numFmtId="14" fontId="3" fillId="4" borderId="2" xfId="0" applyNumberFormat="1" applyFont="1" applyFill="1" applyBorder="1" applyAlignment="1">
      <alignment horizontal="center" vertical="center"/>
    </xf>
    <xf numFmtId="164" fontId="3" fillId="4" borderId="2" xfId="1" applyFont="1" applyFill="1" applyBorder="1"/>
    <xf numFmtId="14" fontId="3" fillId="4" borderId="2" xfId="1" applyNumberFormat="1" applyFont="1" applyFill="1" applyBorder="1" applyAlignment="1">
      <alignment horizontal="center" vertical="center"/>
    </xf>
    <xf numFmtId="0" fontId="3" fillId="4" borderId="2" xfId="1" applyNumberFormat="1" applyFont="1" applyFill="1" applyBorder="1" applyAlignment="1">
      <alignment horizontal="center" vertical="center"/>
    </xf>
    <xf numFmtId="14" fontId="0" fillId="4" borderId="1" xfId="1" applyNumberFormat="1" applyFont="1" applyFill="1" applyBorder="1" applyAlignment="1">
      <alignment horizontal="center"/>
    </xf>
    <xf numFmtId="167" fontId="0" fillId="4" borderId="1" xfId="0" applyNumberFormat="1" applyFill="1" applyBorder="1" applyAlignment="1">
      <alignment horizontal="right"/>
    </xf>
    <xf numFmtId="164" fontId="0" fillId="8" borderId="0" xfId="1" applyFont="1" applyFill="1"/>
    <xf numFmtId="4" fontId="0" fillId="0" borderId="1" xfId="0" applyNumberFormat="1" applyBorder="1"/>
    <xf numFmtId="0" fontId="0" fillId="0" borderId="0" xfId="0" applyAlignment="1">
      <alignment vertical="center" wrapText="1"/>
    </xf>
    <xf numFmtId="4" fontId="0" fillId="4" borderId="1" xfId="0" applyNumberFormat="1" applyFill="1" applyBorder="1"/>
    <xf numFmtId="0" fontId="21" fillId="9" borderId="1" xfId="0" applyFont="1" applyFill="1" applyBorder="1" applyAlignment="1">
      <alignment vertical="center"/>
    </xf>
    <xf numFmtId="14" fontId="21" fillId="10" borderId="1" xfId="0" applyNumberFormat="1" applyFont="1" applyFill="1" applyBorder="1" applyAlignment="1">
      <alignment vertical="center"/>
    </xf>
    <xf numFmtId="164" fontId="2" fillId="11" borderId="1" xfId="1" applyFont="1" applyFill="1" applyBorder="1" applyAlignment="1" applyProtection="1">
      <alignment horizontal="left" vertical="center" wrapText="1"/>
      <protection locked="0"/>
    </xf>
    <xf numFmtId="164" fontId="2" fillId="11" borderId="9" xfId="1" applyFont="1" applyFill="1" applyBorder="1" applyAlignment="1" applyProtection="1">
      <alignment horizontal="left" vertical="center" wrapText="1"/>
      <protection locked="0"/>
    </xf>
    <xf numFmtId="4" fontId="2" fillId="11" borderId="1" xfId="1" applyNumberFormat="1" applyFont="1" applyFill="1" applyBorder="1" applyAlignment="1" applyProtection="1">
      <alignment horizontal="left" vertical="center" wrapText="1"/>
      <protection locked="0"/>
    </xf>
    <xf numFmtId="0" fontId="7" fillId="0" borderId="0" xfId="61" applyFont="1" applyAlignment="1">
      <alignment horizontal="left" vertical="top"/>
    </xf>
    <xf numFmtId="14" fontId="7" fillId="0" borderId="0" xfId="61" applyNumberFormat="1" applyFont="1" applyAlignment="1">
      <alignment horizontal="left" vertical="top"/>
    </xf>
    <xf numFmtId="39" fontId="7" fillId="0" borderId="0" xfId="61" applyNumberFormat="1" applyFont="1" applyAlignment="1">
      <alignment horizontal="left" vertical="top"/>
    </xf>
    <xf numFmtId="14" fontId="22" fillId="0" borderId="0" xfId="1" applyNumberFormat="1" applyFont="1" applyFill="1" applyBorder="1" applyAlignment="1" applyProtection="1">
      <alignment horizontal="left" vertical="center" wrapText="1"/>
      <protection locked="0"/>
    </xf>
    <xf numFmtId="39" fontId="7" fillId="12" borderId="0" xfId="61" applyNumberFormat="1" applyFont="1" applyFill="1" applyAlignment="1">
      <alignment horizontal="left" vertical="top"/>
    </xf>
    <xf numFmtId="0" fontId="23" fillId="13" borderId="10" xfId="0" applyFont="1" applyFill="1" applyBorder="1" applyAlignment="1">
      <alignment horizontal="center" vertical="center" wrapText="1"/>
    </xf>
    <xf numFmtId="0" fontId="24" fillId="11" borderId="11" xfId="0" applyFont="1" applyFill="1" applyBorder="1" applyAlignment="1">
      <alignment horizontal="center" vertical="center" wrapText="1"/>
    </xf>
    <xf numFmtId="14" fontId="24" fillId="11" borderId="11" xfId="0" applyNumberFormat="1" applyFont="1" applyFill="1" applyBorder="1" applyAlignment="1">
      <alignment horizontal="center" vertical="center" wrapText="1"/>
    </xf>
    <xf numFmtId="164" fontId="24" fillId="11" borderId="11" xfId="1" applyFont="1" applyFill="1" applyBorder="1" applyAlignment="1">
      <alignment horizontal="center" vertical="center" wrapText="1"/>
    </xf>
    <xf numFmtId="164" fontId="25" fillId="0" borderId="0" xfId="1" applyFont="1" applyFill="1" applyAlignment="1">
      <alignment horizontal="center"/>
    </xf>
    <xf numFmtId="0" fontId="25" fillId="0" borderId="0" xfId="0" applyFont="1"/>
    <xf numFmtId="0" fontId="25" fillId="14" borderId="0" xfId="0" applyFont="1" applyFill="1"/>
    <xf numFmtId="164" fontId="25" fillId="14" borderId="0" xfId="1" applyFont="1" applyFill="1"/>
    <xf numFmtId="0" fontId="25" fillId="0" borderId="0" xfId="0" applyFont="1" applyAlignment="1">
      <alignment horizontal="center"/>
    </xf>
    <xf numFmtId="0" fontId="21" fillId="15" borderId="1" xfId="0" applyFont="1" applyFill="1" applyBorder="1" applyAlignment="1">
      <alignment vertical="center"/>
    </xf>
    <xf numFmtId="0" fontId="25" fillId="0" borderId="0" xfId="0" applyFont="1" applyAlignment="1">
      <alignment vertical="center"/>
    </xf>
    <xf numFmtId="0" fontId="25" fillId="0" borderId="12" xfId="0" applyFont="1" applyBorder="1" applyAlignment="1">
      <alignment vertical="center"/>
    </xf>
    <xf numFmtId="164" fontId="25" fillId="0" borderId="0" xfId="1" applyFont="1" applyFill="1" applyAlignment="1">
      <alignment horizontal="center" vertical="top"/>
    </xf>
    <xf numFmtId="164" fontId="25" fillId="0" borderId="0" xfId="1" applyFont="1" applyFill="1" applyAlignment="1">
      <alignment horizontal="right"/>
    </xf>
    <xf numFmtId="164" fontId="25" fillId="0" borderId="0" xfId="1" applyFont="1" applyFill="1"/>
    <xf numFmtId="164" fontId="5" fillId="4" borderId="1" xfId="1" applyFont="1" applyFill="1" applyBorder="1" applyAlignment="1">
      <alignment horizontal="center" vertical="center"/>
    </xf>
    <xf numFmtId="164" fontId="3" fillId="4" borderId="1" xfId="1" applyFont="1" applyFill="1" applyBorder="1" applyAlignment="1">
      <alignment horizontal="center" vertical="center"/>
    </xf>
    <xf numFmtId="164" fontId="5" fillId="0" borderId="1" xfId="1" applyFont="1" applyFill="1" applyBorder="1" applyAlignment="1">
      <alignment horizontal="center" vertical="center"/>
    </xf>
    <xf numFmtId="164" fontId="5" fillId="5" borderId="1" xfId="1" applyFont="1" applyFill="1" applyBorder="1" applyAlignment="1">
      <alignment horizontal="center" vertical="center"/>
    </xf>
    <xf numFmtId="164" fontId="3" fillId="4" borderId="2" xfId="1" applyFont="1" applyFill="1" applyBorder="1" applyAlignment="1">
      <alignment horizontal="center" vertical="center"/>
    </xf>
    <xf numFmtId="164" fontId="0" fillId="4" borderId="1" xfId="1" applyFont="1" applyFill="1" applyBorder="1" applyAlignment="1">
      <alignment horizontal="center" vertical="center"/>
    </xf>
    <xf numFmtId="164" fontId="0" fillId="0" borderId="1" xfId="1" applyFont="1" applyBorder="1" applyAlignment="1">
      <alignment horizontal="center" vertical="center"/>
    </xf>
    <xf numFmtId="164" fontId="0" fillId="0" borderId="1" xfId="1" applyFont="1" applyFill="1" applyBorder="1" applyAlignment="1">
      <alignment horizontal="center" vertical="center"/>
    </xf>
    <xf numFmtId="164" fontId="0" fillId="4" borderId="3" xfId="1" applyFont="1" applyFill="1" applyBorder="1" applyAlignment="1">
      <alignment horizontal="center" vertical="center"/>
    </xf>
    <xf numFmtId="0" fontId="0" fillId="4" borderId="1" xfId="0" applyFill="1" applyBorder="1" applyAlignment="1">
      <alignment horizontal="center"/>
    </xf>
    <xf numFmtId="0" fontId="0" fillId="5" borderId="1" xfId="0" applyFill="1" applyBorder="1" applyAlignment="1">
      <alignment horizontal="center"/>
    </xf>
    <xf numFmtId="0" fontId="0" fillId="0" borderId="1" xfId="0" applyBorder="1" applyAlignment="1">
      <alignment horizontal="right"/>
    </xf>
    <xf numFmtId="0" fontId="0" fillId="4" borderId="1" xfId="0" applyFill="1" applyBorder="1" applyAlignment="1">
      <alignment horizontal="right"/>
    </xf>
    <xf numFmtId="0" fontId="0" fillId="5" borderId="1" xfId="0" applyFill="1" applyBorder="1" applyAlignment="1">
      <alignment horizontal="right"/>
    </xf>
    <xf numFmtId="0" fontId="7" fillId="0" borderId="1" xfId="0" applyFont="1" applyBorder="1" applyAlignment="1">
      <alignment horizontal="right"/>
    </xf>
    <xf numFmtId="0" fontId="7" fillId="4" borderId="1" xfId="0" applyFont="1" applyFill="1" applyBorder="1" applyAlignment="1">
      <alignment horizontal="right"/>
    </xf>
    <xf numFmtId="14" fontId="7" fillId="4" borderId="1" xfId="0" applyNumberFormat="1" applyFont="1" applyFill="1" applyBorder="1"/>
    <xf numFmtId="14" fontId="0" fillId="5" borderId="1" xfId="0" applyNumberFormat="1" applyFill="1" applyBorder="1" applyAlignment="1">
      <alignment horizontal="center"/>
    </xf>
    <xf numFmtId="0" fontId="0" fillId="5" borderId="1" xfId="0" applyFill="1" applyBorder="1" applyAlignment="1">
      <alignment horizontal="left"/>
    </xf>
    <xf numFmtId="0" fontId="26" fillId="16" borderId="0" xfId="0" applyFont="1" applyFill="1"/>
    <xf numFmtId="39" fontId="7" fillId="17" borderId="0" xfId="61" applyNumberFormat="1" applyFont="1" applyFill="1" applyAlignment="1">
      <alignment horizontal="left" vertical="top"/>
    </xf>
    <xf numFmtId="171" fontId="7" fillId="0" borderId="0" xfId="61" applyNumberFormat="1" applyFont="1" applyAlignment="1">
      <alignment horizontal="left" vertical="top"/>
    </xf>
    <xf numFmtId="164" fontId="27" fillId="17" borderId="13" xfId="1" applyFont="1" applyFill="1" applyBorder="1" applyAlignment="1">
      <alignment vertical="center"/>
    </xf>
    <xf numFmtId="164" fontId="0" fillId="12" borderId="1" xfId="1" applyFont="1" applyFill="1" applyBorder="1"/>
    <xf numFmtId="0" fontId="28" fillId="10" borderId="14" xfId="0" applyFont="1" applyFill="1" applyBorder="1" applyAlignment="1">
      <alignment horizontal="center" vertical="center"/>
    </xf>
    <xf numFmtId="0" fontId="6" fillId="18" borderId="14" xfId="0" applyFont="1" applyFill="1" applyBorder="1" applyAlignment="1">
      <alignment horizontal="center" vertical="center"/>
    </xf>
    <xf numFmtId="166" fontId="28" fillId="3" borderId="14" xfId="1" applyNumberFormat="1" applyFont="1" applyFill="1" applyBorder="1" applyAlignment="1">
      <alignment vertical="center"/>
    </xf>
    <xf numFmtId="165" fontId="28" fillId="17" borderId="15" xfId="1" applyNumberFormat="1" applyFont="1" applyFill="1" applyBorder="1" applyAlignment="1">
      <alignment horizontal="center" vertical="center"/>
    </xf>
    <xf numFmtId="168" fontId="28" fillId="17" borderId="14" xfId="1" applyNumberFormat="1" applyFont="1" applyFill="1" applyBorder="1" applyAlignment="1">
      <alignment vertical="center"/>
    </xf>
    <xf numFmtId="164" fontId="28" fillId="17" borderId="14" xfId="1" applyFont="1" applyFill="1" applyBorder="1" applyAlignment="1">
      <alignment vertical="center"/>
    </xf>
    <xf numFmtId="164" fontId="27" fillId="17" borderId="14" xfId="1" applyFont="1" applyFill="1" applyBorder="1" applyAlignment="1">
      <alignment vertical="center"/>
    </xf>
    <xf numFmtId="164" fontId="29" fillId="10" borderId="16" xfId="1" applyFont="1" applyFill="1" applyBorder="1" applyAlignment="1">
      <alignment horizontal="center" vertical="center"/>
    </xf>
    <xf numFmtId="0" fontId="29" fillId="0" borderId="16" xfId="0" applyFont="1" applyBorder="1" applyAlignment="1">
      <alignment horizontal="center" vertical="center"/>
    </xf>
    <xf numFmtId="0" fontId="28" fillId="19" borderId="14" xfId="0" applyFont="1" applyFill="1" applyBorder="1" applyAlignment="1">
      <alignment horizontal="left" vertical="center"/>
    </xf>
    <xf numFmtId="164" fontId="0" fillId="0" borderId="17" xfId="1" applyFont="1" applyFill="1" applyBorder="1" applyAlignment="1">
      <alignment vertical="center"/>
    </xf>
    <xf numFmtId="164" fontId="0" fillId="0" borderId="0" xfId="1" applyFont="1" applyFill="1" applyBorder="1" applyAlignment="1">
      <alignment vertical="center"/>
    </xf>
    <xf numFmtId="164" fontId="0" fillId="0" borderId="0" xfId="1" applyFont="1" applyBorder="1" applyAlignment="1">
      <alignment vertical="center"/>
    </xf>
    <xf numFmtId="0" fontId="28" fillId="10" borderId="13" xfId="0" applyFont="1" applyFill="1" applyBorder="1" applyAlignment="1">
      <alignment horizontal="center" vertical="center"/>
    </xf>
    <xf numFmtId="0" fontId="6" fillId="18" borderId="13" xfId="0" applyFont="1" applyFill="1" applyBorder="1" applyAlignment="1">
      <alignment horizontal="center" vertical="center"/>
    </xf>
    <xf numFmtId="165" fontId="28" fillId="17" borderId="13" xfId="1" applyNumberFormat="1" applyFont="1" applyFill="1" applyBorder="1" applyAlignment="1">
      <alignment horizontal="center" vertical="center"/>
    </xf>
    <xf numFmtId="168" fontId="28" fillId="17" borderId="13" xfId="1" applyNumberFormat="1" applyFont="1" applyFill="1" applyBorder="1" applyAlignment="1">
      <alignment vertical="center"/>
    </xf>
    <xf numFmtId="164" fontId="28" fillId="17" borderId="13" xfId="1" applyFont="1" applyFill="1" applyBorder="1" applyAlignment="1">
      <alignment vertical="center"/>
    </xf>
    <xf numFmtId="164" fontId="29" fillId="10" borderId="19" xfId="1" applyFont="1" applyFill="1" applyBorder="1" applyAlignment="1">
      <alignment horizontal="center" vertical="center"/>
    </xf>
    <xf numFmtId="164" fontId="11" fillId="0" borderId="18" xfId="1" applyFont="1" applyFill="1" applyBorder="1" applyAlignment="1">
      <alignment vertical="center"/>
    </xf>
    <xf numFmtId="164" fontId="0" fillId="0" borderId="20" xfId="0" applyNumberFormat="1" applyBorder="1"/>
    <xf numFmtId="172" fontId="0" fillId="0" borderId="0" xfId="0" applyNumberFormat="1"/>
    <xf numFmtId="0" fontId="11" fillId="0" borderId="0" xfId="0" applyFont="1" applyAlignment="1">
      <alignment vertical="center" wrapText="1"/>
    </xf>
    <xf numFmtId="4" fontId="0" fillId="0" borderId="0" xfId="0" applyNumberFormat="1" applyAlignment="1">
      <alignment vertical="center" wrapText="1"/>
    </xf>
    <xf numFmtId="0" fontId="13" fillId="0" borderId="21" xfId="0" applyFont="1" applyBorder="1" applyAlignment="1">
      <alignment vertical="top" wrapText="1" readingOrder="1"/>
    </xf>
    <xf numFmtId="173" fontId="13" fillId="0" borderId="21" xfId="0" applyNumberFormat="1" applyFont="1" applyBorder="1" applyAlignment="1">
      <alignment vertical="top" wrapText="1" readingOrder="1"/>
    </xf>
    <xf numFmtId="173" fontId="0" fillId="0" borderId="0" xfId="0" applyNumberFormat="1"/>
    <xf numFmtId="0" fontId="3" fillId="4" borderId="1" xfId="0" applyFont="1" applyFill="1" applyBorder="1" applyAlignment="1">
      <alignment horizontal="right"/>
    </xf>
    <xf numFmtId="14" fontId="3" fillId="4" borderId="1" xfId="0" applyNumberFormat="1" applyFont="1" applyFill="1" applyBorder="1" applyAlignment="1">
      <alignment horizontal="center"/>
    </xf>
    <xf numFmtId="0" fontId="3" fillId="4" borderId="1" xfId="0" applyFont="1" applyFill="1" applyBorder="1" applyAlignment="1">
      <alignment horizontal="left"/>
    </xf>
    <xf numFmtId="0" fontId="3" fillId="4" borderId="1" xfId="0" applyFont="1" applyFill="1" applyBorder="1" applyAlignment="1">
      <alignment horizontal="center"/>
    </xf>
    <xf numFmtId="0" fontId="7" fillId="5" borderId="1" xfId="0" applyFont="1" applyFill="1" applyBorder="1" applyAlignment="1">
      <alignment horizontal="right"/>
    </xf>
    <xf numFmtId="4" fontId="0" fillId="5" borderId="1" xfId="0" applyNumberFormat="1" applyFill="1" applyBorder="1"/>
    <xf numFmtId="0" fontId="0" fillId="4" borderId="1" xfId="0" applyFill="1" applyBorder="1" applyAlignment="1">
      <alignment wrapText="1"/>
    </xf>
    <xf numFmtId="0" fontId="30" fillId="20" borderId="0" xfId="0" applyFont="1" applyFill="1" applyAlignment="1">
      <alignment horizontal="left" vertical="center"/>
    </xf>
    <xf numFmtId="0" fontId="30" fillId="20" borderId="0" xfId="0" applyFont="1" applyFill="1" applyAlignment="1">
      <alignment horizontal="right" vertical="center"/>
    </xf>
    <xf numFmtId="0" fontId="30" fillId="20" borderId="0" xfId="0" applyFont="1" applyFill="1" applyAlignment="1">
      <alignment vertical="center"/>
    </xf>
    <xf numFmtId="0" fontId="31" fillId="20" borderId="0" xfId="0" applyFont="1" applyFill="1" applyAlignment="1">
      <alignment horizontal="left" vertical="center"/>
    </xf>
    <xf numFmtId="0" fontId="31" fillId="20" borderId="0" xfId="0" applyFont="1" applyFill="1" applyAlignment="1">
      <alignment horizontal="right" vertical="center"/>
    </xf>
    <xf numFmtId="0" fontId="31" fillId="20" borderId="0" xfId="0" applyFont="1" applyFill="1" applyAlignment="1">
      <alignment vertical="center"/>
    </xf>
    <xf numFmtId="0" fontId="33" fillId="4" borderId="0" xfId="0" applyFont="1" applyFill="1" applyAlignment="1">
      <alignment horizontal="left" vertical="center"/>
    </xf>
    <xf numFmtId="0" fontId="32" fillId="21" borderId="0" xfId="0" applyFont="1" applyFill="1" applyAlignment="1">
      <alignment vertical="center" wrapText="1"/>
    </xf>
    <xf numFmtId="0" fontId="33" fillId="4" borderId="0" xfId="0" applyFont="1" applyFill="1" applyAlignment="1">
      <alignment vertical="center"/>
    </xf>
    <xf numFmtId="164" fontId="33" fillId="4" borderId="0" xfId="1" applyFont="1" applyFill="1" applyAlignment="1">
      <alignment vertical="center"/>
    </xf>
    <xf numFmtId="0" fontId="33" fillId="20" borderId="0" xfId="0" applyFont="1" applyFill="1" applyAlignment="1">
      <alignment vertical="center"/>
    </xf>
    <xf numFmtId="0" fontId="0" fillId="4" borderId="1" xfId="1" applyNumberFormat="1" applyFont="1" applyFill="1" applyBorder="1"/>
    <xf numFmtId="0" fontId="3" fillId="4" borderId="2" xfId="0" applyFont="1" applyFill="1" applyBorder="1" applyAlignment="1">
      <alignment horizontal="left"/>
    </xf>
    <xf numFmtId="14" fontId="3" fillId="4" borderId="2" xfId="0" applyNumberFormat="1" applyFont="1" applyFill="1" applyBorder="1" applyAlignment="1">
      <alignment horizontal="center"/>
    </xf>
    <xf numFmtId="164" fontId="3" fillId="4" borderId="2" xfId="1" applyFont="1" applyFill="1" applyBorder="1" applyAlignment="1">
      <alignment horizontal="right"/>
    </xf>
    <xf numFmtId="14" fontId="3" fillId="4" borderId="2" xfId="1" applyNumberFormat="1" applyFont="1" applyFill="1" applyBorder="1" applyAlignment="1">
      <alignment horizontal="center"/>
    </xf>
    <xf numFmtId="165" fontId="3" fillId="4" borderId="2" xfId="0" applyNumberFormat="1" applyFont="1" applyFill="1" applyBorder="1" applyAlignment="1">
      <alignment horizontal="center" vertical="center"/>
    </xf>
    <xf numFmtId="14" fontId="3" fillId="4" borderId="2" xfId="0" applyNumberFormat="1" applyFont="1" applyFill="1" applyBorder="1"/>
    <xf numFmtId="14" fontId="3" fillId="4" borderId="2" xfId="0" applyNumberFormat="1" applyFont="1" applyFill="1" applyBorder="1" applyAlignment="1">
      <alignment horizontal="left"/>
    </xf>
    <xf numFmtId="0" fontId="8" fillId="4" borderId="2" xfId="0" applyFont="1" applyFill="1" applyBorder="1"/>
    <xf numFmtId="14" fontId="8" fillId="4" borderId="2" xfId="0" applyNumberFormat="1" applyFont="1" applyFill="1" applyBorder="1"/>
    <xf numFmtId="0" fontId="8" fillId="4" borderId="2" xfId="0" applyFont="1" applyFill="1" applyBorder="1" applyAlignment="1">
      <alignment horizontal="right"/>
    </xf>
    <xf numFmtId="4" fontId="3" fillId="4" borderId="2" xfId="0" applyNumberFormat="1" applyFont="1" applyFill="1" applyBorder="1"/>
    <xf numFmtId="0" fontId="3" fillId="4" borderId="2" xfId="0" applyFont="1" applyFill="1" applyBorder="1" applyAlignment="1">
      <alignment horizontal="center"/>
    </xf>
    <xf numFmtId="0" fontId="7" fillId="4" borderId="22" xfId="0" applyFont="1" applyFill="1" applyBorder="1" applyAlignment="1">
      <alignment horizontal="right"/>
    </xf>
    <xf numFmtId="4" fontId="0" fillId="0" borderId="0" xfId="0" applyNumberFormat="1"/>
    <xf numFmtId="0" fontId="7" fillId="0" borderId="1" xfId="0" applyFont="1" applyBorder="1"/>
    <xf numFmtId="1" fontId="0" fillId="0" borderId="0" xfId="0" applyNumberFormat="1"/>
    <xf numFmtId="1" fontId="7" fillId="0" borderId="0" xfId="0" applyNumberFormat="1" applyFont="1"/>
    <xf numFmtId="164" fontId="0" fillId="0" borderId="1" xfId="1" applyFont="1" applyBorder="1" applyAlignment="1">
      <alignment horizontal="center"/>
    </xf>
    <xf numFmtId="14" fontId="3" fillId="0" borderId="2" xfId="0" applyNumberFormat="1" applyFont="1" applyBorder="1"/>
    <xf numFmtId="164" fontId="3" fillId="0" borderId="2" xfId="1" applyFont="1" applyBorder="1"/>
    <xf numFmtId="164" fontId="3" fillId="0" borderId="2" xfId="1" applyFont="1" applyBorder="1" applyAlignment="1">
      <alignment horizontal="center"/>
    </xf>
    <xf numFmtId="164" fontId="0" fillId="4" borderId="1" xfId="1" applyFont="1" applyFill="1" applyBorder="1" applyAlignment="1">
      <alignment horizontal="center"/>
    </xf>
    <xf numFmtId="14" fontId="3" fillId="0" borderId="2" xfId="0" applyNumberFormat="1" applyFont="1" applyBorder="1" applyAlignment="1">
      <alignment horizontal="center"/>
    </xf>
    <xf numFmtId="0" fontId="3" fillId="0" borderId="2" xfId="0" applyFont="1" applyBorder="1" applyAlignment="1">
      <alignment horizontal="center"/>
    </xf>
    <xf numFmtId="14" fontId="0" fillId="5" borderId="1" xfId="0" applyNumberFormat="1" applyFill="1" applyBorder="1" applyAlignment="1">
      <alignment horizontal="center" vertical="center"/>
    </xf>
    <xf numFmtId="14" fontId="3" fillId="0" borderId="2" xfId="0" applyNumberFormat="1" applyFont="1" applyBorder="1" applyAlignment="1">
      <alignment horizontal="center" vertical="center"/>
    </xf>
    <xf numFmtId="164" fontId="0" fillId="3" borderId="1" xfId="1" applyFont="1" applyFill="1" applyBorder="1" applyAlignment="1">
      <alignment horizontal="center" vertical="center"/>
    </xf>
    <xf numFmtId="0" fontId="0" fillId="0" borderId="1" xfId="0" applyBorder="1" applyAlignment="1">
      <alignment horizontal="center" vertical="center"/>
    </xf>
    <xf numFmtId="164" fontId="1" fillId="4" borderId="1" xfId="1" applyFont="1" applyFill="1" applyBorder="1"/>
    <xf numFmtId="164" fontId="1" fillId="4" borderId="1" xfId="1" applyFont="1" applyFill="1" applyBorder="1" applyAlignment="1">
      <alignment horizontal="center"/>
    </xf>
    <xf numFmtId="14" fontId="0" fillId="0" borderId="0" xfId="0" applyNumberFormat="1" applyAlignment="1">
      <alignment horizontal="center"/>
    </xf>
    <xf numFmtId="0" fontId="0" fillId="0" borderId="0" xfId="0" applyAlignment="1">
      <alignment horizontal="center" vertical="center"/>
    </xf>
    <xf numFmtId="164" fontId="35" fillId="2" borderId="1" xfId="1" applyFont="1" applyFill="1" applyBorder="1" applyAlignment="1">
      <alignment horizontal="center" vertical="center" wrapText="1"/>
    </xf>
    <xf numFmtId="14" fontId="35" fillId="2" borderId="1" xfId="2" applyNumberFormat="1" applyFont="1" applyFill="1" applyBorder="1" applyAlignment="1">
      <alignment horizontal="center" vertical="center" wrapText="1"/>
    </xf>
    <xf numFmtId="0" fontId="35" fillId="2" borderId="1" xfId="2" applyFont="1" applyFill="1" applyBorder="1" applyAlignment="1">
      <alignment horizontal="center" vertical="center" wrapText="1"/>
    </xf>
    <xf numFmtId="0" fontId="7" fillId="0" borderId="0" xfId="0" applyFont="1" applyAlignment="1">
      <alignment horizontal="center"/>
    </xf>
    <xf numFmtId="164" fontId="7" fillId="0" borderId="0" xfId="0" applyNumberFormat="1" applyFont="1" applyAlignment="1">
      <alignment horizontal="center"/>
    </xf>
    <xf numFmtId="14" fontId="7" fillId="0" borderId="0" xfId="0" applyNumberFormat="1" applyFont="1" applyAlignment="1">
      <alignment horizontal="center"/>
    </xf>
    <xf numFmtId="0" fontId="7" fillId="0" borderId="0" xfId="0" applyFont="1" applyAlignment="1">
      <alignment horizontal="center" vertical="center"/>
    </xf>
    <xf numFmtId="164" fontId="7" fillId="5" borderId="1" xfId="1" applyFont="1" applyFill="1" applyBorder="1"/>
    <xf numFmtId="164" fontId="7" fillId="4" borderId="1" xfId="1" applyFont="1" applyFill="1" applyBorder="1"/>
    <xf numFmtId="0" fontId="0" fillId="4" borderId="1" xfId="0" applyFill="1" applyBorder="1" applyAlignment="1">
      <alignment horizontal="center" vertical="center"/>
    </xf>
    <xf numFmtId="14" fontId="0" fillId="0" borderId="1" xfId="1" applyNumberFormat="1" applyFont="1" applyFill="1" applyBorder="1" applyAlignment="1">
      <alignment horizontal="center"/>
    </xf>
    <xf numFmtId="14" fontId="0" fillId="4" borderId="1" xfId="0" applyNumberFormat="1" applyFill="1" applyBorder="1"/>
  </cellXfs>
  <cellStyles count="63">
    <cellStyle name="Comma" xfId="1" builtinId="3"/>
    <cellStyle name="Comma 2" xfId="7" xr:uid="{2BCF8827-A446-436F-B67B-963E661D3221}"/>
    <cellStyle name="Comma 3" xfId="8" xr:uid="{D5B3010B-08D3-49FA-9C80-F720780E97BF}"/>
    <cellStyle name="Comma 4" xfId="62" xr:uid="{32A52B54-17CD-4C7F-808E-01E1EC17BDB9}"/>
    <cellStyle name="Comma 5" xfId="3" xr:uid="{166C289F-5057-430F-A617-117A9917A8E3}"/>
    <cellStyle name="Hyperlink" xfId="2" builtinId="8"/>
    <cellStyle name="Normal" xfId="0" builtinId="0"/>
    <cellStyle name="Normal 113" xfId="11" xr:uid="{F5619860-6164-4E0A-8BD1-DB7BAC3F5D85}"/>
    <cellStyle name="Normal 115" xfId="12" xr:uid="{F4905EAB-3759-48AA-8EAA-E3446D96F482}"/>
    <cellStyle name="Normal 116" xfId="13" xr:uid="{77CF6DDF-9A4F-4E6B-9933-9E00330F9AE2}"/>
    <cellStyle name="Normal 117" xfId="19" xr:uid="{53E78EA4-44D9-4846-AACB-4460ED89431B}"/>
    <cellStyle name="Normal 118" xfId="20" xr:uid="{D5549A8A-6354-432B-8AC4-050CED56F651}"/>
    <cellStyle name="Normal 120" xfId="21" xr:uid="{2556D683-988C-4088-A660-10CA41836B3D}"/>
    <cellStyle name="Normal 121" xfId="22" xr:uid="{AE6B6697-4725-4A94-84EE-9AE100D5EB6B}"/>
    <cellStyle name="Normal 122" xfId="23" xr:uid="{214E8164-B839-44C2-BB49-3EC146FF1005}"/>
    <cellStyle name="Normal 125" xfId="24" xr:uid="{38531D49-63C8-4AE4-9BF8-44087BAB7CE6}"/>
    <cellStyle name="Normal 126" xfId="25" xr:uid="{7CC504DA-A7F2-43D2-BD74-890491732187}"/>
    <cellStyle name="Normal 129" xfId="26" xr:uid="{12537F36-536C-4077-AC5B-7537A5BFB2ED}"/>
    <cellStyle name="Normal 130" xfId="27" xr:uid="{12AB30CD-F43C-4A63-8A91-3406B381B5C1}"/>
    <cellStyle name="Normal 131" xfId="28" xr:uid="{C65CDCE6-DC38-44B9-8804-2B848CBC62C9}"/>
    <cellStyle name="Normal 133" xfId="29" xr:uid="{1BAD7ED8-013D-4F64-BA38-EC832FC4F718}"/>
    <cellStyle name="Normal 134" xfId="30" xr:uid="{02FFF509-BA0E-4BDA-9949-72B2B2288629}"/>
    <cellStyle name="Normal 136" xfId="31" xr:uid="{E0CEB873-149A-4307-A2B6-9F23DB0843B7}"/>
    <cellStyle name="Normal 140" xfId="32" xr:uid="{ABB827C5-CCDE-48CB-91BF-0EEE3E27FE32}"/>
    <cellStyle name="Normal 143" xfId="33" xr:uid="{8C34694F-C502-47E2-80D9-B4A6EE26EF4F}"/>
    <cellStyle name="Normal 145" xfId="34" xr:uid="{E4716A45-00EF-421F-886D-A058C3F6AB19}"/>
    <cellStyle name="Normal 149" xfId="35" xr:uid="{A6027BDA-64B2-4238-B110-C1181E9C5868}"/>
    <cellStyle name="Normal 151" xfId="36" xr:uid="{7EB297D2-CEF9-4D1E-9B75-0428A5458074}"/>
    <cellStyle name="Normal 153" xfId="37" xr:uid="{47047F95-69C5-4C22-B51A-65659A263D16}"/>
    <cellStyle name="Normal 155" xfId="38" xr:uid="{C2F2B4ED-D73B-425A-AC4C-9608D433B8D6}"/>
    <cellStyle name="Normal 156" xfId="39" xr:uid="{8C7F3B07-5BBE-4917-9201-DF7866B407C6}"/>
    <cellStyle name="Normal 158" xfId="40" xr:uid="{F0145FCB-A490-4321-A5D2-B8112CD0B2DB}"/>
    <cellStyle name="Normal 159" xfId="41" xr:uid="{3E051FF8-6EC8-47D5-B2FF-CF0B38F1D4A8}"/>
    <cellStyle name="Normal 160" xfId="42" xr:uid="{9346E7B7-0014-4F8D-9E93-9E76C187C351}"/>
    <cellStyle name="Normal 162" xfId="43" xr:uid="{FE76906B-4A08-4B70-96C4-B39179AA5E41}"/>
    <cellStyle name="Normal 164" xfId="44" xr:uid="{46D5F2FD-956C-4017-8549-B7C654B23EDC}"/>
    <cellStyle name="Normal 165" xfId="45" xr:uid="{4994C7BB-A0B0-4CC9-9F31-C13336D0AFD6}"/>
    <cellStyle name="Normal 167" xfId="46" xr:uid="{15E1EADE-7C4D-47DA-B45D-0DE57FED4D1C}"/>
    <cellStyle name="Normal 170" xfId="47" xr:uid="{D87B4CA2-2B09-45EB-8A3E-0C6D17FE7151}"/>
    <cellStyle name="Normal 171" xfId="48" xr:uid="{46F397DA-26D0-4EAE-A39F-1757A4C1343C}"/>
    <cellStyle name="Normal 172" xfId="49" xr:uid="{F04E147B-B93C-42BF-866E-A11086DFA61B}"/>
    <cellStyle name="Normal 173" xfId="50" xr:uid="{AF7BDAF1-2012-4392-86A5-4D2F50BA50CA}"/>
    <cellStyle name="Normal 175" xfId="51" xr:uid="{C9589ADB-AC27-4694-AC5F-D318D224D1EE}"/>
    <cellStyle name="Normal 176" xfId="52" xr:uid="{B61B9DF5-38A9-4BE6-84AD-F891E67CE296}"/>
    <cellStyle name="Normal 177" xfId="53" xr:uid="{C3ACE788-122E-473E-B301-FEA209B68BCF}"/>
    <cellStyle name="Normal 178" xfId="54" xr:uid="{0F469267-0F19-4C89-9D9B-8AB66CC7190F}"/>
    <cellStyle name="Normal 179" xfId="55" xr:uid="{AA578F77-8537-41EE-90BB-64A76C955C51}"/>
    <cellStyle name="Normal 181" xfId="56" xr:uid="{01A1BA07-6CD4-4269-856A-BB5B763FBAAC}"/>
    <cellStyle name="Normal 182" xfId="57" xr:uid="{D3C06B7E-D852-476D-8A82-96CAF797E2E3}"/>
    <cellStyle name="Normal 183" xfId="58" xr:uid="{83B4C0F8-40EB-4C59-BDC0-F9636F517D03}"/>
    <cellStyle name="Normal 187" xfId="59" xr:uid="{47EB00CC-A60C-4E92-A4F5-6B20D4916B90}"/>
    <cellStyle name="Normal 189" xfId="60" xr:uid="{67CB27E8-EDCE-4C92-9E43-3A0308479941}"/>
    <cellStyle name="Normal 191" xfId="61" xr:uid="{E0BC97F7-DF3B-4AC5-A56E-02C2610A9921}"/>
    <cellStyle name="Normal 46 2" xfId="6" xr:uid="{E5D694F4-3C10-4A62-B990-CFB6AFF5B290}"/>
    <cellStyle name="Normal 5" xfId="4" xr:uid="{B885AFCA-7046-4A1F-AD68-2252E96E66A4}"/>
    <cellStyle name="Normal 87" xfId="14" xr:uid="{BB0F748B-919A-495A-856E-F42E4B95017E}"/>
    <cellStyle name="Normal 88" xfId="15" xr:uid="{70FA8D42-5037-4E8D-AD0D-4DB2FFFCAD4F}"/>
    <cellStyle name="Normal 9" xfId="10" xr:uid="{FB302BC3-3D28-47B4-A063-9E9F3B42627B}"/>
    <cellStyle name="Normal 91" xfId="5" xr:uid="{06CF83EB-A67D-4E90-8C84-40794A1657D2}"/>
    <cellStyle name="Normal 92" xfId="16" xr:uid="{4351C3CE-9C0B-4BA2-BA73-E6B6151C8BD4}"/>
    <cellStyle name="Normal 95" xfId="17" xr:uid="{F97F2C77-D091-4621-B1A6-ACD67BF219AE}"/>
    <cellStyle name="Normal 96" xfId="18" xr:uid="{B6B773A3-28D7-4D96-9A42-08DCEC608E20}"/>
    <cellStyle name="Normal 99" xfId="9" xr:uid="{60CFC83C-3429-4F92-941A-B2B79E1F345B}"/>
  </cellStyles>
  <dxfs count="4392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B5E6A2"/>
          <bgColor rgb="FF00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https://www.hfw.com/downloads/emailers/email-car-logo-t.png" TargetMode="External"/></Relationships>
</file>

<file path=xl/drawings/_rels/drawing2.xml.rels><?xml version="1.0" encoding="UTF-8" standalone="yes"?>
<Relationships xmlns="http://schemas.openxmlformats.org/package/2006/relationships"><Relationship Id="rId1" Type="http://schemas.openxmlformats.org/officeDocument/2006/relationships/image" Target="https://www.hfw.com/downloads/emailers/email-car-logo-t.png" TargetMode="External"/></Relationships>
</file>

<file path=xl/drawings/_rels/drawing3.xml.rels><?xml version="1.0" encoding="UTF-8" standalone="yes"?>
<Relationships xmlns="http://schemas.openxmlformats.org/package/2006/relationships"><Relationship Id="rId1" Type="http://schemas.openxmlformats.org/officeDocument/2006/relationships/image" Target="https://www.hfw.com/downloads/emailers/email-car-logo-t.png" TargetMode="External"/></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1</xdr:col>
      <xdr:colOff>124777</xdr:colOff>
      <xdr:row>0</xdr:row>
      <xdr:rowOff>85725</xdr:rowOff>
    </xdr:from>
    <xdr:to>
      <xdr:col>3</xdr:col>
      <xdr:colOff>721430</xdr:colOff>
      <xdr:row>3</xdr:row>
      <xdr:rowOff>135977</xdr:rowOff>
    </xdr:to>
    <xdr:pic>
      <xdr:nvPicPr>
        <xdr:cNvPr id="2" name="Picture 1">
          <a:extLst>
            <a:ext uri="{FF2B5EF4-FFF2-40B4-BE49-F238E27FC236}">
              <a16:creationId xmlns:a16="http://schemas.microsoft.com/office/drawing/2014/main" id="{CAAC8EA1-E233-4514-B139-B89C32A6FCA2}"/>
            </a:ext>
          </a:extLst>
        </xdr:cNvPr>
        <xdr:cNvPicPr>
          <a:picLocks noChangeAspect="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731996" y="85725"/>
          <a:ext cx="2008417" cy="55841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82447</xdr:colOff>
      <xdr:row>0</xdr:row>
      <xdr:rowOff>76860</xdr:rowOff>
    </xdr:from>
    <xdr:to>
      <xdr:col>3</xdr:col>
      <xdr:colOff>665322</xdr:colOff>
      <xdr:row>3</xdr:row>
      <xdr:rowOff>94018</xdr:rowOff>
    </xdr:to>
    <xdr:pic>
      <xdr:nvPicPr>
        <xdr:cNvPr id="2" name="Picture 1">
          <a:extLst>
            <a:ext uri="{FF2B5EF4-FFF2-40B4-BE49-F238E27FC236}">
              <a16:creationId xmlns:a16="http://schemas.microsoft.com/office/drawing/2014/main" id="{A0BA0550-C226-4864-9DFB-038FF64CBB24}"/>
            </a:ext>
          </a:extLst>
        </xdr:cNvPr>
        <xdr:cNvPicPr>
          <a:picLocks noChangeAspect="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677760" y="76860"/>
          <a:ext cx="2022578" cy="553574"/>
        </a:xfrm>
        <a:prstGeom prst="rect">
          <a:avLst/>
        </a:prstGeom>
        <a:noFill/>
        <a:ln>
          <a:noFill/>
        </a:ln>
      </xdr:spPr>
    </xdr:pic>
    <xdr:clientData/>
  </xdr:twoCellAnchor>
  <xdr:twoCellAnchor editAs="oneCell">
    <xdr:from>
      <xdr:col>1</xdr:col>
      <xdr:colOff>82447</xdr:colOff>
      <xdr:row>0</xdr:row>
      <xdr:rowOff>76860</xdr:rowOff>
    </xdr:from>
    <xdr:to>
      <xdr:col>3</xdr:col>
      <xdr:colOff>665322</xdr:colOff>
      <xdr:row>3</xdr:row>
      <xdr:rowOff>94018</xdr:rowOff>
    </xdr:to>
    <xdr:pic>
      <xdr:nvPicPr>
        <xdr:cNvPr id="3" name="Picture 2">
          <a:extLst>
            <a:ext uri="{FF2B5EF4-FFF2-40B4-BE49-F238E27FC236}">
              <a16:creationId xmlns:a16="http://schemas.microsoft.com/office/drawing/2014/main" id="{AD15DD51-2309-4A87-8391-59AFCBF9F0E8}"/>
            </a:ext>
          </a:extLst>
        </xdr:cNvPr>
        <xdr:cNvPicPr>
          <a:picLocks noChangeAspect="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08177" y="76860"/>
          <a:ext cx="1992575" cy="564528"/>
        </a:xfrm>
        <a:prstGeom prst="rect">
          <a:avLst/>
        </a:prstGeom>
        <a:noFill/>
        <a:ln>
          <a:noFill/>
        </a:ln>
      </xdr:spPr>
    </xdr:pic>
    <xdr:clientData/>
  </xdr:twoCellAnchor>
  <xdr:twoCellAnchor editAs="oneCell">
    <xdr:from>
      <xdr:col>1</xdr:col>
      <xdr:colOff>82447</xdr:colOff>
      <xdr:row>0</xdr:row>
      <xdr:rowOff>76860</xdr:rowOff>
    </xdr:from>
    <xdr:to>
      <xdr:col>3</xdr:col>
      <xdr:colOff>665322</xdr:colOff>
      <xdr:row>3</xdr:row>
      <xdr:rowOff>94018</xdr:rowOff>
    </xdr:to>
    <xdr:pic>
      <xdr:nvPicPr>
        <xdr:cNvPr id="4" name="Picture 3">
          <a:extLst>
            <a:ext uri="{FF2B5EF4-FFF2-40B4-BE49-F238E27FC236}">
              <a16:creationId xmlns:a16="http://schemas.microsoft.com/office/drawing/2014/main" id="{B8F6B7D0-63D0-49EB-A8EB-C34B353EE2DF}"/>
            </a:ext>
          </a:extLst>
        </xdr:cNvPr>
        <xdr:cNvPicPr>
          <a:picLocks noChangeAspect="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08177" y="76860"/>
          <a:ext cx="1992575" cy="564528"/>
        </a:xfrm>
        <a:prstGeom prst="rect">
          <a:avLst/>
        </a:prstGeom>
        <a:noFill/>
        <a:ln>
          <a:noFill/>
        </a:ln>
      </xdr:spPr>
    </xdr:pic>
    <xdr:clientData/>
  </xdr:twoCellAnchor>
</xdr:wsDr>
</file>

<file path=xl/drawings/drawing3.xml><?xml version="1.0" encoding="utf-8"?>
<xdr:wsDr xmlns:xdr="http://schemas.openxmlformats.org/drawingml/2006/spreadsheetDrawing" xmlns:a="http://schemas.openxmlformats.org/drawingml/2006/main">
  <xdr:oneCellAnchor>
    <xdr:from>
      <xdr:col>1</xdr:col>
      <xdr:colOff>22225</xdr:colOff>
      <xdr:row>0</xdr:row>
      <xdr:rowOff>0</xdr:rowOff>
    </xdr:from>
    <xdr:ext cx="2571739" cy="721470"/>
    <xdr:pic>
      <xdr:nvPicPr>
        <xdr:cNvPr id="2" name="Picture 1">
          <a:extLst>
            <a:ext uri="{FF2B5EF4-FFF2-40B4-BE49-F238E27FC236}">
              <a16:creationId xmlns:a16="http://schemas.microsoft.com/office/drawing/2014/main" id="{4AD34AA6-47DD-418F-B8EF-9E60DC12C753}"/>
            </a:ext>
          </a:extLst>
        </xdr:cNvPr>
        <xdr:cNvPicPr>
          <a:picLocks noChangeAspect="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74625" y="0"/>
          <a:ext cx="2571739" cy="721470"/>
        </a:xfrm>
        <a:prstGeom prst="rect">
          <a:avLst/>
        </a:prstGeom>
        <a:noFill/>
        <a:ln>
          <a:noFill/>
        </a:ln>
      </xdr:spPr>
    </xdr:pic>
    <xdr:clientData/>
  </xdr:oneCellAnchor>
</xdr:wsDr>
</file>

<file path=xl/drawings/drawing4.xml><?xml version="1.0" encoding="utf-8"?>
<xdr:wsDr xmlns:xdr="http://schemas.openxmlformats.org/drawingml/2006/spreadsheetDrawing" xmlns:a="http://schemas.openxmlformats.org/drawingml/2006/main">
  <xdr:twoCellAnchor editAs="oneCell">
    <xdr:from>
      <xdr:col>7</xdr:col>
      <xdr:colOff>0</xdr:colOff>
      <xdr:row>3</xdr:row>
      <xdr:rowOff>0</xdr:rowOff>
    </xdr:from>
    <xdr:to>
      <xdr:col>18</xdr:col>
      <xdr:colOff>335280</xdr:colOff>
      <xdr:row>12</xdr:row>
      <xdr:rowOff>167640</xdr:rowOff>
    </xdr:to>
    <xdr:pic>
      <xdr:nvPicPr>
        <xdr:cNvPr id="2" name="Picture 1">
          <a:extLst>
            <a:ext uri="{FF2B5EF4-FFF2-40B4-BE49-F238E27FC236}">
              <a16:creationId xmlns:a16="http://schemas.microsoft.com/office/drawing/2014/main" id="{FBEB59CD-4905-9DCD-36F3-272F8EB5CE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399520" y="548640"/>
          <a:ext cx="7040880" cy="18135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17</xdr:col>
      <xdr:colOff>127463</xdr:colOff>
      <xdr:row>3</xdr:row>
      <xdr:rowOff>0</xdr:rowOff>
    </xdr:from>
    <xdr:to>
      <xdr:col>40</xdr:col>
      <xdr:colOff>182686</xdr:colOff>
      <xdr:row>3</xdr:row>
      <xdr:rowOff>0</xdr:rowOff>
    </xdr:to>
    <xdr:pic>
      <xdr:nvPicPr>
        <xdr:cNvPr id="2" name="Picture 1">
          <a:extLst>
            <a:ext uri="{FF2B5EF4-FFF2-40B4-BE49-F238E27FC236}">
              <a16:creationId xmlns:a16="http://schemas.microsoft.com/office/drawing/2014/main" id="{219CE692-8BB1-4B73-BB2F-26621849A8B4}"/>
            </a:ext>
          </a:extLst>
        </xdr:cNvPr>
        <xdr:cNvPicPr>
          <a:picLocks noChangeAspect="1"/>
        </xdr:cNvPicPr>
      </xdr:nvPicPr>
      <xdr:blipFill>
        <a:blip xmlns:r="http://schemas.openxmlformats.org/officeDocument/2006/relationships" r:embed="rId1"/>
        <a:stretch>
          <a:fillRect/>
        </a:stretch>
      </xdr:blipFill>
      <xdr:spPr>
        <a:xfrm>
          <a:off x="25420148" y="619125"/>
          <a:ext cx="13919813" cy="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149F9A-60A8-413D-9523-186E5F17DA61}">
  <sheetPr>
    <tabColor theme="2" tint="-0.249977111117893"/>
  </sheetPr>
  <dimension ref="A1:K165"/>
  <sheetViews>
    <sheetView showGridLines="0" zoomScale="80" zoomScaleNormal="80" workbookViewId="0">
      <pane ySplit="5" topLeftCell="A144" activePane="bottomLeft" state="frozen"/>
      <selection pane="bottomLeft" activeCell="I148" sqref="I148"/>
    </sheetView>
  </sheetViews>
  <sheetFormatPr defaultRowHeight="14.4" x14ac:dyDescent="0.3"/>
  <cols>
    <col min="1" max="1" width="6.21875" customWidth="1"/>
    <col min="2" max="2" width="6.44140625" style="31" bestFit="1" customWidth="1"/>
    <col min="3" max="3" width="14.109375" style="13" customWidth="1"/>
    <col min="4" max="4" width="48.5546875" bestFit="1" customWidth="1"/>
    <col min="5" max="5" width="100.44140625" bestFit="1" customWidth="1"/>
    <col min="6" max="6" width="16.44140625" bestFit="1" customWidth="1"/>
    <col min="7" max="7" width="12.21875" style="13" bestFit="1" customWidth="1"/>
    <col min="8" max="8" width="18.44140625" bestFit="1" customWidth="1"/>
    <col min="9" max="9" width="13.88671875" bestFit="1" customWidth="1"/>
    <col min="10" max="10" width="11.77734375" bestFit="1" customWidth="1"/>
    <col min="11" max="11" width="11" bestFit="1" customWidth="1"/>
  </cols>
  <sheetData>
    <row r="1" spans="1:11" x14ac:dyDescent="0.3">
      <c r="A1" s="13"/>
      <c r="E1" s="5"/>
      <c r="H1" s="5"/>
      <c r="I1" s="5"/>
    </row>
    <row r="2" spans="1:11" ht="13.95" customHeight="1" x14ac:dyDescent="0.3">
      <c r="A2" s="13"/>
      <c r="E2" s="5"/>
      <c r="F2" s="26"/>
      <c r="G2" s="69" t="s">
        <v>2788</v>
      </c>
      <c r="H2" s="5"/>
      <c r="I2" s="5"/>
    </row>
    <row r="3" spans="1:11" ht="13.95" customHeight="1" x14ac:dyDescent="0.3">
      <c r="A3" s="13"/>
      <c r="E3" s="5"/>
      <c r="F3" s="38"/>
      <c r="G3" s="69" t="s">
        <v>5623</v>
      </c>
      <c r="H3" s="5"/>
      <c r="I3" s="5"/>
    </row>
    <row r="4" spans="1:11" ht="18" customHeight="1" x14ac:dyDescent="0.3">
      <c r="A4" s="13"/>
      <c r="E4" s="5"/>
      <c r="H4" s="5"/>
      <c r="I4" s="5"/>
    </row>
    <row r="5" spans="1:11" ht="18" customHeight="1" x14ac:dyDescent="0.3">
      <c r="A5" s="13"/>
      <c r="B5" s="1" t="s">
        <v>0</v>
      </c>
      <c r="C5" s="1" t="s">
        <v>1</v>
      </c>
      <c r="D5" s="1" t="s">
        <v>2</v>
      </c>
      <c r="E5" s="1" t="s">
        <v>11376</v>
      </c>
      <c r="F5" s="4" t="s">
        <v>4</v>
      </c>
      <c r="G5" s="1" t="s">
        <v>5</v>
      </c>
      <c r="H5" s="4" t="s">
        <v>6</v>
      </c>
      <c r="I5" s="4" t="s">
        <v>5447</v>
      </c>
      <c r="K5" s="5"/>
    </row>
    <row r="6" spans="1:11" ht="15" customHeight="1" x14ac:dyDescent="0.3">
      <c r="B6" s="65">
        <v>56</v>
      </c>
      <c r="C6" s="66">
        <v>43955</v>
      </c>
      <c r="D6" s="65" t="s">
        <v>12154</v>
      </c>
      <c r="E6" s="65" t="s">
        <v>5442</v>
      </c>
      <c r="F6" s="67">
        <v>23503.23</v>
      </c>
      <c r="G6" s="66"/>
      <c r="H6" s="67">
        <v>22057.781354999999</v>
      </c>
      <c r="I6" s="251" t="s">
        <v>5448</v>
      </c>
    </row>
    <row r="7" spans="1:11" ht="15" customHeight="1" x14ac:dyDescent="0.3">
      <c r="B7" s="65">
        <v>57</v>
      </c>
      <c r="C7" s="66">
        <v>43955.399664351855</v>
      </c>
      <c r="D7" s="65" t="s">
        <v>12154</v>
      </c>
      <c r="E7" s="65" t="s">
        <v>5443</v>
      </c>
      <c r="F7" s="67">
        <v>30102.2</v>
      </c>
      <c r="G7" s="66"/>
      <c r="H7" s="67">
        <v>28250.914700000001</v>
      </c>
      <c r="I7" s="251" t="s">
        <v>5449</v>
      </c>
    </row>
    <row r="8" spans="1:11" ht="15" customHeight="1" x14ac:dyDescent="0.3">
      <c r="B8" s="65">
        <v>74</v>
      </c>
      <c r="C8" s="66">
        <v>44040.661504629628</v>
      </c>
      <c r="D8" s="65" t="s">
        <v>12154</v>
      </c>
      <c r="E8" s="65" t="s">
        <v>5444</v>
      </c>
      <c r="F8" s="67">
        <v>55996.01</v>
      </c>
      <c r="G8" s="66"/>
      <c r="H8" s="67">
        <v>52552.255385000004</v>
      </c>
      <c r="I8" s="251" t="s">
        <v>5450</v>
      </c>
    </row>
    <row r="9" spans="1:11" ht="15" customHeight="1" x14ac:dyDescent="0.3">
      <c r="B9" s="70">
        <v>202</v>
      </c>
      <c r="C9" s="63">
        <v>44949.415011574078</v>
      </c>
      <c r="D9" s="38" t="s">
        <v>12154</v>
      </c>
      <c r="E9" s="70" t="s">
        <v>2518</v>
      </c>
      <c r="F9" s="72">
        <v>98490.82</v>
      </c>
      <c r="G9" s="63">
        <v>45392</v>
      </c>
      <c r="H9" s="72">
        <v>92433.634570000009</v>
      </c>
      <c r="I9" s="160" t="s">
        <v>5451</v>
      </c>
    </row>
    <row r="10" spans="1:11" ht="15" customHeight="1" x14ac:dyDescent="0.3">
      <c r="B10" s="70">
        <v>257</v>
      </c>
      <c r="C10" s="63">
        <v>45301.650891203702</v>
      </c>
      <c r="D10" s="38" t="s">
        <v>9490</v>
      </c>
      <c r="E10" s="38" t="s">
        <v>2974</v>
      </c>
      <c r="F10" s="72">
        <v>29673</v>
      </c>
      <c r="G10" s="63">
        <v>45317</v>
      </c>
      <c r="H10" s="72">
        <v>27848.110499999999</v>
      </c>
      <c r="I10" s="160" t="s">
        <v>5452</v>
      </c>
    </row>
    <row r="11" spans="1:11" ht="15" customHeight="1" x14ac:dyDescent="0.3">
      <c r="B11" s="70">
        <v>258</v>
      </c>
      <c r="C11" s="63">
        <v>45301.68204861111</v>
      </c>
      <c r="D11" s="38" t="s">
        <v>9490</v>
      </c>
      <c r="E11" s="38" t="s">
        <v>2972</v>
      </c>
      <c r="F11" s="72">
        <v>8970</v>
      </c>
      <c r="G11" s="63">
        <v>45320</v>
      </c>
      <c r="H11" s="72">
        <v>8418.3449999999993</v>
      </c>
      <c r="I11" s="160" t="s">
        <v>5453</v>
      </c>
    </row>
    <row r="12" spans="1:11" ht="15" customHeight="1" x14ac:dyDescent="0.3">
      <c r="B12" s="70">
        <v>259</v>
      </c>
      <c r="C12" s="63">
        <v>45301.682708333334</v>
      </c>
      <c r="D12" s="38" t="s">
        <v>9490</v>
      </c>
      <c r="E12" s="38" t="s">
        <v>2970</v>
      </c>
      <c r="F12" s="72">
        <v>1925</v>
      </c>
      <c r="G12" s="63">
        <v>45307</v>
      </c>
      <c r="H12" s="72">
        <v>1806.6125</v>
      </c>
      <c r="I12" s="160" t="s">
        <v>5454</v>
      </c>
    </row>
    <row r="13" spans="1:11" ht="15" customHeight="1" x14ac:dyDescent="0.3">
      <c r="B13" s="70">
        <v>260</v>
      </c>
      <c r="C13" s="63">
        <v>45301.683622685188</v>
      </c>
      <c r="D13" s="38" t="s">
        <v>9460</v>
      </c>
      <c r="E13" s="38" t="s">
        <v>2968</v>
      </c>
      <c r="F13" s="72">
        <v>24225</v>
      </c>
      <c r="G13" s="63">
        <v>45309</v>
      </c>
      <c r="H13" s="72">
        <v>22735.162499999999</v>
      </c>
      <c r="I13" s="160" t="s">
        <v>5455</v>
      </c>
    </row>
    <row r="14" spans="1:11" ht="15" customHeight="1" x14ac:dyDescent="0.3">
      <c r="B14" s="70">
        <v>261</v>
      </c>
      <c r="C14" s="63">
        <v>45303.755219907405</v>
      </c>
      <c r="D14" s="38" t="s">
        <v>2955</v>
      </c>
      <c r="E14" s="38" t="s">
        <v>2961</v>
      </c>
      <c r="F14" s="72">
        <v>49402</v>
      </c>
      <c r="G14" s="63">
        <v>45317</v>
      </c>
      <c r="H14" s="72">
        <v>46363.777000000002</v>
      </c>
      <c r="I14" s="160" t="s">
        <v>5456</v>
      </c>
    </row>
    <row r="15" spans="1:11" ht="15" customHeight="1" x14ac:dyDescent="0.3">
      <c r="B15" s="70">
        <v>262</v>
      </c>
      <c r="C15" s="63">
        <v>45303.756666666668</v>
      </c>
      <c r="D15" s="38" t="s">
        <v>2955</v>
      </c>
      <c r="E15" s="38" t="s">
        <v>5445</v>
      </c>
      <c r="F15" s="72">
        <v>29750</v>
      </c>
      <c r="G15" s="63">
        <v>45317</v>
      </c>
      <c r="H15" s="72">
        <v>27920.375</v>
      </c>
      <c r="I15" s="160" t="s">
        <v>5457</v>
      </c>
    </row>
    <row r="16" spans="1:11" ht="15" customHeight="1" x14ac:dyDescent="0.3">
      <c r="B16" s="70">
        <v>263</v>
      </c>
      <c r="C16" s="63">
        <v>45303.757951388892</v>
      </c>
      <c r="D16" s="38" t="s">
        <v>2955</v>
      </c>
      <c r="E16" s="38" t="s">
        <v>2957</v>
      </c>
      <c r="F16" s="72">
        <v>45000</v>
      </c>
      <c r="G16" s="63">
        <v>45317</v>
      </c>
      <c r="H16" s="72">
        <v>42232.5</v>
      </c>
      <c r="I16" s="160" t="s">
        <v>5458</v>
      </c>
    </row>
    <row r="17" spans="2:9" ht="15" customHeight="1" x14ac:dyDescent="0.3">
      <c r="B17" s="70">
        <v>264</v>
      </c>
      <c r="C17" s="63">
        <v>45315.636516203704</v>
      </c>
      <c r="D17" s="38" t="s">
        <v>9490</v>
      </c>
      <c r="E17" s="38" t="s">
        <v>2954</v>
      </c>
      <c r="F17" s="72">
        <v>10505</v>
      </c>
      <c r="G17" s="63">
        <v>45320</v>
      </c>
      <c r="H17" s="72">
        <v>9858.9424999999992</v>
      </c>
      <c r="I17" s="160" t="s">
        <v>5459</v>
      </c>
    </row>
    <row r="18" spans="2:9" ht="15" customHeight="1" x14ac:dyDescent="0.3">
      <c r="B18" s="70">
        <v>265</v>
      </c>
      <c r="C18" s="63">
        <v>45328.463576388887</v>
      </c>
      <c r="D18" s="38" t="s">
        <v>12154</v>
      </c>
      <c r="E18" s="38" t="s">
        <v>2952</v>
      </c>
      <c r="F18" s="72">
        <v>21641</v>
      </c>
      <c r="G18" s="63">
        <v>45343</v>
      </c>
      <c r="H18" s="72">
        <v>20310.0785</v>
      </c>
      <c r="I18" s="160" t="s">
        <v>5460</v>
      </c>
    </row>
    <row r="19" spans="2:9" ht="15" customHeight="1" x14ac:dyDescent="0.3">
      <c r="B19" s="70">
        <v>266</v>
      </c>
      <c r="C19" s="63">
        <v>45328.464560185188</v>
      </c>
      <c r="D19" s="38" t="s">
        <v>12154</v>
      </c>
      <c r="E19" s="38" t="s">
        <v>2950</v>
      </c>
      <c r="F19" s="72">
        <v>10580</v>
      </c>
      <c r="G19" s="63">
        <v>45343</v>
      </c>
      <c r="H19" s="72">
        <v>9929.33</v>
      </c>
      <c r="I19" s="160" t="s">
        <v>5461</v>
      </c>
    </row>
    <row r="20" spans="2:9" ht="15" customHeight="1" x14ac:dyDescent="0.3">
      <c r="B20" s="70">
        <v>267</v>
      </c>
      <c r="C20" s="63">
        <v>45328.465497685182</v>
      </c>
      <c r="D20" s="38" t="s">
        <v>12154</v>
      </c>
      <c r="E20" s="38" t="s">
        <v>2948</v>
      </c>
      <c r="F20" s="72">
        <v>24795</v>
      </c>
      <c r="G20" s="63">
        <v>45343</v>
      </c>
      <c r="H20" s="72">
        <v>23270.107499999998</v>
      </c>
      <c r="I20" s="160" t="s">
        <v>5462</v>
      </c>
    </row>
    <row r="21" spans="2:9" ht="15" customHeight="1" x14ac:dyDescent="0.3">
      <c r="B21" s="70">
        <v>268</v>
      </c>
      <c r="C21" s="63">
        <v>45328.687210648146</v>
      </c>
      <c r="D21" s="38" t="s">
        <v>2529</v>
      </c>
      <c r="E21" s="38" t="s">
        <v>2940</v>
      </c>
      <c r="F21" s="72">
        <v>4140</v>
      </c>
      <c r="G21" s="63">
        <v>45337</v>
      </c>
      <c r="H21" s="72">
        <v>3885.39</v>
      </c>
      <c r="I21" s="160" t="s">
        <v>5463</v>
      </c>
    </row>
    <row r="22" spans="2:9" ht="15" customHeight="1" x14ac:dyDescent="0.3">
      <c r="B22" s="70">
        <v>269</v>
      </c>
      <c r="C22" s="63">
        <v>45330.538391203707</v>
      </c>
      <c r="D22" s="38" t="s">
        <v>9490</v>
      </c>
      <c r="E22" s="38" t="s">
        <v>2930</v>
      </c>
      <c r="F22" s="72">
        <v>10340</v>
      </c>
      <c r="G22" s="63">
        <v>45357</v>
      </c>
      <c r="H22" s="72">
        <v>9704.09</v>
      </c>
      <c r="I22" s="160" t="s">
        <v>5464</v>
      </c>
    </row>
    <row r="23" spans="2:9" ht="15" customHeight="1" x14ac:dyDescent="0.3">
      <c r="B23" s="70">
        <v>270</v>
      </c>
      <c r="C23" s="63">
        <v>45331.507916666669</v>
      </c>
      <c r="D23" s="38" t="s">
        <v>9490</v>
      </c>
      <c r="E23" s="38" t="s">
        <v>2928</v>
      </c>
      <c r="F23" s="72">
        <v>12845.03</v>
      </c>
      <c r="G23" s="63">
        <v>45330</v>
      </c>
      <c r="H23" s="72">
        <v>12055.060655000001</v>
      </c>
      <c r="I23" s="160" t="s">
        <v>5465</v>
      </c>
    </row>
    <row r="24" spans="2:9" ht="15" customHeight="1" x14ac:dyDescent="0.3">
      <c r="B24" s="70">
        <v>271</v>
      </c>
      <c r="C24" s="63">
        <v>45331.508761574078</v>
      </c>
      <c r="D24" s="38" t="s">
        <v>9490</v>
      </c>
      <c r="E24" s="38" t="s">
        <v>2926</v>
      </c>
      <c r="F24" s="72">
        <v>56781.54</v>
      </c>
      <c r="G24" s="63">
        <v>45330</v>
      </c>
      <c r="H24" s="72">
        <v>53289.475290000002</v>
      </c>
      <c r="I24" s="160" t="s">
        <v>5466</v>
      </c>
    </row>
    <row r="25" spans="2:9" ht="15" customHeight="1" x14ac:dyDescent="0.3">
      <c r="B25" s="70">
        <v>272</v>
      </c>
      <c r="C25" s="63">
        <v>45349.520497685182</v>
      </c>
      <c r="D25" s="38" t="s">
        <v>9490</v>
      </c>
      <c r="E25" s="38" t="s">
        <v>2924</v>
      </c>
      <c r="F25" s="72">
        <v>1980</v>
      </c>
      <c r="G25" s="63">
        <v>45355</v>
      </c>
      <c r="H25" s="72">
        <v>1858.23</v>
      </c>
      <c r="I25" s="160" t="s">
        <v>5467</v>
      </c>
    </row>
    <row r="26" spans="2:9" ht="15" customHeight="1" x14ac:dyDescent="0.3">
      <c r="B26" s="70">
        <v>273</v>
      </c>
      <c r="C26" s="63">
        <v>45357</v>
      </c>
      <c r="D26" s="38" t="s">
        <v>9490</v>
      </c>
      <c r="E26" s="38" t="s">
        <v>3050</v>
      </c>
      <c r="F26" s="72">
        <v>22890.03</v>
      </c>
      <c r="G26" s="63">
        <v>45357</v>
      </c>
      <c r="H26" s="72">
        <v>21482.293154999999</v>
      </c>
      <c r="I26" s="160" t="s">
        <v>5468</v>
      </c>
    </row>
    <row r="27" spans="2:9" ht="15" customHeight="1" x14ac:dyDescent="0.3">
      <c r="B27" s="70">
        <v>274</v>
      </c>
      <c r="C27" s="63">
        <v>45357</v>
      </c>
      <c r="D27" s="38" t="s">
        <v>9490</v>
      </c>
      <c r="E27" s="38" t="s">
        <v>3044</v>
      </c>
      <c r="F27" s="72">
        <v>2915</v>
      </c>
      <c r="G27" s="63">
        <v>45384</v>
      </c>
      <c r="H27" s="72">
        <v>2735.7275</v>
      </c>
      <c r="I27" s="160" t="s">
        <v>5469</v>
      </c>
    </row>
    <row r="28" spans="2:9" ht="15" customHeight="1" x14ac:dyDescent="0.3">
      <c r="B28" s="70">
        <v>275</v>
      </c>
      <c r="C28" s="63">
        <v>45371</v>
      </c>
      <c r="D28" s="38" t="s">
        <v>12154</v>
      </c>
      <c r="E28" s="38" t="s">
        <v>2520</v>
      </c>
      <c r="F28" s="72">
        <v>29834.84</v>
      </c>
      <c r="G28" s="63">
        <v>45397</v>
      </c>
      <c r="H28" s="72">
        <v>27999.997340000002</v>
      </c>
      <c r="I28" s="160" t="s">
        <v>5470</v>
      </c>
    </row>
    <row r="29" spans="2:9" ht="15" customHeight="1" x14ac:dyDescent="0.3">
      <c r="B29" s="70">
        <v>276</v>
      </c>
      <c r="C29" s="63">
        <v>45371</v>
      </c>
      <c r="D29" s="38" t="s">
        <v>12154</v>
      </c>
      <c r="E29" s="38" t="s">
        <v>3033</v>
      </c>
      <c r="F29" s="72">
        <v>17045.2</v>
      </c>
      <c r="G29" s="63">
        <v>45376</v>
      </c>
      <c r="H29" s="72">
        <v>15996.9202</v>
      </c>
      <c r="I29" s="160" t="s">
        <v>5471</v>
      </c>
    </row>
    <row r="30" spans="2:9" ht="15" customHeight="1" x14ac:dyDescent="0.3">
      <c r="B30" s="70">
        <v>277</v>
      </c>
      <c r="C30" s="63">
        <v>45371</v>
      </c>
      <c r="D30" s="38" t="s">
        <v>12154</v>
      </c>
      <c r="E30" s="38" t="s">
        <v>3027</v>
      </c>
      <c r="F30" s="72">
        <v>40902.6</v>
      </c>
      <c r="G30" s="63">
        <v>45376</v>
      </c>
      <c r="H30" s="72">
        <v>38387.090100000001</v>
      </c>
      <c r="I30" s="160" t="s">
        <v>5472</v>
      </c>
    </row>
    <row r="31" spans="2:9" ht="15" customHeight="1" x14ac:dyDescent="0.3">
      <c r="B31" s="70">
        <v>278</v>
      </c>
      <c r="C31" s="63">
        <v>45371</v>
      </c>
      <c r="D31" s="38" t="s">
        <v>12154</v>
      </c>
      <c r="E31" s="38" t="s">
        <v>3021</v>
      </c>
      <c r="F31" s="72">
        <v>62569.1</v>
      </c>
      <c r="G31" s="63">
        <v>45376</v>
      </c>
      <c r="H31" s="72">
        <v>58721.100350000001</v>
      </c>
      <c r="I31" s="160" t="s">
        <v>5473</v>
      </c>
    </row>
    <row r="32" spans="2:9" ht="15" customHeight="1" x14ac:dyDescent="0.3">
      <c r="B32" s="70">
        <v>279</v>
      </c>
      <c r="C32" s="63">
        <v>45371</v>
      </c>
      <c r="D32" s="38" t="s">
        <v>12154</v>
      </c>
      <c r="E32" s="38" t="s">
        <v>3015</v>
      </c>
      <c r="F32" s="72">
        <v>11800.8</v>
      </c>
      <c r="G32" s="63">
        <v>45376</v>
      </c>
      <c r="H32" s="72">
        <v>11075.050799999999</v>
      </c>
      <c r="I32" s="160" t="s">
        <v>5474</v>
      </c>
    </row>
    <row r="33" spans="2:9" ht="15" customHeight="1" x14ac:dyDescent="0.3">
      <c r="B33" s="70">
        <v>280</v>
      </c>
      <c r="C33" s="63">
        <v>45371</v>
      </c>
      <c r="D33" s="38" t="s">
        <v>12154</v>
      </c>
      <c r="E33" s="38" t="s">
        <v>3009</v>
      </c>
      <c r="F33" s="72">
        <v>44017.9</v>
      </c>
      <c r="G33" s="63">
        <v>45376</v>
      </c>
      <c r="H33" s="72">
        <v>41310.799149999999</v>
      </c>
      <c r="I33" s="160" t="s">
        <v>5475</v>
      </c>
    </row>
    <row r="34" spans="2:9" ht="15" customHeight="1" x14ac:dyDescent="0.3">
      <c r="B34" s="70">
        <v>281</v>
      </c>
      <c r="C34" s="63">
        <v>45371</v>
      </c>
      <c r="D34" s="38" t="s">
        <v>12154</v>
      </c>
      <c r="E34" s="38" t="s">
        <v>3003</v>
      </c>
      <c r="F34" s="72">
        <v>30166.400000000001</v>
      </c>
      <c r="G34" s="63">
        <v>45376</v>
      </c>
      <c r="H34" s="72">
        <v>28311.166400000002</v>
      </c>
      <c r="I34" s="160" t="s">
        <v>5476</v>
      </c>
    </row>
    <row r="35" spans="2:9" ht="15" customHeight="1" x14ac:dyDescent="0.3">
      <c r="B35" s="70">
        <v>282</v>
      </c>
      <c r="C35" s="63">
        <v>45371</v>
      </c>
      <c r="D35" s="38" t="s">
        <v>12154</v>
      </c>
      <c r="E35" s="38" t="s">
        <v>2997</v>
      </c>
      <c r="F35" s="72">
        <v>39540</v>
      </c>
      <c r="G35" s="63">
        <v>45376</v>
      </c>
      <c r="H35" s="72">
        <v>37108.29</v>
      </c>
      <c r="I35" s="160" t="s">
        <v>5477</v>
      </c>
    </row>
    <row r="36" spans="2:9" ht="15" customHeight="1" x14ac:dyDescent="0.3">
      <c r="B36" s="70">
        <v>283</v>
      </c>
      <c r="C36" s="63">
        <v>45371</v>
      </c>
      <c r="D36" s="38" t="s">
        <v>12154</v>
      </c>
      <c r="E36" s="38" t="s">
        <v>2991</v>
      </c>
      <c r="F36" s="72">
        <v>21188.6</v>
      </c>
      <c r="G36" s="63">
        <v>45376</v>
      </c>
      <c r="H36" s="72">
        <v>19885.501099999998</v>
      </c>
      <c r="I36" s="160" t="s">
        <v>5478</v>
      </c>
    </row>
    <row r="37" spans="2:9" ht="15" customHeight="1" x14ac:dyDescent="0.3">
      <c r="B37" s="70">
        <v>284</v>
      </c>
      <c r="C37" s="63">
        <v>45371</v>
      </c>
      <c r="D37" s="70" t="s">
        <v>12154</v>
      </c>
      <c r="E37" s="38" t="s">
        <v>2521</v>
      </c>
      <c r="F37" s="72">
        <v>12050.5</v>
      </c>
      <c r="G37" s="63">
        <v>45875</v>
      </c>
      <c r="H37" s="72">
        <v>11309.394249999999</v>
      </c>
      <c r="I37" s="160" t="s">
        <v>5479</v>
      </c>
    </row>
    <row r="38" spans="2:9" ht="15" customHeight="1" x14ac:dyDescent="0.3">
      <c r="B38" s="70">
        <v>285</v>
      </c>
      <c r="C38" s="63">
        <v>45371</v>
      </c>
      <c r="D38" s="38" t="s">
        <v>12154</v>
      </c>
      <c r="E38" s="38" t="s">
        <v>2980</v>
      </c>
      <c r="F38" s="72">
        <v>32474.799999999999</v>
      </c>
      <c r="G38" s="63">
        <v>45376</v>
      </c>
      <c r="H38" s="72">
        <v>30477.5998</v>
      </c>
      <c r="I38" s="160" t="s">
        <v>5480</v>
      </c>
    </row>
    <row r="39" spans="2:9" ht="15" customHeight="1" x14ac:dyDescent="0.3">
      <c r="B39" s="70">
        <v>286</v>
      </c>
      <c r="C39" s="63">
        <v>45386</v>
      </c>
      <c r="D39" s="38" t="s">
        <v>2524</v>
      </c>
      <c r="E39" s="38" t="s">
        <v>3131</v>
      </c>
      <c r="F39" s="72">
        <v>3485</v>
      </c>
      <c r="G39" s="63">
        <v>45393</v>
      </c>
      <c r="H39" s="72">
        <v>3270.6725000000001</v>
      </c>
      <c r="I39" s="160" t="s">
        <v>5481</v>
      </c>
    </row>
    <row r="40" spans="2:9" ht="15" customHeight="1" x14ac:dyDescent="0.3">
      <c r="B40" s="70">
        <v>287</v>
      </c>
      <c r="C40" s="63">
        <v>45390</v>
      </c>
      <c r="D40" s="38" t="s">
        <v>9490</v>
      </c>
      <c r="E40" s="38" t="s">
        <v>3125</v>
      </c>
      <c r="F40" s="72">
        <v>4510</v>
      </c>
      <c r="G40" s="63">
        <v>45398</v>
      </c>
      <c r="H40" s="72">
        <v>4232.6350000000002</v>
      </c>
      <c r="I40" s="160" t="s">
        <v>5482</v>
      </c>
    </row>
    <row r="41" spans="2:9" ht="15" customHeight="1" x14ac:dyDescent="0.3">
      <c r="B41" s="70">
        <v>288</v>
      </c>
      <c r="C41" s="63">
        <v>45390</v>
      </c>
      <c r="D41" s="38" t="s">
        <v>9490</v>
      </c>
      <c r="E41" s="38" t="s">
        <v>3119</v>
      </c>
      <c r="F41" s="72">
        <v>7425</v>
      </c>
      <c r="G41" s="63">
        <v>45397</v>
      </c>
      <c r="H41" s="72">
        <v>6968.3625000000002</v>
      </c>
      <c r="I41" s="160" t="s">
        <v>5483</v>
      </c>
    </row>
    <row r="42" spans="2:9" ht="15" customHeight="1" x14ac:dyDescent="0.3">
      <c r="B42" s="70">
        <v>289</v>
      </c>
      <c r="C42" s="63">
        <v>45390</v>
      </c>
      <c r="D42" s="38" t="s">
        <v>9490</v>
      </c>
      <c r="E42" s="38" t="s">
        <v>3113</v>
      </c>
      <c r="F42" s="72">
        <v>3575</v>
      </c>
      <c r="G42" s="63">
        <v>45399</v>
      </c>
      <c r="H42" s="72">
        <v>3355.1374999999998</v>
      </c>
      <c r="I42" s="160" t="s">
        <v>5484</v>
      </c>
    </row>
    <row r="43" spans="2:9" ht="15" customHeight="1" x14ac:dyDescent="0.3">
      <c r="B43" s="70">
        <v>290</v>
      </c>
      <c r="C43" s="63">
        <v>45390</v>
      </c>
      <c r="D43" s="38" t="s">
        <v>9490</v>
      </c>
      <c r="E43" s="38" t="s">
        <v>3107</v>
      </c>
      <c r="F43" s="72">
        <v>4400</v>
      </c>
      <c r="G43" s="63">
        <v>45398</v>
      </c>
      <c r="H43" s="72">
        <v>4129.3999999999996</v>
      </c>
      <c r="I43" s="160" t="s">
        <v>5485</v>
      </c>
    </row>
    <row r="44" spans="2:9" ht="15" customHeight="1" x14ac:dyDescent="0.3">
      <c r="B44" s="70">
        <v>291</v>
      </c>
      <c r="C44" s="63">
        <v>45390</v>
      </c>
      <c r="D44" s="38" t="s">
        <v>9490</v>
      </c>
      <c r="E44" s="38" t="s">
        <v>2523</v>
      </c>
      <c r="F44" s="72">
        <v>3960</v>
      </c>
      <c r="G44" s="63">
        <v>45397</v>
      </c>
      <c r="H44" s="72">
        <v>3716.46</v>
      </c>
      <c r="I44" s="160" t="s">
        <v>5486</v>
      </c>
    </row>
    <row r="45" spans="2:9" ht="15" customHeight="1" x14ac:dyDescent="0.3">
      <c r="B45" s="70">
        <v>292</v>
      </c>
      <c r="C45" s="63">
        <v>45390</v>
      </c>
      <c r="D45" s="38" t="s">
        <v>9490</v>
      </c>
      <c r="E45" s="38" t="s">
        <v>3097</v>
      </c>
      <c r="F45" s="72">
        <v>2530</v>
      </c>
      <c r="G45" s="63">
        <v>45398</v>
      </c>
      <c r="H45" s="72">
        <v>2374.4050000000002</v>
      </c>
      <c r="I45" s="160" t="s">
        <v>5487</v>
      </c>
    </row>
    <row r="46" spans="2:9" ht="15" customHeight="1" x14ac:dyDescent="0.3">
      <c r="B46" s="70">
        <v>293</v>
      </c>
      <c r="C46" s="63">
        <v>45391</v>
      </c>
      <c r="D46" s="38" t="s">
        <v>2524</v>
      </c>
      <c r="E46" s="38" t="s">
        <v>2525</v>
      </c>
      <c r="F46" s="72">
        <v>6190</v>
      </c>
      <c r="G46" s="63">
        <v>45503</v>
      </c>
      <c r="H46" s="72">
        <v>5809.3149999999996</v>
      </c>
      <c r="I46" s="160" t="s">
        <v>5488</v>
      </c>
    </row>
    <row r="47" spans="2:9" ht="15" customHeight="1" x14ac:dyDescent="0.3">
      <c r="B47" s="70">
        <v>294</v>
      </c>
      <c r="C47" s="63">
        <v>45393</v>
      </c>
      <c r="D47" s="38" t="s">
        <v>9490</v>
      </c>
      <c r="E47" s="38" t="s">
        <v>3078</v>
      </c>
      <c r="F47" s="72">
        <v>22254.54</v>
      </c>
      <c r="G47" s="63">
        <v>45392</v>
      </c>
      <c r="H47" s="72">
        <v>20885.88579</v>
      </c>
      <c r="I47" s="160" t="s">
        <v>5489</v>
      </c>
    </row>
    <row r="48" spans="2:9" ht="15" customHeight="1" x14ac:dyDescent="0.3">
      <c r="B48" s="70">
        <v>295</v>
      </c>
      <c r="C48" s="63">
        <v>45393</v>
      </c>
      <c r="D48" s="38" t="s">
        <v>2529</v>
      </c>
      <c r="E48" s="38" t="s">
        <v>3072</v>
      </c>
      <c r="F48" s="72">
        <v>2760</v>
      </c>
      <c r="G48" s="63">
        <v>45404</v>
      </c>
      <c r="H48" s="72">
        <v>2590.2600000000002</v>
      </c>
      <c r="I48" s="160" t="s">
        <v>5490</v>
      </c>
    </row>
    <row r="49" spans="2:9" ht="15" customHeight="1" x14ac:dyDescent="0.3">
      <c r="B49" s="70">
        <v>296</v>
      </c>
      <c r="C49" s="63">
        <v>45397</v>
      </c>
      <c r="D49" s="38" t="s">
        <v>9460</v>
      </c>
      <c r="E49" s="38" t="s">
        <v>3067</v>
      </c>
      <c r="F49" s="72">
        <v>25280</v>
      </c>
      <c r="G49" s="63">
        <v>45407</v>
      </c>
      <c r="H49" s="72">
        <v>23725.279999999999</v>
      </c>
      <c r="I49" s="160" t="s">
        <v>5491</v>
      </c>
    </row>
    <row r="50" spans="2:9" ht="15" customHeight="1" x14ac:dyDescent="0.3">
      <c r="B50" s="70">
        <v>297</v>
      </c>
      <c r="C50" s="63">
        <v>45401</v>
      </c>
      <c r="D50" s="38" t="s">
        <v>9490</v>
      </c>
      <c r="E50" s="38" t="s">
        <v>3061</v>
      </c>
      <c r="F50" s="72">
        <v>17527</v>
      </c>
      <c r="G50" s="63">
        <v>45414</v>
      </c>
      <c r="H50" s="72">
        <v>16449.089499999998</v>
      </c>
      <c r="I50" s="160" t="s">
        <v>5492</v>
      </c>
    </row>
    <row r="51" spans="2:9" ht="15" customHeight="1" x14ac:dyDescent="0.3">
      <c r="B51" s="70">
        <v>298</v>
      </c>
      <c r="C51" s="63">
        <v>45419</v>
      </c>
      <c r="D51" s="38" t="s">
        <v>9460</v>
      </c>
      <c r="E51" s="70" t="s">
        <v>491</v>
      </c>
      <c r="F51" s="72">
        <v>34790.5</v>
      </c>
      <c r="G51" s="57">
        <v>45436</v>
      </c>
      <c r="H51" s="72">
        <v>32650.884249999999</v>
      </c>
      <c r="I51" s="160" t="s">
        <v>5493</v>
      </c>
    </row>
    <row r="52" spans="2:9" ht="15" customHeight="1" x14ac:dyDescent="0.3">
      <c r="B52" s="70">
        <v>299</v>
      </c>
      <c r="C52" s="63">
        <v>45421</v>
      </c>
      <c r="D52" s="38" t="s">
        <v>9490</v>
      </c>
      <c r="E52" s="70" t="s">
        <v>2527</v>
      </c>
      <c r="F52" s="72">
        <v>7700</v>
      </c>
      <c r="G52" s="63">
        <v>45446</v>
      </c>
      <c r="H52" s="72">
        <v>7226.45</v>
      </c>
      <c r="I52" s="160" t="s">
        <v>5494</v>
      </c>
    </row>
    <row r="53" spans="2:9" ht="15" customHeight="1" x14ac:dyDescent="0.3">
      <c r="B53" s="70">
        <v>300</v>
      </c>
      <c r="C53" s="63">
        <v>45421</v>
      </c>
      <c r="D53" s="38" t="s">
        <v>9490</v>
      </c>
      <c r="E53" s="70" t="s">
        <v>2528</v>
      </c>
      <c r="F53" s="72">
        <v>5688</v>
      </c>
      <c r="G53" s="57">
        <v>45432</v>
      </c>
      <c r="H53" s="72">
        <v>5338.1880000000001</v>
      </c>
      <c r="I53" s="160" t="s">
        <v>5495</v>
      </c>
    </row>
    <row r="54" spans="2:9" ht="15" customHeight="1" x14ac:dyDescent="0.3">
      <c r="B54" s="70">
        <v>301</v>
      </c>
      <c r="C54" s="63">
        <v>45426</v>
      </c>
      <c r="D54" s="38" t="s">
        <v>2529</v>
      </c>
      <c r="E54" s="70" t="s">
        <v>2530</v>
      </c>
      <c r="F54" s="72">
        <v>38296.5</v>
      </c>
      <c r="G54" s="57">
        <v>45435</v>
      </c>
      <c r="H54" s="72">
        <v>35941.265249999997</v>
      </c>
      <c r="I54" s="160" t="s">
        <v>5496</v>
      </c>
    </row>
    <row r="55" spans="2:9" ht="15" customHeight="1" x14ac:dyDescent="0.3">
      <c r="B55" s="70">
        <v>302</v>
      </c>
      <c r="C55" s="63">
        <v>45432</v>
      </c>
      <c r="D55" s="38" t="s">
        <v>12154</v>
      </c>
      <c r="E55" s="70" t="s">
        <v>2531</v>
      </c>
      <c r="F55" s="72">
        <v>14964</v>
      </c>
      <c r="G55" s="63">
        <v>45448</v>
      </c>
      <c r="H55" s="72">
        <v>14043.714</v>
      </c>
      <c r="I55" s="160" t="s">
        <v>5497</v>
      </c>
    </row>
    <row r="56" spans="2:9" ht="15" customHeight="1" x14ac:dyDescent="0.3">
      <c r="B56" s="70">
        <v>303</v>
      </c>
      <c r="C56" s="63">
        <v>45433</v>
      </c>
      <c r="D56" s="38" t="s">
        <v>9490</v>
      </c>
      <c r="E56" s="70" t="s">
        <v>2532</v>
      </c>
      <c r="F56" s="72">
        <v>18816.03</v>
      </c>
      <c r="G56" s="57">
        <v>45426</v>
      </c>
      <c r="H56" s="72">
        <v>17658.844154999999</v>
      </c>
      <c r="I56" s="160" t="s">
        <v>5498</v>
      </c>
    </row>
    <row r="57" spans="2:9" ht="15" customHeight="1" x14ac:dyDescent="0.3">
      <c r="B57" s="70">
        <v>304</v>
      </c>
      <c r="C57" s="63">
        <v>45449</v>
      </c>
      <c r="D57" s="38" t="s">
        <v>9460</v>
      </c>
      <c r="E57" s="72" t="s">
        <v>2533</v>
      </c>
      <c r="F57" s="72">
        <v>75990</v>
      </c>
      <c r="G57" s="63">
        <v>45457</v>
      </c>
      <c r="H57" s="72">
        <v>71316.615000000005</v>
      </c>
      <c r="I57" s="160" t="s">
        <v>5499</v>
      </c>
    </row>
    <row r="58" spans="2:9" ht="15" customHeight="1" x14ac:dyDescent="0.3">
      <c r="B58" s="70">
        <v>305</v>
      </c>
      <c r="C58" s="63">
        <v>45449</v>
      </c>
      <c r="D58" s="38" t="s">
        <v>9490</v>
      </c>
      <c r="E58" s="72" t="s">
        <v>2534</v>
      </c>
      <c r="F58" s="72">
        <v>5555</v>
      </c>
      <c r="G58" s="63">
        <v>45457</v>
      </c>
      <c r="H58" s="72">
        <v>5213.3675000000003</v>
      </c>
      <c r="I58" s="160" t="s">
        <v>5500</v>
      </c>
    </row>
    <row r="59" spans="2:9" ht="15" customHeight="1" x14ac:dyDescent="0.3">
      <c r="B59" s="70">
        <v>306</v>
      </c>
      <c r="C59" s="63">
        <v>45449</v>
      </c>
      <c r="D59" s="38" t="s">
        <v>9490</v>
      </c>
      <c r="E59" s="72" t="s">
        <v>2535</v>
      </c>
      <c r="F59" s="72">
        <v>7244.52</v>
      </c>
      <c r="G59" s="63">
        <v>45450</v>
      </c>
      <c r="H59" s="72">
        <v>6798.9820200000004</v>
      </c>
      <c r="I59" s="160" t="s">
        <v>5501</v>
      </c>
    </row>
    <row r="60" spans="2:9" x14ac:dyDescent="0.3">
      <c r="B60" s="70">
        <v>307</v>
      </c>
      <c r="C60" s="63">
        <v>45478</v>
      </c>
      <c r="D60" s="38" t="s">
        <v>9490</v>
      </c>
      <c r="E60" s="38" t="s">
        <v>2697</v>
      </c>
      <c r="F60" s="40">
        <v>4565</v>
      </c>
      <c r="G60" s="63">
        <v>45488</v>
      </c>
      <c r="H60" s="72">
        <v>4284.2524999999996</v>
      </c>
      <c r="I60" s="160" t="s">
        <v>5502</v>
      </c>
    </row>
    <row r="61" spans="2:9" x14ac:dyDescent="0.3">
      <c r="B61" s="70">
        <v>308</v>
      </c>
      <c r="C61" s="63">
        <v>45478</v>
      </c>
      <c r="D61" s="38" t="s">
        <v>9490</v>
      </c>
      <c r="E61" s="38" t="s">
        <v>2696</v>
      </c>
      <c r="F61" s="40">
        <v>4180</v>
      </c>
      <c r="G61" s="63">
        <v>45488</v>
      </c>
      <c r="H61" s="72">
        <v>3922.93</v>
      </c>
      <c r="I61" s="160" t="s">
        <v>5503</v>
      </c>
    </row>
    <row r="62" spans="2:9" x14ac:dyDescent="0.3">
      <c r="B62" s="70">
        <v>309</v>
      </c>
      <c r="C62" s="63">
        <v>45478</v>
      </c>
      <c r="D62" s="38" t="s">
        <v>9490</v>
      </c>
      <c r="E62" s="38" t="s">
        <v>2695</v>
      </c>
      <c r="F62" s="40">
        <v>2090</v>
      </c>
      <c r="G62" s="63">
        <v>45488</v>
      </c>
      <c r="H62" s="72">
        <v>1961.4649999999999</v>
      </c>
      <c r="I62" s="160" t="s">
        <v>5504</v>
      </c>
    </row>
    <row r="63" spans="2:9" x14ac:dyDescent="0.3">
      <c r="B63" s="70">
        <v>310</v>
      </c>
      <c r="C63" s="63">
        <v>45478</v>
      </c>
      <c r="D63" s="38" t="s">
        <v>9490</v>
      </c>
      <c r="E63" s="38" t="s">
        <v>2694</v>
      </c>
      <c r="F63" s="40">
        <v>3644</v>
      </c>
      <c r="G63" s="63">
        <v>45518</v>
      </c>
      <c r="H63" s="72">
        <v>3419.8939999999998</v>
      </c>
      <c r="I63" s="160" t="s">
        <v>5505</v>
      </c>
    </row>
    <row r="64" spans="2:9" x14ac:dyDescent="0.3">
      <c r="B64" s="70">
        <v>311</v>
      </c>
      <c r="C64" s="63">
        <v>45478</v>
      </c>
      <c r="D64" s="38" t="s">
        <v>9490</v>
      </c>
      <c r="E64" s="38" t="s">
        <v>2693</v>
      </c>
      <c r="F64" s="40">
        <v>10120</v>
      </c>
      <c r="G64" s="63">
        <v>45488</v>
      </c>
      <c r="H64" s="72">
        <v>9497.6200000000008</v>
      </c>
      <c r="I64" s="160" t="s">
        <v>5506</v>
      </c>
    </row>
    <row r="65" spans="2:9" x14ac:dyDescent="0.3">
      <c r="B65" s="70">
        <v>312</v>
      </c>
      <c r="C65" s="63">
        <v>45478</v>
      </c>
      <c r="D65" s="38" t="s">
        <v>9490</v>
      </c>
      <c r="E65" s="38" t="s">
        <v>2692</v>
      </c>
      <c r="F65" s="40">
        <v>5225</v>
      </c>
      <c r="G65" s="63">
        <v>45488</v>
      </c>
      <c r="H65" s="72">
        <v>4903.6625000000004</v>
      </c>
      <c r="I65" s="160" t="s">
        <v>5507</v>
      </c>
    </row>
    <row r="66" spans="2:9" x14ac:dyDescent="0.3">
      <c r="B66" s="70">
        <v>313</v>
      </c>
      <c r="C66" s="63">
        <v>45482</v>
      </c>
      <c r="D66" s="38" t="s">
        <v>9460</v>
      </c>
      <c r="E66" s="38" t="s">
        <v>2905</v>
      </c>
      <c r="F66" s="40">
        <v>115380</v>
      </c>
      <c r="G66" s="63">
        <v>45547</v>
      </c>
      <c r="H66" s="72">
        <v>108284.13</v>
      </c>
      <c r="I66" s="160" t="s">
        <v>5508</v>
      </c>
    </row>
    <row r="67" spans="2:9" x14ac:dyDescent="0.3">
      <c r="B67" s="70">
        <v>314</v>
      </c>
      <c r="C67" s="63">
        <v>45482</v>
      </c>
      <c r="D67" s="38" t="s">
        <v>9490</v>
      </c>
      <c r="E67" s="38" t="s">
        <v>2900</v>
      </c>
      <c r="F67" s="40">
        <v>16671.02</v>
      </c>
      <c r="G67" s="57">
        <v>45483</v>
      </c>
      <c r="H67" s="72">
        <v>15645.752270000001</v>
      </c>
      <c r="I67" s="160" t="s">
        <v>5509</v>
      </c>
    </row>
    <row r="68" spans="2:9" x14ac:dyDescent="0.3">
      <c r="B68" s="70">
        <v>315</v>
      </c>
      <c r="C68" s="63">
        <v>45483</v>
      </c>
      <c r="D68" s="38" t="s">
        <v>2955</v>
      </c>
      <c r="E68" s="38" t="s">
        <v>3155</v>
      </c>
      <c r="F68" s="40">
        <v>63931.81</v>
      </c>
      <c r="G68" s="63">
        <v>45512</v>
      </c>
      <c r="H68" s="72">
        <v>60000.003684999996</v>
      </c>
      <c r="I68" s="160" t="s">
        <v>5510</v>
      </c>
    </row>
    <row r="69" spans="2:9" x14ac:dyDescent="0.3">
      <c r="B69" s="70">
        <v>316</v>
      </c>
      <c r="C69" s="63">
        <v>45483</v>
      </c>
      <c r="D69" s="38" t="s">
        <v>2955</v>
      </c>
      <c r="E69" s="38" t="s">
        <v>3153</v>
      </c>
      <c r="F69" s="40">
        <v>47948.85</v>
      </c>
      <c r="G69" s="63">
        <v>45512</v>
      </c>
      <c r="H69" s="72">
        <v>44999.995725000001</v>
      </c>
      <c r="I69" s="160" t="s">
        <v>5511</v>
      </c>
    </row>
    <row r="70" spans="2:9" x14ac:dyDescent="0.3">
      <c r="B70" s="70">
        <v>317</v>
      </c>
      <c r="C70" s="63">
        <v>45510</v>
      </c>
      <c r="D70" s="38" t="s">
        <v>9460</v>
      </c>
      <c r="E70" s="38" t="s">
        <v>3657</v>
      </c>
      <c r="F70" s="40">
        <v>87630</v>
      </c>
      <c r="G70" s="63">
        <v>45579</v>
      </c>
      <c r="H70" s="72">
        <v>82240.755000000005</v>
      </c>
      <c r="I70" s="160" t="s">
        <v>5512</v>
      </c>
    </row>
    <row r="71" spans="2:9" x14ac:dyDescent="0.3">
      <c r="B71" s="70">
        <v>318</v>
      </c>
      <c r="C71" s="63">
        <v>45511</v>
      </c>
      <c r="D71" s="38" t="s">
        <v>9490</v>
      </c>
      <c r="E71" s="38" t="s">
        <v>3656</v>
      </c>
      <c r="F71" s="40">
        <v>15400</v>
      </c>
      <c r="G71" s="63">
        <v>45519</v>
      </c>
      <c r="H71" s="72">
        <v>14452.9</v>
      </c>
      <c r="I71" s="160" t="s">
        <v>5513</v>
      </c>
    </row>
    <row r="72" spans="2:9" x14ac:dyDescent="0.3">
      <c r="B72" s="70">
        <v>319</v>
      </c>
      <c r="C72" s="63">
        <v>45540</v>
      </c>
      <c r="D72" s="38" t="s">
        <v>9460</v>
      </c>
      <c r="E72" s="38" t="s">
        <v>3993</v>
      </c>
      <c r="F72" s="40">
        <v>15190</v>
      </c>
      <c r="G72" s="63">
        <v>45562</v>
      </c>
      <c r="H72" s="72">
        <v>14255.815000000001</v>
      </c>
      <c r="I72" s="160" t="s">
        <v>5514</v>
      </c>
    </row>
    <row r="73" spans="2:9" x14ac:dyDescent="0.3">
      <c r="B73" s="70">
        <v>320</v>
      </c>
      <c r="C73" s="63">
        <v>45540</v>
      </c>
      <c r="D73" s="38" t="s">
        <v>9490</v>
      </c>
      <c r="E73" s="38" t="s">
        <v>3987</v>
      </c>
      <c r="F73" s="40">
        <v>2530</v>
      </c>
      <c r="G73" s="63">
        <v>45547</v>
      </c>
      <c r="H73" s="72">
        <v>2374.4050000000002</v>
      </c>
      <c r="I73" s="160" t="s">
        <v>5515</v>
      </c>
    </row>
    <row r="74" spans="2:9" x14ac:dyDescent="0.3">
      <c r="B74" s="70">
        <v>321</v>
      </c>
      <c r="C74" s="63">
        <v>45540</v>
      </c>
      <c r="D74" s="38" t="s">
        <v>9490</v>
      </c>
      <c r="E74" s="38" t="s">
        <v>3986</v>
      </c>
      <c r="F74" s="40">
        <v>2420</v>
      </c>
      <c r="G74" s="63">
        <v>45547</v>
      </c>
      <c r="H74" s="72">
        <v>2271.17</v>
      </c>
      <c r="I74" s="160" t="s">
        <v>5516</v>
      </c>
    </row>
    <row r="75" spans="2:9" x14ac:dyDescent="0.3">
      <c r="B75" s="70">
        <v>322</v>
      </c>
      <c r="C75" s="63">
        <v>45540</v>
      </c>
      <c r="D75" s="38" t="s">
        <v>9490</v>
      </c>
      <c r="E75" s="38" t="s">
        <v>3980</v>
      </c>
      <c r="F75" s="40">
        <v>2255</v>
      </c>
      <c r="G75" s="63">
        <v>45547</v>
      </c>
      <c r="H75" s="72">
        <v>2116.3175000000001</v>
      </c>
      <c r="I75" s="160" t="s">
        <v>5517</v>
      </c>
    </row>
    <row r="76" spans="2:9" x14ac:dyDescent="0.3">
      <c r="B76" s="70">
        <v>323</v>
      </c>
      <c r="C76" s="63">
        <v>45540</v>
      </c>
      <c r="D76" s="38" t="s">
        <v>9490</v>
      </c>
      <c r="E76" s="38" t="s">
        <v>3975</v>
      </c>
      <c r="F76" s="40">
        <v>3135</v>
      </c>
      <c r="G76" s="63">
        <v>45547</v>
      </c>
      <c r="H76" s="72">
        <v>2942.1975000000002</v>
      </c>
      <c r="I76" s="160" t="s">
        <v>5518</v>
      </c>
    </row>
    <row r="77" spans="2:9" x14ac:dyDescent="0.3">
      <c r="B77" s="70">
        <v>324</v>
      </c>
      <c r="C77" s="63">
        <v>45544</v>
      </c>
      <c r="D77" s="38" t="s">
        <v>9490</v>
      </c>
      <c r="E77" s="38" t="s">
        <v>3969</v>
      </c>
      <c r="F77" s="40">
        <v>12677.54</v>
      </c>
      <c r="G77" s="63">
        <v>45545</v>
      </c>
      <c r="H77" s="72">
        <v>11897.871290000001</v>
      </c>
      <c r="I77" s="160" t="s">
        <v>5519</v>
      </c>
    </row>
    <row r="78" spans="2:9" x14ac:dyDescent="0.3">
      <c r="B78" s="70">
        <v>325</v>
      </c>
      <c r="C78" s="63">
        <v>45546</v>
      </c>
      <c r="D78" s="38" t="s">
        <v>4010</v>
      </c>
      <c r="E78" s="38" t="s">
        <v>4011</v>
      </c>
      <c r="F78" s="40">
        <v>15000</v>
      </c>
      <c r="G78" s="63">
        <v>45560</v>
      </c>
      <c r="H78" s="72">
        <v>14077.5</v>
      </c>
      <c r="I78" s="160" t="s">
        <v>5520</v>
      </c>
    </row>
    <row r="79" spans="2:9" x14ac:dyDescent="0.3">
      <c r="B79" s="70">
        <v>326</v>
      </c>
      <c r="C79" s="63">
        <v>45547</v>
      </c>
      <c r="D79" s="38" t="s">
        <v>12154</v>
      </c>
      <c r="E79" s="38" t="s">
        <v>4127</v>
      </c>
      <c r="F79" s="125" t="s">
        <v>4126</v>
      </c>
      <c r="G79" s="63">
        <v>45560</v>
      </c>
      <c r="H79" s="72">
        <v>7878.71</v>
      </c>
      <c r="I79" s="160" t="s">
        <v>5521</v>
      </c>
    </row>
    <row r="80" spans="2:9" x14ac:dyDescent="0.3">
      <c r="B80" s="70">
        <v>327</v>
      </c>
      <c r="C80" s="63">
        <v>45547</v>
      </c>
      <c r="D80" s="38" t="s">
        <v>12154</v>
      </c>
      <c r="E80" s="38" t="s">
        <v>4125</v>
      </c>
      <c r="F80" s="125" t="s">
        <v>4124</v>
      </c>
      <c r="G80" s="63">
        <v>45560</v>
      </c>
      <c r="H80" s="72">
        <v>7784.86</v>
      </c>
      <c r="I80" s="160" t="s">
        <v>5522</v>
      </c>
    </row>
    <row r="81" spans="2:10" x14ac:dyDescent="0.3">
      <c r="B81" s="70">
        <v>328</v>
      </c>
      <c r="C81" s="63">
        <v>45547</v>
      </c>
      <c r="D81" s="38" t="s">
        <v>12154</v>
      </c>
      <c r="E81" s="38" t="s">
        <v>4123</v>
      </c>
      <c r="F81" s="125" t="s">
        <v>4122</v>
      </c>
      <c r="G81" s="63">
        <v>45560</v>
      </c>
      <c r="H81" s="72">
        <v>77827.09</v>
      </c>
      <c r="I81" s="160" t="s">
        <v>5523</v>
      </c>
    </row>
    <row r="82" spans="2:10" x14ac:dyDescent="0.3">
      <c r="B82" s="70">
        <v>329</v>
      </c>
      <c r="C82" s="63">
        <v>45562</v>
      </c>
      <c r="D82" s="38" t="s">
        <v>4119</v>
      </c>
      <c r="E82" s="38" t="s">
        <v>4121</v>
      </c>
      <c r="F82" s="125" t="s">
        <v>4120</v>
      </c>
      <c r="G82" s="63">
        <v>45545</v>
      </c>
      <c r="H82" s="72">
        <v>4465.38</v>
      </c>
      <c r="I82" s="160" t="s">
        <v>5524</v>
      </c>
    </row>
    <row r="83" spans="2:10" x14ac:dyDescent="0.3">
      <c r="B83" s="70">
        <v>330</v>
      </c>
      <c r="C83" s="63">
        <v>45567</v>
      </c>
      <c r="D83" s="38" t="s">
        <v>2529</v>
      </c>
      <c r="E83" s="38" t="s">
        <v>4216</v>
      </c>
      <c r="F83" s="40">
        <v>12078</v>
      </c>
      <c r="G83" s="52">
        <v>45588</v>
      </c>
      <c r="H83" s="72">
        <v>11335.2</v>
      </c>
      <c r="I83" s="160" t="s">
        <v>5525</v>
      </c>
    </row>
    <row r="84" spans="2:10" x14ac:dyDescent="0.3">
      <c r="B84" s="70">
        <v>331</v>
      </c>
      <c r="C84" s="63">
        <v>45572</v>
      </c>
      <c r="D84" s="38" t="s">
        <v>9460</v>
      </c>
      <c r="E84" s="38" t="s">
        <v>4352</v>
      </c>
      <c r="F84" s="40">
        <v>67620</v>
      </c>
      <c r="G84" s="63">
        <v>45604</v>
      </c>
      <c r="H84" s="72">
        <v>63461.37</v>
      </c>
      <c r="I84" s="160" t="s">
        <v>5526</v>
      </c>
    </row>
    <row r="85" spans="2:10" x14ac:dyDescent="0.3">
      <c r="B85" s="70">
        <v>332</v>
      </c>
      <c r="C85" s="63">
        <v>45574</v>
      </c>
      <c r="D85" s="38" t="s">
        <v>9490</v>
      </c>
      <c r="E85" s="38" t="s">
        <v>4353</v>
      </c>
      <c r="F85" s="40">
        <v>4180</v>
      </c>
      <c r="G85" s="52">
        <v>45582</v>
      </c>
      <c r="H85" s="72">
        <v>3922.93</v>
      </c>
      <c r="I85" s="160" t="s">
        <v>5527</v>
      </c>
    </row>
    <row r="86" spans="2:10" x14ac:dyDescent="0.3">
      <c r="B86" s="73">
        <v>333</v>
      </c>
      <c r="C86" s="74">
        <v>45574</v>
      </c>
      <c r="D86" s="38" t="s">
        <v>9490</v>
      </c>
      <c r="E86" s="59" t="s">
        <v>4354</v>
      </c>
      <c r="F86" s="61">
        <v>7370</v>
      </c>
      <c r="G86" s="52">
        <v>45582</v>
      </c>
      <c r="H86" s="75">
        <v>6916.7449999999999</v>
      </c>
      <c r="I86" s="163" t="s">
        <v>5528</v>
      </c>
    </row>
    <row r="87" spans="2:10" x14ac:dyDescent="0.3">
      <c r="B87" s="70">
        <v>334</v>
      </c>
      <c r="C87" s="63">
        <v>45579</v>
      </c>
      <c r="D87" s="38" t="s">
        <v>9490</v>
      </c>
      <c r="E87" s="38" t="s">
        <v>4456</v>
      </c>
      <c r="F87" s="40">
        <v>69090</v>
      </c>
      <c r="G87" s="52">
        <v>45594</v>
      </c>
      <c r="H87" s="40">
        <v>64840.959999999999</v>
      </c>
      <c r="I87" s="160" t="s">
        <v>5529</v>
      </c>
    </row>
    <row r="88" spans="2:10" x14ac:dyDescent="0.3">
      <c r="B88" s="70">
        <v>335</v>
      </c>
      <c r="C88" s="63">
        <v>45581</v>
      </c>
      <c r="D88" s="38" t="s">
        <v>4453</v>
      </c>
      <c r="E88" s="38" t="s">
        <v>4455</v>
      </c>
      <c r="F88" s="40">
        <v>6393.18</v>
      </c>
      <c r="G88" s="52">
        <v>45589</v>
      </c>
      <c r="H88" s="40">
        <v>6000</v>
      </c>
      <c r="I88" s="160" t="s">
        <v>5530</v>
      </c>
      <c r="J88" t="s">
        <v>8833</v>
      </c>
    </row>
    <row r="89" spans="2:10" x14ac:dyDescent="0.3">
      <c r="B89" s="73">
        <v>336</v>
      </c>
      <c r="C89" s="74">
        <v>45581</v>
      </c>
      <c r="D89" s="38" t="s">
        <v>4454</v>
      </c>
      <c r="E89" s="59" t="s">
        <v>4455</v>
      </c>
      <c r="F89" s="61">
        <v>6393.18</v>
      </c>
      <c r="G89" s="52">
        <v>45595</v>
      </c>
      <c r="H89" s="61">
        <v>6000</v>
      </c>
      <c r="I89" s="163" t="s">
        <v>5530</v>
      </c>
      <c r="J89" t="s">
        <v>8833</v>
      </c>
    </row>
    <row r="90" spans="2:10" x14ac:dyDescent="0.3">
      <c r="B90" s="70">
        <v>337</v>
      </c>
      <c r="C90" s="63">
        <v>45604</v>
      </c>
      <c r="D90" s="38" t="s">
        <v>9460</v>
      </c>
      <c r="E90" s="38" t="s">
        <v>4666</v>
      </c>
      <c r="F90" s="40">
        <v>74845</v>
      </c>
      <c r="G90" s="52">
        <v>45630</v>
      </c>
      <c r="H90" s="40">
        <v>70242.03</v>
      </c>
      <c r="I90" s="160" t="s">
        <v>5531</v>
      </c>
    </row>
    <row r="91" spans="2:10" x14ac:dyDescent="0.3">
      <c r="B91" s="70">
        <v>338</v>
      </c>
      <c r="C91" s="63">
        <v>45609</v>
      </c>
      <c r="D91" s="38" t="s">
        <v>9490</v>
      </c>
      <c r="E91" s="38" t="s">
        <v>4756</v>
      </c>
      <c r="F91" s="40">
        <v>3685</v>
      </c>
      <c r="G91" s="63">
        <v>45617</v>
      </c>
      <c r="H91" s="40">
        <v>3458.37</v>
      </c>
      <c r="I91" s="160" t="s">
        <v>5532</v>
      </c>
    </row>
    <row r="92" spans="2:10" x14ac:dyDescent="0.3">
      <c r="B92" s="70">
        <v>339</v>
      </c>
      <c r="C92" s="63">
        <v>45631</v>
      </c>
      <c r="D92" s="38" t="s">
        <v>2529</v>
      </c>
      <c r="E92" s="38" t="s">
        <v>4939</v>
      </c>
      <c r="F92" s="71" t="s">
        <v>4938</v>
      </c>
      <c r="G92" s="124">
        <v>45642</v>
      </c>
      <c r="H92" s="40">
        <v>2862.4250000000002</v>
      </c>
      <c r="I92" s="160" t="s">
        <v>5533</v>
      </c>
    </row>
    <row r="93" spans="2:10" x14ac:dyDescent="0.3">
      <c r="B93" s="70">
        <v>340</v>
      </c>
      <c r="C93" s="63">
        <v>45631</v>
      </c>
      <c r="D93" s="38" t="s">
        <v>2529</v>
      </c>
      <c r="E93" s="38" t="s">
        <v>4976</v>
      </c>
      <c r="F93" s="71" t="s">
        <v>4975</v>
      </c>
      <c r="G93" s="124">
        <v>45642</v>
      </c>
      <c r="H93" s="40">
        <v>3205.9160000000002</v>
      </c>
      <c r="I93" s="160" t="s">
        <v>5534</v>
      </c>
    </row>
    <row r="94" spans="2:10" x14ac:dyDescent="0.3">
      <c r="B94" s="70">
        <v>341</v>
      </c>
      <c r="C94" s="63">
        <v>45631</v>
      </c>
      <c r="D94" s="38" t="s">
        <v>2529</v>
      </c>
      <c r="E94" s="38" t="s">
        <v>4974</v>
      </c>
      <c r="F94" s="71" t="s">
        <v>4973</v>
      </c>
      <c r="G94" s="124">
        <v>45642</v>
      </c>
      <c r="H94" s="40">
        <v>7500.0039799999995</v>
      </c>
      <c r="I94" s="160" t="s">
        <v>5446</v>
      </c>
    </row>
    <row r="95" spans="2:10" x14ac:dyDescent="0.3">
      <c r="B95" s="70">
        <v>342</v>
      </c>
      <c r="C95" s="63">
        <v>45632</v>
      </c>
      <c r="D95" s="38" t="s">
        <v>12154</v>
      </c>
      <c r="E95" s="38" t="s">
        <v>4972</v>
      </c>
      <c r="F95" s="71">
        <v>21108</v>
      </c>
      <c r="G95" s="124">
        <v>45685</v>
      </c>
      <c r="H95" s="40">
        <v>19809.858</v>
      </c>
      <c r="I95" s="160" t="s">
        <v>5535</v>
      </c>
    </row>
    <row r="96" spans="2:10" x14ac:dyDescent="0.3">
      <c r="B96" s="70">
        <v>343</v>
      </c>
      <c r="C96" s="63">
        <v>45632</v>
      </c>
      <c r="D96" s="38" t="s">
        <v>12154</v>
      </c>
      <c r="E96" s="38" t="s">
        <v>4970</v>
      </c>
      <c r="F96" s="71">
        <v>8225</v>
      </c>
      <c r="G96" s="124">
        <v>45685</v>
      </c>
      <c r="H96" s="40">
        <v>7719.1625000000004</v>
      </c>
      <c r="I96" s="160" t="s">
        <v>5536</v>
      </c>
    </row>
    <row r="97" spans="2:10" x14ac:dyDescent="0.3">
      <c r="B97" s="70">
        <v>344</v>
      </c>
      <c r="C97" s="63">
        <v>45637</v>
      </c>
      <c r="D97" s="38" t="s">
        <v>9460</v>
      </c>
      <c r="E97" s="38" t="s">
        <v>4968</v>
      </c>
      <c r="F97" s="71">
        <v>8785</v>
      </c>
      <c r="G97" s="124">
        <v>45678</v>
      </c>
      <c r="H97" s="40">
        <v>8244.7224999999999</v>
      </c>
      <c r="I97" s="160" t="s">
        <v>5537</v>
      </c>
    </row>
    <row r="98" spans="2:10" x14ac:dyDescent="0.3">
      <c r="B98" s="70">
        <v>345</v>
      </c>
      <c r="C98" s="63">
        <v>45663</v>
      </c>
      <c r="D98" s="38" t="s">
        <v>2529</v>
      </c>
      <c r="E98" s="38" t="s">
        <v>5373</v>
      </c>
      <c r="F98" s="71">
        <v>7130</v>
      </c>
      <c r="G98" s="124">
        <v>45670</v>
      </c>
      <c r="H98" s="40">
        <v>6691.5050000000001</v>
      </c>
      <c r="I98" s="160" t="s">
        <v>5538</v>
      </c>
    </row>
    <row r="99" spans="2:10" x14ac:dyDescent="0.3">
      <c r="B99" s="70">
        <v>346</v>
      </c>
      <c r="C99" s="63">
        <v>45664</v>
      </c>
      <c r="D99" s="38" t="s">
        <v>9490</v>
      </c>
      <c r="E99" s="38" t="s">
        <v>5371</v>
      </c>
      <c r="F99" s="71">
        <v>12441</v>
      </c>
      <c r="G99" s="124">
        <v>45680</v>
      </c>
      <c r="H99" s="40">
        <v>11675.878500000001</v>
      </c>
      <c r="I99" s="160" t="s">
        <v>5539</v>
      </c>
    </row>
    <row r="100" spans="2:10" x14ac:dyDescent="0.3">
      <c r="B100" s="70">
        <v>347</v>
      </c>
      <c r="C100" s="63">
        <v>45670</v>
      </c>
      <c r="D100" s="38" t="s">
        <v>9490</v>
      </c>
      <c r="E100" s="38" t="s">
        <v>5441</v>
      </c>
      <c r="F100" s="71">
        <v>9130</v>
      </c>
      <c r="G100" s="124">
        <v>45679</v>
      </c>
      <c r="H100" s="40">
        <v>8568.5049999999992</v>
      </c>
      <c r="I100" s="160" t="s">
        <v>5540</v>
      </c>
    </row>
    <row r="101" spans="2:10" x14ac:dyDescent="0.3">
      <c r="B101" s="70">
        <v>348</v>
      </c>
      <c r="C101" s="63">
        <v>45670</v>
      </c>
      <c r="D101" s="38" t="s">
        <v>9490</v>
      </c>
      <c r="E101" s="38" t="s">
        <v>5440</v>
      </c>
      <c r="F101" s="71">
        <v>9130</v>
      </c>
      <c r="G101" s="124">
        <v>45679</v>
      </c>
      <c r="H101" s="40">
        <v>8568.5049999999992</v>
      </c>
      <c r="I101" s="160" t="s">
        <v>5541</v>
      </c>
    </row>
    <row r="102" spans="2:10" x14ac:dyDescent="0.3">
      <c r="B102" s="70">
        <v>349</v>
      </c>
      <c r="C102" s="63">
        <v>45670</v>
      </c>
      <c r="D102" s="38" t="s">
        <v>9490</v>
      </c>
      <c r="E102" s="38" t="s">
        <v>5438</v>
      </c>
      <c r="F102" s="71">
        <v>5060</v>
      </c>
      <c r="G102" s="124">
        <v>45679</v>
      </c>
      <c r="H102" s="40">
        <v>4748.8100000000004</v>
      </c>
      <c r="I102" s="160" t="s">
        <v>5542</v>
      </c>
    </row>
    <row r="103" spans="2:10" x14ac:dyDescent="0.3">
      <c r="B103" s="70">
        <v>350</v>
      </c>
      <c r="C103" s="63">
        <v>45670</v>
      </c>
      <c r="D103" s="38" t="s">
        <v>9490</v>
      </c>
      <c r="E103" s="38" t="s">
        <v>5436</v>
      </c>
      <c r="F103" s="71">
        <v>2365</v>
      </c>
      <c r="G103" s="124">
        <v>45680</v>
      </c>
      <c r="H103" s="40">
        <v>2219.5524999999998</v>
      </c>
      <c r="I103" s="160" t="s">
        <v>5543</v>
      </c>
    </row>
    <row r="104" spans="2:10" x14ac:dyDescent="0.3">
      <c r="B104" s="70">
        <v>351</v>
      </c>
      <c r="C104" s="63">
        <v>45670</v>
      </c>
      <c r="D104" s="38" t="s">
        <v>9490</v>
      </c>
      <c r="E104" s="38" t="s">
        <v>5434</v>
      </c>
      <c r="F104" s="71">
        <v>9955</v>
      </c>
      <c r="G104" s="124">
        <v>45679</v>
      </c>
      <c r="H104" s="40">
        <v>9342.7674999999999</v>
      </c>
      <c r="I104" s="160" t="s">
        <v>5544</v>
      </c>
    </row>
    <row r="105" spans="2:10" x14ac:dyDescent="0.3">
      <c r="B105" s="70">
        <v>352</v>
      </c>
      <c r="C105" s="63">
        <v>45670</v>
      </c>
      <c r="D105" s="38" t="s">
        <v>9490</v>
      </c>
      <c r="E105" s="38" t="s">
        <v>5432</v>
      </c>
      <c r="F105" s="71">
        <v>10065</v>
      </c>
      <c r="G105" s="52">
        <v>45678</v>
      </c>
      <c r="H105" s="40">
        <v>9446.0025000000005</v>
      </c>
      <c r="I105" s="160" t="s">
        <v>5545</v>
      </c>
    </row>
    <row r="106" spans="2:10" x14ac:dyDescent="0.3">
      <c r="B106" s="70">
        <v>353</v>
      </c>
      <c r="C106" s="63">
        <v>45670</v>
      </c>
      <c r="D106" s="38" t="s">
        <v>9490</v>
      </c>
      <c r="E106" s="38" t="s">
        <v>5430</v>
      </c>
      <c r="F106" s="71">
        <v>2750</v>
      </c>
      <c r="G106" s="124">
        <v>45680</v>
      </c>
      <c r="H106" s="40">
        <v>2580.875</v>
      </c>
      <c r="I106" s="160" t="s">
        <v>5546</v>
      </c>
    </row>
    <row r="107" spans="2:10" x14ac:dyDescent="0.3">
      <c r="B107" s="70">
        <v>354</v>
      </c>
      <c r="C107" s="63">
        <v>45671</v>
      </c>
      <c r="D107" s="38" t="s">
        <v>9460</v>
      </c>
      <c r="E107" s="38" t="s">
        <v>5428</v>
      </c>
      <c r="F107" s="71">
        <v>17980</v>
      </c>
      <c r="G107" s="124">
        <v>45701</v>
      </c>
      <c r="H107" s="40">
        <v>16874.23</v>
      </c>
      <c r="I107" s="160" t="s">
        <v>5547</v>
      </c>
    </row>
    <row r="108" spans="2:10" x14ac:dyDescent="0.3">
      <c r="B108" s="70">
        <v>355</v>
      </c>
      <c r="C108" s="63">
        <v>45680</v>
      </c>
      <c r="D108" s="38" t="s">
        <v>9490</v>
      </c>
      <c r="E108" s="38" t="s">
        <v>9385</v>
      </c>
      <c r="F108" s="71">
        <v>48308</v>
      </c>
      <c r="G108" s="124">
        <v>45685</v>
      </c>
      <c r="H108" s="40">
        <v>45337.057999999997</v>
      </c>
      <c r="I108" s="160" t="s">
        <v>9386</v>
      </c>
    </row>
    <row r="109" spans="2:10" x14ac:dyDescent="0.3">
      <c r="B109" s="70">
        <v>356</v>
      </c>
      <c r="C109" s="63">
        <v>45684</v>
      </c>
      <c r="D109" s="38" t="s">
        <v>9460</v>
      </c>
      <c r="E109" s="38" t="s">
        <v>9383</v>
      </c>
      <c r="F109" s="71">
        <v>21310.6</v>
      </c>
      <c r="G109" s="124">
        <v>45694</v>
      </c>
      <c r="H109" s="40">
        <v>19999.998099999997</v>
      </c>
      <c r="I109" s="160" t="s">
        <v>9387</v>
      </c>
    </row>
    <row r="110" spans="2:10" x14ac:dyDescent="0.3">
      <c r="B110" s="70">
        <v>357</v>
      </c>
      <c r="C110" s="63">
        <v>45686</v>
      </c>
      <c r="D110" s="38" t="s">
        <v>9490</v>
      </c>
      <c r="E110" s="38" t="s">
        <v>9382</v>
      </c>
      <c r="F110" s="71">
        <v>1045</v>
      </c>
      <c r="G110" s="124">
        <v>45694</v>
      </c>
      <c r="H110" s="40">
        <v>980.73249999999996</v>
      </c>
      <c r="I110" s="160" t="s">
        <v>9388</v>
      </c>
    </row>
    <row r="111" spans="2:10" x14ac:dyDescent="0.3">
      <c r="B111" s="70">
        <v>358</v>
      </c>
      <c r="C111" s="63">
        <v>45694</v>
      </c>
      <c r="D111" s="38" t="s">
        <v>9460</v>
      </c>
      <c r="E111" s="38" t="s">
        <v>9461</v>
      </c>
      <c r="F111" s="71">
        <v>56635</v>
      </c>
      <c r="G111" s="124">
        <v>45749</v>
      </c>
      <c r="H111" s="40">
        <v>53151.95</v>
      </c>
      <c r="I111" s="160" t="s">
        <v>9459</v>
      </c>
    </row>
    <row r="112" spans="2:10" x14ac:dyDescent="0.3">
      <c r="B112" s="70">
        <v>359</v>
      </c>
      <c r="C112" s="63">
        <v>45695</v>
      </c>
      <c r="D112" s="38" t="s">
        <v>9490</v>
      </c>
      <c r="E112" s="38" t="s">
        <v>9491</v>
      </c>
      <c r="F112" s="71">
        <v>6930</v>
      </c>
      <c r="G112" s="124">
        <v>45749</v>
      </c>
      <c r="H112" s="40">
        <v>6503.8</v>
      </c>
      <c r="I112" s="160" t="s">
        <v>9468</v>
      </c>
      <c r="J112" s="200"/>
    </row>
    <row r="113" spans="2:10" x14ac:dyDescent="0.3">
      <c r="B113" s="70">
        <v>360</v>
      </c>
      <c r="C113" s="63">
        <v>45695</v>
      </c>
      <c r="D113" s="38" t="s">
        <v>9490</v>
      </c>
      <c r="E113" s="38" t="s">
        <v>9492</v>
      </c>
      <c r="F113" s="71">
        <v>5005</v>
      </c>
      <c r="G113" s="124">
        <v>45706</v>
      </c>
      <c r="H113" s="40">
        <v>4697.1899999999996</v>
      </c>
      <c r="I113" s="160" t="s">
        <v>9469</v>
      </c>
    </row>
    <row r="114" spans="2:10" x14ac:dyDescent="0.3">
      <c r="B114" s="70">
        <v>361</v>
      </c>
      <c r="C114" s="63">
        <v>45695</v>
      </c>
      <c r="D114" s="38" t="s">
        <v>9490</v>
      </c>
      <c r="E114" s="38" t="s">
        <v>9493</v>
      </c>
      <c r="F114" s="71">
        <v>9240</v>
      </c>
      <c r="G114" s="124">
        <v>45706</v>
      </c>
      <c r="H114" s="40">
        <v>8671.74</v>
      </c>
      <c r="I114" s="160" t="s">
        <v>9470</v>
      </c>
    </row>
    <row r="115" spans="2:10" x14ac:dyDescent="0.3">
      <c r="B115" s="70">
        <v>362</v>
      </c>
      <c r="C115" s="63">
        <v>45695</v>
      </c>
      <c r="D115" s="38" t="s">
        <v>9490</v>
      </c>
      <c r="E115" s="38" t="s">
        <v>9494</v>
      </c>
      <c r="F115" s="71">
        <v>4400</v>
      </c>
      <c r="G115" s="124">
        <v>45707</v>
      </c>
      <c r="H115" s="40">
        <v>4129.3999999999996</v>
      </c>
      <c r="I115" s="160" t="s">
        <v>9471</v>
      </c>
    </row>
    <row r="116" spans="2:10" x14ac:dyDescent="0.3">
      <c r="B116" s="70">
        <v>363</v>
      </c>
      <c r="C116" s="63">
        <v>45699</v>
      </c>
      <c r="D116" s="38" t="s">
        <v>9490</v>
      </c>
      <c r="E116" s="38" t="s">
        <v>9500</v>
      </c>
      <c r="F116" s="71">
        <v>11469</v>
      </c>
      <c r="G116" s="124">
        <v>45743</v>
      </c>
      <c r="H116" s="40">
        <v>10763.66</v>
      </c>
      <c r="I116" s="160" t="s">
        <v>9501</v>
      </c>
    </row>
    <row r="117" spans="2:10" x14ac:dyDescent="0.3">
      <c r="B117" s="70">
        <v>364</v>
      </c>
      <c r="C117" s="63">
        <v>45699</v>
      </c>
      <c r="D117" s="38" t="s">
        <v>9490</v>
      </c>
      <c r="E117" s="38" t="s">
        <v>9527</v>
      </c>
      <c r="F117" s="71">
        <v>10285</v>
      </c>
      <c r="G117" s="124">
        <v>45708</v>
      </c>
      <c r="H117" s="40">
        <v>9652.4699999999993</v>
      </c>
      <c r="I117" s="160" t="s">
        <v>9524</v>
      </c>
    </row>
    <row r="118" spans="2:10" x14ac:dyDescent="0.3">
      <c r="B118" s="225">
        <v>365</v>
      </c>
      <c r="C118" s="226">
        <v>45699</v>
      </c>
      <c r="D118" s="38" t="s">
        <v>9490</v>
      </c>
      <c r="E118" s="119" t="s">
        <v>9529</v>
      </c>
      <c r="F118" s="227">
        <v>4900</v>
      </c>
      <c r="G118" s="228">
        <v>45699</v>
      </c>
      <c r="H118" s="121">
        <v>4598.6499999999996</v>
      </c>
      <c r="I118" s="159" t="s">
        <v>9531</v>
      </c>
      <c r="J118" t="s">
        <v>9534</v>
      </c>
    </row>
    <row r="119" spans="2:10" x14ac:dyDescent="0.3">
      <c r="B119" s="70">
        <v>366</v>
      </c>
      <c r="C119" s="63">
        <v>45699</v>
      </c>
      <c r="D119" s="38" t="s">
        <v>9490</v>
      </c>
      <c r="E119" s="38" t="s">
        <v>9530</v>
      </c>
      <c r="F119" s="71">
        <v>4675</v>
      </c>
      <c r="G119" s="124">
        <v>45708</v>
      </c>
      <c r="H119" s="40">
        <v>4387.49</v>
      </c>
      <c r="I119" s="160" t="s">
        <v>9532</v>
      </c>
    </row>
    <row r="120" spans="2:10" x14ac:dyDescent="0.3">
      <c r="B120" s="70">
        <v>367</v>
      </c>
      <c r="C120" s="63">
        <v>45699</v>
      </c>
      <c r="D120" s="38" t="s">
        <v>9490</v>
      </c>
      <c r="E120" s="38" t="s">
        <v>9533</v>
      </c>
      <c r="F120" s="71">
        <v>4900</v>
      </c>
      <c r="G120" s="124">
        <v>45708</v>
      </c>
      <c r="H120" s="40">
        <v>4598.6499999999996</v>
      </c>
      <c r="I120" s="160" t="s">
        <v>9531</v>
      </c>
      <c r="J120" t="s">
        <v>8833</v>
      </c>
    </row>
    <row r="121" spans="2:10" x14ac:dyDescent="0.3">
      <c r="B121" s="70">
        <v>368</v>
      </c>
      <c r="C121" s="63">
        <v>45701</v>
      </c>
      <c r="D121" s="38" t="s">
        <v>12154</v>
      </c>
      <c r="E121" s="38" t="s">
        <v>9559</v>
      </c>
      <c r="F121" s="71">
        <v>6213</v>
      </c>
      <c r="G121" s="124">
        <v>45715</v>
      </c>
      <c r="H121" s="40">
        <v>5830.9</v>
      </c>
      <c r="I121" s="160" t="s">
        <v>9551</v>
      </c>
    </row>
    <row r="122" spans="2:10" x14ac:dyDescent="0.3">
      <c r="B122" s="70">
        <v>369</v>
      </c>
      <c r="C122" s="63">
        <v>45701</v>
      </c>
      <c r="D122" s="38" t="s">
        <v>12154</v>
      </c>
      <c r="E122" s="38" t="s">
        <v>9560</v>
      </c>
      <c r="F122" s="71">
        <v>7075.5</v>
      </c>
      <c r="G122" s="124">
        <v>45715</v>
      </c>
      <c r="H122" s="40">
        <v>6640.36</v>
      </c>
      <c r="I122" s="160" t="s">
        <v>9552</v>
      </c>
    </row>
    <row r="123" spans="2:10" x14ac:dyDescent="0.3">
      <c r="B123" s="70">
        <v>370</v>
      </c>
      <c r="C123" s="63">
        <v>45701</v>
      </c>
      <c r="D123" s="38" t="s">
        <v>12154</v>
      </c>
      <c r="E123" s="38" t="s">
        <v>9561</v>
      </c>
      <c r="F123" s="71">
        <v>8995</v>
      </c>
      <c r="G123" s="124">
        <v>45715</v>
      </c>
      <c r="H123" s="40">
        <v>8441.81</v>
      </c>
      <c r="I123" s="160" t="s">
        <v>9553</v>
      </c>
    </row>
    <row r="124" spans="2:10" x14ac:dyDescent="0.3">
      <c r="B124" s="70">
        <v>371</v>
      </c>
      <c r="C124" s="63">
        <v>45727</v>
      </c>
      <c r="D124" s="38" t="s">
        <v>9460</v>
      </c>
      <c r="E124" s="38" t="s">
        <v>11028</v>
      </c>
      <c r="F124" s="71">
        <v>42020</v>
      </c>
      <c r="G124" s="124">
        <v>45749</v>
      </c>
      <c r="H124" s="40">
        <v>39435.769999999997</v>
      </c>
      <c r="I124" s="160" t="s">
        <v>11374</v>
      </c>
      <c r="J124" t="s">
        <v>11375</v>
      </c>
    </row>
    <row r="125" spans="2:10" x14ac:dyDescent="0.3">
      <c r="B125" s="70">
        <v>372</v>
      </c>
      <c r="C125" s="63">
        <v>45727</v>
      </c>
      <c r="D125" s="38" t="s">
        <v>9490</v>
      </c>
      <c r="E125" s="38" t="s">
        <v>11029</v>
      </c>
      <c r="F125" s="71">
        <v>3740</v>
      </c>
      <c r="G125" s="124">
        <v>45749</v>
      </c>
      <c r="H125" s="40">
        <v>3509.99</v>
      </c>
      <c r="I125" s="160" t="s">
        <v>11030</v>
      </c>
    </row>
    <row r="126" spans="2:10" x14ac:dyDescent="0.3">
      <c r="B126" s="70">
        <v>373</v>
      </c>
      <c r="C126" s="63">
        <v>45728</v>
      </c>
      <c r="D126" s="38" t="s">
        <v>9490</v>
      </c>
      <c r="E126" s="38" t="s">
        <v>11073</v>
      </c>
      <c r="F126" s="71">
        <v>2970</v>
      </c>
      <c r="G126" s="124">
        <v>45749</v>
      </c>
      <c r="H126" s="40">
        <v>2787.34</v>
      </c>
      <c r="I126" s="160" t="s">
        <v>11074</v>
      </c>
    </row>
    <row r="127" spans="2:10" x14ac:dyDescent="0.3">
      <c r="B127" s="70">
        <v>374</v>
      </c>
      <c r="C127" s="63">
        <v>45736</v>
      </c>
      <c r="D127" s="38" t="s">
        <v>9490</v>
      </c>
      <c r="E127" s="38" t="s">
        <v>11215</v>
      </c>
      <c r="F127" s="71">
        <v>14654</v>
      </c>
      <c r="G127" s="124">
        <v>45741</v>
      </c>
      <c r="H127" s="40">
        <v>13752.78</v>
      </c>
      <c r="I127" s="160" t="s">
        <v>11214</v>
      </c>
    </row>
    <row r="128" spans="2:10" x14ac:dyDescent="0.3">
      <c r="B128" s="70">
        <v>375</v>
      </c>
      <c r="C128" s="63">
        <v>45756</v>
      </c>
      <c r="D128" s="38" t="s">
        <v>9460</v>
      </c>
      <c r="E128" s="38" t="s">
        <v>11432</v>
      </c>
      <c r="F128" s="71">
        <v>29735</v>
      </c>
      <c r="G128" s="124">
        <v>45798</v>
      </c>
      <c r="H128" s="40">
        <v>27906.3</v>
      </c>
      <c r="I128" s="160" t="s">
        <v>11433</v>
      </c>
      <c r="J128" t="s">
        <v>12045</v>
      </c>
    </row>
    <row r="129" spans="2:9" x14ac:dyDescent="0.3">
      <c r="B129" s="70">
        <v>376</v>
      </c>
      <c r="C129" s="63">
        <v>45758</v>
      </c>
      <c r="D129" s="38" t="s">
        <v>9490</v>
      </c>
      <c r="E129" s="38" t="s">
        <v>11451</v>
      </c>
      <c r="F129" s="71">
        <v>3300</v>
      </c>
      <c r="G129" s="124">
        <v>45775</v>
      </c>
      <c r="H129" s="40">
        <v>3097.05</v>
      </c>
      <c r="I129" s="160" t="s">
        <v>11459</v>
      </c>
    </row>
    <row r="130" spans="2:9" x14ac:dyDescent="0.3">
      <c r="B130" s="70">
        <v>377</v>
      </c>
      <c r="C130" s="63">
        <v>45758</v>
      </c>
      <c r="D130" s="38" t="s">
        <v>9490</v>
      </c>
      <c r="E130" s="38" t="s">
        <v>11452</v>
      </c>
      <c r="F130" s="71">
        <v>3300</v>
      </c>
      <c r="G130" s="124">
        <v>45775</v>
      </c>
      <c r="H130" s="40">
        <v>3097.05</v>
      </c>
      <c r="I130" s="160" t="s">
        <v>11460</v>
      </c>
    </row>
    <row r="131" spans="2:9" x14ac:dyDescent="0.3">
      <c r="B131" s="70">
        <v>378</v>
      </c>
      <c r="C131" s="63">
        <v>45762</v>
      </c>
      <c r="D131" s="38" t="s">
        <v>9490</v>
      </c>
      <c r="E131" s="38" t="s">
        <v>11496</v>
      </c>
      <c r="F131" s="71">
        <v>5390</v>
      </c>
      <c r="G131" s="124">
        <v>45775</v>
      </c>
      <c r="H131" s="40">
        <v>5058.51</v>
      </c>
      <c r="I131" s="160" t="s">
        <v>11498</v>
      </c>
    </row>
    <row r="132" spans="2:9" x14ac:dyDescent="0.3">
      <c r="B132" s="70">
        <v>379</v>
      </c>
      <c r="C132" s="63">
        <v>45762</v>
      </c>
      <c r="D132" s="38" t="s">
        <v>9490</v>
      </c>
      <c r="E132" s="38" t="s">
        <v>11497</v>
      </c>
      <c r="F132" s="71">
        <v>6600</v>
      </c>
      <c r="G132" s="124">
        <v>45769</v>
      </c>
      <c r="H132" s="40">
        <v>6194.1</v>
      </c>
      <c r="I132" s="160" t="s">
        <v>11499</v>
      </c>
    </row>
    <row r="133" spans="2:9" x14ac:dyDescent="0.3">
      <c r="B133" s="70">
        <v>380</v>
      </c>
      <c r="C133" s="63">
        <v>45763</v>
      </c>
      <c r="D133" s="38" t="s">
        <v>9490</v>
      </c>
      <c r="E133" s="38" t="s">
        <v>11503</v>
      </c>
      <c r="F133" s="71">
        <v>17207.400000000001</v>
      </c>
      <c r="G133" s="124">
        <v>45769</v>
      </c>
      <c r="H133" s="40">
        <v>16149.14</v>
      </c>
      <c r="I133" s="160" t="s">
        <v>11504</v>
      </c>
    </row>
    <row r="134" spans="2:9" x14ac:dyDescent="0.3">
      <c r="B134" s="70">
        <v>381</v>
      </c>
      <c r="C134" s="63">
        <v>45786</v>
      </c>
      <c r="D134" s="38" t="s">
        <v>2529</v>
      </c>
      <c r="E134" s="38" t="s">
        <v>11820</v>
      </c>
      <c r="F134" s="71">
        <v>9816</v>
      </c>
      <c r="G134" s="124">
        <v>45796</v>
      </c>
      <c r="H134" s="40">
        <v>9212.32</v>
      </c>
      <c r="I134" s="160" t="s">
        <v>11822</v>
      </c>
    </row>
    <row r="135" spans="2:9" x14ac:dyDescent="0.3">
      <c r="B135" s="70">
        <v>382</v>
      </c>
      <c r="C135" s="63">
        <v>45786</v>
      </c>
      <c r="D135" s="38" t="s">
        <v>11819</v>
      </c>
      <c r="E135" s="38" t="s">
        <v>11821</v>
      </c>
      <c r="F135" s="71">
        <v>4100</v>
      </c>
      <c r="G135" s="124">
        <v>45796</v>
      </c>
      <c r="H135" s="40">
        <v>3847.85</v>
      </c>
      <c r="I135" s="160" t="s">
        <v>11823</v>
      </c>
    </row>
    <row r="136" spans="2:9" x14ac:dyDescent="0.3">
      <c r="B136" s="70">
        <v>383</v>
      </c>
      <c r="C136" s="63">
        <v>45790</v>
      </c>
      <c r="D136" s="38" t="s">
        <v>9460</v>
      </c>
      <c r="E136" s="38" t="s">
        <v>11968</v>
      </c>
      <c r="F136" s="71">
        <v>49970</v>
      </c>
      <c r="G136" s="124">
        <v>45831</v>
      </c>
      <c r="H136" s="40">
        <v>46896.84</v>
      </c>
      <c r="I136" s="160" t="s">
        <v>11912</v>
      </c>
    </row>
    <row r="137" spans="2:9" x14ac:dyDescent="0.3">
      <c r="B137" s="70">
        <v>384</v>
      </c>
      <c r="C137" s="63">
        <v>45799</v>
      </c>
      <c r="D137" s="38" t="s">
        <v>9490</v>
      </c>
      <c r="E137" s="38" t="s">
        <v>11972</v>
      </c>
      <c r="F137" s="71">
        <v>25000</v>
      </c>
      <c r="G137" s="124">
        <v>45818</v>
      </c>
      <c r="H137" s="40">
        <v>23462.5</v>
      </c>
      <c r="I137" s="160" t="s">
        <v>11973</v>
      </c>
    </row>
    <row r="138" spans="2:9" x14ac:dyDescent="0.3">
      <c r="B138" s="70">
        <v>385</v>
      </c>
      <c r="C138" s="63">
        <v>45812</v>
      </c>
      <c r="D138" s="38" t="s">
        <v>9490</v>
      </c>
      <c r="E138" s="38" t="s">
        <v>12046</v>
      </c>
      <c r="F138" s="71">
        <v>1430</v>
      </c>
      <c r="G138" s="124">
        <v>45820</v>
      </c>
      <c r="H138" s="40">
        <v>1342.05</v>
      </c>
      <c r="I138" s="160" t="s">
        <v>12047</v>
      </c>
    </row>
    <row r="139" spans="2:9" x14ac:dyDescent="0.3">
      <c r="B139" s="70">
        <v>386</v>
      </c>
      <c r="C139" s="63">
        <v>45813</v>
      </c>
      <c r="D139" s="38" t="s">
        <v>9490</v>
      </c>
      <c r="E139" s="38" t="s">
        <v>12067</v>
      </c>
      <c r="F139" s="71">
        <v>2475</v>
      </c>
      <c r="G139" s="124">
        <v>45817</v>
      </c>
      <c r="H139" s="40">
        <v>2322.79</v>
      </c>
      <c r="I139" s="160" t="s">
        <v>12068</v>
      </c>
    </row>
    <row r="140" spans="2:9" x14ac:dyDescent="0.3">
      <c r="B140" s="70">
        <v>387</v>
      </c>
      <c r="C140" s="63">
        <v>45813</v>
      </c>
      <c r="D140" s="38" t="s">
        <v>9490</v>
      </c>
      <c r="E140" s="38" t="s">
        <v>12071</v>
      </c>
      <c r="F140" s="71">
        <v>3740</v>
      </c>
      <c r="G140" s="124">
        <v>45820</v>
      </c>
      <c r="H140" s="40">
        <v>3509.99</v>
      </c>
      <c r="I140" s="160" t="s">
        <v>12072</v>
      </c>
    </row>
    <row r="141" spans="2:9" x14ac:dyDescent="0.3">
      <c r="B141" s="70">
        <v>388</v>
      </c>
      <c r="C141" s="63">
        <v>45814</v>
      </c>
      <c r="D141" s="38" t="s">
        <v>9490</v>
      </c>
      <c r="E141" s="38" t="s">
        <v>12098</v>
      </c>
      <c r="F141" s="71">
        <v>9625</v>
      </c>
      <c r="G141" s="124">
        <v>45820</v>
      </c>
      <c r="H141" s="40">
        <v>9033.06</v>
      </c>
      <c r="I141" s="160" t="s">
        <v>12099</v>
      </c>
    </row>
    <row r="142" spans="2:9" x14ac:dyDescent="0.3">
      <c r="B142" s="70">
        <v>389</v>
      </c>
      <c r="C142" s="63">
        <v>45814</v>
      </c>
      <c r="D142" s="38" t="s">
        <v>9490</v>
      </c>
      <c r="E142" s="38" t="s">
        <v>12102</v>
      </c>
      <c r="F142" s="71">
        <v>21184.5</v>
      </c>
      <c r="G142" s="124">
        <v>45817</v>
      </c>
      <c r="H142" s="40">
        <v>19881.650000000001</v>
      </c>
      <c r="I142" s="160" t="s">
        <v>12103</v>
      </c>
    </row>
    <row r="143" spans="2:9" x14ac:dyDescent="0.3">
      <c r="B143" s="70">
        <v>390</v>
      </c>
      <c r="C143" s="63">
        <v>45819</v>
      </c>
      <c r="D143" s="38" t="s">
        <v>12154</v>
      </c>
      <c r="E143" s="38" t="s">
        <v>12155</v>
      </c>
      <c r="F143" s="71">
        <v>11247</v>
      </c>
      <c r="G143" s="124">
        <v>45875</v>
      </c>
      <c r="H143" s="40">
        <v>10555.31</v>
      </c>
      <c r="I143" s="160" t="s">
        <v>12156</v>
      </c>
    </row>
    <row r="144" spans="2:9" x14ac:dyDescent="0.3">
      <c r="B144" s="70">
        <v>391</v>
      </c>
      <c r="C144" s="63">
        <v>45821</v>
      </c>
      <c r="D144" s="38" t="s">
        <v>9490</v>
      </c>
      <c r="E144" s="38" t="s">
        <v>12170</v>
      </c>
      <c r="F144" s="71">
        <v>5775</v>
      </c>
      <c r="G144" s="124">
        <v>45831</v>
      </c>
      <c r="H144" s="40">
        <v>5419.84</v>
      </c>
      <c r="I144" s="160" t="s">
        <v>12171</v>
      </c>
    </row>
    <row r="145" spans="2:9" x14ac:dyDescent="0.3">
      <c r="B145" s="68">
        <v>392</v>
      </c>
      <c r="C145" s="64">
        <v>45825</v>
      </c>
      <c r="D145" s="14" t="s">
        <v>9460</v>
      </c>
      <c r="E145" s="14" t="s">
        <v>12212</v>
      </c>
      <c r="F145" s="15">
        <v>102490</v>
      </c>
      <c r="G145" s="267"/>
      <c r="H145" s="32">
        <v>96186.86</v>
      </c>
      <c r="I145" s="161" t="s">
        <v>12213</v>
      </c>
    </row>
    <row r="146" spans="2:9" x14ac:dyDescent="0.3">
      <c r="B146" s="70">
        <v>393</v>
      </c>
      <c r="C146" s="63">
        <v>45826</v>
      </c>
      <c r="D146" s="38" t="s">
        <v>2529</v>
      </c>
      <c r="E146" s="38" t="s">
        <v>12245</v>
      </c>
      <c r="F146" s="71">
        <v>3471</v>
      </c>
      <c r="G146" s="124">
        <v>45839</v>
      </c>
      <c r="H146" s="40">
        <v>3257.53</v>
      </c>
      <c r="I146" s="160" t="s">
        <v>12246</v>
      </c>
    </row>
    <row r="147" spans="2:9" x14ac:dyDescent="0.3">
      <c r="B147" s="68">
        <v>394</v>
      </c>
      <c r="C147" s="64">
        <v>45845</v>
      </c>
      <c r="D147" s="14" t="s">
        <v>2526</v>
      </c>
      <c r="E147" s="14" t="s">
        <v>12417</v>
      </c>
      <c r="F147" s="32">
        <v>132975</v>
      </c>
      <c r="G147" s="267"/>
      <c r="H147" s="32">
        <v>124797.03750000001</v>
      </c>
      <c r="I147" s="252" t="s">
        <v>12778</v>
      </c>
    </row>
    <row r="148" spans="2:9" x14ac:dyDescent="0.3">
      <c r="B148" s="70">
        <v>395</v>
      </c>
      <c r="C148" s="63">
        <v>45845</v>
      </c>
      <c r="D148" s="38" t="s">
        <v>2522</v>
      </c>
      <c r="E148" s="38" t="s">
        <v>12415</v>
      </c>
      <c r="F148" s="40">
        <v>10605</v>
      </c>
      <c r="G148" s="124">
        <v>45887</v>
      </c>
      <c r="H148" s="40">
        <v>9952.7924999999996</v>
      </c>
      <c r="I148" s="266" t="s">
        <v>12779</v>
      </c>
    </row>
    <row r="149" spans="2:9" x14ac:dyDescent="0.3">
      <c r="B149" s="70">
        <v>396</v>
      </c>
      <c r="C149" s="63">
        <v>45845</v>
      </c>
      <c r="D149" s="38" t="s">
        <v>2522</v>
      </c>
      <c r="E149" s="38" t="s">
        <v>12413</v>
      </c>
      <c r="F149" s="71">
        <v>4400</v>
      </c>
      <c r="G149" s="124">
        <v>45854</v>
      </c>
      <c r="H149" s="40">
        <v>4129.3999999999996</v>
      </c>
      <c r="I149" s="160" t="s">
        <v>12780</v>
      </c>
    </row>
    <row r="150" spans="2:9" x14ac:dyDescent="0.3">
      <c r="B150" s="68">
        <v>397</v>
      </c>
      <c r="C150" s="64">
        <v>45847</v>
      </c>
      <c r="D150" s="14" t="s">
        <v>2529</v>
      </c>
      <c r="E150" s="14" t="s">
        <v>12477</v>
      </c>
      <c r="F150" s="20">
        <v>4270</v>
      </c>
      <c r="G150" s="267"/>
      <c r="H150" s="20">
        <v>4007.39</v>
      </c>
      <c r="I150" s="252" t="s">
        <v>12472</v>
      </c>
    </row>
    <row r="151" spans="2:9" x14ac:dyDescent="0.3">
      <c r="B151" s="70">
        <v>398</v>
      </c>
      <c r="C151" s="63">
        <v>45848</v>
      </c>
      <c r="D151" s="38" t="s">
        <v>3828</v>
      </c>
      <c r="E151" s="38" t="s">
        <v>12476</v>
      </c>
      <c r="F151" s="71">
        <v>15387</v>
      </c>
      <c r="G151" s="124">
        <v>45849</v>
      </c>
      <c r="H151" s="40">
        <v>14440.7</v>
      </c>
      <c r="I151" s="160" t="s">
        <v>12473</v>
      </c>
    </row>
    <row r="152" spans="2:9" x14ac:dyDescent="0.3">
      <c r="B152" s="70">
        <v>399</v>
      </c>
      <c r="C152" s="63">
        <v>45848</v>
      </c>
      <c r="D152" s="38" t="s">
        <v>2522</v>
      </c>
      <c r="E152" s="38" t="s">
        <v>12475</v>
      </c>
      <c r="F152" s="71">
        <v>26292</v>
      </c>
      <c r="G152" s="124">
        <v>45854</v>
      </c>
      <c r="H152" s="40">
        <v>24675.040000000001</v>
      </c>
      <c r="I152" s="160" t="s">
        <v>12474</v>
      </c>
    </row>
    <row r="153" spans="2:9" x14ac:dyDescent="0.3">
      <c r="B153" s="70">
        <v>400</v>
      </c>
      <c r="C153" s="63">
        <v>45866</v>
      </c>
      <c r="D153" s="38" t="s">
        <v>12154</v>
      </c>
      <c r="E153" s="38" t="s">
        <v>12784</v>
      </c>
      <c r="F153" s="40">
        <v>22838.3</v>
      </c>
      <c r="G153" s="124">
        <v>45875</v>
      </c>
      <c r="H153" s="40">
        <v>21433.74</v>
      </c>
      <c r="I153" s="266" t="s">
        <v>10695</v>
      </c>
    </row>
    <row r="154" spans="2:9" x14ac:dyDescent="0.3">
      <c r="B154" s="70">
        <v>401</v>
      </c>
      <c r="C154" s="63">
        <v>45866</v>
      </c>
      <c r="D154" s="38" t="s">
        <v>12154</v>
      </c>
      <c r="E154" s="38" t="s">
        <v>12785</v>
      </c>
      <c r="F154" s="40">
        <v>31612.2</v>
      </c>
      <c r="G154" s="124">
        <v>45875</v>
      </c>
      <c r="H154" s="40">
        <v>29668.05</v>
      </c>
      <c r="I154" s="266" t="s">
        <v>10680</v>
      </c>
    </row>
    <row r="155" spans="2:9" x14ac:dyDescent="0.3">
      <c r="B155" s="70">
        <v>402</v>
      </c>
      <c r="C155" s="63">
        <v>45875</v>
      </c>
      <c r="D155" s="38" t="s">
        <v>9490</v>
      </c>
      <c r="E155" s="38" t="s">
        <v>12838</v>
      </c>
      <c r="F155" s="40">
        <v>9390.5</v>
      </c>
      <c r="G155" s="124">
        <v>45881</v>
      </c>
      <c r="H155" s="40">
        <v>8812.98</v>
      </c>
      <c r="I155" s="266" t="s">
        <v>12844</v>
      </c>
    </row>
    <row r="156" spans="2:9" x14ac:dyDescent="0.3">
      <c r="B156" s="70">
        <v>403</v>
      </c>
      <c r="C156" s="63">
        <v>45875</v>
      </c>
      <c r="D156" s="38" t="s">
        <v>9490</v>
      </c>
      <c r="E156" s="38" t="s">
        <v>12839</v>
      </c>
      <c r="F156" s="40">
        <v>3795</v>
      </c>
      <c r="G156" s="124">
        <v>45881</v>
      </c>
      <c r="H156" s="40">
        <v>3561.61</v>
      </c>
      <c r="I156" s="266" t="s">
        <v>12845</v>
      </c>
    </row>
    <row r="157" spans="2:9" x14ac:dyDescent="0.3">
      <c r="B157" s="70">
        <v>404</v>
      </c>
      <c r="C157" s="63">
        <v>45875</v>
      </c>
      <c r="D157" s="38" t="s">
        <v>9490</v>
      </c>
      <c r="E157" s="38" t="s">
        <v>12840</v>
      </c>
      <c r="F157" s="40">
        <v>8855</v>
      </c>
      <c r="G157" s="124">
        <v>45881</v>
      </c>
      <c r="H157" s="40">
        <v>8310.42</v>
      </c>
      <c r="I157" s="266" t="s">
        <v>12846</v>
      </c>
    </row>
    <row r="158" spans="2:9" x14ac:dyDescent="0.3">
      <c r="B158" s="70">
        <v>405</v>
      </c>
      <c r="C158" s="63">
        <v>45875</v>
      </c>
      <c r="D158" s="38" t="s">
        <v>9490</v>
      </c>
      <c r="E158" s="38" t="s">
        <v>12841</v>
      </c>
      <c r="F158" s="40">
        <v>4565</v>
      </c>
      <c r="G158" s="124">
        <v>45881</v>
      </c>
      <c r="H158" s="40">
        <v>4284.25</v>
      </c>
      <c r="I158" s="266" t="s">
        <v>12847</v>
      </c>
    </row>
    <row r="159" spans="2:9" x14ac:dyDescent="0.3">
      <c r="B159" s="70">
        <v>406</v>
      </c>
      <c r="C159" s="63">
        <v>45875</v>
      </c>
      <c r="D159" s="38" t="s">
        <v>9490</v>
      </c>
      <c r="E159" s="38" t="s">
        <v>12842</v>
      </c>
      <c r="F159" s="40">
        <v>3025</v>
      </c>
      <c r="G159" s="124">
        <v>45881</v>
      </c>
      <c r="H159" s="40">
        <v>2838.96</v>
      </c>
      <c r="I159" s="266" t="s">
        <v>12848</v>
      </c>
    </row>
    <row r="160" spans="2:9" x14ac:dyDescent="0.3">
      <c r="B160" s="70">
        <v>407</v>
      </c>
      <c r="C160" s="63">
        <v>45875</v>
      </c>
      <c r="D160" s="38" t="s">
        <v>9490</v>
      </c>
      <c r="E160" s="38" t="s">
        <v>12843</v>
      </c>
      <c r="F160" s="40">
        <v>1980</v>
      </c>
      <c r="G160" s="124">
        <v>45881</v>
      </c>
      <c r="H160" s="40">
        <v>1858.23</v>
      </c>
      <c r="I160" s="266" t="s">
        <v>12849</v>
      </c>
    </row>
    <row r="161" spans="2:9" x14ac:dyDescent="0.3">
      <c r="B161" s="68">
        <v>408</v>
      </c>
      <c r="C161" s="64">
        <v>45875</v>
      </c>
      <c r="D161" s="14" t="s">
        <v>12872</v>
      </c>
      <c r="E161" s="14" t="s">
        <v>12873</v>
      </c>
      <c r="F161" s="20">
        <v>3294</v>
      </c>
      <c r="G161" s="69"/>
      <c r="H161" s="20">
        <v>3091.42</v>
      </c>
      <c r="I161" s="252" t="s">
        <v>12874</v>
      </c>
    </row>
    <row r="162" spans="2:9" x14ac:dyDescent="0.3">
      <c r="B162" s="68">
        <v>409</v>
      </c>
      <c r="C162" s="64">
        <v>45880</v>
      </c>
      <c r="D162" s="14" t="s">
        <v>2526</v>
      </c>
      <c r="E162" s="14" t="s">
        <v>12916</v>
      </c>
      <c r="F162" s="20">
        <v>101915</v>
      </c>
      <c r="G162" s="69"/>
      <c r="H162" s="20">
        <v>95647.23</v>
      </c>
      <c r="I162" s="252" t="s">
        <v>12917</v>
      </c>
    </row>
    <row r="163" spans="2:9" x14ac:dyDescent="0.3">
      <c r="B163" s="68">
        <v>410</v>
      </c>
      <c r="C163" s="64">
        <v>45880</v>
      </c>
      <c r="D163" s="14" t="s">
        <v>9490</v>
      </c>
      <c r="E163" s="14" t="s">
        <v>12928</v>
      </c>
      <c r="F163" s="20">
        <v>1870</v>
      </c>
      <c r="G163" s="69"/>
      <c r="H163" s="20">
        <v>1754.99</v>
      </c>
      <c r="I163" s="252" t="s">
        <v>12931</v>
      </c>
    </row>
    <row r="164" spans="2:9" x14ac:dyDescent="0.3">
      <c r="B164" s="68">
        <v>411</v>
      </c>
      <c r="C164" s="64">
        <v>45880</v>
      </c>
      <c r="D164" s="14" t="s">
        <v>9490</v>
      </c>
      <c r="E164" s="14" t="s">
        <v>12929</v>
      </c>
      <c r="F164" s="20">
        <v>4070</v>
      </c>
      <c r="G164" s="69"/>
      <c r="H164" s="20">
        <v>3819.69</v>
      </c>
      <c r="I164" s="252" t="s">
        <v>12932</v>
      </c>
    </row>
    <row r="165" spans="2:9" x14ac:dyDescent="0.3">
      <c r="B165" s="68">
        <v>412</v>
      </c>
      <c r="C165" s="64">
        <v>45880</v>
      </c>
      <c r="D165" s="14" t="s">
        <v>9490</v>
      </c>
      <c r="E165" s="14" t="s">
        <v>12930</v>
      </c>
      <c r="F165" s="20">
        <v>5830</v>
      </c>
      <c r="G165" s="69"/>
      <c r="H165" s="20">
        <v>5471.45</v>
      </c>
      <c r="I165" s="252" t="s">
        <v>12933</v>
      </c>
    </row>
  </sheetData>
  <autoFilter ref="B5:I165" xr:uid="{4A149F9A-60A8-413D-9523-186E5F17DA61}"/>
  <sortState xmlns:xlrd2="http://schemas.microsoft.com/office/spreadsheetml/2017/richdata2" ref="B10:H25">
    <sortCondition ref="B10:B25"/>
  </sortState>
  <conditionalFormatting sqref="I1:I1048576">
    <cfRule type="duplicateValues" dxfId="40874" priority="15"/>
    <cfRule type="duplicateValues" dxfId="40873" priority="16"/>
    <cfRule type="duplicateValues" dxfId="40872" priority="17"/>
    <cfRule type="duplicateValues" dxfId="40871" priority="18"/>
    <cfRule type="duplicateValues" dxfId="40870" priority="19"/>
    <cfRule type="duplicateValues" dxfId="40869" priority="20"/>
    <cfRule type="duplicateValues" dxfId="40868" priority="21"/>
  </conditionalFormatting>
  <conditionalFormatting sqref="I149">
    <cfRule type="duplicateValues" dxfId="40867" priority="1"/>
    <cfRule type="duplicateValues" dxfId="40866" priority="2"/>
    <cfRule type="duplicateValues" dxfId="40865" priority="3"/>
    <cfRule type="duplicateValues" dxfId="40864" priority="4"/>
    <cfRule type="duplicateValues" dxfId="40863" priority="5"/>
    <cfRule type="duplicateValues" dxfId="40862" priority="6"/>
    <cfRule type="duplicateValues" dxfId="40861" priority="7"/>
  </conditionalFormatting>
  <conditionalFormatting sqref="I151:I152">
    <cfRule type="duplicateValues" dxfId="40860" priority="8"/>
    <cfRule type="duplicateValues" dxfId="40859" priority="9"/>
    <cfRule type="duplicateValues" dxfId="40858" priority="10"/>
    <cfRule type="duplicateValues" dxfId="40857" priority="11"/>
    <cfRule type="duplicateValues" dxfId="40856" priority="12"/>
    <cfRule type="duplicateValues" dxfId="40855" priority="13"/>
    <cfRule type="duplicateValues" dxfId="40854" priority="14"/>
  </conditionalFormatting>
  <conditionalFormatting sqref="I241:I1048576 I1:I146">
    <cfRule type="duplicateValues" dxfId="40853" priority="22"/>
    <cfRule type="duplicateValues" dxfId="40852" priority="23"/>
    <cfRule type="duplicateValues" dxfId="40851" priority="24"/>
    <cfRule type="duplicateValues" dxfId="40850" priority="25"/>
    <cfRule type="duplicateValues" dxfId="40849" priority="26"/>
    <cfRule type="duplicateValues" dxfId="40848" priority="27"/>
    <cfRule type="duplicateValues" dxfId="40847" priority="28"/>
  </conditionalFormatting>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58DCF8-8ACA-40D1-8435-F2131B71D114}">
  <sheetPr>
    <tabColor theme="2" tint="-0.249977111117893"/>
  </sheetPr>
  <dimension ref="B1:N5537"/>
  <sheetViews>
    <sheetView showGridLines="0" zoomScale="80" zoomScaleNormal="80" workbookViewId="0">
      <pane ySplit="5" topLeftCell="A5514" activePane="bottomLeft" state="frozen"/>
      <selection activeCell="I185" sqref="B185:I185"/>
      <selection pane="bottomLeft" activeCell="D5535" sqref="D5535"/>
    </sheetView>
  </sheetViews>
  <sheetFormatPr defaultColWidth="8.5546875" defaultRowHeight="14.4" outlineLevelRow="1" x14ac:dyDescent="0.3"/>
  <cols>
    <col min="1" max="1" width="1.77734375" customWidth="1"/>
    <col min="2" max="2" width="6.21875" bestFit="1" customWidth="1"/>
    <col min="3" max="3" width="14.21875" style="47" customWidth="1"/>
    <col min="4" max="4" width="40" bestFit="1" customWidth="1"/>
    <col min="5" max="5" width="112.5546875" customWidth="1"/>
    <col min="6" max="6" width="17.77734375" style="10" customWidth="1"/>
    <col min="7" max="7" width="12.77734375" style="80" customWidth="1"/>
    <col min="8" max="8" width="17.77734375" style="10" customWidth="1"/>
    <col min="9" max="9" width="13.77734375" style="86" bestFit="1" customWidth="1"/>
    <col min="10" max="10" width="20.44140625" bestFit="1" customWidth="1"/>
  </cols>
  <sheetData>
    <row r="1" spans="2:10" x14ac:dyDescent="0.3">
      <c r="F1" s="5"/>
      <c r="G1" s="77"/>
      <c r="H1" s="5"/>
      <c r="I1" s="81"/>
    </row>
    <row r="2" spans="2:10" x14ac:dyDescent="0.3">
      <c r="F2" s="5"/>
      <c r="G2" s="77"/>
      <c r="H2" s="5"/>
      <c r="I2" s="81"/>
    </row>
    <row r="3" spans="2:10" x14ac:dyDescent="0.3">
      <c r="F3" s="5"/>
      <c r="G3" s="77"/>
      <c r="H3" s="5"/>
      <c r="I3" s="81"/>
    </row>
    <row r="4" spans="2:10" x14ac:dyDescent="0.3">
      <c r="F4" s="5"/>
      <c r="G4" s="77"/>
      <c r="H4" s="5"/>
      <c r="I4" s="81"/>
    </row>
    <row r="5" spans="2:10" ht="16.5" customHeight="1" x14ac:dyDescent="0.3">
      <c r="B5" s="2" t="s">
        <v>5580</v>
      </c>
      <c r="C5" s="50" t="s">
        <v>1</v>
      </c>
      <c r="D5" s="3" t="s">
        <v>2</v>
      </c>
      <c r="E5" s="1" t="s">
        <v>11376</v>
      </c>
      <c r="F5" s="4" t="s">
        <v>4</v>
      </c>
      <c r="G5" s="11" t="s">
        <v>5</v>
      </c>
      <c r="H5" s="4" t="s">
        <v>6</v>
      </c>
      <c r="I5" s="82" t="s">
        <v>5447</v>
      </c>
      <c r="J5" t="s">
        <v>8969</v>
      </c>
    </row>
    <row r="6" spans="2:10" ht="15" customHeight="1" x14ac:dyDescent="0.3">
      <c r="B6" s="45">
        <v>249</v>
      </c>
      <c r="C6" s="49">
        <v>43665.726504629631</v>
      </c>
      <c r="D6" s="45" t="s">
        <v>251</v>
      </c>
      <c r="E6" s="45" t="s">
        <v>649</v>
      </c>
      <c r="F6" s="155">
        <v>7867.49</v>
      </c>
      <c r="G6" s="53">
        <v>44981</v>
      </c>
      <c r="H6" s="46">
        <v>7383.639365</v>
      </c>
      <c r="I6" s="84" t="s">
        <v>5593</v>
      </c>
    </row>
    <row r="7" spans="2:10" ht="15" hidden="1" customHeight="1" outlineLevel="1" x14ac:dyDescent="0.3">
      <c r="B7" s="45"/>
      <c r="C7" s="49"/>
      <c r="D7" s="49"/>
      <c r="E7" s="45"/>
      <c r="F7" s="155"/>
      <c r="G7" s="53"/>
      <c r="H7" s="46"/>
      <c r="I7" s="84" t="s">
        <v>5592</v>
      </c>
    </row>
    <row r="8" spans="2:10" collapsed="1" x14ac:dyDescent="0.3">
      <c r="B8" s="45">
        <v>516</v>
      </c>
      <c r="C8" s="49">
        <v>43805.362673611111</v>
      </c>
      <c r="D8" s="45" t="s">
        <v>251</v>
      </c>
      <c r="E8" s="45" t="s">
        <v>650</v>
      </c>
      <c r="F8" s="155">
        <v>9393.35</v>
      </c>
      <c r="G8" s="53">
        <v>44981</v>
      </c>
      <c r="H8" s="46">
        <v>8815.6589750000003</v>
      </c>
      <c r="I8" s="84" t="s">
        <v>5595</v>
      </c>
    </row>
    <row r="9" spans="2:10" hidden="1" outlineLevel="1" x14ac:dyDescent="0.3">
      <c r="B9" s="45"/>
      <c r="C9" s="49"/>
      <c r="D9" s="45"/>
      <c r="E9" s="45"/>
      <c r="F9" s="155"/>
      <c r="G9" s="53"/>
      <c r="H9" s="46"/>
      <c r="I9" s="84" t="s">
        <v>5594</v>
      </c>
    </row>
    <row r="10" spans="2:10" hidden="1" outlineLevel="1" x14ac:dyDescent="0.3">
      <c r="B10" s="45"/>
      <c r="C10" s="49"/>
      <c r="D10" s="45"/>
      <c r="E10" s="45"/>
      <c r="F10" s="155"/>
      <c r="G10" s="53"/>
      <c r="H10" s="46"/>
      <c r="I10" s="84" t="s">
        <v>5596</v>
      </c>
    </row>
    <row r="11" spans="2:10" collapsed="1" x14ac:dyDescent="0.3">
      <c r="B11" s="45">
        <v>969</v>
      </c>
      <c r="C11" s="49">
        <v>44026.488078703704</v>
      </c>
      <c r="D11" s="45" t="s">
        <v>251</v>
      </c>
      <c r="E11" s="45" t="s">
        <v>651</v>
      </c>
      <c r="F11" s="155">
        <v>5017.83</v>
      </c>
      <c r="G11" s="53">
        <v>44979</v>
      </c>
      <c r="H11" s="46">
        <v>4709.2334549999996</v>
      </c>
      <c r="I11" s="84" t="s">
        <v>5598</v>
      </c>
    </row>
    <row r="12" spans="2:10" hidden="1" outlineLevel="1" x14ac:dyDescent="0.3">
      <c r="B12" s="45"/>
      <c r="C12" s="49"/>
      <c r="D12" s="45"/>
      <c r="E12" s="45"/>
      <c r="F12" s="155"/>
      <c r="G12" s="53"/>
      <c r="H12" s="46"/>
      <c r="I12" s="84" t="s">
        <v>5597</v>
      </c>
    </row>
    <row r="13" spans="2:10" collapsed="1" x14ac:dyDescent="0.3">
      <c r="B13" s="45">
        <v>1685</v>
      </c>
      <c r="C13" s="49">
        <v>44487.659837962965</v>
      </c>
      <c r="D13" s="45" t="s">
        <v>203</v>
      </c>
      <c r="E13" s="45" t="s">
        <v>743</v>
      </c>
      <c r="F13" s="155">
        <v>3118.75</v>
      </c>
      <c r="G13" s="53">
        <v>45244</v>
      </c>
      <c r="H13" s="46">
        <v>2926.9468750000001</v>
      </c>
      <c r="I13" s="84" t="s">
        <v>743</v>
      </c>
    </row>
    <row r="14" spans="2:10" x14ac:dyDescent="0.3">
      <c r="B14" s="45">
        <v>1802</v>
      </c>
      <c r="C14" s="49">
        <v>44538.679571759261</v>
      </c>
      <c r="D14" s="45" t="s">
        <v>251</v>
      </c>
      <c r="E14" s="45" t="s">
        <v>653</v>
      </c>
      <c r="F14" s="155">
        <v>36864.92</v>
      </c>
      <c r="G14" s="53">
        <v>44979</v>
      </c>
      <c r="H14" s="46">
        <v>34597.727419999996</v>
      </c>
      <c r="I14" s="84" t="s">
        <v>5601</v>
      </c>
    </row>
    <row r="15" spans="2:10" hidden="1" outlineLevel="1" x14ac:dyDescent="0.3">
      <c r="B15" s="45"/>
      <c r="C15" s="49"/>
      <c r="D15" s="45"/>
      <c r="E15" s="45"/>
      <c r="F15" s="155"/>
      <c r="G15" s="53"/>
      <c r="H15" s="46"/>
      <c r="I15" s="84" t="s">
        <v>5600</v>
      </c>
    </row>
    <row r="16" spans="2:10" hidden="1" outlineLevel="1" x14ac:dyDescent="0.3">
      <c r="B16" s="45"/>
      <c r="C16" s="49"/>
      <c r="D16" s="45"/>
      <c r="E16" s="45"/>
      <c r="F16" s="155"/>
      <c r="G16" s="53"/>
      <c r="H16" s="46"/>
      <c r="I16" s="84" t="s">
        <v>5599</v>
      </c>
    </row>
    <row r="17" spans="2:9" collapsed="1" x14ac:dyDescent="0.3">
      <c r="B17" s="45">
        <v>1963</v>
      </c>
      <c r="C17" s="49">
        <v>44638.647210648145</v>
      </c>
      <c r="D17" s="45" t="s">
        <v>654</v>
      </c>
      <c r="E17" s="45" t="s">
        <v>655</v>
      </c>
      <c r="F17" s="155">
        <v>85833.56</v>
      </c>
      <c r="G17" s="53">
        <v>45033</v>
      </c>
      <c r="H17" s="46">
        <v>80554.796059999993</v>
      </c>
      <c r="I17" s="84" t="s">
        <v>5636</v>
      </c>
    </row>
    <row r="18" spans="2:9" x14ac:dyDescent="0.3">
      <c r="B18" s="45">
        <v>2034</v>
      </c>
      <c r="C18" s="49">
        <v>44693.651562500003</v>
      </c>
      <c r="D18" s="45" t="s">
        <v>656</v>
      </c>
      <c r="E18" s="45" t="s">
        <v>657</v>
      </c>
      <c r="F18" s="155">
        <v>7663.86</v>
      </c>
      <c r="G18" s="53">
        <v>44958</v>
      </c>
      <c r="H18" s="46">
        <v>7192.5326099999993</v>
      </c>
      <c r="I18" s="84" t="s">
        <v>5637</v>
      </c>
    </row>
    <row r="19" spans="2:9" ht="15" customHeight="1" x14ac:dyDescent="0.3">
      <c r="B19" s="45">
        <v>2035</v>
      </c>
      <c r="C19" s="49">
        <v>44693.652395833335</v>
      </c>
      <c r="D19" s="45" t="s">
        <v>656</v>
      </c>
      <c r="E19" s="45" t="s">
        <v>658</v>
      </c>
      <c r="F19" s="155">
        <v>5453.13</v>
      </c>
      <c r="G19" s="53">
        <v>44958</v>
      </c>
      <c r="H19" s="46">
        <v>5117.7625049999997</v>
      </c>
      <c r="I19" s="84" t="s">
        <v>5638</v>
      </c>
    </row>
    <row r="20" spans="2:9" x14ac:dyDescent="0.3">
      <c r="B20" s="45">
        <v>2036</v>
      </c>
      <c r="C20" s="49">
        <v>44693.653009259258</v>
      </c>
      <c r="D20" s="45" t="s">
        <v>656</v>
      </c>
      <c r="E20" s="45" t="s">
        <v>659</v>
      </c>
      <c r="F20" s="155">
        <v>11707.65</v>
      </c>
      <c r="G20" s="53">
        <v>44958</v>
      </c>
      <c r="H20" s="46">
        <v>10987.629525</v>
      </c>
      <c r="I20" s="84" t="s">
        <v>5639</v>
      </c>
    </row>
    <row r="21" spans="2:9" x14ac:dyDescent="0.3">
      <c r="B21" s="45">
        <v>2037</v>
      </c>
      <c r="C21" s="49">
        <v>44693.653703703705</v>
      </c>
      <c r="D21" s="45" t="s">
        <v>656</v>
      </c>
      <c r="E21" s="45" t="s">
        <v>660</v>
      </c>
      <c r="F21" s="155">
        <v>5757.1</v>
      </c>
      <c r="G21" s="53">
        <v>44958</v>
      </c>
      <c r="H21" s="46">
        <v>5403.0383500000007</v>
      </c>
      <c r="I21" s="84" t="s">
        <v>5640</v>
      </c>
    </row>
    <row r="22" spans="2:9" x14ac:dyDescent="0.3">
      <c r="B22" s="45">
        <v>2076</v>
      </c>
      <c r="C22" s="49">
        <v>44706.578472222223</v>
      </c>
      <c r="D22" s="45" t="s">
        <v>656</v>
      </c>
      <c r="E22" s="45" t="s">
        <v>661</v>
      </c>
      <c r="F22" s="155">
        <v>1410.67</v>
      </c>
      <c r="G22" s="53">
        <v>44958</v>
      </c>
      <c r="H22" s="46">
        <v>1323.9137950000002</v>
      </c>
      <c r="I22" s="84" t="s">
        <v>5641</v>
      </c>
    </row>
    <row r="23" spans="2:9" x14ac:dyDescent="0.3">
      <c r="B23" s="45">
        <v>2077</v>
      </c>
      <c r="C23" s="49">
        <v>44706.579305555555</v>
      </c>
      <c r="D23" s="45" t="s">
        <v>656</v>
      </c>
      <c r="E23" s="45" t="s">
        <v>662</v>
      </c>
      <c r="F23" s="155">
        <v>1085.1300000000001</v>
      </c>
      <c r="G23" s="53">
        <v>44958</v>
      </c>
      <c r="H23" s="46">
        <v>1018.3945050000001</v>
      </c>
      <c r="I23" s="84" t="s">
        <v>5642</v>
      </c>
    </row>
    <row r="24" spans="2:9" x14ac:dyDescent="0.3">
      <c r="B24" s="45">
        <v>2078</v>
      </c>
      <c r="C24" s="49">
        <v>44706.580196759256</v>
      </c>
      <c r="D24" s="45" t="s">
        <v>656</v>
      </c>
      <c r="E24" s="45" t="s">
        <v>663</v>
      </c>
      <c r="F24" s="155">
        <v>1299.1400000000001</v>
      </c>
      <c r="G24" s="53">
        <v>44958</v>
      </c>
      <c r="H24" s="46">
        <v>1219.24289</v>
      </c>
      <c r="I24" s="84" t="s">
        <v>5643</v>
      </c>
    </row>
    <row r="25" spans="2:9" x14ac:dyDescent="0.3">
      <c r="B25" s="45">
        <v>2079</v>
      </c>
      <c r="C25" s="49">
        <v>44706.581712962965</v>
      </c>
      <c r="D25" s="45" t="s">
        <v>656</v>
      </c>
      <c r="E25" s="45" t="s">
        <v>664</v>
      </c>
      <c r="F25" s="155">
        <v>1085.1300000000001</v>
      </c>
      <c r="G25" s="53">
        <v>44958</v>
      </c>
      <c r="H25" s="46">
        <v>1018.3945050000001</v>
      </c>
      <c r="I25" s="84" t="s">
        <v>5644</v>
      </c>
    </row>
    <row r="26" spans="2:9" ht="15" customHeight="1" x14ac:dyDescent="0.3">
      <c r="B26" s="45">
        <v>2080</v>
      </c>
      <c r="C26" s="49">
        <v>44706.582372685189</v>
      </c>
      <c r="D26" s="45" t="s">
        <v>656</v>
      </c>
      <c r="E26" s="45" t="s">
        <v>665</v>
      </c>
      <c r="F26" s="155">
        <v>1085.1300000000001</v>
      </c>
      <c r="G26" s="53">
        <v>44958</v>
      </c>
      <c r="H26" s="46">
        <v>1018.3945050000001</v>
      </c>
      <c r="I26" s="84" t="s">
        <v>5645</v>
      </c>
    </row>
    <row r="27" spans="2:9" x14ac:dyDescent="0.3">
      <c r="B27" s="45">
        <v>2085</v>
      </c>
      <c r="C27" s="49">
        <v>44706.60297453704</v>
      </c>
      <c r="D27" s="45" t="s">
        <v>8</v>
      </c>
      <c r="E27" s="45" t="s">
        <v>666</v>
      </c>
      <c r="F27" s="155">
        <v>6385.61</v>
      </c>
      <c r="G27" s="53">
        <v>45002</v>
      </c>
      <c r="H27" s="46">
        <v>5992.8949849999999</v>
      </c>
      <c r="I27" s="84" t="s">
        <v>5646</v>
      </c>
    </row>
    <row r="28" spans="2:9" x14ac:dyDescent="0.3">
      <c r="B28" s="45">
        <v>2087</v>
      </c>
      <c r="C28" s="49">
        <v>44706.605856481481</v>
      </c>
      <c r="D28" s="45" t="s">
        <v>8</v>
      </c>
      <c r="E28" s="45" t="s">
        <v>667</v>
      </c>
      <c r="F28" s="155">
        <v>618.35</v>
      </c>
      <c r="G28" s="53">
        <v>45002</v>
      </c>
      <c r="H28" s="46">
        <v>580.32147500000008</v>
      </c>
      <c r="I28" s="84" t="s">
        <v>5647</v>
      </c>
    </row>
    <row r="29" spans="2:9" x14ac:dyDescent="0.3">
      <c r="B29" s="45">
        <v>2111</v>
      </c>
      <c r="C29" s="49">
        <v>44713.610567129632</v>
      </c>
      <c r="D29" s="45" t="s">
        <v>668</v>
      </c>
      <c r="E29" s="45" t="s">
        <v>7</v>
      </c>
      <c r="F29" s="155">
        <v>6404</v>
      </c>
      <c r="G29" s="53">
        <v>45533</v>
      </c>
      <c r="H29" s="46">
        <v>6010.1540000000005</v>
      </c>
      <c r="I29" s="84" t="s">
        <v>5648</v>
      </c>
    </row>
    <row r="30" spans="2:9" x14ac:dyDescent="0.3">
      <c r="B30" s="45">
        <v>2151</v>
      </c>
      <c r="C30" s="49">
        <v>44736.693055555559</v>
      </c>
      <c r="D30" s="45" t="s">
        <v>251</v>
      </c>
      <c r="E30" s="45" t="s">
        <v>669</v>
      </c>
      <c r="F30" s="155">
        <v>2803.21</v>
      </c>
      <c r="G30" s="53">
        <v>44979</v>
      </c>
      <c r="H30" s="46">
        <v>2630.8125850000001</v>
      </c>
      <c r="I30" s="84" t="s">
        <v>5649</v>
      </c>
    </row>
    <row r="31" spans="2:9" x14ac:dyDescent="0.3">
      <c r="B31" s="45">
        <v>2152</v>
      </c>
      <c r="C31" s="49">
        <v>44736.6953587963</v>
      </c>
      <c r="D31" s="45" t="s">
        <v>251</v>
      </c>
      <c r="E31" s="45" t="s">
        <v>670</v>
      </c>
      <c r="F31" s="155">
        <v>6862.15</v>
      </c>
      <c r="G31" s="53">
        <v>44979</v>
      </c>
      <c r="H31" s="46">
        <v>6440.1277749999999</v>
      </c>
      <c r="I31" s="84" t="s">
        <v>5650</v>
      </c>
    </row>
    <row r="32" spans="2:9" x14ac:dyDescent="0.3">
      <c r="B32" s="45">
        <v>2154</v>
      </c>
      <c r="C32" s="49">
        <v>44736.699444444443</v>
      </c>
      <c r="D32" s="45" t="s">
        <v>251</v>
      </c>
      <c r="E32" s="45" t="s">
        <v>671</v>
      </c>
      <c r="F32" s="155">
        <v>1864.58</v>
      </c>
      <c r="G32" s="53">
        <v>44979</v>
      </c>
      <c r="H32" s="46">
        <v>1749.90833</v>
      </c>
      <c r="I32" s="84" t="s">
        <v>5651</v>
      </c>
    </row>
    <row r="33" spans="2:10" ht="15" customHeight="1" x14ac:dyDescent="0.3">
      <c r="B33" s="45">
        <v>2156</v>
      </c>
      <c r="C33" s="49">
        <v>44739.440752314818</v>
      </c>
      <c r="D33" s="45" t="s">
        <v>654</v>
      </c>
      <c r="E33" s="45" t="s">
        <v>672</v>
      </c>
      <c r="F33" s="155">
        <v>31865.88</v>
      </c>
      <c r="G33" s="53">
        <v>45030</v>
      </c>
      <c r="H33" s="46">
        <v>29906.128380000002</v>
      </c>
      <c r="I33" s="84" t="s">
        <v>5652</v>
      </c>
    </row>
    <row r="34" spans="2:10" x14ac:dyDescent="0.3">
      <c r="B34" s="45">
        <v>2157</v>
      </c>
      <c r="C34" s="49">
        <v>44739.444525462961</v>
      </c>
      <c r="D34" s="45" t="s">
        <v>654</v>
      </c>
      <c r="E34" s="45" t="s">
        <v>673</v>
      </c>
      <c r="F34" s="155">
        <v>1084.5</v>
      </c>
      <c r="G34" s="53">
        <v>45030</v>
      </c>
      <c r="H34" s="46">
        <v>1017.80325</v>
      </c>
      <c r="I34" s="84" t="s">
        <v>5653</v>
      </c>
    </row>
    <row r="35" spans="2:10" x14ac:dyDescent="0.3">
      <c r="B35" s="91">
        <v>2199</v>
      </c>
      <c r="C35" s="92">
        <v>44756.710231481484</v>
      </c>
      <c r="D35" s="91" t="s">
        <v>203</v>
      </c>
      <c r="E35" s="91" t="s">
        <v>744</v>
      </c>
      <c r="F35" s="156">
        <v>117764.54</v>
      </c>
      <c r="G35" s="94" t="s">
        <v>8967</v>
      </c>
      <c r="H35" s="93">
        <v>110522.02079</v>
      </c>
      <c r="I35" s="95" t="s">
        <v>5654</v>
      </c>
      <c r="J35" s="33" t="s">
        <v>8833</v>
      </c>
    </row>
    <row r="36" spans="2:10" x14ac:dyDescent="0.3">
      <c r="B36" s="45">
        <v>2204</v>
      </c>
      <c r="C36" s="49">
        <v>44761.657893518517</v>
      </c>
      <c r="D36" s="45" t="s">
        <v>8</v>
      </c>
      <c r="E36" s="45" t="s">
        <v>9</v>
      </c>
      <c r="F36" s="155">
        <v>17085.45</v>
      </c>
      <c r="G36" s="53">
        <v>45428</v>
      </c>
      <c r="H36" s="46">
        <v>16034.694825</v>
      </c>
      <c r="I36" s="84" t="s">
        <v>5655</v>
      </c>
    </row>
    <row r="37" spans="2:10" x14ac:dyDescent="0.3">
      <c r="B37" s="45">
        <v>2205</v>
      </c>
      <c r="C37" s="49">
        <v>44761.658773148149</v>
      </c>
      <c r="D37" s="45" t="s">
        <v>8</v>
      </c>
      <c r="E37" s="45" t="s">
        <v>675</v>
      </c>
      <c r="F37" s="155">
        <v>26225.45</v>
      </c>
      <c r="G37" s="53">
        <v>45154</v>
      </c>
      <c r="H37" s="46">
        <v>24612.584825000002</v>
      </c>
      <c r="I37" s="84" t="s">
        <v>5656</v>
      </c>
    </row>
    <row r="38" spans="2:10" x14ac:dyDescent="0.3">
      <c r="B38" s="45">
        <v>2311</v>
      </c>
      <c r="C38" s="49">
        <v>44832.610185185185</v>
      </c>
      <c r="D38" s="45" t="s">
        <v>8</v>
      </c>
      <c r="E38" s="45" t="s">
        <v>676</v>
      </c>
      <c r="F38" s="155">
        <v>8901.7999999999993</v>
      </c>
      <c r="G38" s="53">
        <v>45002</v>
      </c>
      <c r="H38" s="46">
        <v>8354.3392999999996</v>
      </c>
      <c r="I38" s="84" t="s">
        <v>5657</v>
      </c>
    </row>
    <row r="39" spans="2:10" x14ac:dyDescent="0.3">
      <c r="B39" s="45">
        <v>2312</v>
      </c>
      <c r="C39" s="49">
        <v>44832.611203703702</v>
      </c>
      <c r="D39" s="45" t="s">
        <v>8</v>
      </c>
      <c r="E39" s="45" t="s">
        <v>677</v>
      </c>
      <c r="F39" s="155">
        <v>8240.26</v>
      </c>
      <c r="G39" s="53">
        <v>45002</v>
      </c>
      <c r="H39" s="46">
        <v>7733.4840100000001</v>
      </c>
      <c r="I39" s="84" t="s">
        <v>5658</v>
      </c>
    </row>
    <row r="40" spans="2:10" ht="15" customHeight="1" x14ac:dyDescent="0.3">
      <c r="B40" s="45">
        <v>2313</v>
      </c>
      <c r="C40" s="49">
        <v>44832.611944444441</v>
      </c>
      <c r="D40" s="45" t="s">
        <v>8</v>
      </c>
      <c r="E40" s="45" t="s">
        <v>678</v>
      </c>
      <c r="F40" s="155">
        <v>9424.07</v>
      </c>
      <c r="G40" s="53">
        <v>45154</v>
      </c>
      <c r="H40" s="46">
        <v>8844.4896950000002</v>
      </c>
      <c r="I40" s="84" t="s">
        <v>5659</v>
      </c>
    </row>
    <row r="41" spans="2:10" x14ac:dyDescent="0.3">
      <c r="B41" s="45">
        <v>2314</v>
      </c>
      <c r="C41" s="49">
        <v>44832.612754629627</v>
      </c>
      <c r="D41" s="45" t="s">
        <v>8</v>
      </c>
      <c r="E41" s="45" t="s">
        <v>679</v>
      </c>
      <c r="F41" s="155">
        <v>3310.61</v>
      </c>
      <c r="G41" s="53">
        <v>45000</v>
      </c>
      <c r="H41" s="46">
        <v>3107.0074850000001</v>
      </c>
      <c r="I41" s="84" t="s">
        <v>5660</v>
      </c>
    </row>
    <row r="42" spans="2:10" x14ac:dyDescent="0.3">
      <c r="B42" s="45">
        <v>2315</v>
      </c>
      <c r="C42" s="49">
        <v>44832.613541666666</v>
      </c>
      <c r="D42" s="45" t="s">
        <v>8</v>
      </c>
      <c r="E42" s="45" t="s">
        <v>680</v>
      </c>
      <c r="F42" s="155">
        <v>3058.18</v>
      </c>
      <c r="G42" s="53">
        <v>45002</v>
      </c>
      <c r="H42" s="46">
        <v>2870.1019299999998</v>
      </c>
      <c r="I42" s="84" t="s">
        <v>5661</v>
      </c>
    </row>
    <row r="43" spans="2:10" x14ac:dyDescent="0.3">
      <c r="B43" s="45">
        <v>2316</v>
      </c>
      <c r="C43" s="49">
        <v>44832.614340277774</v>
      </c>
      <c r="D43" s="45" t="s">
        <v>8</v>
      </c>
      <c r="E43" s="45" t="s">
        <v>10</v>
      </c>
      <c r="F43" s="155">
        <v>2425.65</v>
      </c>
      <c r="G43" s="53">
        <v>45428</v>
      </c>
      <c r="H43" s="46">
        <v>2276.4725250000001</v>
      </c>
      <c r="I43" s="84" t="s">
        <v>5662</v>
      </c>
    </row>
    <row r="44" spans="2:10" x14ac:dyDescent="0.3">
      <c r="B44" s="45">
        <v>2317</v>
      </c>
      <c r="C44" s="49">
        <v>44832.615127314813</v>
      </c>
      <c r="D44" s="45" t="s">
        <v>8</v>
      </c>
      <c r="E44" s="45" t="s">
        <v>5548</v>
      </c>
      <c r="F44" s="155">
        <v>8559.43</v>
      </c>
      <c r="G44" s="53">
        <v>45002</v>
      </c>
      <c r="H44" s="46">
        <v>8033.0250550000001</v>
      </c>
      <c r="I44" s="84" t="s">
        <v>5663</v>
      </c>
    </row>
    <row r="45" spans="2:10" x14ac:dyDescent="0.3">
      <c r="B45" s="45">
        <v>2318</v>
      </c>
      <c r="C45" s="49">
        <v>44832.615972222222</v>
      </c>
      <c r="D45" s="45" t="s">
        <v>8</v>
      </c>
      <c r="E45" s="45" t="s">
        <v>681</v>
      </c>
      <c r="F45" s="155">
        <v>11574.08</v>
      </c>
      <c r="G45" s="53">
        <v>45002</v>
      </c>
      <c r="H45" s="46">
        <v>10862.274079999999</v>
      </c>
      <c r="I45" s="84" t="s">
        <v>5664</v>
      </c>
    </row>
    <row r="46" spans="2:10" x14ac:dyDescent="0.3">
      <c r="B46" s="45">
        <v>2319</v>
      </c>
      <c r="C46" s="49">
        <v>44832.6169212963</v>
      </c>
      <c r="D46" s="45" t="s">
        <v>8</v>
      </c>
      <c r="E46" s="45" t="s">
        <v>682</v>
      </c>
      <c r="F46" s="155">
        <v>13532.6</v>
      </c>
      <c r="G46" s="53">
        <v>45002</v>
      </c>
      <c r="H46" s="46">
        <v>12700.3451</v>
      </c>
      <c r="I46" s="84" t="s">
        <v>5665</v>
      </c>
    </row>
    <row r="47" spans="2:10" ht="15" customHeight="1" x14ac:dyDescent="0.3">
      <c r="B47" s="45">
        <v>2320</v>
      </c>
      <c r="C47" s="49">
        <v>44832.617789351854</v>
      </c>
      <c r="D47" s="45" t="s">
        <v>8</v>
      </c>
      <c r="E47" s="45" t="s">
        <v>683</v>
      </c>
      <c r="F47" s="155">
        <v>2121</v>
      </c>
      <c r="G47" s="53">
        <v>45002</v>
      </c>
      <c r="H47" s="46">
        <v>1990.5585000000001</v>
      </c>
      <c r="I47" s="84" t="s">
        <v>5666</v>
      </c>
      <c r="J47" s="42"/>
    </row>
    <row r="48" spans="2:10" x14ac:dyDescent="0.3">
      <c r="B48" s="45">
        <v>2321</v>
      </c>
      <c r="C48" s="49">
        <v>44832.618634259263</v>
      </c>
      <c r="D48" s="45" t="s">
        <v>8</v>
      </c>
      <c r="E48" s="45" t="s">
        <v>684</v>
      </c>
      <c r="F48" s="155">
        <v>1346.3</v>
      </c>
      <c r="G48" s="53">
        <v>45002</v>
      </c>
      <c r="H48" s="46">
        <v>1263.5025499999999</v>
      </c>
      <c r="I48" s="84" t="s">
        <v>5667</v>
      </c>
    </row>
    <row r="49" spans="2:9" x14ac:dyDescent="0.3">
      <c r="B49" s="45">
        <v>2322</v>
      </c>
      <c r="C49" s="49">
        <v>44832.619525462964</v>
      </c>
      <c r="D49" s="45" t="s">
        <v>8</v>
      </c>
      <c r="E49" s="45" t="s">
        <v>5549</v>
      </c>
      <c r="F49" s="155">
        <v>3159.73</v>
      </c>
      <c r="G49" s="53">
        <v>45002</v>
      </c>
      <c r="H49" s="46">
        <v>2965.4066050000001</v>
      </c>
      <c r="I49" s="84" t="s">
        <v>5668</v>
      </c>
    </row>
    <row r="50" spans="2:9" x14ac:dyDescent="0.3">
      <c r="B50" s="167">
        <v>2323</v>
      </c>
      <c r="C50" s="57">
        <v>44832</v>
      </c>
      <c r="D50" s="70" t="s">
        <v>8</v>
      </c>
      <c r="E50" s="38" t="s">
        <v>11</v>
      </c>
      <c r="F50" s="40">
        <v>33410.769999999997</v>
      </c>
      <c r="G50" s="63">
        <v>45848</v>
      </c>
      <c r="H50" s="40">
        <v>31356.007644999998</v>
      </c>
      <c r="I50" s="164" t="s">
        <v>5669</v>
      </c>
    </row>
    <row r="51" spans="2:9" x14ac:dyDescent="0.3">
      <c r="B51" s="45">
        <v>2325</v>
      </c>
      <c r="C51" s="49">
        <v>44832.622199074074</v>
      </c>
      <c r="D51" s="45" t="s">
        <v>8</v>
      </c>
      <c r="E51" s="45" t="s">
        <v>5550</v>
      </c>
      <c r="F51" s="155">
        <v>4073.71</v>
      </c>
      <c r="G51" s="53">
        <v>45218</v>
      </c>
      <c r="H51" s="46">
        <v>3823.1768350000002</v>
      </c>
      <c r="I51" s="84" t="s">
        <v>5670</v>
      </c>
    </row>
    <row r="52" spans="2:9" x14ac:dyDescent="0.3">
      <c r="B52" s="45">
        <v>2348</v>
      </c>
      <c r="C52" s="49">
        <v>44844.554409722223</v>
      </c>
      <c r="D52" s="45" t="s">
        <v>656</v>
      </c>
      <c r="E52" s="45" t="s">
        <v>685</v>
      </c>
      <c r="F52" s="155">
        <v>123476.62</v>
      </c>
      <c r="G52" s="53">
        <v>45100</v>
      </c>
      <c r="H52" s="46">
        <v>115882.80786999999</v>
      </c>
      <c r="I52" s="84" t="s">
        <v>5671</v>
      </c>
    </row>
    <row r="53" spans="2:9" x14ac:dyDescent="0.3">
      <c r="B53" s="45">
        <v>2356</v>
      </c>
      <c r="C53" s="49">
        <v>44847.470543981479</v>
      </c>
      <c r="D53" s="45" t="s">
        <v>142</v>
      </c>
      <c r="E53" s="45" t="s">
        <v>686</v>
      </c>
      <c r="F53" s="155">
        <v>8905</v>
      </c>
      <c r="G53" s="53">
        <v>45002</v>
      </c>
      <c r="H53" s="46">
        <v>8357.3425000000007</v>
      </c>
      <c r="I53" s="84" t="s">
        <v>5672</v>
      </c>
    </row>
    <row r="54" spans="2:9" ht="15" customHeight="1" x14ac:dyDescent="0.3">
      <c r="B54" s="45">
        <v>2359</v>
      </c>
      <c r="C54" s="49">
        <v>44847.472812499997</v>
      </c>
      <c r="D54" s="45" t="s">
        <v>142</v>
      </c>
      <c r="E54" s="45" t="s">
        <v>687</v>
      </c>
      <c r="F54" s="155">
        <v>6655</v>
      </c>
      <c r="G54" s="53">
        <v>44952</v>
      </c>
      <c r="H54" s="46">
        <v>6245.7174999999997</v>
      </c>
      <c r="I54" s="84" t="s">
        <v>5673</v>
      </c>
    </row>
    <row r="55" spans="2:9" x14ac:dyDescent="0.3">
      <c r="B55" s="45">
        <v>2381</v>
      </c>
      <c r="C55" s="49">
        <v>44869.447881944441</v>
      </c>
      <c r="D55" s="45" t="s">
        <v>142</v>
      </c>
      <c r="E55" s="45" t="s">
        <v>688</v>
      </c>
      <c r="F55" s="155">
        <v>2695</v>
      </c>
      <c r="G55" s="53">
        <v>44952</v>
      </c>
      <c r="H55" s="46">
        <v>2529.2575000000002</v>
      </c>
      <c r="I55" s="84" t="s">
        <v>5674</v>
      </c>
    </row>
    <row r="56" spans="2:9" x14ac:dyDescent="0.3">
      <c r="B56" s="45">
        <v>2388</v>
      </c>
      <c r="C56" s="49">
        <v>44872.683819444443</v>
      </c>
      <c r="D56" s="45" t="s">
        <v>656</v>
      </c>
      <c r="E56" s="45" t="s">
        <v>689</v>
      </c>
      <c r="F56" s="155">
        <v>32306.46</v>
      </c>
      <c r="G56" s="53">
        <v>45100</v>
      </c>
      <c r="H56" s="46">
        <v>30319.612709999998</v>
      </c>
      <c r="I56" s="84" t="s">
        <v>5675</v>
      </c>
    </row>
    <row r="57" spans="2:9" x14ac:dyDescent="0.3">
      <c r="B57" s="45">
        <v>2409</v>
      </c>
      <c r="C57" s="49">
        <v>44882.478715277779</v>
      </c>
      <c r="D57" s="45" t="s">
        <v>251</v>
      </c>
      <c r="E57" s="45" t="s">
        <v>690</v>
      </c>
      <c r="F57" s="155">
        <v>100</v>
      </c>
      <c r="G57" s="53">
        <v>44979</v>
      </c>
      <c r="H57" s="46">
        <v>93.85</v>
      </c>
      <c r="I57" s="84" t="s">
        <v>5676</v>
      </c>
    </row>
    <row r="58" spans="2:9" x14ac:dyDescent="0.3">
      <c r="B58" s="45">
        <v>2411</v>
      </c>
      <c r="C58" s="49">
        <v>44882.480416666665</v>
      </c>
      <c r="D58" s="45" t="s">
        <v>251</v>
      </c>
      <c r="E58" s="45" t="s">
        <v>691</v>
      </c>
      <c r="F58" s="155">
        <v>100</v>
      </c>
      <c r="G58" s="53">
        <v>44979</v>
      </c>
      <c r="H58" s="46">
        <v>93.85</v>
      </c>
      <c r="I58" s="84" t="s">
        <v>5677</v>
      </c>
    </row>
    <row r="59" spans="2:9" x14ac:dyDescent="0.3">
      <c r="B59" s="45">
        <v>2412</v>
      </c>
      <c r="C59" s="49">
        <v>44882.481354166666</v>
      </c>
      <c r="D59" s="45" t="s">
        <v>251</v>
      </c>
      <c r="E59" s="45" t="s">
        <v>692</v>
      </c>
      <c r="F59" s="155">
        <v>100</v>
      </c>
      <c r="G59" s="53">
        <v>45002</v>
      </c>
      <c r="H59" s="46">
        <v>93.85</v>
      </c>
      <c r="I59" s="84" t="s">
        <v>5678</v>
      </c>
    </row>
    <row r="60" spans="2:9" x14ac:dyDescent="0.3">
      <c r="B60" s="45">
        <v>2413</v>
      </c>
      <c r="C60" s="49">
        <v>44882.482106481482</v>
      </c>
      <c r="D60" s="45" t="s">
        <v>251</v>
      </c>
      <c r="E60" s="45" t="s">
        <v>693</v>
      </c>
      <c r="F60" s="155">
        <v>100</v>
      </c>
      <c r="G60" s="53">
        <v>45036</v>
      </c>
      <c r="H60" s="46">
        <v>93.85</v>
      </c>
      <c r="I60" s="84" t="s">
        <v>5679</v>
      </c>
    </row>
    <row r="61" spans="2:9" ht="15" customHeight="1" x14ac:dyDescent="0.3">
      <c r="B61" s="45">
        <v>2414</v>
      </c>
      <c r="C61" s="49">
        <v>44882.482974537037</v>
      </c>
      <c r="D61" s="45" t="s">
        <v>251</v>
      </c>
      <c r="E61" s="45" t="s">
        <v>694</v>
      </c>
      <c r="F61" s="155">
        <v>100</v>
      </c>
      <c r="G61" s="53">
        <v>45098</v>
      </c>
      <c r="H61" s="46">
        <v>93.85</v>
      </c>
      <c r="I61" s="84" t="s">
        <v>5680</v>
      </c>
    </row>
    <row r="62" spans="2:9" x14ac:dyDescent="0.3">
      <c r="B62" s="45">
        <v>2430</v>
      </c>
      <c r="C62" s="49">
        <v>44901.695277777777</v>
      </c>
      <c r="D62" s="45" t="s">
        <v>203</v>
      </c>
      <c r="E62" s="45" t="s">
        <v>745</v>
      </c>
      <c r="F62" s="155">
        <v>9945</v>
      </c>
      <c r="G62" s="53">
        <v>44949</v>
      </c>
      <c r="H62" s="46">
        <v>9333.3824999999997</v>
      </c>
      <c r="I62" s="84" t="s">
        <v>5681</v>
      </c>
    </row>
    <row r="63" spans="2:9" x14ac:dyDescent="0.3">
      <c r="B63" s="45">
        <v>2438</v>
      </c>
      <c r="C63" s="49">
        <v>44902.652581018519</v>
      </c>
      <c r="D63" s="45" t="s">
        <v>203</v>
      </c>
      <c r="E63" s="45" t="s">
        <v>746</v>
      </c>
      <c r="F63" s="155">
        <v>9846.43</v>
      </c>
      <c r="G63" s="53">
        <v>45244</v>
      </c>
      <c r="H63" s="46">
        <v>9240.8745550000003</v>
      </c>
      <c r="I63" s="84" t="s">
        <v>5682</v>
      </c>
    </row>
    <row r="64" spans="2:9" x14ac:dyDescent="0.3">
      <c r="B64" s="45">
        <v>2446</v>
      </c>
      <c r="C64" s="49">
        <v>44902.659907407404</v>
      </c>
      <c r="D64" s="45" t="s">
        <v>203</v>
      </c>
      <c r="E64" s="45" t="s">
        <v>747</v>
      </c>
      <c r="F64" s="155">
        <v>2612.06</v>
      </c>
      <c r="G64" s="53">
        <v>44929</v>
      </c>
      <c r="H64" s="46">
        <v>2451.41831</v>
      </c>
      <c r="I64" s="84" t="s">
        <v>5683</v>
      </c>
    </row>
    <row r="65" spans="2:10" x14ac:dyDescent="0.3">
      <c r="B65" s="45">
        <v>2447</v>
      </c>
      <c r="C65" s="49">
        <v>44902.660914351851</v>
      </c>
      <c r="D65" s="45" t="s">
        <v>203</v>
      </c>
      <c r="E65" s="45" t="s">
        <v>5573</v>
      </c>
      <c r="F65" s="155">
        <v>2781.71</v>
      </c>
      <c r="G65" s="53">
        <v>44929</v>
      </c>
      <c r="H65" s="46">
        <v>2610.6348349999998</v>
      </c>
      <c r="I65" s="84" t="s">
        <v>5684</v>
      </c>
    </row>
    <row r="66" spans="2:10" x14ac:dyDescent="0.3">
      <c r="B66" s="45">
        <v>2461</v>
      </c>
      <c r="C66" s="49">
        <v>44903.657118055555</v>
      </c>
      <c r="D66" s="45" t="s">
        <v>542</v>
      </c>
      <c r="E66" s="45" t="s">
        <v>699</v>
      </c>
      <c r="F66" s="155">
        <v>271497.38</v>
      </c>
      <c r="G66" s="53">
        <v>45008</v>
      </c>
      <c r="H66" s="46">
        <v>254800.29113</v>
      </c>
      <c r="I66" s="84" t="s">
        <v>5685</v>
      </c>
    </row>
    <row r="67" spans="2:10" hidden="1" outlineLevel="1" x14ac:dyDescent="0.3">
      <c r="B67" s="45"/>
      <c r="C67" s="49"/>
      <c r="D67" s="45"/>
      <c r="E67" s="45"/>
      <c r="F67" s="155"/>
      <c r="G67" s="53"/>
      <c r="H67" s="46"/>
      <c r="I67" s="84" t="s">
        <v>5686</v>
      </c>
    </row>
    <row r="68" spans="2:10" hidden="1" outlineLevel="1" x14ac:dyDescent="0.3">
      <c r="B68" s="45"/>
      <c r="C68" s="49"/>
      <c r="D68" s="45"/>
      <c r="E68" s="45"/>
      <c r="F68" s="155"/>
      <c r="G68" s="53"/>
      <c r="H68" s="46"/>
      <c r="I68" s="84" t="s">
        <v>5687</v>
      </c>
    </row>
    <row r="69" spans="2:10" hidden="1" outlineLevel="1" x14ac:dyDescent="0.3">
      <c r="B69" s="45"/>
      <c r="C69" s="49"/>
      <c r="D69" s="45"/>
      <c r="E69" s="45"/>
      <c r="F69" s="155"/>
      <c r="G69" s="53"/>
      <c r="H69" s="46"/>
      <c r="I69" s="84" t="s">
        <v>5688</v>
      </c>
    </row>
    <row r="70" spans="2:10" collapsed="1" x14ac:dyDescent="0.3">
      <c r="B70" s="45">
        <v>2467</v>
      </c>
      <c r="C70" s="49">
        <v>44908.489918981482</v>
      </c>
      <c r="D70" s="45" t="s">
        <v>142</v>
      </c>
      <c r="E70" s="45" t="s">
        <v>700</v>
      </c>
      <c r="F70" s="155">
        <v>16345</v>
      </c>
      <c r="G70" s="53">
        <v>45002</v>
      </c>
      <c r="H70" s="46">
        <v>15339.782499999999</v>
      </c>
      <c r="I70" s="84" t="s">
        <v>5689</v>
      </c>
    </row>
    <row r="71" spans="2:10" ht="15" customHeight="1" x14ac:dyDescent="0.3">
      <c r="B71" s="45">
        <v>2471</v>
      </c>
      <c r="C71" s="49">
        <v>44911.60701388889</v>
      </c>
      <c r="D71" s="45" t="s">
        <v>200</v>
      </c>
      <c r="E71" s="45" t="s">
        <v>701</v>
      </c>
      <c r="F71" s="155">
        <v>16276.71</v>
      </c>
      <c r="G71" s="53">
        <v>44953</v>
      </c>
      <c r="H71" s="46">
        <v>15275.692335</v>
      </c>
      <c r="I71" s="84" t="s">
        <v>5690</v>
      </c>
    </row>
    <row r="72" spans="2:10" x14ac:dyDescent="0.3">
      <c r="B72" s="45">
        <v>2472</v>
      </c>
      <c r="C72" s="49">
        <v>44911.679120370369</v>
      </c>
      <c r="D72" s="45" t="s">
        <v>142</v>
      </c>
      <c r="E72" s="45" t="s">
        <v>702</v>
      </c>
      <c r="F72" s="155">
        <v>17820</v>
      </c>
      <c r="G72" s="53">
        <v>44952</v>
      </c>
      <c r="H72" s="46">
        <v>16724.07</v>
      </c>
      <c r="I72" s="84" t="s">
        <v>5691</v>
      </c>
    </row>
    <row r="73" spans="2:10" x14ac:dyDescent="0.3">
      <c r="B73" s="45">
        <v>2473</v>
      </c>
      <c r="C73" s="49">
        <v>44911.684965277775</v>
      </c>
      <c r="D73" s="45" t="s">
        <v>142</v>
      </c>
      <c r="E73" s="45" t="s">
        <v>703</v>
      </c>
      <c r="F73" s="155">
        <v>16055</v>
      </c>
      <c r="G73" s="53">
        <v>45001</v>
      </c>
      <c r="H73" s="46">
        <v>15067.6175</v>
      </c>
      <c r="I73" s="84" t="s">
        <v>5692</v>
      </c>
    </row>
    <row r="74" spans="2:10" x14ac:dyDescent="0.3">
      <c r="B74" s="45">
        <v>2474</v>
      </c>
      <c r="C74" s="49">
        <v>44914.506064814814</v>
      </c>
      <c r="D74" s="45" t="s">
        <v>8</v>
      </c>
      <c r="E74" s="45" t="s">
        <v>704</v>
      </c>
      <c r="F74" s="155">
        <v>25022.52</v>
      </c>
      <c r="G74" s="53">
        <v>44943</v>
      </c>
      <c r="H74" s="46">
        <v>23483.635020000002</v>
      </c>
      <c r="I74" s="84" t="s">
        <v>5693</v>
      </c>
    </row>
    <row r="75" spans="2:10" x14ac:dyDescent="0.3">
      <c r="B75" s="45">
        <v>2478</v>
      </c>
      <c r="C75" s="49">
        <v>44917.673657407409</v>
      </c>
      <c r="D75" s="45" t="s">
        <v>200</v>
      </c>
      <c r="E75" s="45" t="s">
        <v>705</v>
      </c>
      <c r="F75" s="155">
        <v>22633.74</v>
      </c>
      <c r="G75" s="53">
        <v>45100</v>
      </c>
      <c r="H75" s="46">
        <v>21241.764990000003</v>
      </c>
      <c r="I75" s="84" t="s">
        <v>5694</v>
      </c>
    </row>
    <row r="76" spans="2:10" x14ac:dyDescent="0.3">
      <c r="B76" s="45">
        <v>2479</v>
      </c>
      <c r="C76" s="49">
        <v>44923.337129629632</v>
      </c>
      <c r="D76" s="45" t="s">
        <v>142</v>
      </c>
      <c r="E76" s="45" t="s">
        <v>706</v>
      </c>
      <c r="F76" s="155">
        <v>5331</v>
      </c>
      <c r="G76" s="53">
        <v>44958</v>
      </c>
      <c r="H76" s="46">
        <v>5003.1435000000001</v>
      </c>
      <c r="I76" s="84" t="s">
        <v>5695</v>
      </c>
    </row>
    <row r="77" spans="2:10" x14ac:dyDescent="0.3">
      <c r="B77" s="45">
        <v>2480</v>
      </c>
      <c r="C77" s="49">
        <v>44923.341863425929</v>
      </c>
      <c r="D77" s="45" t="s">
        <v>142</v>
      </c>
      <c r="E77" s="45" t="s">
        <v>707</v>
      </c>
      <c r="F77" s="155">
        <v>2080</v>
      </c>
      <c r="G77" s="53">
        <v>44950</v>
      </c>
      <c r="H77" s="46">
        <v>1952.08</v>
      </c>
      <c r="I77" s="84" t="s">
        <v>5696</v>
      </c>
    </row>
    <row r="78" spans="2:10" ht="15" customHeight="1" x14ac:dyDescent="0.3">
      <c r="B78" s="45">
        <v>2481</v>
      </c>
      <c r="C78" s="49">
        <v>44924.605752314812</v>
      </c>
      <c r="D78" s="38" t="s">
        <v>9392</v>
      </c>
      <c r="E78" s="45" t="s">
        <v>708</v>
      </c>
      <c r="F78" s="155">
        <v>7448.14</v>
      </c>
      <c r="G78" s="53">
        <v>44924.605752314812</v>
      </c>
      <c r="H78" s="46">
        <v>6990.0793899999999</v>
      </c>
      <c r="I78" s="84" t="s">
        <v>5581</v>
      </c>
      <c r="J78" s="19" t="s">
        <v>5581</v>
      </c>
    </row>
    <row r="79" spans="2:10" x14ac:dyDescent="0.3">
      <c r="B79" s="45">
        <v>2482</v>
      </c>
      <c r="C79" s="49">
        <v>44924.608738425923</v>
      </c>
      <c r="D79" s="45" t="s">
        <v>9644</v>
      </c>
      <c r="E79" s="45" t="s">
        <v>709</v>
      </c>
      <c r="F79" s="155">
        <v>300154.59000000003</v>
      </c>
      <c r="G79" s="53">
        <v>44924.608738425923</v>
      </c>
      <c r="H79" s="46">
        <v>281695.08271500003</v>
      </c>
      <c r="I79" s="84" t="s">
        <v>5581</v>
      </c>
      <c r="J79" s="19" t="s">
        <v>5581</v>
      </c>
    </row>
    <row r="80" spans="2:10" x14ac:dyDescent="0.3">
      <c r="B80" s="45">
        <v>2483</v>
      </c>
      <c r="C80" s="49">
        <v>44924.609537037039</v>
      </c>
      <c r="D80" s="45" t="s">
        <v>895</v>
      </c>
      <c r="E80" s="45" t="s">
        <v>708</v>
      </c>
      <c r="F80" s="155">
        <v>26992.18</v>
      </c>
      <c r="G80" s="53">
        <v>44924.609537037039</v>
      </c>
      <c r="H80" s="46">
        <v>25332.160930000002</v>
      </c>
      <c r="I80" s="84" t="s">
        <v>5581</v>
      </c>
      <c r="J80" s="19" t="s">
        <v>5581</v>
      </c>
    </row>
    <row r="81" spans="2:10" x14ac:dyDescent="0.3">
      <c r="B81" s="45">
        <v>2484</v>
      </c>
      <c r="C81" s="49">
        <v>44924.610312500001</v>
      </c>
      <c r="D81" s="45" t="s">
        <v>710</v>
      </c>
      <c r="E81" s="45" t="s">
        <v>711</v>
      </c>
      <c r="F81" s="155">
        <v>32625.31</v>
      </c>
      <c r="G81" s="53">
        <v>44924.610312500001</v>
      </c>
      <c r="H81" s="46">
        <v>30618.853435000001</v>
      </c>
      <c r="I81" s="84" t="s">
        <v>5581</v>
      </c>
      <c r="J81" s="19" t="s">
        <v>5581</v>
      </c>
    </row>
    <row r="82" spans="2:10" x14ac:dyDescent="0.3">
      <c r="B82" s="45">
        <v>2485</v>
      </c>
      <c r="C82" s="49">
        <v>44924.73704861111</v>
      </c>
      <c r="D82" s="45" t="s">
        <v>712</v>
      </c>
      <c r="E82" s="45" t="s">
        <v>708</v>
      </c>
      <c r="F82" s="155">
        <v>66504.100000000006</v>
      </c>
      <c r="G82" s="53">
        <v>44924.73704861111</v>
      </c>
      <c r="H82" s="46">
        <v>62414.097850000006</v>
      </c>
      <c r="I82" s="84" t="s">
        <v>5581</v>
      </c>
      <c r="J82" s="19" t="s">
        <v>5581</v>
      </c>
    </row>
    <row r="83" spans="2:10" x14ac:dyDescent="0.3">
      <c r="B83" s="45">
        <v>2486</v>
      </c>
      <c r="C83" s="49">
        <v>44929.545405092591</v>
      </c>
      <c r="D83" s="45" t="s">
        <v>142</v>
      </c>
      <c r="E83" s="45" t="s">
        <v>713</v>
      </c>
      <c r="F83" s="155">
        <v>30804.74</v>
      </c>
      <c r="G83" s="53">
        <v>44935</v>
      </c>
      <c r="H83" s="46">
        <v>28910.248490000002</v>
      </c>
      <c r="I83" s="84" t="s">
        <v>5697</v>
      </c>
    </row>
    <row r="84" spans="2:10" x14ac:dyDescent="0.3">
      <c r="B84" s="45">
        <v>2487</v>
      </c>
      <c r="C84" s="49">
        <v>44929.68577546296</v>
      </c>
      <c r="D84" s="45" t="s">
        <v>8</v>
      </c>
      <c r="E84" s="45" t="s">
        <v>714</v>
      </c>
      <c r="F84" s="155">
        <v>2484.83</v>
      </c>
      <c r="G84" s="53">
        <v>44974</v>
      </c>
      <c r="H84" s="46">
        <v>2332.0129550000001</v>
      </c>
      <c r="I84" s="84" t="s">
        <v>5698</v>
      </c>
    </row>
    <row r="85" spans="2:10" ht="15" customHeight="1" x14ac:dyDescent="0.3">
      <c r="B85" s="167">
        <v>2488</v>
      </c>
      <c r="C85" s="57">
        <v>44929</v>
      </c>
      <c r="D85" s="70" t="s">
        <v>8</v>
      </c>
      <c r="E85" s="38" t="s">
        <v>12</v>
      </c>
      <c r="F85" s="40">
        <v>20152.93</v>
      </c>
      <c r="G85" s="63">
        <v>45848</v>
      </c>
      <c r="H85" s="40">
        <v>18913.524805000001</v>
      </c>
      <c r="I85" s="164" t="s">
        <v>5699</v>
      </c>
    </row>
    <row r="86" spans="2:10" x14ac:dyDescent="0.3">
      <c r="B86" s="8">
        <v>2489</v>
      </c>
      <c r="C86" s="48">
        <v>44929.6877662037</v>
      </c>
      <c r="D86" s="8" t="s">
        <v>8</v>
      </c>
      <c r="E86" s="8" t="s">
        <v>5559</v>
      </c>
      <c r="F86" s="157">
        <v>19455.88</v>
      </c>
      <c r="G86" s="12"/>
      <c r="H86" s="9">
        <v>18259.343380000002</v>
      </c>
      <c r="I86" s="83" t="s">
        <v>5700</v>
      </c>
    </row>
    <row r="87" spans="2:10" x14ac:dyDescent="0.3">
      <c r="B87" s="45">
        <v>2490</v>
      </c>
      <c r="C87" s="49">
        <v>44929.690312500003</v>
      </c>
      <c r="D87" s="45" t="s">
        <v>8</v>
      </c>
      <c r="E87" s="45" t="s">
        <v>5558</v>
      </c>
      <c r="F87" s="155">
        <v>3785.33</v>
      </c>
      <c r="G87" s="53">
        <v>44974</v>
      </c>
      <c r="H87" s="46">
        <v>3552.532205</v>
      </c>
      <c r="I87" s="84" t="s">
        <v>5701</v>
      </c>
    </row>
    <row r="88" spans="2:10" x14ac:dyDescent="0.3">
      <c r="B88" s="119">
        <v>2491</v>
      </c>
      <c r="C88" s="120">
        <v>44929.691643518519</v>
      </c>
      <c r="D88" s="119" t="s">
        <v>8</v>
      </c>
      <c r="E88" s="119" t="s">
        <v>715</v>
      </c>
      <c r="F88" s="159">
        <v>3785.33</v>
      </c>
      <c r="G88" s="122">
        <v>44929.691643518519</v>
      </c>
      <c r="H88" s="121">
        <v>3552.532205</v>
      </c>
      <c r="I88" s="123" t="s">
        <v>5702</v>
      </c>
      <c r="J88" t="s">
        <v>8833</v>
      </c>
    </row>
    <row r="89" spans="2:10" x14ac:dyDescent="0.3">
      <c r="B89" s="45">
        <v>2492</v>
      </c>
      <c r="C89" s="49">
        <v>44929.693090277775</v>
      </c>
      <c r="D89" s="45" t="s">
        <v>8</v>
      </c>
      <c r="E89" s="45" t="s">
        <v>716</v>
      </c>
      <c r="F89" s="155">
        <v>7406.08</v>
      </c>
      <c r="G89" s="53">
        <v>45154</v>
      </c>
      <c r="H89" s="46">
        <v>6950.6060799999996</v>
      </c>
      <c r="I89" s="84" t="s">
        <v>5702</v>
      </c>
      <c r="J89" t="s">
        <v>8833</v>
      </c>
    </row>
    <row r="90" spans="2:10" x14ac:dyDescent="0.3">
      <c r="B90" s="45">
        <v>2493</v>
      </c>
      <c r="C90" s="49">
        <v>44929.694212962961</v>
      </c>
      <c r="D90" s="45" t="s">
        <v>8</v>
      </c>
      <c r="E90" s="45" t="s">
        <v>717</v>
      </c>
      <c r="F90" s="155">
        <v>2078.2199999999998</v>
      </c>
      <c r="G90" s="53">
        <v>44974</v>
      </c>
      <c r="H90" s="46">
        <v>1950.4094699999998</v>
      </c>
      <c r="I90" s="84" t="s">
        <v>5703</v>
      </c>
    </row>
    <row r="91" spans="2:10" x14ac:dyDescent="0.3">
      <c r="B91" s="45">
        <v>2494</v>
      </c>
      <c r="C91" s="49">
        <v>44929.694965277777</v>
      </c>
      <c r="D91" s="45" t="s">
        <v>8</v>
      </c>
      <c r="E91" s="45" t="s">
        <v>5557</v>
      </c>
      <c r="F91" s="155">
        <v>8283.84</v>
      </c>
      <c r="G91" s="53">
        <v>44974</v>
      </c>
      <c r="H91" s="46">
        <v>7774.3838400000004</v>
      </c>
      <c r="I91" s="84" t="s">
        <v>5704</v>
      </c>
    </row>
    <row r="92" spans="2:10" ht="15" customHeight="1" x14ac:dyDescent="0.3">
      <c r="B92" s="45">
        <v>2495</v>
      </c>
      <c r="C92" s="49">
        <v>44929.696018518516</v>
      </c>
      <c r="D92" s="45" t="s">
        <v>8</v>
      </c>
      <c r="E92" s="45" t="s">
        <v>718</v>
      </c>
      <c r="F92" s="155">
        <v>2391.2399999999998</v>
      </c>
      <c r="G92" s="53">
        <v>45218</v>
      </c>
      <c r="H92" s="46">
        <v>2244.1787399999998</v>
      </c>
      <c r="I92" s="84" t="s">
        <v>5705</v>
      </c>
    </row>
    <row r="93" spans="2:10" x14ac:dyDescent="0.3">
      <c r="B93" s="45">
        <v>2496</v>
      </c>
      <c r="C93" s="49">
        <v>44929.696932870371</v>
      </c>
      <c r="D93" s="45" t="s">
        <v>8</v>
      </c>
      <c r="E93" s="45" t="s">
        <v>719</v>
      </c>
      <c r="F93" s="155">
        <v>9300.36</v>
      </c>
      <c r="G93" s="53">
        <v>44974</v>
      </c>
      <c r="H93" s="46">
        <v>8728.3878600000007</v>
      </c>
      <c r="I93" s="84" t="s">
        <v>5706</v>
      </c>
    </row>
    <row r="94" spans="2:10" x14ac:dyDescent="0.3">
      <c r="B94" s="45">
        <v>2497</v>
      </c>
      <c r="C94" s="49">
        <v>44929.697789351849</v>
      </c>
      <c r="D94" s="45" t="s">
        <v>8</v>
      </c>
      <c r="E94" s="45" t="s">
        <v>720</v>
      </c>
      <c r="F94" s="155">
        <v>22605.49</v>
      </c>
      <c r="G94" s="53">
        <v>44974</v>
      </c>
      <c r="H94" s="46">
        <v>21215.252365</v>
      </c>
      <c r="I94" s="84" t="s">
        <v>5707</v>
      </c>
    </row>
    <row r="95" spans="2:10" x14ac:dyDescent="0.3">
      <c r="B95" s="45">
        <v>2498</v>
      </c>
      <c r="C95" s="49">
        <v>44929.69871527778</v>
      </c>
      <c r="D95" s="45" t="s">
        <v>8</v>
      </c>
      <c r="E95" s="45" t="s">
        <v>721</v>
      </c>
      <c r="F95" s="155">
        <v>16796.8</v>
      </c>
      <c r="G95" s="53">
        <v>44974</v>
      </c>
      <c r="H95" s="46">
        <v>15763.7968</v>
      </c>
      <c r="I95" s="84" t="s">
        <v>5708</v>
      </c>
    </row>
    <row r="96" spans="2:10" x14ac:dyDescent="0.3">
      <c r="B96" s="45">
        <v>2499</v>
      </c>
      <c r="C96" s="49">
        <v>44929.704074074078</v>
      </c>
      <c r="D96" s="45" t="s">
        <v>251</v>
      </c>
      <c r="E96" s="45" t="s">
        <v>722</v>
      </c>
      <c r="F96" s="155">
        <v>23076.16</v>
      </c>
      <c r="G96" s="53">
        <v>44938</v>
      </c>
      <c r="H96" s="46">
        <v>21656.976159999998</v>
      </c>
      <c r="I96" s="84" t="s">
        <v>5709</v>
      </c>
    </row>
    <row r="97" spans="2:9" x14ac:dyDescent="0.3">
      <c r="B97" s="45">
        <v>2500</v>
      </c>
      <c r="C97" s="49">
        <v>44929.707337962966</v>
      </c>
      <c r="D97" s="45" t="s">
        <v>251</v>
      </c>
      <c r="E97" s="45" t="s">
        <v>723</v>
      </c>
      <c r="F97" s="155">
        <v>9119.64</v>
      </c>
      <c r="G97" s="53">
        <v>44979</v>
      </c>
      <c r="H97" s="46">
        <v>8558.7821399999993</v>
      </c>
      <c r="I97" s="84" t="s">
        <v>5710</v>
      </c>
    </row>
    <row r="98" spans="2:9" x14ac:dyDescent="0.3">
      <c r="B98" s="45">
        <v>2501</v>
      </c>
      <c r="C98" s="49">
        <v>44929.70821759259</v>
      </c>
      <c r="D98" s="45" t="s">
        <v>251</v>
      </c>
      <c r="E98" s="45" t="s">
        <v>724</v>
      </c>
      <c r="F98" s="155">
        <v>4918.0200000000004</v>
      </c>
      <c r="G98" s="53">
        <v>44979</v>
      </c>
      <c r="H98" s="46">
        <v>4615.5617700000003</v>
      </c>
      <c r="I98" s="84" t="s">
        <v>5711</v>
      </c>
    </row>
    <row r="99" spans="2:9" ht="15" customHeight="1" x14ac:dyDescent="0.3">
      <c r="B99" s="45">
        <v>2502</v>
      </c>
      <c r="C99" s="49">
        <v>44929.709085648145</v>
      </c>
      <c r="D99" s="45" t="s">
        <v>251</v>
      </c>
      <c r="E99" s="45" t="s">
        <v>5556</v>
      </c>
      <c r="F99" s="155">
        <v>14011.85</v>
      </c>
      <c r="G99" s="53">
        <v>44979</v>
      </c>
      <c r="H99" s="46">
        <v>13150.121225000001</v>
      </c>
      <c r="I99" s="84" t="s">
        <v>5712</v>
      </c>
    </row>
    <row r="100" spans="2:9" x14ac:dyDescent="0.3">
      <c r="B100" s="45">
        <v>2503</v>
      </c>
      <c r="C100" s="49">
        <v>44929.734861111108</v>
      </c>
      <c r="D100" s="45" t="s">
        <v>200</v>
      </c>
      <c r="E100" s="45" t="s">
        <v>725</v>
      </c>
      <c r="F100" s="155">
        <v>3394.86</v>
      </c>
      <c r="G100" s="53">
        <v>44958</v>
      </c>
      <c r="H100" s="46">
        <v>3186.07611</v>
      </c>
      <c r="I100" s="84" t="s">
        <v>5713</v>
      </c>
    </row>
    <row r="101" spans="2:9" x14ac:dyDescent="0.3">
      <c r="B101" s="45">
        <v>2504</v>
      </c>
      <c r="C101" s="49">
        <v>44929.735821759263</v>
      </c>
      <c r="D101" s="45" t="s">
        <v>200</v>
      </c>
      <c r="E101" s="45" t="s">
        <v>726</v>
      </c>
      <c r="F101" s="155">
        <v>1484.44</v>
      </c>
      <c r="G101" s="53">
        <v>44958</v>
      </c>
      <c r="H101" s="46">
        <v>1393.1469400000001</v>
      </c>
      <c r="I101" s="84" t="s">
        <v>5714</v>
      </c>
    </row>
    <row r="102" spans="2:9" x14ac:dyDescent="0.3">
      <c r="B102" s="45">
        <v>2505</v>
      </c>
      <c r="C102" s="49">
        <v>44929.736701388887</v>
      </c>
      <c r="D102" s="45" t="s">
        <v>200</v>
      </c>
      <c r="E102" s="45" t="s">
        <v>727</v>
      </c>
      <c r="F102" s="155">
        <v>19194.490000000002</v>
      </c>
      <c r="G102" s="53">
        <v>44987</v>
      </c>
      <c r="H102" s="46">
        <v>18014.028865</v>
      </c>
      <c r="I102" s="84" t="s">
        <v>5715</v>
      </c>
    </row>
    <row r="103" spans="2:9" x14ac:dyDescent="0.3">
      <c r="B103" s="45">
        <v>2506</v>
      </c>
      <c r="C103" s="49">
        <v>44929.737546296295</v>
      </c>
      <c r="D103" s="45" t="s">
        <v>200</v>
      </c>
      <c r="E103" s="45" t="s">
        <v>728</v>
      </c>
      <c r="F103" s="155">
        <v>3517.48</v>
      </c>
      <c r="G103" s="53">
        <v>44958</v>
      </c>
      <c r="H103" s="46">
        <v>3301.1549799999998</v>
      </c>
      <c r="I103" s="84" t="s">
        <v>5716</v>
      </c>
    </row>
    <row r="104" spans="2:9" x14ac:dyDescent="0.3">
      <c r="B104" s="45">
        <v>2507</v>
      </c>
      <c r="C104" s="49">
        <v>44929.738287037035</v>
      </c>
      <c r="D104" s="45" t="s">
        <v>200</v>
      </c>
      <c r="E104" s="45" t="s">
        <v>729</v>
      </c>
      <c r="F104" s="155">
        <v>2484.83</v>
      </c>
      <c r="G104" s="53">
        <v>44958</v>
      </c>
      <c r="H104" s="46">
        <v>2332.0129550000001</v>
      </c>
      <c r="I104" s="84" t="s">
        <v>5717</v>
      </c>
    </row>
    <row r="105" spans="2:9" x14ac:dyDescent="0.3">
      <c r="B105" s="45">
        <v>2508</v>
      </c>
      <c r="C105" s="49">
        <v>44929.739085648151</v>
      </c>
      <c r="D105" s="45" t="s">
        <v>200</v>
      </c>
      <c r="E105" s="45" t="s">
        <v>730</v>
      </c>
      <c r="F105" s="155">
        <v>2371.88</v>
      </c>
      <c r="G105" s="53">
        <v>44958</v>
      </c>
      <c r="H105" s="46">
        <v>2226.00938</v>
      </c>
      <c r="I105" s="84" t="s">
        <v>5718</v>
      </c>
    </row>
    <row r="106" spans="2:9" ht="15" customHeight="1" x14ac:dyDescent="0.3">
      <c r="B106" s="45">
        <v>2509</v>
      </c>
      <c r="C106" s="49">
        <v>44929.740752314814</v>
      </c>
      <c r="D106" s="45" t="s">
        <v>200</v>
      </c>
      <c r="E106" s="45" t="s">
        <v>731</v>
      </c>
      <c r="F106" s="155">
        <v>2249.25</v>
      </c>
      <c r="G106" s="53">
        <v>44958</v>
      </c>
      <c r="H106" s="46">
        <v>2110.9211249999998</v>
      </c>
      <c r="I106" s="84" t="s">
        <v>5719</v>
      </c>
    </row>
    <row r="107" spans="2:9" x14ac:dyDescent="0.3">
      <c r="B107" s="45">
        <v>2510</v>
      </c>
      <c r="C107" s="49">
        <v>44929.755439814813</v>
      </c>
      <c r="D107" s="45" t="s">
        <v>251</v>
      </c>
      <c r="E107" s="45" t="s">
        <v>732</v>
      </c>
      <c r="F107" s="155">
        <v>39883.11</v>
      </c>
      <c r="G107" s="53">
        <v>44979</v>
      </c>
      <c r="H107" s="46">
        <v>37430.298735000004</v>
      </c>
      <c r="I107" s="84" t="s">
        <v>5720</v>
      </c>
    </row>
    <row r="108" spans="2:9" x14ac:dyDescent="0.3">
      <c r="B108" s="45">
        <v>2512</v>
      </c>
      <c r="C108" s="49">
        <v>44929.764768518522</v>
      </c>
      <c r="D108" s="45" t="s">
        <v>200</v>
      </c>
      <c r="E108" s="45" t="s">
        <v>5554</v>
      </c>
      <c r="F108" s="155">
        <v>1905.57</v>
      </c>
      <c r="G108" s="53">
        <v>44958</v>
      </c>
      <c r="H108" s="46">
        <v>1788.3774449999999</v>
      </c>
      <c r="I108" s="84" t="s">
        <v>5721</v>
      </c>
    </row>
    <row r="109" spans="2:9" x14ac:dyDescent="0.3">
      <c r="B109" s="45">
        <v>2513</v>
      </c>
      <c r="C109" s="49">
        <v>44929.767025462963</v>
      </c>
      <c r="D109" s="45" t="s">
        <v>200</v>
      </c>
      <c r="E109" s="45" t="s">
        <v>5555</v>
      </c>
      <c r="F109" s="155">
        <v>2363.81</v>
      </c>
      <c r="G109" s="53">
        <v>44958</v>
      </c>
      <c r="H109" s="46">
        <v>2218.4356849999999</v>
      </c>
      <c r="I109" s="84" t="s">
        <v>5722</v>
      </c>
    </row>
    <row r="110" spans="2:9" x14ac:dyDescent="0.3">
      <c r="B110" s="45">
        <v>2514</v>
      </c>
      <c r="C110" s="49">
        <v>44929.767743055556</v>
      </c>
      <c r="D110" s="45" t="s">
        <v>200</v>
      </c>
      <c r="E110" s="45" t="s">
        <v>733</v>
      </c>
      <c r="F110" s="155">
        <v>2408.9899999999998</v>
      </c>
      <c r="G110" s="53">
        <v>44958</v>
      </c>
      <c r="H110" s="46">
        <v>2260.8371149999998</v>
      </c>
      <c r="I110" s="84" t="s">
        <v>5723</v>
      </c>
    </row>
    <row r="111" spans="2:9" x14ac:dyDescent="0.3">
      <c r="B111" s="45">
        <v>2515</v>
      </c>
      <c r="C111" s="49">
        <v>44929.769317129627</v>
      </c>
      <c r="D111" s="45" t="s">
        <v>200</v>
      </c>
      <c r="E111" s="45" t="s">
        <v>734</v>
      </c>
      <c r="F111" s="155">
        <v>1905.57</v>
      </c>
      <c r="G111" s="53">
        <v>44958</v>
      </c>
      <c r="H111" s="46">
        <v>1788.3774449999999</v>
      </c>
      <c r="I111" s="84" t="s">
        <v>5724</v>
      </c>
    </row>
    <row r="112" spans="2:9" x14ac:dyDescent="0.3">
      <c r="B112" s="45">
        <v>2516</v>
      </c>
      <c r="C112" s="49">
        <v>44929.77</v>
      </c>
      <c r="D112" s="45" t="s">
        <v>200</v>
      </c>
      <c r="E112" s="45" t="s">
        <v>735</v>
      </c>
      <c r="F112" s="155">
        <v>1905.57</v>
      </c>
      <c r="G112" s="53">
        <v>44958</v>
      </c>
      <c r="H112" s="46">
        <v>1788.3774449999999</v>
      </c>
      <c r="I112" s="84" t="s">
        <v>5725</v>
      </c>
    </row>
    <row r="113" spans="2:9" ht="15" customHeight="1" x14ac:dyDescent="0.3">
      <c r="B113" s="45">
        <v>2517</v>
      </c>
      <c r="C113" s="49">
        <v>44929.770636574074</v>
      </c>
      <c r="D113" s="45" t="s">
        <v>200</v>
      </c>
      <c r="E113" s="45" t="s">
        <v>736</v>
      </c>
      <c r="F113" s="155">
        <v>1905.57</v>
      </c>
      <c r="G113" s="53">
        <v>44958</v>
      </c>
      <c r="H113" s="46">
        <v>1788.3774449999999</v>
      </c>
      <c r="I113" s="84" t="s">
        <v>5726</v>
      </c>
    </row>
    <row r="114" spans="2:9" x14ac:dyDescent="0.3">
      <c r="B114" s="45">
        <v>2518</v>
      </c>
      <c r="C114" s="49">
        <v>44929.7737037037</v>
      </c>
      <c r="D114" s="45" t="s">
        <v>200</v>
      </c>
      <c r="E114" s="45" t="s">
        <v>737</v>
      </c>
      <c r="F114" s="155">
        <v>1905.57</v>
      </c>
      <c r="G114" s="53">
        <v>44958</v>
      </c>
      <c r="H114" s="46">
        <v>1788.3774449999999</v>
      </c>
      <c r="I114" s="84" t="s">
        <v>5727</v>
      </c>
    </row>
    <row r="115" spans="2:9" x14ac:dyDescent="0.3">
      <c r="B115" s="45">
        <v>2519</v>
      </c>
      <c r="C115" s="49">
        <v>44929.775763888887</v>
      </c>
      <c r="D115" s="45" t="s">
        <v>200</v>
      </c>
      <c r="E115" s="45" t="s">
        <v>738</v>
      </c>
      <c r="F115" s="155">
        <v>1545.76</v>
      </c>
      <c r="G115" s="53">
        <v>44958</v>
      </c>
      <c r="H115" s="46">
        <v>1450.6957600000001</v>
      </c>
      <c r="I115" s="84" t="s">
        <v>5728</v>
      </c>
    </row>
    <row r="116" spans="2:9" x14ac:dyDescent="0.3">
      <c r="B116" s="45">
        <v>2520</v>
      </c>
      <c r="C116" s="49">
        <v>44929.776493055557</v>
      </c>
      <c r="D116" s="45" t="s">
        <v>200</v>
      </c>
      <c r="E116" s="45" t="s">
        <v>5553</v>
      </c>
      <c r="F116" s="155">
        <v>1668.38</v>
      </c>
      <c r="G116" s="53">
        <v>44958</v>
      </c>
      <c r="H116" s="46">
        <v>1565.7746300000001</v>
      </c>
      <c r="I116" s="84" t="s">
        <v>5729</v>
      </c>
    </row>
    <row r="117" spans="2:9" x14ac:dyDescent="0.3">
      <c r="B117" s="45">
        <v>2521</v>
      </c>
      <c r="C117" s="49">
        <v>44929.778379629628</v>
      </c>
      <c r="D117" s="45" t="s">
        <v>200</v>
      </c>
      <c r="E117" s="45" t="s">
        <v>739</v>
      </c>
      <c r="F117" s="155">
        <v>1791.01</v>
      </c>
      <c r="G117" s="53">
        <v>44958</v>
      </c>
      <c r="H117" s="46">
        <v>1680.862885</v>
      </c>
      <c r="I117" s="84" t="s">
        <v>5730</v>
      </c>
    </row>
    <row r="118" spans="2:9" x14ac:dyDescent="0.3">
      <c r="B118" s="45">
        <v>2522</v>
      </c>
      <c r="C118" s="49">
        <v>44930.65320601852</v>
      </c>
      <c r="D118" s="45" t="s">
        <v>203</v>
      </c>
      <c r="E118" s="45" t="s">
        <v>748</v>
      </c>
      <c r="F118" s="155">
        <v>1968.5</v>
      </c>
      <c r="G118" s="53">
        <v>44942</v>
      </c>
      <c r="H118" s="46">
        <v>1847.4372499999999</v>
      </c>
      <c r="I118" s="84" t="s">
        <v>5731</v>
      </c>
    </row>
    <row r="119" spans="2:9" x14ac:dyDescent="0.3">
      <c r="B119" s="45">
        <v>2523</v>
      </c>
      <c r="C119" s="49">
        <v>44930.659907407404</v>
      </c>
      <c r="D119" s="45" t="s">
        <v>203</v>
      </c>
      <c r="E119" s="45" t="s">
        <v>749</v>
      </c>
      <c r="F119" s="155">
        <v>1477.99</v>
      </c>
      <c r="G119" s="53">
        <v>44942</v>
      </c>
      <c r="H119" s="46">
        <v>1387.093615</v>
      </c>
      <c r="I119" s="84" t="s">
        <v>5732</v>
      </c>
    </row>
    <row r="120" spans="2:9" ht="15" customHeight="1" x14ac:dyDescent="0.3">
      <c r="B120" s="45">
        <v>2524</v>
      </c>
      <c r="C120" s="49">
        <v>44930.661134259259</v>
      </c>
      <c r="D120" s="45" t="s">
        <v>203</v>
      </c>
      <c r="E120" s="45" t="s">
        <v>750</v>
      </c>
      <c r="F120" s="155">
        <v>2833.35</v>
      </c>
      <c r="G120" s="53">
        <v>44942</v>
      </c>
      <c r="H120" s="46">
        <v>2659.0989749999999</v>
      </c>
      <c r="I120" s="84" t="s">
        <v>5733</v>
      </c>
    </row>
    <row r="121" spans="2:9" x14ac:dyDescent="0.3">
      <c r="B121" s="45">
        <v>2525</v>
      </c>
      <c r="C121" s="49">
        <v>44930.661840277775</v>
      </c>
      <c r="D121" s="45" t="s">
        <v>203</v>
      </c>
      <c r="E121" s="45" t="s">
        <v>751</v>
      </c>
      <c r="F121" s="155">
        <v>1578.03</v>
      </c>
      <c r="G121" s="53">
        <v>44942</v>
      </c>
      <c r="H121" s="46">
        <v>1480.9811549999999</v>
      </c>
      <c r="I121" s="84" t="s">
        <v>5734</v>
      </c>
    </row>
    <row r="122" spans="2:9" x14ac:dyDescent="0.3">
      <c r="B122" s="45">
        <v>2526</v>
      </c>
      <c r="C122" s="49">
        <v>44930.662673611114</v>
      </c>
      <c r="D122" s="45" t="s">
        <v>203</v>
      </c>
      <c r="E122" s="45" t="s">
        <v>752</v>
      </c>
      <c r="F122" s="155">
        <v>1852.33</v>
      </c>
      <c r="G122" s="53">
        <v>44942</v>
      </c>
      <c r="H122" s="46">
        <v>1738.411705</v>
      </c>
      <c r="I122" s="84" t="s">
        <v>5735</v>
      </c>
    </row>
    <row r="123" spans="2:9" x14ac:dyDescent="0.3">
      <c r="B123" s="45">
        <v>2527</v>
      </c>
      <c r="C123" s="49">
        <v>44930.663460648146</v>
      </c>
      <c r="D123" s="45" t="s">
        <v>203</v>
      </c>
      <c r="E123" s="45" t="s">
        <v>753</v>
      </c>
      <c r="F123" s="155">
        <v>1578.03</v>
      </c>
      <c r="G123" s="53">
        <v>44942</v>
      </c>
      <c r="H123" s="46">
        <v>1480.9811549999999</v>
      </c>
      <c r="I123" s="84" t="s">
        <v>5736</v>
      </c>
    </row>
    <row r="124" spans="2:9" x14ac:dyDescent="0.3">
      <c r="B124" s="45">
        <v>2528</v>
      </c>
      <c r="C124" s="49">
        <v>44930.664386574077</v>
      </c>
      <c r="D124" s="45" t="s">
        <v>203</v>
      </c>
      <c r="E124" s="45" t="s">
        <v>754</v>
      </c>
      <c r="F124" s="155">
        <v>2150.83</v>
      </c>
      <c r="G124" s="53">
        <v>44942</v>
      </c>
      <c r="H124" s="46">
        <v>2018.5539549999999</v>
      </c>
      <c r="I124" s="84" t="s">
        <v>5737</v>
      </c>
    </row>
    <row r="125" spans="2:9" x14ac:dyDescent="0.3">
      <c r="B125" s="45">
        <v>2529</v>
      </c>
      <c r="C125" s="49">
        <v>44930.665347222224</v>
      </c>
      <c r="D125" s="45" t="s">
        <v>203</v>
      </c>
      <c r="E125" s="45" t="s">
        <v>755</v>
      </c>
      <c r="F125" s="155">
        <v>15205.86</v>
      </c>
      <c r="G125" s="53">
        <v>44942</v>
      </c>
      <c r="H125" s="46">
        <v>14270.69961</v>
      </c>
      <c r="I125" s="84" t="s">
        <v>5738</v>
      </c>
    </row>
    <row r="126" spans="2:9" x14ac:dyDescent="0.3">
      <c r="B126" s="45">
        <v>2530</v>
      </c>
      <c r="C126" s="49">
        <v>44930.66715277778</v>
      </c>
      <c r="D126" s="45" t="s">
        <v>203</v>
      </c>
      <c r="E126" s="45" t="s">
        <v>756</v>
      </c>
      <c r="F126" s="155">
        <v>3999.93</v>
      </c>
      <c r="G126" s="53">
        <v>44942</v>
      </c>
      <c r="H126" s="46">
        <v>3753.9343049999998</v>
      </c>
      <c r="I126" s="84" t="s">
        <v>5739</v>
      </c>
    </row>
    <row r="127" spans="2:9" ht="15" customHeight="1" x14ac:dyDescent="0.3">
      <c r="B127" s="45">
        <v>2531</v>
      </c>
      <c r="C127" s="49">
        <v>44930.66846064815</v>
      </c>
      <c r="D127" s="45" t="s">
        <v>203</v>
      </c>
      <c r="E127" s="45" t="s">
        <v>757</v>
      </c>
      <c r="F127" s="155">
        <v>1210.1400000000001</v>
      </c>
      <c r="G127" s="53">
        <v>44942</v>
      </c>
      <c r="H127" s="46">
        <v>1135.71639</v>
      </c>
      <c r="I127" s="84" t="s">
        <v>5740</v>
      </c>
    </row>
    <row r="128" spans="2:9" x14ac:dyDescent="0.3">
      <c r="B128" s="45">
        <v>2532</v>
      </c>
      <c r="C128" s="49">
        <v>44930.670092592591</v>
      </c>
      <c r="D128" s="45" t="s">
        <v>203</v>
      </c>
      <c r="E128" s="45" t="s">
        <v>758</v>
      </c>
      <c r="F128" s="155">
        <v>6021.68</v>
      </c>
      <c r="G128" s="53">
        <v>44942</v>
      </c>
      <c r="H128" s="46">
        <v>5651.3466800000006</v>
      </c>
      <c r="I128" s="84" t="s">
        <v>5741</v>
      </c>
    </row>
    <row r="129" spans="2:9" x14ac:dyDescent="0.3">
      <c r="B129" s="45">
        <v>2533</v>
      </c>
      <c r="C129" s="49">
        <v>44930.670856481483</v>
      </c>
      <c r="D129" s="45" t="s">
        <v>203</v>
      </c>
      <c r="E129" s="45" t="s">
        <v>759</v>
      </c>
      <c r="F129" s="155">
        <v>1455.4</v>
      </c>
      <c r="G129" s="53">
        <v>44942</v>
      </c>
      <c r="H129" s="46">
        <v>1365.8929000000001</v>
      </c>
      <c r="I129" s="84" t="s">
        <v>5742</v>
      </c>
    </row>
    <row r="130" spans="2:9" x14ac:dyDescent="0.3">
      <c r="B130" s="45">
        <v>2534</v>
      </c>
      <c r="C130" s="49">
        <v>44930.671597222223</v>
      </c>
      <c r="D130" s="45" t="s">
        <v>203</v>
      </c>
      <c r="E130" s="45" t="s">
        <v>760</v>
      </c>
      <c r="F130" s="155">
        <v>1455.4</v>
      </c>
      <c r="G130" s="53">
        <v>44942</v>
      </c>
      <c r="H130" s="46">
        <v>1365.8929000000001</v>
      </c>
      <c r="I130" s="84" t="s">
        <v>5743</v>
      </c>
    </row>
    <row r="131" spans="2:9" x14ac:dyDescent="0.3">
      <c r="B131" s="45">
        <v>2535</v>
      </c>
      <c r="C131" s="49">
        <v>44930.672708333332</v>
      </c>
      <c r="D131" s="45" t="s">
        <v>203</v>
      </c>
      <c r="E131" s="45" t="s">
        <v>5574</v>
      </c>
      <c r="F131" s="155">
        <v>1561.89</v>
      </c>
      <c r="G131" s="53">
        <v>44942</v>
      </c>
      <c r="H131" s="46">
        <v>1465.8337650000001</v>
      </c>
      <c r="I131" s="84" t="s">
        <v>5744</v>
      </c>
    </row>
    <row r="132" spans="2:9" x14ac:dyDescent="0.3">
      <c r="B132" s="45">
        <v>2536</v>
      </c>
      <c r="C132" s="49">
        <v>44930.673368055555</v>
      </c>
      <c r="D132" s="45" t="s">
        <v>203</v>
      </c>
      <c r="E132" s="45" t="s">
        <v>761</v>
      </c>
      <c r="F132" s="155">
        <v>2486.44</v>
      </c>
      <c r="G132" s="53">
        <v>44942</v>
      </c>
      <c r="H132" s="46">
        <v>2333.52394</v>
      </c>
      <c r="I132" s="84" t="s">
        <v>5745</v>
      </c>
    </row>
    <row r="133" spans="2:9" x14ac:dyDescent="0.3">
      <c r="B133" s="45">
        <v>2537</v>
      </c>
      <c r="C133" s="49">
        <v>44930.675578703704</v>
      </c>
      <c r="D133" s="45" t="s">
        <v>203</v>
      </c>
      <c r="E133" s="45" t="s">
        <v>762</v>
      </c>
      <c r="F133" s="155">
        <v>1805.53</v>
      </c>
      <c r="G133" s="53">
        <v>44942</v>
      </c>
      <c r="H133" s="46">
        <v>1694.4899049999999</v>
      </c>
      <c r="I133" s="84" t="s">
        <v>5746</v>
      </c>
    </row>
    <row r="134" spans="2:9" ht="15" customHeight="1" x14ac:dyDescent="0.3">
      <c r="B134" s="45">
        <v>2538</v>
      </c>
      <c r="C134" s="49">
        <v>44930.676215277781</v>
      </c>
      <c r="D134" s="45" t="s">
        <v>203</v>
      </c>
      <c r="E134" s="45" t="s">
        <v>763</v>
      </c>
      <c r="F134" s="155">
        <v>1332.77</v>
      </c>
      <c r="G134" s="53">
        <v>44942</v>
      </c>
      <c r="H134" s="46">
        <v>1250.8046449999999</v>
      </c>
      <c r="I134" s="84" t="s">
        <v>5747</v>
      </c>
    </row>
    <row r="135" spans="2:9" x14ac:dyDescent="0.3">
      <c r="B135" s="45">
        <v>2539</v>
      </c>
      <c r="C135" s="49">
        <v>44930.677002314813</v>
      </c>
      <c r="D135" s="45" t="s">
        <v>203</v>
      </c>
      <c r="E135" s="45" t="s">
        <v>764</v>
      </c>
      <c r="F135" s="155">
        <v>3791.78</v>
      </c>
      <c r="G135" s="53">
        <v>44942</v>
      </c>
      <c r="H135" s="46">
        <v>3558.5855300000003</v>
      </c>
      <c r="I135" s="84" t="s">
        <v>5748</v>
      </c>
    </row>
    <row r="136" spans="2:9" x14ac:dyDescent="0.3">
      <c r="B136" s="45">
        <v>2540</v>
      </c>
      <c r="C136" s="49">
        <v>44930.677951388891</v>
      </c>
      <c r="D136" s="45" t="s">
        <v>203</v>
      </c>
      <c r="E136" s="45" t="s">
        <v>765</v>
      </c>
      <c r="F136" s="155">
        <v>7067.24</v>
      </c>
      <c r="G136" s="53">
        <v>44942</v>
      </c>
      <c r="H136" s="46">
        <v>6632.6047399999998</v>
      </c>
      <c r="I136" s="84" t="s">
        <v>5749</v>
      </c>
    </row>
    <row r="137" spans="2:9" x14ac:dyDescent="0.3">
      <c r="B137" s="45">
        <v>2541</v>
      </c>
      <c r="C137" s="49">
        <v>44930.678831018522</v>
      </c>
      <c r="D137" s="45" t="s">
        <v>203</v>
      </c>
      <c r="E137" s="45" t="s">
        <v>766</v>
      </c>
      <c r="F137" s="155">
        <v>4272.6099999999997</v>
      </c>
      <c r="G137" s="53">
        <v>44942</v>
      </c>
      <c r="H137" s="46">
        <v>4009.8444849999996</v>
      </c>
      <c r="I137" s="84" t="s">
        <v>5750</v>
      </c>
    </row>
    <row r="138" spans="2:9" x14ac:dyDescent="0.3">
      <c r="B138" s="45">
        <v>2542</v>
      </c>
      <c r="C138" s="49">
        <v>44930.679548611108</v>
      </c>
      <c r="D138" s="45" t="s">
        <v>203</v>
      </c>
      <c r="E138" s="45" t="s">
        <v>767</v>
      </c>
      <c r="F138" s="155">
        <v>4714.72</v>
      </c>
      <c r="G138" s="53">
        <v>44942</v>
      </c>
      <c r="H138" s="46">
        <v>4424.7647200000001</v>
      </c>
      <c r="I138" s="84" t="s">
        <v>5751</v>
      </c>
    </row>
    <row r="139" spans="2:9" x14ac:dyDescent="0.3">
      <c r="B139" s="45">
        <v>2543</v>
      </c>
      <c r="C139" s="49">
        <v>44930.683425925927</v>
      </c>
      <c r="D139" s="45" t="s">
        <v>203</v>
      </c>
      <c r="E139" s="45" t="s">
        <v>770</v>
      </c>
      <c r="F139" s="155">
        <v>1823.28</v>
      </c>
      <c r="G139" s="53">
        <v>44936</v>
      </c>
      <c r="H139" s="46">
        <v>1711.1482799999999</v>
      </c>
      <c r="I139" s="84" t="s">
        <v>5752</v>
      </c>
    </row>
    <row r="140" spans="2:9" x14ac:dyDescent="0.3">
      <c r="B140" s="45">
        <v>2544</v>
      </c>
      <c r="C140" s="49">
        <v>44930.685046296298</v>
      </c>
      <c r="D140" s="45" t="s">
        <v>203</v>
      </c>
      <c r="E140" s="45" t="s">
        <v>771</v>
      </c>
      <c r="F140" s="155">
        <v>3217.37</v>
      </c>
      <c r="G140" s="53">
        <v>44936</v>
      </c>
      <c r="H140" s="46">
        <v>3019.501745</v>
      </c>
      <c r="I140" s="84" t="s">
        <v>5753</v>
      </c>
    </row>
    <row r="141" spans="2:9" ht="15" customHeight="1" x14ac:dyDescent="0.3">
      <c r="B141" s="45">
        <v>2545</v>
      </c>
      <c r="C141" s="49">
        <v>44930.686030092591</v>
      </c>
      <c r="D141" s="45" t="s">
        <v>203</v>
      </c>
      <c r="E141" s="45" t="s">
        <v>778</v>
      </c>
      <c r="F141" s="155">
        <v>6544.46</v>
      </c>
      <c r="G141" s="53">
        <v>44936</v>
      </c>
      <c r="H141" s="46">
        <v>6141.9757099999997</v>
      </c>
      <c r="I141" s="84" t="s">
        <v>5754</v>
      </c>
    </row>
    <row r="142" spans="2:9" x14ac:dyDescent="0.3">
      <c r="B142" s="45">
        <v>2546</v>
      </c>
      <c r="C142" s="49">
        <v>44930.686678240738</v>
      </c>
      <c r="D142" s="45" t="s">
        <v>203</v>
      </c>
      <c r="E142" s="45" t="s">
        <v>779</v>
      </c>
      <c r="F142" s="155">
        <v>2665.54</v>
      </c>
      <c r="G142" s="53">
        <v>44936</v>
      </c>
      <c r="H142" s="46">
        <v>2501.6092899999999</v>
      </c>
      <c r="I142" s="84" t="s">
        <v>5755</v>
      </c>
    </row>
    <row r="143" spans="2:9" x14ac:dyDescent="0.3">
      <c r="B143" s="45">
        <v>2547</v>
      </c>
      <c r="C143" s="49">
        <v>44930.6875462963</v>
      </c>
      <c r="D143" s="45" t="s">
        <v>203</v>
      </c>
      <c r="E143" s="45" t="s">
        <v>780</v>
      </c>
      <c r="F143" s="155">
        <v>2065.31</v>
      </c>
      <c r="G143" s="53">
        <v>44936</v>
      </c>
      <c r="H143" s="46">
        <v>1938.293435</v>
      </c>
      <c r="I143" s="84" t="s">
        <v>5756</v>
      </c>
    </row>
    <row r="144" spans="2:9" x14ac:dyDescent="0.3">
      <c r="B144" s="45">
        <v>2548</v>
      </c>
      <c r="C144" s="49">
        <v>44930.688333333332</v>
      </c>
      <c r="D144" s="45" t="s">
        <v>203</v>
      </c>
      <c r="E144" s="45" t="s">
        <v>781</v>
      </c>
      <c r="F144" s="155">
        <v>1950.75</v>
      </c>
      <c r="G144" s="53">
        <v>44936</v>
      </c>
      <c r="H144" s="46">
        <v>1830.778875</v>
      </c>
      <c r="I144" s="84" t="s">
        <v>5757</v>
      </c>
    </row>
    <row r="145" spans="2:10" x14ac:dyDescent="0.3">
      <c r="B145" s="45">
        <v>2549</v>
      </c>
      <c r="C145" s="49">
        <v>44930.68954861111</v>
      </c>
      <c r="D145" s="45" t="s">
        <v>203</v>
      </c>
      <c r="E145" s="45" t="s">
        <v>782</v>
      </c>
      <c r="F145" s="155">
        <v>2318.64</v>
      </c>
      <c r="G145" s="53">
        <v>44936</v>
      </c>
      <c r="H145" s="46">
        <v>2176.0436399999999</v>
      </c>
      <c r="I145" s="84" t="s">
        <v>5758</v>
      </c>
    </row>
    <row r="146" spans="2:10" x14ac:dyDescent="0.3">
      <c r="B146" s="119">
        <v>2550</v>
      </c>
      <c r="C146" s="120">
        <v>44930.75172453704</v>
      </c>
      <c r="D146" s="119" t="s">
        <v>203</v>
      </c>
      <c r="E146" s="119" t="s">
        <v>784</v>
      </c>
      <c r="F146" s="159">
        <v>508</v>
      </c>
      <c r="G146" s="122">
        <v>44930.75172453704</v>
      </c>
      <c r="H146" s="121">
        <v>476.75799999999998</v>
      </c>
      <c r="I146" s="123" t="s">
        <v>5759</v>
      </c>
      <c r="J146" t="s">
        <v>8833</v>
      </c>
    </row>
    <row r="147" spans="2:10" x14ac:dyDescent="0.3">
      <c r="B147" s="119">
        <v>2551</v>
      </c>
      <c r="C147" s="120">
        <v>44930.752615740741</v>
      </c>
      <c r="D147" s="119" t="s">
        <v>203</v>
      </c>
      <c r="E147" s="119" t="s">
        <v>785</v>
      </c>
      <c r="F147" s="159">
        <v>714.5</v>
      </c>
      <c r="G147" s="122">
        <v>44930.752615740741</v>
      </c>
      <c r="H147" s="121">
        <v>670.55825000000004</v>
      </c>
      <c r="I147" s="123" t="s">
        <v>5760</v>
      </c>
      <c r="J147" t="s">
        <v>8833</v>
      </c>
    </row>
    <row r="148" spans="2:10" x14ac:dyDescent="0.3">
      <c r="B148" s="45">
        <v>2552</v>
      </c>
      <c r="C148" s="49">
        <v>44931.622881944444</v>
      </c>
      <c r="D148" s="45" t="s">
        <v>768</v>
      </c>
      <c r="E148" s="45" t="s">
        <v>769</v>
      </c>
      <c r="F148" s="155">
        <v>8204.58</v>
      </c>
      <c r="G148" s="53">
        <v>44956</v>
      </c>
      <c r="H148" s="46">
        <v>7699.9983300000004</v>
      </c>
      <c r="I148" s="84" t="s">
        <v>5761</v>
      </c>
    </row>
    <row r="149" spans="2:10" x14ac:dyDescent="0.3">
      <c r="B149" s="45">
        <v>2553</v>
      </c>
      <c r="C149" s="49">
        <v>44931.660231481481</v>
      </c>
      <c r="D149" s="45" t="s">
        <v>203</v>
      </c>
      <c r="E149" s="45" t="s">
        <v>796</v>
      </c>
      <c r="F149" s="155">
        <v>3278.68</v>
      </c>
      <c r="G149" s="53">
        <v>44942</v>
      </c>
      <c r="H149" s="46">
        <v>3077.0411799999997</v>
      </c>
      <c r="I149" s="84" t="s">
        <v>5759</v>
      </c>
      <c r="J149" t="s">
        <v>8833</v>
      </c>
    </row>
    <row r="150" spans="2:10" x14ac:dyDescent="0.3">
      <c r="B150" s="45">
        <v>2554</v>
      </c>
      <c r="C150" s="49">
        <v>44931.660983796297</v>
      </c>
      <c r="D150" s="45" t="s">
        <v>203</v>
      </c>
      <c r="E150" s="45" t="s">
        <v>797</v>
      </c>
      <c r="F150" s="155">
        <v>4611.45</v>
      </c>
      <c r="G150" s="53">
        <v>44942</v>
      </c>
      <c r="H150" s="46">
        <v>4327.8458249999994</v>
      </c>
      <c r="I150" s="84" t="s">
        <v>5760</v>
      </c>
      <c r="J150" t="s">
        <v>8833</v>
      </c>
    </row>
    <row r="151" spans="2:10" x14ac:dyDescent="0.3">
      <c r="B151" s="45">
        <v>2555</v>
      </c>
      <c r="C151" s="49">
        <v>44931.71020833333</v>
      </c>
      <c r="D151" s="45" t="s">
        <v>474</v>
      </c>
      <c r="E151" s="45" t="s">
        <v>772</v>
      </c>
      <c r="F151" s="155">
        <v>45056.97</v>
      </c>
      <c r="G151" s="53">
        <v>45013</v>
      </c>
      <c r="H151" s="46">
        <v>42285.966345000001</v>
      </c>
      <c r="I151" s="84" t="s">
        <v>5762</v>
      </c>
      <c r="J151" t="s">
        <v>8833</v>
      </c>
    </row>
    <row r="152" spans="2:10" x14ac:dyDescent="0.3">
      <c r="B152" s="45">
        <v>2556</v>
      </c>
      <c r="C152" s="49">
        <v>44931.711863425924</v>
      </c>
      <c r="D152" s="45" t="s">
        <v>474</v>
      </c>
      <c r="E152" s="45" t="s">
        <v>773</v>
      </c>
      <c r="F152" s="155">
        <v>7366.72</v>
      </c>
      <c r="G152" s="53">
        <v>45013</v>
      </c>
      <c r="H152" s="46">
        <v>6913.6667200000002</v>
      </c>
      <c r="I152" s="84" t="s">
        <v>5763</v>
      </c>
    </row>
    <row r="153" spans="2:10" x14ac:dyDescent="0.3">
      <c r="B153" s="119">
        <v>2557</v>
      </c>
      <c r="C153" s="120">
        <v>44931.717106481483</v>
      </c>
      <c r="D153" s="119" t="s">
        <v>251</v>
      </c>
      <c r="E153" s="119" t="s">
        <v>774</v>
      </c>
      <c r="F153" s="159">
        <v>17370.82</v>
      </c>
      <c r="G153" s="122">
        <v>44931</v>
      </c>
      <c r="H153" s="121">
        <v>16302.514569999999</v>
      </c>
      <c r="I153" s="123" t="s">
        <v>5764</v>
      </c>
      <c r="J153" t="s">
        <v>8833</v>
      </c>
    </row>
    <row r="154" spans="2:10" x14ac:dyDescent="0.3">
      <c r="B154" s="45">
        <v>2558</v>
      </c>
      <c r="C154" s="49">
        <v>44931.718738425923</v>
      </c>
      <c r="D154" s="45" t="s">
        <v>251</v>
      </c>
      <c r="E154" s="45" t="s">
        <v>775</v>
      </c>
      <c r="F154" s="155">
        <v>14598.68</v>
      </c>
      <c r="G154" s="53">
        <v>44981</v>
      </c>
      <c r="H154" s="46">
        <v>13700.86118</v>
      </c>
      <c r="I154" s="84" t="s">
        <v>5765</v>
      </c>
    </row>
    <row r="155" spans="2:10" x14ac:dyDescent="0.3">
      <c r="B155" s="119">
        <v>2559</v>
      </c>
      <c r="C155" s="120">
        <v>44931.725092592591</v>
      </c>
      <c r="D155" s="119" t="s">
        <v>474</v>
      </c>
      <c r="E155" s="119" t="s">
        <v>776</v>
      </c>
      <c r="F155" s="159">
        <v>45056.97</v>
      </c>
      <c r="G155" s="122">
        <v>44931</v>
      </c>
      <c r="H155" s="121">
        <v>42285.966345000001</v>
      </c>
      <c r="I155" s="123" t="s">
        <v>5762</v>
      </c>
      <c r="J155" t="s">
        <v>8833</v>
      </c>
    </row>
    <row r="156" spans="2:10" x14ac:dyDescent="0.3">
      <c r="B156" s="45">
        <v>2560</v>
      </c>
      <c r="C156" s="49">
        <v>44932.37840277778</v>
      </c>
      <c r="D156" s="45" t="s">
        <v>251</v>
      </c>
      <c r="E156" s="45" t="s">
        <v>777</v>
      </c>
      <c r="F156" s="155">
        <v>14617.93</v>
      </c>
      <c r="G156" s="53">
        <v>44979</v>
      </c>
      <c r="H156" s="46">
        <v>13718.927305000001</v>
      </c>
      <c r="I156" s="84" t="s">
        <v>5764</v>
      </c>
      <c r="J156" t="s">
        <v>8833</v>
      </c>
    </row>
    <row r="157" spans="2:10" x14ac:dyDescent="0.3">
      <c r="B157" s="119">
        <v>2561</v>
      </c>
      <c r="C157" s="120">
        <v>44932.483923611115</v>
      </c>
      <c r="D157" s="119" t="s">
        <v>203</v>
      </c>
      <c r="E157" s="119" t="s">
        <v>798</v>
      </c>
      <c r="F157" s="159">
        <v>13032.93</v>
      </c>
      <c r="G157" s="122">
        <v>44932.483923611115</v>
      </c>
      <c r="H157" s="121">
        <v>12231.404805</v>
      </c>
      <c r="I157" s="123" t="s">
        <v>5766</v>
      </c>
    </row>
    <row r="158" spans="2:10" x14ac:dyDescent="0.3">
      <c r="B158" s="45">
        <v>2562</v>
      </c>
      <c r="C158" s="49">
        <v>44932.484803240739</v>
      </c>
      <c r="D158" s="45" t="s">
        <v>203</v>
      </c>
      <c r="E158" s="45" t="s">
        <v>799</v>
      </c>
      <c r="F158" s="155">
        <v>1139.02</v>
      </c>
      <c r="G158" s="53">
        <v>44950</v>
      </c>
      <c r="H158" s="46">
        <v>1068.97027</v>
      </c>
      <c r="I158" s="84" t="s">
        <v>5767</v>
      </c>
    </row>
    <row r="159" spans="2:10" x14ac:dyDescent="0.3">
      <c r="B159" s="45">
        <v>2563</v>
      </c>
      <c r="C159" s="49">
        <v>44932.485590277778</v>
      </c>
      <c r="D159" s="45" t="s">
        <v>203</v>
      </c>
      <c r="E159" s="45" t="s">
        <v>800</v>
      </c>
      <c r="F159" s="155">
        <v>1139.02</v>
      </c>
      <c r="G159" s="53">
        <v>44939</v>
      </c>
      <c r="H159" s="46">
        <v>1068.97027</v>
      </c>
      <c r="I159" s="84" t="s">
        <v>5768</v>
      </c>
    </row>
    <row r="160" spans="2:10" x14ac:dyDescent="0.3">
      <c r="B160" s="45">
        <v>2564</v>
      </c>
      <c r="C160" s="49">
        <v>44932.486539351848</v>
      </c>
      <c r="D160" s="45" t="s">
        <v>203</v>
      </c>
      <c r="E160" s="45" t="s">
        <v>801</v>
      </c>
      <c r="F160" s="155">
        <v>19876.66</v>
      </c>
      <c r="G160" s="53">
        <v>44939</v>
      </c>
      <c r="H160" s="46">
        <v>18654.24541</v>
      </c>
      <c r="I160" s="84" t="s">
        <v>5769</v>
      </c>
    </row>
    <row r="161" spans="2:9" x14ac:dyDescent="0.3">
      <c r="B161" s="45">
        <v>2565</v>
      </c>
      <c r="C161" s="49">
        <v>44932.487222222226</v>
      </c>
      <c r="D161" s="45" t="s">
        <v>203</v>
      </c>
      <c r="E161" s="45" t="s">
        <v>802</v>
      </c>
      <c r="F161" s="155">
        <v>2724.02</v>
      </c>
      <c r="G161" s="53">
        <v>44939</v>
      </c>
      <c r="H161" s="46">
        <v>2556.4927699999998</v>
      </c>
      <c r="I161" s="84" t="s">
        <v>5770</v>
      </c>
    </row>
    <row r="162" spans="2:9" x14ac:dyDescent="0.3">
      <c r="B162" s="45">
        <v>2566</v>
      </c>
      <c r="C162" s="49">
        <v>44932.539664351854</v>
      </c>
      <c r="D162" s="45" t="s">
        <v>198</v>
      </c>
      <c r="E162" s="45" t="s">
        <v>783</v>
      </c>
      <c r="F162" s="155">
        <v>10465</v>
      </c>
      <c r="G162" s="53">
        <v>44937</v>
      </c>
      <c r="H162" s="46">
        <v>9821.4025000000001</v>
      </c>
      <c r="I162" s="84" t="s">
        <v>5771</v>
      </c>
    </row>
    <row r="163" spans="2:9" x14ac:dyDescent="0.3">
      <c r="B163" s="45">
        <v>2567</v>
      </c>
      <c r="C163" s="54">
        <v>44938.608425925922</v>
      </c>
      <c r="D163" s="45" t="s">
        <v>203</v>
      </c>
      <c r="E163" s="55" t="s">
        <v>813</v>
      </c>
      <c r="F163" s="155">
        <v>41933.58</v>
      </c>
      <c r="G163" s="53">
        <v>44953</v>
      </c>
      <c r="H163" s="46">
        <v>39354.664830000002</v>
      </c>
      <c r="I163" s="84" t="s">
        <v>5772</v>
      </c>
    </row>
    <row r="164" spans="2:9" x14ac:dyDescent="0.3">
      <c r="B164" s="45">
        <v>2568</v>
      </c>
      <c r="C164" s="54">
        <v>44938.6096875</v>
      </c>
      <c r="D164" s="45" t="s">
        <v>203</v>
      </c>
      <c r="E164" s="55" t="s">
        <v>814</v>
      </c>
      <c r="F164" s="155">
        <v>16479.96</v>
      </c>
      <c r="G164" s="53">
        <v>44952</v>
      </c>
      <c r="H164" s="46">
        <v>15466.442459999998</v>
      </c>
      <c r="I164" s="84" t="s">
        <v>5773</v>
      </c>
    </row>
    <row r="165" spans="2:9" x14ac:dyDescent="0.3">
      <c r="B165" s="45">
        <v>2569</v>
      </c>
      <c r="C165" s="49">
        <v>44949</v>
      </c>
      <c r="D165" s="45" t="s">
        <v>786</v>
      </c>
      <c r="E165" s="45" t="s">
        <v>787</v>
      </c>
      <c r="F165" s="155">
        <v>21843.71</v>
      </c>
      <c r="G165" s="53">
        <v>45015</v>
      </c>
      <c r="H165" s="46">
        <v>20500.321834999999</v>
      </c>
      <c r="I165" s="84" t="s">
        <v>5774</v>
      </c>
    </row>
    <row r="166" spans="2:9" x14ac:dyDescent="0.3">
      <c r="B166" s="45">
        <v>2570</v>
      </c>
      <c r="C166" s="49">
        <v>44949</v>
      </c>
      <c r="D166" s="45" t="s">
        <v>786</v>
      </c>
      <c r="E166" s="45" t="s">
        <v>788</v>
      </c>
      <c r="F166" s="155">
        <v>61444.86</v>
      </c>
      <c r="G166" s="53">
        <v>45015</v>
      </c>
      <c r="H166" s="46">
        <v>57666.001109999997</v>
      </c>
      <c r="I166" s="84" t="s">
        <v>5775</v>
      </c>
    </row>
    <row r="167" spans="2:9" x14ac:dyDescent="0.3">
      <c r="B167" s="45">
        <v>2571</v>
      </c>
      <c r="C167" s="49">
        <v>44950</v>
      </c>
      <c r="D167" s="45" t="s">
        <v>200</v>
      </c>
      <c r="E167" s="45" t="s">
        <v>789</v>
      </c>
      <c r="F167" s="155">
        <v>2008.03</v>
      </c>
      <c r="G167" s="53">
        <v>44964</v>
      </c>
      <c r="H167" s="46">
        <v>1884.536155</v>
      </c>
      <c r="I167" s="84" t="s">
        <v>5776</v>
      </c>
    </row>
    <row r="168" spans="2:9" x14ac:dyDescent="0.3">
      <c r="B168" s="45">
        <v>2572</v>
      </c>
      <c r="C168" s="49">
        <v>44950</v>
      </c>
      <c r="D168" s="45" t="s">
        <v>200</v>
      </c>
      <c r="E168" s="45" t="s">
        <v>790</v>
      </c>
      <c r="F168" s="155">
        <v>2218.06</v>
      </c>
      <c r="G168" s="53">
        <v>44964</v>
      </c>
      <c r="H168" s="46">
        <v>2081.6493099999998</v>
      </c>
      <c r="I168" s="84" t="s">
        <v>5777</v>
      </c>
    </row>
    <row r="169" spans="2:9" x14ac:dyDescent="0.3">
      <c r="B169" s="45">
        <v>2573</v>
      </c>
      <c r="C169" s="49">
        <v>44950</v>
      </c>
      <c r="D169" s="45" t="s">
        <v>200</v>
      </c>
      <c r="E169" s="45" t="s">
        <v>791</v>
      </c>
      <c r="F169" s="155">
        <v>2571.3000000000002</v>
      </c>
      <c r="G169" s="53">
        <v>44964</v>
      </c>
      <c r="H169" s="46">
        <v>2413.1650500000001</v>
      </c>
      <c r="I169" s="84" t="s">
        <v>5778</v>
      </c>
    </row>
    <row r="170" spans="2:9" x14ac:dyDescent="0.3">
      <c r="B170" s="45">
        <v>2574</v>
      </c>
      <c r="C170" s="49">
        <v>44950</v>
      </c>
      <c r="D170" s="45" t="s">
        <v>200</v>
      </c>
      <c r="E170" s="45" t="s">
        <v>792</v>
      </c>
      <c r="F170" s="155">
        <v>1290.42</v>
      </c>
      <c r="G170" s="53">
        <v>44964</v>
      </c>
      <c r="H170" s="46">
        <v>1211.05917</v>
      </c>
      <c r="I170" s="84" t="s">
        <v>5779</v>
      </c>
    </row>
    <row r="171" spans="2:9" x14ac:dyDescent="0.3">
      <c r="B171" s="45">
        <v>2575</v>
      </c>
      <c r="C171" s="49">
        <v>44950</v>
      </c>
      <c r="D171" s="45" t="s">
        <v>200</v>
      </c>
      <c r="E171" s="45" t="s">
        <v>793</v>
      </c>
      <c r="F171" s="155">
        <v>1524.32</v>
      </c>
      <c r="G171" s="53">
        <v>44964</v>
      </c>
      <c r="H171" s="46">
        <v>1430.5743199999999</v>
      </c>
      <c r="I171" s="84" t="s">
        <v>5780</v>
      </c>
    </row>
    <row r="172" spans="2:9" x14ac:dyDescent="0.3">
      <c r="B172" s="45">
        <v>2576</v>
      </c>
      <c r="C172" s="49">
        <v>44950</v>
      </c>
      <c r="D172" s="45" t="s">
        <v>200</v>
      </c>
      <c r="E172" s="45" t="s">
        <v>794</v>
      </c>
      <c r="F172" s="155">
        <v>1524.32</v>
      </c>
      <c r="G172" s="53">
        <v>44964</v>
      </c>
      <c r="H172" s="46">
        <v>1430.5743199999999</v>
      </c>
      <c r="I172" s="84" t="s">
        <v>5781</v>
      </c>
    </row>
    <row r="173" spans="2:9" x14ac:dyDescent="0.3">
      <c r="B173" s="45">
        <v>2577</v>
      </c>
      <c r="C173" s="49">
        <v>44956</v>
      </c>
      <c r="D173" s="45" t="s">
        <v>200</v>
      </c>
      <c r="E173" s="45" t="s">
        <v>795</v>
      </c>
      <c r="F173" s="155">
        <v>15145.67</v>
      </c>
      <c r="G173" s="53">
        <v>44967</v>
      </c>
      <c r="H173" s="46">
        <v>14214.211295000001</v>
      </c>
      <c r="I173" s="84" t="s">
        <v>5782</v>
      </c>
    </row>
    <row r="174" spans="2:9" x14ac:dyDescent="0.3">
      <c r="B174" s="45">
        <v>2578</v>
      </c>
      <c r="C174" s="49">
        <v>44956</v>
      </c>
      <c r="D174" s="45" t="s">
        <v>203</v>
      </c>
      <c r="E174" s="45" t="s">
        <v>820</v>
      </c>
      <c r="F174" s="155">
        <v>29535.63</v>
      </c>
      <c r="G174" s="53">
        <v>44979</v>
      </c>
      <c r="H174" s="46">
        <v>27719.188754999999</v>
      </c>
      <c r="I174" s="84" t="s">
        <v>5783</v>
      </c>
    </row>
    <row r="175" spans="2:9" x14ac:dyDescent="0.3">
      <c r="B175" s="45">
        <v>2579</v>
      </c>
      <c r="C175" s="49">
        <v>44956</v>
      </c>
      <c r="D175" s="45" t="s">
        <v>203</v>
      </c>
      <c r="E175" s="45" t="s">
        <v>821</v>
      </c>
      <c r="F175" s="155">
        <v>15267.97</v>
      </c>
      <c r="G175" s="53">
        <v>44974</v>
      </c>
      <c r="H175" s="46">
        <v>14328.989845</v>
      </c>
      <c r="I175" s="84" t="s">
        <v>5784</v>
      </c>
    </row>
    <row r="176" spans="2:9" x14ac:dyDescent="0.3">
      <c r="B176" s="45">
        <v>2580</v>
      </c>
      <c r="C176" s="49">
        <v>44956</v>
      </c>
      <c r="D176" s="45" t="s">
        <v>203</v>
      </c>
      <c r="E176" s="45" t="s">
        <v>822</v>
      </c>
      <c r="F176" s="155">
        <v>56440.36</v>
      </c>
      <c r="G176" s="53">
        <v>44974</v>
      </c>
      <c r="H176" s="46">
        <v>52969.277860000002</v>
      </c>
      <c r="I176" s="84" t="s">
        <v>5785</v>
      </c>
    </row>
    <row r="177" spans="2:10" x14ac:dyDescent="0.3">
      <c r="B177" s="45">
        <v>2581</v>
      </c>
      <c r="C177" s="49">
        <v>44956</v>
      </c>
      <c r="D177" s="45" t="s">
        <v>203</v>
      </c>
      <c r="E177" s="45" t="s">
        <v>823</v>
      </c>
      <c r="F177" s="155">
        <v>41711.75</v>
      </c>
      <c r="G177" s="53">
        <v>44974</v>
      </c>
      <c r="H177" s="46">
        <v>39146.477375000002</v>
      </c>
      <c r="I177" s="84" t="s">
        <v>5786</v>
      </c>
    </row>
    <row r="178" spans="2:10" x14ac:dyDescent="0.3">
      <c r="B178" s="45">
        <v>2582</v>
      </c>
      <c r="C178" s="49">
        <v>44956</v>
      </c>
      <c r="D178" s="45" t="s">
        <v>203</v>
      </c>
      <c r="E178" s="45" t="s">
        <v>824</v>
      </c>
      <c r="F178" s="155">
        <v>29356.89</v>
      </c>
      <c r="G178" s="53">
        <v>44974</v>
      </c>
      <c r="H178" s="46">
        <v>27551.441265000001</v>
      </c>
      <c r="I178" s="84" t="s">
        <v>5787</v>
      </c>
    </row>
    <row r="179" spans="2:10" x14ac:dyDescent="0.3">
      <c r="B179" s="45">
        <v>2583</v>
      </c>
      <c r="C179" s="49">
        <v>44956</v>
      </c>
      <c r="D179" s="45" t="s">
        <v>203</v>
      </c>
      <c r="E179" s="45" t="s">
        <v>825</v>
      </c>
      <c r="F179" s="155">
        <v>23035.22</v>
      </c>
      <c r="G179" s="53">
        <v>44974</v>
      </c>
      <c r="H179" s="46">
        <v>21618.553970000001</v>
      </c>
      <c r="I179" s="84" t="s">
        <v>5788</v>
      </c>
    </row>
    <row r="180" spans="2:10" x14ac:dyDescent="0.3">
      <c r="B180" s="45">
        <v>2584</v>
      </c>
      <c r="C180" s="49">
        <v>44956</v>
      </c>
      <c r="D180" s="45" t="s">
        <v>203</v>
      </c>
      <c r="E180" s="45" t="s">
        <v>826</v>
      </c>
      <c r="F180" s="155">
        <v>47080.15</v>
      </c>
      <c r="G180" s="53">
        <v>44974</v>
      </c>
      <c r="H180" s="46">
        <v>44184.720775000002</v>
      </c>
      <c r="I180" s="84" t="s">
        <v>5789</v>
      </c>
    </row>
    <row r="181" spans="2:10" x14ac:dyDescent="0.3">
      <c r="B181" s="45">
        <v>2585</v>
      </c>
      <c r="C181" s="54">
        <v>44957</v>
      </c>
      <c r="D181" s="45" t="s">
        <v>803</v>
      </c>
      <c r="E181" s="55" t="s">
        <v>708</v>
      </c>
      <c r="F181" s="155">
        <v>34553.769999999997</v>
      </c>
      <c r="G181" s="53">
        <v>44957</v>
      </c>
      <c r="H181" s="46">
        <v>32428.713144999998</v>
      </c>
      <c r="I181" s="84" t="s">
        <v>5581</v>
      </c>
      <c r="J181" s="19" t="s">
        <v>5581</v>
      </c>
    </row>
    <row r="182" spans="2:10" x14ac:dyDescent="0.3">
      <c r="B182" s="45">
        <v>2586</v>
      </c>
      <c r="C182" s="54">
        <v>44957</v>
      </c>
      <c r="D182" s="45" t="s">
        <v>9206</v>
      </c>
      <c r="E182" s="55" t="s">
        <v>708</v>
      </c>
      <c r="F182" s="155">
        <v>35185.839999999997</v>
      </c>
      <c r="G182" s="53">
        <v>44957</v>
      </c>
      <c r="H182" s="46">
        <v>33021.910839999997</v>
      </c>
      <c r="I182" s="84" t="s">
        <v>5581</v>
      </c>
      <c r="J182" s="19" t="s">
        <v>5581</v>
      </c>
    </row>
    <row r="183" spans="2:10" x14ac:dyDescent="0.3">
      <c r="B183" s="45">
        <v>2587</v>
      </c>
      <c r="C183" s="54">
        <v>44957</v>
      </c>
      <c r="D183" s="45" t="s">
        <v>804</v>
      </c>
      <c r="E183" s="55" t="s">
        <v>708</v>
      </c>
      <c r="F183" s="155">
        <v>24892.3</v>
      </c>
      <c r="G183" s="53">
        <v>44957</v>
      </c>
      <c r="H183" s="46">
        <v>23361.42355</v>
      </c>
      <c r="I183" s="84" t="s">
        <v>5581</v>
      </c>
      <c r="J183" s="19" t="s">
        <v>5581</v>
      </c>
    </row>
    <row r="184" spans="2:10" x14ac:dyDescent="0.3">
      <c r="B184" s="45">
        <v>2588</v>
      </c>
      <c r="C184" s="54">
        <v>44957</v>
      </c>
      <c r="D184" s="45" t="s">
        <v>2685</v>
      </c>
      <c r="E184" s="55" t="s">
        <v>708</v>
      </c>
      <c r="F184" s="155">
        <v>23305.74</v>
      </c>
      <c r="G184" s="53">
        <v>44957</v>
      </c>
      <c r="H184" s="46">
        <v>21872.436990000002</v>
      </c>
      <c r="I184" s="84" t="s">
        <v>5581</v>
      </c>
      <c r="J184" s="19" t="s">
        <v>5581</v>
      </c>
    </row>
    <row r="185" spans="2:10" x14ac:dyDescent="0.3">
      <c r="B185" s="45">
        <v>2589</v>
      </c>
      <c r="C185" s="54">
        <v>44957</v>
      </c>
      <c r="D185" s="45" t="s">
        <v>2685</v>
      </c>
      <c r="E185" s="55" t="s">
        <v>708</v>
      </c>
      <c r="F185" s="155">
        <v>21541.37</v>
      </c>
      <c r="G185" s="53">
        <v>44957</v>
      </c>
      <c r="H185" s="46">
        <v>20216.575744999998</v>
      </c>
      <c r="I185" s="84" t="s">
        <v>5581</v>
      </c>
      <c r="J185" s="19" t="s">
        <v>5581</v>
      </c>
    </row>
    <row r="186" spans="2:10" x14ac:dyDescent="0.3">
      <c r="B186" s="45">
        <v>2590</v>
      </c>
      <c r="C186" s="54">
        <v>44957</v>
      </c>
      <c r="D186" s="45" t="s">
        <v>895</v>
      </c>
      <c r="E186" s="55" t="s">
        <v>708</v>
      </c>
      <c r="F186" s="155">
        <v>26074.09</v>
      </c>
      <c r="G186" s="53">
        <v>44957</v>
      </c>
      <c r="H186" s="46">
        <v>24470.533465</v>
      </c>
      <c r="I186" s="84" t="s">
        <v>5581</v>
      </c>
      <c r="J186" s="19" t="s">
        <v>5581</v>
      </c>
    </row>
    <row r="187" spans="2:10" x14ac:dyDescent="0.3">
      <c r="B187" s="45">
        <v>2591</v>
      </c>
      <c r="C187" s="54">
        <v>44957</v>
      </c>
      <c r="D187" s="45" t="s">
        <v>9206</v>
      </c>
      <c r="E187" s="55" t="s">
        <v>708</v>
      </c>
      <c r="F187" s="155">
        <v>30400.52</v>
      </c>
      <c r="G187" s="53">
        <v>44957</v>
      </c>
      <c r="H187" s="46">
        <v>28530.888020000002</v>
      </c>
      <c r="I187" s="84" t="s">
        <v>5581</v>
      </c>
      <c r="J187" s="19" t="s">
        <v>5581</v>
      </c>
    </row>
    <row r="188" spans="2:10" x14ac:dyDescent="0.3">
      <c r="B188" s="45">
        <v>2592</v>
      </c>
      <c r="C188" s="54">
        <v>44957</v>
      </c>
      <c r="D188" s="45" t="s">
        <v>4143</v>
      </c>
      <c r="E188" s="55" t="s">
        <v>708</v>
      </c>
      <c r="F188" s="155">
        <v>51763.07</v>
      </c>
      <c r="G188" s="53">
        <v>44957</v>
      </c>
      <c r="H188" s="46">
        <v>48579.641194999997</v>
      </c>
      <c r="I188" s="84" t="s">
        <v>5581</v>
      </c>
      <c r="J188" s="19" t="s">
        <v>5581</v>
      </c>
    </row>
    <row r="189" spans="2:10" x14ac:dyDescent="0.3">
      <c r="B189" s="45">
        <v>2593</v>
      </c>
      <c r="C189" s="54">
        <v>44957</v>
      </c>
      <c r="D189" s="45" t="s">
        <v>2467</v>
      </c>
      <c r="E189" s="55" t="s">
        <v>708</v>
      </c>
      <c r="F189" s="155">
        <v>9626.9599999999991</v>
      </c>
      <c r="G189" s="53">
        <v>44957</v>
      </c>
      <c r="H189" s="46">
        <v>9034.9019599999992</v>
      </c>
      <c r="I189" s="84" t="s">
        <v>5581</v>
      </c>
      <c r="J189" s="19" t="s">
        <v>5581</v>
      </c>
    </row>
    <row r="190" spans="2:10" x14ac:dyDescent="0.3">
      <c r="B190" s="45">
        <v>2594</v>
      </c>
      <c r="C190" s="54">
        <v>44957</v>
      </c>
      <c r="D190" s="45" t="s">
        <v>805</v>
      </c>
      <c r="E190" s="55" t="s">
        <v>708</v>
      </c>
      <c r="F190" s="155">
        <v>122957.5</v>
      </c>
      <c r="G190" s="53">
        <v>44957</v>
      </c>
      <c r="H190" s="46">
        <v>115395.61375</v>
      </c>
      <c r="I190" s="84" t="s">
        <v>5581</v>
      </c>
      <c r="J190" s="19" t="s">
        <v>5581</v>
      </c>
    </row>
    <row r="191" spans="2:10" x14ac:dyDescent="0.3">
      <c r="B191" s="45">
        <v>2595</v>
      </c>
      <c r="C191" s="54">
        <v>44959.764803240738</v>
      </c>
      <c r="D191" s="45" t="s">
        <v>806</v>
      </c>
      <c r="E191" s="55" t="s">
        <v>807</v>
      </c>
      <c r="F191" s="155">
        <v>5049</v>
      </c>
      <c r="G191" s="53">
        <v>45041</v>
      </c>
      <c r="H191" s="46">
        <v>4738.4865</v>
      </c>
      <c r="I191" s="84" t="s">
        <v>5790</v>
      </c>
      <c r="J191" t="s">
        <v>8833</v>
      </c>
    </row>
    <row r="192" spans="2:10" x14ac:dyDescent="0.3">
      <c r="B192" s="45">
        <v>2596</v>
      </c>
      <c r="C192" s="54">
        <v>44959.765775462962</v>
      </c>
      <c r="D192" s="45" t="s">
        <v>806</v>
      </c>
      <c r="E192" s="55" t="s">
        <v>808</v>
      </c>
      <c r="F192" s="155">
        <v>5454</v>
      </c>
      <c r="G192" s="53">
        <v>45041</v>
      </c>
      <c r="H192" s="46">
        <v>5118.5789999999997</v>
      </c>
      <c r="I192" s="84" t="s">
        <v>5791</v>
      </c>
      <c r="J192" t="s">
        <v>8833</v>
      </c>
    </row>
    <row r="193" spans="2:10" x14ac:dyDescent="0.3">
      <c r="B193" s="45">
        <v>2597</v>
      </c>
      <c r="C193" s="54">
        <v>44959.766435185185</v>
      </c>
      <c r="D193" s="45" t="s">
        <v>806</v>
      </c>
      <c r="E193" s="55" t="s">
        <v>809</v>
      </c>
      <c r="F193" s="155">
        <v>7098.75</v>
      </c>
      <c r="G193" s="53">
        <v>45041</v>
      </c>
      <c r="H193" s="46">
        <v>6662.1768750000001</v>
      </c>
      <c r="I193" s="84" t="s">
        <v>5792</v>
      </c>
      <c r="J193" t="s">
        <v>8833</v>
      </c>
    </row>
    <row r="194" spans="2:10" x14ac:dyDescent="0.3">
      <c r="B194" s="45">
        <v>2598</v>
      </c>
      <c r="C194" s="54">
        <v>44959.766979166663</v>
      </c>
      <c r="D194" s="45" t="s">
        <v>806</v>
      </c>
      <c r="E194" s="55" t="s">
        <v>810</v>
      </c>
      <c r="F194" s="155">
        <v>14253</v>
      </c>
      <c r="G194" s="53">
        <v>45041</v>
      </c>
      <c r="H194" s="46">
        <v>13376.440500000001</v>
      </c>
      <c r="I194" s="84" t="s">
        <v>5793</v>
      </c>
      <c r="J194" t="s">
        <v>8833</v>
      </c>
    </row>
    <row r="195" spans="2:10" x14ac:dyDescent="0.3">
      <c r="B195" s="45">
        <v>2599</v>
      </c>
      <c r="C195" s="54">
        <v>44959.768819444442</v>
      </c>
      <c r="D195" s="45" t="s">
        <v>200</v>
      </c>
      <c r="E195" s="55" t="s">
        <v>811</v>
      </c>
      <c r="F195" s="155">
        <v>1468.76</v>
      </c>
      <c r="G195" s="53">
        <v>44971</v>
      </c>
      <c r="H195" s="46">
        <v>1378.4312600000001</v>
      </c>
      <c r="I195" s="84" t="s">
        <v>5794</v>
      </c>
    </row>
    <row r="196" spans="2:10" x14ac:dyDescent="0.3">
      <c r="B196" s="119">
        <v>2600</v>
      </c>
      <c r="C196" s="229">
        <v>44959.769467592596</v>
      </c>
      <c r="D196" s="119" t="s">
        <v>200</v>
      </c>
      <c r="E196" s="230" t="s">
        <v>812</v>
      </c>
      <c r="F196" s="159">
        <v>7512.44</v>
      </c>
      <c r="G196" s="122">
        <v>44959.769467592596</v>
      </c>
      <c r="H196" s="121">
        <v>7050.4249399999999</v>
      </c>
      <c r="I196" s="123" t="s">
        <v>5795</v>
      </c>
      <c r="J196" t="s">
        <v>8833</v>
      </c>
    </row>
    <row r="197" spans="2:10" x14ac:dyDescent="0.3">
      <c r="B197" s="119">
        <v>2601</v>
      </c>
      <c r="C197" s="120">
        <v>44959.770694444444</v>
      </c>
      <c r="D197" s="119" t="s">
        <v>203</v>
      </c>
      <c r="E197" s="119" t="s">
        <v>5575</v>
      </c>
      <c r="F197" s="159">
        <v>11295.63</v>
      </c>
      <c r="G197" s="122">
        <v>44959.770694444444</v>
      </c>
      <c r="H197" s="121">
        <v>10600.948754999999</v>
      </c>
      <c r="I197" s="123" t="s">
        <v>5796</v>
      </c>
      <c r="J197" t="s">
        <v>8833</v>
      </c>
    </row>
    <row r="198" spans="2:10" x14ac:dyDescent="0.3">
      <c r="B198" s="45">
        <v>2602</v>
      </c>
      <c r="C198" s="49">
        <v>44959.771678240744</v>
      </c>
      <c r="D198" s="45" t="s">
        <v>203</v>
      </c>
      <c r="E198" s="45" t="s">
        <v>827</v>
      </c>
      <c r="F198" s="155">
        <v>39147.620000000003</v>
      </c>
      <c r="G198" s="53">
        <v>44965</v>
      </c>
      <c r="H198" s="46">
        <v>36740.041369999999</v>
      </c>
      <c r="I198" s="84" t="s">
        <v>5797</v>
      </c>
    </row>
    <row r="199" spans="2:10" x14ac:dyDescent="0.3">
      <c r="B199" s="45">
        <v>2603</v>
      </c>
      <c r="C199" s="54">
        <v>44959.773252314815</v>
      </c>
      <c r="D199" s="45" t="s">
        <v>786</v>
      </c>
      <c r="E199" s="55" t="s">
        <v>5560</v>
      </c>
      <c r="F199" s="155">
        <v>9389.01</v>
      </c>
      <c r="G199" s="53">
        <v>44988</v>
      </c>
      <c r="H199" s="46">
        <v>8811.5858850000004</v>
      </c>
      <c r="I199" s="84" t="s">
        <v>5798</v>
      </c>
    </row>
    <row r="200" spans="2:10" x14ac:dyDescent="0.3">
      <c r="B200" s="45">
        <v>2604</v>
      </c>
      <c r="C200" s="54">
        <v>44960.504664351851</v>
      </c>
      <c r="D200" s="45" t="s">
        <v>200</v>
      </c>
      <c r="E200" s="55" t="s">
        <v>815</v>
      </c>
      <c r="F200" s="155">
        <v>7696.41</v>
      </c>
      <c r="G200" s="53">
        <v>44967</v>
      </c>
      <c r="H200" s="46">
        <v>7223.0807850000001</v>
      </c>
      <c r="I200" s="84" t="s">
        <v>5795</v>
      </c>
      <c r="J200" t="s">
        <v>8833</v>
      </c>
    </row>
    <row r="201" spans="2:10" x14ac:dyDescent="0.3">
      <c r="B201" s="45">
        <v>2605</v>
      </c>
      <c r="C201" s="54">
        <v>44960.709687499999</v>
      </c>
      <c r="D201" s="45" t="s">
        <v>251</v>
      </c>
      <c r="E201" s="55" t="s">
        <v>816</v>
      </c>
      <c r="F201" s="155">
        <v>51982.55</v>
      </c>
      <c r="G201" s="53">
        <v>44984</v>
      </c>
      <c r="H201" s="46">
        <v>48785.623175000001</v>
      </c>
      <c r="I201" s="84" t="s">
        <v>5799</v>
      </c>
    </row>
    <row r="202" spans="2:10" x14ac:dyDescent="0.3">
      <c r="B202" s="45">
        <v>2606</v>
      </c>
      <c r="C202" s="54">
        <v>44963.82167824074</v>
      </c>
      <c r="D202" s="45" t="s">
        <v>251</v>
      </c>
      <c r="E202" s="55" t="s">
        <v>817</v>
      </c>
      <c r="F202" s="155">
        <v>5160</v>
      </c>
      <c r="G202" s="53">
        <v>44973</v>
      </c>
      <c r="H202" s="46">
        <v>4842.66</v>
      </c>
      <c r="I202" s="84" t="s">
        <v>5800</v>
      </c>
    </row>
    <row r="203" spans="2:10" x14ac:dyDescent="0.3">
      <c r="B203" s="45">
        <v>2607</v>
      </c>
      <c r="C203" s="54">
        <v>44963.823831018519</v>
      </c>
      <c r="D203" s="45" t="s">
        <v>768</v>
      </c>
      <c r="E203" s="55" t="s">
        <v>818</v>
      </c>
      <c r="F203" s="155">
        <v>8204.58</v>
      </c>
      <c r="G203" s="53">
        <v>44972</v>
      </c>
      <c r="H203" s="46">
        <v>7699.9983300000004</v>
      </c>
      <c r="I203" s="84" t="s">
        <v>5801</v>
      </c>
    </row>
    <row r="204" spans="2:10" x14ac:dyDescent="0.3">
      <c r="B204" s="45">
        <v>2608</v>
      </c>
      <c r="C204" s="54">
        <v>44963.826238425929</v>
      </c>
      <c r="D204" s="45" t="s">
        <v>198</v>
      </c>
      <c r="E204" s="55" t="s">
        <v>819</v>
      </c>
      <c r="F204" s="155">
        <v>6160</v>
      </c>
      <c r="G204" s="53">
        <v>44970</v>
      </c>
      <c r="H204" s="46">
        <v>5781.16</v>
      </c>
      <c r="I204" s="84" t="s">
        <v>5802</v>
      </c>
    </row>
    <row r="205" spans="2:10" x14ac:dyDescent="0.3">
      <c r="B205" s="45">
        <v>2609</v>
      </c>
      <c r="C205" s="49">
        <v>44963.828402777777</v>
      </c>
      <c r="D205" s="45" t="s">
        <v>203</v>
      </c>
      <c r="E205" s="45" t="s">
        <v>5576</v>
      </c>
      <c r="F205" s="155">
        <v>9533.1200000000008</v>
      </c>
      <c r="G205" s="53">
        <v>44967</v>
      </c>
      <c r="H205" s="46">
        <v>8946.8331200000011</v>
      </c>
      <c r="I205" s="84" t="s">
        <v>5796</v>
      </c>
      <c r="J205" t="s">
        <v>8833</v>
      </c>
    </row>
    <row r="206" spans="2:10" x14ac:dyDescent="0.3">
      <c r="B206" s="45">
        <v>2610</v>
      </c>
      <c r="C206" s="49">
        <v>44964.546423611115</v>
      </c>
      <c r="D206" s="45" t="s">
        <v>203</v>
      </c>
      <c r="E206" s="45" t="s">
        <v>828</v>
      </c>
      <c r="F206" s="155">
        <v>13570</v>
      </c>
      <c r="G206" s="53">
        <v>44967</v>
      </c>
      <c r="H206" s="46">
        <v>12735.445</v>
      </c>
      <c r="I206" s="84" t="s">
        <v>5803</v>
      </c>
    </row>
    <row r="207" spans="2:10" x14ac:dyDescent="0.3">
      <c r="B207" s="45">
        <v>2611</v>
      </c>
      <c r="C207" s="49">
        <v>44964.547349537039</v>
      </c>
      <c r="D207" s="45" t="s">
        <v>203</v>
      </c>
      <c r="E207" s="45" t="s">
        <v>830</v>
      </c>
      <c r="F207" s="155">
        <v>8496</v>
      </c>
      <c r="G207" s="53">
        <v>44966</v>
      </c>
      <c r="H207" s="46">
        <v>7973.4960000000001</v>
      </c>
      <c r="I207" s="84" t="s">
        <v>5804</v>
      </c>
    </row>
    <row r="208" spans="2:10" x14ac:dyDescent="0.3">
      <c r="B208" s="45">
        <v>2612</v>
      </c>
      <c r="C208" s="49">
        <v>44964.547951388886</v>
      </c>
      <c r="D208" s="45" t="s">
        <v>203</v>
      </c>
      <c r="E208" s="45" t="s">
        <v>831</v>
      </c>
      <c r="F208" s="155">
        <v>14650</v>
      </c>
      <c r="G208" s="53">
        <v>44966</v>
      </c>
      <c r="H208" s="46">
        <v>13749.025</v>
      </c>
      <c r="I208" s="84" t="s">
        <v>5805</v>
      </c>
    </row>
    <row r="209" spans="2:9" x14ac:dyDescent="0.3">
      <c r="B209" s="45">
        <v>2613</v>
      </c>
      <c r="C209" s="49">
        <v>44964.781377314815</v>
      </c>
      <c r="D209" s="45" t="s">
        <v>203</v>
      </c>
      <c r="E209" s="45" t="s">
        <v>832</v>
      </c>
      <c r="F209" s="155">
        <v>7409.69</v>
      </c>
      <c r="G209" s="53">
        <v>44971</v>
      </c>
      <c r="H209" s="46">
        <v>6953.9940649999999</v>
      </c>
      <c r="I209" s="84" t="s">
        <v>5806</v>
      </c>
    </row>
    <row r="210" spans="2:9" x14ac:dyDescent="0.3">
      <c r="B210" s="45">
        <v>2614</v>
      </c>
      <c r="C210" s="49">
        <v>44964.782175925924</v>
      </c>
      <c r="D210" s="45" t="s">
        <v>203</v>
      </c>
      <c r="E210" s="45" t="s">
        <v>833</v>
      </c>
      <c r="F210" s="155">
        <v>11086.4</v>
      </c>
      <c r="G210" s="53">
        <v>44970</v>
      </c>
      <c r="H210" s="46">
        <v>10404.5864</v>
      </c>
      <c r="I210" s="84" t="s">
        <v>5807</v>
      </c>
    </row>
    <row r="211" spans="2:9" x14ac:dyDescent="0.3">
      <c r="B211" s="45">
        <v>2615</v>
      </c>
      <c r="C211" s="49">
        <v>44964.782858796294</v>
      </c>
      <c r="D211" s="45" t="s">
        <v>203</v>
      </c>
      <c r="E211" s="45" t="s">
        <v>834</v>
      </c>
      <c r="F211" s="155">
        <v>29120.560000000001</v>
      </c>
      <c r="G211" s="53">
        <v>44972</v>
      </c>
      <c r="H211" s="46">
        <v>27329.645560000001</v>
      </c>
      <c r="I211" s="84" t="s">
        <v>5808</v>
      </c>
    </row>
    <row r="212" spans="2:9" x14ac:dyDescent="0.3">
      <c r="B212" s="45">
        <v>2616</v>
      </c>
      <c r="C212" s="49">
        <v>44964.784837962965</v>
      </c>
      <c r="D212" s="45" t="s">
        <v>203</v>
      </c>
      <c r="E212" s="45" t="s">
        <v>838</v>
      </c>
      <c r="F212" s="155">
        <v>22944.91</v>
      </c>
      <c r="G212" s="53">
        <v>44970</v>
      </c>
      <c r="H212" s="46">
        <v>21533.798035</v>
      </c>
      <c r="I212" s="84" t="s">
        <v>5809</v>
      </c>
    </row>
    <row r="213" spans="2:9" x14ac:dyDescent="0.3">
      <c r="B213" s="45">
        <v>2617</v>
      </c>
      <c r="C213" s="49">
        <v>44964.785532407404</v>
      </c>
      <c r="D213" s="45" t="s">
        <v>203</v>
      </c>
      <c r="E213" s="45" t="s">
        <v>839</v>
      </c>
      <c r="F213" s="155">
        <v>21810</v>
      </c>
      <c r="G213" s="53">
        <v>44970</v>
      </c>
      <c r="H213" s="46">
        <v>20468.685000000001</v>
      </c>
      <c r="I213" s="84" t="s">
        <v>5810</v>
      </c>
    </row>
    <row r="214" spans="2:9" x14ac:dyDescent="0.3">
      <c r="B214" s="45">
        <v>2618</v>
      </c>
      <c r="C214" s="49">
        <v>44966</v>
      </c>
      <c r="D214" s="45" t="s">
        <v>203</v>
      </c>
      <c r="E214" s="45" t="s">
        <v>840</v>
      </c>
      <c r="F214" s="155">
        <v>11540</v>
      </c>
      <c r="G214" s="53">
        <v>44970</v>
      </c>
      <c r="H214" s="46">
        <v>10830.29</v>
      </c>
      <c r="I214" s="84" t="s">
        <v>5811</v>
      </c>
    </row>
    <row r="215" spans="2:9" x14ac:dyDescent="0.3">
      <c r="B215" s="45">
        <v>2619</v>
      </c>
      <c r="C215" s="49">
        <v>44966</v>
      </c>
      <c r="D215" s="45" t="s">
        <v>203</v>
      </c>
      <c r="E215" s="45" t="s">
        <v>841</v>
      </c>
      <c r="F215" s="155">
        <v>7260</v>
      </c>
      <c r="G215" s="53">
        <v>44970</v>
      </c>
      <c r="H215" s="46">
        <v>6813.51</v>
      </c>
      <c r="I215" s="84" t="s">
        <v>5812</v>
      </c>
    </row>
    <row r="216" spans="2:9" x14ac:dyDescent="0.3">
      <c r="B216" s="45">
        <v>2620</v>
      </c>
      <c r="C216" s="49">
        <v>44966</v>
      </c>
      <c r="D216" s="45" t="s">
        <v>200</v>
      </c>
      <c r="E216" s="45" t="s">
        <v>829</v>
      </c>
      <c r="F216" s="155">
        <v>9652.32</v>
      </c>
      <c r="G216" s="53">
        <v>44974</v>
      </c>
      <c r="H216" s="46">
        <v>9058.7023200000003</v>
      </c>
      <c r="I216" s="84" t="s">
        <v>5813</v>
      </c>
    </row>
    <row r="217" spans="2:9" x14ac:dyDescent="0.3">
      <c r="B217" s="45">
        <v>2621</v>
      </c>
      <c r="C217" s="49">
        <v>44966</v>
      </c>
      <c r="D217" s="45" t="s">
        <v>203</v>
      </c>
      <c r="E217" s="45" t="s">
        <v>842</v>
      </c>
      <c r="F217" s="155">
        <v>28834.2</v>
      </c>
      <c r="G217" s="53">
        <v>44973</v>
      </c>
      <c r="H217" s="46">
        <v>27060.896700000001</v>
      </c>
      <c r="I217" s="84" t="s">
        <v>5814</v>
      </c>
    </row>
    <row r="218" spans="2:9" x14ac:dyDescent="0.3">
      <c r="B218" s="45">
        <v>2622</v>
      </c>
      <c r="C218" s="49">
        <v>44966</v>
      </c>
      <c r="D218" s="45" t="s">
        <v>203</v>
      </c>
      <c r="E218" s="45" t="s">
        <v>844</v>
      </c>
      <c r="F218" s="155">
        <v>23200.18</v>
      </c>
      <c r="G218" s="53">
        <v>44992</v>
      </c>
      <c r="H218" s="46">
        <v>21773.368930000001</v>
      </c>
      <c r="I218" s="84" t="s">
        <v>5815</v>
      </c>
    </row>
    <row r="219" spans="2:9" x14ac:dyDescent="0.3">
      <c r="B219" s="45">
        <v>2623</v>
      </c>
      <c r="C219" s="49">
        <v>44966</v>
      </c>
      <c r="D219" s="45" t="s">
        <v>203</v>
      </c>
      <c r="E219" s="45" t="s">
        <v>847</v>
      </c>
      <c r="F219" s="155">
        <v>18860.88</v>
      </c>
      <c r="G219" s="53">
        <v>44970</v>
      </c>
      <c r="H219" s="46">
        <v>17700.935880000001</v>
      </c>
      <c r="I219" s="84" t="s">
        <v>5816</v>
      </c>
    </row>
    <row r="220" spans="2:9" x14ac:dyDescent="0.3">
      <c r="B220" s="45">
        <v>2624</v>
      </c>
      <c r="C220" s="49">
        <v>44966</v>
      </c>
      <c r="D220" s="45" t="s">
        <v>203</v>
      </c>
      <c r="E220" s="45" t="s">
        <v>849</v>
      </c>
      <c r="F220" s="155">
        <v>5050</v>
      </c>
      <c r="G220" s="53">
        <v>44970</v>
      </c>
      <c r="H220" s="46">
        <v>4739.4250000000002</v>
      </c>
      <c r="I220" s="84" t="s">
        <v>5817</v>
      </c>
    </row>
    <row r="221" spans="2:9" x14ac:dyDescent="0.3">
      <c r="B221" s="45">
        <v>2625</v>
      </c>
      <c r="C221" s="49">
        <v>44967</v>
      </c>
      <c r="D221" s="45" t="s">
        <v>203</v>
      </c>
      <c r="E221" s="45" t="s">
        <v>850</v>
      </c>
      <c r="F221" s="155">
        <v>141830.62</v>
      </c>
      <c r="G221" s="53">
        <v>44973</v>
      </c>
      <c r="H221" s="46">
        <v>133108.03686999998</v>
      </c>
      <c r="I221" s="84" t="s">
        <v>5818</v>
      </c>
    </row>
    <row r="222" spans="2:9" hidden="1" outlineLevel="1" x14ac:dyDescent="0.3">
      <c r="B222" s="45"/>
      <c r="C222" s="49"/>
      <c r="D222" s="45"/>
      <c r="E222" s="45"/>
      <c r="F222" s="155"/>
      <c r="G222" s="49"/>
      <c r="H222" s="46"/>
      <c r="I222" s="84" t="s">
        <v>5819</v>
      </c>
    </row>
    <row r="223" spans="2:9" collapsed="1" x14ac:dyDescent="0.3">
      <c r="B223" s="45">
        <v>2626</v>
      </c>
      <c r="C223" s="49">
        <v>44967</v>
      </c>
      <c r="D223" s="45" t="s">
        <v>786</v>
      </c>
      <c r="E223" s="45" t="s">
        <v>835</v>
      </c>
      <c r="F223" s="155">
        <v>25407.89</v>
      </c>
      <c r="G223" s="53">
        <v>44985</v>
      </c>
      <c r="H223" s="46">
        <v>23845.304765000001</v>
      </c>
      <c r="I223" s="84" t="s">
        <v>5820</v>
      </c>
    </row>
    <row r="224" spans="2:9" x14ac:dyDescent="0.3">
      <c r="B224" s="45">
        <v>2627</v>
      </c>
      <c r="C224" s="49">
        <v>44967</v>
      </c>
      <c r="D224" s="45" t="s">
        <v>200</v>
      </c>
      <c r="E224" s="45" t="s">
        <v>836</v>
      </c>
      <c r="F224" s="155">
        <v>9373.18</v>
      </c>
      <c r="G224" s="53">
        <v>44974</v>
      </c>
      <c r="H224" s="46">
        <v>8796.7294299999994</v>
      </c>
      <c r="I224" s="84" t="s">
        <v>5821</v>
      </c>
    </row>
    <row r="225" spans="2:10" x14ac:dyDescent="0.3">
      <c r="B225" s="45">
        <v>2628</v>
      </c>
      <c r="C225" s="49">
        <v>44970</v>
      </c>
      <c r="D225" s="45" t="s">
        <v>200</v>
      </c>
      <c r="E225" s="45" t="s">
        <v>837</v>
      </c>
      <c r="F225" s="155">
        <v>17948</v>
      </c>
      <c r="G225" s="53">
        <v>44972</v>
      </c>
      <c r="H225" s="46">
        <v>16844.198</v>
      </c>
      <c r="I225" s="84" t="s">
        <v>5822</v>
      </c>
    </row>
    <row r="226" spans="2:10" x14ac:dyDescent="0.3">
      <c r="B226" s="45">
        <v>2629</v>
      </c>
      <c r="C226" s="49">
        <v>44970</v>
      </c>
      <c r="D226" s="45" t="s">
        <v>203</v>
      </c>
      <c r="E226" s="45" t="s">
        <v>851</v>
      </c>
      <c r="F226" s="155">
        <v>48343.54</v>
      </c>
      <c r="G226" s="49">
        <v>44980</v>
      </c>
      <c r="H226" s="46">
        <v>45370.41229</v>
      </c>
      <c r="I226" s="84" t="s">
        <v>5823</v>
      </c>
    </row>
    <row r="227" spans="2:10" x14ac:dyDescent="0.3">
      <c r="B227" s="45">
        <v>2630</v>
      </c>
      <c r="C227" s="49">
        <v>44970</v>
      </c>
      <c r="D227" s="45" t="s">
        <v>854</v>
      </c>
      <c r="E227" s="45" t="s">
        <v>855</v>
      </c>
      <c r="F227" s="155">
        <v>1683</v>
      </c>
      <c r="G227" s="49">
        <v>45041</v>
      </c>
      <c r="H227" s="46">
        <v>1579.4955</v>
      </c>
      <c r="I227" s="84" t="s">
        <v>5790</v>
      </c>
      <c r="J227" t="s">
        <v>8833</v>
      </c>
    </row>
    <row r="228" spans="2:10" x14ac:dyDescent="0.3">
      <c r="B228" s="45">
        <v>2631</v>
      </c>
      <c r="C228" s="49">
        <v>44970</v>
      </c>
      <c r="D228" s="45" t="s">
        <v>854</v>
      </c>
      <c r="E228" s="45" t="s">
        <v>856</v>
      </c>
      <c r="F228" s="155">
        <v>1818</v>
      </c>
      <c r="G228" s="49">
        <v>45041</v>
      </c>
      <c r="H228" s="46">
        <v>1706.193</v>
      </c>
      <c r="I228" s="84" t="s">
        <v>5791</v>
      </c>
      <c r="J228" t="s">
        <v>8833</v>
      </c>
    </row>
    <row r="229" spans="2:10" x14ac:dyDescent="0.3">
      <c r="B229" s="45">
        <v>2632</v>
      </c>
      <c r="C229" s="49">
        <v>44970</v>
      </c>
      <c r="D229" s="45" t="s">
        <v>854</v>
      </c>
      <c r="E229" s="45" t="s">
        <v>863</v>
      </c>
      <c r="F229" s="155">
        <v>2366.25</v>
      </c>
      <c r="G229" s="49">
        <v>45041</v>
      </c>
      <c r="H229" s="46">
        <v>2220.725625</v>
      </c>
      <c r="I229" s="84" t="s">
        <v>5792</v>
      </c>
      <c r="J229" t="s">
        <v>8833</v>
      </c>
    </row>
    <row r="230" spans="2:10" x14ac:dyDescent="0.3">
      <c r="B230" s="45">
        <v>2633</v>
      </c>
      <c r="C230" s="49">
        <v>44970</v>
      </c>
      <c r="D230" s="45" t="s">
        <v>854</v>
      </c>
      <c r="E230" s="45" t="s">
        <v>864</v>
      </c>
      <c r="F230" s="155">
        <v>4751</v>
      </c>
      <c r="G230" s="49">
        <v>45041</v>
      </c>
      <c r="H230" s="46">
        <v>4458.8135000000002</v>
      </c>
      <c r="I230" s="84" t="s">
        <v>5793</v>
      </c>
      <c r="J230" t="s">
        <v>8833</v>
      </c>
    </row>
    <row r="231" spans="2:10" x14ac:dyDescent="0.3">
      <c r="B231" s="45">
        <v>2634</v>
      </c>
      <c r="C231" s="49">
        <v>44971</v>
      </c>
      <c r="D231" s="45" t="s">
        <v>786</v>
      </c>
      <c r="E231" s="45" t="s">
        <v>843</v>
      </c>
      <c r="F231" s="155">
        <v>28693.09</v>
      </c>
      <c r="G231" s="53">
        <v>44985</v>
      </c>
      <c r="H231" s="46">
        <v>26928.464964999999</v>
      </c>
      <c r="I231" s="84" t="s">
        <v>5824</v>
      </c>
    </row>
    <row r="232" spans="2:10" x14ac:dyDescent="0.3">
      <c r="B232" s="45">
        <v>2635</v>
      </c>
      <c r="C232" s="49">
        <v>44972.473935185182</v>
      </c>
      <c r="D232" s="45" t="s">
        <v>203</v>
      </c>
      <c r="E232" s="45" t="s">
        <v>865</v>
      </c>
      <c r="F232" s="155">
        <v>39603.22</v>
      </c>
      <c r="G232" s="53">
        <v>44974</v>
      </c>
      <c r="H232" s="46">
        <v>37167.62197</v>
      </c>
      <c r="I232" s="84" t="s">
        <v>5825</v>
      </c>
    </row>
    <row r="233" spans="2:10" x14ac:dyDescent="0.3">
      <c r="B233" s="45">
        <v>2636</v>
      </c>
      <c r="C233" s="49">
        <v>44972.593564814815</v>
      </c>
      <c r="D233" s="45" t="s">
        <v>251</v>
      </c>
      <c r="E233" s="45" t="s">
        <v>845</v>
      </c>
      <c r="F233" s="155">
        <v>13127.16</v>
      </c>
      <c r="G233" s="53">
        <v>45005</v>
      </c>
      <c r="H233" s="46">
        <v>12319.83966</v>
      </c>
      <c r="I233" s="84" t="s">
        <v>5826</v>
      </c>
    </row>
    <row r="234" spans="2:10" x14ac:dyDescent="0.3">
      <c r="B234" s="45">
        <v>2637</v>
      </c>
      <c r="C234" s="49">
        <v>44974.387326388889</v>
      </c>
      <c r="D234" s="45" t="s">
        <v>542</v>
      </c>
      <c r="E234" s="45" t="s">
        <v>846</v>
      </c>
      <c r="F234" s="155">
        <v>48085.13</v>
      </c>
      <c r="G234" s="53">
        <v>45008</v>
      </c>
      <c r="H234" s="46">
        <v>45127.894504999997</v>
      </c>
      <c r="I234" s="84" t="s">
        <v>5827</v>
      </c>
    </row>
    <row r="235" spans="2:10" x14ac:dyDescent="0.3">
      <c r="B235" s="45">
        <v>2638</v>
      </c>
      <c r="C235" s="49">
        <v>44980.364201388889</v>
      </c>
      <c r="D235" s="45" t="s">
        <v>203</v>
      </c>
      <c r="E235" s="45" t="s">
        <v>875</v>
      </c>
      <c r="F235" s="155">
        <v>74746.350000000006</v>
      </c>
      <c r="G235" s="53">
        <v>44984</v>
      </c>
      <c r="H235" s="46">
        <v>70149.449475000001</v>
      </c>
      <c r="I235" s="84" t="s">
        <v>5828</v>
      </c>
    </row>
    <row r="236" spans="2:10" hidden="1" outlineLevel="1" x14ac:dyDescent="0.3">
      <c r="B236" s="45"/>
      <c r="C236" s="49"/>
      <c r="D236" s="45"/>
      <c r="E236" s="45"/>
      <c r="F236" s="155"/>
      <c r="G236" s="53"/>
      <c r="H236" s="46"/>
      <c r="I236" s="84" t="s">
        <v>5829</v>
      </c>
    </row>
    <row r="237" spans="2:10" collapsed="1" x14ac:dyDescent="0.3">
      <c r="B237" s="45">
        <v>2639</v>
      </c>
      <c r="C237" s="49">
        <v>44981.627060185187</v>
      </c>
      <c r="D237" s="45" t="s">
        <v>542</v>
      </c>
      <c r="E237" s="45" t="s">
        <v>848</v>
      </c>
      <c r="F237" s="155">
        <v>100965.21</v>
      </c>
      <c r="G237" s="53">
        <v>45008</v>
      </c>
      <c r="H237" s="46">
        <v>94755.849585000004</v>
      </c>
      <c r="I237" s="84" t="s">
        <v>5830</v>
      </c>
    </row>
    <row r="238" spans="2:10" x14ac:dyDescent="0.3">
      <c r="B238" s="45">
        <v>2640</v>
      </c>
      <c r="C238" s="49">
        <v>44985.372013888889</v>
      </c>
      <c r="D238" s="45" t="s">
        <v>203</v>
      </c>
      <c r="E238" s="45" t="s">
        <v>887</v>
      </c>
      <c r="F238" s="155">
        <v>14739.56</v>
      </c>
      <c r="G238" s="53">
        <v>44987</v>
      </c>
      <c r="H238" s="46">
        <v>13833.07706</v>
      </c>
      <c r="I238" s="84" t="s">
        <v>5831</v>
      </c>
    </row>
    <row r="239" spans="2:10" x14ac:dyDescent="0.3">
      <c r="B239" s="45">
        <v>2641</v>
      </c>
      <c r="C239" s="49">
        <v>44985.373032407406</v>
      </c>
      <c r="D239" s="45" t="s">
        <v>203</v>
      </c>
      <c r="E239" s="45" t="s">
        <v>888</v>
      </c>
      <c r="F239" s="155">
        <v>22182.74</v>
      </c>
      <c r="G239" s="53">
        <v>44992</v>
      </c>
      <c r="H239" s="46">
        <v>20818.501490000002</v>
      </c>
      <c r="I239" s="84" t="s">
        <v>5832</v>
      </c>
    </row>
    <row r="240" spans="2:10" x14ac:dyDescent="0.3">
      <c r="B240" s="45">
        <v>2642</v>
      </c>
      <c r="C240" s="49">
        <v>44985.373645833337</v>
      </c>
      <c r="D240" s="45" t="s">
        <v>203</v>
      </c>
      <c r="E240" s="45" t="s">
        <v>890</v>
      </c>
      <c r="F240" s="155">
        <v>17944.22</v>
      </c>
      <c r="G240" s="53">
        <v>44987</v>
      </c>
      <c r="H240" s="46">
        <v>16840.65047</v>
      </c>
      <c r="I240" s="84" t="s">
        <v>5833</v>
      </c>
    </row>
    <row r="241" spans="2:10" x14ac:dyDescent="0.3">
      <c r="B241" s="45">
        <v>2643</v>
      </c>
      <c r="C241" s="49">
        <v>44985.375300925924</v>
      </c>
      <c r="D241" s="45" t="s">
        <v>200</v>
      </c>
      <c r="E241" s="45" t="s">
        <v>852</v>
      </c>
      <c r="F241" s="155">
        <v>19571.54</v>
      </c>
      <c r="G241" s="49">
        <v>45314</v>
      </c>
      <c r="H241" s="46">
        <v>18367.890289999999</v>
      </c>
      <c r="I241" s="84" t="s">
        <v>5834</v>
      </c>
    </row>
    <row r="242" spans="2:10" x14ac:dyDescent="0.3">
      <c r="B242" s="45">
        <v>2644</v>
      </c>
      <c r="C242" s="49">
        <v>44985.670416666668</v>
      </c>
      <c r="D242" s="45" t="s">
        <v>9206</v>
      </c>
      <c r="E242" s="45" t="s">
        <v>708</v>
      </c>
      <c r="F242" s="155">
        <v>45865.13</v>
      </c>
      <c r="G242" s="53">
        <v>44985.670416666668</v>
      </c>
      <c r="H242" s="46">
        <v>43044.424504999995</v>
      </c>
      <c r="I242" s="84" t="s">
        <v>5581</v>
      </c>
      <c r="J242" s="19" t="s">
        <v>5581</v>
      </c>
    </row>
    <row r="243" spans="2:10" x14ac:dyDescent="0.3">
      <c r="B243" s="45">
        <v>2645</v>
      </c>
      <c r="C243" s="49">
        <v>44985.671516203707</v>
      </c>
      <c r="D243" s="45" t="s">
        <v>4143</v>
      </c>
      <c r="E243" s="45" t="s">
        <v>708</v>
      </c>
      <c r="F243" s="155">
        <v>26720.67</v>
      </c>
      <c r="G243" s="53">
        <v>44985.671516203707</v>
      </c>
      <c r="H243" s="46">
        <v>25077.348794999998</v>
      </c>
      <c r="I243" s="84" t="s">
        <v>5581</v>
      </c>
      <c r="J243" s="19" t="s">
        <v>5581</v>
      </c>
    </row>
    <row r="244" spans="2:10" x14ac:dyDescent="0.3">
      <c r="B244" s="45">
        <v>2646</v>
      </c>
      <c r="C244" s="49">
        <v>44985.672233796293</v>
      </c>
      <c r="D244" s="38" t="s">
        <v>9392</v>
      </c>
      <c r="E244" s="45" t="s">
        <v>708</v>
      </c>
      <c r="F244" s="155">
        <v>5044.8500000000004</v>
      </c>
      <c r="G244" s="49">
        <v>44985.672233796293</v>
      </c>
      <c r="H244" s="46">
        <v>4734.5917250000002</v>
      </c>
      <c r="I244" s="84" t="s">
        <v>5581</v>
      </c>
      <c r="J244" s="19" t="s">
        <v>5581</v>
      </c>
    </row>
    <row r="245" spans="2:10" x14ac:dyDescent="0.3">
      <c r="B245" s="45">
        <v>2647</v>
      </c>
      <c r="C245" s="49">
        <v>44985.676585648151</v>
      </c>
      <c r="D245" s="38" t="s">
        <v>4538</v>
      </c>
      <c r="E245" s="45" t="s">
        <v>708</v>
      </c>
      <c r="F245" s="155">
        <v>31069.5</v>
      </c>
      <c r="G245" s="53">
        <v>44985.676585648151</v>
      </c>
      <c r="H245" s="46">
        <v>29158.725750000001</v>
      </c>
      <c r="I245" s="84" t="s">
        <v>5581</v>
      </c>
      <c r="J245" s="19" t="s">
        <v>5581</v>
      </c>
    </row>
    <row r="246" spans="2:10" x14ac:dyDescent="0.3">
      <c r="B246" s="45">
        <v>2648</v>
      </c>
      <c r="C246" s="49">
        <v>44985.677384259259</v>
      </c>
      <c r="D246" s="45" t="s">
        <v>2685</v>
      </c>
      <c r="E246" s="45" t="s">
        <v>708</v>
      </c>
      <c r="F246" s="155">
        <v>27441.33</v>
      </c>
      <c r="G246" s="53">
        <v>44985.677384259259</v>
      </c>
      <c r="H246" s="46">
        <v>25753.688205000002</v>
      </c>
      <c r="I246" s="84" t="s">
        <v>5581</v>
      </c>
      <c r="J246" s="19" t="s">
        <v>5581</v>
      </c>
    </row>
    <row r="247" spans="2:10" x14ac:dyDescent="0.3">
      <c r="B247" s="45">
        <v>2649</v>
      </c>
      <c r="C247" s="49">
        <v>44985.678715277776</v>
      </c>
      <c r="D247" s="45" t="s">
        <v>2685</v>
      </c>
      <c r="E247" s="45" t="s">
        <v>708</v>
      </c>
      <c r="F247" s="155">
        <v>54972.32</v>
      </c>
      <c r="G247" s="49">
        <v>44985.678715277776</v>
      </c>
      <c r="H247" s="46">
        <v>51591.522319999996</v>
      </c>
      <c r="I247" s="84" t="s">
        <v>5581</v>
      </c>
      <c r="J247" s="19" t="s">
        <v>5581</v>
      </c>
    </row>
    <row r="248" spans="2:10" x14ac:dyDescent="0.3">
      <c r="B248" s="45">
        <v>2650</v>
      </c>
      <c r="C248" s="49">
        <v>44985.695243055554</v>
      </c>
      <c r="D248" s="45" t="s">
        <v>251</v>
      </c>
      <c r="E248" s="45" t="s">
        <v>853</v>
      </c>
      <c r="F248" s="155">
        <v>11058.49</v>
      </c>
      <c r="G248" s="53">
        <v>44985</v>
      </c>
      <c r="H248" s="46">
        <v>10378.392865</v>
      </c>
      <c r="I248" s="84" t="s">
        <v>5581</v>
      </c>
      <c r="J248" s="19" t="s">
        <v>5581</v>
      </c>
    </row>
    <row r="249" spans="2:10" x14ac:dyDescent="0.3">
      <c r="B249" s="45">
        <v>2651</v>
      </c>
      <c r="C249" s="49">
        <v>44986</v>
      </c>
      <c r="D249" s="45" t="s">
        <v>203</v>
      </c>
      <c r="E249" s="45" t="s">
        <v>891</v>
      </c>
      <c r="F249" s="155">
        <v>176115.56</v>
      </c>
      <c r="G249" s="53">
        <v>44987</v>
      </c>
      <c r="H249" s="46">
        <v>165284.45306</v>
      </c>
      <c r="I249" s="84" t="s">
        <v>5835</v>
      </c>
    </row>
    <row r="250" spans="2:10" x14ac:dyDescent="0.3">
      <c r="B250" s="45">
        <v>2652</v>
      </c>
      <c r="C250" s="49">
        <v>44987</v>
      </c>
      <c r="D250" s="45" t="s">
        <v>203</v>
      </c>
      <c r="E250" s="45" t="s">
        <v>897</v>
      </c>
      <c r="F250" s="155">
        <v>27385.66</v>
      </c>
      <c r="G250" s="53">
        <v>45001</v>
      </c>
      <c r="H250" s="46">
        <v>25701.441910000001</v>
      </c>
      <c r="I250" s="84" t="s">
        <v>5836</v>
      </c>
    </row>
    <row r="251" spans="2:10" x14ac:dyDescent="0.3">
      <c r="B251" s="119">
        <v>2653</v>
      </c>
      <c r="C251" s="120">
        <v>44987</v>
      </c>
      <c r="D251" s="119" t="s">
        <v>768</v>
      </c>
      <c r="E251" s="119" t="s">
        <v>857</v>
      </c>
      <c r="F251" s="159">
        <v>8204.58</v>
      </c>
      <c r="G251" s="120">
        <v>44987</v>
      </c>
      <c r="H251" s="121">
        <v>7699.9983300000004</v>
      </c>
      <c r="I251" s="123" t="s">
        <v>5837</v>
      </c>
      <c r="J251" t="s">
        <v>8833</v>
      </c>
    </row>
    <row r="252" spans="2:10" x14ac:dyDescent="0.3">
      <c r="B252" s="119">
        <v>2654</v>
      </c>
      <c r="C252" s="120">
        <v>44991</v>
      </c>
      <c r="D252" s="119" t="s">
        <v>198</v>
      </c>
      <c r="E252" s="119" t="s">
        <v>858</v>
      </c>
      <c r="F252" s="159">
        <v>6890</v>
      </c>
      <c r="G252" s="122">
        <v>44991</v>
      </c>
      <c r="H252" s="121">
        <v>6466.2650000000003</v>
      </c>
      <c r="I252" s="123" t="s">
        <v>5838</v>
      </c>
      <c r="J252" t="s">
        <v>8833</v>
      </c>
    </row>
    <row r="253" spans="2:10" x14ac:dyDescent="0.3">
      <c r="B253" s="45">
        <v>2655</v>
      </c>
      <c r="C253" s="49">
        <v>44991</v>
      </c>
      <c r="D253" s="45" t="s">
        <v>198</v>
      </c>
      <c r="E253" s="45" t="s">
        <v>859</v>
      </c>
      <c r="F253" s="155">
        <v>6890</v>
      </c>
      <c r="G253" s="49">
        <v>44994</v>
      </c>
      <c r="H253" s="46">
        <v>6466.2650000000003</v>
      </c>
      <c r="I253" s="84" t="s">
        <v>5838</v>
      </c>
      <c r="J253" t="s">
        <v>8833</v>
      </c>
    </row>
    <row r="254" spans="2:10" x14ac:dyDescent="0.3">
      <c r="B254" s="45">
        <v>2656</v>
      </c>
      <c r="C254" s="49">
        <v>44991</v>
      </c>
      <c r="D254" s="45" t="s">
        <v>142</v>
      </c>
      <c r="E254" s="45" t="s">
        <v>860</v>
      </c>
      <c r="F254" s="155">
        <v>10350</v>
      </c>
      <c r="G254" s="49">
        <v>45002</v>
      </c>
      <c r="H254" s="46">
        <v>9713.4750000000004</v>
      </c>
      <c r="I254" s="84" t="s">
        <v>5839</v>
      </c>
    </row>
    <row r="255" spans="2:10" x14ac:dyDescent="0.3">
      <c r="B255" s="45">
        <v>2657</v>
      </c>
      <c r="C255" s="49">
        <v>44991</v>
      </c>
      <c r="D255" s="45" t="s">
        <v>142</v>
      </c>
      <c r="E255" s="45" t="s">
        <v>861</v>
      </c>
      <c r="F255" s="155">
        <v>9510</v>
      </c>
      <c r="G255" s="49">
        <v>45002</v>
      </c>
      <c r="H255" s="46">
        <v>8925.1350000000002</v>
      </c>
      <c r="I255" s="84" t="s">
        <v>5840</v>
      </c>
    </row>
    <row r="256" spans="2:10" x14ac:dyDescent="0.3">
      <c r="B256" s="45">
        <v>2658</v>
      </c>
      <c r="C256" s="49">
        <v>44991</v>
      </c>
      <c r="D256" s="45" t="s">
        <v>200</v>
      </c>
      <c r="E256" s="45" t="s">
        <v>862</v>
      </c>
      <c r="F256" s="155">
        <v>15820</v>
      </c>
      <c r="G256" s="53">
        <v>45050</v>
      </c>
      <c r="H256" s="46">
        <v>14847.07</v>
      </c>
      <c r="I256" s="84" t="s">
        <v>5841</v>
      </c>
    </row>
    <row r="257" spans="2:10" x14ac:dyDescent="0.3">
      <c r="B257" s="45">
        <v>2659</v>
      </c>
      <c r="C257" s="49">
        <v>44992</v>
      </c>
      <c r="D257" s="45" t="s">
        <v>203</v>
      </c>
      <c r="E257" s="45" t="s">
        <v>898</v>
      </c>
      <c r="F257" s="155">
        <v>12465</v>
      </c>
      <c r="G257" s="53">
        <v>44998</v>
      </c>
      <c r="H257" s="46">
        <v>11698.4025</v>
      </c>
      <c r="I257" s="84" t="s">
        <v>5842</v>
      </c>
    </row>
    <row r="258" spans="2:10" x14ac:dyDescent="0.3">
      <c r="B258" s="45">
        <v>2660</v>
      </c>
      <c r="C258" s="49">
        <v>44992</v>
      </c>
      <c r="D258" s="45" t="s">
        <v>203</v>
      </c>
      <c r="E258" s="45" t="s">
        <v>903</v>
      </c>
      <c r="F258" s="155">
        <v>8670</v>
      </c>
      <c r="G258" s="53">
        <v>44998</v>
      </c>
      <c r="H258" s="46">
        <v>8136.7950000000001</v>
      </c>
      <c r="I258" s="84" t="s">
        <v>5843</v>
      </c>
    </row>
    <row r="259" spans="2:10" x14ac:dyDescent="0.3">
      <c r="B259" s="45">
        <v>2661</v>
      </c>
      <c r="C259" s="49">
        <v>44993</v>
      </c>
      <c r="D259" s="45" t="s">
        <v>203</v>
      </c>
      <c r="E259" s="45" t="s">
        <v>904</v>
      </c>
      <c r="F259" s="155">
        <v>49653.13</v>
      </c>
      <c r="G259" s="53">
        <v>45001</v>
      </c>
      <c r="H259" s="46">
        <v>46599.462504999996</v>
      </c>
      <c r="I259" s="84" t="s">
        <v>5844</v>
      </c>
    </row>
    <row r="260" spans="2:10" x14ac:dyDescent="0.3">
      <c r="B260" s="45">
        <v>2662</v>
      </c>
      <c r="C260" s="49">
        <v>44993</v>
      </c>
      <c r="D260" s="45" t="s">
        <v>142</v>
      </c>
      <c r="E260" s="45" t="s">
        <v>866</v>
      </c>
      <c r="F260" s="155">
        <v>4645</v>
      </c>
      <c r="G260" s="53">
        <v>45001</v>
      </c>
      <c r="H260" s="46">
        <v>4359.3325000000004</v>
      </c>
      <c r="I260" s="84" t="s">
        <v>5845</v>
      </c>
    </row>
    <row r="261" spans="2:10" x14ac:dyDescent="0.3">
      <c r="B261" s="45">
        <v>2663</v>
      </c>
      <c r="C261" s="49">
        <v>44993</v>
      </c>
      <c r="D261" s="45" t="s">
        <v>142</v>
      </c>
      <c r="E261" s="45" t="s">
        <v>867</v>
      </c>
      <c r="F261" s="155">
        <v>19869</v>
      </c>
      <c r="G261" s="49">
        <v>45002</v>
      </c>
      <c r="H261" s="46">
        <v>18647.056499999999</v>
      </c>
      <c r="I261" s="84" t="s">
        <v>5846</v>
      </c>
    </row>
    <row r="262" spans="2:10" x14ac:dyDescent="0.3">
      <c r="B262" s="45">
        <v>2664</v>
      </c>
      <c r="C262" s="49">
        <v>44993</v>
      </c>
      <c r="D262" s="45" t="s">
        <v>142</v>
      </c>
      <c r="E262" s="45" t="s">
        <v>868</v>
      </c>
      <c r="F262" s="155">
        <v>10890</v>
      </c>
      <c r="G262" s="49">
        <v>45002</v>
      </c>
      <c r="H262" s="46">
        <v>10220.264999999999</v>
      </c>
      <c r="I262" s="84" t="s">
        <v>5847</v>
      </c>
    </row>
    <row r="263" spans="2:10" x14ac:dyDescent="0.3">
      <c r="B263" s="45">
        <v>2665</v>
      </c>
      <c r="C263" s="49">
        <v>44993</v>
      </c>
      <c r="D263" s="45" t="s">
        <v>142</v>
      </c>
      <c r="E263" s="45" t="s">
        <v>869</v>
      </c>
      <c r="F263" s="155">
        <v>8745</v>
      </c>
      <c r="G263" s="53">
        <v>45001</v>
      </c>
      <c r="H263" s="46">
        <v>8207.1825000000008</v>
      </c>
      <c r="I263" s="84" t="s">
        <v>5848</v>
      </c>
    </row>
    <row r="264" spans="2:10" x14ac:dyDescent="0.3">
      <c r="B264" s="45">
        <v>2666</v>
      </c>
      <c r="C264" s="49">
        <v>44994</v>
      </c>
      <c r="D264" s="45" t="s">
        <v>142</v>
      </c>
      <c r="E264" s="45" t="s">
        <v>870</v>
      </c>
      <c r="F264" s="155">
        <v>6326</v>
      </c>
      <c r="G264" s="49">
        <v>45002</v>
      </c>
      <c r="H264" s="46">
        <v>5936.951</v>
      </c>
      <c r="I264" s="84" t="s">
        <v>5849</v>
      </c>
    </row>
    <row r="265" spans="2:10" x14ac:dyDescent="0.3">
      <c r="B265" s="45">
        <v>2667</v>
      </c>
      <c r="C265" s="49">
        <v>44994</v>
      </c>
      <c r="D265" s="45" t="s">
        <v>142</v>
      </c>
      <c r="E265" s="45" t="s">
        <v>871</v>
      </c>
      <c r="F265" s="155">
        <v>7590</v>
      </c>
      <c r="G265" s="49">
        <v>45002</v>
      </c>
      <c r="H265" s="46">
        <v>7123.2150000000001</v>
      </c>
      <c r="I265" s="84" t="s">
        <v>5850</v>
      </c>
    </row>
    <row r="266" spans="2:10" x14ac:dyDescent="0.3">
      <c r="B266" s="45">
        <v>2668</v>
      </c>
      <c r="C266" s="49">
        <v>44994</v>
      </c>
      <c r="D266" s="45" t="s">
        <v>142</v>
      </c>
      <c r="E266" s="45" t="s">
        <v>872</v>
      </c>
      <c r="F266" s="155">
        <v>5170</v>
      </c>
      <c r="G266" s="49">
        <v>45002</v>
      </c>
      <c r="H266" s="46">
        <v>4852.0450000000001</v>
      </c>
      <c r="I266" s="84" t="s">
        <v>5851</v>
      </c>
    </row>
    <row r="267" spans="2:10" x14ac:dyDescent="0.3">
      <c r="B267" s="45">
        <v>2669</v>
      </c>
      <c r="C267" s="49">
        <v>44994</v>
      </c>
      <c r="D267" s="45" t="s">
        <v>142</v>
      </c>
      <c r="E267" s="45" t="s">
        <v>873</v>
      </c>
      <c r="F267" s="155">
        <v>6565</v>
      </c>
      <c r="G267" s="53">
        <v>45001</v>
      </c>
      <c r="H267" s="46">
        <v>6161.2524999999996</v>
      </c>
      <c r="I267" s="84" t="s">
        <v>5852</v>
      </c>
    </row>
    <row r="268" spans="2:10" x14ac:dyDescent="0.3">
      <c r="B268" s="45">
        <v>2670</v>
      </c>
      <c r="C268" s="49">
        <v>44994</v>
      </c>
      <c r="D268" s="45" t="s">
        <v>142</v>
      </c>
      <c r="E268" s="45" t="s">
        <v>874</v>
      </c>
      <c r="F268" s="155">
        <v>16870</v>
      </c>
      <c r="G268" s="49">
        <v>45002</v>
      </c>
      <c r="H268" s="46">
        <v>15832.495000000001</v>
      </c>
      <c r="I268" s="84" t="s">
        <v>5853</v>
      </c>
    </row>
    <row r="269" spans="2:10" x14ac:dyDescent="0.3">
      <c r="B269" s="45">
        <v>2671</v>
      </c>
      <c r="C269" s="49">
        <v>44994</v>
      </c>
      <c r="D269" s="45" t="s">
        <v>203</v>
      </c>
      <c r="E269" s="45" t="s">
        <v>905</v>
      </c>
      <c r="F269" s="155">
        <v>14340</v>
      </c>
      <c r="G269" s="53">
        <v>45001</v>
      </c>
      <c r="H269" s="46">
        <v>13458.09</v>
      </c>
      <c r="I269" s="84" t="s">
        <v>5854</v>
      </c>
    </row>
    <row r="270" spans="2:10" x14ac:dyDescent="0.3">
      <c r="B270" s="119">
        <v>2672</v>
      </c>
      <c r="C270" s="120">
        <v>44995</v>
      </c>
      <c r="D270" s="119" t="s">
        <v>876</v>
      </c>
      <c r="E270" s="119" t="s">
        <v>877</v>
      </c>
      <c r="F270" s="159">
        <v>16000</v>
      </c>
      <c r="G270" s="122">
        <v>44995</v>
      </c>
      <c r="H270" s="121">
        <v>15016</v>
      </c>
      <c r="I270" s="123" t="s">
        <v>5855</v>
      </c>
      <c r="J270" t="s">
        <v>8833</v>
      </c>
    </row>
    <row r="271" spans="2:10" x14ac:dyDescent="0.3">
      <c r="B271" s="45">
        <v>2673</v>
      </c>
      <c r="C271" s="49">
        <v>44995</v>
      </c>
      <c r="D271" s="45" t="s">
        <v>878</v>
      </c>
      <c r="E271" s="45" t="s">
        <v>879</v>
      </c>
      <c r="F271" s="155">
        <v>31482.7</v>
      </c>
      <c r="G271" s="53">
        <v>45030</v>
      </c>
      <c r="H271" s="46">
        <v>29546.51395</v>
      </c>
      <c r="I271" s="84" t="s">
        <v>5856</v>
      </c>
    </row>
    <row r="272" spans="2:10" x14ac:dyDescent="0.3">
      <c r="B272" s="45">
        <v>2674</v>
      </c>
      <c r="C272" s="49">
        <v>44995</v>
      </c>
      <c r="D272" s="45" t="s">
        <v>880</v>
      </c>
      <c r="E272" s="45" t="s">
        <v>877</v>
      </c>
      <c r="F272" s="155">
        <v>16000</v>
      </c>
      <c r="G272" s="53">
        <v>45005</v>
      </c>
      <c r="H272" s="46">
        <v>15016</v>
      </c>
      <c r="I272" s="84" t="s">
        <v>5855</v>
      </c>
      <c r="J272" t="s">
        <v>8833</v>
      </c>
    </row>
    <row r="273" spans="2:10" x14ac:dyDescent="0.3">
      <c r="B273" s="45">
        <v>2675</v>
      </c>
      <c r="C273" s="49">
        <v>44995</v>
      </c>
      <c r="D273" s="45" t="s">
        <v>200</v>
      </c>
      <c r="E273" s="45" t="s">
        <v>881</v>
      </c>
      <c r="F273" s="155">
        <v>4390</v>
      </c>
      <c r="G273" s="53">
        <v>44999</v>
      </c>
      <c r="H273" s="46">
        <v>4120.0150000000003</v>
      </c>
      <c r="I273" s="84" t="s">
        <v>5857</v>
      </c>
    </row>
    <row r="274" spans="2:10" x14ac:dyDescent="0.3">
      <c r="B274" s="45">
        <v>2676</v>
      </c>
      <c r="C274" s="49">
        <v>44998</v>
      </c>
      <c r="D274" s="45" t="s">
        <v>200</v>
      </c>
      <c r="E274" s="45" t="s">
        <v>882</v>
      </c>
      <c r="F274" s="155">
        <v>14460</v>
      </c>
      <c r="G274" s="53">
        <v>45007</v>
      </c>
      <c r="H274" s="46">
        <v>13570.71</v>
      </c>
      <c r="I274" s="84" t="s">
        <v>5858</v>
      </c>
    </row>
    <row r="275" spans="2:10" x14ac:dyDescent="0.3">
      <c r="B275" s="45">
        <v>2677</v>
      </c>
      <c r="C275" s="49">
        <v>44998</v>
      </c>
      <c r="D275" s="45" t="s">
        <v>200</v>
      </c>
      <c r="E275" s="45" t="s">
        <v>883</v>
      </c>
      <c r="F275" s="155">
        <v>8770</v>
      </c>
      <c r="G275" s="53">
        <v>45007</v>
      </c>
      <c r="H275" s="46">
        <v>8230.6450000000004</v>
      </c>
      <c r="I275" s="84" t="s">
        <v>5859</v>
      </c>
    </row>
    <row r="276" spans="2:10" x14ac:dyDescent="0.3">
      <c r="B276" s="45">
        <v>2678</v>
      </c>
      <c r="C276" s="49">
        <v>45000</v>
      </c>
      <c r="D276" s="45" t="s">
        <v>142</v>
      </c>
      <c r="E276" s="45" t="s">
        <v>884</v>
      </c>
      <c r="F276" s="155">
        <v>11375</v>
      </c>
      <c r="G276" s="53">
        <v>45005</v>
      </c>
      <c r="H276" s="46">
        <v>10675.4375</v>
      </c>
      <c r="I276" s="84" t="s">
        <v>5860</v>
      </c>
    </row>
    <row r="277" spans="2:10" x14ac:dyDescent="0.3">
      <c r="B277" s="45">
        <v>2679</v>
      </c>
      <c r="C277" s="49">
        <v>45000</v>
      </c>
      <c r="D277" s="45" t="s">
        <v>142</v>
      </c>
      <c r="E277" s="45" t="s">
        <v>885</v>
      </c>
      <c r="F277" s="155">
        <v>17485</v>
      </c>
      <c r="G277" s="53">
        <v>45005</v>
      </c>
      <c r="H277" s="46">
        <v>16409.672500000001</v>
      </c>
      <c r="I277" s="84" t="s">
        <v>5861</v>
      </c>
    </row>
    <row r="278" spans="2:10" x14ac:dyDescent="0.3">
      <c r="B278" s="45">
        <v>2680</v>
      </c>
      <c r="C278" s="49">
        <v>45000</v>
      </c>
      <c r="D278" s="45" t="s">
        <v>768</v>
      </c>
      <c r="E278" s="45" t="s">
        <v>886</v>
      </c>
      <c r="F278" s="155">
        <v>5390</v>
      </c>
      <c r="G278" s="53">
        <v>45044</v>
      </c>
      <c r="H278" s="46">
        <v>5058.5150000000003</v>
      </c>
      <c r="I278" s="84" t="s">
        <v>5837</v>
      </c>
      <c r="J278" t="s">
        <v>8833</v>
      </c>
    </row>
    <row r="279" spans="2:10" x14ac:dyDescent="0.3">
      <c r="B279" s="119">
        <v>2681</v>
      </c>
      <c r="C279" s="120">
        <v>45002</v>
      </c>
      <c r="D279" s="119" t="s">
        <v>203</v>
      </c>
      <c r="E279" s="119" t="s">
        <v>906</v>
      </c>
      <c r="F279" s="159">
        <v>7428</v>
      </c>
      <c r="G279" s="122">
        <v>45029</v>
      </c>
      <c r="H279" s="121">
        <v>6971.1779999999999</v>
      </c>
      <c r="I279" s="123" t="s">
        <v>5862</v>
      </c>
      <c r="J279" t="s">
        <v>8833</v>
      </c>
    </row>
    <row r="280" spans="2:10" x14ac:dyDescent="0.3">
      <c r="B280" s="45">
        <v>2682</v>
      </c>
      <c r="C280" s="49">
        <v>45002</v>
      </c>
      <c r="D280" s="45" t="s">
        <v>203</v>
      </c>
      <c r="E280" s="45" t="s">
        <v>907</v>
      </c>
      <c r="F280" s="155">
        <v>17332</v>
      </c>
      <c r="G280" s="53">
        <v>45099</v>
      </c>
      <c r="H280" s="46">
        <v>16266.082</v>
      </c>
      <c r="I280" s="84" t="s">
        <v>5862</v>
      </c>
      <c r="J280" t="s">
        <v>8833</v>
      </c>
    </row>
    <row r="281" spans="2:10" x14ac:dyDescent="0.3">
      <c r="B281" s="45">
        <v>2683</v>
      </c>
      <c r="C281" s="49">
        <v>45005</v>
      </c>
      <c r="D281" s="45" t="s">
        <v>200</v>
      </c>
      <c r="E281" s="45" t="s">
        <v>889</v>
      </c>
      <c r="F281" s="155">
        <v>20153.52</v>
      </c>
      <c r="G281" s="53">
        <v>44999</v>
      </c>
      <c r="H281" s="46">
        <v>18914.078519999999</v>
      </c>
      <c r="I281" s="84" t="s">
        <v>5863</v>
      </c>
    </row>
    <row r="282" spans="2:10" x14ac:dyDescent="0.3">
      <c r="B282" s="45">
        <v>2684</v>
      </c>
      <c r="C282" s="49">
        <v>45006.695219907408</v>
      </c>
      <c r="D282" s="45" t="s">
        <v>203</v>
      </c>
      <c r="E282" s="45" t="s">
        <v>908</v>
      </c>
      <c r="F282" s="155">
        <v>84008.94</v>
      </c>
      <c r="G282" s="53">
        <v>45008</v>
      </c>
      <c r="H282" s="46">
        <v>78842.390190000006</v>
      </c>
      <c r="I282" s="84" t="s">
        <v>5864</v>
      </c>
    </row>
    <row r="283" spans="2:10" x14ac:dyDescent="0.3">
      <c r="B283" s="45">
        <v>2685</v>
      </c>
      <c r="C283" s="49">
        <v>45006.696215277778</v>
      </c>
      <c r="D283" s="45" t="s">
        <v>203</v>
      </c>
      <c r="E283" s="45" t="s">
        <v>909</v>
      </c>
      <c r="F283" s="155">
        <v>16862.22</v>
      </c>
      <c r="G283" s="53">
        <v>45008</v>
      </c>
      <c r="H283" s="46">
        <v>15825.193470000002</v>
      </c>
      <c r="I283" s="84" t="s">
        <v>5865</v>
      </c>
    </row>
    <row r="284" spans="2:10" x14ac:dyDescent="0.3">
      <c r="B284" s="45">
        <v>2686</v>
      </c>
      <c r="C284" s="49">
        <v>45009</v>
      </c>
      <c r="D284" s="45" t="s">
        <v>892</v>
      </c>
      <c r="E284" s="45" t="s">
        <v>893</v>
      </c>
      <c r="F284" s="155">
        <v>26494.76</v>
      </c>
      <c r="G284" s="53">
        <v>45009</v>
      </c>
      <c r="H284" s="46">
        <v>24865.332259999999</v>
      </c>
      <c r="I284" s="84" t="s">
        <v>5581</v>
      </c>
      <c r="J284" s="19" t="s">
        <v>5581</v>
      </c>
    </row>
    <row r="285" spans="2:10" x14ac:dyDescent="0.3">
      <c r="B285" s="45">
        <v>2687</v>
      </c>
      <c r="C285" s="49">
        <v>45009</v>
      </c>
      <c r="D285" s="45" t="s">
        <v>4536</v>
      </c>
      <c r="E285" s="45" t="s">
        <v>893</v>
      </c>
      <c r="F285" s="155">
        <v>236060.58</v>
      </c>
      <c r="G285" s="53">
        <v>45009</v>
      </c>
      <c r="H285" s="46">
        <v>221542.85433</v>
      </c>
      <c r="I285" s="84" t="s">
        <v>5581</v>
      </c>
      <c r="J285" s="19" t="s">
        <v>5581</v>
      </c>
    </row>
    <row r="286" spans="2:10" x14ac:dyDescent="0.3">
      <c r="B286" s="45">
        <v>2688</v>
      </c>
      <c r="C286" s="49">
        <v>45009</v>
      </c>
      <c r="D286" s="45" t="s">
        <v>894</v>
      </c>
      <c r="E286" s="45" t="s">
        <v>893</v>
      </c>
      <c r="F286" s="155">
        <v>125175.38</v>
      </c>
      <c r="G286" s="53">
        <v>45009</v>
      </c>
      <c r="H286" s="46">
        <v>117477.09413</v>
      </c>
      <c r="I286" s="84" t="s">
        <v>5581</v>
      </c>
      <c r="J286" s="19" t="s">
        <v>5581</v>
      </c>
    </row>
    <row r="287" spans="2:10" x14ac:dyDescent="0.3">
      <c r="B287" s="45">
        <v>2689</v>
      </c>
      <c r="C287" s="49">
        <v>45009</v>
      </c>
      <c r="D287" s="38" t="s">
        <v>4538</v>
      </c>
      <c r="E287" s="45" t="s">
        <v>893</v>
      </c>
      <c r="F287" s="155">
        <v>80204.25</v>
      </c>
      <c r="G287" s="53">
        <v>45009</v>
      </c>
      <c r="H287" s="46">
        <v>75271.688624999995</v>
      </c>
      <c r="I287" s="84" t="s">
        <v>5581</v>
      </c>
      <c r="J287" s="19" t="s">
        <v>5581</v>
      </c>
    </row>
    <row r="288" spans="2:10" x14ac:dyDescent="0.3">
      <c r="B288" s="45">
        <v>2690</v>
      </c>
      <c r="C288" s="49">
        <v>45009</v>
      </c>
      <c r="D288" s="45" t="s">
        <v>895</v>
      </c>
      <c r="E288" s="45" t="s">
        <v>893</v>
      </c>
      <c r="F288" s="155">
        <v>17688.88</v>
      </c>
      <c r="G288" s="53">
        <v>45009</v>
      </c>
      <c r="H288" s="46">
        <v>16601.013880000002</v>
      </c>
      <c r="I288" s="84" t="s">
        <v>5581</v>
      </c>
      <c r="J288" s="19" t="s">
        <v>5581</v>
      </c>
    </row>
    <row r="289" spans="2:10" x14ac:dyDescent="0.3">
      <c r="B289" s="45">
        <v>2691</v>
      </c>
      <c r="C289" s="49">
        <v>45009</v>
      </c>
      <c r="D289" s="45" t="s">
        <v>896</v>
      </c>
      <c r="E289" s="45" t="s">
        <v>893</v>
      </c>
      <c r="F289" s="155">
        <v>210030.99</v>
      </c>
      <c r="G289" s="53">
        <v>45009</v>
      </c>
      <c r="H289" s="46">
        <v>197114.08411500001</v>
      </c>
      <c r="I289" s="84" t="s">
        <v>5581</v>
      </c>
      <c r="J289" s="19" t="s">
        <v>5581</v>
      </c>
    </row>
    <row r="290" spans="2:10" x14ac:dyDescent="0.3">
      <c r="B290" s="45">
        <v>2692</v>
      </c>
      <c r="C290" s="49">
        <v>45009</v>
      </c>
      <c r="D290" s="45" t="s">
        <v>896</v>
      </c>
      <c r="E290" s="45" t="s">
        <v>893</v>
      </c>
      <c r="F290" s="155">
        <v>1740356.69</v>
      </c>
      <c r="G290" s="53">
        <v>45009</v>
      </c>
      <c r="H290" s="46">
        <v>1633324.7535649999</v>
      </c>
      <c r="I290" s="84" t="s">
        <v>5581</v>
      </c>
      <c r="J290" s="19" t="s">
        <v>5581</v>
      </c>
    </row>
    <row r="291" spans="2:10" x14ac:dyDescent="0.3">
      <c r="B291" s="45">
        <v>2693</v>
      </c>
      <c r="C291" s="49">
        <v>45016</v>
      </c>
      <c r="D291" s="45" t="s">
        <v>9206</v>
      </c>
      <c r="E291" s="45" t="s">
        <v>893</v>
      </c>
      <c r="F291" s="155">
        <v>3448.02</v>
      </c>
      <c r="G291" s="53">
        <v>45016</v>
      </c>
      <c r="H291" s="46">
        <v>3235.96677</v>
      </c>
      <c r="I291" s="84" t="s">
        <v>5581</v>
      </c>
      <c r="J291" s="19" t="s">
        <v>5581</v>
      </c>
    </row>
    <row r="292" spans="2:10" x14ac:dyDescent="0.3">
      <c r="B292" s="45">
        <v>2694</v>
      </c>
      <c r="C292" s="49">
        <v>45016</v>
      </c>
      <c r="D292" s="45" t="s">
        <v>2467</v>
      </c>
      <c r="E292" s="45" t="s">
        <v>893</v>
      </c>
      <c r="F292" s="155">
        <v>31814.19</v>
      </c>
      <c r="G292" s="53">
        <v>45016</v>
      </c>
      <c r="H292" s="46">
        <v>29857.617315</v>
      </c>
      <c r="I292" s="84" t="s">
        <v>5581</v>
      </c>
      <c r="J292" s="19" t="s">
        <v>5581</v>
      </c>
    </row>
    <row r="293" spans="2:10" x14ac:dyDescent="0.3">
      <c r="B293" s="45">
        <v>2695</v>
      </c>
      <c r="C293" s="49">
        <v>45016</v>
      </c>
      <c r="D293" s="45" t="s">
        <v>2467</v>
      </c>
      <c r="E293" s="45" t="s">
        <v>893</v>
      </c>
      <c r="F293" s="155">
        <v>10193.56</v>
      </c>
      <c r="G293" s="53">
        <v>45016</v>
      </c>
      <c r="H293" s="46">
        <v>9566.6560599999993</v>
      </c>
      <c r="I293" s="84" t="s">
        <v>5581</v>
      </c>
      <c r="J293" s="19" t="s">
        <v>5581</v>
      </c>
    </row>
    <row r="294" spans="2:10" x14ac:dyDescent="0.3">
      <c r="B294" s="45">
        <v>2696</v>
      </c>
      <c r="C294" s="49">
        <v>45016</v>
      </c>
      <c r="D294" s="45" t="s">
        <v>2467</v>
      </c>
      <c r="E294" s="45" t="s">
        <v>893</v>
      </c>
      <c r="F294" s="155">
        <v>21129.39</v>
      </c>
      <c r="G294" s="53">
        <v>45016</v>
      </c>
      <c r="H294" s="46">
        <v>19829.932515</v>
      </c>
      <c r="I294" s="84" t="s">
        <v>5581</v>
      </c>
      <c r="J294" s="19" t="s">
        <v>5581</v>
      </c>
    </row>
    <row r="295" spans="2:10" x14ac:dyDescent="0.3">
      <c r="B295" s="45">
        <v>2697</v>
      </c>
      <c r="C295" s="49">
        <v>45016</v>
      </c>
      <c r="D295" s="45" t="s">
        <v>4536</v>
      </c>
      <c r="E295" s="45" t="s">
        <v>893</v>
      </c>
      <c r="F295" s="155">
        <v>43776.92</v>
      </c>
      <c r="G295" s="53">
        <v>45016</v>
      </c>
      <c r="H295" s="46">
        <v>41084.63942</v>
      </c>
      <c r="I295" s="84" t="s">
        <v>5581</v>
      </c>
      <c r="J295" s="19" t="s">
        <v>5581</v>
      </c>
    </row>
    <row r="296" spans="2:10" x14ac:dyDescent="0.3">
      <c r="B296" s="45">
        <v>2698</v>
      </c>
      <c r="C296" s="49">
        <v>45016</v>
      </c>
      <c r="D296" s="45" t="s">
        <v>9206</v>
      </c>
      <c r="E296" s="45" t="s">
        <v>893</v>
      </c>
      <c r="F296" s="155">
        <v>2977.11</v>
      </c>
      <c r="G296" s="53">
        <v>45016</v>
      </c>
      <c r="H296" s="46">
        <v>2794.0177349999999</v>
      </c>
      <c r="I296" s="84" t="s">
        <v>5581</v>
      </c>
      <c r="J296" s="19" t="s">
        <v>5581</v>
      </c>
    </row>
    <row r="297" spans="2:10" x14ac:dyDescent="0.3">
      <c r="B297" s="45">
        <v>2699</v>
      </c>
      <c r="C297" s="49">
        <v>45016</v>
      </c>
      <c r="D297" s="45" t="s">
        <v>2467</v>
      </c>
      <c r="E297" s="45" t="s">
        <v>893</v>
      </c>
      <c r="F297" s="155">
        <v>5275.67</v>
      </c>
      <c r="G297" s="53">
        <v>45016</v>
      </c>
      <c r="H297" s="46">
        <v>4951.2162950000002</v>
      </c>
      <c r="I297" s="84" t="s">
        <v>5581</v>
      </c>
      <c r="J297" s="19" t="s">
        <v>5581</v>
      </c>
    </row>
    <row r="298" spans="2:10" x14ac:dyDescent="0.3">
      <c r="B298" s="45">
        <v>2700</v>
      </c>
      <c r="C298" s="49">
        <v>45021</v>
      </c>
      <c r="D298" s="45" t="s">
        <v>203</v>
      </c>
      <c r="E298" s="45" t="s">
        <v>912</v>
      </c>
      <c r="F298" s="155">
        <v>26042.9</v>
      </c>
      <c r="G298" s="53">
        <v>45033</v>
      </c>
      <c r="H298" s="46">
        <v>24441.26165</v>
      </c>
      <c r="I298" s="84" t="s">
        <v>5866</v>
      </c>
    </row>
    <row r="299" spans="2:10" x14ac:dyDescent="0.3">
      <c r="B299" s="45">
        <v>2701</v>
      </c>
      <c r="C299" s="49">
        <v>45021</v>
      </c>
      <c r="D299" s="45" t="s">
        <v>203</v>
      </c>
      <c r="E299" s="45" t="s">
        <v>913</v>
      </c>
      <c r="F299" s="155">
        <v>8251.59</v>
      </c>
      <c r="G299" s="53">
        <v>45064</v>
      </c>
      <c r="H299" s="46">
        <v>7744.1172150000002</v>
      </c>
      <c r="I299" s="84" t="s">
        <v>5867</v>
      </c>
    </row>
    <row r="300" spans="2:10" x14ac:dyDescent="0.3">
      <c r="B300" s="45">
        <v>2702</v>
      </c>
      <c r="C300" s="49">
        <v>45021</v>
      </c>
      <c r="D300" s="45" t="s">
        <v>899</v>
      </c>
      <c r="E300" s="45" t="s">
        <v>900</v>
      </c>
      <c r="F300" s="155">
        <v>15370</v>
      </c>
      <c r="G300" s="53">
        <v>45057</v>
      </c>
      <c r="H300" s="46">
        <v>14424.745000000001</v>
      </c>
      <c r="I300" s="84" t="s">
        <v>5868</v>
      </c>
    </row>
    <row r="301" spans="2:10" x14ac:dyDescent="0.3">
      <c r="B301" s="45">
        <v>2703</v>
      </c>
      <c r="C301" s="49">
        <v>45021</v>
      </c>
      <c r="D301" s="45" t="s">
        <v>786</v>
      </c>
      <c r="E301" s="45" t="s">
        <v>901</v>
      </c>
      <c r="F301" s="155">
        <v>58319.28</v>
      </c>
      <c r="G301" s="53">
        <v>45050</v>
      </c>
      <c r="H301" s="46">
        <v>54732.64428</v>
      </c>
      <c r="I301" s="84" t="s">
        <v>5869</v>
      </c>
    </row>
    <row r="302" spans="2:10" x14ac:dyDescent="0.3">
      <c r="B302" s="45">
        <v>2704</v>
      </c>
      <c r="C302" s="49">
        <v>45022</v>
      </c>
      <c r="D302" s="45" t="s">
        <v>542</v>
      </c>
      <c r="E302" s="45" t="s">
        <v>902</v>
      </c>
      <c r="F302" s="155">
        <v>210081.5</v>
      </c>
      <c r="G302" s="53">
        <v>45204</v>
      </c>
      <c r="H302" s="46">
        <v>197161.48775</v>
      </c>
      <c r="I302" s="84" t="s">
        <v>5870</v>
      </c>
    </row>
    <row r="303" spans="2:10" hidden="1" outlineLevel="1" x14ac:dyDescent="0.3">
      <c r="B303" s="45"/>
      <c r="C303" s="49"/>
      <c r="D303" s="45"/>
      <c r="E303" s="45"/>
      <c r="F303" s="155"/>
      <c r="G303" s="53"/>
      <c r="H303" s="46"/>
      <c r="I303" s="84" t="s">
        <v>5871</v>
      </c>
    </row>
    <row r="304" spans="2:10" hidden="1" outlineLevel="1" x14ac:dyDescent="0.3">
      <c r="B304" s="45"/>
      <c r="C304" s="49"/>
      <c r="D304" s="45"/>
      <c r="E304" s="45"/>
      <c r="F304" s="155"/>
      <c r="G304" s="53"/>
      <c r="H304" s="46"/>
      <c r="I304" s="84" t="s">
        <v>5872</v>
      </c>
      <c r="J304" t="s">
        <v>8833</v>
      </c>
    </row>
    <row r="305" spans="2:9" collapsed="1" x14ac:dyDescent="0.3">
      <c r="B305" s="45">
        <v>2705</v>
      </c>
      <c r="C305" s="49">
        <v>45022</v>
      </c>
      <c r="D305" s="45" t="s">
        <v>203</v>
      </c>
      <c r="E305" s="45" t="s">
        <v>914</v>
      </c>
      <c r="F305" s="155">
        <v>3584.45</v>
      </c>
      <c r="G305" s="53">
        <v>45064</v>
      </c>
      <c r="H305" s="46">
        <v>3364.0063249999998</v>
      </c>
      <c r="I305" s="84" t="s">
        <v>5873</v>
      </c>
    </row>
    <row r="306" spans="2:9" x14ac:dyDescent="0.3">
      <c r="B306" s="45">
        <v>2706</v>
      </c>
      <c r="C306" s="49">
        <v>45022</v>
      </c>
      <c r="D306" s="45" t="s">
        <v>203</v>
      </c>
      <c r="E306" s="45" t="s">
        <v>915</v>
      </c>
      <c r="F306" s="155">
        <v>3647.33</v>
      </c>
      <c r="G306" s="53">
        <v>45064</v>
      </c>
      <c r="H306" s="46">
        <v>3423.0192050000001</v>
      </c>
      <c r="I306" s="84" t="s">
        <v>5874</v>
      </c>
    </row>
    <row r="307" spans="2:9" x14ac:dyDescent="0.3">
      <c r="B307" s="45">
        <v>2707</v>
      </c>
      <c r="C307" s="49">
        <v>45022</v>
      </c>
      <c r="D307" s="45" t="s">
        <v>203</v>
      </c>
      <c r="E307" s="45" t="s">
        <v>916</v>
      </c>
      <c r="F307" s="155">
        <v>3823.41</v>
      </c>
      <c r="G307" s="53">
        <v>45064</v>
      </c>
      <c r="H307" s="46">
        <v>3588.2702850000001</v>
      </c>
      <c r="I307" s="84" t="s">
        <v>5875</v>
      </c>
    </row>
    <row r="308" spans="2:9" x14ac:dyDescent="0.3">
      <c r="B308" s="45">
        <v>2708</v>
      </c>
      <c r="C308" s="49">
        <v>45022</v>
      </c>
      <c r="D308" s="45" t="s">
        <v>203</v>
      </c>
      <c r="E308" s="45" t="s">
        <v>918</v>
      </c>
      <c r="F308" s="155">
        <v>2207.2600000000002</v>
      </c>
      <c r="G308" s="53">
        <v>45065</v>
      </c>
      <c r="H308" s="46">
        <v>2071.5135100000002</v>
      </c>
      <c r="I308" s="84" t="s">
        <v>5876</v>
      </c>
    </row>
    <row r="309" spans="2:9" x14ac:dyDescent="0.3">
      <c r="B309" s="45">
        <v>2709</v>
      </c>
      <c r="C309" s="49">
        <v>45022</v>
      </c>
      <c r="D309" s="45" t="s">
        <v>203</v>
      </c>
      <c r="E309" s="45" t="s">
        <v>919</v>
      </c>
      <c r="F309" s="155">
        <v>2785.81</v>
      </c>
      <c r="G309" s="53">
        <v>45252</v>
      </c>
      <c r="H309" s="46">
        <v>2614.4826849999999</v>
      </c>
      <c r="I309" s="84" t="s">
        <v>5877</v>
      </c>
    </row>
    <row r="310" spans="2:9" x14ac:dyDescent="0.3">
      <c r="B310" s="45">
        <v>2710</v>
      </c>
      <c r="C310" s="49">
        <v>45022</v>
      </c>
      <c r="D310" s="45" t="s">
        <v>203</v>
      </c>
      <c r="E310" s="45" t="s">
        <v>920</v>
      </c>
      <c r="F310" s="155">
        <v>3049.92</v>
      </c>
      <c r="G310" s="53">
        <v>45065</v>
      </c>
      <c r="H310" s="46">
        <v>2862.3499200000001</v>
      </c>
      <c r="I310" s="84" t="s">
        <v>5878</v>
      </c>
    </row>
    <row r="311" spans="2:9" x14ac:dyDescent="0.3">
      <c r="B311" s="45">
        <v>2711</v>
      </c>
      <c r="C311" s="49">
        <v>45022</v>
      </c>
      <c r="D311" s="45" t="s">
        <v>203</v>
      </c>
      <c r="E311" s="45" t="s">
        <v>921</v>
      </c>
      <c r="F311" s="155">
        <v>1704.18</v>
      </c>
      <c r="G311" s="53">
        <v>45065</v>
      </c>
      <c r="H311" s="46">
        <v>1599.37293</v>
      </c>
      <c r="I311" s="84" t="s">
        <v>5879</v>
      </c>
    </row>
    <row r="312" spans="2:9" x14ac:dyDescent="0.3">
      <c r="B312" s="45">
        <v>2712</v>
      </c>
      <c r="C312" s="49">
        <v>45026</v>
      </c>
      <c r="D312" s="45" t="s">
        <v>142</v>
      </c>
      <c r="E312" s="45" t="s">
        <v>910</v>
      </c>
      <c r="F312" s="155">
        <v>2300</v>
      </c>
      <c r="G312" s="53">
        <v>45057</v>
      </c>
      <c r="H312" s="46">
        <v>2158.5500000000002</v>
      </c>
      <c r="I312" s="84" t="s">
        <v>5880</v>
      </c>
    </row>
    <row r="313" spans="2:9" x14ac:dyDescent="0.3">
      <c r="B313" s="45">
        <v>2713</v>
      </c>
      <c r="C313" s="49">
        <v>45026</v>
      </c>
      <c r="D313" s="45" t="s">
        <v>251</v>
      </c>
      <c r="E313" s="45" t="s">
        <v>911</v>
      </c>
      <c r="F313" s="155">
        <v>4945</v>
      </c>
      <c r="G313" s="53">
        <v>45321</v>
      </c>
      <c r="H313" s="46">
        <v>4640.8824999999997</v>
      </c>
      <c r="I313" s="84" t="s">
        <v>5881</v>
      </c>
    </row>
    <row r="314" spans="2:9" x14ac:dyDescent="0.3">
      <c r="B314" s="45">
        <v>2714</v>
      </c>
      <c r="C314" s="49">
        <v>45027</v>
      </c>
      <c r="D314" s="45" t="s">
        <v>203</v>
      </c>
      <c r="E314" s="45" t="s">
        <v>922</v>
      </c>
      <c r="F314" s="155">
        <v>49389.8</v>
      </c>
      <c r="G314" s="53">
        <v>45092</v>
      </c>
      <c r="H314" s="46">
        <v>46352.327300000004</v>
      </c>
      <c r="I314" s="84" t="s">
        <v>5882</v>
      </c>
    </row>
    <row r="315" spans="2:9" x14ac:dyDescent="0.3">
      <c r="B315" s="45">
        <v>2715</v>
      </c>
      <c r="C315" s="49">
        <v>45027</v>
      </c>
      <c r="D315" s="45" t="s">
        <v>203</v>
      </c>
      <c r="E315" s="45" t="s">
        <v>923</v>
      </c>
      <c r="F315" s="155">
        <v>13260</v>
      </c>
      <c r="G315" s="53">
        <v>45029</v>
      </c>
      <c r="H315" s="46">
        <v>12444.51</v>
      </c>
      <c r="I315" s="84" t="s">
        <v>5883</v>
      </c>
    </row>
    <row r="316" spans="2:9" x14ac:dyDescent="0.3">
      <c r="B316" s="45">
        <v>2716</v>
      </c>
      <c r="C316" s="49">
        <v>45027</v>
      </c>
      <c r="D316" s="45" t="s">
        <v>203</v>
      </c>
      <c r="E316" s="45" t="s">
        <v>924</v>
      </c>
      <c r="F316" s="155">
        <v>10410</v>
      </c>
      <c r="G316" s="53">
        <v>45033</v>
      </c>
      <c r="H316" s="46">
        <v>9769.7849999999999</v>
      </c>
      <c r="I316" s="84" t="s">
        <v>5884</v>
      </c>
    </row>
    <row r="317" spans="2:9" x14ac:dyDescent="0.3">
      <c r="B317" s="45">
        <v>2717</v>
      </c>
      <c r="C317" s="49">
        <v>45027</v>
      </c>
      <c r="D317" s="45" t="s">
        <v>203</v>
      </c>
      <c r="E317" s="45" t="s">
        <v>925</v>
      </c>
      <c r="F317" s="155">
        <v>11350</v>
      </c>
      <c r="G317" s="53">
        <v>45033</v>
      </c>
      <c r="H317" s="46">
        <v>10651.975</v>
      </c>
      <c r="I317" s="84" t="s">
        <v>5885</v>
      </c>
    </row>
    <row r="318" spans="2:9" x14ac:dyDescent="0.3">
      <c r="B318" s="45">
        <v>2718</v>
      </c>
      <c r="C318" s="49">
        <v>45027</v>
      </c>
      <c r="D318" s="45" t="s">
        <v>203</v>
      </c>
      <c r="E318" s="45" t="s">
        <v>926</v>
      </c>
      <c r="F318" s="155">
        <v>13691.05</v>
      </c>
      <c r="G318" s="53">
        <v>45054</v>
      </c>
      <c r="H318" s="46">
        <v>12849.050424999999</v>
      </c>
      <c r="I318" s="84" t="s">
        <v>5886</v>
      </c>
    </row>
    <row r="319" spans="2:9" x14ac:dyDescent="0.3">
      <c r="B319" s="45">
        <v>2719</v>
      </c>
      <c r="C319" s="49">
        <v>45027</v>
      </c>
      <c r="D319" s="45" t="s">
        <v>198</v>
      </c>
      <c r="E319" s="45" t="s">
        <v>917</v>
      </c>
      <c r="F319" s="155">
        <v>21137</v>
      </c>
      <c r="G319" s="53">
        <v>45033</v>
      </c>
      <c r="H319" s="46">
        <v>19837.074499999999</v>
      </c>
      <c r="I319" s="84" t="s">
        <v>5887</v>
      </c>
    </row>
    <row r="320" spans="2:9" x14ac:dyDescent="0.3">
      <c r="B320" s="45">
        <v>2720</v>
      </c>
      <c r="C320" s="49">
        <v>45027</v>
      </c>
      <c r="D320" s="45" t="s">
        <v>203</v>
      </c>
      <c r="E320" s="45" t="s">
        <v>927</v>
      </c>
      <c r="F320" s="155">
        <v>4879.79</v>
      </c>
      <c r="G320" s="53">
        <v>45054</v>
      </c>
      <c r="H320" s="46">
        <v>4579.6829150000003</v>
      </c>
      <c r="I320" s="84" t="s">
        <v>5888</v>
      </c>
    </row>
    <row r="321" spans="2:10" x14ac:dyDescent="0.3">
      <c r="B321" s="45">
        <v>2721</v>
      </c>
      <c r="C321" s="49">
        <v>45027</v>
      </c>
      <c r="D321" s="45" t="s">
        <v>203</v>
      </c>
      <c r="E321" s="45" t="s">
        <v>928</v>
      </c>
      <c r="F321" s="155">
        <v>5771.6</v>
      </c>
      <c r="G321" s="53">
        <v>45054</v>
      </c>
      <c r="H321" s="46">
        <v>5416.6466</v>
      </c>
      <c r="I321" s="84" t="s">
        <v>5889</v>
      </c>
    </row>
    <row r="322" spans="2:10" x14ac:dyDescent="0.3">
      <c r="B322" s="45">
        <v>2722</v>
      </c>
      <c r="C322" s="49">
        <v>45027</v>
      </c>
      <c r="D322" s="45" t="s">
        <v>203</v>
      </c>
      <c r="E322" s="45" t="s">
        <v>929</v>
      </c>
      <c r="F322" s="155">
        <v>5539.22</v>
      </c>
      <c r="G322" s="53">
        <v>45054</v>
      </c>
      <c r="H322" s="46">
        <v>5198.5579699999998</v>
      </c>
      <c r="I322" s="84" t="s">
        <v>5890</v>
      </c>
      <c r="J322" t="s">
        <v>8833</v>
      </c>
    </row>
    <row r="323" spans="2:10" x14ac:dyDescent="0.3">
      <c r="B323" s="45">
        <v>2723</v>
      </c>
      <c r="C323" s="49">
        <v>45027</v>
      </c>
      <c r="D323" s="45" t="s">
        <v>203</v>
      </c>
      <c r="E323" s="45" t="s">
        <v>930</v>
      </c>
      <c r="F323" s="155">
        <v>5043.08</v>
      </c>
      <c r="G323" s="53">
        <v>45054</v>
      </c>
      <c r="H323" s="46">
        <v>4732.9305800000002</v>
      </c>
      <c r="I323" s="84" t="s">
        <v>5891</v>
      </c>
    </row>
    <row r="324" spans="2:10" x14ac:dyDescent="0.3">
      <c r="B324" s="45">
        <v>2724</v>
      </c>
      <c r="C324" s="49">
        <v>45002</v>
      </c>
      <c r="D324" s="45" t="s">
        <v>203</v>
      </c>
      <c r="E324" s="45" t="s">
        <v>933</v>
      </c>
      <c r="F324" s="155">
        <v>3877.5</v>
      </c>
      <c r="G324" s="53">
        <v>45100</v>
      </c>
      <c r="H324" s="46">
        <v>3639.0337500000001</v>
      </c>
      <c r="I324" s="84" t="s">
        <v>5892</v>
      </c>
    </row>
    <row r="325" spans="2:10" x14ac:dyDescent="0.3">
      <c r="B325" s="45">
        <v>2725</v>
      </c>
      <c r="C325" s="49">
        <v>45029</v>
      </c>
      <c r="D325" s="45" t="s">
        <v>203</v>
      </c>
      <c r="E325" s="45" t="s">
        <v>947</v>
      </c>
      <c r="F325" s="155">
        <v>11948</v>
      </c>
      <c r="G325" s="53">
        <v>45033</v>
      </c>
      <c r="H325" s="46">
        <v>11213.198</v>
      </c>
      <c r="I325" s="84" t="s">
        <v>5893</v>
      </c>
    </row>
    <row r="326" spans="2:10" x14ac:dyDescent="0.3">
      <c r="B326" s="45">
        <v>2726</v>
      </c>
      <c r="C326" s="49">
        <v>45029</v>
      </c>
      <c r="D326" s="45" t="s">
        <v>203</v>
      </c>
      <c r="E326" s="45" t="s">
        <v>948</v>
      </c>
      <c r="F326" s="155">
        <v>16479</v>
      </c>
      <c r="G326" s="53">
        <v>45034</v>
      </c>
      <c r="H326" s="46">
        <v>15465.541499999999</v>
      </c>
      <c r="I326" s="84" t="s">
        <v>5894</v>
      </c>
    </row>
    <row r="327" spans="2:10" x14ac:dyDescent="0.3">
      <c r="B327" s="45">
        <v>2727</v>
      </c>
      <c r="C327" s="49">
        <v>45029</v>
      </c>
      <c r="D327" s="45" t="s">
        <v>203</v>
      </c>
      <c r="E327" s="45" t="s">
        <v>949</v>
      </c>
      <c r="F327" s="155">
        <v>56127.42</v>
      </c>
      <c r="G327" s="53">
        <v>45036</v>
      </c>
      <c r="H327" s="46">
        <v>52675.58367</v>
      </c>
      <c r="I327" s="84" t="s">
        <v>5890</v>
      </c>
      <c r="J327" t="s">
        <v>8833</v>
      </c>
    </row>
    <row r="328" spans="2:10" x14ac:dyDescent="0.3">
      <c r="B328" s="45">
        <v>2728</v>
      </c>
      <c r="C328" s="49">
        <v>45029</v>
      </c>
      <c r="D328" s="45" t="s">
        <v>203</v>
      </c>
      <c r="E328" s="45" t="s">
        <v>950</v>
      </c>
      <c r="F328" s="155">
        <v>34921.120000000003</v>
      </c>
      <c r="G328" s="53">
        <v>45036</v>
      </c>
      <c r="H328" s="46">
        <v>32773.471120000002</v>
      </c>
      <c r="I328" s="84" t="s">
        <v>5895</v>
      </c>
    </row>
    <row r="329" spans="2:10" x14ac:dyDescent="0.3">
      <c r="B329" s="45">
        <v>2729</v>
      </c>
      <c r="C329" s="49">
        <v>45029</v>
      </c>
      <c r="D329" s="45" t="s">
        <v>203</v>
      </c>
      <c r="E329" s="45" t="s">
        <v>951</v>
      </c>
      <c r="F329" s="155">
        <v>8349.23</v>
      </c>
      <c r="G329" s="53">
        <v>45121</v>
      </c>
      <c r="H329" s="46">
        <v>7835.7523549999996</v>
      </c>
      <c r="I329" s="84" t="s">
        <v>5896</v>
      </c>
    </row>
    <row r="330" spans="2:10" x14ac:dyDescent="0.3">
      <c r="B330" s="45">
        <v>2730</v>
      </c>
      <c r="C330" s="49">
        <v>45029</v>
      </c>
      <c r="D330" s="45" t="s">
        <v>203</v>
      </c>
      <c r="E330" s="45" t="s">
        <v>952</v>
      </c>
      <c r="F330" s="155">
        <v>3906.18</v>
      </c>
      <c r="G330" s="53">
        <v>45047</v>
      </c>
      <c r="H330" s="46">
        <v>3665.9499299999998</v>
      </c>
      <c r="I330" s="84" t="s">
        <v>5897</v>
      </c>
    </row>
    <row r="331" spans="2:10" x14ac:dyDescent="0.3">
      <c r="B331" s="45">
        <v>2731</v>
      </c>
      <c r="C331" s="49">
        <v>45029</v>
      </c>
      <c r="D331" s="45" t="s">
        <v>203</v>
      </c>
      <c r="E331" s="45" t="s">
        <v>957</v>
      </c>
      <c r="F331" s="155">
        <v>4529.4399999999996</v>
      </c>
      <c r="G331" s="53">
        <v>45055</v>
      </c>
      <c r="H331" s="46">
        <v>4250.8794399999997</v>
      </c>
      <c r="I331" s="84" t="s">
        <v>5898</v>
      </c>
    </row>
    <row r="332" spans="2:10" x14ac:dyDescent="0.3">
      <c r="B332" s="119">
        <v>2732</v>
      </c>
      <c r="C332" s="120">
        <v>44999</v>
      </c>
      <c r="D332" s="119" t="s">
        <v>203</v>
      </c>
      <c r="E332" s="119" t="s">
        <v>958</v>
      </c>
      <c r="F332" s="159">
        <v>37914</v>
      </c>
      <c r="G332" s="122">
        <v>44999</v>
      </c>
      <c r="H332" s="121">
        <v>35582.288999999997</v>
      </c>
      <c r="I332" s="123" t="s">
        <v>5899</v>
      </c>
      <c r="J332" t="s">
        <v>8833</v>
      </c>
    </row>
    <row r="333" spans="2:10" x14ac:dyDescent="0.3">
      <c r="B333" s="45">
        <v>2733</v>
      </c>
      <c r="C333" s="49">
        <v>45030</v>
      </c>
      <c r="D333" s="45" t="s">
        <v>931</v>
      </c>
      <c r="E333" s="45" t="s">
        <v>932</v>
      </c>
      <c r="F333" s="155">
        <v>1341.67</v>
      </c>
      <c r="G333" s="53">
        <v>45058</v>
      </c>
      <c r="H333" s="46">
        <v>1259.157295</v>
      </c>
      <c r="I333" s="84" t="s">
        <v>5900</v>
      </c>
      <c r="J333" t="s">
        <v>8833</v>
      </c>
    </row>
    <row r="334" spans="2:10" x14ac:dyDescent="0.3">
      <c r="B334" s="45">
        <v>2734</v>
      </c>
      <c r="C334" s="49">
        <v>45030</v>
      </c>
      <c r="D334" s="45" t="s">
        <v>203</v>
      </c>
      <c r="E334" s="45" t="s">
        <v>958</v>
      </c>
      <c r="F334" s="155">
        <v>37914</v>
      </c>
      <c r="G334" s="53">
        <v>45065</v>
      </c>
      <c r="H334" s="46">
        <v>35582.288999999997</v>
      </c>
      <c r="I334" s="84" t="s">
        <v>5899</v>
      </c>
      <c r="J334" t="s">
        <v>8833</v>
      </c>
    </row>
    <row r="335" spans="2:10" x14ac:dyDescent="0.3">
      <c r="B335" s="45">
        <v>2735</v>
      </c>
      <c r="C335" s="49">
        <v>45030</v>
      </c>
      <c r="D335" s="45" t="s">
        <v>934</v>
      </c>
      <c r="E335" s="45" t="s">
        <v>935</v>
      </c>
      <c r="F335" s="155">
        <v>1341.67</v>
      </c>
      <c r="G335" s="53">
        <v>45058</v>
      </c>
      <c r="H335" s="46">
        <v>1259.157295</v>
      </c>
      <c r="I335" s="84" t="s">
        <v>5900</v>
      </c>
      <c r="J335" t="s">
        <v>8833</v>
      </c>
    </row>
    <row r="336" spans="2:10" x14ac:dyDescent="0.3">
      <c r="B336" s="45">
        <v>2736</v>
      </c>
      <c r="C336" s="49">
        <v>45030</v>
      </c>
      <c r="D336" s="45" t="s">
        <v>936</v>
      </c>
      <c r="E336" s="45" t="s">
        <v>935</v>
      </c>
      <c r="F336" s="155">
        <v>1341.67</v>
      </c>
      <c r="G336" s="53">
        <v>45058</v>
      </c>
      <c r="H336" s="46">
        <v>1259.157295</v>
      </c>
      <c r="I336" s="84" t="s">
        <v>5900</v>
      </c>
      <c r="J336" t="s">
        <v>8833</v>
      </c>
    </row>
    <row r="337" spans="2:10" x14ac:dyDescent="0.3">
      <c r="B337" s="45">
        <v>2737</v>
      </c>
      <c r="C337" s="49">
        <v>45030</v>
      </c>
      <c r="D337" s="45" t="s">
        <v>937</v>
      </c>
      <c r="E337" s="45" t="s">
        <v>935</v>
      </c>
      <c r="F337" s="155">
        <v>1341.67</v>
      </c>
      <c r="G337" s="53">
        <v>45058</v>
      </c>
      <c r="H337" s="46">
        <v>1259.157295</v>
      </c>
      <c r="I337" s="84" t="s">
        <v>5900</v>
      </c>
      <c r="J337" t="s">
        <v>8833</v>
      </c>
    </row>
    <row r="338" spans="2:10" x14ac:dyDescent="0.3">
      <c r="B338" s="45">
        <v>2738</v>
      </c>
      <c r="C338" s="49">
        <v>45030</v>
      </c>
      <c r="D338" s="45" t="s">
        <v>938</v>
      </c>
      <c r="E338" s="45" t="s">
        <v>935</v>
      </c>
      <c r="F338" s="155">
        <v>1341.67</v>
      </c>
      <c r="G338" s="53">
        <v>45058</v>
      </c>
      <c r="H338" s="46">
        <v>1259.157295</v>
      </c>
      <c r="I338" s="84" t="s">
        <v>5900</v>
      </c>
      <c r="J338" t="s">
        <v>8833</v>
      </c>
    </row>
    <row r="339" spans="2:10" x14ac:dyDescent="0.3">
      <c r="B339" s="45">
        <v>2739</v>
      </c>
      <c r="C339" s="49">
        <v>45030</v>
      </c>
      <c r="D339" s="45" t="s">
        <v>939</v>
      </c>
      <c r="E339" s="45" t="s">
        <v>935</v>
      </c>
      <c r="F339" s="155">
        <v>1341.67</v>
      </c>
      <c r="G339" s="53">
        <v>45058</v>
      </c>
      <c r="H339" s="46">
        <v>1259.157295</v>
      </c>
      <c r="I339" s="84" t="s">
        <v>5900</v>
      </c>
      <c r="J339" t="s">
        <v>8833</v>
      </c>
    </row>
    <row r="340" spans="2:10" x14ac:dyDescent="0.3">
      <c r="B340" s="45">
        <v>2740</v>
      </c>
      <c r="C340" s="49">
        <v>45030</v>
      </c>
      <c r="D340" s="45" t="s">
        <v>251</v>
      </c>
      <c r="E340" s="45" t="s">
        <v>940</v>
      </c>
      <c r="F340" s="155">
        <v>5746.67</v>
      </c>
      <c r="G340" s="53">
        <v>45036</v>
      </c>
      <c r="H340" s="46">
        <v>5393.2497949999997</v>
      </c>
      <c r="I340" s="84" t="s">
        <v>5901</v>
      </c>
    </row>
    <row r="341" spans="2:10" x14ac:dyDescent="0.3">
      <c r="B341" s="45">
        <v>2741</v>
      </c>
      <c r="C341" s="49">
        <v>45030</v>
      </c>
      <c r="D341" s="45" t="s">
        <v>251</v>
      </c>
      <c r="E341" s="45" t="s">
        <v>941</v>
      </c>
      <c r="F341" s="155">
        <v>14421.92</v>
      </c>
      <c r="G341" s="53">
        <v>45098</v>
      </c>
      <c r="H341" s="46">
        <v>13534.97192</v>
      </c>
      <c r="I341" s="84" t="s">
        <v>5902</v>
      </c>
    </row>
    <row r="342" spans="2:10" x14ac:dyDescent="0.3">
      <c r="B342" s="45">
        <v>2742</v>
      </c>
      <c r="C342" s="49">
        <v>45033</v>
      </c>
      <c r="D342" s="45" t="s">
        <v>251</v>
      </c>
      <c r="E342" s="45" t="s">
        <v>942</v>
      </c>
      <c r="F342" s="155">
        <v>4555.58</v>
      </c>
      <c r="G342" s="53">
        <v>45098</v>
      </c>
      <c r="H342" s="46">
        <v>4275.41183</v>
      </c>
      <c r="I342" s="84" t="s">
        <v>5903</v>
      </c>
    </row>
    <row r="343" spans="2:10" x14ac:dyDescent="0.3">
      <c r="B343" s="45">
        <v>2743</v>
      </c>
      <c r="C343" s="49">
        <v>45033</v>
      </c>
      <c r="D343" s="45" t="s">
        <v>251</v>
      </c>
      <c r="E343" s="45" t="s">
        <v>943</v>
      </c>
      <c r="F343" s="155">
        <v>16288.36</v>
      </c>
      <c r="G343" s="53">
        <v>45098</v>
      </c>
      <c r="H343" s="46">
        <v>15286.62586</v>
      </c>
      <c r="I343" s="84" t="s">
        <v>5904</v>
      </c>
    </row>
    <row r="344" spans="2:10" x14ac:dyDescent="0.3">
      <c r="B344" s="45">
        <v>2744</v>
      </c>
      <c r="C344" s="49">
        <v>45033</v>
      </c>
      <c r="D344" s="45" t="s">
        <v>251</v>
      </c>
      <c r="E344" s="45" t="s">
        <v>944</v>
      </c>
      <c r="F344" s="155">
        <v>22035.02</v>
      </c>
      <c r="G344" s="53">
        <v>45141</v>
      </c>
      <c r="H344" s="46">
        <v>20679.866269999999</v>
      </c>
      <c r="I344" s="84" t="s">
        <v>5905</v>
      </c>
    </row>
    <row r="345" spans="2:10" x14ac:dyDescent="0.3">
      <c r="B345" s="45">
        <v>2745</v>
      </c>
      <c r="C345" s="49">
        <v>45033</v>
      </c>
      <c r="D345" s="45" t="s">
        <v>474</v>
      </c>
      <c r="E345" s="45" t="s">
        <v>945</v>
      </c>
      <c r="F345" s="155">
        <v>12052.03</v>
      </c>
      <c r="G345" s="53">
        <v>45100</v>
      </c>
      <c r="H345" s="46">
        <v>11310.830155000001</v>
      </c>
      <c r="I345" s="84" t="s">
        <v>5906</v>
      </c>
    </row>
    <row r="346" spans="2:10" x14ac:dyDescent="0.3">
      <c r="B346" s="45">
        <v>2746</v>
      </c>
      <c r="C346" s="49">
        <v>45033</v>
      </c>
      <c r="D346" s="45" t="s">
        <v>474</v>
      </c>
      <c r="E346" s="45" t="s">
        <v>946</v>
      </c>
      <c r="F346" s="155">
        <v>3253.99</v>
      </c>
      <c r="G346" s="53">
        <v>45100</v>
      </c>
      <c r="H346" s="46">
        <v>3053.8696149999996</v>
      </c>
      <c r="I346" s="84" t="s">
        <v>5907</v>
      </c>
    </row>
    <row r="347" spans="2:10" x14ac:dyDescent="0.3">
      <c r="B347" s="45">
        <v>2747</v>
      </c>
      <c r="C347" s="49">
        <v>45033</v>
      </c>
      <c r="D347" s="45" t="s">
        <v>203</v>
      </c>
      <c r="E347" s="45" t="s">
        <v>967</v>
      </c>
      <c r="F347" s="155">
        <v>3082.08</v>
      </c>
      <c r="G347" s="53">
        <v>45057</v>
      </c>
      <c r="H347" s="46">
        <v>2892.53208</v>
      </c>
      <c r="I347" s="84" t="s">
        <v>5908</v>
      </c>
    </row>
    <row r="348" spans="2:10" x14ac:dyDescent="0.3">
      <c r="B348" s="119">
        <v>2748</v>
      </c>
      <c r="C348" s="120">
        <v>45033</v>
      </c>
      <c r="D348" s="119" t="s">
        <v>203</v>
      </c>
      <c r="E348" s="119" t="s">
        <v>968</v>
      </c>
      <c r="F348" s="159">
        <v>4629.26</v>
      </c>
      <c r="G348" s="122">
        <v>45033</v>
      </c>
      <c r="H348" s="121">
        <v>4344.5605100000002</v>
      </c>
      <c r="I348" s="123" t="s">
        <v>5909</v>
      </c>
      <c r="J348" t="s">
        <v>8833</v>
      </c>
    </row>
    <row r="349" spans="2:10" x14ac:dyDescent="0.3">
      <c r="B349" s="45">
        <v>2749</v>
      </c>
      <c r="C349" s="49">
        <v>45033</v>
      </c>
      <c r="D349" s="45" t="s">
        <v>203</v>
      </c>
      <c r="E349" s="45" t="s">
        <v>969</v>
      </c>
      <c r="F349" s="155">
        <v>4629.26</v>
      </c>
      <c r="G349" s="53">
        <v>45057</v>
      </c>
      <c r="H349" s="46">
        <v>4344.5605100000002</v>
      </c>
      <c r="I349" s="84" t="s">
        <v>5909</v>
      </c>
      <c r="J349" t="s">
        <v>8833</v>
      </c>
    </row>
    <row r="350" spans="2:10" x14ac:dyDescent="0.3">
      <c r="B350" s="45">
        <v>2750</v>
      </c>
      <c r="C350" s="49">
        <v>45033</v>
      </c>
      <c r="D350" s="45" t="s">
        <v>203</v>
      </c>
      <c r="E350" s="45" t="s">
        <v>970</v>
      </c>
      <c r="F350" s="155">
        <v>5580.9</v>
      </c>
      <c r="G350" s="53">
        <v>45057</v>
      </c>
      <c r="H350" s="46">
        <v>5237.6746499999999</v>
      </c>
      <c r="I350" s="84" t="s">
        <v>5910</v>
      </c>
    </row>
    <row r="351" spans="2:10" x14ac:dyDescent="0.3">
      <c r="B351" s="45">
        <v>2751</v>
      </c>
      <c r="C351" s="49">
        <v>45033</v>
      </c>
      <c r="D351" s="45" t="s">
        <v>203</v>
      </c>
      <c r="E351" s="45" t="s">
        <v>971</v>
      </c>
      <c r="F351" s="155">
        <v>20432.580000000002</v>
      </c>
      <c r="G351" s="53">
        <v>45054</v>
      </c>
      <c r="H351" s="46">
        <v>19175.976330000001</v>
      </c>
      <c r="I351" s="84" t="s">
        <v>5911</v>
      </c>
    </row>
    <row r="352" spans="2:10" x14ac:dyDescent="0.3">
      <c r="B352" s="45">
        <v>2752</v>
      </c>
      <c r="C352" s="49">
        <v>45033</v>
      </c>
      <c r="D352" s="45" t="s">
        <v>203</v>
      </c>
      <c r="E352" s="45" t="s">
        <v>978</v>
      </c>
      <c r="F352" s="155">
        <v>19579.18</v>
      </c>
      <c r="G352" s="53">
        <v>45054</v>
      </c>
      <c r="H352" s="46">
        <v>18375.060430000001</v>
      </c>
      <c r="I352" s="84" t="s">
        <v>5912</v>
      </c>
    </row>
    <row r="353" spans="2:10" x14ac:dyDescent="0.3">
      <c r="B353" s="45">
        <v>2753</v>
      </c>
      <c r="C353" s="49">
        <v>45033</v>
      </c>
      <c r="D353" s="45" t="s">
        <v>171</v>
      </c>
      <c r="E353" s="45" t="s">
        <v>953</v>
      </c>
      <c r="F353" s="155">
        <v>25865.86</v>
      </c>
      <c r="G353" s="53">
        <v>45077</v>
      </c>
      <c r="H353" s="46">
        <v>24275.10961</v>
      </c>
      <c r="I353" s="84" t="s">
        <v>5913</v>
      </c>
    </row>
    <row r="354" spans="2:10" x14ac:dyDescent="0.3">
      <c r="B354" s="45">
        <v>2754</v>
      </c>
      <c r="C354" s="49">
        <v>45033</v>
      </c>
      <c r="D354" s="45" t="s">
        <v>171</v>
      </c>
      <c r="E354" s="45" t="s">
        <v>954</v>
      </c>
      <c r="F354" s="155">
        <v>27523.7</v>
      </c>
      <c r="G354" s="53">
        <v>45077</v>
      </c>
      <c r="H354" s="46">
        <v>25830.992450000002</v>
      </c>
      <c r="I354" s="84" t="s">
        <v>5914</v>
      </c>
      <c r="J354" t="s">
        <v>8833</v>
      </c>
    </row>
    <row r="355" spans="2:10" x14ac:dyDescent="0.3">
      <c r="B355" s="45">
        <v>2755</v>
      </c>
      <c r="C355" s="49">
        <v>45034</v>
      </c>
      <c r="D355" s="45" t="s">
        <v>251</v>
      </c>
      <c r="E355" s="45" t="s">
        <v>955</v>
      </c>
      <c r="F355" s="155">
        <v>42170.76</v>
      </c>
      <c r="G355" s="53">
        <v>45296</v>
      </c>
      <c r="H355" s="46">
        <v>39577.258260000002</v>
      </c>
      <c r="I355" s="84" t="s">
        <v>5915</v>
      </c>
    </row>
    <row r="356" spans="2:10" x14ac:dyDescent="0.3">
      <c r="B356" s="45">
        <v>2756</v>
      </c>
      <c r="C356" s="49">
        <v>45034</v>
      </c>
      <c r="D356" s="45" t="s">
        <v>251</v>
      </c>
      <c r="E356" s="45" t="s">
        <v>956</v>
      </c>
      <c r="F356" s="155">
        <v>37056.31</v>
      </c>
      <c r="G356" s="53">
        <v>45296</v>
      </c>
      <c r="H356" s="46">
        <v>34777.346935000001</v>
      </c>
      <c r="I356" s="84" t="s">
        <v>5916</v>
      </c>
    </row>
    <row r="357" spans="2:10" x14ac:dyDescent="0.3">
      <c r="B357" s="45">
        <v>2757</v>
      </c>
      <c r="C357" s="49">
        <v>45034</v>
      </c>
      <c r="D357" s="45" t="s">
        <v>203</v>
      </c>
      <c r="E357" s="45" t="s">
        <v>979</v>
      </c>
      <c r="F357" s="155">
        <v>62337.02</v>
      </c>
      <c r="G357" s="49">
        <v>45040</v>
      </c>
      <c r="H357" s="46">
        <v>58503.293269999995</v>
      </c>
      <c r="I357" s="84" t="s">
        <v>5917</v>
      </c>
    </row>
    <row r="358" spans="2:10" hidden="1" outlineLevel="1" x14ac:dyDescent="0.3">
      <c r="B358" s="45"/>
      <c r="C358" s="49"/>
      <c r="D358" s="45"/>
      <c r="E358" s="45"/>
      <c r="F358" s="155"/>
      <c r="G358" s="49"/>
      <c r="H358" s="46"/>
      <c r="I358" s="84" t="s">
        <v>5918</v>
      </c>
    </row>
    <row r="359" spans="2:10" collapsed="1" x14ac:dyDescent="0.3">
      <c r="B359" s="45">
        <v>2758</v>
      </c>
      <c r="C359" s="49">
        <v>45036</v>
      </c>
      <c r="D359" s="45" t="s">
        <v>203</v>
      </c>
      <c r="E359" s="45" t="s">
        <v>984</v>
      </c>
      <c r="F359" s="155">
        <v>16436.87</v>
      </c>
      <c r="G359" s="49">
        <v>45126</v>
      </c>
      <c r="H359" s="46">
        <v>15426.002494999999</v>
      </c>
      <c r="I359" s="84" t="s">
        <v>5919</v>
      </c>
    </row>
    <row r="360" spans="2:10" x14ac:dyDescent="0.3">
      <c r="B360" s="45">
        <v>2759</v>
      </c>
      <c r="C360" s="49">
        <v>45036</v>
      </c>
      <c r="D360" s="45" t="s">
        <v>959</v>
      </c>
      <c r="E360" s="45" t="s">
        <v>960</v>
      </c>
      <c r="F360" s="155">
        <v>9050</v>
      </c>
      <c r="G360" s="53">
        <v>45056</v>
      </c>
      <c r="H360" s="46">
        <v>8493.4249999999993</v>
      </c>
      <c r="I360" s="84" t="s">
        <v>5920</v>
      </c>
    </row>
    <row r="361" spans="2:10" x14ac:dyDescent="0.3">
      <c r="B361" s="45">
        <v>2760</v>
      </c>
      <c r="C361" s="49">
        <v>45040</v>
      </c>
      <c r="D361" s="45" t="s">
        <v>171</v>
      </c>
      <c r="E361" s="45" t="s">
        <v>961</v>
      </c>
      <c r="F361" s="155">
        <v>11667.59</v>
      </c>
      <c r="G361" s="53">
        <v>45043</v>
      </c>
      <c r="H361" s="46">
        <v>10950.033214999999</v>
      </c>
      <c r="I361" s="84" t="s">
        <v>5921</v>
      </c>
    </row>
    <row r="362" spans="2:10" x14ac:dyDescent="0.3">
      <c r="B362" s="45">
        <v>2761</v>
      </c>
      <c r="C362" s="49">
        <v>45040</v>
      </c>
      <c r="D362" s="45" t="s">
        <v>962</v>
      </c>
      <c r="E362" s="45" t="s">
        <v>963</v>
      </c>
      <c r="F362" s="155">
        <v>17095</v>
      </c>
      <c r="G362" s="53">
        <v>45042</v>
      </c>
      <c r="H362" s="46">
        <v>16043.657499999999</v>
      </c>
      <c r="I362" s="84" t="s">
        <v>5922</v>
      </c>
    </row>
    <row r="363" spans="2:10" x14ac:dyDescent="0.3">
      <c r="B363" s="45">
        <v>2762</v>
      </c>
      <c r="C363" s="49">
        <v>45040</v>
      </c>
      <c r="D363" s="45" t="s">
        <v>200</v>
      </c>
      <c r="E363" s="45" t="s">
        <v>964</v>
      </c>
      <c r="F363" s="155">
        <v>9989</v>
      </c>
      <c r="G363" s="53">
        <v>45041</v>
      </c>
      <c r="H363" s="46">
        <v>9374.6764999999996</v>
      </c>
      <c r="I363" s="84" t="s">
        <v>5923</v>
      </c>
    </row>
    <row r="364" spans="2:10" x14ac:dyDescent="0.3">
      <c r="B364" s="45">
        <v>2763</v>
      </c>
      <c r="C364" s="49">
        <v>45040</v>
      </c>
      <c r="D364" s="45" t="s">
        <v>203</v>
      </c>
      <c r="E364" s="45" t="s">
        <v>985</v>
      </c>
      <c r="F364" s="155">
        <v>16841.39</v>
      </c>
      <c r="G364" s="49">
        <v>45057</v>
      </c>
      <c r="H364" s="46">
        <v>15805.644515</v>
      </c>
      <c r="I364" s="84" t="s">
        <v>5924</v>
      </c>
    </row>
    <row r="365" spans="2:10" x14ac:dyDescent="0.3">
      <c r="B365" s="45">
        <v>2764</v>
      </c>
      <c r="C365" s="49">
        <v>45042</v>
      </c>
      <c r="D365" s="45" t="s">
        <v>142</v>
      </c>
      <c r="E365" s="45" t="s">
        <v>965</v>
      </c>
      <c r="F365" s="155">
        <v>12235</v>
      </c>
      <c r="G365" s="53">
        <v>45149</v>
      </c>
      <c r="H365" s="46">
        <v>11482.547500000001</v>
      </c>
      <c r="I365" s="84" t="s">
        <v>5925</v>
      </c>
    </row>
    <row r="366" spans="2:10" x14ac:dyDescent="0.3">
      <c r="B366" s="45">
        <v>2765</v>
      </c>
      <c r="C366" s="49">
        <v>45043</v>
      </c>
      <c r="D366" s="45" t="s">
        <v>9206</v>
      </c>
      <c r="E366" s="45" t="s">
        <v>137</v>
      </c>
      <c r="F366" s="155">
        <v>2977.11</v>
      </c>
      <c r="G366" s="53">
        <v>45043</v>
      </c>
      <c r="H366" s="46">
        <v>2794.0177349999999</v>
      </c>
      <c r="I366" s="84" t="s">
        <v>5581</v>
      </c>
      <c r="J366" s="19" t="s">
        <v>5581</v>
      </c>
    </row>
    <row r="367" spans="2:10" x14ac:dyDescent="0.3">
      <c r="B367" s="119">
        <v>2766</v>
      </c>
      <c r="C367" s="120">
        <v>45043</v>
      </c>
      <c r="D367" s="119" t="s">
        <v>2467</v>
      </c>
      <c r="E367" s="119" t="s">
        <v>384</v>
      </c>
      <c r="F367" s="159">
        <v>5275.67</v>
      </c>
      <c r="G367" s="122">
        <v>45043</v>
      </c>
      <c r="H367" s="121">
        <v>4951.2162950000002</v>
      </c>
      <c r="I367" s="123" t="s">
        <v>5581</v>
      </c>
      <c r="J367" s="19" t="s">
        <v>5581</v>
      </c>
    </row>
    <row r="368" spans="2:10" x14ac:dyDescent="0.3">
      <c r="B368" s="119">
        <v>2767</v>
      </c>
      <c r="C368" s="120">
        <v>45043</v>
      </c>
      <c r="D368" s="119" t="s">
        <v>2467</v>
      </c>
      <c r="E368" s="119" t="s">
        <v>966</v>
      </c>
      <c r="F368" s="159">
        <v>21129.39</v>
      </c>
      <c r="G368" s="122">
        <v>45043</v>
      </c>
      <c r="H368" s="121">
        <v>19829.932515</v>
      </c>
      <c r="I368" s="123" t="s">
        <v>5581</v>
      </c>
      <c r="J368" s="19" t="s">
        <v>5581</v>
      </c>
    </row>
    <row r="369" spans="2:10" x14ac:dyDescent="0.3">
      <c r="B369" s="119">
        <v>2768</v>
      </c>
      <c r="C369" s="120">
        <v>45043</v>
      </c>
      <c r="D369" s="119" t="s">
        <v>2467</v>
      </c>
      <c r="E369" s="119" t="s">
        <v>384</v>
      </c>
      <c r="F369" s="159">
        <v>31814.19</v>
      </c>
      <c r="G369" s="122">
        <v>45043</v>
      </c>
      <c r="H369" s="121">
        <v>29857.617315</v>
      </c>
      <c r="I369" s="123" t="s">
        <v>5581</v>
      </c>
      <c r="J369" s="19" t="s">
        <v>5581</v>
      </c>
    </row>
    <row r="370" spans="2:10" x14ac:dyDescent="0.3">
      <c r="B370" s="119">
        <v>2769</v>
      </c>
      <c r="C370" s="120">
        <v>45043</v>
      </c>
      <c r="D370" s="119" t="s">
        <v>9206</v>
      </c>
      <c r="E370" s="119" t="s">
        <v>384</v>
      </c>
      <c r="F370" s="159">
        <v>3448.02</v>
      </c>
      <c r="G370" s="122">
        <v>45043</v>
      </c>
      <c r="H370" s="121">
        <v>3235.96677</v>
      </c>
      <c r="I370" s="123" t="s">
        <v>5581</v>
      </c>
      <c r="J370" s="19" t="s">
        <v>5581</v>
      </c>
    </row>
    <row r="371" spans="2:10" x14ac:dyDescent="0.3">
      <c r="B371" s="119">
        <v>2770</v>
      </c>
      <c r="C371" s="120">
        <v>45043</v>
      </c>
      <c r="D371" s="119" t="s">
        <v>2467</v>
      </c>
      <c r="E371" s="119" t="s">
        <v>384</v>
      </c>
      <c r="F371" s="159">
        <v>10193.56</v>
      </c>
      <c r="G371" s="122">
        <v>45043</v>
      </c>
      <c r="H371" s="121">
        <v>9566.6560599999993</v>
      </c>
      <c r="I371" s="123" t="s">
        <v>5581</v>
      </c>
      <c r="J371" s="19" t="s">
        <v>5581</v>
      </c>
    </row>
    <row r="372" spans="2:10" x14ac:dyDescent="0.3">
      <c r="B372" s="119">
        <v>2771</v>
      </c>
      <c r="C372" s="120">
        <v>45043</v>
      </c>
      <c r="D372" s="119" t="s">
        <v>4536</v>
      </c>
      <c r="E372" s="119" t="s">
        <v>384</v>
      </c>
      <c r="F372" s="159">
        <v>43776.92</v>
      </c>
      <c r="G372" s="122">
        <v>45043</v>
      </c>
      <c r="H372" s="121">
        <v>41084.63942</v>
      </c>
      <c r="I372" s="123" t="s">
        <v>5581</v>
      </c>
      <c r="J372" s="19" t="s">
        <v>5581</v>
      </c>
    </row>
    <row r="373" spans="2:10" x14ac:dyDescent="0.3">
      <c r="B373" s="45">
        <v>2772</v>
      </c>
      <c r="C373" s="49">
        <v>45044</v>
      </c>
      <c r="D373" s="45" t="s">
        <v>203</v>
      </c>
      <c r="E373" s="45" t="s">
        <v>5577</v>
      </c>
      <c r="F373" s="155">
        <v>4608.46</v>
      </c>
      <c r="G373" s="49">
        <v>45065</v>
      </c>
      <c r="H373" s="46">
        <v>4325.03971</v>
      </c>
      <c r="I373" s="84" t="s">
        <v>5926</v>
      </c>
    </row>
    <row r="374" spans="2:10" x14ac:dyDescent="0.3">
      <c r="B374" s="45">
        <v>2773</v>
      </c>
      <c r="C374" s="49">
        <v>45044</v>
      </c>
      <c r="D374" s="45" t="s">
        <v>203</v>
      </c>
      <c r="E374" s="45" t="s">
        <v>990</v>
      </c>
      <c r="F374" s="155">
        <v>4864.83</v>
      </c>
      <c r="G374" s="49">
        <v>45065</v>
      </c>
      <c r="H374" s="46">
        <v>4565.6429550000003</v>
      </c>
      <c r="I374" s="84" t="s">
        <v>5927</v>
      </c>
    </row>
    <row r="375" spans="2:10" x14ac:dyDescent="0.3">
      <c r="B375" s="45">
        <v>2774</v>
      </c>
      <c r="C375" s="49">
        <v>45044</v>
      </c>
      <c r="D375" s="45" t="s">
        <v>203</v>
      </c>
      <c r="E375" s="45" t="s">
        <v>991</v>
      </c>
      <c r="F375" s="155">
        <v>3883.11</v>
      </c>
      <c r="G375" s="49">
        <v>45065</v>
      </c>
      <c r="H375" s="46">
        <v>3644.2987350000003</v>
      </c>
      <c r="I375" s="84" t="s">
        <v>5928</v>
      </c>
    </row>
    <row r="376" spans="2:10" x14ac:dyDescent="0.3">
      <c r="B376" s="45">
        <v>2775</v>
      </c>
      <c r="C376" s="49">
        <v>45044</v>
      </c>
      <c r="D376" s="45" t="s">
        <v>203</v>
      </c>
      <c r="E376" s="45" t="s">
        <v>992</v>
      </c>
      <c r="F376" s="155">
        <v>2194.8000000000002</v>
      </c>
      <c r="G376" s="49">
        <v>45065</v>
      </c>
      <c r="H376" s="46">
        <v>2059.8198000000002</v>
      </c>
      <c r="I376" s="84" t="s">
        <v>5929</v>
      </c>
    </row>
    <row r="377" spans="2:10" x14ac:dyDescent="0.3">
      <c r="B377" s="45">
        <v>2776</v>
      </c>
      <c r="C377" s="49">
        <v>45044</v>
      </c>
      <c r="D377" s="45" t="s">
        <v>203</v>
      </c>
      <c r="E377" s="45" t="s">
        <v>5578</v>
      </c>
      <c r="F377" s="155">
        <v>4252.04</v>
      </c>
      <c r="G377" s="49">
        <v>45064</v>
      </c>
      <c r="H377" s="46">
        <v>3990.5395399999998</v>
      </c>
      <c r="I377" s="84" t="s">
        <v>5930</v>
      </c>
    </row>
    <row r="378" spans="2:10" x14ac:dyDescent="0.3">
      <c r="B378" s="45">
        <v>2777</v>
      </c>
      <c r="C378" s="49">
        <v>45044</v>
      </c>
      <c r="D378" s="45" t="s">
        <v>200</v>
      </c>
      <c r="E378" s="45" t="s">
        <v>972</v>
      </c>
      <c r="F378" s="155">
        <v>36450.120000000003</v>
      </c>
      <c r="G378" s="53">
        <v>45100</v>
      </c>
      <c r="H378" s="46">
        <v>34208.437620000004</v>
      </c>
      <c r="I378" s="84" t="s">
        <v>5931</v>
      </c>
    </row>
    <row r="379" spans="2:10" x14ac:dyDescent="0.3">
      <c r="B379" s="119">
        <v>2778</v>
      </c>
      <c r="C379" s="120">
        <v>45043</v>
      </c>
      <c r="D379" s="119" t="s">
        <v>973</v>
      </c>
      <c r="E379" s="119" t="s">
        <v>893</v>
      </c>
      <c r="F379" s="159">
        <v>84692.21</v>
      </c>
      <c r="G379" s="122">
        <v>45043</v>
      </c>
      <c r="H379" s="121">
        <v>79483.639085000003</v>
      </c>
      <c r="I379" s="123" t="s">
        <v>5581</v>
      </c>
      <c r="J379" s="19" t="s">
        <v>5581</v>
      </c>
    </row>
    <row r="380" spans="2:10" x14ac:dyDescent="0.3">
      <c r="B380" s="45">
        <v>2779</v>
      </c>
      <c r="C380" s="49">
        <v>45043</v>
      </c>
      <c r="D380" s="45" t="s">
        <v>387</v>
      </c>
      <c r="E380" s="45" t="s">
        <v>893</v>
      </c>
      <c r="F380" s="155">
        <v>84692.21</v>
      </c>
      <c r="G380" s="53">
        <v>45043</v>
      </c>
      <c r="H380" s="46">
        <v>79483.639085000003</v>
      </c>
      <c r="I380" s="84" t="s">
        <v>5581</v>
      </c>
      <c r="J380" s="19" t="s">
        <v>5581</v>
      </c>
    </row>
    <row r="381" spans="2:10" x14ac:dyDescent="0.3">
      <c r="B381" s="45">
        <v>2780</v>
      </c>
      <c r="C381" s="49">
        <v>45043</v>
      </c>
      <c r="D381" s="45" t="s">
        <v>895</v>
      </c>
      <c r="E381" s="45" t="s">
        <v>893</v>
      </c>
      <c r="F381" s="155">
        <v>9067.6299999999992</v>
      </c>
      <c r="G381" s="53">
        <v>45043</v>
      </c>
      <c r="H381" s="46">
        <v>8509.9707549999985</v>
      </c>
      <c r="I381" s="84" t="s">
        <v>5581</v>
      </c>
      <c r="J381" s="19" t="s">
        <v>5581</v>
      </c>
    </row>
    <row r="382" spans="2:10" x14ac:dyDescent="0.3">
      <c r="B382" s="45">
        <v>2781</v>
      </c>
      <c r="C382" s="49">
        <v>45043</v>
      </c>
      <c r="D382" s="45" t="s">
        <v>974</v>
      </c>
      <c r="E382" s="45" t="s">
        <v>893</v>
      </c>
      <c r="F382" s="155">
        <v>20420.5</v>
      </c>
      <c r="G382" s="53">
        <v>45043</v>
      </c>
      <c r="H382" s="46">
        <v>19164.63925</v>
      </c>
      <c r="I382" s="84" t="s">
        <v>5581</v>
      </c>
      <c r="J382" s="19" t="s">
        <v>5581</v>
      </c>
    </row>
    <row r="383" spans="2:10" x14ac:dyDescent="0.3">
      <c r="B383" s="45">
        <v>2782</v>
      </c>
      <c r="C383" s="49">
        <v>45043</v>
      </c>
      <c r="D383" s="45" t="s">
        <v>4143</v>
      </c>
      <c r="E383" s="45" t="s">
        <v>893</v>
      </c>
      <c r="F383" s="155">
        <v>24167.88</v>
      </c>
      <c r="G383" s="53">
        <v>45043</v>
      </c>
      <c r="H383" s="46">
        <v>22681.555380000002</v>
      </c>
      <c r="I383" s="84" t="s">
        <v>5581</v>
      </c>
      <c r="J383" s="19" t="s">
        <v>5581</v>
      </c>
    </row>
    <row r="384" spans="2:10" x14ac:dyDescent="0.3">
      <c r="B384" s="45">
        <v>2783</v>
      </c>
      <c r="C384" s="49">
        <v>45043</v>
      </c>
      <c r="D384" s="45" t="s">
        <v>975</v>
      </c>
      <c r="E384" s="45" t="s">
        <v>893</v>
      </c>
      <c r="F384" s="155">
        <v>21204.47</v>
      </c>
      <c r="G384" s="53">
        <v>45043</v>
      </c>
      <c r="H384" s="46">
        <v>19900.395095</v>
      </c>
      <c r="I384" s="84" t="s">
        <v>5581</v>
      </c>
      <c r="J384" s="19" t="s">
        <v>5581</v>
      </c>
    </row>
    <row r="385" spans="2:10" x14ac:dyDescent="0.3">
      <c r="B385" s="45">
        <v>2784</v>
      </c>
      <c r="C385" s="49">
        <v>45043</v>
      </c>
      <c r="D385" s="45" t="s">
        <v>895</v>
      </c>
      <c r="E385" s="45" t="s">
        <v>893</v>
      </c>
      <c r="F385" s="155">
        <v>12426.6</v>
      </c>
      <c r="G385" s="53">
        <v>45043</v>
      </c>
      <c r="H385" s="46">
        <v>11662.364100000001</v>
      </c>
      <c r="I385" s="84" t="s">
        <v>5581</v>
      </c>
      <c r="J385" s="19" t="s">
        <v>5581</v>
      </c>
    </row>
    <row r="386" spans="2:10" x14ac:dyDescent="0.3">
      <c r="B386" s="45">
        <v>2785</v>
      </c>
      <c r="C386" s="49">
        <v>45043</v>
      </c>
      <c r="D386" s="45" t="s">
        <v>387</v>
      </c>
      <c r="E386" s="45" t="s">
        <v>893</v>
      </c>
      <c r="F386" s="155">
        <v>31640.9</v>
      </c>
      <c r="G386" s="53">
        <v>45043</v>
      </c>
      <c r="H386" s="46">
        <v>29694.984650000002</v>
      </c>
      <c r="I386" s="84" t="s">
        <v>5581</v>
      </c>
      <c r="J386" s="19" t="s">
        <v>5581</v>
      </c>
    </row>
    <row r="387" spans="2:10" x14ac:dyDescent="0.3">
      <c r="B387" s="45">
        <v>2786</v>
      </c>
      <c r="C387" s="49">
        <v>45050</v>
      </c>
      <c r="D387" s="45" t="s">
        <v>976</v>
      </c>
      <c r="E387" s="45" t="s">
        <v>977</v>
      </c>
      <c r="F387" s="155">
        <v>4755</v>
      </c>
      <c r="G387" s="53">
        <v>45058</v>
      </c>
      <c r="H387" s="46">
        <v>4462.5675000000001</v>
      </c>
      <c r="I387" s="84" t="s">
        <v>5932</v>
      </c>
    </row>
    <row r="388" spans="2:10" x14ac:dyDescent="0.3">
      <c r="B388" s="45">
        <v>2787</v>
      </c>
      <c r="C388" s="49">
        <v>45051</v>
      </c>
      <c r="D388" s="45" t="s">
        <v>203</v>
      </c>
      <c r="E388" s="45" t="s">
        <v>1045</v>
      </c>
      <c r="F388" s="155">
        <v>17934.8</v>
      </c>
      <c r="G388" s="53">
        <v>45068</v>
      </c>
      <c r="H388" s="46">
        <v>16831.809799999999</v>
      </c>
      <c r="I388" s="84" t="s">
        <v>5933</v>
      </c>
    </row>
    <row r="389" spans="2:10" x14ac:dyDescent="0.3">
      <c r="B389" s="45">
        <v>2788</v>
      </c>
      <c r="C389" s="49">
        <v>45058</v>
      </c>
      <c r="D389" s="45" t="s">
        <v>203</v>
      </c>
      <c r="E389" s="45" t="s">
        <v>1046</v>
      </c>
      <c r="F389" s="155">
        <v>26490</v>
      </c>
      <c r="G389" s="53">
        <v>45063</v>
      </c>
      <c r="H389" s="46">
        <v>24860.865000000002</v>
      </c>
      <c r="I389" s="84" t="s">
        <v>5934</v>
      </c>
    </row>
    <row r="390" spans="2:10" x14ac:dyDescent="0.3">
      <c r="B390" s="45">
        <v>2789</v>
      </c>
      <c r="C390" s="49">
        <v>45058</v>
      </c>
      <c r="D390" s="45" t="s">
        <v>251</v>
      </c>
      <c r="E390" s="45" t="s">
        <v>980</v>
      </c>
      <c r="F390" s="155">
        <v>8935</v>
      </c>
      <c r="G390" s="49">
        <v>45062</v>
      </c>
      <c r="H390" s="46">
        <v>8385.4974999999995</v>
      </c>
      <c r="I390" s="84" t="s">
        <v>5935</v>
      </c>
    </row>
    <row r="391" spans="2:10" x14ac:dyDescent="0.3">
      <c r="B391" s="45">
        <v>2790</v>
      </c>
      <c r="C391" s="49">
        <v>45058</v>
      </c>
      <c r="D391" s="45" t="s">
        <v>198</v>
      </c>
      <c r="E391" s="45" t="s">
        <v>981</v>
      </c>
      <c r="F391" s="155">
        <v>50000</v>
      </c>
      <c r="G391" s="49">
        <v>45065</v>
      </c>
      <c r="H391" s="46">
        <v>46925</v>
      </c>
      <c r="I391" s="84" t="s">
        <v>5936</v>
      </c>
    </row>
    <row r="392" spans="2:10" x14ac:dyDescent="0.3">
      <c r="B392" s="45">
        <v>2791</v>
      </c>
      <c r="C392" s="49">
        <v>45062</v>
      </c>
      <c r="D392" s="45" t="s">
        <v>982</v>
      </c>
      <c r="E392" s="45" t="s">
        <v>983</v>
      </c>
      <c r="F392" s="155">
        <v>13643.35</v>
      </c>
      <c r="G392" s="53">
        <v>45063</v>
      </c>
      <c r="H392" s="46">
        <v>12804.283975</v>
      </c>
      <c r="I392" s="84" t="s">
        <v>5937</v>
      </c>
    </row>
    <row r="393" spans="2:10" x14ac:dyDescent="0.3">
      <c r="B393" s="45">
        <v>2792</v>
      </c>
      <c r="C393" s="49">
        <v>45063</v>
      </c>
      <c r="D393" s="45" t="s">
        <v>203</v>
      </c>
      <c r="E393" s="45" t="s">
        <v>1047</v>
      </c>
      <c r="F393" s="155">
        <v>9378</v>
      </c>
      <c r="G393" s="53">
        <v>45065</v>
      </c>
      <c r="H393" s="46">
        <v>8801.2530000000006</v>
      </c>
      <c r="I393" s="84" t="s">
        <v>5938</v>
      </c>
    </row>
    <row r="394" spans="2:10" x14ac:dyDescent="0.3">
      <c r="B394" s="45">
        <v>2793</v>
      </c>
      <c r="C394" s="49">
        <v>45063</v>
      </c>
      <c r="D394" s="45" t="s">
        <v>203</v>
      </c>
      <c r="E394" s="45" t="s">
        <v>5579</v>
      </c>
      <c r="F394" s="155">
        <v>16120</v>
      </c>
      <c r="G394" s="53">
        <v>45065</v>
      </c>
      <c r="H394" s="46">
        <v>15128.62</v>
      </c>
      <c r="I394" s="84" t="s">
        <v>5939</v>
      </c>
    </row>
    <row r="395" spans="2:10" x14ac:dyDescent="0.3">
      <c r="B395" s="45">
        <v>2794</v>
      </c>
      <c r="C395" s="49">
        <v>45064</v>
      </c>
      <c r="D395" s="45" t="s">
        <v>171</v>
      </c>
      <c r="E395" s="45" t="s">
        <v>986</v>
      </c>
      <c r="F395" s="155">
        <v>795.94</v>
      </c>
      <c r="G395" s="49">
        <v>45077</v>
      </c>
      <c r="H395" s="46">
        <v>746.98969</v>
      </c>
      <c r="I395" s="84">
        <v>18529</v>
      </c>
    </row>
    <row r="396" spans="2:10" x14ac:dyDescent="0.3">
      <c r="B396" s="45">
        <v>2795</v>
      </c>
      <c r="C396" s="49">
        <v>45064</v>
      </c>
      <c r="D396" s="45" t="s">
        <v>171</v>
      </c>
      <c r="E396" s="45" t="s">
        <v>987</v>
      </c>
      <c r="F396" s="155">
        <v>1938.6</v>
      </c>
      <c r="G396" s="49">
        <v>45077</v>
      </c>
      <c r="H396" s="46">
        <v>1819.3761</v>
      </c>
      <c r="I396" s="84">
        <v>18530</v>
      </c>
    </row>
    <row r="397" spans="2:10" x14ac:dyDescent="0.3">
      <c r="B397" s="45">
        <v>2796</v>
      </c>
      <c r="C397" s="49">
        <v>45064</v>
      </c>
      <c r="D397" s="45" t="s">
        <v>171</v>
      </c>
      <c r="E397" s="45" t="s">
        <v>988</v>
      </c>
      <c r="F397" s="155">
        <v>133.29</v>
      </c>
      <c r="G397" s="49">
        <v>45077</v>
      </c>
      <c r="H397" s="46">
        <v>125.092665</v>
      </c>
      <c r="I397" s="84">
        <v>18531</v>
      </c>
    </row>
    <row r="398" spans="2:10" x14ac:dyDescent="0.3">
      <c r="B398" s="45">
        <v>2797</v>
      </c>
      <c r="C398" s="49">
        <v>45064</v>
      </c>
      <c r="D398" s="45" t="s">
        <v>171</v>
      </c>
      <c r="E398" s="45" t="s">
        <v>989</v>
      </c>
      <c r="F398" s="155">
        <v>373.23</v>
      </c>
      <c r="G398" s="49">
        <v>45077</v>
      </c>
      <c r="H398" s="46">
        <v>350.27635500000002</v>
      </c>
      <c r="I398" s="84">
        <v>18537</v>
      </c>
    </row>
    <row r="399" spans="2:10" x14ac:dyDescent="0.3">
      <c r="B399" s="45">
        <v>2798</v>
      </c>
      <c r="C399" s="49">
        <v>45069</v>
      </c>
      <c r="D399" s="45" t="s">
        <v>203</v>
      </c>
      <c r="E399" s="45" t="s">
        <v>1048</v>
      </c>
      <c r="F399" s="155">
        <v>19290.55</v>
      </c>
      <c r="G399" s="53">
        <v>45072</v>
      </c>
      <c r="H399" s="46">
        <v>18104.181174999998</v>
      </c>
      <c r="I399" s="84" t="s">
        <v>5940</v>
      </c>
    </row>
    <row r="400" spans="2:10" x14ac:dyDescent="0.3">
      <c r="B400" s="45">
        <v>2799</v>
      </c>
      <c r="C400" s="49">
        <v>45069</v>
      </c>
      <c r="D400" s="45" t="s">
        <v>203</v>
      </c>
      <c r="E400" s="45" t="s">
        <v>1049</v>
      </c>
      <c r="F400" s="155">
        <v>16828.32</v>
      </c>
      <c r="G400" s="53">
        <v>45072</v>
      </c>
      <c r="H400" s="46">
        <v>15793.37832</v>
      </c>
      <c r="I400" s="84" t="s">
        <v>5941</v>
      </c>
    </row>
    <row r="401" spans="2:10" x14ac:dyDescent="0.3">
      <c r="B401" s="45">
        <v>2800</v>
      </c>
      <c r="C401" s="49">
        <v>45069</v>
      </c>
      <c r="D401" s="45" t="s">
        <v>203</v>
      </c>
      <c r="E401" s="45" t="s">
        <v>1050</v>
      </c>
      <c r="F401" s="155">
        <v>20296.419999999998</v>
      </c>
      <c r="G401" s="53">
        <v>45072</v>
      </c>
      <c r="H401" s="46">
        <v>19048.190169999998</v>
      </c>
      <c r="I401" s="84" t="s">
        <v>5942</v>
      </c>
    </row>
    <row r="402" spans="2:10" x14ac:dyDescent="0.3">
      <c r="B402" s="45">
        <v>2801</v>
      </c>
      <c r="C402" s="49">
        <v>45069</v>
      </c>
      <c r="D402" s="45" t="s">
        <v>203</v>
      </c>
      <c r="E402" s="45" t="s">
        <v>1051</v>
      </c>
      <c r="F402" s="155">
        <v>31188.23</v>
      </c>
      <c r="G402" s="53">
        <v>45072</v>
      </c>
      <c r="H402" s="46">
        <v>29270.153855</v>
      </c>
      <c r="I402" s="84" t="s">
        <v>5943</v>
      </c>
    </row>
    <row r="403" spans="2:10" x14ac:dyDescent="0.3">
      <c r="B403" s="45">
        <v>2802</v>
      </c>
      <c r="C403" s="49">
        <v>45072</v>
      </c>
      <c r="D403" s="45" t="s">
        <v>203</v>
      </c>
      <c r="E403" s="45" t="s">
        <v>1063</v>
      </c>
      <c r="F403" s="155">
        <v>47994.5</v>
      </c>
      <c r="G403" s="53">
        <v>45100</v>
      </c>
      <c r="H403" s="46">
        <v>45042.838250000001</v>
      </c>
      <c r="I403" s="84" t="s">
        <v>5944</v>
      </c>
    </row>
    <row r="404" spans="2:10" x14ac:dyDescent="0.3">
      <c r="B404" s="119">
        <v>2803</v>
      </c>
      <c r="C404" s="120">
        <v>45072</v>
      </c>
      <c r="D404" s="119" t="s">
        <v>200</v>
      </c>
      <c r="E404" s="119" t="s">
        <v>993</v>
      </c>
      <c r="F404" s="159">
        <v>54193.21</v>
      </c>
      <c r="G404" s="120">
        <v>45160</v>
      </c>
      <c r="H404" s="121">
        <v>50860.327584999999</v>
      </c>
      <c r="I404" s="123" t="s">
        <v>5581</v>
      </c>
      <c r="J404" s="19" t="s">
        <v>5581</v>
      </c>
    </row>
    <row r="405" spans="2:10" x14ac:dyDescent="0.3">
      <c r="B405" s="45">
        <v>2804</v>
      </c>
      <c r="C405" s="49">
        <v>45072</v>
      </c>
      <c r="D405" s="45" t="s">
        <v>200</v>
      </c>
      <c r="E405" s="45" t="s">
        <v>994</v>
      </c>
      <c r="F405" s="155">
        <v>30122.5</v>
      </c>
      <c r="G405" s="49">
        <v>45083</v>
      </c>
      <c r="H405" s="46">
        <v>28269.966250000001</v>
      </c>
      <c r="I405" s="84">
        <v>18588</v>
      </c>
    </row>
    <row r="406" spans="2:10" x14ac:dyDescent="0.3">
      <c r="B406" s="45">
        <v>2805</v>
      </c>
      <c r="C406" s="49">
        <v>45072</v>
      </c>
      <c r="D406" s="45" t="s">
        <v>200</v>
      </c>
      <c r="E406" s="45" t="s">
        <v>995</v>
      </c>
      <c r="F406" s="155">
        <v>396.67</v>
      </c>
      <c r="G406" s="49">
        <v>45083</v>
      </c>
      <c r="H406" s="46">
        <v>372.27479500000004</v>
      </c>
      <c r="I406" s="84">
        <v>18589</v>
      </c>
    </row>
    <row r="407" spans="2:10" x14ac:dyDescent="0.3">
      <c r="B407" s="45">
        <v>2806</v>
      </c>
      <c r="C407" s="49">
        <v>45075</v>
      </c>
      <c r="D407" s="45" t="s">
        <v>200</v>
      </c>
      <c r="E407" s="45" t="s">
        <v>996</v>
      </c>
      <c r="F407" s="155">
        <v>5564.17</v>
      </c>
      <c r="G407" s="49" t="s">
        <v>9135</v>
      </c>
      <c r="H407" s="46">
        <v>5221.9735449999998</v>
      </c>
      <c r="I407" s="84">
        <v>18370</v>
      </c>
    </row>
    <row r="408" spans="2:10" x14ac:dyDescent="0.3">
      <c r="B408" s="45">
        <v>2807</v>
      </c>
      <c r="C408" s="49">
        <v>45076</v>
      </c>
      <c r="D408" s="45" t="s">
        <v>509</v>
      </c>
      <c r="E408" s="45" t="s">
        <v>997</v>
      </c>
      <c r="F408" s="155">
        <v>3755</v>
      </c>
      <c r="G408" s="49">
        <v>45057</v>
      </c>
      <c r="H408" s="46">
        <v>3524.0675000000001</v>
      </c>
      <c r="I408" s="84">
        <v>18470</v>
      </c>
    </row>
    <row r="409" spans="2:10" x14ac:dyDescent="0.3">
      <c r="B409" s="45">
        <v>2808</v>
      </c>
      <c r="C409" s="49">
        <v>45076</v>
      </c>
      <c r="D409" s="45" t="s">
        <v>142</v>
      </c>
      <c r="E409" s="45" t="s">
        <v>998</v>
      </c>
      <c r="F409" s="155">
        <v>4050</v>
      </c>
      <c r="G409" s="49">
        <v>45058</v>
      </c>
      <c r="H409" s="46">
        <v>3800.9250000000002</v>
      </c>
      <c r="I409" s="84">
        <v>18275</v>
      </c>
    </row>
    <row r="410" spans="2:10" x14ac:dyDescent="0.3">
      <c r="B410" s="45">
        <v>2809</v>
      </c>
      <c r="C410" s="49">
        <v>45076</v>
      </c>
      <c r="D410" s="45" t="s">
        <v>171</v>
      </c>
      <c r="E410" s="45" t="s">
        <v>999</v>
      </c>
      <c r="F410" s="155">
        <v>4510.5</v>
      </c>
      <c r="G410" s="49">
        <v>45061</v>
      </c>
      <c r="H410" s="46">
        <v>4233.1042500000003</v>
      </c>
      <c r="I410" s="84">
        <v>18462</v>
      </c>
    </row>
    <row r="411" spans="2:10" x14ac:dyDescent="0.3">
      <c r="B411" s="45">
        <v>2810</v>
      </c>
      <c r="C411" s="49">
        <v>45076</v>
      </c>
      <c r="D411" s="45" t="s">
        <v>171</v>
      </c>
      <c r="E411" s="45" t="s">
        <v>1000</v>
      </c>
      <c r="F411" s="155">
        <v>2775</v>
      </c>
      <c r="G411" s="49">
        <v>45065</v>
      </c>
      <c r="H411" s="46">
        <v>2604.3375000000001</v>
      </c>
      <c r="I411" s="84">
        <v>18311</v>
      </c>
    </row>
    <row r="412" spans="2:10" x14ac:dyDescent="0.3">
      <c r="B412" s="45">
        <v>2811</v>
      </c>
      <c r="C412" s="49">
        <v>45076</v>
      </c>
      <c r="D412" s="45" t="s">
        <v>171</v>
      </c>
      <c r="E412" s="45" t="s">
        <v>1001</v>
      </c>
      <c r="F412" s="155">
        <v>9556.15</v>
      </c>
      <c r="G412" s="53">
        <v>45065</v>
      </c>
      <c r="H412" s="46">
        <v>8968.4467750000003</v>
      </c>
      <c r="I412" s="84">
        <v>18541</v>
      </c>
    </row>
    <row r="413" spans="2:10" x14ac:dyDescent="0.3">
      <c r="B413" s="45">
        <v>2812</v>
      </c>
      <c r="C413" s="49">
        <v>45076</v>
      </c>
      <c r="D413" s="45" t="s">
        <v>605</v>
      </c>
      <c r="E413" s="45" t="s">
        <v>1002</v>
      </c>
      <c r="F413" s="155">
        <v>5415</v>
      </c>
      <c r="G413" s="53">
        <v>45069</v>
      </c>
      <c r="H413" s="46">
        <v>5081.9775</v>
      </c>
      <c r="I413" s="84">
        <v>18486</v>
      </c>
    </row>
    <row r="414" spans="2:10" x14ac:dyDescent="0.3">
      <c r="B414" s="45">
        <v>2813</v>
      </c>
      <c r="C414" s="49">
        <v>45070</v>
      </c>
      <c r="D414" s="45" t="s">
        <v>8</v>
      </c>
      <c r="E414" s="45" t="s">
        <v>1003</v>
      </c>
      <c r="F414" s="155">
        <v>735.31</v>
      </c>
      <c r="G414" s="53">
        <v>45156</v>
      </c>
      <c r="H414" s="46">
        <v>690.088435</v>
      </c>
      <c r="I414" s="84">
        <v>18375</v>
      </c>
    </row>
    <row r="415" spans="2:10" x14ac:dyDescent="0.3">
      <c r="B415" s="45">
        <v>2814</v>
      </c>
      <c r="C415" s="49">
        <v>45070</v>
      </c>
      <c r="D415" s="45" t="s">
        <v>8</v>
      </c>
      <c r="E415" s="45" t="s">
        <v>1004</v>
      </c>
      <c r="F415" s="155">
        <v>5456.78</v>
      </c>
      <c r="G415" s="53">
        <v>45156</v>
      </c>
      <c r="H415" s="46">
        <v>5121.1880299999993</v>
      </c>
      <c r="I415" s="84">
        <v>18450</v>
      </c>
    </row>
    <row r="416" spans="2:10" x14ac:dyDescent="0.3">
      <c r="B416" s="45">
        <v>2815</v>
      </c>
      <c r="C416" s="49">
        <v>45070</v>
      </c>
      <c r="D416" s="45" t="s">
        <v>8</v>
      </c>
      <c r="E416" s="45" t="s">
        <v>1005</v>
      </c>
      <c r="F416" s="155">
        <v>7000</v>
      </c>
      <c r="G416" s="53">
        <v>45156</v>
      </c>
      <c r="H416" s="46">
        <v>6569.5</v>
      </c>
      <c r="I416" s="84">
        <v>18451</v>
      </c>
    </row>
    <row r="417" spans="2:10" x14ac:dyDescent="0.3">
      <c r="B417" s="45">
        <v>2816</v>
      </c>
      <c r="C417" s="49">
        <v>45070</v>
      </c>
      <c r="D417" s="45" t="s">
        <v>8</v>
      </c>
      <c r="E417" s="45" t="s">
        <v>1006</v>
      </c>
      <c r="F417" s="155">
        <v>8000</v>
      </c>
      <c r="G417" s="53">
        <v>45156</v>
      </c>
      <c r="H417" s="46">
        <v>7508</v>
      </c>
      <c r="I417" s="84">
        <v>18511</v>
      </c>
    </row>
    <row r="418" spans="2:10" x14ac:dyDescent="0.3">
      <c r="B418" s="45">
        <v>2817</v>
      </c>
      <c r="C418" s="49">
        <v>45070</v>
      </c>
      <c r="D418" s="45" t="s">
        <v>8</v>
      </c>
      <c r="E418" s="45" t="s">
        <v>1007</v>
      </c>
      <c r="F418" s="155">
        <v>2719.91</v>
      </c>
      <c r="G418" s="53">
        <v>45156</v>
      </c>
      <c r="H418" s="46">
        <v>2552.6355349999999</v>
      </c>
      <c r="I418" s="84">
        <v>18592</v>
      </c>
    </row>
    <row r="419" spans="2:10" x14ac:dyDescent="0.3">
      <c r="B419" s="45">
        <v>2818</v>
      </c>
      <c r="C419" s="49">
        <v>45070</v>
      </c>
      <c r="D419" s="45" t="s">
        <v>8</v>
      </c>
      <c r="E419" s="45" t="s">
        <v>1008</v>
      </c>
      <c r="F419" s="155">
        <v>9000</v>
      </c>
      <c r="G419" s="53">
        <v>45156</v>
      </c>
      <c r="H419" s="46">
        <v>8446.5</v>
      </c>
      <c r="I419" s="84">
        <v>18593</v>
      </c>
    </row>
    <row r="420" spans="2:10" x14ac:dyDescent="0.3">
      <c r="B420" s="45">
        <v>2819</v>
      </c>
      <c r="C420" s="49">
        <v>45070</v>
      </c>
      <c r="D420" s="45" t="s">
        <v>8</v>
      </c>
      <c r="E420" s="45" t="s">
        <v>1009</v>
      </c>
      <c r="F420" s="155">
        <v>11662.73</v>
      </c>
      <c r="G420" s="53">
        <v>45156</v>
      </c>
      <c r="H420" s="46">
        <v>10945.472104999999</v>
      </c>
      <c r="I420" s="84">
        <v>18594</v>
      </c>
    </row>
    <row r="421" spans="2:10" x14ac:dyDescent="0.3">
      <c r="B421" s="45">
        <v>2820</v>
      </c>
      <c r="C421" s="49">
        <v>45077</v>
      </c>
      <c r="D421" s="45" t="s">
        <v>892</v>
      </c>
      <c r="E421" s="45" t="s">
        <v>893</v>
      </c>
      <c r="F421" s="155">
        <v>1033.48</v>
      </c>
      <c r="G421" s="53">
        <v>45077</v>
      </c>
      <c r="H421" s="46">
        <v>969.92097999999999</v>
      </c>
      <c r="I421" s="84" t="s">
        <v>5581</v>
      </c>
      <c r="J421" s="19" t="s">
        <v>5581</v>
      </c>
    </row>
    <row r="422" spans="2:10" x14ac:dyDescent="0.3">
      <c r="B422" s="45">
        <v>2821</v>
      </c>
      <c r="C422" s="49">
        <v>45077</v>
      </c>
      <c r="D422" s="38" t="s">
        <v>9635</v>
      </c>
      <c r="E422" s="45" t="s">
        <v>893</v>
      </c>
      <c r="F422" s="155">
        <v>44907.75</v>
      </c>
      <c r="G422" s="53">
        <v>45077</v>
      </c>
      <c r="H422" s="46">
        <v>42145.923374999998</v>
      </c>
      <c r="I422" s="84" t="s">
        <v>5581</v>
      </c>
      <c r="J422" s="19" t="s">
        <v>5581</v>
      </c>
    </row>
    <row r="423" spans="2:10" x14ac:dyDescent="0.3">
      <c r="B423" s="45">
        <v>2822</v>
      </c>
      <c r="C423" s="49">
        <v>45077</v>
      </c>
      <c r="D423" s="45" t="s">
        <v>4143</v>
      </c>
      <c r="E423" s="45" t="s">
        <v>893</v>
      </c>
      <c r="F423" s="155">
        <v>57383.33</v>
      </c>
      <c r="G423" s="53">
        <v>45077</v>
      </c>
      <c r="H423" s="46">
        <v>53854.255205000001</v>
      </c>
      <c r="I423" s="84" t="s">
        <v>5581</v>
      </c>
      <c r="J423" s="19" t="s">
        <v>5581</v>
      </c>
    </row>
    <row r="424" spans="2:10" x14ac:dyDescent="0.3">
      <c r="B424" s="45">
        <v>2823</v>
      </c>
      <c r="C424" s="49">
        <v>45077</v>
      </c>
      <c r="D424" s="45" t="s">
        <v>4506</v>
      </c>
      <c r="E424" s="45" t="s">
        <v>893</v>
      </c>
      <c r="F424" s="155">
        <v>33156.120000000003</v>
      </c>
      <c r="G424" s="53">
        <v>45077</v>
      </c>
      <c r="H424" s="46">
        <v>31117.018620000003</v>
      </c>
      <c r="I424" s="84" t="s">
        <v>5581</v>
      </c>
      <c r="J424" s="19" t="s">
        <v>5581</v>
      </c>
    </row>
    <row r="425" spans="2:10" x14ac:dyDescent="0.3">
      <c r="B425" s="45">
        <v>2824</v>
      </c>
      <c r="C425" s="49">
        <v>45077</v>
      </c>
      <c r="D425" s="45" t="s">
        <v>4143</v>
      </c>
      <c r="E425" s="45" t="s">
        <v>893</v>
      </c>
      <c r="F425" s="155">
        <v>28545.07</v>
      </c>
      <c r="G425" s="53">
        <v>45077</v>
      </c>
      <c r="H425" s="46">
        <v>26789.548194999999</v>
      </c>
      <c r="I425" s="84" t="s">
        <v>5581</v>
      </c>
      <c r="J425" s="19" t="s">
        <v>5581</v>
      </c>
    </row>
    <row r="426" spans="2:10" x14ac:dyDescent="0.3">
      <c r="B426" s="45">
        <v>2825</v>
      </c>
      <c r="C426" s="49">
        <v>45077</v>
      </c>
      <c r="D426" s="45" t="s">
        <v>895</v>
      </c>
      <c r="E426" s="45" t="s">
        <v>893</v>
      </c>
      <c r="F426" s="155">
        <v>22685.919999999998</v>
      </c>
      <c r="G426" s="53">
        <v>45077</v>
      </c>
      <c r="H426" s="46">
        <v>21290.735919999999</v>
      </c>
      <c r="I426" s="84" t="s">
        <v>5581</v>
      </c>
      <c r="J426" s="19" t="s">
        <v>5581</v>
      </c>
    </row>
    <row r="427" spans="2:10" x14ac:dyDescent="0.3">
      <c r="B427" s="45">
        <v>2826</v>
      </c>
      <c r="C427" s="49">
        <v>45077</v>
      </c>
      <c r="D427" s="45" t="s">
        <v>9216</v>
      </c>
      <c r="E427" s="45" t="s">
        <v>893</v>
      </c>
      <c r="F427" s="155">
        <v>11410.98</v>
      </c>
      <c r="G427" s="53">
        <v>45077</v>
      </c>
      <c r="H427" s="46">
        <v>10709.204729999999</v>
      </c>
      <c r="I427" s="84" t="s">
        <v>5581</v>
      </c>
      <c r="J427" s="19" t="s">
        <v>5581</v>
      </c>
    </row>
    <row r="428" spans="2:10" x14ac:dyDescent="0.3">
      <c r="B428" s="45">
        <v>2827</v>
      </c>
      <c r="C428" s="49">
        <v>45077</v>
      </c>
      <c r="D428" s="45" t="s">
        <v>4143</v>
      </c>
      <c r="E428" s="45" t="s">
        <v>893</v>
      </c>
      <c r="F428" s="155">
        <v>36549.870000000003</v>
      </c>
      <c r="G428" s="53">
        <v>45077</v>
      </c>
      <c r="H428" s="46">
        <v>34302.052995000005</v>
      </c>
      <c r="I428" s="84" t="s">
        <v>5581</v>
      </c>
      <c r="J428" s="19" t="s">
        <v>5581</v>
      </c>
    </row>
    <row r="429" spans="2:10" x14ac:dyDescent="0.3">
      <c r="B429" s="45">
        <v>2828</v>
      </c>
      <c r="C429" s="49">
        <v>45077</v>
      </c>
      <c r="D429" s="45" t="s">
        <v>4143</v>
      </c>
      <c r="E429" s="45" t="s">
        <v>893</v>
      </c>
      <c r="F429" s="155">
        <v>3037.7</v>
      </c>
      <c r="G429" s="53">
        <v>45077</v>
      </c>
      <c r="H429" s="46">
        <v>2850.8814499999999</v>
      </c>
      <c r="I429" s="84" t="s">
        <v>5581</v>
      </c>
      <c r="J429" s="19" t="s">
        <v>5581</v>
      </c>
    </row>
    <row r="430" spans="2:10" x14ac:dyDescent="0.3">
      <c r="B430" s="45">
        <v>2829</v>
      </c>
      <c r="C430" s="49">
        <v>45077</v>
      </c>
      <c r="D430" s="45" t="s">
        <v>614</v>
      </c>
      <c r="E430" s="45" t="s">
        <v>893</v>
      </c>
      <c r="F430" s="155">
        <v>41690.519999999997</v>
      </c>
      <c r="G430" s="53">
        <v>45077</v>
      </c>
      <c r="H430" s="46">
        <v>39126.553019999999</v>
      </c>
      <c r="I430" s="84" t="s">
        <v>5581</v>
      </c>
      <c r="J430" s="19" t="s">
        <v>5581</v>
      </c>
    </row>
    <row r="431" spans="2:10" x14ac:dyDescent="0.3">
      <c r="B431" s="45">
        <v>2830</v>
      </c>
      <c r="C431" s="49">
        <v>45077</v>
      </c>
      <c r="D431" s="45" t="s">
        <v>2467</v>
      </c>
      <c r="E431" s="45" t="s">
        <v>893</v>
      </c>
      <c r="F431" s="155">
        <v>25411.01</v>
      </c>
      <c r="G431" s="53">
        <v>45077</v>
      </c>
      <c r="H431" s="46">
        <v>23848.232884999998</v>
      </c>
      <c r="I431" s="84" t="s">
        <v>5581</v>
      </c>
      <c r="J431" s="19" t="s">
        <v>5581</v>
      </c>
    </row>
    <row r="432" spans="2:10" x14ac:dyDescent="0.3">
      <c r="B432" s="45">
        <v>2831</v>
      </c>
      <c r="C432" s="49">
        <v>45077</v>
      </c>
      <c r="D432" s="45" t="s">
        <v>171</v>
      </c>
      <c r="E432" s="45" t="s">
        <v>1010</v>
      </c>
      <c r="F432" s="155">
        <v>343.33</v>
      </c>
      <c r="G432" s="53">
        <v>45077</v>
      </c>
      <c r="H432" s="46">
        <v>322.21520499999997</v>
      </c>
      <c r="I432" s="84">
        <v>18459</v>
      </c>
    </row>
    <row r="433" spans="2:10" x14ac:dyDescent="0.3">
      <c r="B433" s="119">
        <v>2832</v>
      </c>
      <c r="C433" s="120">
        <v>45079.716099537036</v>
      </c>
      <c r="D433" s="119" t="s">
        <v>1011</v>
      </c>
      <c r="E433" s="119" t="s">
        <v>1012</v>
      </c>
      <c r="F433" s="159">
        <v>4900</v>
      </c>
      <c r="G433" s="122">
        <v>45079.716099537036</v>
      </c>
      <c r="H433" s="121">
        <v>4598.6499999999996</v>
      </c>
      <c r="I433" s="123">
        <v>18124</v>
      </c>
      <c r="J433" t="s">
        <v>8833</v>
      </c>
    </row>
    <row r="434" spans="2:10" x14ac:dyDescent="0.3">
      <c r="B434" s="119">
        <v>2833</v>
      </c>
      <c r="C434" s="120">
        <v>45079.717905092592</v>
      </c>
      <c r="D434" s="119" t="s">
        <v>1011</v>
      </c>
      <c r="E434" s="119" t="s">
        <v>1013</v>
      </c>
      <c r="F434" s="159">
        <v>7349.98</v>
      </c>
      <c r="G434" s="122">
        <v>45079.717905092592</v>
      </c>
      <c r="H434" s="121">
        <v>6897.9562299999998</v>
      </c>
      <c r="I434" s="123">
        <v>18608</v>
      </c>
      <c r="J434" t="s">
        <v>8833</v>
      </c>
    </row>
    <row r="435" spans="2:10" x14ac:dyDescent="0.3">
      <c r="B435" s="119">
        <v>2834</v>
      </c>
      <c r="C435" s="120">
        <v>45079.719224537039</v>
      </c>
      <c r="D435" s="119" t="s">
        <v>1011</v>
      </c>
      <c r="E435" s="119" t="s">
        <v>1014</v>
      </c>
      <c r="F435" s="159">
        <v>2563.5</v>
      </c>
      <c r="G435" s="122">
        <v>45079.719224537039</v>
      </c>
      <c r="H435" s="121">
        <v>2405.8447500000002</v>
      </c>
      <c r="I435" s="123">
        <v>18609</v>
      </c>
      <c r="J435" t="s">
        <v>8833</v>
      </c>
    </row>
    <row r="436" spans="2:10" x14ac:dyDescent="0.3">
      <c r="B436" s="119">
        <v>2835</v>
      </c>
      <c r="C436" s="120">
        <v>45077</v>
      </c>
      <c r="D436" s="119" t="s">
        <v>1011</v>
      </c>
      <c r="E436" s="119" t="s">
        <v>1015</v>
      </c>
      <c r="F436" s="159">
        <v>900</v>
      </c>
      <c r="G436" s="122">
        <v>45077</v>
      </c>
      <c r="H436" s="121">
        <v>844.65</v>
      </c>
      <c r="I436" s="123">
        <v>18124</v>
      </c>
      <c r="J436" t="s">
        <v>8833</v>
      </c>
    </row>
    <row r="437" spans="2:10" x14ac:dyDescent="0.3">
      <c r="B437" s="45">
        <v>2836</v>
      </c>
      <c r="C437" s="49">
        <v>45077</v>
      </c>
      <c r="D437" s="45" t="s">
        <v>1011</v>
      </c>
      <c r="E437" s="45" t="s">
        <v>1012</v>
      </c>
      <c r="F437" s="155">
        <v>4900</v>
      </c>
      <c r="G437" s="53">
        <v>45071</v>
      </c>
      <c r="H437" s="46">
        <v>4598.6499999999996</v>
      </c>
      <c r="I437" s="84">
        <v>18124</v>
      </c>
      <c r="J437" t="s">
        <v>8833</v>
      </c>
    </row>
    <row r="438" spans="2:10" x14ac:dyDescent="0.3">
      <c r="B438" s="45">
        <v>2837</v>
      </c>
      <c r="C438" s="49">
        <v>45077</v>
      </c>
      <c r="D438" s="45" t="s">
        <v>1011</v>
      </c>
      <c r="E438" s="45" t="s">
        <v>1016</v>
      </c>
      <c r="F438" s="155">
        <v>7349.98</v>
      </c>
      <c r="G438" s="53">
        <v>45156</v>
      </c>
      <c r="H438" s="46">
        <v>6897.9562299999998</v>
      </c>
      <c r="I438" s="84">
        <v>18608</v>
      </c>
      <c r="J438" t="s">
        <v>8833</v>
      </c>
    </row>
    <row r="439" spans="2:10" x14ac:dyDescent="0.3">
      <c r="B439" s="45">
        <v>2838</v>
      </c>
      <c r="C439" s="49">
        <v>45077</v>
      </c>
      <c r="D439" s="45" t="s">
        <v>1011</v>
      </c>
      <c r="E439" s="45" t="s">
        <v>1014</v>
      </c>
      <c r="F439" s="155">
        <v>2563.5</v>
      </c>
      <c r="G439" s="53">
        <v>45156</v>
      </c>
      <c r="H439" s="46">
        <v>2405.8447500000002</v>
      </c>
      <c r="I439" s="84">
        <v>18609</v>
      </c>
      <c r="J439" t="s">
        <v>8833</v>
      </c>
    </row>
    <row r="440" spans="2:10" x14ac:dyDescent="0.3">
      <c r="B440" s="45">
        <v>2839</v>
      </c>
      <c r="C440" s="49">
        <v>45077</v>
      </c>
      <c r="D440" s="45" t="s">
        <v>1011</v>
      </c>
      <c r="E440" s="45" t="s">
        <v>1017</v>
      </c>
      <c r="F440" s="155">
        <v>4900</v>
      </c>
      <c r="G440" s="53">
        <v>45071</v>
      </c>
      <c r="H440" s="46">
        <v>4598.6499999999996</v>
      </c>
      <c r="I440" s="84">
        <v>18610</v>
      </c>
    </row>
    <row r="441" spans="2:10" x14ac:dyDescent="0.3">
      <c r="B441" s="45">
        <v>2840</v>
      </c>
      <c r="C441" s="49">
        <v>45077</v>
      </c>
      <c r="D441" s="45" t="s">
        <v>8</v>
      </c>
      <c r="E441" s="45" t="s">
        <v>1018</v>
      </c>
      <c r="F441" s="155">
        <v>21883.119999999999</v>
      </c>
      <c r="G441" s="53">
        <v>45156</v>
      </c>
      <c r="H441" s="46">
        <v>20537.308119999998</v>
      </c>
      <c r="I441" s="84">
        <v>18595</v>
      </c>
    </row>
    <row r="442" spans="2:10" x14ac:dyDescent="0.3">
      <c r="B442" s="45">
        <v>2841</v>
      </c>
      <c r="C442" s="49">
        <v>45077</v>
      </c>
      <c r="D442" s="45" t="s">
        <v>8</v>
      </c>
      <c r="E442" s="45" t="s">
        <v>1019</v>
      </c>
      <c r="F442" s="155">
        <v>7749.24</v>
      </c>
      <c r="G442" s="53">
        <v>45156</v>
      </c>
      <c r="H442" s="46">
        <v>7272.6617399999996</v>
      </c>
      <c r="I442" s="84">
        <v>18596</v>
      </c>
    </row>
    <row r="443" spans="2:10" x14ac:dyDescent="0.3">
      <c r="B443" s="45">
        <v>2842</v>
      </c>
      <c r="C443" s="49">
        <v>45077</v>
      </c>
      <c r="D443" s="45" t="s">
        <v>171</v>
      </c>
      <c r="E443" s="45" t="s">
        <v>1020</v>
      </c>
      <c r="F443" s="155">
        <v>9736.67</v>
      </c>
      <c r="G443" s="53">
        <v>45075</v>
      </c>
      <c r="H443" s="46">
        <v>9137.8647949999995</v>
      </c>
      <c r="I443" s="84">
        <v>17684</v>
      </c>
    </row>
    <row r="444" spans="2:10" x14ac:dyDescent="0.3">
      <c r="B444" s="45">
        <v>2843</v>
      </c>
      <c r="C444" s="49">
        <v>45077</v>
      </c>
      <c r="D444" s="45" t="s">
        <v>171</v>
      </c>
      <c r="E444" s="45" t="s">
        <v>1021</v>
      </c>
      <c r="F444" s="155">
        <v>2907.5</v>
      </c>
      <c r="G444" s="53">
        <v>45075</v>
      </c>
      <c r="H444" s="46">
        <v>2728.6887499999998</v>
      </c>
      <c r="I444" s="84">
        <v>18463</v>
      </c>
    </row>
    <row r="445" spans="2:10" x14ac:dyDescent="0.3">
      <c r="B445" s="45">
        <v>2844</v>
      </c>
      <c r="C445" s="49">
        <v>45077</v>
      </c>
      <c r="D445" s="45" t="s">
        <v>142</v>
      </c>
      <c r="E445" s="45" t="s">
        <v>1022</v>
      </c>
      <c r="F445" s="155">
        <v>6897.99</v>
      </c>
      <c r="G445" s="53">
        <v>45156</v>
      </c>
      <c r="H445" s="46">
        <v>6473.7636149999998</v>
      </c>
      <c r="I445" s="83">
        <v>18448</v>
      </c>
      <c r="J445" t="s">
        <v>8833</v>
      </c>
    </row>
    <row r="446" spans="2:10" x14ac:dyDescent="0.3">
      <c r="B446" s="45">
        <v>2845</v>
      </c>
      <c r="C446" s="49">
        <v>45077</v>
      </c>
      <c r="D446" s="45" t="s">
        <v>1023</v>
      </c>
      <c r="E446" s="45" t="s">
        <v>5582</v>
      </c>
      <c r="F446" s="155">
        <v>35000</v>
      </c>
      <c r="G446" s="53" t="s">
        <v>9135</v>
      </c>
      <c r="H446" s="46">
        <v>32847.5</v>
      </c>
      <c r="I446" s="84">
        <v>12845</v>
      </c>
    </row>
    <row r="447" spans="2:10" x14ac:dyDescent="0.3">
      <c r="B447" s="45">
        <v>2846</v>
      </c>
      <c r="C447" s="49">
        <v>45077</v>
      </c>
      <c r="D447" s="45" t="s">
        <v>1023</v>
      </c>
      <c r="E447" s="45" t="s">
        <v>1024</v>
      </c>
      <c r="F447" s="155">
        <v>60000</v>
      </c>
      <c r="G447" s="53">
        <v>45077</v>
      </c>
      <c r="H447" s="46">
        <v>56310</v>
      </c>
      <c r="I447" s="84">
        <v>18601</v>
      </c>
    </row>
    <row r="448" spans="2:10" x14ac:dyDescent="0.3">
      <c r="B448" s="45">
        <v>2847</v>
      </c>
      <c r="C448" s="49">
        <v>45077</v>
      </c>
      <c r="D448" s="45" t="s">
        <v>1025</v>
      </c>
      <c r="E448" s="45" t="s">
        <v>137</v>
      </c>
      <c r="F448" s="155">
        <v>12058.58</v>
      </c>
      <c r="G448" s="53">
        <v>45077</v>
      </c>
      <c r="H448" s="46">
        <v>11316.97733</v>
      </c>
      <c r="I448" s="84" t="s">
        <v>5581</v>
      </c>
      <c r="J448" s="19" t="s">
        <v>5581</v>
      </c>
    </row>
    <row r="449" spans="2:10" x14ac:dyDescent="0.3">
      <c r="B449" s="45">
        <v>2848</v>
      </c>
      <c r="C449" s="49">
        <v>45077</v>
      </c>
      <c r="D449" s="45" t="s">
        <v>1025</v>
      </c>
      <c r="E449" s="45" t="s">
        <v>137</v>
      </c>
      <c r="F449" s="155">
        <v>12210.57</v>
      </c>
      <c r="G449" s="53">
        <v>45077</v>
      </c>
      <c r="H449" s="46">
        <v>11459.619945</v>
      </c>
      <c r="I449" s="84" t="s">
        <v>5581</v>
      </c>
      <c r="J449" s="19" t="s">
        <v>5581</v>
      </c>
    </row>
    <row r="450" spans="2:10" x14ac:dyDescent="0.3">
      <c r="B450" s="119">
        <v>2849</v>
      </c>
      <c r="C450" s="120">
        <v>45077</v>
      </c>
      <c r="D450" s="119" t="s">
        <v>1026</v>
      </c>
      <c r="E450" s="119" t="s">
        <v>1027</v>
      </c>
      <c r="F450" s="159">
        <v>3333.33</v>
      </c>
      <c r="G450" s="122">
        <v>45077</v>
      </c>
      <c r="H450" s="121">
        <v>3128.3302049999998</v>
      </c>
      <c r="I450" s="123">
        <v>18751</v>
      </c>
    </row>
    <row r="451" spans="2:10" x14ac:dyDescent="0.3">
      <c r="B451" s="45">
        <v>2850</v>
      </c>
      <c r="C451" s="49">
        <v>45083.691261574073</v>
      </c>
      <c r="D451" s="45" t="s">
        <v>169</v>
      </c>
      <c r="E451" s="45" t="s">
        <v>1028</v>
      </c>
      <c r="F451" s="155">
        <v>6940</v>
      </c>
      <c r="G451" s="53">
        <v>45118</v>
      </c>
      <c r="H451" s="46">
        <v>6513.19</v>
      </c>
      <c r="I451" s="84">
        <v>18631</v>
      </c>
    </row>
    <row r="452" spans="2:10" hidden="1" outlineLevel="1" x14ac:dyDescent="0.3">
      <c r="B452" s="45"/>
      <c r="C452" s="49"/>
      <c r="D452" s="45"/>
      <c r="E452" s="45"/>
      <c r="F452" s="155"/>
      <c r="G452" s="53"/>
      <c r="H452" s="46"/>
      <c r="I452" s="84" t="s">
        <v>9151</v>
      </c>
    </row>
    <row r="453" spans="2:10" collapsed="1" x14ac:dyDescent="0.3">
      <c r="B453" s="45">
        <v>2851</v>
      </c>
      <c r="C453" s="49">
        <v>45083.692418981482</v>
      </c>
      <c r="D453" s="45" t="s">
        <v>230</v>
      </c>
      <c r="E453" s="45" t="s">
        <v>1029</v>
      </c>
      <c r="F453" s="155">
        <v>10000</v>
      </c>
      <c r="G453" s="53">
        <v>45135</v>
      </c>
      <c r="H453" s="46">
        <v>9385</v>
      </c>
      <c r="I453" s="84">
        <v>18633</v>
      </c>
    </row>
    <row r="454" spans="2:10" hidden="1" outlineLevel="1" x14ac:dyDescent="0.3">
      <c r="B454" s="45"/>
      <c r="C454" s="49"/>
      <c r="D454" s="45"/>
      <c r="E454" s="45"/>
      <c r="F454" s="155"/>
      <c r="G454" s="53"/>
      <c r="H454" s="46"/>
      <c r="I454" s="84" t="s">
        <v>9152</v>
      </c>
    </row>
    <row r="455" spans="2:10" collapsed="1" x14ac:dyDescent="0.3">
      <c r="B455" s="45">
        <v>2853</v>
      </c>
      <c r="C455" s="49">
        <v>45077</v>
      </c>
      <c r="D455" s="45" t="s">
        <v>397</v>
      </c>
      <c r="E455" s="45" t="s">
        <v>1030</v>
      </c>
      <c r="F455" s="155">
        <v>15070.95</v>
      </c>
      <c r="G455" s="49">
        <v>45077</v>
      </c>
      <c r="H455" s="46">
        <v>14144.086575000001</v>
      </c>
      <c r="I455" s="84" t="s">
        <v>5581</v>
      </c>
      <c r="J455" s="19" t="s">
        <v>5581</v>
      </c>
    </row>
    <row r="456" spans="2:10" x14ac:dyDescent="0.3">
      <c r="B456" s="45">
        <v>2854</v>
      </c>
      <c r="C456" s="49">
        <v>45084.546180555553</v>
      </c>
      <c r="D456" s="45" t="s">
        <v>171</v>
      </c>
      <c r="E456" s="45" t="s">
        <v>1031</v>
      </c>
      <c r="F456" s="155">
        <v>417.02</v>
      </c>
      <c r="G456" s="53">
        <v>45106</v>
      </c>
      <c r="H456" s="46">
        <v>391.37326999999999</v>
      </c>
      <c r="I456" s="84">
        <v>18723</v>
      </c>
    </row>
    <row r="457" spans="2:10" hidden="1" outlineLevel="1" x14ac:dyDescent="0.3">
      <c r="B457" s="45"/>
      <c r="C457" s="49"/>
      <c r="D457" s="45"/>
      <c r="E457" s="45"/>
      <c r="F457" s="155"/>
      <c r="G457" s="53"/>
      <c r="H457" s="46"/>
      <c r="I457" s="84" t="s">
        <v>9153</v>
      </c>
    </row>
    <row r="458" spans="2:10" collapsed="1" x14ac:dyDescent="0.3">
      <c r="B458" s="45">
        <v>2855</v>
      </c>
      <c r="C458" s="49">
        <v>45086.463310185187</v>
      </c>
      <c r="D458" s="45" t="s">
        <v>200</v>
      </c>
      <c r="E458" s="45" t="s">
        <v>13</v>
      </c>
      <c r="F458" s="155">
        <v>17625</v>
      </c>
      <c r="G458" s="53">
        <v>45600</v>
      </c>
      <c r="H458" s="46">
        <v>16541.0625</v>
      </c>
      <c r="I458" s="84">
        <v>18362</v>
      </c>
      <c r="J458" t="s">
        <v>9148</v>
      </c>
    </row>
    <row r="459" spans="2:10" x14ac:dyDescent="0.3">
      <c r="B459" s="45">
        <v>2856</v>
      </c>
      <c r="C459" s="49">
        <v>45086.465902777774</v>
      </c>
      <c r="D459" s="45" t="s">
        <v>200</v>
      </c>
      <c r="E459" s="45" t="s">
        <v>14</v>
      </c>
      <c r="F459" s="155">
        <v>5831.67</v>
      </c>
      <c r="G459" s="53">
        <v>45600</v>
      </c>
      <c r="H459" s="46">
        <v>5473.0222949999998</v>
      </c>
      <c r="I459" s="84">
        <v>18587</v>
      </c>
      <c r="J459" t="s">
        <v>9148</v>
      </c>
    </row>
    <row r="460" spans="2:10" x14ac:dyDescent="0.3">
      <c r="B460" s="91">
        <v>2857</v>
      </c>
      <c r="C460" s="92">
        <v>45086.466805555552</v>
      </c>
      <c r="D460" s="91" t="s">
        <v>200</v>
      </c>
      <c r="E460" s="91" t="s">
        <v>15</v>
      </c>
      <c r="F460" s="156">
        <v>980</v>
      </c>
      <c r="G460" s="94" t="s">
        <v>9147</v>
      </c>
      <c r="H460" s="93">
        <v>919.73</v>
      </c>
      <c r="I460" s="95">
        <v>18629</v>
      </c>
      <c r="J460" t="s">
        <v>9149</v>
      </c>
    </row>
    <row r="461" spans="2:10" hidden="1" outlineLevel="1" x14ac:dyDescent="0.3">
      <c r="B461" s="91"/>
      <c r="C461" s="92"/>
      <c r="D461" s="91"/>
      <c r="E461" s="91"/>
      <c r="F461" s="156"/>
      <c r="G461" s="94"/>
      <c r="H461" s="93"/>
      <c r="I461" s="95" t="s">
        <v>5591</v>
      </c>
      <c r="J461" t="s">
        <v>9149</v>
      </c>
    </row>
    <row r="462" spans="2:10" collapsed="1" x14ac:dyDescent="0.3">
      <c r="B462" s="45">
        <v>2858</v>
      </c>
      <c r="C462" s="49">
        <v>45086.470138888886</v>
      </c>
      <c r="D462" s="45" t="s">
        <v>171</v>
      </c>
      <c r="E462" s="45" t="s">
        <v>1032</v>
      </c>
      <c r="F462" s="155">
        <v>2566.83</v>
      </c>
      <c r="G462" s="53">
        <v>45106</v>
      </c>
      <c r="H462" s="46">
        <v>2408.969955</v>
      </c>
      <c r="I462" s="84">
        <v>18671</v>
      </c>
    </row>
    <row r="463" spans="2:10" hidden="1" outlineLevel="1" x14ac:dyDescent="0.3">
      <c r="B463" s="45"/>
      <c r="C463" s="49"/>
      <c r="D463" s="45"/>
      <c r="E463" s="45"/>
      <c r="F463" s="155"/>
      <c r="G463" s="53"/>
      <c r="H463" s="46"/>
      <c r="I463" s="84" t="s">
        <v>9154</v>
      </c>
    </row>
    <row r="464" spans="2:10" collapsed="1" x14ac:dyDescent="0.3">
      <c r="B464" s="45">
        <v>2859</v>
      </c>
      <c r="C464" s="49">
        <v>45086.471053240741</v>
      </c>
      <c r="D464" s="45" t="s">
        <v>171</v>
      </c>
      <c r="E464" s="45" t="s">
        <v>1033</v>
      </c>
      <c r="F464" s="155">
        <v>1742.33</v>
      </c>
      <c r="G464" s="53">
        <v>45106</v>
      </c>
      <c r="H464" s="46">
        <v>1635.1767049999999</v>
      </c>
      <c r="I464" s="84">
        <v>18672</v>
      </c>
    </row>
    <row r="465" spans="2:9" hidden="1" outlineLevel="1" x14ac:dyDescent="0.3">
      <c r="B465" s="45"/>
      <c r="C465" s="49"/>
      <c r="D465" s="45"/>
      <c r="E465" s="45"/>
      <c r="F465" s="155"/>
      <c r="G465" s="53"/>
      <c r="H465" s="46"/>
      <c r="I465" s="84" t="s">
        <v>9155</v>
      </c>
    </row>
    <row r="466" spans="2:9" collapsed="1" x14ac:dyDescent="0.3">
      <c r="B466" s="45">
        <v>2860</v>
      </c>
      <c r="C466" s="49">
        <v>45086.47215277778</v>
      </c>
      <c r="D466" s="45" t="s">
        <v>171</v>
      </c>
      <c r="E466" s="45" t="s">
        <v>1034</v>
      </c>
      <c r="F466" s="155">
        <v>205.65</v>
      </c>
      <c r="G466" s="53">
        <v>45106</v>
      </c>
      <c r="H466" s="46">
        <v>193.00252499999999</v>
      </c>
      <c r="I466" s="84">
        <v>18738</v>
      </c>
    </row>
    <row r="467" spans="2:9" hidden="1" outlineLevel="1" x14ac:dyDescent="0.3">
      <c r="B467" s="45"/>
      <c r="C467" s="49"/>
      <c r="D467" s="45"/>
      <c r="E467" s="45"/>
      <c r="F467" s="155"/>
      <c r="G467" s="53"/>
      <c r="H467" s="46"/>
      <c r="I467" s="84" t="s">
        <v>9156</v>
      </c>
    </row>
    <row r="468" spans="2:9" collapsed="1" x14ac:dyDescent="0.3">
      <c r="B468" s="45">
        <v>2861</v>
      </c>
      <c r="C468" s="49">
        <v>45086.47315972222</v>
      </c>
      <c r="D468" s="45" t="s">
        <v>171</v>
      </c>
      <c r="E468" s="45" t="s">
        <v>1035</v>
      </c>
      <c r="F468" s="155">
        <v>1524.9</v>
      </c>
      <c r="G468" s="53">
        <v>45106</v>
      </c>
      <c r="H468" s="46">
        <v>1431.1186500000001</v>
      </c>
      <c r="I468" s="84">
        <v>18739</v>
      </c>
    </row>
    <row r="469" spans="2:9" hidden="1" outlineLevel="1" x14ac:dyDescent="0.3">
      <c r="B469" s="45"/>
      <c r="C469" s="49"/>
      <c r="D469" s="45"/>
      <c r="E469" s="45"/>
      <c r="F469" s="155"/>
      <c r="G469" s="53"/>
      <c r="H469" s="46"/>
      <c r="I469" s="84" t="s">
        <v>9157</v>
      </c>
    </row>
    <row r="470" spans="2:9" collapsed="1" x14ac:dyDescent="0.3">
      <c r="B470" s="45">
        <v>2862</v>
      </c>
      <c r="C470" s="49">
        <v>45086.47420138889</v>
      </c>
      <c r="D470" s="45" t="s">
        <v>171</v>
      </c>
      <c r="E470" s="45" t="s">
        <v>1036</v>
      </c>
      <c r="F470" s="155">
        <v>416.65</v>
      </c>
      <c r="G470" s="53">
        <v>45106</v>
      </c>
      <c r="H470" s="46">
        <v>391.026025</v>
      </c>
      <c r="I470" s="84">
        <v>18740</v>
      </c>
    </row>
    <row r="471" spans="2:9" hidden="1" outlineLevel="1" x14ac:dyDescent="0.3">
      <c r="B471" s="45"/>
      <c r="C471" s="49"/>
      <c r="D471" s="45"/>
      <c r="E471" s="45"/>
      <c r="F471" s="155"/>
      <c r="G471" s="53"/>
      <c r="H471" s="46"/>
      <c r="I471" s="84" t="s">
        <v>9158</v>
      </c>
    </row>
    <row r="472" spans="2:9" collapsed="1" x14ac:dyDescent="0.3">
      <c r="B472" s="45">
        <v>2863</v>
      </c>
      <c r="C472" s="49">
        <v>45086.476423611108</v>
      </c>
      <c r="D472" s="45" t="s">
        <v>171</v>
      </c>
      <c r="E472" s="45" t="s">
        <v>1037</v>
      </c>
      <c r="F472" s="155">
        <v>2056.5</v>
      </c>
      <c r="G472" s="53">
        <v>45106</v>
      </c>
      <c r="H472" s="46">
        <v>1930.0252499999999</v>
      </c>
      <c r="I472" s="84">
        <v>18741</v>
      </c>
    </row>
    <row r="473" spans="2:9" hidden="1" outlineLevel="1" x14ac:dyDescent="0.3">
      <c r="B473" s="45"/>
      <c r="C473" s="49"/>
      <c r="D473" s="45"/>
      <c r="E473" s="45"/>
      <c r="F473" s="155"/>
      <c r="G473" s="53"/>
      <c r="H473" s="46"/>
      <c r="I473" s="84" t="s">
        <v>9159</v>
      </c>
    </row>
    <row r="474" spans="2:9" collapsed="1" x14ac:dyDescent="0.3">
      <c r="B474" s="45">
        <v>2864</v>
      </c>
      <c r="C474" s="49">
        <v>45086.477337962962</v>
      </c>
      <c r="D474" s="45" t="s">
        <v>171</v>
      </c>
      <c r="E474" s="45" t="s">
        <v>1038</v>
      </c>
      <c r="F474" s="155">
        <v>17510.05</v>
      </c>
      <c r="G474" s="53">
        <v>45106</v>
      </c>
      <c r="H474" s="46">
        <v>16433.181925000001</v>
      </c>
      <c r="I474" s="84">
        <v>18742</v>
      </c>
    </row>
    <row r="475" spans="2:9" hidden="1" outlineLevel="1" x14ac:dyDescent="0.3">
      <c r="B475" s="45"/>
      <c r="C475" s="49"/>
      <c r="D475" s="45"/>
      <c r="E475" s="45"/>
      <c r="F475" s="155"/>
      <c r="G475" s="53"/>
      <c r="H475" s="46"/>
      <c r="I475" s="84" t="s">
        <v>9160</v>
      </c>
    </row>
    <row r="476" spans="2:9" collapsed="1" x14ac:dyDescent="0.3">
      <c r="B476" s="45">
        <v>2865</v>
      </c>
      <c r="C476" s="49">
        <v>45086.478495370371</v>
      </c>
      <c r="D476" s="45" t="s">
        <v>171</v>
      </c>
      <c r="E476" s="45" t="s">
        <v>1039</v>
      </c>
      <c r="F476" s="155">
        <v>2056.5</v>
      </c>
      <c r="G476" s="53">
        <v>45106</v>
      </c>
      <c r="H476" s="46">
        <v>1930.0252499999999</v>
      </c>
      <c r="I476" s="84">
        <v>18743</v>
      </c>
    </row>
    <row r="477" spans="2:9" hidden="1" outlineLevel="1" x14ac:dyDescent="0.3">
      <c r="B477" s="45"/>
      <c r="C477" s="49"/>
      <c r="D477" s="45"/>
      <c r="E477" s="45"/>
      <c r="F477" s="155"/>
      <c r="G477" s="53"/>
      <c r="H477" s="46"/>
      <c r="I477" s="84" t="s">
        <v>9161</v>
      </c>
    </row>
    <row r="478" spans="2:9" collapsed="1" x14ac:dyDescent="0.3">
      <c r="B478" s="45">
        <v>2866</v>
      </c>
      <c r="C478" s="49">
        <v>45086.479664351849</v>
      </c>
      <c r="D478" s="45" t="s">
        <v>171</v>
      </c>
      <c r="E478" s="45" t="s">
        <v>1040</v>
      </c>
      <c r="F478" s="155">
        <v>14300.45</v>
      </c>
      <c r="G478" s="53">
        <v>45106</v>
      </c>
      <c r="H478" s="46">
        <v>13420.972325000001</v>
      </c>
      <c r="I478" s="84">
        <v>18744</v>
      </c>
    </row>
    <row r="479" spans="2:9" hidden="1" outlineLevel="1" x14ac:dyDescent="0.3">
      <c r="B479" s="45"/>
      <c r="C479" s="49"/>
      <c r="D479" s="45"/>
      <c r="E479" s="45"/>
      <c r="F479" s="155"/>
      <c r="G479" s="53"/>
      <c r="H479" s="46"/>
      <c r="I479" s="84" t="s">
        <v>9162</v>
      </c>
    </row>
    <row r="480" spans="2:9" collapsed="1" x14ac:dyDescent="0.3">
      <c r="B480" s="45">
        <v>2867</v>
      </c>
      <c r="C480" s="49">
        <v>45086.482164351852</v>
      </c>
      <c r="D480" s="45" t="s">
        <v>198</v>
      </c>
      <c r="E480" s="45" t="s">
        <v>1041</v>
      </c>
      <c r="F480" s="155">
        <v>30000</v>
      </c>
      <c r="G480" s="53">
        <v>45092</v>
      </c>
      <c r="H480" s="46">
        <v>28155</v>
      </c>
      <c r="I480" s="84" t="s">
        <v>5945</v>
      </c>
    </row>
    <row r="481" spans="2:10" x14ac:dyDescent="0.3">
      <c r="B481" s="45">
        <v>2868</v>
      </c>
      <c r="C481" s="49">
        <v>45086.694826388892</v>
      </c>
      <c r="D481" s="45" t="s">
        <v>542</v>
      </c>
      <c r="E481" s="45" t="s">
        <v>1042</v>
      </c>
      <c r="F481" s="155">
        <v>25695.57</v>
      </c>
      <c r="G481" s="53">
        <v>45103</v>
      </c>
      <c r="H481" s="46">
        <v>24115.292444999999</v>
      </c>
      <c r="I481" s="84" t="s">
        <v>5946</v>
      </c>
    </row>
    <row r="482" spans="2:10" x14ac:dyDescent="0.3">
      <c r="B482" s="45">
        <v>2869</v>
      </c>
      <c r="C482" s="49">
        <v>45086.696053240739</v>
      </c>
      <c r="D482" s="45" t="s">
        <v>142</v>
      </c>
      <c r="E482" s="45" t="s">
        <v>1043</v>
      </c>
      <c r="F482" s="155">
        <v>3099</v>
      </c>
      <c r="G482" s="53">
        <v>45091</v>
      </c>
      <c r="H482" s="46">
        <v>2908.4115000000002</v>
      </c>
      <c r="I482" s="84" t="s">
        <v>5947</v>
      </c>
    </row>
    <row r="483" spans="2:10" x14ac:dyDescent="0.3">
      <c r="B483" s="45">
        <v>2870</v>
      </c>
      <c r="C483" s="49">
        <v>45086.696793981479</v>
      </c>
      <c r="D483" s="45" t="s">
        <v>142</v>
      </c>
      <c r="E483" s="45" t="s">
        <v>1044</v>
      </c>
      <c r="F483" s="155">
        <v>4660</v>
      </c>
      <c r="G483" s="53">
        <v>45091</v>
      </c>
      <c r="H483" s="46">
        <v>4373.41</v>
      </c>
      <c r="I483" s="84" t="s">
        <v>5948</v>
      </c>
    </row>
    <row r="484" spans="2:10" x14ac:dyDescent="0.3">
      <c r="B484" s="119">
        <v>2871</v>
      </c>
      <c r="C484" s="120">
        <v>45086.698217592595</v>
      </c>
      <c r="D484" s="119" t="s">
        <v>203</v>
      </c>
      <c r="E484" s="119" t="s">
        <v>1067</v>
      </c>
      <c r="F484" s="159">
        <v>24325.67</v>
      </c>
      <c r="G484" s="122">
        <v>45086.698217592595</v>
      </c>
      <c r="H484" s="121">
        <v>22829.641294999998</v>
      </c>
      <c r="I484" s="123" t="s">
        <v>5949</v>
      </c>
      <c r="J484" t="s">
        <v>8833</v>
      </c>
    </row>
    <row r="485" spans="2:10" x14ac:dyDescent="0.3">
      <c r="B485" s="45">
        <v>2872</v>
      </c>
      <c r="C485" s="49">
        <v>45086.699583333335</v>
      </c>
      <c r="D485" s="45" t="s">
        <v>203</v>
      </c>
      <c r="E485" s="45" t="s">
        <v>1076</v>
      </c>
      <c r="F485" s="155">
        <v>7326</v>
      </c>
      <c r="G485" s="53">
        <v>45091</v>
      </c>
      <c r="H485" s="46">
        <v>6875.451</v>
      </c>
      <c r="I485" s="84" t="s">
        <v>5950</v>
      </c>
    </row>
    <row r="486" spans="2:10" x14ac:dyDescent="0.3">
      <c r="B486" s="45">
        <v>2873</v>
      </c>
      <c r="C486" s="49">
        <v>45086.700231481482</v>
      </c>
      <c r="D486" s="45" t="s">
        <v>203</v>
      </c>
      <c r="E486" s="45" t="s">
        <v>1085</v>
      </c>
      <c r="F486" s="155">
        <v>30928</v>
      </c>
      <c r="G486" s="53">
        <v>45097</v>
      </c>
      <c r="H486" s="46">
        <v>29025.928</v>
      </c>
      <c r="I486" s="84" t="s">
        <v>5951</v>
      </c>
    </row>
    <row r="487" spans="2:10" x14ac:dyDescent="0.3">
      <c r="B487" s="45">
        <v>2874</v>
      </c>
      <c r="C487" s="49">
        <v>45086.700983796298</v>
      </c>
      <c r="D487" s="45" t="s">
        <v>203</v>
      </c>
      <c r="E487" s="45" t="s">
        <v>1097</v>
      </c>
      <c r="F487" s="155">
        <v>9740</v>
      </c>
      <c r="G487" s="53">
        <v>45091</v>
      </c>
      <c r="H487" s="46">
        <v>9140.99</v>
      </c>
      <c r="I487" s="84" t="s">
        <v>5952</v>
      </c>
    </row>
    <row r="488" spans="2:10" x14ac:dyDescent="0.3">
      <c r="B488" s="45">
        <v>2875</v>
      </c>
      <c r="C488" s="49">
        <v>45086.701655092591</v>
      </c>
      <c r="D488" s="45" t="s">
        <v>203</v>
      </c>
      <c r="E488" s="45" t="s">
        <v>1098</v>
      </c>
      <c r="F488" s="155">
        <v>11051</v>
      </c>
      <c r="G488" s="53">
        <v>45090</v>
      </c>
      <c r="H488" s="46">
        <v>10371.363499999999</v>
      </c>
      <c r="I488" s="84" t="s">
        <v>5953</v>
      </c>
    </row>
    <row r="489" spans="2:10" x14ac:dyDescent="0.3">
      <c r="B489" s="45">
        <v>2876</v>
      </c>
      <c r="C489" s="49">
        <v>45089.374583333331</v>
      </c>
      <c r="D489" s="45" t="s">
        <v>203</v>
      </c>
      <c r="E489" s="45" t="s">
        <v>1099</v>
      </c>
      <c r="F489" s="155">
        <v>30469.37</v>
      </c>
      <c r="G489" s="53">
        <v>45110</v>
      </c>
      <c r="H489" s="46">
        <v>28595.503744999998</v>
      </c>
      <c r="I489" s="84" t="s">
        <v>5949</v>
      </c>
      <c r="J489" t="s">
        <v>8833</v>
      </c>
    </row>
    <row r="490" spans="2:10" x14ac:dyDescent="0.3">
      <c r="B490" s="45">
        <v>2877</v>
      </c>
      <c r="C490" s="49">
        <v>45089.376435185186</v>
      </c>
      <c r="D490" s="45" t="s">
        <v>203</v>
      </c>
      <c r="E490" s="45" t="s">
        <v>1100</v>
      </c>
      <c r="F490" s="155">
        <v>69304.19</v>
      </c>
      <c r="G490" s="53">
        <v>45096</v>
      </c>
      <c r="H490" s="46">
        <v>65041.982315000001</v>
      </c>
      <c r="I490" s="84" t="s">
        <v>5954</v>
      </c>
    </row>
    <row r="491" spans="2:10" x14ac:dyDescent="0.3">
      <c r="B491" s="45">
        <v>2878</v>
      </c>
      <c r="C491" s="49">
        <v>45089.378877314812</v>
      </c>
      <c r="D491" s="45" t="s">
        <v>203</v>
      </c>
      <c r="E491" s="45" t="s">
        <v>1122</v>
      </c>
      <c r="F491" s="155">
        <v>68262.28</v>
      </c>
      <c r="G491" s="53">
        <v>45093</v>
      </c>
      <c r="H491" s="46">
        <v>64064.14978</v>
      </c>
      <c r="I491" s="84" t="s">
        <v>5955</v>
      </c>
    </row>
    <row r="492" spans="2:10" x14ac:dyDescent="0.3">
      <c r="B492" s="45">
        <v>2879</v>
      </c>
      <c r="C492" s="49">
        <v>45089.561979166669</v>
      </c>
      <c r="D492" s="45" t="s">
        <v>251</v>
      </c>
      <c r="E492" s="45" t="s">
        <v>1052</v>
      </c>
      <c r="F492" s="155">
        <v>14777.52</v>
      </c>
      <c r="G492" s="53">
        <v>45296</v>
      </c>
      <c r="H492" s="46">
        <v>13868.702520000001</v>
      </c>
      <c r="I492" s="84" t="s">
        <v>5956</v>
      </c>
    </row>
    <row r="493" spans="2:10" x14ac:dyDescent="0.3">
      <c r="B493" s="119">
        <v>2880</v>
      </c>
      <c r="C493" s="120">
        <v>45089.642025462963</v>
      </c>
      <c r="D493" s="119" t="s">
        <v>876</v>
      </c>
      <c r="E493" s="119" t="s">
        <v>1053</v>
      </c>
      <c r="F493" s="159">
        <v>4620</v>
      </c>
      <c r="G493" s="122">
        <v>45089.642025462963</v>
      </c>
      <c r="H493" s="121">
        <v>4335.87</v>
      </c>
      <c r="I493" s="123" t="s">
        <v>5957</v>
      </c>
    </row>
    <row r="494" spans="2:10" x14ac:dyDescent="0.3">
      <c r="B494" s="8">
        <v>2881</v>
      </c>
      <c r="C494" s="48">
        <v>45089.64340277778</v>
      </c>
      <c r="D494" s="8" t="s">
        <v>8</v>
      </c>
      <c r="E494" s="8" t="s">
        <v>16</v>
      </c>
      <c r="F494" s="157">
        <v>72943.429999999993</v>
      </c>
      <c r="G494" s="12"/>
      <c r="H494" s="9">
        <v>68457.409054999996</v>
      </c>
      <c r="I494" s="83" t="s">
        <v>5958</v>
      </c>
      <c r="J494" t="s">
        <v>8833</v>
      </c>
    </row>
    <row r="495" spans="2:10" x14ac:dyDescent="0.3">
      <c r="B495" s="8">
        <v>2882</v>
      </c>
      <c r="C495" s="48">
        <v>45089.644270833334</v>
      </c>
      <c r="D495" s="8" t="s">
        <v>8</v>
      </c>
      <c r="E495" s="8" t="s">
        <v>17</v>
      </c>
      <c r="F495" s="157">
        <v>46082.69</v>
      </c>
      <c r="G495" s="12"/>
      <c r="H495" s="9">
        <v>43248.604565000001</v>
      </c>
      <c r="I495" s="83" t="s">
        <v>5959</v>
      </c>
    </row>
    <row r="496" spans="2:10" x14ac:dyDescent="0.3">
      <c r="B496" s="45">
        <v>2883</v>
      </c>
      <c r="C496" s="49">
        <v>45089.732858796298</v>
      </c>
      <c r="D496" s="45" t="s">
        <v>171</v>
      </c>
      <c r="E496" s="45" t="s">
        <v>1054</v>
      </c>
      <c r="F496" s="155">
        <v>12360</v>
      </c>
      <c r="G496" s="53">
        <v>45093</v>
      </c>
      <c r="H496" s="46">
        <v>11599.86</v>
      </c>
      <c r="I496" s="84">
        <v>17255</v>
      </c>
    </row>
    <row r="497" spans="2:10" x14ac:dyDescent="0.3">
      <c r="B497" s="45">
        <v>2884</v>
      </c>
      <c r="C497" s="49">
        <v>45089.733622685184</v>
      </c>
      <c r="D497" s="45" t="s">
        <v>171</v>
      </c>
      <c r="E497" s="45" t="s">
        <v>1055</v>
      </c>
      <c r="F497" s="155">
        <v>840</v>
      </c>
      <c r="G497" s="53">
        <v>45090</v>
      </c>
      <c r="H497" s="46">
        <v>788.34</v>
      </c>
      <c r="I497" s="84">
        <v>17882</v>
      </c>
    </row>
    <row r="498" spans="2:10" x14ac:dyDescent="0.3">
      <c r="B498" s="45">
        <v>2885</v>
      </c>
      <c r="C498" s="49">
        <v>45089.735127314816</v>
      </c>
      <c r="D498" s="45" t="s">
        <v>171</v>
      </c>
      <c r="E498" s="45" t="s">
        <v>1056</v>
      </c>
      <c r="F498" s="155">
        <v>685.51</v>
      </c>
      <c r="G498" s="53">
        <v>45090</v>
      </c>
      <c r="H498" s="46">
        <v>643.351135</v>
      </c>
      <c r="I498" s="84">
        <v>18536</v>
      </c>
    </row>
    <row r="499" spans="2:10" x14ac:dyDescent="0.3">
      <c r="B499" s="45">
        <v>2886</v>
      </c>
      <c r="C499" s="49">
        <v>45090.410162037035</v>
      </c>
      <c r="D499" s="45" t="s">
        <v>768</v>
      </c>
      <c r="E499" s="45" t="s">
        <v>1057</v>
      </c>
      <c r="F499" s="155">
        <v>8204.58</v>
      </c>
      <c r="G499" s="53">
        <v>45090</v>
      </c>
      <c r="H499" s="46">
        <v>7699.9983300000004</v>
      </c>
      <c r="I499" s="84" t="s">
        <v>5960</v>
      </c>
    </row>
    <row r="500" spans="2:10" x14ac:dyDescent="0.3">
      <c r="B500" s="45">
        <v>2887</v>
      </c>
      <c r="C500" s="49">
        <v>45090.410925925928</v>
      </c>
      <c r="D500" s="45" t="s">
        <v>768</v>
      </c>
      <c r="E500" s="45" t="s">
        <v>1058</v>
      </c>
      <c r="F500" s="155">
        <v>8204.58</v>
      </c>
      <c r="G500" s="53">
        <v>45090</v>
      </c>
      <c r="H500" s="46">
        <v>7699.9983300000004</v>
      </c>
      <c r="I500" s="84" t="s">
        <v>5961</v>
      </c>
    </row>
    <row r="501" spans="2:10" x14ac:dyDescent="0.3">
      <c r="B501" s="45">
        <v>2888</v>
      </c>
      <c r="C501" s="49">
        <v>45090.411666666667</v>
      </c>
      <c r="D501" s="45" t="s">
        <v>768</v>
      </c>
      <c r="E501" s="45" t="s">
        <v>1059</v>
      </c>
      <c r="F501" s="155">
        <v>8204.58</v>
      </c>
      <c r="G501" s="53">
        <v>45091</v>
      </c>
      <c r="H501" s="46">
        <v>7699.9983300000004</v>
      </c>
      <c r="I501" s="84" t="s">
        <v>5962</v>
      </c>
    </row>
    <row r="502" spans="2:10" x14ac:dyDescent="0.3">
      <c r="B502" s="116">
        <v>2889</v>
      </c>
      <c r="C502" s="117">
        <v>45091</v>
      </c>
      <c r="D502" s="116" t="s">
        <v>200</v>
      </c>
      <c r="E502" s="116" t="s">
        <v>1060</v>
      </c>
      <c r="F502" s="158">
        <v>9720.83</v>
      </c>
      <c r="G502" s="118">
        <v>45106</v>
      </c>
      <c r="H502" s="87">
        <v>9122.9989549999991</v>
      </c>
      <c r="I502" s="88">
        <v>18677</v>
      </c>
      <c r="J502" t="s">
        <v>9163</v>
      </c>
    </row>
    <row r="503" spans="2:10" hidden="1" outlineLevel="1" x14ac:dyDescent="0.3">
      <c r="B503" s="116"/>
      <c r="C503" s="117"/>
      <c r="D503" s="116"/>
      <c r="E503" s="116"/>
      <c r="F503" s="158"/>
      <c r="G503" s="118"/>
      <c r="H503" s="87"/>
      <c r="I503" s="88" t="s">
        <v>8634</v>
      </c>
      <c r="J503" t="s">
        <v>9163</v>
      </c>
    </row>
    <row r="504" spans="2:10" collapsed="1" x14ac:dyDescent="0.3">
      <c r="B504" s="45">
        <v>2890</v>
      </c>
      <c r="C504" s="49">
        <v>45091</v>
      </c>
      <c r="D504" s="45" t="s">
        <v>1061</v>
      </c>
      <c r="E504" s="45" t="s">
        <v>1062</v>
      </c>
      <c r="F504" s="155">
        <v>970</v>
      </c>
      <c r="G504" s="53">
        <v>45091</v>
      </c>
      <c r="H504" s="46">
        <v>910.34500000000003</v>
      </c>
      <c r="I504" s="84">
        <v>18634</v>
      </c>
    </row>
    <row r="505" spans="2:10" hidden="1" outlineLevel="1" x14ac:dyDescent="0.3">
      <c r="B505" s="45"/>
      <c r="C505" s="49"/>
      <c r="D505" s="45"/>
      <c r="E505" s="45"/>
      <c r="F505" s="155"/>
      <c r="G505" s="53"/>
      <c r="H505" s="46"/>
      <c r="I505" s="84" t="s">
        <v>9164</v>
      </c>
    </row>
    <row r="506" spans="2:10" collapsed="1" x14ac:dyDescent="0.3">
      <c r="B506" s="45">
        <v>2891</v>
      </c>
      <c r="C506" s="49">
        <v>45092</v>
      </c>
      <c r="D506" s="45" t="s">
        <v>203</v>
      </c>
      <c r="E506" s="45" t="s">
        <v>1160</v>
      </c>
      <c r="F506" s="155">
        <v>98160.15</v>
      </c>
      <c r="G506" s="53">
        <v>45105</v>
      </c>
      <c r="H506" s="46">
        <v>92123.300774999996</v>
      </c>
      <c r="I506" s="84" t="s">
        <v>5963</v>
      </c>
    </row>
    <row r="507" spans="2:10" x14ac:dyDescent="0.3">
      <c r="B507" s="45">
        <v>2892</v>
      </c>
      <c r="C507" s="49">
        <v>45093</v>
      </c>
      <c r="D507" s="45" t="s">
        <v>481</v>
      </c>
      <c r="E507" s="45" t="s">
        <v>1064</v>
      </c>
      <c r="F507" s="155">
        <v>3400</v>
      </c>
      <c r="G507" s="53">
        <v>45182</v>
      </c>
      <c r="H507" s="46">
        <v>3190.9</v>
      </c>
      <c r="I507" s="84">
        <v>18523</v>
      </c>
    </row>
    <row r="508" spans="2:10" x14ac:dyDescent="0.3">
      <c r="B508" s="45">
        <v>2893</v>
      </c>
      <c r="C508" s="49">
        <v>45093</v>
      </c>
      <c r="D508" s="45" t="s">
        <v>481</v>
      </c>
      <c r="E508" s="45" t="s">
        <v>1065</v>
      </c>
      <c r="F508" s="155">
        <v>975</v>
      </c>
      <c r="G508" s="53">
        <v>45153</v>
      </c>
      <c r="H508" s="46">
        <v>915.03750000000002</v>
      </c>
      <c r="I508" s="84">
        <v>18453</v>
      </c>
    </row>
    <row r="509" spans="2:10" x14ac:dyDescent="0.3">
      <c r="B509" s="45">
        <v>2894</v>
      </c>
      <c r="C509" s="49">
        <v>45093</v>
      </c>
      <c r="D509" s="45" t="s">
        <v>481</v>
      </c>
      <c r="E509" s="45" t="s">
        <v>1066</v>
      </c>
      <c r="F509" s="155">
        <v>600</v>
      </c>
      <c r="G509" s="53">
        <v>45181</v>
      </c>
      <c r="H509" s="46">
        <v>563.1</v>
      </c>
      <c r="I509" s="84">
        <v>18264</v>
      </c>
    </row>
    <row r="510" spans="2:10" x14ac:dyDescent="0.3">
      <c r="B510" s="45">
        <v>2895</v>
      </c>
      <c r="C510" s="49">
        <v>45093</v>
      </c>
      <c r="D510" s="45" t="s">
        <v>203</v>
      </c>
      <c r="E510" s="45" t="s">
        <v>1161</v>
      </c>
      <c r="F510" s="155">
        <v>3680</v>
      </c>
      <c r="G510" s="53">
        <v>45110</v>
      </c>
      <c r="H510" s="46">
        <v>3453.68</v>
      </c>
      <c r="I510" s="84" t="s">
        <v>5964</v>
      </c>
    </row>
    <row r="511" spans="2:10" x14ac:dyDescent="0.3">
      <c r="B511" s="45">
        <v>2896</v>
      </c>
      <c r="C511" s="49">
        <v>45093</v>
      </c>
      <c r="D511" s="45" t="s">
        <v>200</v>
      </c>
      <c r="E511" s="45" t="s">
        <v>1068</v>
      </c>
      <c r="F511" s="155">
        <v>3860</v>
      </c>
      <c r="G511" s="53">
        <v>45097</v>
      </c>
      <c r="H511" s="46">
        <v>3622.61</v>
      </c>
      <c r="I511" s="84" t="s">
        <v>5965</v>
      </c>
    </row>
    <row r="512" spans="2:10" x14ac:dyDescent="0.3">
      <c r="B512" s="45">
        <v>2897</v>
      </c>
      <c r="C512" s="49">
        <v>45093</v>
      </c>
      <c r="D512" s="45" t="s">
        <v>142</v>
      </c>
      <c r="E512" s="45" t="s">
        <v>1069</v>
      </c>
      <c r="F512" s="155">
        <v>12097</v>
      </c>
      <c r="G512" s="53">
        <v>45098</v>
      </c>
      <c r="H512" s="46">
        <v>11353.0345</v>
      </c>
      <c r="I512" s="84" t="s">
        <v>5966</v>
      </c>
    </row>
    <row r="513" spans="2:10" x14ac:dyDescent="0.3">
      <c r="B513" s="45">
        <v>2898</v>
      </c>
      <c r="C513" s="49">
        <v>45093</v>
      </c>
      <c r="D513" s="45" t="s">
        <v>142</v>
      </c>
      <c r="E513" s="45" t="s">
        <v>1070</v>
      </c>
      <c r="F513" s="155">
        <v>2730</v>
      </c>
      <c r="G513" s="53">
        <v>45098</v>
      </c>
      <c r="H513" s="46">
        <v>2562.105</v>
      </c>
      <c r="I513" s="84" t="s">
        <v>5967</v>
      </c>
    </row>
    <row r="514" spans="2:10" x14ac:dyDescent="0.3">
      <c r="B514" s="119">
        <v>2899</v>
      </c>
      <c r="C514" s="120">
        <v>45093</v>
      </c>
      <c r="D514" s="119" t="s">
        <v>142</v>
      </c>
      <c r="E514" s="119" t="s">
        <v>1071</v>
      </c>
      <c r="F514" s="159">
        <v>7540</v>
      </c>
      <c r="G514" s="122">
        <v>45093</v>
      </c>
      <c r="H514" s="121">
        <v>7076.29</v>
      </c>
      <c r="I514" s="123" t="s">
        <v>5968</v>
      </c>
      <c r="J514" t="s">
        <v>8833</v>
      </c>
    </row>
    <row r="515" spans="2:10" x14ac:dyDescent="0.3">
      <c r="B515" s="45">
        <v>2900</v>
      </c>
      <c r="C515" s="49">
        <v>45093</v>
      </c>
      <c r="D515" s="45" t="s">
        <v>142</v>
      </c>
      <c r="E515" s="45" t="s">
        <v>1071</v>
      </c>
      <c r="F515" s="155">
        <v>7540</v>
      </c>
      <c r="G515" s="53">
        <v>45098</v>
      </c>
      <c r="H515" s="46">
        <v>7076.29</v>
      </c>
      <c r="I515" s="84" t="s">
        <v>5968</v>
      </c>
      <c r="J515" t="s">
        <v>8833</v>
      </c>
    </row>
    <row r="516" spans="2:10" x14ac:dyDescent="0.3">
      <c r="B516" s="45">
        <v>2901</v>
      </c>
      <c r="C516" s="49">
        <v>45093</v>
      </c>
      <c r="D516" s="45" t="s">
        <v>198</v>
      </c>
      <c r="E516" s="45" t="s">
        <v>1072</v>
      </c>
      <c r="F516" s="155">
        <v>7943</v>
      </c>
      <c r="G516" s="53">
        <v>45098</v>
      </c>
      <c r="H516" s="46">
        <v>7454.5055000000002</v>
      </c>
      <c r="I516" s="84" t="s">
        <v>5969</v>
      </c>
    </row>
    <row r="517" spans="2:10" x14ac:dyDescent="0.3">
      <c r="B517" s="45">
        <v>2902</v>
      </c>
      <c r="C517" s="49">
        <v>45096</v>
      </c>
      <c r="D517" s="45" t="s">
        <v>200</v>
      </c>
      <c r="E517" s="45" t="s">
        <v>1073</v>
      </c>
      <c r="F517" s="155">
        <v>1695</v>
      </c>
      <c r="G517" s="53">
        <v>45097</v>
      </c>
      <c r="H517" s="46">
        <v>1590.7574999999999</v>
      </c>
      <c r="I517" s="84" t="s">
        <v>5970</v>
      </c>
    </row>
    <row r="518" spans="2:10" x14ac:dyDescent="0.3">
      <c r="B518" s="45">
        <v>2903</v>
      </c>
      <c r="C518" s="49">
        <v>45096</v>
      </c>
      <c r="D518" s="45" t="s">
        <v>200</v>
      </c>
      <c r="E518" s="45" t="s">
        <v>1074</v>
      </c>
      <c r="F518" s="155">
        <v>7465.5</v>
      </c>
      <c r="G518" s="53">
        <v>45098</v>
      </c>
      <c r="H518" s="46">
        <v>7006.3717500000002</v>
      </c>
      <c r="I518" s="84" t="s">
        <v>5971</v>
      </c>
    </row>
    <row r="519" spans="2:10" x14ac:dyDescent="0.3">
      <c r="B519" s="45">
        <v>2904</v>
      </c>
      <c r="C519" s="49">
        <v>45097</v>
      </c>
      <c r="D519" s="45" t="s">
        <v>171</v>
      </c>
      <c r="E519" s="45" t="s">
        <v>1075</v>
      </c>
      <c r="F519" s="155">
        <v>10516.78</v>
      </c>
      <c r="G519" s="53">
        <v>45148</v>
      </c>
      <c r="H519" s="46">
        <v>9869.9980300000007</v>
      </c>
      <c r="I519" s="84" t="s">
        <v>5972</v>
      </c>
    </row>
    <row r="520" spans="2:10" x14ac:dyDescent="0.3">
      <c r="B520" s="45">
        <v>2905</v>
      </c>
      <c r="C520" s="49">
        <v>45097</v>
      </c>
      <c r="D520" s="45" t="s">
        <v>203</v>
      </c>
      <c r="E520" s="45" t="s">
        <v>1162</v>
      </c>
      <c r="F520" s="155">
        <v>46597.3</v>
      </c>
      <c r="G520" s="53">
        <v>45126</v>
      </c>
      <c r="H520" s="46">
        <v>43731.566050000001</v>
      </c>
      <c r="I520" s="84" t="s">
        <v>5973</v>
      </c>
    </row>
    <row r="521" spans="2:10" x14ac:dyDescent="0.3">
      <c r="B521" s="45">
        <v>2906</v>
      </c>
      <c r="C521" s="49">
        <v>45097</v>
      </c>
      <c r="D521" s="45" t="s">
        <v>931</v>
      </c>
      <c r="E521" s="45" t="s">
        <v>1077</v>
      </c>
      <c r="F521" s="155">
        <v>1092.5</v>
      </c>
      <c r="G521" s="53">
        <v>45100</v>
      </c>
      <c r="H521" s="46">
        <v>1025.31125</v>
      </c>
      <c r="I521" s="84" t="s">
        <v>5974</v>
      </c>
    </row>
    <row r="522" spans="2:10" x14ac:dyDescent="0.3">
      <c r="B522" s="45">
        <v>2907</v>
      </c>
      <c r="C522" s="49">
        <v>45097</v>
      </c>
      <c r="D522" s="45" t="s">
        <v>934</v>
      </c>
      <c r="E522" s="45" t="s">
        <v>1078</v>
      </c>
      <c r="F522" s="155">
        <v>1092.5</v>
      </c>
      <c r="G522" s="53">
        <v>45100</v>
      </c>
      <c r="H522" s="46">
        <v>1025.31125</v>
      </c>
      <c r="I522" s="84" t="s">
        <v>5975</v>
      </c>
    </row>
    <row r="523" spans="2:10" x14ac:dyDescent="0.3">
      <c r="B523" s="45">
        <v>2908</v>
      </c>
      <c r="C523" s="49">
        <v>45097</v>
      </c>
      <c r="D523" s="45" t="s">
        <v>936</v>
      </c>
      <c r="E523" s="45" t="s">
        <v>1079</v>
      </c>
      <c r="F523" s="155">
        <v>1092.5</v>
      </c>
      <c r="G523" s="53">
        <v>45100</v>
      </c>
      <c r="H523" s="46">
        <v>1025.31125</v>
      </c>
      <c r="I523" s="84" t="s">
        <v>5976</v>
      </c>
    </row>
    <row r="524" spans="2:10" x14ac:dyDescent="0.3">
      <c r="B524" s="45">
        <v>2909</v>
      </c>
      <c r="C524" s="49">
        <v>45097</v>
      </c>
      <c r="D524" s="45" t="s">
        <v>937</v>
      </c>
      <c r="E524" s="45" t="s">
        <v>1080</v>
      </c>
      <c r="F524" s="155">
        <v>1092.5</v>
      </c>
      <c r="G524" s="53">
        <v>45100</v>
      </c>
      <c r="H524" s="46">
        <v>1025.31125</v>
      </c>
      <c r="I524" s="84" t="s">
        <v>5977</v>
      </c>
    </row>
    <row r="525" spans="2:10" x14ac:dyDescent="0.3">
      <c r="B525" s="45">
        <v>2910</v>
      </c>
      <c r="C525" s="49">
        <v>45097</v>
      </c>
      <c r="D525" s="45" t="s">
        <v>938</v>
      </c>
      <c r="E525" s="45" t="s">
        <v>1081</v>
      </c>
      <c r="F525" s="155">
        <v>1092.5</v>
      </c>
      <c r="G525" s="53">
        <v>45100</v>
      </c>
      <c r="H525" s="46">
        <v>1025.31125</v>
      </c>
      <c r="I525" s="84" t="s">
        <v>5978</v>
      </c>
    </row>
    <row r="526" spans="2:10" x14ac:dyDescent="0.3">
      <c r="B526" s="45">
        <v>2911</v>
      </c>
      <c r="C526" s="49">
        <v>45097</v>
      </c>
      <c r="D526" s="45" t="s">
        <v>939</v>
      </c>
      <c r="E526" s="45" t="s">
        <v>1082</v>
      </c>
      <c r="F526" s="155">
        <v>1092.5</v>
      </c>
      <c r="G526" s="53">
        <v>45100</v>
      </c>
      <c r="H526" s="46">
        <v>1025.31125</v>
      </c>
      <c r="I526" s="84" t="s">
        <v>5979</v>
      </c>
    </row>
    <row r="527" spans="2:10" x14ac:dyDescent="0.3">
      <c r="B527" s="45">
        <v>2912</v>
      </c>
      <c r="C527" s="49">
        <v>45097</v>
      </c>
      <c r="D527" s="45" t="s">
        <v>1083</v>
      </c>
      <c r="E527" s="45" t="s">
        <v>1084</v>
      </c>
      <c r="F527" s="155">
        <v>2070</v>
      </c>
      <c r="G527" s="53">
        <v>45100</v>
      </c>
      <c r="H527" s="46">
        <v>1942.6949999999999</v>
      </c>
      <c r="I527" s="84" t="s">
        <v>5583</v>
      </c>
    </row>
    <row r="528" spans="2:10" x14ac:dyDescent="0.3">
      <c r="B528" s="45">
        <v>2913</v>
      </c>
      <c r="C528" s="49">
        <v>45097</v>
      </c>
      <c r="D528" s="45" t="s">
        <v>203</v>
      </c>
      <c r="E528" s="45" t="s">
        <v>1163</v>
      </c>
      <c r="F528" s="155">
        <v>51300.52</v>
      </c>
      <c r="G528" s="53">
        <v>45111</v>
      </c>
      <c r="H528" s="46">
        <v>48145.53802</v>
      </c>
      <c r="I528" s="84" t="s">
        <v>5980</v>
      </c>
    </row>
    <row r="529" spans="2:9" x14ac:dyDescent="0.3">
      <c r="B529" s="45">
        <v>2914</v>
      </c>
      <c r="C529" s="49">
        <v>45098</v>
      </c>
      <c r="D529" s="45" t="s">
        <v>203</v>
      </c>
      <c r="E529" s="45" t="s">
        <v>1164</v>
      </c>
      <c r="F529" s="155">
        <v>18189.599999999999</v>
      </c>
      <c r="G529" s="53">
        <v>45111</v>
      </c>
      <c r="H529" s="46">
        <v>17070.939599999998</v>
      </c>
      <c r="I529" s="84" t="s">
        <v>5981</v>
      </c>
    </row>
    <row r="530" spans="2:9" x14ac:dyDescent="0.3">
      <c r="B530" s="45">
        <v>2915</v>
      </c>
      <c r="C530" s="49">
        <v>45098</v>
      </c>
      <c r="D530" s="45" t="s">
        <v>200</v>
      </c>
      <c r="E530" s="45" t="s">
        <v>1096</v>
      </c>
      <c r="F530" s="155">
        <v>12454.57</v>
      </c>
      <c r="G530" s="53">
        <v>45314</v>
      </c>
      <c r="H530" s="46">
        <v>11688.613944999999</v>
      </c>
      <c r="I530" s="84" t="s">
        <v>5982</v>
      </c>
    </row>
    <row r="531" spans="2:9" x14ac:dyDescent="0.3">
      <c r="B531" s="45">
        <v>2916</v>
      </c>
      <c r="C531" s="49">
        <v>45098</v>
      </c>
      <c r="D531" s="45" t="s">
        <v>200</v>
      </c>
      <c r="E531" s="45" t="s">
        <v>1095</v>
      </c>
      <c r="F531" s="155">
        <v>16402.36</v>
      </c>
      <c r="G531" s="53">
        <v>45126</v>
      </c>
      <c r="H531" s="46">
        <v>15393.61486</v>
      </c>
      <c r="I531" s="84" t="s">
        <v>5983</v>
      </c>
    </row>
    <row r="532" spans="2:9" x14ac:dyDescent="0.3">
      <c r="B532" s="45">
        <v>2917</v>
      </c>
      <c r="C532" s="49">
        <v>45098</v>
      </c>
      <c r="D532" s="45" t="s">
        <v>786</v>
      </c>
      <c r="E532" s="45" t="s">
        <v>1094</v>
      </c>
      <c r="F532" s="155">
        <v>12824.93</v>
      </c>
      <c r="G532" s="53">
        <v>45128</v>
      </c>
      <c r="H532" s="46">
        <v>12036.196805</v>
      </c>
      <c r="I532" s="84" t="s">
        <v>5984</v>
      </c>
    </row>
    <row r="533" spans="2:9" x14ac:dyDescent="0.3">
      <c r="B533" s="45">
        <v>2918</v>
      </c>
      <c r="C533" s="49">
        <v>45099</v>
      </c>
      <c r="D533" s="45" t="s">
        <v>203</v>
      </c>
      <c r="E533" s="45" t="s">
        <v>1165</v>
      </c>
      <c r="F533" s="155">
        <v>29390.55</v>
      </c>
      <c r="G533" s="53">
        <v>45111</v>
      </c>
      <c r="H533" s="46">
        <v>27583.031175</v>
      </c>
      <c r="I533" s="84" t="s">
        <v>5985</v>
      </c>
    </row>
    <row r="534" spans="2:9" x14ac:dyDescent="0.3">
      <c r="B534" s="45">
        <v>2919</v>
      </c>
      <c r="C534" s="49">
        <v>45099</v>
      </c>
      <c r="D534" s="45" t="s">
        <v>668</v>
      </c>
      <c r="E534" s="45" t="s">
        <v>1093</v>
      </c>
      <c r="F534" s="155">
        <v>6000</v>
      </c>
      <c r="G534" s="53">
        <v>45111</v>
      </c>
      <c r="H534" s="46">
        <v>5631</v>
      </c>
      <c r="I534" s="84">
        <v>18583</v>
      </c>
    </row>
    <row r="535" spans="2:9" x14ac:dyDescent="0.3">
      <c r="B535" s="45">
        <v>2920</v>
      </c>
      <c r="C535" s="49">
        <v>45099</v>
      </c>
      <c r="D535" s="45" t="s">
        <v>668</v>
      </c>
      <c r="E535" s="45" t="s">
        <v>1092</v>
      </c>
      <c r="F535" s="155">
        <v>2701.66</v>
      </c>
      <c r="G535" s="53">
        <v>45111</v>
      </c>
      <c r="H535" s="46">
        <v>2535.5079099999998</v>
      </c>
      <c r="I535" s="84">
        <v>18584</v>
      </c>
    </row>
    <row r="536" spans="2:9" x14ac:dyDescent="0.3">
      <c r="B536" s="45">
        <v>2921</v>
      </c>
      <c r="C536" s="49">
        <v>45099</v>
      </c>
      <c r="D536" s="45" t="s">
        <v>668</v>
      </c>
      <c r="E536" s="45" t="s">
        <v>1091</v>
      </c>
      <c r="F536" s="155">
        <v>412.5</v>
      </c>
      <c r="G536" s="53">
        <v>45111</v>
      </c>
      <c r="H536" s="46">
        <v>387.13125000000002</v>
      </c>
      <c r="I536" s="84">
        <v>18585</v>
      </c>
    </row>
    <row r="537" spans="2:9" x14ac:dyDescent="0.3">
      <c r="B537" s="45">
        <v>2922</v>
      </c>
      <c r="C537" s="49">
        <v>45099</v>
      </c>
      <c r="D537" s="45" t="s">
        <v>668</v>
      </c>
      <c r="E537" s="45" t="s">
        <v>1090</v>
      </c>
      <c r="F537" s="155">
        <v>3475</v>
      </c>
      <c r="G537" s="53">
        <v>45111</v>
      </c>
      <c r="H537" s="46">
        <v>3261.2874999999999</v>
      </c>
      <c r="I537" s="84">
        <v>18586</v>
      </c>
    </row>
    <row r="538" spans="2:9" x14ac:dyDescent="0.3">
      <c r="B538" s="45">
        <v>2923</v>
      </c>
      <c r="C538" s="49">
        <v>45099</v>
      </c>
      <c r="D538" s="45" t="s">
        <v>668</v>
      </c>
      <c r="E538" s="45" t="s">
        <v>1089</v>
      </c>
      <c r="F538" s="155">
        <v>1832.5</v>
      </c>
      <c r="G538" s="53">
        <v>45111</v>
      </c>
      <c r="H538" s="46">
        <v>1719.80125</v>
      </c>
      <c r="I538" s="84">
        <v>18659</v>
      </c>
    </row>
    <row r="539" spans="2:9" x14ac:dyDescent="0.3">
      <c r="B539" s="45">
        <v>2924</v>
      </c>
      <c r="C539" s="49">
        <v>45099</v>
      </c>
      <c r="D539" s="45" t="s">
        <v>668</v>
      </c>
      <c r="E539" s="45" t="s">
        <v>1088</v>
      </c>
      <c r="F539" s="155">
        <v>3369.16</v>
      </c>
      <c r="G539" s="53">
        <v>45111</v>
      </c>
      <c r="H539" s="46">
        <v>3161.9566599999998</v>
      </c>
      <c r="I539" s="84">
        <v>18660</v>
      </c>
    </row>
    <row r="540" spans="2:9" x14ac:dyDescent="0.3">
      <c r="B540" s="45">
        <v>2925</v>
      </c>
      <c r="C540" s="49">
        <v>45099</v>
      </c>
      <c r="D540" s="45" t="s">
        <v>668</v>
      </c>
      <c r="E540" s="45" t="s">
        <v>1087</v>
      </c>
      <c r="F540" s="155">
        <v>1133.33</v>
      </c>
      <c r="G540" s="53">
        <v>45111</v>
      </c>
      <c r="H540" s="46">
        <v>1063.6302049999999</v>
      </c>
      <c r="I540" s="84">
        <v>18661</v>
      </c>
    </row>
    <row r="541" spans="2:9" x14ac:dyDescent="0.3">
      <c r="B541" s="45">
        <v>2926</v>
      </c>
      <c r="C541" s="49">
        <v>45099</v>
      </c>
      <c r="D541" s="45" t="s">
        <v>668</v>
      </c>
      <c r="E541" s="45" t="s">
        <v>1086</v>
      </c>
      <c r="F541" s="155">
        <v>4811.67</v>
      </c>
      <c r="G541" s="53">
        <v>45111</v>
      </c>
      <c r="H541" s="46">
        <v>4515.7522950000002</v>
      </c>
      <c r="I541" s="84">
        <v>18662</v>
      </c>
    </row>
    <row r="542" spans="2:9" x14ac:dyDescent="0.3">
      <c r="B542" s="45">
        <v>2927</v>
      </c>
      <c r="C542" s="49">
        <v>45103</v>
      </c>
      <c r="D542" s="45" t="s">
        <v>203</v>
      </c>
      <c r="E542" s="45" t="s">
        <v>1166</v>
      </c>
      <c r="F542" s="155">
        <v>15582.11</v>
      </c>
      <c r="G542" s="53">
        <v>45111</v>
      </c>
      <c r="H542" s="46">
        <v>14623.810235000001</v>
      </c>
      <c r="I542" s="84" t="s">
        <v>5986</v>
      </c>
    </row>
    <row r="543" spans="2:9" x14ac:dyDescent="0.3">
      <c r="B543" s="45">
        <v>2928</v>
      </c>
      <c r="C543" s="49">
        <v>45103</v>
      </c>
      <c r="D543" s="45" t="s">
        <v>203</v>
      </c>
      <c r="E543" s="45" t="s">
        <v>1167</v>
      </c>
      <c r="F543" s="155">
        <v>166348.73000000001</v>
      </c>
      <c r="G543" s="53">
        <v>45111</v>
      </c>
      <c r="H543" s="46">
        <v>156118.28310500001</v>
      </c>
      <c r="I543" s="84" t="s">
        <v>5987</v>
      </c>
    </row>
    <row r="544" spans="2:9" x14ac:dyDescent="0.3">
      <c r="B544" s="45">
        <v>2929</v>
      </c>
      <c r="C544" s="49">
        <v>45103</v>
      </c>
      <c r="D544" s="45" t="s">
        <v>200</v>
      </c>
      <c r="E544" s="45" t="s">
        <v>18</v>
      </c>
      <c r="F544" s="155">
        <v>2226.19</v>
      </c>
      <c r="G544" s="53">
        <v>45404</v>
      </c>
      <c r="H544" s="46">
        <v>2089.2793150000002</v>
      </c>
      <c r="I544" s="84" t="s">
        <v>5988</v>
      </c>
    </row>
    <row r="545" spans="2:10" x14ac:dyDescent="0.3">
      <c r="B545" s="45">
        <v>2930</v>
      </c>
      <c r="C545" s="49">
        <v>45103</v>
      </c>
      <c r="D545" s="45" t="s">
        <v>200</v>
      </c>
      <c r="E545" s="45" t="s">
        <v>1101</v>
      </c>
      <c r="F545" s="155">
        <v>3991.36</v>
      </c>
      <c r="G545" s="53">
        <v>45331</v>
      </c>
      <c r="H545" s="46">
        <v>3745.8913600000001</v>
      </c>
      <c r="I545" s="84" t="s">
        <v>5989</v>
      </c>
    </row>
    <row r="546" spans="2:10" x14ac:dyDescent="0.3">
      <c r="B546" s="45">
        <v>2931</v>
      </c>
      <c r="C546" s="49">
        <v>45103</v>
      </c>
      <c r="D546" s="45" t="s">
        <v>200</v>
      </c>
      <c r="E546" s="45" t="s">
        <v>1102</v>
      </c>
      <c r="F546" s="155">
        <v>2571.94</v>
      </c>
      <c r="G546" s="53">
        <v>45320</v>
      </c>
      <c r="H546" s="46">
        <v>2413.7656900000002</v>
      </c>
      <c r="I546" s="84" t="s">
        <v>5990</v>
      </c>
    </row>
    <row r="547" spans="2:10" x14ac:dyDescent="0.3">
      <c r="B547" s="45">
        <v>2932</v>
      </c>
      <c r="C547" s="49">
        <v>45103</v>
      </c>
      <c r="D547" s="45" t="s">
        <v>200</v>
      </c>
      <c r="E547" s="45" t="s">
        <v>1103</v>
      </c>
      <c r="F547" s="155">
        <v>27411.8</v>
      </c>
      <c r="G547" s="53">
        <v>45320</v>
      </c>
      <c r="H547" s="46">
        <v>25725.974299999998</v>
      </c>
      <c r="I547" s="84" t="s">
        <v>5991</v>
      </c>
    </row>
    <row r="548" spans="2:10" x14ac:dyDescent="0.3">
      <c r="B548" s="45">
        <v>2933</v>
      </c>
      <c r="C548" s="49">
        <v>45103</v>
      </c>
      <c r="D548" s="45" t="s">
        <v>200</v>
      </c>
      <c r="E548" s="45" t="s">
        <v>1104</v>
      </c>
      <c r="F548" s="155">
        <v>4100.55</v>
      </c>
      <c r="G548" s="53">
        <v>45320</v>
      </c>
      <c r="H548" s="46">
        <v>3848.3661750000001</v>
      </c>
      <c r="I548" s="84" t="s">
        <v>5992</v>
      </c>
    </row>
    <row r="549" spans="2:10" x14ac:dyDescent="0.3">
      <c r="B549" s="45">
        <v>2934</v>
      </c>
      <c r="C549" s="49">
        <v>45103</v>
      </c>
      <c r="D549" s="45" t="s">
        <v>200</v>
      </c>
      <c r="E549" s="45" t="s">
        <v>1105</v>
      </c>
      <c r="F549" s="155">
        <v>3997.43</v>
      </c>
      <c r="G549" s="53">
        <v>45320</v>
      </c>
      <c r="H549" s="46">
        <v>3751.5880549999997</v>
      </c>
      <c r="I549" s="84" t="s">
        <v>5993</v>
      </c>
    </row>
    <row r="550" spans="2:10" x14ac:dyDescent="0.3">
      <c r="B550" s="45">
        <v>2935</v>
      </c>
      <c r="C550" s="49">
        <v>45103</v>
      </c>
      <c r="D550" s="45" t="s">
        <v>200</v>
      </c>
      <c r="E550" s="45" t="s">
        <v>1106</v>
      </c>
      <c r="F550" s="155">
        <v>3760.86</v>
      </c>
      <c r="G550" s="53">
        <v>45320</v>
      </c>
      <c r="H550" s="46">
        <v>3529.56711</v>
      </c>
      <c r="I550" s="84" t="s">
        <v>5994</v>
      </c>
    </row>
    <row r="551" spans="2:10" x14ac:dyDescent="0.3">
      <c r="B551" s="45">
        <v>2936</v>
      </c>
      <c r="C551" s="49">
        <v>45103</v>
      </c>
      <c r="D551" s="45" t="s">
        <v>200</v>
      </c>
      <c r="E551" s="45" t="s">
        <v>1107</v>
      </c>
      <c r="F551" s="155">
        <v>3754.79</v>
      </c>
      <c r="G551" s="53">
        <v>45320</v>
      </c>
      <c r="H551" s="46">
        <v>3523.8704149999999</v>
      </c>
      <c r="I551" s="84" t="s">
        <v>5995</v>
      </c>
    </row>
    <row r="552" spans="2:10" x14ac:dyDescent="0.3">
      <c r="B552" s="45">
        <v>2937</v>
      </c>
      <c r="C552" s="49">
        <v>45103</v>
      </c>
      <c r="D552" s="45" t="s">
        <v>200</v>
      </c>
      <c r="E552" s="45" t="s">
        <v>1108</v>
      </c>
      <c r="F552" s="155">
        <v>2820.64</v>
      </c>
      <c r="G552" s="53">
        <v>45183</v>
      </c>
      <c r="H552" s="46">
        <v>2647.1706399999998</v>
      </c>
      <c r="I552" s="84" t="s">
        <v>5996</v>
      </c>
    </row>
    <row r="553" spans="2:10" x14ac:dyDescent="0.3">
      <c r="B553" s="45">
        <v>2938</v>
      </c>
      <c r="C553" s="49">
        <v>45103</v>
      </c>
      <c r="D553" s="45" t="s">
        <v>200</v>
      </c>
      <c r="E553" s="45" t="s">
        <v>1109</v>
      </c>
      <c r="F553" s="155">
        <v>2699.33</v>
      </c>
      <c r="G553" s="53">
        <v>45183</v>
      </c>
      <c r="H553" s="46">
        <v>2533.3212049999997</v>
      </c>
      <c r="I553" s="84" t="s">
        <v>5997</v>
      </c>
    </row>
    <row r="554" spans="2:10" x14ac:dyDescent="0.3">
      <c r="B554" s="45">
        <v>2939</v>
      </c>
      <c r="C554" s="49">
        <v>45103</v>
      </c>
      <c r="D554" s="45" t="s">
        <v>200</v>
      </c>
      <c r="E554" s="45" t="s">
        <v>1110</v>
      </c>
      <c r="F554" s="155">
        <v>2935.9</v>
      </c>
      <c r="G554" s="53">
        <v>45189</v>
      </c>
      <c r="H554" s="46">
        <v>2755.3421499999999</v>
      </c>
      <c r="I554" s="84" t="s">
        <v>5998</v>
      </c>
    </row>
    <row r="555" spans="2:10" x14ac:dyDescent="0.3">
      <c r="B555" s="45">
        <v>2940</v>
      </c>
      <c r="C555" s="49">
        <v>45103</v>
      </c>
      <c r="D555" s="45" t="s">
        <v>200</v>
      </c>
      <c r="E555" s="45" t="s">
        <v>1111</v>
      </c>
      <c r="F555" s="155">
        <v>2917.7</v>
      </c>
      <c r="G555" s="53">
        <v>45189</v>
      </c>
      <c r="H555" s="46">
        <v>2738.26145</v>
      </c>
      <c r="I555" s="84" t="s">
        <v>5999</v>
      </c>
    </row>
    <row r="556" spans="2:10" x14ac:dyDescent="0.3">
      <c r="B556" s="45">
        <v>2941</v>
      </c>
      <c r="C556" s="49">
        <v>45103</v>
      </c>
      <c r="D556" s="45" t="s">
        <v>200</v>
      </c>
      <c r="E556" s="45" t="s">
        <v>1112</v>
      </c>
      <c r="F556" s="155">
        <v>2935.9</v>
      </c>
      <c r="G556" s="53">
        <v>45189</v>
      </c>
      <c r="H556" s="46">
        <v>2755.3421499999999</v>
      </c>
      <c r="I556" s="84" t="s">
        <v>6000</v>
      </c>
    </row>
    <row r="557" spans="2:10" x14ac:dyDescent="0.3">
      <c r="B557" s="45">
        <v>2942</v>
      </c>
      <c r="C557" s="49">
        <v>45103</v>
      </c>
      <c r="D557" s="45" t="s">
        <v>200</v>
      </c>
      <c r="E557" s="45" t="s">
        <v>1113</v>
      </c>
      <c r="F557" s="155">
        <v>3281.65</v>
      </c>
      <c r="G557" s="53">
        <v>45189</v>
      </c>
      <c r="H557" s="46">
        <v>3079.8285249999999</v>
      </c>
      <c r="I557" s="84" t="s">
        <v>6001</v>
      </c>
    </row>
    <row r="558" spans="2:10" x14ac:dyDescent="0.3">
      <c r="B558" s="45">
        <v>2943</v>
      </c>
      <c r="C558" s="49">
        <v>45103</v>
      </c>
      <c r="D558" s="45" t="s">
        <v>200</v>
      </c>
      <c r="E558" s="45" t="s">
        <v>1114</v>
      </c>
      <c r="F558" s="155">
        <v>2935.9</v>
      </c>
      <c r="G558" s="53">
        <v>45189</v>
      </c>
      <c r="H558" s="46">
        <v>2755.3421499999999</v>
      </c>
      <c r="I558" s="84" t="s">
        <v>6002</v>
      </c>
    </row>
    <row r="559" spans="2:10" x14ac:dyDescent="0.3">
      <c r="B559" s="119">
        <v>2944</v>
      </c>
      <c r="C559" s="120">
        <v>45103</v>
      </c>
      <c r="D559" s="119" t="s">
        <v>200</v>
      </c>
      <c r="E559" s="119" t="s">
        <v>1115</v>
      </c>
      <c r="F559" s="159">
        <v>2935.9</v>
      </c>
      <c r="G559" s="122">
        <v>45103</v>
      </c>
      <c r="H559" s="121">
        <v>2755.3421499999999</v>
      </c>
      <c r="I559" s="123" t="s">
        <v>6003</v>
      </c>
      <c r="J559" t="s">
        <v>8833</v>
      </c>
    </row>
    <row r="560" spans="2:10" x14ac:dyDescent="0.3">
      <c r="B560" s="45">
        <v>2945</v>
      </c>
      <c r="C560" s="49">
        <v>45103</v>
      </c>
      <c r="D560" s="45" t="s">
        <v>200</v>
      </c>
      <c r="E560" s="45" t="s">
        <v>1115</v>
      </c>
      <c r="F560" s="155">
        <v>2935.9</v>
      </c>
      <c r="G560" s="53">
        <v>45189</v>
      </c>
      <c r="H560" s="46">
        <v>2755.3421499999999</v>
      </c>
      <c r="I560" s="84" t="s">
        <v>6003</v>
      </c>
      <c r="J560" t="s">
        <v>8833</v>
      </c>
    </row>
    <row r="561" spans="2:10" x14ac:dyDescent="0.3">
      <c r="B561" s="45">
        <v>2946</v>
      </c>
      <c r="C561" s="49">
        <v>45103</v>
      </c>
      <c r="D561" s="45" t="s">
        <v>200</v>
      </c>
      <c r="E561" s="45" t="s">
        <v>1116</v>
      </c>
      <c r="F561" s="155">
        <v>2935.9</v>
      </c>
      <c r="G561" s="53">
        <v>45189</v>
      </c>
      <c r="H561" s="46">
        <v>2755.3421499999999</v>
      </c>
      <c r="I561" s="84" t="s">
        <v>6004</v>
      </c>
    </row>
    <row r="562" spans="2:10" x14ac:dyDescent="0.3">
      <c r="B562" s="45">
        <v>2947</v>
      </c>
      <c r="C562" s="49">
        <v>45103</v>
      </c>
      <c r="D562" s="45" t="s">
        <v>200</v>
      </c>
      <c r="E562" s="45" t="s">
        <v>1117</v>
      </c>
      <c r="F562" s="155">
        <v>2699.33</v>
      </c>
      <c r="G562" s="53">
        <v>45189</v>
      </c>
      <c r="H562" s="46">
        <v>2533.3212049999997</v>
      </c>
      <c r="I562" s="84" t="s">
        <v>6005</v>
      </c>
    </row>
    <row r="563" spans="2:10" x14ac:dyDescent="0.3">
      <c r="B563" s="45">
        <v>2948</v>
      </c>
      <c r="C563" s="49">
        <v>45103</v>
      </c>
      <c r="D563" s="45" t="s">
        <v>200</v>
      </c>
      <c r="E563" s="45" t="s">
        <v>1118</v>
      </c>
      <c r="F563" s="155">
        <v>2935.9</v>
      </c>
      <c r="G563" s="53">
        <v>45189</v>
      </c>
      <c r="H563" s="46">
        <v>2755.3421499999999</v>
      </c>
      <c r="I563" s="84" t="s">
        <v>6006</v>
      </c>
    </row>
    <row r="564" spans="2:10" x14ac:dyDescent="0.3">
      <c r="B564" s="45">
        <v>2949</v>
      </c>
      <c r="C564" s="49">
        <v>45103</v>
      </c>
      <c r="D564" s="45" t="s">
        <v>200</v>
      </c>
      <c r="E564" s="45" t="s">
        <v>1119</v>
      </c>
      <c r="F564" s="155">
        <v>2935.9</v>
      </c>
      <c r="G564" s="53">
        <v>45189</v>
      </c>
      <c r="H564" s="46">
        <v>2755.3421499999999</v>
      </c>
      <c r="I564" s="84" t="s">
        <v>6007</v>
      </c>
    </row>
    <row r="565" spans="2:10" x14ac:dyDescent="0.3">
      <c r="B565" s="45">
        <v>2950</v>
      </c>
      <c r="C565" s="49">
        <v>45103</v>
      </c>
      <c r="D565" s="45" t="s">
        <v>200</v>
      </c>
      <c r="E565" s="45" t="s">
        <v>1120</v>
      </c>
      <c r="F565" s="155">
        <v>3172.47</v>
      </c>
      <c r="G565" s="53">
        <v>45189</v>
      </c>
      <c r="H565" s="46">
        <v>2977.3630949999997</v>
      </c>
      <c r="I565" s="84" t="s">
        <v>6008</v>
      </c>
    </row>
    <row r="566" spans="2:10" x14ac:dyDescent="0.3">
      <c r="B566" s="45">
        <v>2951</v>
      </c>
      <c r="C566" s="49">
        <v>45103</v>
      </c>
      <c r="D566" s="45" t="s">
        <v>8</v>
      </c>
      <c r="E566" s="45" t="s">
        <v>1121</v>
      </c>
      <c r="F566" s="155">
        <v>2662.93</v>
      </c>
      <c r="G566" s="53">
        <v>45218</v>
      </c>
      <c r="H566" s="46">
        <v>2499.1598049999998</v>
      </c>
      <c r="I566" s="84" t="s">
        <v>6009</v>
      </c>
    </row>
    <row r="567" spans="2:10" x14ac:dyDescent="0.3">
      <c r="B567" s="45">
        <v>2952</v>
      </c>
      <c r="C567" s="49">
        <v>45103</v>
      </c>
      <c r="D567" s="45" t="s">
        <v>8</v>
      </c>
      <c r="E567" s="45" t="s">
        <v>19</v>
      </c>
      <c r="F567" s="155">
        <v>6435.92</v>
      </c>
      <c r="G567" s="53">
        <v>45421</v>
      </c>
      <c r="H567" s="46">
        <v>6040.1109200000001</v>
      </c>
      <c r="I567" s="84" t="s">
        <v>6010</v>
      </c>
    </row>
    <row r="568" spans="2:10" x14ac:dyDescent="0.3">
      <c r="B568" s="45">
        <v>2953</v>
      </c>
      <c r="C568" s="49">
        <v>45103</v>
      </c>
      <c r="D568" s="45" t="s">
        <v>8</v>
      </c>
      <c r="E568" s="45" t="s">
        <v>5552</v>
      </c>
      <c r="F568" s="155">
        <v>6890.86</v>
      </c>
      <c r="G568" s="53">
        <v>45428</v>
      </c>
      <c r="H568" s="46">
        <v>6467.0721100000001</v>
      </c>
      <c r="I568" s="84" t="s">
        <v>6011</v>
      </c>
    </row>
    <row r="569" spans="2:10" x14ac:dyDescent="0.3">
      <c r="B569" s="45">
        <v>2954</v>
      </c>
      <c r="C569" s="49">
        <v>45103</v>
      </c>
      <c r="D569" s="45" t="s">
        <v>8</v>
      </c>
      <c r="E569" s="45" t="s">
        <v>5551</v>
      </c>
      <c r="F569" s="155">
        <v>4373.51</v>
      </c>
      <c r="G569" s="53">
        <v>45428</v>
      </c>
      <c r="H569" s="46">
        <v>4104.539135</v>
      </c>
      <c r="I569" s="84" t="s">
        <v>6012</v>
      </c>
    </row>
    <row r="570" spans="2:10" x14ac:dyDescent="0.3">
      <c r="B570" s="45">
        <v>2955</v>
      </c>
      <c r="C570" s="49">
        <v>45103</v>
      </c>
      <c r="D570" s="45" t="s">
        <v>8</v>
      </c>
      <c r="E570" s="45" t="s">
        <v>20</v>
      </c>
      <c r="F570" s="155">
        <v>3651.67</v>
      </c>
      <c r="G570" s="53">
        <v>45420</v>
      </c>
      <c r="H570" s="46">
        <v>3427.0922949999999</v>
      </c>
      <c r="I570" s="84" t="s">
        <v>6013</v>
      </c>
    </row>
    <row r="571" spans="2:10" x14ac:dyDescent="0.3">
      <c r="B571" s="45">
        <v>2956</v>
      </c>
      <c r="C571" s="49">
        <v>45103</v>
      </c>
      <c r="D571" s="45" t="s">
        <v>8</v>
      </c>
      <c r="E571" s="45" t="s">
        <v>21</v>
      </c>
      <c r="F571" s="155">
        <v>4931.58</v>
      </c>
      <c r="G571" s="53">
        <v>45406</v>
      </c>
      <c r="H571" s="46">
        <v>4628.2878300000002</v>
      </c>
      <c r="I571" s="84" t="s">
        <v>6014</v>
      </c>
    </row>
    <row r="572" spans="2:10" x14ac:dyDescent="0.3">
      <c r="B572" s="45">
        <v>2957</v>
      </c>
      <c r="C572" s="49">
        <v>45104</v>
      </c>
      <c r="D572" s="45" t="s">
        <v>203</v>
      </c>
      <c r="E572" s="45" t="s">
        <v>1168</v>
      </c>
      <c r="F572" s="155">
        <v>52079.66</v>
      </c>
      <c r="G572" s="53">
        <v>45118</v>
      </c>
      <c r="H572" s="46">
        <v>48876.760910000005</v>
      </c>
      <c r="I572" s="84" t="s">
        <v>6015</v>
      </c>
    </row>
    <row r="573" spans="2:10" x14ac:dyDescent="0.3">
      <c r="B573" s="45">
        <v>2958</v>
      </c>
      <c r="C573" s="49">
        <v>45105</v>
      </c>
      <c r="D573" s="45" t="s">
        <v>171</v>
      </c>
      <c r="E573" s="45" t="s">
        <v>1123</v>
      </c>
      <c r="F573" s="155">
        <v>1262.24</v>
      </c>
      <c r="G573" s="53">
        <v>45119</v>
      </c>
      <c r="H573" s="46">
        <v>1184.6122399999999</v>
      </c>
      <c r="I573" s="84">
        <v>18457</v>
      </c>
    </row>
    <row r="574" spans="2:10" x14ac:dyDescent="0.3">
      <c r="B574" s="119">
        <v>2959</v>
      </c>
      <c r="C574" s="120">
        <v>45105</v>
      </c>
      <c r="D574" s="119" t="s">
        <v>171</v>
      </c>
      <c r="E574" s="119" t="s">
        <v>1124</v>
      </c>
      <c r="F574" s="159">
        <v>1372.9</v>
      </c>
      <c r="G574" s="122">
        <v>45105</v>
      </c>
      <c r="H574" s="121">
        <v>1288.4666500000001</v>
      </c>
      <c r="I574" s="123">
        <v>18461</v>
      </c>
      <c r="J574" t="s">
        <v>8833</v>
      </c>
    </row>
    <row r="575" spans="2:10" x14ac:dyDescent="0.3">
      <c r="B575" s="45">
        <v>2960</v>
      </c>
      <c r="C575" s="49">
        <v>45105</v>
      </c>
      <c r="D575" s="45" t="s">
        <v>171</v>
      </c>
      <c r="E575" s="45" t="s">
        <v>1125</v>
      </c>
      <c r="F575" s="155">
        <v>421.49</v>
      </c>
      <c r="G575" s="53">
        <v>45119</v>
      </c>
      <c r="H575" s="46">
        <v>395.56836500000003</v>
      </c>
      <c r="I575" s="84">
        <v>18725</v>
      </c>
    </row>
    <row r="576" spans="2:10" hidden="1" outlineLevel="1" x14ac:dyDescent="0.3">
      <c r="B576" s="45"/>
      <c r="C576" s="49"/>
      <c r="D576" s="45"/>
      <c r="E576" s="45"/>
      <c r="F576" s="155"/>
      <c r="G576" s="53"/>
      <c r="H576" s="46"/>
      <c r="I576" s="84" t="s">
        <v>9165</v>
      </c>
    </row>
    <row r="577" spans="2:10" collapsed="1" x14ac:dyDescent="0.3">
      <c r="B577" s="45">
        <v>2961</v>
      </c>
      <c r="C577" s="49">
        <v>45105</v>
      </c>
      <c r="D577" s="45" t="s">
        <v>171</v>
      </c>
      <c r="E577" s="45" t="s">
        <v>1126</v>
      </c>
      <c r="F577" s="155">
        <v>468.33</v>
      </c>
      <c r="G577" s="53">
        <v>45119</v>
      </c>
      <c r="H577" s="46">
        <v>439.52770499999997</v>
      </c>
      <c r="I577" s="84">
        <v>18726</v>
      </c>
    </row>
    <row r="578" spans="2:10" x14ac:dyDescent="0.3">
      <c r="B578" s="45">
        <v>2962</v>
      </c>
      <c r="C578" s="49">
        <v>45105</v>
      </c>
      <c r="D578" s="45" t="s">
        <v>171</v>
      </c>
      <c r="E578" s="45" t="s">
        <v>1124</v>
      </c>
      <c r="F578" s="155">
        <v>1372.9</v>
      </c>
      <c r="G578" s="53">
        <v>45119</v>
      </c>
      <c r="H578" s="46">
        <v>1288.4666500000001</v>
      </c>
      <c r="I578" s="84">
        <v>18461</v>
      </c>
      <c r="J578" t="s">
        <v>8833</v>
      </c>
    </row>
    <row r="579" spans="2:10" x14ac:dyDescent="0.3">
      <c r="B579" s="45">
        <v>2963</v>
      </c>
      <c r="C579" s="49">
        <v>45105</v>
      </c>
      <c r="D579" s="45" t="s">
        <v>171</v>
      </c>
      <c r="E579" s="45" t="s">
        <v>1127</v>
      </c>
      <c r="F579" s="155">
        <v>1447.17</v>
      </c>
      <c r="G579" s="53">
        <v>45106</v>
      </c>
      <c r="H579" s="46">
        <v>1358.1690450000001</v>
      </c>
      <c r="I579" s="84">
        <v>18730</v>
      </c>
      <c r="J579" t="s">
        <v>8833</v>
      </c>
    </row>
    <row r="580" spans="2:10" hidden="1" outlineLevel="1" x14ac:dyDescent="0.3">
      <c r="B580" s="45"/>
      <c r="C580" s="49"/>
      <c r="D580" s="45"/>
      <c r="E580" s="45"/>
      <c r="F580" s="155"/>
      <c r="G580" s="53"/>
      <c r="H580" s="46"/>
      <c r="I580" s="84" t="s">
        <v>9166</v>
      </c>
      <c r="J580" t="s">
        <v>8833</v>
      </c>
    </row>
    <row r="581" spans="2:10" collapsed="1" x14ac:dyDescent="0.3">
      <c r="B581" s="45">
        <v>2964</v>
      </c>
      <c r="C581" s="49">
        <v>45105</v>
      </c>
      <c r="D581" s="45" t="s">
        <v>481</v>
      </c>
      <c r="E581" s="45" t="s">
        <v>1128</v>
      </c>
      <c r="F581" s="155">
        <v>2333.33</v>
      </c>
      <c r="G581" s="53">
        <v>45182</v>
      </c>
      <c r="H581" s="46">
        <v>2189.8302049999998</v>
      </c>
      <c r="I581" s="84">
        <v>18452</v>
      </c>
    </row>
    <row r="582" spans="2:10" x14ac:dyDescent="0.3">
      <c r="B582" s="45">
        <v>2965</v>
      </c>
      <c r="C582" s="49">
        <v>45106</v>
      </c>
      <c r="D582" s="45" t="s">
        <v>171</v>
      </c>
      <c r="E582" s="45" t="s">
        <v>1129</v>
      </c>
      <c r="F582" s="155">
        <v>205</v>
      </c>
      <c r="G582" s="53">
        <v>45119</v>
      </c>
      <c r="H582" s="46">
        <v>192.39250000000001</v>
      </c>
      <c r="I582" s="84">
        <v>18731</v>
      </c>
    </row>
    <row r="583" spans="2:10" hidden="1" outlineLevel="1" x14ac:dyDescent="0.3">
      <c r="B583" s="45"/>
      <c r="C583" s="49"/>
      <c r="D583" s="45"/>
      <c r="E583" s="45"/>
      <c r="F583" s="155"/>
      <c r="G583" s="53"/>
      <c r="H583" s="46"/>
      <c r="I583" s="84" t="s">
        <v>9167</v>
      </c>
    </row>
    <row r="584" spans="2:10" collapsed="1" x14ac:dyDescent="0.3">
      <c r="B584" s="45">
        <v>2966</v>
      </c>
      <c r="C584" s="49">
        <v>45106</v>
      </c>
      <c r="D584" s="45" t="s">
        <v>8</v>
      </c>
      <c r="E584" s="45" t="s">
        <v>22</v>
      </c>
      <c r="F584" s="155">
        <v>1188.75</v>
      </c>
      <c r="G584" s="53">
        <v>45407</v>
      </c>
      <c r="H584" s="46">
        <v>1115.641875</v>
      </c>
      <c r="I584" s="84" t="s">
        <v>6016</v>
      </c>
    </row>
    <row r="585" spans="2:10" x14ac:dyDescent="0.3">
      <c r="B585" s="167">
        <v>2967</v>
      </c>
      <c r="C585" s="57">
        <v>45106</v>
      </c>
      <c r="D585" s="70" t="s">
        <v>8</v>
      </c>
      <c r="E585" s="38" t="s">
        <v>23</v>
      </c>
      <c r="F585" s="40">
        <v>23897.64</v>
      </c>
      <c r="G585" s="63">
        <v>45848</v>
      </c>
      <c r="H585" s="40">
        <v>22427.935139999998</v>
      </c>
      <c r="I585" s="164" t="s">
        <v>6017</v>
      </c>
    </row>
    <row r="586" spans="2:10" x14ac:dyDescent="0.3">
      <c r="B586" s="119">
        <v>2968</v>
      </c>
      <c r="C586" s="120">
        <v>45106</v>
      </c>
      <c r="D586" s="119" t="s">
        <v>8</v>
      </c>
      <c r="E586" s="119" t="s">
        <v>1130</v>
      </c>
      <c r="F586" s="159">
        <v>73316.73</v>
      </c>
      <c r="G586" s="122">
        <v>45131</v>
      </c>
      <c r="H586" s="121">
        <v>68807.751105000003</v>
      </c>
      <c r="I586" s="123" t="s">
        <v>5958</v>
      </c>
      <c r="J586" t="s">
        <v>8833</v>
      </c>
    </row>
    <row r="587" spans="2:10" x14ac:dyDescent="0.3">
      <c r="B587" s="45">
        <v>2969</v>
      </c>
      <c r="C587" s="49">
        <v>45106</v>
      </c>
      <c r="D587" s="45" t="s">
        <v>8</v>
      </c>
      <c r="E587" s="45" t="s">
        <v>24</v>
      </c>
      <c r="F587" s="155">
        <v>955.91</v>
      </c>
      <c r="G587" s="53">
        <v>45407</v>
      </c>
      <c r="H587" s="46">
        <v>897.12153499999999</v>
      </c>
      <c r="I587" s="84" t="s">
        <v>6018</v>
      </c>
    </row>
    <row r="588" spans="2:10" x14ac:dyDescent="0.3">
      <c r="B588" s="45">
        <v>2970</v>
      </c>
      <c r="C588" s="49">
        <v>45106</v>
      </c>
      <c r="D588" s="45" t="s">
        <v>8</v>
      </c>
      <c r="E588" s="45" t="s">
        <v>25</v>
      </c>
      <c r="F588" s="155">
        <v>8339.66</v>
      </c>
      <c r="G588" s="53">
        <v>45420</v>
      </c>
      <c r="H588" s="46">
        <v>7826.7709100000002</v>
      </c>
      <c r="I588" s="84" t="s">
        <v>6019</v>
      </c>
    </row>
    <row r="589" spans="2:10" x14ac:dyDescent="0.3">
      <c r="B589" s="45">
        <v>2971</v>
      </c>
      <c r="C589" s="49">
        <v>45106</v>
      </c>
      <c r="D589" s="45" t="s">
        <v>8</v>
      </c>
      <c r="E589" s="45" t="s">
        <v>26</v>
      </c>
      <c r="F589" s="155">
        <v>4626.34</v>
      </c>
      <c r="G589" s="53">
        <v>45407</v>
      </c>
      <c r="H589" s="46">
        <v>4341.8200900000002</v>
      </c>
      <c r="I589" s="84" t="s">
        <v>6020</v>
      </c>
    </row>
    <row r="590" spans="2:10" x14ac:dyDescent="0.3">
      <c r="B590" s="45">
        <v>2972</v>
      </c>
      <c r="C590" s="49">
        <v>45106</v>
      </c>
      <c r="D590" s="45" t="s">
        <v>142</v>
      </c>
      <c r="E590" s="45" t="s">
        <v>1131</v>
      </c>
      <c r="F590" s="155">
        <v>421555.61</v>
      </c>
      <c r="G590" s="53">
        <v>45106</v>
      </c>
      <c r="H590" s="46">
        <v>395629.939985</v>
      </c>
      <c r="I590" s="84" t="s">
        <v>5581</v>
      </c>
      <c r="J590" s="19" t="s">
        <v>5581</v>
      </c>
    </row>
    <row r="591" spans="2:10" x14ac:dyDescent="0.3">
      <c r="B591" s="45">
        <v>2973</v>
      </c>
      <c r="C591" s="49">
        <v>45106</v>
      </c>
      <c r="D591" s="45" t="s">
        <v>171</v>
      </c>
      <c r="E591" s="45" t="s">
        <v>1132</v>
      </c>
      <c r="F591" s="155">
        <v>5703.01</v>
      </c>
      <c r="G591" s="53">
        <v>45106</v>
      </c>
      <c r="H591" s="46">
        <v>5352.2748849999998</v>
      </c>
      <c r="I591" s="84">
        <v>18670</v>
      </c>
    </row>
    <row r="592" spans="2:10" hidden="1" outlineLevel="1" x14ac:dyDescent="0.3">
      <c r="B592" s="45"/>
      <c r="C592" s="49"/>
      <c r="D592" s="45"/>
      <c r="E592" s="45"/>
      <c r="F592" s="155"/>
      <c r="G592" s="53"/>
      <c r="H592" s="46"/>
      <c r="I592" s="84" t="s">
        <v>9168</v>
      </c>
    </row>
    <row r="593" spans="2:10" collapsed="1" x14ac:dyDescent="0.3">
      <c r="B593" s="91">
        <v>2974</v>
      </c>
      <c r="C593" s="92">
        <v>45096</v>
      </c>
      <c r="D593" s="91" t="s">
        <v>171</v>
      </c>
      <c r="E593" s="91" t="s">
        <v>1133</v>
      </c>
      <c r="F593" s="156">
        <v>1447.17</v>
      </c>
      <c r="G593" s="94" t="s">
        <v>5619</v>
      </c>
      <c r="H593" s="93">
        <v>1358.1690450000001</v>
      </c>
      <c r="I593" s="95">
        <v>18730</v>
      </c>
      <c r="J593" t="s">
        <v>8833</v>
      </c>
    </row>
    <row r="594" spans="2:10" hidden="1" outlineLevel="1" x14ac:dyDescent="0.3">
      <c r="B594" s="45"/>
      <c r="C594" s="49"/>
      <c r="D594" s="45"/>
      <c r="E594" s="45"/>
      <c r="F594" s="155"/>
      <c r="G594" s="53"/>
      <c r="H594" s="46"/>
      <c r="I594" s="84" t="s">
        <v>9166</v>
      </c>
      <c r="J594" t="s">
        <v>8833</v>
      </c>
    </row>
    <row r="595" spans="2:10" collapsed="1" x14ac:dyDescent="0.3">
      <c r="B595" s="45">
        <v>2975</v>
      </c>
      <c r="C595" s="49">
        <v>45096</v>
      </c>
      <c r="D595" s="45" t="s">
        <v>171</v>
      </c>
      <c r="E595" s="45" t="s">
        <v>1134</v>
      </c>
      <c r="F595" s="155">
        <v>793.33</v>
      </c>
      <c r="G595" s="53">
        <v>45096</v>
      </c>
      <c r="H595" s="46">
        <v>744.54020500000001</v>
      </c>
      <c r="I595" s="84">
        <v>18664</v>
      </c>
    </row>
    <row r="596" spans="2:10" hidden="1" outlineLevel="1" x14ac:dyDescent="0.3">
      <c r="B596" s="45"/>
      <c r="C596" s="49"/>
      <c r="D596" s="45"/>
      <c r="E596" s="45"/>
      <c r="F596" s="155"/>
      <c r="G596" s="53"/>
      <c r="H596" s="46"/>
      <c r="I596" s="84" t="s">
        <v>9169</v>
      </c>
    </row>
    <row r="597" spans="2:10" collapsed="1" x14ac:dyDescent="0.3">
      <c r="B597" s="45">
        <v>2976</v>
      </c>
      <c r="C597" s="49">
        <v>45106</v>
      </c>
      <c r="D597" s="45" t="s">
        <v>171</v>
      </c>
      <c r="E597" s="45" t="s">
        <v>1135</v>
      </c>
      <c r="F597" s="155">
        <v>928.38</v>
      </c>
      <c r="G597" s="53">
        <v>45097</v>
      </c>
      <c r="H597" s="46">
        <v>871.28462999999999</v>
      </c>
      <c r="I597" s="84">
        <v>18666</v>
      </c>
    </row>
    <row r="598" spans="2:10" hidden="1" outlineLevel="1" x14ac:dyDescent="0.3">
      <c r="B598" s="45"/>
      <c r="C598" s="49"/>
      <c r="D598" s="45"/>
      <c r="E598" s="45"/>
      <c r="F598" s="155"/>
      <c r="G598" s="53"/>
      <c r="H598" s="46"/>
      <c r="I598" s="84" t="s">
        <v>9170</v>
      </c>
    </row>
    <row r="599" spans="2:10" collapsed="1" x14ac:dyDescent="0.3">
      <c r="B599" s="45">
        <v>2977</v>
      </c>
      <c r="C599" s="49">
        <v>45097</v>
      </c>
      <c r="D599" s="45" t="s">
        <v>142</v>
      </c>
      <c r="E599" s="45" t="s">
        <v>1136</v>
      </c>
      <c r="F599" s="155">
        <v>225</v>
      </c>
      <c r="G599" s="53">
        <v>45097</v>
      </c>
      <c r="H599" s="46">
        <v>211.16249999999999</v>
      </c>
      <c r="I599" s="84">
        <v>18705</v>
      </c>
    </row>
    <row r="600" spans="2:10" hidden="1" outlineLevel="1" x14ac:dyDescent="0.3">
      <c r="B600" s="45"/>
      <c r="C600" s="49"/>
      <c r="D600" s="45"/>
      <c r="E600" s="45"/>
      <c r="F600" s="155"/>
      <c r="G600" s="53"/>
      <c r="H600" s="46"/>
      <c r="I600" s="84" t="s">
        <v>9171</v>
      </c>
    </row>
    <row r="601" spans="2:10" collapsed="1" x14ac:dyDescent="0.3">
      <c r="B601" s="45">
        <v>2978</v>
      </c>
      <c r="C601" s="49">
        <v>45097</v>
      </c>
      <c r="D601" s="45" t="s">
        <v>142</v>
      </c>
      <c r="E601" s="45" t="s">
        <v>1137</v>
      </c>
      <c r="F601" s="155">
        <v>225</v>
      </c>
      <c r="G601" s="53">
        <v>45097</v>
      </c>
      <c r="H601" s="46">
        <v>211.16249999999999</v>
      </c>
      <c r="I601" s="84">
        <v>18711</v>
      </c>
    </row>
    <row r="602" spans="2:10" hidden="1" outlineLevel="1" x14ac:dyDescent="0.3">
      <c r="B602" s="45"/>
      <c r="C602" s="49"/>
      <c r="D602" s="45"/>
      <c r="E602" s="45"/>
      <c r="F602" s="155"/>
      <c r="G602" s="53"/>
      <c r="H602" s="46"/>
      <c r="I602" s="84" t="s">
        <v>9172</v>
      </c>
    </row>
    <row r="603" spans="2:10" collapsed="1" x14ac:dyDescent="0.3">
      <c r="B603" s="45">
        <v>2979</v>
      </c>
      <c r="C603" s="49">
        <v>45097</v>
      </c>
      <c r="D603" s="45" t="s">
        <v>142</v>
      </c>
      <c r="E603" s="45" t="s">
        <v>1138</v>
      </c>
      <c r="F603" s="155">
        <v>225</v>
      </c>
      <c r="G603" s="53">
        <v>45097</v>
      </c>
      <c r="H603" s="46">
        <v>211.16249999999999</v>
      </c>
      <c r="I603" s="84">
        <v>18709</v>
      </c>
    </row>
    <row r="604" spans="2:10" hidden="1" outlineLevel="1" x14ac:dyDescent="0.3">
      <c r="B604" s="45"/>
      <c r="C604" s="49"/>
      <c r="D604" s="45"/>
      <c r="E604" s="45"/>
      <c r="F604" s="155"/>
      <c r="G604" s="53"/>
      <c r="H604" s="46"/>
      <c r="I604" s="84" t="s">
        <v>9173</v>
      </c>
    </row>
    <row r="605" spans="2:10" collapsed="1" x14ac:dyDescent="0.3">
      <c r="B605" s="45">
        <v>2980</v>
      </c>
      <c r="C605" s="49">
        <v>45097</v>
      </c>
      <c r="D605" s="45" t="s">
        <v>142</v>
      </c>
      <c r="E605" s="45" t="s">
        <v>1139</v>
      </c>
      <c r="F605" s="155">
        <v>375</v>
      </c>
      <c r="G605" s="53">
        <v>45097</v>
      </c>
      <c r="H605" s="46">
        <v>351.9375</v>
      </c>
      <c r="I605" s="84">
        <v>18701</v>
      </c>
    </row>
    <row r="606" spans="2:10" hidden="1" outlineLevel="1" x14ac:dyDescent="0.3">
      <c r="B606" s="45"/>
      <c r="C606" s="49"/>
      <c r="D606" s="45"/>
      <c r="E606" s="45"/>
      <c r="F606" s="155"/>
      <c r="G606" s="53"/>
      <c r="H606" s="46"/>
      <c r="I606" s="84" t="s">
        <v>9174</v>
      </c>
    </row>
    <row r="607" spans="2:10" collapsed="1" x14ac:dyDescent="0.3">
      <c r="B607" s="45">
        <v>2981</v>
      </c>
      <c r="C607" s="49">
        <v>45106</v>
      </c>
      <c r="D607" s="45" t="s">
        <v>142</v>
      </c>
      <c r="E607" s="45" t="s">
        <v>1140</v>
      </c>
      <c r="F607" s="155">
        <v>525</v>
      </c>
      <c r="G607" s="53">
        <v>45097</v>
      </c>
      <c r="H607" s="46">
        <v>492.71249999999998</v>
      </c>
      <c r="I607" s="84">
        <v>18700</v>
      </c>
    </row>
    <row r="608" spans="2:10" hidden="1" outlineLevel="1" x14ac:dyDescent="0.3">
      <c r="B608" s="45"/>
      <c r="C608" s="49"/>
      <c r="D608" s="45"/>
      <c r="E608" s="45"/>
      <c r="F608" s="155"/>
      <c r="G608" s="53"/>
      <c r="H608" s="46"/>
      <c r="I608" s="84" t="s">
        <v>9175</v>
      </c>
    </row>
    <row r="609" spans="2:9" collapsed="1" x14ac:dyDescent="0.3">
      <c r="B609" s="45">
        <v>2982</v>
      </c>
      <c r="C609" s="49">
        <v>45097</v>
      </c>
      <c r="D609" s="45" t="s">
        <v>142</v>
      </c>
      <c r="E609" s="45" t="s">
        <v>1141</v>
      </c>
      <c r="F609" s="155">
        <v>750</v>
      </c>
      <c r="G609" s="53">
        <v>45097</v>
      </c>
      <c r="H609" s="46">
        <v>703.875</v>
      </c>
      <c r="I609" s="84">
        <v>18707</v>
      </c>
    </row>
    <row r="610" spans="2:9" hidden="1" outlineLevel="1" x14ac:dyDescent="0.3">
      <c r="B610" s="45"/>
      <c r="C610" s="49"/>
      <c r="D610" s="45"/>
      <c r="E610" s="45"/>
      <c r="F610" s="155"/>
      <c r="G610" s="53"/>
      <c r="H610" s="46"/>
      <c r="I610" s="84" t="s">
        <v>9176</v>
      </c>
    </row>
    <row r="611" spans="2:9" collapsed="1" x14ac:dyDescent="0.3">
      <c r="B611" s="45">
        <v>2983</v>
      </c>
      <c r="C611" s="49">
        <v>45097</v>
      </c>
      <c r="D611" s="45" t="s">
        <v>142</v>
      </c>
      <c r="E611" s="45" t="s">
        <v>1142</v>
      </c>
      <c r="F611" s="155">
        <v>750</v>
      </c>
      <c r="G611" s="53">
        <v>45097</v>
      </c>
      <c r="H611" s="46">
        <v>703.875</v>
      </c>
      <c r="I611" s="84">
        <v>18712</v>
      </c>
    </row>
    <row r="612" spans="2:9" hidden="1" outlineLevel="1" x14ac:dyDescent="0.3">
      <c r="B612" s="45"/>
      <c r="C612" s="49"/>
      <c r="D612" s="45"/>
      <c r="E612" s="45"/>
      <c r="F612" s="155"/>
      <c r="G612" s="53"/>
      <c r="H612" s="46"/>
      <c r="I612" s="84" t="s">
        <v>9177</v>
      </c>
    </row>
    <row r="613" spans="2:9" collapsed="1" x14ac:dyDescent="0.3">
      <c r="B613" s="45">
        <v>2984</v>
      </c>
      <c r="C613" s="49">
        <v>45097</v>
      </c>
      <c r="D613" s="45" t="s">
        <v>142</v>
      </c>
      <c r="E613" s="45" t="s">
        <v>1143</v>
      </c>
      <c r="F613" s="155">
        <v>750</v>
      </c>
      <c r="G613" s="53">
        <v>45097</v>
      </c>
      <c r="H613" s="46">
        <v>703.875</v>
      </c>
      <c r="I613" s="84">
        <v>18708</v>
      </c>
    </row>
    <row r="614" spans="2:9" hidden="1" outlineLevel="1" x14ac:dyDescent="0.3">
      <c r="B614" s="45"/>
      <c r="C614" s="49"/>
      <c r="D614" s="45"/>
      <c r="E614" s="45"/>
      <c r="F614" s="155"/>
      <c r="G614" s="53"/>
      <c r="H614" s="46"/>
      <c r="I614" s="84" t="s">
        <v>9178</v>
      </c>
    </row>
    <row r="615" spans="2:9" collapsed="1" x14ac:dyDescent="0.3">
      <c r="B615" s="45">
        <v>2985</v>
      </c>
      <c r="C615" s="49">
        <v>45097</v>
      </c>
      <c r="D615" s="45" t="s">
        <v>142</v>
      </c>
      <c r="E615" s="45" t="s">
        <v>1144</v>
      </c>
      <c r="F615" s="155">
        <v>975</v>
      </c>
      <c r="G615" s="53">
        <v>45097</v>
      </c>
      <c r="H615" s="46">
        <v>915.03750000000002</v>
      </c>
      <c r="I615" s="84">
        <v>18706</v>
      </c>
    </row>
    <row r="616" spans="2:9" hidden="1" outlineLevel="1" x14ac:dyDescent="0.3">
      <c r="B616" s="45"/>
      <c r="C616" s="49"/>
      <c r="D616" s="45"/>
      <c r="E616" s="45"/>
      <c r="F616" s="155"/>
      <c r="G616" s="53"/>
      <c r="H616" s="46"/>
      <c r="I616" s="84" t="s">
        <v>9179</v>
      </c>
    </row>
    <row r="617" spans="2:9" collapsed="1" x14ac:dyDescent="0.3">
      <c r="B617" s="45">
        <v>2986</v>
      </c>
      <c r="C617" s="49">
        <v>45097</v>
      </c>
      <c r="D617" s="45" t="s">
        <v>142</v>
      </c>
      <c r="E617" s="45" t="s">
        <v>1145</v>
      </c>
      <c r="F617" s="155">
        <v>975</v>
      </c>
      <c r="G617" s="53">
        <v>45097</v>
      </c>
      <c r="H617" s="46">
        <v>915.03750000000002</v>
      </c>
      <c r="I617" s="84">
        <v>18703</v>
      </c>
    </row>
    <row r="618" spans="2:9" hidden="1" outlineLevel="1" x14ac:dyDescent="0.3">
      <c r="B618" s="45"/>
      <c r="C618" s="49"/>
      <c r="D618" s="45"/>
      <c r="E618" s="45"/>
      <c r="F618" s="155"/>
      <c r="G618" s="53"/>
      <c r="H618" s="46"/>
      <c r="I618" s="84" t="s">
        <v>9180</v>
      </c>
    </row>
    <row r="619" spans="2:9" collapsed="1" x14ac:dyDescent="0.3">
      <c r="B619" s="45">
        <v>2987</v>
      </c>
      <c r="C619" s="49">
        <v>45097</v>
      </c>
      <c r="D619" s="45" t="s">
        <v>142</v>
      </c>
      <c r="E619" s="45" t="s">
        <v>1146</v>
      </c>
      <c r="F619" s="155">
        <v>1575</v>
      </c>
      <c r="G619" s="53">
        <v>45097</v>
      </c>
      <c r="H619" s="46">
        <v>1478.1375</v>
      </c>
      <c r="I619" s="84">
        <v>18699</v>
      </c>
    </row>
    <row r="620" spans="2:9" x14ac:dyDescent="0.3">
      <c r="B620" s="45">
        <v>2988</v>
      </c>
      <c r="C620" s="49">
        <v>45097</v>
      </c>
      <c r="D620" s="45" t="s">
        <v>142</v>
      </c>
      <c r="E620" s="45" t="s">
        <v>1147</v>
      </c>
      <c r="F620" s="155">
        <v>1725</v>
      </c>
      <c r="G620" s="53">
        <v>45097</v>
      </c>
      <c r="H620" s="46">
        <v>1618.9124999999999</v>
      </c>
      <c r="I620" s="84">
        <v>18704</v>
      </c>
    </row>
    <row r="621" spans="2:9" hidden="1" outlineLevel="1" x14ac:dyDescent="0.3">
      <c r="B621" s="45"/>
      <c r="C621" s="49"/>
      <c r="D621" s="45"/>
      <c r="E621" s="45"/>
      <c r="F621" s="155"/>
      <c r="G621" s="53"/>
      <c r="H621" s="46"/>
      <c r="I621" s="84" t="s">
        <v>9181</v>
      </c>
    </row>
    <row r="622" spans="2:9" collapsed="1" x14ac:dyDescent="0.3">
      <c r="B622" s="45">
        <v>2989</v>
      </c>
      <c r="C622" s="49">
        <v>45097</v>
      </c>
      <c r="D622" s="45" t="s">
        <v>142</v>
      </c>
      <c r="E622" s="45" t="s">
        <v>1148</v>
      </c>
      <c r="F622" s="155">
        <v>2025</v>
      </c>
      <c r="G622" s="53">
        <v>45097</v>
      </c>
      <c r="H622" s="46">
        <v>1900.4625000000001</v>
      </c>
      <c r="I622" s="84">
        <v>18710</v>
      </c>
    </row>
    <row r="623" spans="2:9" hidden="1" outlineLevel="1" x14ac:dyDescent="0.3">
      <c r="B623" s="45"/>
      <c r="C623" s="49"/>
      <c r="D623" s="45"/>
      <c r="E623" s="45"/>
      <c r="F623" s="155"/>
      <c r="G623" s="53"/>
      <c r="H623" s="46"/>
      <c r="I623" s="84" t="s">
        <v>9182</v>
      </c>
    </row>
    <row r="624" spans="2:9" collapsed="1" x14ac:dyDescent="0.3">
      <c r="B624" s="45">
        <v>2990</v>
      </c>
      <c r="C624" s="49">
        <v>45097</v>
      </c>
      <c r="D624" s="45" t="s">
        <v>142</v>
      </c>
      <c r="E624" s="45" t="s">
        <v>1149</v>
      </c>
      <c r="F624" s="155">
        <v>2025</v>
      </c>
      <c r="G624" s="53">
        <v>45097</v>
      </c>
      <c r="H624" s="46">
        <v>1900.4625000000001</v>
      </c>
      <c r="I624" s="84">
        <v>18702</v>
      </c>
    </row>
    <row r="625" spans="2:10" hidden="1" outlineLevel="1" x14ac:dyDescent="0.3">
      <c r="B625" s="45"/>
      <c r="C625" s="49"/>
      <c r="D625" s="45"/>
      <c r="E625" s="45"/>
      <c r="F625" s="155"/>
      <c r="G625" s="53"/>
      <c r="H625" s="46"/>
      <c r="I625" s="84" t="s">
        <v>9183</v>
      </c>
    </row>
    <row r="626" spans="2:10" collapsed="1" x14ac:dyDescent="0.3">
      <c r="B626" s="45">
        <v>2991</v>
      </c>
      <c r="C626" s="49">
        <v>45097</v>
      </c>
      <c r="D626" s="45" t="s">
        <v>142</v>
      </c>
      <c r="E626" s="45" t="s">
        <v>1150</v>
      </c>
      <c r="F626" s="155">
        <v>3750</v>
      </c>
      <c r="G626" s="53">
        <v>45097</v>
      </c>
      <c r="H626" s="46">
        <v>3519.375</v>
      </c>
      <c r="I626" s="84">
        <v>18442</v>
      </c>
    </row>
    <row r="627" spans="2:10" x14ac:dyDescent="0.3">
      <c r="B627" s="45">
        <v>2992</v>
      </c>
      <c r="C627" s="49">
        <v>45097</v>
      </c>
      <c r="D627" s="45" t="s">
        <v>142</v>
      </c>
      <c r="E627" s="45" t="s">
        <v>1151</v>
      </c>
      <c r="F627" s="155">
        <v>5925</v>
      </c>
      <c r="G627" s="53">
        <v>45097</v>
      </c>
      <c r="H627" s="46">
        <v>5560.6125000000002</v>
      </c>
      <c r="I627" s="84">
        <v>18444</v>
      </c>
    </row>
    <row r="628" spans="2:10" x14ac:dyDescent="0.3">
      <c r="B628" s="45">
        <v>2993</v>
      </c>
      <c r="C628" s="49">
        <v>45099</v>
      </c>
      <c r="D628" s="45" t="s">
        <v>8</v>
      </c>
      <c r="E628" s="45" t="s">
        <v>1152</v>
      </c>
      <c r="F628" s="155">
        <v>7798.93</v>
      </c>
      <c r="G628" s="53">
        <v>45099</v>
      </c>
      <c r="H628" s="46">
        <v>7319.2958050000007</v>
      </c>
      <c r="I628" s="84">
        <v>18636</v>
      </c>
    </row>
    <row r="629" spans="2:10" hidden="1" outlineLevel="1" x14ac:dyDescent="0.3">
      <c r="B629" s="45"/>
      <c r="C629" s="49"/>
      <c r="D629" s="45"/>
      <c r="E629" s="45"/>
      <c r="F629" s="155"/>
      <c r="G629" s="53"/>
      <c r="H629" s="46"/>
      <c r="I629" s="84" t="s">
        <v>9184</v>
      </c>
    </row>
    <row r="630" spans="2:10" collapsed="1" x14ac:dyDescent="0.3">
      <c r="B630" s="45">
        <v>2994</v>
      </c>
      <c r="C630" s="49">
        <v>45099</v>
      </c>
      <c r="D630" s="45" t="s">
        <v>146</v>
      </c>
      <c r="E630" s="45" t="s">
        <v>1153</v>
      </c>
      <c r="F630" s="155">
        <v>21533.33</v>
      </c>
      <c r="G630" s="53">
        <v>45099</v>
      </c>
      <c r="H630" s="46">
        <v>20209.030205000003</v>
      </c>
      <c r="I630" s="84">
        <v>18698</v>
      </c>
    </row>
    <row r="631" spans="2:10" hidden="1" outlineLevel="1" x14ac:dyDescent="0.3">
      <c r="B631" s="45"/>
      <c r="C631" s="49"/>
      <c r="D631" s="45"/>
      <c r="E631" s="45"/>
      <c r="F631" s="155"/>
      <c r="G631" s="53"/>
      <c r="H631" s="46"/>
      <c r="I631" s="84" t="s">
        <v>9185</v>
      </c>
    </row>
    <row r="632" spans="2:10" collapsed="1" x14ac:dyDescent="0.3">
      <c r="B632" s="45">
        <v>2995</v>
      </c>
      <c r="C632" s="49">
        <v>45106</v>
      </c>
      <c r="D632" s="45" t="s">
        <v>9407</v>
      </c>
      <c r="E632" s="45" t="s">
        <v>384</v>
      </c>
      <c r="F632" s="155">
        <v>42886.67</v>
      </c>
      <c r="G632" s="53">
        <v>45106</v>
      </c>
      <c r="H632" s="46">
        <v>40249.139794999996</v>
      </c>
      <c r="I632" s="84" t="s">
        <v>5581</v>
      </c>
      <c r="J632" s="19" t="s">
        <v>5581</v>
      </c>
    </row>
    <row r="633" spans="2:10" x14ac:dyDescent="0.3">
      <c r="B633" s="45">
        <v>2996</v>
      </c>
      <c r="C633" s="49">
        <v>45106</v>
      </c>
      <c r="D633" s="38" t="s">
        <v>4538</v>
      </c>
      <c r="E633" s="45" t="s">
        <v>384</v>
      </c>
      <c r="F633" s="155">
        <v>120800.59</v>
      </c>
      <c r="G633" s="53">
        <v>45106</v>
      </c>
      <c r="H633" s="46">
        <v>113371.35371499999</v>
      </c>
      <c r="I633" s="84" t="s">
        <v>5581</v>
      </c>
      <c r="J633" s="19" t="s">
        <v>5581</v>
      </c>
    </row>
    <row r="634" spans="2:10" x14ac:dyDescent="0.3">
      <c r="B634" s="45">
        <v>2997</v>
      </c>
      <c r="C634" s="49">
        <v>45106</v>
      </c>
      <c r="D634" s="45" t="s">
        <v>1155</v>
      </c>
      <c r="E634" s="45" t="s">
        <v>384</v>
      </c>
      <c r="F634" s="155">
        <v>10721.53</v>
      </c>
      <c r="G634" s="53">
        <v>45106</v>
      </c>
      <c r="H634" s="46">
        <v>10062.155905000001</v>
      </c>
      <c r="I634" s="84" t="s">
        <v>5581</v>
      </c>
      <c r="J634" s="19" t="s">
        <v>5581</v>
      </c>
    </row>
    <row r="635" spans="2:10" x14ac:dyDescent="0.3">
      <c r="B635" s="45">
        <v>2998</v>
      </c>
      <c r="C635" s="49">
        <v>45106</v>
      </c>
      <c r="D635" s="45" t="s">
        <v>1156</v>
      </c>
      <c r="E635" s="45" t="s">
        <v>384</v>
      </c>
      <c r="F635" s="155">
        <v>19200</v>
      </c>
      <c r="G635" s="53">
        <v>45106</v>
      </c>
      <c r="H635" s="46">
        <v>18019.2</v>
      </c>
      <c r="I635" s="84" t="s">
        <v>5581</v>
      </c>
      <c r="J635" s="19" t="s">
        <v>5581</v>
      </c>
    </row>
    <row r="636" spans="2:10" x14ac:dyDescent="0.3">
      <c r="B636" s="45">
        <v>2999</v>
      </c>
      <c r="C636" s="49">
        <v>45099</v>
      </c>
      <c r="D636" s="45" t="s">
        <v>9644</v>
      </c>
      <c r="E636" s="45" t="s">
        <v>384</v>
      </c>
      <c r="F636" s="155">
        <v>105487.59</v>
      </c>
      <c r="G636" s="53">
        <v>45099</v>
      </c>
      <c r="H636" s="46">
        <v>99000.103214999996</v>
      </c>
      <c r="I636" s="84" t="s">
        <v>5581</v>
      </c>
      <c r="J636" s="19" t="s">
        <v>5581</v>
      </c>
    </row>
    <row r="637" spans="2:10" x14ac:dyDescent="0.3">
      <c r="B637" s="45">
        <v>3000</v>
      </c>
      <c r="C637" s="49">
        <v>45100</v>
      </c>
      <c r="D637" s="45" t="s">
        <v>387</v>
      </c>
      <c r="E637" s="45" t="s">
        <v>384</v>
      </c>
      <c r="F637" s="155">
        <v>21521.3</v>
      </c>
      <c r="G637" s="53">
        <v>45100</v>
      </c>
      <c r="H637" s="46">
        <v>20197.74005</v>
      </c>
      <c r="I637" s="84" t="s">
        <v>5581</v>
      </c>
      <c r="J637" s="19" t="s">
        <v>5581</v>
      </c>
    </row>
    <row r="638" spans="2:10" x14ac:dyDescent="0.3">
      <c r="B638" s="45">
        <v>3001</v>
      </c>
      <c r="C638" s="49">
        <v>45105</v>
      </c>
      <c r="D638" s="45" t="s">
        <v>4143</v>
      </c>
      <c r="E638" s="45" t="s">
        <v>384</v>
      </c>
      <c r="F638" s="155">
        <v>6442.45</v>
      </c>
      <c r="G638" s="53">
        <v>45105</v>
      </c>
      <c r="H638" s="46">
        <v>6046.2393249999996</v>
      </c>
      <c r="I638" s="84" t="s">
        <v>5581</v>
      </c>
      <c r="J638" s="19" t="s">
        <v>5581</v>
      </c>
    </row>
    <row r="639" spans="2:10" x14ac:dyDescent="0.3">
      <c r="B639" s="45">
        <v>3002</v>
      </c>
      <c r="C639" s="49">
        <v>45105</v>
      </c>
      <c r="D639" s="45" t="s">
        <v>4143</v>
      </c>
      <c r="E639" s="45" t="s">
        <v>384</v>
      </c>
      <c r="F639" s="155">
        <v>37024.639999999999</v>
      </c>
      <c r="G639" s="53">
        <v>45105</v>
      </c>
      <c r="H639" s="46">
        <v>34747.624640000002</v>
      </c>
      <c r="I639" s="84" t="s">
        <v>5581</v>
      </c>
      <c r="J639" s="19" t="s">
        <v>5581</v>
      </c>
    </row>
    <row r="640" spans="2:10" x14ac:dyDescent="0.3">
      <c r="B640" s="45">
        <v>3003</v>
      </c>
      <c r="C640" s="49">
        <v>45106</v>
      </c>
      <c r="D640" s="45" t="s">
        <v>4143</v>
      </c>
      <c r="E640" s="45" t="s">
        <v>384</v>
      </c>
      <c r="F640" s="155">
        <v>20193.12</v>
      </c>
      <c r="G640" s="53">
        <v>45106</v>
      </c>
      <c r="H640" s="46">
        <v>18951.243119999999</v>
      </c>
      <c r="I640" s="84" t="s">
        <v>5581</v>
      </c>
      <c r="J640" s="19" t="s">
        <v>5581</v>
      </c>
    </row>
    <row r="641" spans="2:10" x14ac:dyDescent="0.3">
      <c r="B641" s="45">
        <v>3004</v>
      </c>
      <c r="C641" s="49">
        <v>45106</v>
      </c>
      <c r="D641" s="45" t="s">
        <v>9407</v>
      </c>
      <c r="E641" s="45" t="s">
        <v>384</v>
      </c>
      <c r="F641" s="155">
        <v>44520.56</v>
      </c>
      <c r="G641" s="53">
        <v>45106</v>
      </c>
      <c r="H641" s="46">
        <v>41782.545559999999</v>
      </c>
      <c r="I641" s="84" t="s">
        <v>5581</v>
      </c>
      <c r="J641" s="19" t="s">
        <v>5581</v>
      </c>
    </row>
    <row r="642" spans="2:10" x14ac:dyDescent="0.3">
      <c r="B642" s="45">
        <v>3005</v>
      </c>
      <c r="C642" s="49">
        <v>45107</v>
      </c>
      <c r="D642" s="45" t="s">
        <v>171</v>
      </c>
      <c r="E642" s="45" t="s">
        <v>1157</v>
      </c>
      <c r="F642" s="155">
        <v>1371.01</v>
      </c>
      <c r="G642" s="53">
        <v>45104</v>
      </c>
      <c r="H642" s="46">
        <v>1286.6928849999999</v>
      </c>
      <c r="I642" s="84" t="s">
        <v>6021</v>
      </c>
    </row>
    <row r="643" spans="2:10" x14ac:dyDescent="0.3">
      <c r="B643" s="45">
        <v>3006</v>
      </c>
      <c r="C643" s="49">
        <v>45107</v>
      </c>
      <c r="D643" s="45" t="s">
        <v>150</v>
      </c>
      <c r="E643" s="45" t="s">
        <v>1158</v>
      </c>
      <c r="F643" s="155">
        <v>42840.76</v>
      </c>
      <c r="G643" s="53">
        <v>45106</v>
      </c>
      <c r="H643" s="46">
        <v>40206.053260000001</v>
      </c>
      <c r="I643" s="84">
        <v>18688</v>
      </c>
    </row>
    <row r="644" spans="2:10" hidden="1" outlineLevel="1" x14ac:dyDescent="0.3">
      <c r="B644" s="45"/>
      <c r="C644" s="49"/>
      <c r="D644" s="45"/>
      <c r="E644" s="45"/>
      <c r="F644" s="155"/>
      <c r="G644" s="53"/>
      <c r="H644" s="46"/>
      <c r="I644" s="84" t="s">
        <v>9186</v>
      </c>
    </row>
    <row r="645" spans="2:10" hidden="1" outlineLevel="1" x14ac:dyDescent="0.3">
      <c r="B645" s="45"/>
      <c r="C645" s="49"/>
      <c r="D645" s="45"/>
      <c r="E645" s="45"/>
      <c r="F645" s="155"/>
      <c r="G645" s="53"/>
      <c r="H645" s="46"/>
      <c r="I645" s="84">
        <v>18690</v>
      </c>
    </row>
    <row r="646" spans="2:10" hidden="1" outlineLevel="1" x14ac:dyDescent="0.3">
      <c r="B646" s="45"/>
      <c r="C646" s="49"/>
      <c r="D646" s="45"/>
      <c r="E646" s="45"/>
      <c r="F646" s="155"/>
      <c r="G646" s="53"/>
      <c r="H646" s="46"/>
      <c r="I646" s="84" t="s">
        <v>9187</v>
      </c>
    </row>
    <row r="647" spans="2:10" hidden="1" outlineLevel="1" x14ac:dyDescent="0.3">
      <c r="B647" s="45"/>
      <c r="C647" s="49"/>
      <c r="D647" s="45"/>
      <c r="E647" s="45"/>
      <c r="F647" s="155"/>
      <c r="G647" s="53"/>
      <c r="H647" s="46"/>
      <c r="I647" s="84">
        <v>18691</v>
      </c>
    </row>
    <row r="648" spans="2:10" hidden="1" outlineLevel="1" x14ac:dyDescent="0.3">
      <c r="B648" s="45"/>
      <c r="C648" s="49"/>
      <c r="D648" s="45"/>
      <c r="E648" s="45"/>
      <c r="F648" s="155"/>
      <c r="G648" s="53"/>
      <c r="H648" s="46"/>
      <c r="I648" s="84" t="s">
        <v>9188</v>
      </c>
    </row>
    <row r="649" spans="2:10" collapsed="1" x14ac:dyDescent="0.3">
      <c r="B649" s="45">
        <v>3007</v>
      </c>
      <c r="C649" s="49">
        <v>45112</v>
      </c>
      <c r="D649" s="45" t="s">
        <v>200</v>
      </c>
      <c r="E649" s="45" t="s">
        <v>1159</v>
      </c>
      <c r="F649" s="155">
        <v>5116.09</v>
      </c>
      <c r="G649" s="53">
        <v>45314</v>
      </c>
      <c r="H649" s="46">
        <v>4801.4504649999999</v>
      </c>
      <c r="I649" s="84" t="s">
        <v>6022</v>
      </c>
    </row>
    <row r="650" spans="2:10" x14ac:dyDescent="0.3">
      <c r="B650" s="45">
        <v>3008</v>
      </c>
      <c r="C650" s="49">
        <v>45112</v>
      </c>
      <c r="D650" s="45" t="s">
        <v>203</v>
      </c>
      <c r="E650" s="45" t="s">
        <v>1169</v>
      </c>
      <c r="F650" s="155">
        <v>11829.89</v>
      </c>
      <c r="G650" s="53">
        <v>45138</v>
      </c>
      <c r="H650" s="46">
        <v>11102.351764999999</v>
      </c>
      <c r="I650" s="84" t="s">
        <v>6023</v>
      </c>
    </row>
    <row r="651" spans="2:10" x14ac:dyDescent="0.3">
      <c r="B651" s="45">
        <v>3009</v>
      </c>
      <c r="C651" s="49">
        <v>45112.688622685186</v>
      </c>
      <c r="D651" s="45" t="s">
        <v>203</v>
      </c>
      <c r="E651" s="45" t="s">
        <v>1239</v>
      </c>
      <c r="F651" s="155">
        <v>28895.759999999998</v>
      </c>
      <c r="G651" s="53">
        <v>45117</v>
      </c>
      <c r="H651" s="46">
        <v>27118.670759999997</v>
      </c>
      <c r="I651" s="84" t="s">
        <v>6024</v>
      </c>
    </row>
    <row r="652" spans="2:10" x14ac:dyDescent="0.3">
      <c r="B652" s="45">
        <v>3010</v>
      </c>
      <c r="C652" s="49">
        <v>45112.689305555556</v>
      </c>
      <c r="D652" s="45" t="s">
        <v>203</v>
      </c>
      <c r="E652" s="45" t="s">
        <v>1247</v>
      </c>
      <c r="F652" s="155">
        <v>10429.14</v>
      </c>
      <c r="G652" s="53">
        <v>45125</v>
      </c>
      <c r="H652" s="46">
        <v>9787.7478899999987</v>
      </c>
      <c r="I652" s="84" t="s">
        <v>6025</v>
      </c>
    </row>
    <row r="653" spans="2:10" x14ac:dyDescent="0.3">
      <c r="B653" s="45">
        <v>3011</v>
      </c>
      <c r="C653" s="49">
        <v>45112.690057870372</v>
      </c>
      <c r="D653" s="45" t="s">
        <v>203</v>
      </c>
      <c r="E653" s="45" t="s">
        <v>1263</v>
      </c>
      <c r="F653" s="155">
        <v>26620.31</v>
      </c>
      <c r="G653" s="53">
        <v>45125</v>
      </c>
      <c r="H653" s="46">
        <v>24983.160935</v>
      </c>
      <c r="I653" s="84" t="s">
        <v>6026</v>
      </c>
    </row>
    <row r="654" spans="2:10" x14ac:dyDescent="0.3">
      <c r="B654" s="45">
        <v>3012</v>
      </c>
      <c r="C654" s="49">
        <v>45112.701585648145</v>
      </c>
      <c r="D654" s="45" t="s">
        <v>203</v>
      </c>
      <c r="E654" s="45" t="s">
        <v>1264</v>
      </c>
      <c r="F654" s="155">
        <v>11309.96</v>
      </c>
      <c r="G654" s="53">
        <v>45117</v>
      </c>
      <c r="H654" s="46">
        <v>10614.397459999998</v>
      </c>
      <c r="I654" s="84" t="s">
        <v>6027</v>
      </c>
    </row>
    <row r="655" spans="2:10" x14ac:dyDescent="0.3">
      <c r="B655" s="45">
        <v>3013</v>
      </c>
      <c r="C655" s="49">
        <v>45112.70349537037</v>
      </c>
      <c r="D655" s="45" t="s">
        <v>203</v>
      </c>
      <c r="E655" s="45" t="s">
        <v>1266</v>
      </c>
      <c r="F655" s="155">
        <v>26106.5</v>
      </c>
      <c r="G655" s="53">
        <v>45117</v>
      </c>
      <c r="H655" s="46">
        <v>24500.950250000002</v>
      </c>
      <c r="I655" s="84" t="s">
        <v>6028</v>
      </c>
    </row>
    <row r="656" spans="2:10" x14ac:dyDescent="0.3">
      <c r="B656" s="45">
        <v>3014</v>
      </c>
      <c r="C656" s="49">
        <v>45112.704212962963</v>
      </c>
      <c r="D656" s="45" t="s">
        <v>203</v>
      </c>
      <c r="E656" s="45" t="s">
        <v>1274</v>
      </c>
      <c r="F656" s="155">
        <v>44426.32</v>
      </c>
      <c r="G656" s="53">
        <v>45117</v>
      </c>
      <c r="H656" s="46">
        <v>41694.101320000002</v>
      </c>
      <c r="I656" s="84" t="s">
        <v>6029</v>
      </c>
    </row>
    <row r="657" spans="2:11" x14ac:dyDescent="0.3">
      <c r="B657" s="45">
        <v>3015</v>
      </c>
      <c r="C657" s="49">
        <v>45112.705057870371</v>
      </c>
      <c r="D657" s="45" t="s">
        <v>203</v>
      </c>
      <c r="E657" s="45" t="s">
        <v>1275</v>
      </c>
      <c r="F657" s="155">
        <v>23133.74</v>
      </c>
      <c r="G657" s="53">
        <v>45117</v>
      </c>
      <c r="H657" s="46">
        <v>21711.014990000003</v>
      </c>
      <c r="I657" s="84" t="s">
        <v>6030</v>
      </c>
    </row>
    <row r="658" spans="2:11" x14ac:dyDescent="0.3">
      <c r="B658" s="45">
        <v>3016</v>
      </c>
      <c r="C658" s="49">
        <v>45112.705659722225</v>
      </c>
      <c r="D658" s="45" t="s">
        <v>203</v>
      </c>
      <c r="E658" s="45" t="s">
        <v>1276</v>
      </c>
      <c r="F658" s="155">
        <v>20699.25</v>
      </c>
      <c r="G658" s="53">
        <v>45117</v>
      </c>
      <c r="H658" s="46">
        <v>19426.246125000001</v>
      </c>
      <c r="I658" s="84" t="s">
        <v>6031</v>
      </c>
    </row>
    <row r="659" spans="2:11" x14ac:dyDescent="0.3">
      <c r="B659" s="45">
        <v>3017</v>
      </c>
      <c r="C659" s="49">
        <v>45112.707708333335</v>
      </c>
      <c r="D659" s="45" t="s">
        <v>203</v>
      </c>
      <c r="E659" s="45" t="s">
        <v>1277</v>
      </c>
      <c r="F659" s="155">
        <v>71444.22</v>
      </c>
      <c r="G659" s="53">
        <v>45117</v>
      </c>
      <c r="H659" s="46">
        <v>67050.400470000008</v>
      </c>
      <c r="I659" s="84" t="s">
        <v>6032</v>
      </c>
    </row>
    <row r="660" spans="2:11" x14ac:dyDescent="0.3">
      <c r="B660" s="45">
        <v>3018</v>
      </c>
      <c r="C660" s="49">
        <v>45113</v>
      </c>
      <c r="D660" s="45" t="s">
        <v>171</v>
      </c>
      <c r="E660" s="45" t="s">
        <v>1170</v>
      </c>
      <c r="F660" s="155">
        <v>2561.4899999999998</v>
      </c>
      <c r="G660" s="53">
        <v>45119</v>
      </c>
      <c r="H660" s="46">
        <v>2403.958365</v>
      </c>
      <c r="I660" s="84" t="s">
        <v>5584</v>
      </c>
    </row>
    <row r="661" spans="2:11" x14ac:dyDescent="0.3">
      <c r="B661" s="45">
        <v>3019</v>
      </c>
      <c r="C661" s="49">
        <v>45114</v>
      </c>
      <c r="D661" s="45" t="s">
        <v>251</v>
      </c>
      <c r="E661" s="45" t="s">
        <v>1171</v>
      </c>
      <c r="F661" s="155">
        <v>17537</v>
      </c>
      <c r="G661" s="53">
        <v>45201</v>
      </c>
      <c r="H661" s="46">
        <v>16458.4745</v>
      </c>
      <c r="I661" s="84" t="s">
        <v>6033</v>
      </c>
    </row>
    <row r="662" spans="2:11" x14ac:dyDescent="0.3">
      <c r="B662" s="45">
        <v>3020</v>
      </c>
      <c r="C662" s="49">
        <v>45114</v>
      </c>
      <c r="D662" s="45" t="s">
        <v>171</v>
      </c>
      <c r="E662" s="45" t="s">
        <v>1172</v>
      </c>
      <c r="F662" s="155">
        <v>30000</v>
      </c>
      <c r="G662" s="53">
        <v>45142</v>
      </c>
      <c r="H662" s="46">
        <v>28155</v>
      </c>
      <c r="I662" s="84" t="s">
        <v>6034</v>
      </c>
    </row>
    <row r="663" spans="2:11" x14ac:dyDescent="0.3">
      <c r="B663" s="45">
        <v>3021</v>
      </c>
      <c r="C663" s="49">
        <v>45107</v>
      </c>
      <c r="D663" s="45" t="s">
        <v>157</v>
      </c>
      <c r="E663" s="45" t="s">
        <v>1173</v>
      </c>
      <c r="F663" s="155">
        <v>4649.17</v>
      </c>
      <c r="G663" s="53">
        <v>45253</v>
      </c>
      <c r="H663" s="46">
        <v>4363.2460449999999</v>
      </c>
      <c r="I663" s="84">
        <v>18419</v>
      </c>
    </row>
    <row r="664" spans="2:11" x14ac:dyDescent="0.3">
      <c r="B664" s="45">
        <v>3022</v>
      </c>
      <c r="C664" s="49">
        <v>45107</v>
      </c>
      <c r="D664" s="45" t="s">
        <v>157</v>
      </c>
      <c r="E664" s="45" t="s">
        <v>1174</v>
      </c>
      <c r="F664" s="155">
        <v>5311.76</v>
      </c>
      <c r="G664" s="53">
        <v>45253</v>
      </c>
      <c r="H664" s="46">
        <v>4985.0867600000001</v>
      </c>
      <c r="I664" s="84">
        <v>18554</v>
      </c>
    </row>
    <row r="665" spans="2:11" x14ac:dyDescent="0.3">
      <c r="B665" s="45">
        <v>3023</v>
      </c>
      <c r="C665" s="49">
        <v>45107</v>
      </c>
      <c r="D665" s="45" t="s">
        <v>142</v>
      </c>
      <c r="E665" s="45" t="s">
        <v>1175</v>
      </c>
      <c r="F665" s="155">
        <v>2111.62</v>
      </c>
      <c r="G665" s="53">
        <v>45253</v>
      </c>
      <c r="H665" s="46">
        <v>1981.7553699999999</v>
      </c>
      <c r="I665" s="84">
        <v>18542</v>
      </c>
      <c r="J665" t="s">
        <v>8833</v>
      </c>
    </row>
    <row r="666" spans="2:11" x14ac:dyDescent="0.3">
      <c r="B666" s="45">
        <v>3024</v>
      </c>
      <c r="C666" s="49">
        <v>45107</v>
      </c>
      <c r="D666" s="45" t="s">
        <v>142</v>
      </c>
      <c r="E666" s="45" t="s">
        <v>1176</v>
      </c>
      <c r="F666" s="155">
        <v>14570.23</v>
      </c>
      <c r="G666" s="53">
        <v>45251</v>
      </c>
      <c r="H666" s="46">
        <v>13674.160855</v>
      </c>
      <c r="I666" s="84">
        <v>18446</v>
      </c>
      <c r="J666" t="s">
        <v>8833</v>
      </c>
    </row>
    <row r="667" spans="2:11" x14ac:dyDescent="0.3">
      <c r="B667" s="45">
        <v>3025</v>
      </c>
      <c r="C667" s="49">
        <v>45107</v>
      </c>
      <c r="D667" s="45" t="s">
        <v>169</v>
      </c>
      <c r="E667" s="45" t="s">
        <v>1177</v>
      </c>
      <c r="F667" s="155">
        <v>13000</v>
      </c>
      <c r="G667" s="53">
        <v>45083</v>
      </c>
      <c r="H667" s="46">
        <v>12200.5</v>
      </c>
      <c r="I667" s="84">
        <v>18512</v>
      </c>
    </row>
    <row r="668" spans="2:11" x14ac:dyDescent="0.3">
      <c r="B668" s="45">
        <v>3026</v>
      </c>
      <c r="C668" s="49">
        <v>45107</v>
      </c>
      <c r="D668" s="45" t="s">
        <v>8</v>
      </c>
      <c r="E668" s="45" t="s">
        <v>1178</v>
      </c>
      <c r="F668" s="155">
        <v>19570.11</v>
      </c>
      <c r="G668" s="53">
        <v>45253</v>
      </c>
      <c r="H668" s="46">
        <v>18366.548235000002</v>
      </c>
      <c r="I668" s="84">
        <v>18591</v>
      </c>
    </row>
    <row r="669" spans="2:11" x14ac:dyDescent="0.3">
      <c r="B669" s="45">
        <v>3027</v>
      </c>
      <c r="C669" s="49">
        <v>45107</v>
      </c>
      <c r="D669" s="45" t="s">
        <v>157</v>
      </c>
      <c r="E669" s="45" t="s">
        <v>1179</v>
      </c>
      <c r="F669" s="155">
        <v>3755</v>
      </c>
      <c r="G669" s="53">
        <v>45253</v>
      </c>
      <c r="H669" s="46">
        <v>3524.0675000000001</v>
      </c>
      <c r="I669" s="84">
        <v>18420</v>
      </c>
    </row>
    <row r="670" spans="2:11" x14ac:dyDescent="0.3">
      <c r="B670" s="45">
        <v>3028</v>
      </c>
      <c r="C670" s="49">
        <v>45107</v>
      </c>
      <c r="D670" s="45" t="s">
        <v>142</v>
      </c>
      <c r="E670" s="45" t="s">
        <v>1180</v>
      </c>
      <c r="F670" s="155">
        <v>844.66</v>
      </c>
      <c r="G670" s="53">
        <v>45253</v>
      </c>
      <c r="H670" s="46">
        <v>792.71340999999995</v>
      </c>
      <c r="I670" s="84">
        <v>18543</v>
      </c>
      <c r="J670" t="s">
        <v>8833</v>
      </c>
    </row>
    <row r="671" spans="2:11" x14ac:dyDescent="0.3">
      <c r="B671" s="45">
        <v>3029</v>
      </c>
      <c r="C671" s="49">
        <v>45107</v>
      </c>
      <c r="D671" s="45" t="s">
        <v>142</v>
      </c>
      <c r="E671" s="45" t="s">
        <v>1181</v>
      </c>
      <c r="F671" s="155">
        <v>5631.01</v>
      </c>
      <c r="G671" s="53">
        <v>45253</v>
      </c>
      <c r="H671" s="46">
        <v>5284.7028850000006</v>
      </c>
      <c r="I671" s="84">
        <v>18545</v>
      </c>
      <c r="J671" t="s">
        <v>8833</v>
      </c>
      <c r="K671" s="19"/>
    </row>
    <row r="672" spans="2:11" x14ac:dyDescent="0.3">
      <c r="B672" s="45">
        <v>3030</v>
      </c>
      <c r="C672" s="49">
        <v>45107</v>
      </c>
      <c r="D672" s="45" t="s">
        <v>142</v>
      </c>
      <c r="E672" s="45" t="s">
        <v>1182</v>
      </c>
      <c r="F672" s="155">
        <v>3167.41</v>
      </c>
      <c r="G672" s="53">
        <v>45253</v>
      </c>
      <c r="H672" s="46">
        <v>2972.6142849999997</v>
      </c>
      <c r="I672" s="84">
        <v>18547</v>
      </c>
      <c r="J672" t="s">
        <v>8833</v>
      </c>
    </row>
    <row r="673" spans="2:10" x14ac:dyDescent="0.3">
      <c r="B673" s="45">
        <v>3031</v>
      </c>
      <c r="C673" s="49">
        <v>45107</v>
      </c>
      <c r="D673" s="45" t="s">
        <v>142</v>
      </c>
      <c r="E673" s="45" t="s">
        <v>1183</v>
      </c>
      <c r="F673" s="155">
        <v>1478.14</v>
      </c>
      <c r="G673" s="53">
        <v>45253</v>
      </c>
      <c r="H673" s="46">
        <v>1387.2343900000001</v>
      </c>
      <c r="I673" s="84">
        <v>18548</v>
      </c>
      <c r="J673" t="s">
        <v>8833</v>
      </c>
    </row>
    <row r="674" spans="2:10" x14ac:dyDescent="0.3">
      <c r="B674" s="45">
        <v>3032</v>
      </c>
      <c r="C674" s="49">
        <v>45107</v>
      </c>
      <c r="D674" s="45" t="s">
        <v>142</v>
      </c>
      <c r="E674" s="45" t="s">
        <v>1184</v>
      </c>
      <c r="F674" s="155">
        <v>8892.2900000000009</v>
      </c>
      <c r="G674" s="53">
        <v>45253</v>
      </c>
      <c r="H674" s="46">
        <v>8345.4141650000001</v>
      </c>
      <c r="I674" s="84">
        <v>18549</v>
      </c>
      <c r="J674" t="s">
        <v>8833</v>
      </c>
    </row>
    <row r="675" spans="2:10" x14ac:dyDescent="0.3">
      <c r="B675" s="45">
        <v>3033</v>
      </c>
      <c r="C675" s="49">
        <v>45107</v>
      </c>
      <c r="D675" s="45" t="s">
        <v>142</v>
      </c>
      <c r="E675" s="45" t="s">
        <v>1185</v>
      </c>
      <c r="F675" s="155">
        <v>4504.8</v>
      </c>
      <c r="G675" s="53">
        <v>45253</v>
      </c>
      <c r="H675" s="46">
        <v>4227.7548000000006</v>
      </c>
      <c r="I675" s="84">
        <v>18550</v>
      </c>
      <c r="J675" t="s">
        <v>8833</v>
      </c>
    </row>
    <row r="676" spans="2:10" x14ac:dyDescent="0.3">
      <c r="B676" s="45">
        <v>3034</v>
      </c>
      <c r="C676" s="49">
        <v>45107</v>
      </c>
      <c r="D676" s="45" t="s">
        <v>142</v>
      </c>
      <c r="E676" s="45" t="s">
        <v>1186</v>
      </c>
      <c r="F676" s="155">
        <v>67388.91</v>
      </c>
      <c r="G676" s="53">
        <v>45253</v>
      </c>
      <c r="H676" s="46">
        <v>63244.492035000003</v>
      </c>
      <c r="I676" s="84">
        <v>18551</v>
      </c>
      <c r="J676" t="s">
        <v>8833</v>
      </c>
    </row>
    <row r="677" spans="2:10" x14ac:dyDescent="0.3">
      <c r="B677" s="45">
        <v>3035</v>
      </c>
      <c r="C677" s="49">
        <v>45107</v>
      </c>
      <c r="D677" s="45" t="s">
        <v>1187</v>
      </c>
      <c r="E677" s="45" t="s">
        <v>1188</v>
      </c>
      <c r="F677" s="155">
        <v>4958.33</v>
      </c>
      <c r="G677" s="53">
        <v>45253</v>
      </c>
      <c r="H677" s="46">
        <v>4653.3927050000002</v>
      </c>
      <c r="I677" s="84">
        <v>18527</v>
      </c>
    </row>
    <row r="678" spans="2:10" x14ac:dyDescent="0.3">
      <c r="B678" s="45">
        <v>3036</v>
      </c>
      <c r="C678" s="49">
        <v>45107</v>
      </c>
      <c r="D678" s="45" t="s">
        <v>157</v>
      </c>
      <c r="E678" s="45" t="s">
        <v>1189</v>
      </c>
      <c r="F678" s="155">
        <v>2087.5</v>
      </c>
      <c r="G678" s="53">
        <v>45086</v>
      </c>
      <c r="H678" s="46">
        <v>1959.1187500000001</v>
      </c>
      <c r="I678" s="84">
        <v>18130</v>
      </c>
    </row>
    <row r="679" spans="2:10" x14ac:dyDescent="0.3">
      <c r="B679" s="45">
        <v>3037</v>
      </c>
      <c r="C679" s="49">
        <v>45107</v>
      </c>
      <c r="D679" s="45" t="s">
        <v>157</v>
      </c>
      <c r="E679" s="45" t="s">
        <v>1190</v>
      </c>
      <c r="F679" s="155">
        <v>855.83</v>
      </c>
      <c r="G679" s="53">
        <v>45253</v>
      </c>
      <c r="H679" s="46">
        <v>803.19645500000001</v>
      </c>
      <c r="I679" s="84">
        <v>18131</v>
      </c>
    </row>
    <row r="680" spans="2:10" x14ac:dyDescent="0.3">
      <c r="B680" s="45">
        <v>3038</v>
      </c>
      <c r="C680" s="49">
        <v>45107</v>
      </c>
      <c r="D680" s="45" t="s">
        <v>157</v>
      </c>
      <c r="E680" s="45" t="s">
        <v>1191</v>
      </c>
      <c r="F680" s="155">
        <v>1826.67</v>
      </c>
      <c r="G680" s="53">
        <v>45086</v>
      </c>
      <c r="H680" s="46">
        <v>1714.3297950000001</v>
      </c>
      <c r="I680" s="84">
        <v>18286</v>
      </c>
    </row>
    <row r="681" spans="2:10" x14ac:dyDescent="0.3">
      <c r="B681" s="45">
        <v>3039</v>
      </c>
      <c r="C681" s="49">
        <v>45107</v>
      </c>
      <c r="D681" s="45" t="s">
        <v>157</v>
      </c>
      <c r="E681" s="45" t="s">
        <v>1192</v>
      </c>
      <c r="F681" s="155">
        <v>1826.67</v>
      </c>
      <c r="G681" s="53">
        <v>45086</v>
      </c>
      <c r="H681" s="46">
        <v>1714.3297950000001</v>
      </c>
      <c r="I681" s="84">
        <v>18287</v>
      </c>
    </row>
    <row r="682" spans="2:10" x14ac:dyDescent="0.3">
      <c r="B682" s="45">
        <v>3040</v>
      </c>
      <c r="C682" s="49">
        <v>45107</v>
      </c>
      <c r="D682" s="45" t="s">
        <v>157</v>
      </c>
      <c r="E682" s="45" t="s">
        <v>1193</v>
      </c>
      <c r="F682" s="155">
        <v>1628.33</v>
      </c>
      <c r="G682" s="53">
        <v>45086</v>
      </c>
      <c r="H682" s="46">
        <v>1528.1877049999998</v>
      </c>
      <c r="I682" s="84">
        <v>18288</v>
      </c>
    </row>
    <row r="683" spans="2:10" x14ac:dyDescent="0.3">
      <c r="B683" s="45">
        <v>3041</v>
      </c>
      <c r="C683" s="49">
        <v>45107</v>
      </c>
      <c r="D683" s="45" t="s">
        <v>157</v>
      </c>
      <c r="E683" s="45" t="s">
        <v>1194</v>
      </c>
      <c r="F683" s="155">
        <v>1430</v>
      </c>
      <c r="G683" s="53">
        <v>45086</v>
      </c>
      <c r="H683" s="46">
        <v>1342.0550000000001</v>
      </c>
      <c r="I683" s="84">
        <v>18289</v>
      </c>
    </row>
    <row r="684" spans="2:10" x14ac:dyDescent="0.3">
      <c r="B684" s="45">
        <v>3042</v>
      </c>
      <c r="C684" s="49">
        <v>45107</v>
      </c>
      <c r="D684" s="45" t="s">
        <v>157</v>
      </c>
      <c r="E684" s="45" t="s">
        <v>1195</v>
      </c>
      <c r="F684" s="155">
        <v>1628.33</v>
      </c>
      <c r="G684" s="53">
        <v>45253</v>
      </c>
      <c r="H684" s="46">
        <v>1528.1877049999998</v>
      </c>
      <c r="I684" s="84">
        <v>18290</v>
      </c>
    </row>
    <row r="685" spans="2:10" x14ac:dyDescent="0.3">
      <c r="B685" s="45">
        <v>3043</v>
      </c>
      <c r="C685" s="49">
        <v>45107</v>
      </c>
      <c r="D685" s="45" t="s">
        <v>157</v>
      </c>
      <c r="E685" s="45" t="s">
        <v>1196</v>
      </c>
      <c r="F685" s="155">
        <v>396.67</v>
      </c>
      <c r="G685" s="53">
        <v>45086</v>
      </c>
      <c r="H685" s="46">
        <v>372.27479500000004</v>
      </c>
      <c r="I685" s="84">
        <v>18291</v>
      </c>
    </row>
    <row r="686" spans="2:10" x14ac:dyDescent="0.3">
      <c r="B686" s="45">
        <v>3044</v>
      </c>
      <c r="C686" s="49">
        <v>45107</v>
      </c>
      <c r="D686" s="45" t="s">
        <v>157</v>
      </c>
      <c r="E686" s="45" t="s">
        <v>1197</v>
      </c>
      <c r="F686" s="155">
        <v>8554.17</v>
      </c>
      <c r="G686" s="53">
        <v>45086</v>
      </c>
      <c r="H686" s="46">
        <v>8028.0885450000005</v>
      </c>
      <c r="I686" s="84">
        <v>18292</v>
      </c>
    </row>
    <row r="687" spans="2:10" x14ac:dyDescent="0.3">
      <c r="B687" s="45">
        <v>3045</v>
      </c>
      <c r="C687" s="49">
        <v>45107</v>
      </c>
      <c r="D687" s="45" t="s">
        <v>157</v>
      </c>
      <c r="E687" s="45" t="s">
        <v>1198</v>
      </c>
      <c r="F687" s="155">
        <v>14129.17</v>
      </c>
      <c r="G687" s="53">
        <v>45086</v>
      </c>
      <c r="H687" s="46">
        <v>13260.226044999999</v>
      </c>
      <c r="I687" s="84">
        <v>18293</v>
      </c>
    </row>
    <row r="688" spans="2:10" x14ac:dyDescent="0.3">
      <c r="B688" s="45">
        <v>3046</v>
      </c>
      <c r="C688" s="49">
        <v>45107</v>
      </c>
      <c r="D688" s="45" t="s">
        <v>157</v>
      </c>
      <c r="E688" s="45" t="s">
        <v>1199</v>
      </c>
      <c r="F688" s="155">
        <v>2520.84</v>
      </c>
      <c r="G688" s="53">
        <v>45086</v>
      </c>
      <c r="H688" s="46">
        <v>2365.80834</v>
      </c>
      <c r="I688" s="84">
        <v>18295</v>
      </c>
    </row>
    <row r="689" spans="2:10" x14ac:dyDescent="0.3">
      <c r="B689" s="45">
        <v>3047</v>
      </c>
      <c r="C689" s="49">
        <v>45107</v>
      </c>
      <c r="D689" s="45" t="s">
        <v>157</v>
      </c>
      <c r="E689" s="45" t="s">
        <v>1200</v>
      </c>
      <c r="F689" s="155">
        <v>360881.82</v>
      </c>
      <c r="G689" s="53">
        <v>45253</v>
      </c>
      <c r="H689" s="46">
        <v>338687.58807</v>
      </c>
      <c r="I689" s="84">
        <v>18373</v>
      </c>
    </row>
    <row r="690" spans="2:10" x14ac:dyDescent="0.3">
      <c r="B690" s="45">
        <v>3048</v>
      </c>
      <c r="C690" s="49">
        <v>45107</v>
      </c>
      <c r="D690" s="45" t="s">
        <v>157</v>
      </c>
      <c r="E690" s="45" t="s">
        <v>1201</v>
      </c>
      <c r="F690" s="155">
        <v>4524.17</v>
      </c>
      <c r="G690" s="53">
        <v>45086</v>
      </c>
      <c r="H690" s="46">
        <v>4245.9335449999999</v>
      </c>
      <c r="I690" s="84">
        <v>18428</v>
      </c>
    </row>
    <row r="691" spans="2:10" x14ac:dyDescent="0.3">
      <c r="B691" s="45">
        <v>3049</v>
      </c>
      <c r="C691" s="49">
        <v>45107</v>
      </c>
      <c r="D691" s="45" t="s">
        <v>157</v>
      </c>
      <c r="E691" s="45" t="s">
        <v>1202</v>
      </c>
      <c r="F691" s="155">
        <v>2364.17</v>
      </c>
      <c r="G691" s="53">
        <v>45253</v>
      </c>
      <c r="H691" s="46">
        <v>2218.773545</v>
      </c>
      <c r="I691" s="84">
        <v>18429</v>
      </c>
    </row>
    <row r="692" spans="2:10" x14ac:dyDescent="0.3">
      <c r="B692" s="45">
        <v>3050</v>
      </c>
      <c r="C692" s="49">
        <v>45107</v>
      </c>
      <c r="D692" s="45" t="s">
        <v>157</v>
      </c>
      <c r="E692" s="45" t="s">
        <v>1203</v>
      </c>
      <c r="F692" s="155">
        <v>2082.5</v>
      </c>
      <c r="G692" s="53">
        <v>45086</v>
      </c>
      <c r="H692" s="46">
        <v>1954.42625</v>
      </c>
      <c r="I692" s="84">
        <v>18430</v>
      </c>
    </row>
    <row r="693" spans="2:10" x14ac:dyDescent="0.3">
      <c r="B693" s="45">
        <v>3051</v>
      </c>
      <c r="C693" s="49">
        <v>45107</v>
      </c>
      <c r="D693" s="45" t="s">
        <v>157</v>
      </c>
      <c r="E693" s="45" t="s">
        <v>1204</v>
      </c>
      <c r="F693" s="155">
        <v>5923.33</v>
      </c>
      <c r="G693" s="53">
        <v>45086</v>
      </c>
      <c r="H693" s="46">
        <v>5559.0452050000004</v>
      </c>
      <c r="I693" s="84">
        <v>18431</v>
      </c>
    </row>
    <row r="694" spans="2:10" x14ac:dyDescent="0.3">
      <c r="B694" s="45">
        <v>3052</v>
      </c>
      <c r="C694" s="49">
        <v>45107</v>
      </c>
      <c r="D694" s="45" t="s">
        <v>157</v>
      </c>
      <c r="E694" s="45" t="s">
        <v>1205</v>
      </c>
      <c r="F694" s="155">
        <v>475.83</v>
      </c>
      <c r="G694" s="53">
        <v>45086</v>
      </c>
      <c r="H694" s="46">
        <v>446.56645499999996</v>
      </c>
      <c r="I694" s="84">
        <v>18556</v>
      </c>
    </row>
    <row r="695" spans="2:10" x14ac:dyDescent="0.3">
      <c r="B695" s="45">
        <v>3053</v>
      </c>
      <c r="C695" s="49">
        <v>45107</v>
      </c>
      <c r="D695" s="45" t="s">
        <v>157</v>
      </c>
      <c r="E695" s="45" t="s">
        <v>1206</v>
      </c>
      <c r="F695" s="155">
        <v>1482.5</v>
      </c>
      <c r="G695" s="53">
        <v>45086</v>
      </c>
      <c r="H695" s="46">
        <v>1391.3262500000001</v>
      </c>
      <c r="I695" s="84">
        <v>18557</v>
      </c>
    </row>
    <row r="696" spans="2:10" x14ac:dyDescent="0.3">
      <c r="B696" s="45">
        <v>3054</v>
      </c>
      <c r="C696" s="49">
        <v>45107</v>
      </c>
      <c r="D696" s="45" t="s">
        <v>157</v>
      </c>
      <c r="E696" s="45" t="s">
        <v>1207</v>
      </c>
      <c r="F696" s="155">
        <v>1654.17</v>
      </c>
      <c r="G696" s="53">
        <v>45253</v>
      </c>
      <c r="H696" s="46">
        <v>1552.438545</v>
      </c>
      <c r="I696" s="84">
        <v>18558</v>
      </c>
    </row>
    <row r="697" spans="2:10" x14ac:dyDescent="0.3">
      <c r="B697" s="45">
        <v>3055</v>
      </c>
      <c r="C697" s="49">
        <v>45107</v>
      </c>
      <c r="D697" s="45" t="s">
        <v>157</v>
      </c>
      <c r="E697" s="45" t="s">
        <v>1208</v>
      </c>
      <c r="F697" s="155">
        <v>1482.5</v>
      </c>
      <c r="G697" s="53">
        <v>45253</v>
      </c>
      <c r="H697" s="46">
        <v>1391.3262500000001</v>
      </c>
      <c r="I697" s="84">
        <v>18559</v>
      </c>
    </row>
    <row r="698" spans="2:10" x14ac:dyDescent="0.3">
      <c r="B698" s="45">
        <v>3056</v>
      </c>
      <c r="C698" s="49">
        <v>45107</v>
      </c>
      <c r="D698" s="45" t="s">
        <v>157</v>
      </c>
      <c r="E698" s="45" t="s">
        <v>1209</v>
      </c>
      <c r="F698" s="155">
        <v>1284.1600000000001</v>
      </c>
      <c r="G698" s="53">
        <v>45253</v>
      </c>
      <c r="H698" s="46">
        <v>1205.18416</v>
      </c>
      <c r="I698" s="84">
        <v>18560</v>
      </c>
    </row>
    <row r="699" spans="2:10" x14ac:dyDescent="0.3">
      <c r="B699" s="45">
        <v>3057</v>
      </c>
      <c r="C699" s="49">
        <v>45107</v>
      </c>
      <c r="D699" s="45" t="s">
        <v>157</v>
      </c>
      <c r="E699" s="45" t="s">
        <v>1210</v>
      </c>
      <c r="F699" s="155">
        <v>986.66</v>
      </c>
      <c r="G699" s="53">
        <v>45086</v>
      </c>
      <c r="H699" s="46">
        <v>925.98041000000001</v>
      </c>
      <c r="I699" s="84">
        <v>18561</v>
      </c>
    </row>
    <row r="700" spans="2:10" x14ac:dyDescent="0.3">
      <c r="B700" s="45">
        <v>3058</v>
      </c>
      <c r="C700" s="49">
        <v>45107</v>
      </c>
      <c r="D700" s="45" t="s">
        <v>167</v>
      </c>
      <c r="E700" s="45" t="s">
        <v>1211</v>
      </c>
      <c r="F700" s="155">
        <v>7113.33</v>
      </c>
      <c r="G700" s="53">
        <v>45253</v>
      </c>
      <c r="H700" s="46">
        <v>6675.860205</v>
      </c>
      <c r="I700" s="84">
        <v>18267</v>
      </c>
    </row>
    <row r="701" spans="2:10" x14ac:dyDescent="0.3">
      <c r="B701" s="45">
        <v>3059</v>
      </c>
      <c r="C701" s="49">
        <v>45107</v>
      </c>
      <c r="D701" s="45" t="s">
        <v>142</v>
      </c>
      <c r="E701" s="45" t="s">
        <v>1212</v>
      </c>
      <c r="F701" s="155">
        <v>1900</v>
      </c>
      <c r="G701" s="53">
        <v>45253</v>
      </c>
      <c r="H701" s="46">
        <v>1783.15</v>
      </c>
      <c r="I701" s="84">
        <v>18449</v>
      </c>
    </row>
    <row r="702" spans="2:10" x14ac:dyDescent="0.3">
      <c r="B702" s="45">
        <v>3060</v>
      </c>
      <c r="C702" s="49">
        <v>45107</v>
      </c>
      <c r="D702" s="45" t="s">
        <v>142</v>
      </c>
      <c r="E702" s="45" t="s">
        <v>1213</v>
      </c>
      <c r="F702" s="155">
        <v>954.77</v>
      </c>
      <c r="G702" s="53">
        <v>45253</v>
      </c>
      <c r="H702" s="46">
        <v>896.05164500000001</v>
      </c>
      <c r="I702" s="84">
        <v>18446</v>
      </c>
      <c r="J702" t="s">
        <v>8833</v>
      </c>
    </row>
    <row r="703" spans="2:10" x14ac:dyDescent="0.3">
      <c r="B703" s="45">
        <v>3061</v>
      </c>
      <c r="C703" s="49">
        <v>45107</v>
      </c>
      <c r="D703" s="45" t="s">
        <v>142</v>
      </c>
      <c r="E703" s="45" t="s">
        <v>1214</v>
      </c>
      <c r="F703" s="155">
        <v>452.01</v>
      </c>
      <c r="G703" s="53">
        <v>45253</v>
      </c>
      <c r="H703" s="46">
        <v>424.21138500000001</v>
      </c>
      <c r="I703" s="84">
        <v>18448</v>
      </c>
      <c r="J703" t="s">
        <v>8833</v>
      </c>
    </row>
    <row r="704" spans="2:10" x14ac:dyDescent="0.3">
      <c r="B704" s="45">
        <v>3062</v>
      </c>
      <c r="C704" s="49">
        <v>45107</v>
      </c>
      <c r="D704" s="45" t="s">
        <v>142</v>
      </c>
      <c r="E704" s="45" t="s">
        <v>1215</v>
      </c>
      <c r="F704" s="155">
        <v>138.38</v>
      </c>
      <c r="G704" s="53">
        <v>45253</v>
      </c>
      <c r="H704" s="46">
        <v>129.86963</v>
      </c>
      <c r="I704" s="84">
        <v>18542</v>
      </c>
      <c r="J704" t="s">
        <v>8833</v>
      </c>
    </row>
    <row r="705" spans="2:10" x14ac:dyDescent="0.3">
      <c r="B705" s="45">
        <v>3063</v>
      </c>
      <c r="C705" s="49">
        <v>45107</v>
      </c>
      <c r="D705" s="45" t="s">
        <v>142</v>
      </c>
      <c r="E705" s="45" t="s">
        <v>1216</v>
      </c>
      <c r="F705" s="155">
        <v>4350</v>
      </c>
      <c r="G705" s="53">
        <v>45253</v>
      </c>
      <c r="H705" s="46">
        <v>4082.4749999999999</v>
      </c>
      <c r="I705" s="84">
        <v>18544</v>
      </c>
    </row>
    <row r="706" spans="2:10" x14ac:dyDescent="0.3">
      <c r="B706" s="45">
        <v>3064</v>
      </c>
      <c r="C706" s="49">
        <v>45107</v>
      </c>
      <c r="D706" s="45" t="s">
        <v>142</v>
      </c>
      <c r="E706" s="45" t="s">
        <v>1217</v>
      </c>
      <c r="F706" s="155">
        <v>368.99</v>
      </c>
      <c r="G706" s="53">
        <v>45253</v>
      </c>
      <c r="H706" s="46">
        <v>346.29711500000002</v>
      </c>
      <c r="I706" s="84">
        <v>18545</v>
      </c>
      <c r="J706" t="s">
        <v>8833</v>
      </c>
    </row>
    <row r="707" spans="2:10" x14ac:dyDescent="0.3">
      <c r="B707" s="45">
        <v>3065</v>
      </c>
      <c r="C707" s="49">
        <v>45107</v>
      </c>
      <c r="D707" s="45" t="s">
        <v>142</v>
      </c>
      <c r="E707" s="45" t="s">
        <v>1218</v>
      </c>
      <c r="F707" s="155">
        <v>5700</v>
      </c>
      <c r="G707" s="53">
        <v>45253</v>
      </c>
      <c r="H707" s="46">
        <v>5349.45</v>
      </c>
      <c r="I707" s="84">
        <v>18546</v>
      </c>
    </row>
    <row r="708" spans="2:10" x14ac:dyDescent="0.3">
      <c r="B708" s="45">
        <v>3066</v>
      </c>
      <c r="C708" s="49">
        <v>45107</v>
      </c>
      <c r="D708" s="45" t="s">
        <v>142</v>
      </c>
      <c r="E708" s="45" t="s">
        <v>1219</v>
      </c>
      <c r="F708" s="155">
        <v>55.34</v>
      </c>
      <c r="G708" s="53">
        <v>45253</v>
      </c>
      <c r="H708" s="46">
        <v>51.936590000000002</v>
      </c>
      <c r="I708" s="84">
        <v>18543</v>
      </c>
      <c r="J708" t="s">
        <v>8833</v>
      </c>
    </row>
    <row r="709" spans="2:10" x14ac:dyDescent="0.3">
      <c r="B709" s="45">
        <v>3067</v>
      </c>
      <c r="C709" s="49">
        <v>45107</v>
      </c>
      <c r="D709" s="45" t="s">
        <v>142</v>
      </c>
      <c r="E709" s="45" t="s">
        <v>1220</v>
      </c>
      <c r="F709" s="155">
        <v>207.59</v>
      </c>
      <c r="G709" s="53">
        <v>45253</v>
      </c>
      <c r="H709" s="46">
        <v>194.823215</v>
      </c>
      <c r="I709" s="84">
        <v>18547</v>
      </c>
      <c r="J709" t="s">
        <v>8833</v>
      </c>
    </row>
    <row r="710" spans="2:10" x14ac:dyDescent="0.3">
      <c r="B710" s="45">
        <v>3068</v>
      </c>
      <c r="C710" s="49">
        <v>45107</v>
      </c>
      <c r="D710" s="45" t="s">
        <v>142</v>
      </c>
      <c r="E710" s="45" t="s">
        <v>1221</v>
      </c>
      <c r="F710" s="155">
        <v>96.86</v>
      </c>
      <c r="G710" s="53">
        <v>45253</v>
      </c>
      <c r="H710" s="46">
        <v>90.903109999999998</v>
      </c>
      <c r="I710" s="84">
        <v>18548</v>
      </c>
      <c r="J710" t="s">
        <v>8833</v>
      </c>
    </row>
    <row r="711" spans="2:10" x14ac:dyDescent="0.3">
      <c r="B711" s="45">
        <v>3069</v>
      </c>
      <c r="C711" s="49">
        <v>45107</v>
      </c>
      <c r="D711" s="45" t="s">
        <v>142</v>
      </c>
      <c r="E711" s="45" t="s">
        <v>1222</v>
      </c>
      <c r="F711" s="155">
        <v>582.71</v>
      </c>
      <c r="G711" s="53">
        <v>45253</v>
      </c>
      <c r="H711" s="46">
        <v>546.873335</v>
      </c>
      <c r="I711" s="84">
        <v>18549</v>
      </c>
      <c r="J711" t="s">
        <v>8833</v>
      </c>
    </row>
    <row r="712" spans="2:10" x14ac:dyDescent="0.3">
      <c r="B712" s="45">
        <v>3070</v>
      </c>
      <c r="C712" s="49">
        <v>45107</v>
      </c>
      <c r="D712" s="45" t="s">
        <v>142</v>
      </c>
      <c r="E712" s="45" t="s">
        <v>1223</v>
      </c>
      <c r="F712" s="155">
        <v>295.2</v>
      </c>
      <c r="G712" s="53">
        <v>45253</v>
      </c>
      <c r="H712" s="46">
        <v>277.04519999999997</v>
      </c>
      <c r="I712" s="84">
        <v>18550</v>
      </c>
      <c r="J712" t="s">
        <v>8833</v>
      </c>
    </row>
    <row r="713" spans="2:10" x14ac:dyDescent="0.3">
      <c r="B713" s="45">
        <v>3071</v>
      </c>
      <c r="C713" s="49">
        <v>45107</v>
      </c>
      <c r="D713" s="45" t="s">
        <v>142</v>
      </c>
      <c r="E713" s="45" t="s">
        <v>1224</v>
      </c>
      <c r="F713" s="155">
        <v>4416.01</v>
      </c>
      <c r="G713" s="53">
        <v>45253</v>
      </c>
      <c r="H713" s="46">
        <v>4144.4253850000005</v>
      </c>
      <c r="I713" s="84">
        <v>18551</v>
      </c>
      <c r="J713" t="s">
        <v>8833</v>
      </c>
    </row>
    <row r="714" spans="2:10" x14ac:dyDescent="0.3">
      <c r="B714" s="45">
        <v>3072</v>
      </c>
      <c r="C714" s="49">
        <v>45107</v>
      </c>
      <c r="D714" s="45" t="s">
        <v>142</v>
      </c>
      <c r="E714" s="45" t="s">
        <v>1225</v>
      </c>
      <c r="F714" s="155">
        <v>6000</v>
      </c>
      <c r="G714" s="53">
        <v>45253</v>
      </c>
      <c r="H714" s="46">
        <v>5631</v>
      </c>
      <c r="I714" s="84">
        <v>18447</v>
      </c>
    </row>
    <row r="715" spans="2:10" x14ac:dyDescent="0.3">
      <c r="B715" s="45">
        <v>3073</v>
      </c>
      <c r="C715" s="49">
        <v>45107</v>
      </c>
      <c r="D715" s="45" t="s">
        <v>509</v>
      </c>
      <c r="E715" s="45" t="s">
        <v>1226</v>
      </c>
      <c r="F715" s="155">
        <v>360</v>
      </c>
      <c r="G715" s="53">
        <v>45253</v>
      </c>
      <c r="H715" s="46">
        <v>337.86</v>
      </c>
      <c r="I715" s="84">
        <v>18599</v>
      </c>
      <c r="J715" t="s">
        <v>8833</v>
      </c>
    </row>
    <row r="716" spans="2:10" x14ac:dyDescent="0.3">
      <c r="B716" s="45">
        <v>3074</v>
      </c>
      <c r="C716" s="49">
        <v>45107</v>
      </c>
      <c r="D716" s="45" t="s">
        <v>171</v>
      </c>
      <c r="E716" s="45" t="s">
        <v>1227</v>
      </c>
      <c r="F716" s="155">
        <v>5526.71</v>
      </c>
      <c r="G716" s="53">
        <v>45253</v>
      </c>
      <c r="H716" s="46">
        <v>5186.8173349999997</v>
      </c>
      <c r="I716" s="84">
        <v>18538</v>
      </c>
      <c r="J716" t="s">
        <v>8833</v>
      </c>
    </row>
    <row r="717" spans="2:10" x14ac:dyDescent="0.3">
      <c r="B717" s="45">
        <v>3075</v>
      </c>
      <c r="C717" s="49">
        <v>45107</v>
      </c>
      <c r="D717" s="45" t="s">
        <v>200</v>
      </c>
      <c r="E717" s="45" t="s">
        <v>1228</v>
      </c>
      <c r="F717" s="155">
        <v>15240</v>
      </c>
      <c r="G717" s="53">
        <v>45253</v>
      </c>
      <c r="H717" s="46">
        <v>14302.74</v>
      </c>
      <c r="I717" s="84">
        <v>18315</v>
      </c>
    </row>
    <row r="718" spans="2:10" x14ac:dyDescent="0.3">
      <c r="B718" s="45">
        <v>3076</v>
      </c>
      <c r="C718" s="49">
        <v>45107</v>
      </c>
      <c r="D718" s="45" t="s">
        <v>200</v>
      </c>
      <c r="E718" s="45" t="s">
        <v>1229</v>
      </c>
      <c r="F718" s="155">
        <v>7680</v>
      </c>
      <c r="G718" s="53">
        <v>45253</v>
      </c>
      <c r="H718" s="46">
        <v>7207.68</v>
      </c>
      <c r="I718" s="84">
        <v>18510</v>
      </c>
    </row>
    <row r="719" spans="2:10" x14ac:dyDescent="0.3">
      <c r="B719" s="45">
        <v>3077</v>
      </c>
      <c r="C719" s="49">
        <v>45107</v>
      </c>
      <c r="D719" s="45" t="s">
        <v>157</v>
      </c>
      <c r="E719" s="45" t="s">
        <v>1230</v>
      </c>
      <c r="F719" s="155">
        <v>2600</v>
      </c>
      <c r="G719" s="53">
        <v>45253</v>
      </c>
      <c r="H719" s="46">
        <v>2440.1</v>
      </c>
      <c r="I719" s="84">
        <v>18565</v>
      </c>
    </row>
    <row r="720" spans="2:10" x14ac:dyDescent="0.3">
      <c r="B720" s="45">
        <v>3078</v>
      </c>
      <c r="C720" s="49">
        <v>45107</v>
      </c>
      <c r="D720" s="45" t="s">
        <v>157</v>
      </c>
      <c r="E720" s="45" t="s">
        <v>1231</v>
      </c>
      <c r="F720" s="155">
        <v>11082.37</v>
      </c>
      <c r="G720" s="53">
        <v>45253</v>
      </c>
      <c r="H720" s="46">
        <v>10400.804245000001</v>
      </c>
      <c r="I720" s="84">
        <v>18075</v>
      </c>
    </row>
    <row r="721" spans="2:10" x14ac:dyDescent="0.3">
      <c r="B721" s="45">
        <v>3079</v>
      </c>
      <c r="C721" s="49">
        <v>45107</v>
      </c>
      <c r="D721" s="45" t="s">
        <v>157</v>
      </c>
      <c r="E721" s="45" t="s">
        <v>1232</v>
      </c>
      <c r="F721" s="155">
        <v>4357.3999999999996</v>
      </c>
      <c r="G721" s="53">
        <v>45107</v>
      </c>
      <c r="H721" s="46">
        <v>4089.4198999999999</v>
      </c>
      <c r="I721" s="84">
        <v>18302</v>
      </c>
    </row>
    <row r="722" spans="2:10" x14ac:dyDescent="0.3">
      <c r="B722" s="45">
        <v>3080</v>
      </c>
      <c r="C722" s="49">
        <v>45107</v>
      </c>
      <c r="D722" s="45" t="s">
        <v>157</v>
      </c>
      <c r="E722" s="45" t="s">
        <v>1233</v>
      </c>
      <c r="F722" s="155">
        <v>11082.37</v>
      </c>
      <c r="G722" s="53">
        <v>45253</v>
      </c>
      <c r="H722" s="46">
        <v>10400.804245000001</v>
      </c>
      <c r="I722" s="84">
        <v>18309</v>
      </c>
    </row>
    <row r="723" spans="2:10" x14ac:dyDescent="0.3">
      <c r="B723" s="45">
        <v>3081</v>
      </c>
      <c r="C723" s="49">
        <v>45107</v>
      </c>
      <c r="D723" s="45" t="s">
        <v>157</v>
      </c>
      <c r="E723" s="45" t="s">
        <v>1234</v>
      </c>
      <c r="F723" s="155">
        <v>11082.37</v>
      </c>
      <c r="G723" s="53">
        <v>45253</v>
      </c>
      <c r="H723" s="46">
        <v>10400.804245000001</v>
      </c>
      <c r="I723" s="84">
        <v>18427</v>
      </c>
    </row>
    <row r="724" spans="2:10" x14ac:dyDescent="0.3">
      <c r="B724" s="45">
        <v>3082</v>
      </c>
      <c r="C724" s="49">
        <v>45107</v>
      </c>
      <c r="D724" s="45" t="s">
        <v>157</v>
      </c>
      <c r="E724" s="45" t="s">
        <v>1235</v>
      </c>
      <c r="F724" s="155">
        <v>11082.37</v>
      </c>
      <c r="G724" s="53">
        <v>45253</v>
      </c>
      <c r="H724" s="46">
        <v>10400.804245000001</v>
      </c>
      <c r="I724" s="84">
        <v>18566</v>
      </c>
    </row>
    <row r="725" spans="2:10" x14ac:dyDescent="0.3">
      <c r="B725" s="45">
        <v>3083</v>
      </c>
      <c r="C725" s="49">
        <v>45107</v>
      </c>
      <c r="D725" s="45" t="s">
        <v>157</v>
      </c>
      <c r="E725" s="45" t="s">
        <v>1236</v>
      </c>
      <c r="F725" s="155">
        <v>11082.37</v>
      </c>
      <c r="G725" s="53" t="s">
        <v>9135</v>
      </c>
      <c r="H725" s="46">
        <v>10400.804245000001</v>
      </c>
      <c r="I725" s="84">
        <v>18696</v>
      </c>
    </row>
    <row r="726" spans="2:10" x14ac:dyDescent="0.3">
      <c r="B726" s="45">
        <v>3084</v>
      </c>
      <c r="C726" s="49">
        <v>45107</v>
      </c>
      <c r="D726" s="45" t="s">
        <v>157</v>
      </c>
      <c r="E726" s="45" t="s">
        <v>1237</v>
      </c>
      <c r="F726" s="155">
        <v>11082.37</v>
      </c>
      <c r="G726" s="53" t="s">
        <v>9135</v>
      </c>
      <c r="H726" s="46">
        <v>10400.804245000001</v>
      </c>
      <c r="I726" s="84">
        <v>18697</v>
      </c>
    </row>
    <row r="727" spans="2:10" x14ac:dyDescent="0.3">
      <c r="B727" s="45">
        <v>3085</v>
      </c>
      <c r="C727" s="49">
        <v>45107</v>
      </c>
      <c r="D727" s="45" t="s">
        <v>612</v>
      </c>
      <c r="E727" s="45" t="s">
        <v>384</v>
      </c>
      <c r="F727" s="155">
        <v>254526.1</v>
      </c>
      <c r="G727" s="53">
        <v>45107</v>
      </c>
      <c r="H727" s="46">
        <v>238872.74485000002</v>
      </c>
      <c r="I727" s="84" t="s">
        <v>5581</v>
      </c>
      <c r="J727" s="19" t="s">
        <v>5581</v>
      </c>
    </row>
    <row r="728" spans="2:10" x14ac:dyDescent="0.3">
      <c r="B728" s="45">
        <v>3086</v>
      </c>
      <c r="C728" s="49">
        <v>45107</v>
      </c>
      <c r="D728" s="45" t="s">
        <v>397</v>
      </c>
      <c r="E728" s="45" t="s">
        <v>1238</v>
      </c>
      <c r="F728" s="155">
        <v>101943.13</v>
      </c>
      <c r="G728" s="53">
        <v>45096</v>
      </c>
      <c r="H728" s="46">
        <v>95673.627505000011</v>
      </c>
      <c r="I728" s="84" t="s">
        <v>5602</v>
      </c>
    </row>
    <row r="729" spans="2:10" hidden="1" outlineLevel="1" x14ac:dyDescent="0.3">
      <c r="B729" s="45"/>
      <c r="C729" s="49"/>
      <c r="D729" s="45"/>
      <c r="E729" s="45"/>
      <c r="F729" s="155"/>
      <c r="G729" s="53"/>
      <c r="H729" s="46"/>
      <c r="I729" s="84" t="s">
        <v>5603</v>
      </c>
    </row>
    <row r="730" spans="2:10" hidden="1" outlineLevel="1" x14ac:dyDescent="0.3">
      <c r="B730" s="45"/>
      <c r="C730" s="49"/>
      <c r="D730" s="45"/>
      <c r="E730" s="45"/>
      <c r="F730" s="155"/>
      <c r="G730" s="53"/>
      <c r="H730" s="46"/>
      <c r="I730" s="84" t="s">
        <v>5604</v>
      </c>
    </row>
    <row r="731" spans="2:10" hidden="1" outlineLevel="1" x14ac:dyDescent="0.3">
      <c r="B731" s="45"/>
      <c r="C731" s="49"/>
      <c r="D731" s="45"/>
      <c r="E731" s="45"/>
      <c r="F731" s="155"/>
      <c r="G731" s="53"/>
      <c r="H731" s="46"/>
      <c r="I731" s="84" t="s">
        <v>5605</v>
      </c>
    </row>
    <row r="732" spans="2:10" hidden="1" outlineLevel="1" x14ac:dyDescent="0.3">
      <c r="B732" s="45"/>
      <c r="C732" s="49"/>
      <c r="D732" s="45"/>
      <c r="E732" s="45"/>
      <c r="F732" s="155"/>
      <c r="G732" s="53"/>
      <c r="H732" s="46"/>
      <c r="I732" s="84" t="s">
        <v>5606</v>
      </c>
      <c r="J732" t="s">
        <v>8833</v>
      </c>
    </row>
    <row r="733" spans="2:10" hidden="1" outlineLevel="1" x14ac:dyDescent="0.3">
      <c r="B733" s="45"/>
      <c r="C733" s="49"/>
      <c r="D733" s="45"/>
      <c r="E733" s="45"/>
      <c r="F733" s="155"/>
      <c r="G733" s="53"/>
      <c r="H733" s="46"/>
      <c r="I733" s="84" t="s">
        <v>5607</v>
      </c>
    </row>
    <row r="734" spans="2:10" collapsed="1" x14ac:dyDescent="0.3">
      <c r="B734" s="45">
        <v>3087</v>
      </c>
      <c r="C734" s="49">
        <v>45114</v>
      </c>
      <c r="D734" s="45" t="s">
        <v>203</v>
      </c>
      <c r="E734" s="45" t="s">
        <v>1278</v>
      </c>
      <c r="F734" s="155">
        <v>21343</v>
      </c>
      <c r="G734" s="53">
        <v>45125</v>
      </c>
      <c r="H734" s="46">
        <v>20030.405500000001</v>
      </c>
      <c r="I734" s="84" t="s">
        <v>6035</v>
      </c>
    </row>
    <row r="735" spans="2:10" x14ac:dyDescent="0.3">
      <c r="B735" s="45">
        <v>3088</v>
      </c>
      <c r="C735" s="49">
        <v>45114</v>
      </c>
      <c r="D735" s="45" t="s">
        <v>142</v>
      </c>
      <c r="E735" s="45" t="s">
        <v>1240</v>
      </c>
      <c r="F735" s="155">
        <v>8800</v>
      </c>
      <c r="G735" s="53">
        <v>45149</v>
      </c>
      <c r="H735" s="46">
        <v>8258.7999999999993</v>
      </c>
      <c r="I735" s="84" t="s">
        <v>6036</v>
      </c>
    </row>
    <row r="736" spans="2:10" x14ac:dyDescent="0.3">
      <c r="B736" s="45">
        <v>3089</v>
      </c>
      <c r="C736" s="49">
        <v>45107</v>
      </c>
      <c r="D736" s="45" t="s">
        <v>142</v>
      </c>
      <c r="E736" s="45" t="s">
        <v>1241</v>
      </c>
      <c r="F736" s="155">
        <v>15455</v>
      </c>
      <c r="G736" s="53">
        <v>45149</v>
      </c>
      <c r="H736" s="46">
        <v>14504.5175</v>
      </c>
      <c r="I736" s="84" t="s">
        <v>6037</v>
      </c>
    </row>
    <row r="737" spans="2:9" x14ac:dyDescent="0.3">
      <c r="B737" s="45">
        <v>3090</v>
      </c>
      <c r="C737" s="49">
        <v>45107</v>
      </c>
      <c r="D737" s="45" t="s">
        <v>1242</v>
      </c>
      <c r="E737" s="45" t="s">
        <v>1243</v>
      </c>
      <c r="F737" s="155">
        <v>7500</v>
      </c>
      <c r="G737" s="53">
        <v>45162</v>
      </c>
      <c r="H737" s="46">
        <v>7038.75</v>
      </c>
      <c r="I737" s="84">
        <v>18150</v>
      </c>
    </row>
    <row r="738" spans="2:9" x14ac:dyDescent="0.3">
      <c r="B738" s="45">
        <v>3091</v>
      </c>
      <c r="C738" s="49">
        <v>45114</v>
      </c>
      <c r="D738" s="45" t="s">
        <v>1242</v>
      </c>
      <c r="E738" s="45" t="s">
        <v>1244</v>
      </c>
      <c r="F738" s="155">
        <v>750</v>
      </c>
      <c r="G738" s="53">
        <v>45163</v>
      </c>
      <c r="H738" s="46">
        <v>703.875</v>
      </c>
      <c r="I738" s="84">
        <v>17540</v>
      </c>
    </row>
    <row r="739" spans="2:9" x14ac:dyDescent="0.3">
      <c r="B739" s="45">
        <v>3092</v>
      </c>
      <c r="C739" s="49">
        <v>45117</v>
      </c>
      <c r="D739" s="45" t="s">
        <v>142</v>
      </c>
      <c r="E739" s="45" t="s">
        <v>1245</v>
      </c>
      <c r="F739" s="155">
        <v>5665</v>
      </c>
      <c r="G739" s="53">
        <v>45120</v>
      </c>
      <c r="H739" s="46">
        <v>5316.6025</v>
      </c>
      <c r="I739" s="84" t="s">
        <v>6038</v>
      </c>
    </row>
    <row r="740" spans="2:9" x14ac:dyDescent="0.3">
      <c r="B740" s="45">
        <v>3093</v>
      </c>
      <c r="C740" s="49">
        <v>45117</v>
      </c>
      <c r="D740" s="45" t="s">
        <v>142</v>
      </c>
      <c r="E740" s="45" t="s">
        <v>1246</v>
      </c>
      <c r="F740" s="155">
        <v>3190</v>
      </c>
      <c r="G740" s="53">
        <v>45120</v>
      </c>
      <c r="H740" s="46">
        <v>2993.8150000000001</v>
      </c>
      <c r="I740" s="84" t="s">
        <v>6039</v>
      </c>
    </row>
    <row r="741" spans="2:9" x14ac:dyDescent="0.3">
      <c r="B741" s="45">
        <v>3094</v>
      </c>
      <c r="C741" s="49">
        <v>45117</v>
      </c>
      <c r="D741" s="45" t="s">
        <v>203</v>
      </c>
      <c r="E741" s="45" t="s">
        <v>1279</v>
      </c>
      <c r="F741" s="155">
        <v>14707</v>
      </c>
      <c r="G741" s="53">
        <v>45120</v>
      </c>
      <c r="H741" s="46">
        <v>13802.5195</v>
      </c>
      <c r="I741" s="84" t="s">
        <v>6040</v>
      </c>
    </row>
    <row r="742" spans="2:9" x14ac:dyDescent="0.3">
      <c r="B742" s="45">
        <v>3095</v>
      </c>
      <c r="C742" s="49">
        <v>45117</v>
      </c>
      <c r="D742" s="45" t="s">
        <v>1083</v>
      </c>
      <c r="E742" s="45" t="s">
        <v>1248</v>
      </c>
      <c r="F742" s="155">
        <v>4830</v>
      </c>
      <c r="G742" s="53">
        <v>45131</v>
      </c>
      <c r="H742" s="46">
        <v>4532.9549999999999</v>
      </c>
      <c r="I742" s="84" t="s">
        <v>6041</v>
      </c>
    </row>
    <row r="743" spans="2:9" x14ac:dyDescent="0.3">
      <c r="B743" s="45">
        <v>3096</v>
      </c>
      <c r="C743" s="49">
        <v>45119</v>
      </c>
      <c r="D743" s="45" t="s">
        <v>171</v>
      </c>
      <c r="E743" s="45" t="s">
        <v>1249</v>
      </c>
      <c r="F743" s="155">
        <v>1542.38</v>
      </c>
      <c r="G743" s="53">
        <v>45120</v>
      </c>
      <c r="H743" s="46">
        <v>1447.5236300000001</v>
      </c>
      <c r="I743" s="84">
        <v>18667</v>
      </c>
    </row>
    <row r="744" spans="2:9" hidden="1" outlineLevel="1" x14ac:dyDescent="0.3">
      <c r="B744" s="45"/>
      <c r="C744" s="49"/>
      <c r="D744" s="45"/>
      <c r="E744" s="45"/>
      <c r="F744" s="155"/>
      <c r="G744" s="53"/>
      <c r="H744" s="46"/>
      <c r="I744" s="84" t="s">
        <v>9189</v>
      </c>
    </row>
    <row r="745" spans="2:9" collapsed="1" x14ac:dyDescent="0.3">
      <c r="B745" s="45">
        <v>3097</v>
      </c>
      <c r="C745" s="49">
        <v>45120</v>
      </c>
      <c r="D745" s="45" t="s">
        <v>171</v>
      </c>
      <c r="E745" s="45" t="s">
        <v>1250</v>
      </c>
      <c r="F745" s="155">
        <v>2056.5</v>
      </c>
      <c r="G745" s="53">
        <v>45127</v>
      </c>
      <c r="H745" s="46">
        <v>1930.0252499999999</v>
      </c>
      <c r="I745" s="84">
        <v>18464</v>
      </c>
    </row>
    <row r="746" spans="2:9" x14ac:dyDescent="0.3">
      <c r="B746" s="45">
        <v>3098</v>
      </c>
      <c r="C746" s="49">
        <v>45120</v>
      </c>
      <c r="D746" s="45" t="s">
        <v>171</v>
      </c>
      <c r="E746" s="45" t="s">
        <v>1251</v>
      </c>
      <c r="F746" s="155">
        <v>1435.88</v>
      </c>
      <c r="G746" s="53">
        <v>45127</v>
      </c>
      <c r="H746" s="46">
        <v>1347.57338</v>
      </c>
      <c r="I746" s="84">
        <v>18532</v>
      </c>
    </row>
    <row r="747" spans="2:9" x14ac:dyDescent="0.3">
      <c r="B747" s="45">
        <v>3099</v>
      </c>
      <c r="C747" s="49">
        <v>45120</v>
      </c>
      <c r="D747" s="45" t="s">
        <v>171</v>
      </c>
      <c r="E747" s="45" t="s">
        <v>1252</v>
      </c>
      <c r="F747" s="155">
        <v>1373.65</v>
      </c>
      <c r="G747" s="53">
        <v>45127</v>
      </c>
      <c r="H747" s="46">
        <v>1289.170525</v>
      </c>
      <c r="I747" s="84">
        <v>18534</v>
      </c>
    </row>
    <row r="748" spans="2:9" x14ac:dyDescent="0.3">
      <c r="B748" s="45">
        <v>3100</v>
      </c>
      <c r="C748" s="49">
        <v>45120</v>
      </c>
      <c r="D748" s="45" t="s">
        <v>171</v>
      </c>
      <c r="E748" s="45" t="s">
        <v>1253</v>
      </c>
      <c r="F748" s="155">
        <v>7923.26</v>
      </c>
      <c r="G748" s="53">
        <v>45127</v>
      </c>
      <c r="H748" s="46">
        <v>7435.9795100000001</v>
      </c>
      <c r="I748" s="84">
        <v>18535</v>
      </c>
    </row>
    <row r="749" spans="2:9" x14ac:dyDescent="0.3">
      <c r="B749" s="45">
        <v>3101</v>
      </c>
      <c r="C749" s="49">
        <v>45120</v>
      </c>
      <c r="D749" s="45" t="s">
        <v>171</v>
      </c>
      <c r="E749" s="45" t="s">
        <v>1254</v>
      </c>
      <c r="F749" s="155">
        <v>10782.95</v>
      </c>
      <c r="G749" s="53">
        <v>45127</v>
      </c>
      <c r="H749" s="46">
        <v>10119.798575000001</v>
      </c>
      <c r="I749" s="84">
        <v>18673</v>
      </c>
    </row>
    <row r="750" spans="2:9" hidden="1" outlineLevel="1" x14ac:dyDescent="0.3">
      <c r="B750" s="45"/>
      <c r="C750" s="49"/>
      <c r="D750" s="45"/>
      <c r="E750" s="45"/>
      <c r="F750" s="155"/>
      <c r="G750" s="53"/>
      <c r="H750" s="46"/>
      <c r="I750" s="84" t="s">
        <v>9190</v>
      </c>
    </row>
    <row r="751" spans="2:9" collapsed="1" x14ac:dyDescent="0.3">
      <c r="B751" s="45">
        <v>3102</v>
      </c>
      <c r="C751" s="49">
        <v>45120</v>
      </c>
      <c r="D751" s="45" t="s">
        <v>171</v>
      </c>
      <c r="E751" s="45" t="s">
        <v>1255</v>
      </c>
      <c r="F751" s="155">
        <v>434.15</v>
      </c>
      <c r="G751" s="53">
        <v>45127</v>
      </c>
      <c r="H751" s="46">
        <v>407.44977499999999</v>
      </c>
      <c r="I751" s="84">
        <v>18732</v>
      </c>
    </row>
    <row r="752" spans="2:9" hidden="1" outlineLevel="1" x14ac:dyDescent="0.3">
      <c r="B752" s="45"/>
      <c r="C752" s="49"/>
      <c r="D752" s="45"/>
      <c r="E752" s="45"/>
      <c r="F752" s="155"/>
      <c r="G752" s="53"/>
      <c r="H752" s="46"/>
      <c r="I752" s="84" t="s">
        <v>9191</v>
      </c>
    </row>
    <row r="753" spans="2:10" collapsed="1" x14ac:dyDescent="0.3">
      <c r="B753" s="45">
        <v>3103</v>
      </c>
      <c r="C753" s="49">
        <v>45120</v>
      </c>
      <c r="D753" s="45" t="s">
        <v>171</v>
      </c>
      <c r="E753" s="45" t="s">
        <v>1256</v>
      </c>
      <c r="F753" s="155">
        <v>1431.93</v>
      </c>
      <c r="G753" s="53">
        <v>45127</v>
      </c>
      <c r="H753" s="46">
        <v>1343.866305</v>
      </c>
      <c r="I753" s="84">
        <v>18733</v>
      </c>
    </row>
    <row r="754" spans="2:10" hidden="1" outlineLevel="1" x14ac:dyDescent="0.3">
      <c r="B754" s="45"/>
      <c r="C754" s="49"/>
      <c r="D754" s="45"/>
      <c r="E754" s="45"/>
      <c r="F754" s="155"/>
      <c r="G754" s="53"/>
      <c r="H754" s="46"/>
      <c r="I754" s="84" t="s">
        <v>9192</v>
      </c>
    </row>
    <row r="755" spans="2:10" collapsed="1" x14ac:dyDescent="0.3">
      <c r="B755" s="45">
        <v>3104</v>
      </c>
      <c r="C755" s="49">
        <v>45120</v>
      </c>
      <c r="D755" s="45" t="s">
        <v>171</v>
      </c>
      <c r="E755" s="45" t="s">
        <v>1257</v>
      </c>
      <c r="F755" s="155">
        <v>868.3</v>
      </c>
      <c r="G755" s="53">
        <v>45127</v>
      </c>
      <c r="H755" s="46">
        <v>814.89954999999998</v>
      </c>
      <c r="I755" s="84">
        <v>18735</v>
      </c>
    </row>
    <row r="756" spans="2:10" hidden="1" outlineLevel="1" x14ac:dyDescent="0.3">
      <c r="B756" s="45"/>
      <c r="C756" s="49"/>
      <c r="D756" s="45"/>
      <c r="E756" s="45"/>
      <c r="F756" s="155"/>
      <c r="G756" s="53"/>
      <c r="H756" s="46"/>
      <c r="I756" s="84" t="s">
        <v>9193</v>
      </c>
    </row>
    <row r="757" spans="2:10" collapsed="1" x14ac:dyDescent="0.3">
      <c r="B757" s="45">
        <v>3105</v>
      </c>
      <c r="C757" s="49">
        <v>45120</v>
      </c>
      <c r="D757" s="45" t="s">
        <v>171</v>
      </c>
      <c r="E757" s="45" t="s">
        <v>1258</v>
      </c>
      <c r="F757" s="155">
        <v>1803.25</v>
      </c>
      <c r="G757" s="53">
        <v>45127</v>
      </c>
      <c r="H757" s="46">
        <v>1692.3501249999999</v>
      </c>
      <c r="I757" s="84">
        <v>18737</v>
      </c>
    </row>
    <row r="758" spans="2:10" hidden="1" outlineLevel="1" x14ac:dyDescent="0.3">
      <c r="B758" s="45"/>
      <c r="C758" s="49"/>
      <c r="D758" s="45"/>
      <c r="E758" s="45"/>
      <c r="F758" s="155"/>
      <c r="G758" s="53"/>
      <c r="H758" s="46"/>
      <c r="I758" s="84" t="s">
        <v>9194</v>
      </c>
    </row>
    <row r="759" spans="2:10" collapsed="1" x14ac:dyDescent="0.3">
      <c r="B759" s="45">
        <v>3106</v>
      </c>
      <c r="C759" s="49">
        <v>45121</v>
      </c>
      <c r="D759" s="45" t="s">
        <v>171</v>
      </c>
      <c r="E759" s="45" t="s">
        <v>1259</v>
      </c>
      <c r="F759" s="155">
        <v>1447.18</v>
      </c>
      <c r="G759" s="53">
        <v>45119</v>
      </c>
      <c r="H759" s="46">
        <v>1358.1784300000002</v>
      </c>
      <c r="I759" s="84">
        <v>18669</v>
      </c>
    </row>
    <row r="760" spans="2:10" hidden="1" outlineLevel="1" x14ac:dyDescent="0.3">
      <c r="B760" s="45"/>
      <c r="C760" s="49"/>
      <c r="D760" s="45"/>
      <c r="E760" s="45"/>
      <c r="F760" s="155"/>
      <c r="G760" s="53"/>
      <c r="H760" s="46"/>
      <c r="I760" s="84" t="s">
        <v>9195</v>
      </c>
    </row>
    <row r="761" spans="2:10" collapsed="1" x14ac:dyDescent="0.3">
      <c r="B761" s="45">
        <v>3107</v>
      </c>
      <c r="C761" s="49">
        <v>45121</v>
      </c>
      <c r="D761" s="45" t="s">
        <v>1023</v>
      </c>
      <c r="E761" s="45" t="s">
        <v>1260</v>
      </c>
      <c r="F761" s="155">
        <v>36000</v>
      </c>
      <c r="G761" s="53">
        <v>45113</v>
      </c>
      <c r="H761" s="46">
        <v>33786</v>
      </c>
      <c r="I761" s="84" t="s">
        <v>6042</v>
      </c>
    </row>
    <row r="762" spans="2:10" x14ac:dyDescent="0.3">
      <c r="B762" s="45">
        <v>3108</v>
      </c>
      <c r="C762" s="49">
        <v>45121</v>
      </c>
      <c r="D762" s="45" t="s">
        <v>157</v>
      </c>
      <c r="E762" s="45" t="s">
        <v>1261</v>
      </c>
      <c r="F762" s="155">
        <v>1080</v>
      </c>
      <c r="G762" s="53">
        <v>45111</v>
      </c>
      <c r="H762" s="46">
        <v>1013.58</v>
      </c>
      <c r="I762" s="84">
        <v>18694</v>
      </c>
    </row>
    <row r="763" spans="2:10" hidden="1" outlineLevel="1" x14ac:dyDescent="0.3">
      <c r="B763" s="45"/>
      <c r="C763" s="49"/>
      <c r="D763" s="45"/>
      <c r="E763" s="45"/>
      <c r="F763" s="155"/>
      <c r="G763" s="53"/>
      <c r="H763" s="46"/>
      <c r="I763" s="84" t="s">
        <v>9196</v>
      </c>
    </row>
    <row r="764" spans="2:10" collapsed="1" x14ac:dyDescent="0.3">
      <c r="B764" s="45">
        <v>3109</v>
      </c>
      <c r="C764" s="49">
        <v>45124</v>
      </c>
      <c r="D764" s="45" t="s">
        <v>8</v>
      </c>
      <c r="E764" s="45" t="s">
        <v>1262</v>
      </c>
      <c r="F764" s="155">
        <v>18130.27</v>
      </c>
      <c r="G764" s="53">
        <v>45126</v>
      </c>
      <c r="H764" s="46">
        <v>17015.258395000001</v>
      </c>
      <c r="I764" s="84" t="s">
        <v>6043</v>
      </c>
    </row>
    <row r="765" spans="2:10" x14ac:dyDescent="0.3">
      <c r="B765" s="45">
        <v>3110</v>
      </c>
      <c r="C765" s="49">
        <v>45124</v>
      </c>
      <c r="D765" s="45" t="s">
        <v>203</v>
      </c>
      <c r="E765" s="45" t="s">
        <v>1282</v>
      </c>
      <c r="F765" s="155">
        <v>12648.23</v>
      </c>
      <c r="G765" s="53">
        <v>45153</v>
      </c>
      <c r="H765" s="46">
        <v>11870.363855</v>
      </c>
      <c r="I765" s="84" t="s">
        <v>6044</v>
      </c>
    </row>
    <row r="766" spans="2:10" x14ac:dyDescent="0.3">
      <c r="B766" s="45">
        <v>3111</v>
      </c>
      <c r="C766" s="49">
        <v>45125</v>
      </c>
      <c r="D766" s="45" t="s">
        <v>203</v>
      </c>
      <c r="E766" s="45" t="s">
        <v>1283</v>
      </c>
      <c r="F766" s="155">
        <v>50000</v>
      </c>
      <c r="G766" s="53">
        <v>45148</v>
      </c>
      <c r="H766" s="46">
        <v>46925</v>
      </c>
      <c r="I766" s="84">
        <v>18597</v>
      </c>
    </row>
    <row r="767" spans="2:10" x14ac:dyDescent="0.3">
      <c r="B767" s="91">
        <v>3112</v>
      </c>
      <c r="C767" s="92">
        <v>45125</v>
      </c>
      <c r="D767" s="91" t="s">
        <v>162</v>
      </c>
      <c r="E767" s="91" t="s">
        <v>27</v>
      </c>
      <c r="F767" s="156">
        <v>10031.25</v>
      </c>
      <c r="G767" s="94" t="s">
        <v>5619</v>
      </c>
      <c r="H767" s="93">
        <v>9414.328125</v>
      </c>
      <c r="I767" s="95">
        <v>18265</v>
      </c>
      <c r="J767" s="33" t="s">
        <v>8833</v>
      </c>
    </row>
    <row r="768" spans="2:10" x14ac:dyDescent="0.3">
      <c r="B768" s="45">
        <v>3113</v>
      </c>
      <c r="C768" s="49">
        <v>45125</v>
      </c>
      <c r="D768" s="45" t="s">
        <v>171</v>
      </c>
      <c r="E768" s="45" t="s">
        <v>1265</v>
      </c>
      <c r="F768" s="155">
        <v>3106.33</v>
      </c>
      <c r="G768" s="53">
        <v>45124</v>
      </c>
      <c r="H768" s="46">
        <v>2915.2907049999999</v>
      </c>
      <c r="I768" s="84">
        <v>18665</v>
      </c>
    </row>
    <row r="769" spans="2:10" hidden="1" outlineLevel="1" x14ac:dyDescent="0.3">
      <c r="B769" s="45"/>
      <c r="C769" s="49"/>
      <c r="D769" s="45"/>
      <c r="E769" s="45"/>
      <c r="F769" s="155"/>
      <c r="G769" s="53"/>
      <c r="H769" s="46"/>
      <c r="I769" s="84" t="s">
        <v>9197</v>
      </c>
    </row>
    <row r="770" spans="2:10" collapsed="1" x14ac:dyDescent="0.3">
      <c r="B770" s="45">
        <v>3114</v>
      </c>
      <c r="C770" s="49">
        <v>45125</v>
      </c>
      <c r="D770" s="45" t="s">
        <v>203</v>
      </c>
      <c r="E770" s="45" t="s">
        <v>1284</v>
      </c>
      <c r="F770" s="155">
        <v>13878.61</v>
      </c>
      <c r="G770" s="53">
        <v>45153</v>
      </c>
      <c r="H770" s="46">
        <v>13025.075485000001</v>
      </c>
      <c r="I770" s="84" t="s">
        <v>6045</v>
      </c>
    </row>
    <row r="771" spans="2:10" x14ac:dyDescent="0.3">
      <c r="B771" s="45">
        <v>3115</v>
      </c>
      <c r="C771" s="49">
        <v>45126</v>
      </c>
      <c r="D771" s="45" t="s">
        <v>200</v>
      </c>
      <c r="E771" s="45" t="s">
        <v>1267</v>
      </c>
      <c r="F771" s="155">
        <v>6110</v>
      </c>
      <c r="G771" s="53">
        <v>45287</v>
      </c>
      <c r="H771" s="46">
        <v>5734.2349999999997</v>
      </c>
      <c r="I771" s="84" t="s">
        <v>6046</v>
      </c>
    </row>
    <row r="772" spans="2:10" x14ac:dyDescent="0.3">
      <c r="B772" s="45">
        <v>3116</v>
      </c>
      <c r="C772" s="49">
        <v>45126</v>
      </c>
      <c r="D772" s="45" t="s">
        <v>200</v>
      </c>
      <c r="E772" s="45" t="s">
        <v>1268</v>
      </c>
      <c r="F772" s="155">
        <v>4130</v>
      </c>
      <c r="G772" s="53">
        <v>45373</v>
      </c>
      <c r="H772" s="46">
        <v>3876.0050000000001</v>
      </c>
      <c r="I772" s="84" t="s">
        <v>6047</v>
      </c>
    </row>
    <row r="773" spans="2:10" x14ac:dyDescent="0.3">
      <c r="B773" s="45">
        <v>3117</v>
      </c>
      <c r="C773" s="49">
        <v>45126</v>
      </c>
      <c r="D773" s="45" t="s">
        <v>171</v>
      </c>
      <c r="E773" s="45" t="s">
        <v>1269</v>
      </c>
      <c r="F773" s="155">
        <v>2056.5</v>
      </c>
      <c r="G773" s="53">
        <v>45127</v>
      </c>
      <c r="H773" s="46">
        <v>1930.0252499999999</v>
      </c>
      <c r="I773" s="84" t="s">
        <v>6048</v>
      </c>
    </row>
    <row r="774" spans="2:10" x14ac:dyDescent="0.3">
      <c r="B774" s="45">
        <v>3118</v>
      </c>
      <c r="C774" s="49">
        <v>45126</v>
      </c>
      <c r="D774" s="45" t="s">
        <v>171</v>
      </c>
      <c r="E774" s="45" t="s">
        <v>1270</v>
      </c>
      <c r="F774" s="155">
        <v>6883.6</v>
      </c>
      <c r="G774" s="53">
        <v>45127</v>
      </c>
      <c r="H774" s="46">
        <v>6460.2586000000001</v>
      </c>
      <c r="I774" s="84" t="s">
        <v>6049</v>
      </c>
    </row>
    <row r="775" spans="2:10" x14ac:dyDescent="0.3">
      <c r="B775" s="45">
        <v>3119</v>
      </c>
      <c r="C775" s="49">
        <v>45127</v>
      </c>
      <c r="D775" s="45" t="s">
        <v>171</v>
      </c>
      <c r="E775" s="45" t="s">
        <v>1271</v>
      </c>
      <c r="F775" s="155">
        <v>2056.5</v>
      </c>
      <c r="G775" s="53">
        <v>45131</v>
      </c>
      <c r="H775" s="46">
        <v>1930.0252499999999</v>
      </c>
      <c r="I775" s="84" t="s">
        <v>6050</v>
      </c>
    </row>
    <row r="776" spans="2:10" x14ac:dyDescent="0.3">
      <c r="B776" s="45">
        <v>3120</v>
      </c>
      <c r="C776" s="49">
        <v>45127</v>
      </c>
      <c r="D776" s="45" t="s">
        <v>171</v>
      </c>
      <c r="E776" s="45" t="s">
        <v>1272</v>
      </c>
      <c r="F776" s="155">
        <v>9936.48</v>
      </c>
      <c r="G776" s="53">
        <v>45131</v>
      </c>
      <c r="H776" s="46">
        <v>9325.3864799999992</v>
      </c>
      <c r="I776" s="84" t="s">
        <v>6051</v>
      </c>
    </row>
    <row r="777" spans="2:10" x14ac:dyDescent="0.3">
      <c r="B777" s="91">
        <v>3121</v>
      </c>
      <c r="C777" s="92">
        <v>45128</v>
      </c>
      <c r="D777" s="91" t="s">
        <v>144</v>
      </c>
      <c r="E777" s="91" t="s">
        <v>1273</v>
      </c>
      <c r="F777" s="156">
        <v>21600</v>
      </c>
      <c r="G777" s="94" t="s">
        <v>5619</v>
      </c>
      <c r="H777" s="93">
        <v>20271.599999999999</v>
      </c>
      <c r="I777" s="95">
        <v>18695</v>
      </c>
      <c r="J777" t="s">
        <v>9198</v>
      </c>
    </row>
    <row r="778" spans="2:10" hidden="1" outlineLevel="1" x14ac:dyDescent="0.3">
      <c r="B778" s="45"/>
      <c r="C778" s="49"/>
      <c r="D778" s="45"/>
      <c r="E778" s="45"/>
      <c r="F778" s="155"/>
      <c r="G778" s="53"/>
      <c r="H778" s="46"/>
      <c r="I778" s="84" t="s">
        <v>6320</v>
      </c>
      <c r="J778" t="s">
        <v>9198</v>
      </c>
    </row>
    <row r="779" spans="2:10" collapsed="1" x14ac:dyDescent="0.3">
      <c r="B779" s="45">
        <v>3122</v>
      </c>
      <c r="C779" s="49">
        <v>45128</v>
      </c>
      <c r="D779" s="45" t="s">
        <v>203</v>
      </c>
      <c r="E779" s="45" t="s">
        <v>652</v>
      </c>
      <c r="F779" s="155">
        <v>19224.689999999999</v>
      </c>
      <c r="G779" s="53">
        <v>45233</v>
      </c>
      <c r="H779" s="46">
        <v>18042.371564999998</v>
      </c>
      <c r="I779" s="84" t="s">
        <v>6052</v>
      </c>
    </row>
    <row r="780" spans="2:10" x14ac:dyDescent="0.3">
      <c r="B780" s="45">
        <v>3123</v>
      </c>
      <c r="C780" s="49">
        <v>45128</v>
      </c>
      <c r="D780" s="45" t="s">
        <v>203</v>
      </c>
      <c r="E780" s="45" t="s">
        <v>674</v>
      </c>
      <c r="F780" s="155">
        <v>1199.6199999999999</v>
      </c>
      <c r="G780" s="53">
        <v>45233</v>
      </c>
      <c r="H780" s="46">
        <v>1125.8433699999998</v>
      </c>
      <c r="I780" s="84" t="s">
        <v>6053</v>
      </c>
    </row>
    <row r="781" spans="2:10" x14ac:dyDescent="0.3">
      <c r="B781" s="45">
        <v>3124</v>
      </c>
      <c r="C781" s="49">
        <v>45128</v>
      </c>
      <c r="D781" s="45" t="s">
        <v>203</v>
      </c>
      <c r="E781" s="45" t="s">
        <v>695</v>
      </c>
      <c r="F781" s="155">
        <v>1199.6199999999999</v>
      </c>
      <c r="G781" s="53">
        <v>45233</v>
      </c>
      <c r="H781" s="46">
        <v>1125.8433699999998</v>
      </c>
      <c r="I781" s="84" t="s">
        <v>6054</v>
      </c>
    </row>
    <row r="782" spans="2:10" x14ac:dyDescent="0.3">
      <c r="B782" s="45">
        <v>3125</v>
      </c>
      <c r="C782" s="49">
        <v>45128</v>
      </c>
      <c r="D782" s="45" t="s">
        <v>203</v>
      </c>
      <c r="E782" s="45" t="s">
        <v>696</v>
      </c>
      <c r="F782" s="155">
        <v>1199.6199999999999</v>
      </c>
      <c r="G782" s="53">
        <v>45233</v>
      </c>
      <c r="H782" s="46">
        <v>1125.8433699999998</v>
      </c>
      <c r="I782" s="84" t="s">
        <v>6055</v>
      </c>
    </row>
    <row r="783" spans="2:10" x14ac:dyDescent="0.3">
      <c r="B783" s="45">
        <v>3126</v>
      </c>
      <c r="C783" s="49">
        <v>45128</v>
      </c>
      <c r="D783" s="45" t="s">
        <v>203</v>
      </c>
      <c r="E783" s="45" t="s">
        <v>697</v>
      </c>
      <c r="F783" s="155">
        <v>1199.6199999999999</v>
      </c>
      <c r="G783" s="53">
        <v>45244</v>
      </c>
      <c r="H783" s="46">
        <v>1125.8433699999998</v>
      </c>
      <c r="I783" s="84" t="s">
        <v>6056</v>
      </c>
    </row>
    <row r="784" spans="2:10" x14ac:dyDescent="0.3">
      <c r="B784" s="45">
        <v>3127</v>
      </c>
      <c r="C784" s="49">
        <v>45128</v>
      </c>
      <c r="D784" s="45" t="s">
        <v>203</v>
      </c>
      <c r="E784" s="45" t="s">
        <v>1285</v>
      </c>
      <c r="F784" s="155">
        <v>1248.8399999999999</v>
      </c>
      <c r="G784" s="53">
        <v>45233</v>
      </c>
      <c r="H784" s="46">
        <v>1172.0363399999999</v>
      </c>
      <c r="I784" s="84" t="s">
        <v>6057</v>
      </c>
    </row>
    <row r="785" spans="2:9" x14ac:dyDescent="0.3">
      <c r="B785" s="45">
        <v>3128</v>
      </c>
      <c r="C785" s="49">
        <v>45128</v>
      </c>
      <c r="D785" s="45" t="s">
        <v>200</v>
      </c>
      <c r="E785" s="45" t="s">
        <v>1280</v>
      </c>
      <c r="F785" s="155">
        <v>5300.66</v>
      </c>
      <c r="G785" s="53">
        <v>45314</v>
      </c>
      <c r="H785" s="46">
        <v>4974.6694099999995</v>
      </c>
      <c r="I785" s="84" t="s">
        <v>6058</v>
      </c>
    </row>
    <row r="786" spans="2:9" x14ac:dyDescent="0.3">
      <c r="B786" s="45">
        <v>3129</v>
      </c>
      <c r="C786" s="49">
        <v>45128</v>
      </c>
      <c r="D786" s="45" t="s">
        <v>200</v>
      </c>
      <c r="E786" s="45" t="s">
        <v>1281</v>
      </c>
      <c r="F786" s="155">
        <v>6059.62</v>
      </c>
      <c r="G786" s="53" t="s">
        <v>9135</v>
      </c>
      <c r="H786" s="46">
        <v>5686.9533700000002</v>
      </c>
      <c r="I786" s="84" t="s">
        <v>6059</v>
      </c>
    </row>
    <row r="787" spans="2:9" x14ac:dyDescent="0.3">
      <c r="B787" s="45">
        <v>3130</v>
      </c>
      <c r="C787" s="49">
        <v>45128</v>
      </c>
      <c r="D787" s="45" t="s">
        <v>203</v>
      </c>
      <c r="E787" s="45" t="s">
        <v>1286</v>
      </c>
      <c r="F787" s="155">
        <v>19536.16</v>
      </c>
      <c r="G787" s="53">
        <v>45138</v>
      </c>
      <c r="H787" s="46">
        <v>18334.686160000001</v>
      </c>
      <c r="I787" s="84" t="s">
        <v>6060</v>
      </c>
    </row>
    <row r="788" spans="2:9" x14ac:dyDescent="0.3">
      <c r="B788" s="45">
        <v>3131</v>
      </c>
      <c r="C788" s="49">
        <v>45128</v>
      </c>
      <c r="D788" s="45" t="s">
        <v>203</v>
      </c>
      <c r="E788" s="45" t="s">
        <v>1287</v>
      </c>
      <c r="F788" s="155">
        <v>22039.98</v>
      </c>
      <c r="G788" s="53">
        <v>45138</v>
      </c>
      <c r="H788" s="46">
        <v>20684.521229999998</v>
      </c>
      <c r="I788" s="84" t="s">
        <v>6061</v>
      </c>
    </row>
    <row r="789" spans="2:9" x14ac:dyDescent="0.3">
      <c r="B789" s="45">
        <v>3132</v>
      </c>
      <c r="C789" s="49">
        <v>45128</v>
      </c>
      <c r="D789" s="45" t="s">
        <v>203</v>
      </c>
      <c r="E789" s="45" t="s">
        <v>1294</v>
      </c>
      <c r="F789" s="155">
        <v>8093.62</v>
      </c>
      <c r="G789" s="53">
        <v>45138</v>
      </c>
      <c r="H789" s="46">
        <v>7595.8623699999998</v>
      </c>
      <c r="I789" s="84" t="s">
        <v>6062</v>
      </c>
    </row>
    <row r="790" spans="2:9" x14ac:dyDescent="0.3">
      <c r="B790" s="45">
        <v>3133</v>
      </c>
      <c r="C790" s="49">
        <v>45128</v>
      </c>
      <c r="D790" s="45" t="s">
        <v>203</v>
      </c>
      <c r="E790" s="45" t="s">
        <v>1295</v>
      </c>
      <c r="F790" s="155">
        <v>14087.85</v>
      </c>
      <c r="G790" s="53">
        <v>45138</v>
      </c>
      <c r="H790" s="46">
        <v>13221.447225</v>
      </c>
      <c r="I790" s="84" t="s">
        <v>6063</v>
      </c>
    </row>
    <row r="791" spans="2:9" x14ac:dyDescent="0.3">
      <c r="B791" s="45">
        <v>3134</v>
      </c>
      <c r="C791" s="49">
        <v>45128</v>
      </c>
      <c r="D791" s="45" t="s">
        <v>203</v>
      </c>
      <c r="E791" s="45" t="s">
        <v>1296</v>
      </c>
      <c r="F791" s="155">
        <v>6600.99</v>
      </c>
      <c r="G791" s="53">
        <v>45138</v>
      </c>
      <c r="H791" s="46">
        <v>6195.0291149999994</v>
      </c>
      <c r="I791" s="84" t="s">
        <v>6064</v>
      </c>
    </row>
    <row r="792" spans="2:9" x14ac:dyDescent="0.3">
      <c r="B792" s="45">
        <v>3135</v>
      </c>
      <c r="C792" s="49">
        <v>45131</v>
      </c>
      <c r="D792" s="45" t="s">
        <v>203</v>
      </c>
      <c r="E792" s="45" t="s">
        <v>1297</v>
      </c>
      <c r="F792" s="155">
        <v>5027</v>
      </c>
      <c r="G792" s="53">
        <v>45126</v>
      </c>
      <c r="H792" s="46">
        <v>4717.8395</v>
      </c>
      <c r="I792" s="84" t="s">
        <v>6065</v>
      </c>
    </row>
    <row r="793" spans="2:9" x14ac:dyDescent="0.3">
      <c r="B793" s="45">
        <v>3136</v>
      </c>
      <c r="C793" s="49">
        <v>45131</v>
      </c>
      <c r="D793" s="45" t="s">
        <v>474</v>
      </c>
      <c r="E793" s="45" t="s">
        <v>1288</v>
      </c>
      <c r="F793" s="155">
        <v>26696.080000000002</v>
      </c>
      <c r="G793" s="53">
        <v>45162</v>
      </c>
      <c r="H793" s="46">
        <v>25054.271080000002</v>
      </c>
      <c r="I793" s="84" t="s">
        <v>6066</v>
      </c>
    </row>
    <row r="794" spans="2:9" x14ac:dyDescent="0.3">
      <c r="B794" s="45">
        <v>3137</v>
      </c>
      <c r="C794" s="49">
        <v>45131</v>
      </c>
      <c r="D794" s="45" t="s">
        <v>474</v>
      </c>
      <c r="E794" s="45" t="s">
        <v>1289</v>
      </c>
      <c r="F794" s="155">
        <v>2109.6799999999998</v>
      </c>
      <c r="G794" s="53">
        <v>45162</v>
      </c>
      <c r="H794" s="46">
        <v>1979.9346799999998</v>
      </c>
      <c r="I794" s="84" t="s">
        <v>6067</v>
      </c>
    </row>
    <row r="795" spans="2:9" x14ac:dyDescent="0.3">
      <c r="B795" s="45">
        <v>3138</v>
      </c>
      <c r="C795" s="49">
        <v>45131</v>
      </c>
      <c r="D795" s="45" t="s">
        <v>155</v>
      </c>
      <c r="E795" s="45" t="s">
        <v>1290</v>
      </c>
      <c r="F795" s="155">
        <v>3000</v>
      </c>
      <c r="G795" s="53">
        <v>45199</v>
      </c>
      <c r="H795" s="46">
        <v>2815.5</v>
      </c>
      <c r="I795" s="84">
        <v>18477</v>
      </c>
    </row>
    <row r="796" spans="2:9" x14ac:dyDescent="0.3">
      <c r="B796" s="45">
        <v>3139</v>
      </c>
      <c r="C796" s="49">
        <v>45131</v>
      </c>
      <c r="D796" s="45" t="s">
        <v>155</v>
      </c>
      <c r="E796" s="45" t="s">
        <v>1291</v>
      </c>
      <c r="F796" s="155">
        <v>9000</v>
      </c>
      <c r="G796" s="53">
        <v>45131</v>
      </c>
      <c r="H796" s="46">
        <v>8446.5</v>
      </c>
      <c r="I796" s="84">
        <v>18602</v>
      </c>
    </row>
    <row r="797" spans="2:9" x14ac:dyDescent="0.3">
      <c r="B797" s="45">
        <v>3140</v>
      </c>
      <c r="C797" s="49">
        <v>45131</v>
      </c>
      <c r="D797" s="45" t="s">
        <v>8</v>
      </c>
      <c r="E797" s="45" t="s">
        <v>1292</v>
      </c>
      <c r="F797" s="155">
        <v>50000</v>
      </c>
      <c r="G797" s="53">
        <v>45127</v>
      </c>
      <c r="H797" s="46">
        <v>46925</v>
      </c>
      <c r="I797" s="84" t="s">
        <v>6068</v>
      </c>
    </row>
    <row r="798" spans="2:9" x14ac:dyDescent="0.3">
      <c r="B798" s="45">
        <v>3141</v>
      </c>
      <c r="C798" s="49">
        <v>45131</v>
      </c>
      <c r="D798" s="45" t="s">
        <v>8</v>
      </c>
      <c r="E798" s="45" t="s">
        <v>1293</v>
      </c>
      <c r="F798" s="155">
        <v>21088.41</v>
      </c>
      <c r="G798" s="53">
        <v>45127</v>
      </c>
      <c r="H798" s="46">
        <v>19791.472784999998</v>
      </c>
      <c r="I798" s="84" t="s">
        <v>6069</v>
      </c>
    </row>
    <row r="799" spans="2:9" x14ac:dyDescent="0.3">
      <c r="B799" s="45">
        <v>3142</v>
      </c>
      <c r="C799" s="49">
        <v>45131</v>
      </c>
      <c r="D799" s="45" t="s">
        <v>8</v>
      </c>
      <c r="E799" s="45" t="s">
        <v>5561</v>
      </c>
      <c r="F799" s="155">
        <v>3331.7</v>
      </c>
      <c r="G799" s="53">
        <v>45127</v>
      </c>
      <c r="H799" s="46">
        <v>3126.8004499999997</v>
      </c>
      <c r="I799" s="84" t="s">
        <v>6070</v>
      </c>
    </row>
    <row r="800" spans="2:9" x14ac:dyDescent="0.3">
      <c r="B800" s="45">
        <v>3143</v>
      </c>
      <c r="C800" s="49">
        <v>45132</v>
      </c>
      <c r="D800" s="45" t="s">
        <v>203</v>
      </c>
      <c r="E800" s="45" t="s">
        <v>1298</v>
      </c>
      <c r="F800" s="155">
        <v>2945.67</v>
      </c>
      <c r="G800" s="53">
        <v>45229</v>
      </c>
      <c r="H800" s="46">
        <v>2764.5112950000002</v>
      </c>
      <c r="I800" s="84" t="s">
        <v>6071</v>
      </c>
    </row>
    <row r="801" spans="2:10" x14ac:dyDescent="0.3">
      <c r="B801" s="45">
        <v>3144</v>
      </c>
      <c r="C801" s="49">
        <v>45132</v>
      </c>
      <c r="D801" s="45" t="s">
        <v>203</v>
      </c>
      <c r="E801" s="45" t="s">
        <v>1299</v>
      </c>
      <c r="F801" s="155">
        <v>2945.67</v>
      </c>
      <c r="G801" s="53">
        <v>45229</v>
      </c>
      <c r="H801" s="46">
        <v>2764.5112950000002</v>
      </c>
      <c r="I801" s="84" t="s">
        <v>6072</v>
      </c>
    </row>
    <row r="802" spans="2:10" x14ac:dyDescent="0.3">
      <c r="B802" s="45">
        <v>3145</v>
      </c>
      <c r="C802" s="49">
        <v>45132</v>
      </c>
      <c r="D802" s="45" t="s">
        <v>203</v>
      </c>
      <c r="E802" s="45" t="s">
        <v>1300</v>
      </c>
      <c r="F802" s="155">
        <v>3183.03</v>
      </c>
      <c r="G802" s="53">
        <v>45229</v>
      </c>
      <c r="H802" s="46">
        <v>2987.2736550000004</v>
      </c>
      <c r="I802" s="84" t="s">
        <v>6073</v>
      </c>
    </row>
    <row r="803" spans="2:10" x14ac:dyDescent="0.3">
      <c r="B803" s="45">
        <v>3146</v>
      </c>
      <c r="C803" s="49">
        <v>45132</v>
      </c>
      <c r="D803" s="45" t="s">
        <v>203</v>
      </c>
      <c r="E803" s="45" t="s">
        <v>1301</v>
      </c>
      <c r="F803" s="155">
        <v>2945.67</v>
      </c>
      <c r="G803" s="53">
        <v>45229</v>
      </c>
      <c r="H803" s="46">
        <v>2764.5112950000002</v>
      </c>
      <c r="I803" s="84" t="s">
        <v>6074</v>
      </c>
    </row>
    <row r="804" spans="2:10" x14ac:dyDescent="0.3">
      <c r="B804" s="45">
        <v>3147</v>
      </c>
      <c r="C804" s="49">
        <v>45132</v>
      </c>
      <c r="D804" s="45" t="s">
        <v>203</v>
      </c>
      <c r="E804" s="45" t="s">
        <v>1302</v>
      </c>
      <c r="F804" s="155">
        <v>2945.67</v>
      </c>
      <c r="G804" s="53">
        <v>45229</v>
      </c>
      <c r="H804" s="46">
        <v>2764.5112950000002</v>
      </c>
      <c r="I804" s="84" t="s">
        <v>6075</v>
      </c>
    </row>
    <row r="805" spans="2:10" x14ac:dyDescent="0.3">
      <c r="B805" s="45">
        <v>3148</v>
      </c>
      <c r="C805" s="49">
        <v>45132</v>
      </c>
      <c r="D805" s="45" t="s">
        <v>203</v>
      </c>
      <c r="E805" s="45" t="s">
        <v>1303</v>
      </c>
      <c r="F805" s="155">
        <v>2817.86</v>
      </c>
      <c r="G805" s="53">
        <v>45229</v>
      </c>
      <c r="H805" s="46">
        <v>2644.5616100000002</v>
      </c>
      <c r="I805" s="84" t="s">
        <v>6076</v>
      </c>
    </row>
    <row r="806" spans="2:10" x14ac:dyDescent="0.3">
      <c r="B806" s="45">
        <v>3149</v>
      </c>
      <c r="C806" s="49">
        <v>45132</v>
      </c>
      <c r="D806" s="45" t="s">
        <v>203</v>
      </c>
      <c r="E806" s="45" t="s">
        <v>1304</v>
      </c>
      <c r="F806" s="155">
        <v>3061.31</v>
      </c>
      <c r="G806" s="53">
        <v>45229</v>
      </c>
      <c r="H806" s="46">
        <v>2873.0394350000001</v>
      </c>
      <c r="I806" s="84" t="s">
        <v>6077</v>
      </c>
    </row>
    <row r="807" spans="2:10" x14ac:dyDescent="0.3">
      <c r="B807" s="45">
        <v>3150</v>
      </c>
      <c r="C807" s="49">
        <v>45132</v>
      </c>
      <c r="D807" s="45" t="s">
        <v>203</v>
      </c>
      <c r="E807" s="45" t="s">
        <v>1305</v>
      </c>
      <c r="F807" s="155">
        <v>4826.28</v>
      </c>
      <c r="G807" s="53">
        <v>45229</v>
      </c>
      <c r="H807" s="46">
        <v>4529.46378</v>
      </c>
      <c r="I807" s="84" t="s">
        <v>6078</v>
      </c>
    </row>
    <row r="808" spans="2:10" x14ac:dyDescent="0.3">
      <c r="B808" s="119">
        <v>3151</v>
      </c>
      <c r="C808" s="120">
        <v>45132</v>
      </c>
      <c r="D808" s="119" t="s">
        <v>203</v>
      </c>
      <c r="E808" s="119" t="s">
        <v>1306</v>
      </c>
      <c r="F808" s="159">
        <v>3067.39</v>
      </c>
      <c r="G808" s="122">
        <v>45132</v>
      </c>
      <c r="H808" s="121">
        <v>2878.7455150000001</v>
      </c>
      <c r="I808" s="123" t="s">
        <v>6079</v>
      </c>
      <c r="J808" t="s">
        <v>8833</v>
      </c>
    </row>
    <row r="809" spans="2:10" x14ac:dyDescent="0.3">
      <c r="B809" s="45">
        <v>3152</v>
      </c>
      <c r="C809" s="49">
        <v>45132</v>
      </c>
      <c r="D809" s="45" t="s">
        <v>203</v>
      </c>
      <c r="E809" s="45" t="s">
        <v>1307</v>
      </c>
      <c r="F809" s="155">
        <v>2373.58</v>
      </c>
      <c r="G809" s="53">
        <v>45254</v>
      </c>
      <c r="H809" s="46">
        <v>2227.6048299999998</v>
      </c>
      <c r="I809" s="84" t="s">
        <v>6080</v>
      </c>
    </row>
    <row r="810" spans="2:10" x14ac:dyDescent="0.3">
      <c r="B810" s="45">
        <v>3153</v>
      </c>
      <c r="C810" s="49">
        <v>45132</v>
      </c>
      <c r="D810" s="45" t="s">
        <v>203</v>
      </c>
      <c r="E810" s="45" t="s">
        <v>1308</v>
      </c>
      <c r="F810" s="155">
        <v>2939.59</v>
      </c>
      <c r="G810" s="53">
        <v>45229</v>
      </c>
      <c r="H810" s="46">
        <v>2758.8052150000003</v>
      </c>
      <c r="I810" s="84" t="s">
        <v>6081</v>
      </c>
    </row>
    <row r="811" spans="2:10" x14ac:dyDescent="0.3">
      <c r="B811" s="45">
        <v>3154</v>
      </c>
      <c r="C811" s="49">
        <v>45132</v>
      </c>
      <c r="D811" s="45" t="s">
        <v>203</v>
      </c>
      <c r="E811" s="45" t="s">
        <v>1309</v>
      </c>
      <c r="F811" s="155">
        <v>3061.31</v>
      </c>
      <c r="G811" s="53">
        <v>45229</v>
      </c>
      <c r="H811" s="46">
        <v>2873.0394350000001</v>
      </c>
      <c r="I811" s="84" t="s">
        <v>6082</v>
      </c>
    </row>
    <row r="812" spans="2:10" x14ac:dyDescent="0.3">
      <c r="B812" s="45">
        <v>3155</v>
      </c>
      <c r="C812" s="49">
        <v>45132</v>
      </c>
      <c r="D812" s="45" t="s">
        <v>203</v>
      </c>
      <c r="E812" s="45" t="s">
        <v>1310</v>
      </c>
      <c r="F812" s="155">
        <v>3061.31</v>
      </c>
      <c r="G812" s="53">
        <v>45229</v>
      </c>
      <c r="H812" s="46">
        <v>2873.0394350000001</v>
      </c>
      <c r="I812" s="84" t="s">
        <v>6083</v>
      </c>
    </row>
    <row r="813" spans="2:10" x14ac:dyDescent="0.3">
      <c r="B813" s="45">
        <v>3156</v>
      </c>
      <c r="C813" s="49">
        <v>45132</v>
      </c>
      <c r="D813" s="45" t="s">
        <v>203</v>
      </c>
      <c r="E813" s="45" t="s">
        <v>1311</v>
      </c>
      <c r="F813" s="155">
        <v>3067.39</v>
      </c>
      <c r="G813" s="53">
        <v>45229</v>
      </c>
      <c r="H813" s="46">
        <v>2878.7455150000001</v>
      </c>
      <c r="I813" s="84" t="s">
        <v>6084</v>
      </c>
      <c r="J813" t="s">
        <v>8833</v>
      </c>
    </row>
    <row r="814" spans="2:10" x14ac:dyDescent="0.3">
      <c r="B814" s="119">
        <v>3157</v>
      </c>
      <c r="C814" s="120">
        <v>45132</v>
      </c>
      <c r="D814" s="119" t="s">
        <v>203</v>
      </c>
      <c r="E814" s="119" t="s">
        <v>1311</v>
      </c>
      <c r="F814" s="159">
        <v>3067.39</v>
      </c>
      <c r="G814" s="122">
        <v>45132</v>
      </c>
      <c r="H814" s="121">
        <v>2878.7455150000001</v>
      </c>
      <c r="I814" s="123" t="s">
        <v>6084</v>
      </c>
      <c r="J814" t="s">
        <v>8833</v>
      </c>
    </row>
    <row r="815" spans="2:10" x14ac:dyDescent="0.3">
      <c r="B815" s="45">
        <v>3158</v>
      </c>
      <c r="C815" s="49">
        <v>45132</v>
      </c>
      <c r="D815" s="45" t="s">
        <v>203</v>
      </c>
      <c r="E815" s="45" t="s">
        <v>1312</v>
      </c>
      <c r="F815" s="155">
        <v>3061.31</v>
      </c>
      <c r="G815" s="53">
        <v>45229</v>
      </c>
      <c r="H815" s="46">
        <v>2873.0394350000001</v>
      </c>
      <c r="I815" s="84" t="s">
        <v>6085</v>
      </c>
    </row>
    <row r="816" spans="2:10" x14ac:dyDescent="0.3">
      <c r="B816" s="45">
        <v>3159</v>
      </c>
      <c r="C816" s="49">
        <v>45132</v>
      </c>
      <c r="D816" s="45" t="s">
        <v>203</v>
      </c>
      <c r="E816" s="45" t="s">
        <v>1313</v>
      </c>
      <c r="F816" s="155">
        <v>2945.67</v>
      </c>
      <c r="G816" s="53">
        <v>45229</v>
      </c>
      <c r="H816" s="46">
        <v>2764.5112950000002</v>
      </c>
      <c r="I816" s="84" t="s">
        <v>6086</v>
      </c>
    </row>
    <row r="817" spans="2:11" x14ac:dyDescent="0.3">
      <c r="B817" s="45">
        <v>3160</v>
      </c>
      <c r="C817" s="49">
        <v>45132</v>
      </c>
      <c r="D817" s="45" t="s">
        <v>203</v>
      </c>
      <c r="E817" s="45" t="s">
        <v>1314</v>
      </c>
      <c r="F817" s="155">
        <v>2592.6799999999998</v>
      </c>
      <c r="G817" s="53">
        <v>45229</v>
      </c>
      <c r="H817" s="46">
        <v>2433.23018</v>
      </c>
      <c r="I817" s="84" t="s">
        <v>6087</v>
      </c>
    </row>
    <row r="818" spans="2:11" x14ac:dyDescent="0.3">
      <c r="B818" s="45">
        <v>3161</v>
      </c>
      <c r="C818" s="49">
        <v>45132</v>
      </c>
      <c r="D818" s="45" t="s">
        <v>203</v>
      </c>
      <c r="E818" s="45" t="s">
        <v>1315</v>
      </c>
      <c r="F818" s="155">
        <v>3061.31</v>
      </c>
      <c r="G818" s="53">
        <v>45229</v>
      </c>
      <c r="H818" s="46">
        <v>2873.0394350000001</v>
      </c>
      <c r="I818" s="84" t="s">
        <v>6088</v>
      </c>
    </row>
    <row r="819" spans="2:11" x14ac:dyDescent="0.3">
      <c r="B819" s="45">
        <v>3162</v>
      </c>
      <c r="C819" s="49">
        <v>45132</v>
      </c>
      <c r="D819" s="45" t="s">
        <v>203</v>
      </c>
      <c r="E819" s="45" t="s">
        <v>1417</v>
      </c>
      <c r="F819" s="155">
        <v>3176.94</v>
      </c>
      <c r="G819" s="53">
        <v>45229</v>
      </c>
      <c r="H819" s="46">
        <v>2981.5581900000002</v>
      </c>
      <c r="I819" s="84" t="s">
        <v>6089</v>
      </c>
    </row>
    <row r="820" spans="2:11" x14ac:dyDescent="0.3">
      <c r="B820" s="45">
        <v>3163</v>
      </c>
      <c r="C820" s="49">
        <v>45132</v>
      </c>
      <c r="D820" s="45" t="s">
        <v>203</v>
      </c>
      <c r="E820" s="45" t="s">
        <v>1418</v>
      </c>
      <c r="F820" s="155">
        <v>3164.77</v>
      </c>
      <c r="G820" s="53">
        <v>45229</v>
      </c>
      <c r="H820" s="46">
        <v>2970.136645</v>
      </c>
      <c r="I820" s="84" t="s">
        <v>6090</v>
      </c>
    </row>
    <row r="821" spans="2:11" x14ac:dyDescent="0.3">
      <c r="B821" s="45">
        <v>3164</v>
      </c>
      <c r="C821" s="49">
        <v>45132</v>
      </c>
      <c r="D821" s="45" t="s">
        <v>203</v>
      </c>
      <c r="E821" s="45" t="s">
        <v>1419</v>
      </c>
      <c r="F821" s="155">
        <v>2945.67</v>
      </c>
      <c r="G821" s="53">
        <v>45229</v>
      </c>
      <c r="H821" s="46">
        <v>2764.5112950000002</v>
      </c>
      <c r="I821" s="84" t="s">
        <v>6091</v>
      </c>
    </row>
    <row r="822" spans="2:11" x14ac:dyDescent="0.3">
      <c r="B822" s="45">
        <v>3165</v>
      </c>
      <c r="C822" s="49">
        <v>45132</v>
      </c>
      <c r="D822" s="45" t="s">
        <v>203</v>
      </c>
      <c r="E822" s="45" t="s">
        <v>1420</v>
      </c>
      <c r="F822" s="155">
        <v>3067.39</v>
      </c>
      <c r="G822" s="53">
        <v>45229</v>
      </c>
      <c r="H822" s="46">
        <v>2878.7455150000001</v>
      </c>
      <c r="I822" s="84" t="s">
        <v>6079</v>
      </c>
      <c r="J822" t="s">
        <v>8833</v>
      </c>
    </row>
    <row r="823" spans="2:11" x14ac:dyDescent="0.3">
      <c r="B823" s="45">
        <v>3166</v>
      </c>
      <c r="C823" s="49">
        <v>45132</v>
      </c>
      <c r="D823" s="45" t="s">
        <v>200</v>
      </c>
      <c r="E823" s="45" t="s">
        <v>1316</v>
      </c>
      <c r="F823" s="155">
        <v>4248.47</v>
      </c>
      <c r="G823" s="53">
        <v>45183</v>
      </c>
      <c r="H823" s="46">
        <v>3987.1890950000002</v>
      </c>
      <c r="I823" s="84" t="s">
        <v>6092</v>
      </c>
    </row>
    <row r="824" spans="2:11" x14ac:dyDescent="0.3">
      <c r="B824" s="45">
        <v>3167</v>
      </c>
      <c r="C824" s="49">
        <v>45132</v>
      </c>
      <c r="D824" s="45" t="s">
        <v>251</v>
      </c>
      <c r="E824" s="45" t="s">
        <v>1317</v>
      </c>
      <c r="F824" s="155">
        <v>7714.48</v>
      </c>
      <c r="G824" s="53">
        <v>45177</v>
      </c>
      <c r="H824" s="46">
        <v>7240.0394799999995</v>
      </c>
      <c r="I824" s="84" t="s">
        <v>6093</v>
      </c>
    </row>
    <row r="825" spans="2:11" x14ac:dyDescent="0.3">
      <c r="B825" s="45">
        <v>3168</v>
      </c>
      <c r="C825" s="49">
        <v>45132</v>
      </c>
      <c r="D825" s="45" t="s">
        <v>251</v>
      </c>
      <c r="E825" s="45" t="s">
        <v>1318</v>
      </c>
      <c r="F825" s="155">
        <v>7121.53</v>
      </c>
      <c r="G825" s="53">
        <v>45177</v>
      </c>
      <c r="H825" s="46">
        <v>6683.5559050000002</v>
      </c>
      <c r="I825" s="84" t="s">
        <v>6094</v>
      </c>
    </row>
    <row r="826" spans="2:11" x14ac:dyDescent="0.3">
      <c r="B826" s="45">
        <v>3169</v>
      </c>
      <c r="C826" s="49">
        <v>45132</v>
      </c>
      <c r="D826" s="45" t="s">
        <v>251</v>
      </c>
      <c r="E826" s="45" t="s">
        <v>1319</v>
      </c>
      <c r="F826" s="155">
        <v>5495.5</v>
      </c>
      <c r="G826" s="53">
        <v>45141</v>
      </c>
      <c r="H826" s="46">
        <v>5157.52675</v>
      </c>
      <c r="I826" s="84" t="s">
        <v>6095</v>
      </c>
    </row>
    <row r="827" spans="2:11" s="33" customFormat="1" x14ac:dyDescent="0.3">
      <c r="B827" s="91">
        <v>3170</v>
      </c>
      <c r="C827" s="92">
        <v>45132</v>
      </c>
      <c r="D827" s="91" t="s">
        <v>375</v>
      </c>
      <c r="E827" s="91" t="s">
        <v>28</v>
      </c>
      <c r="F827" s="156">
        <v>6305.83</v>
      </c>
      <c r="G827" s="94" t="s">
        <v>5617</v>
      </c>
      <c r="H827" s="93">
        <v>5918.0214550000001</v>
      </c>
      <c r="I827" s="95">
        <v>18632</v>
      </c>
      <c r="J827" s="33" t="s">
        <v>8833</v>
      </c>
    </row>
    <row r="828" spans="2:11" x14ac:dyDescent="0.3">
      <c r="B828" s="168">
        <v>3171</v>
      </c>
      <c r="C828" s="249">
        <v>45133</v>
      </c>
      <c r="D828" s="173" t="s">
        <v>171</v>
      </c>
      <c r="E828" s="89" t="s">
        <v>29</v>
      </c>
      <c r="F828" s="90">
        <v>1800</v>
      </c>
      <c r="G828" s="172"/>
      <c r="H828" s="90">
        <v>1689.3</v>
      </c>
      <c r="I828" s="165">
        <v>17891</v>
      </c>
      <c r="J828" s="126" t="s">
        <v>10943</v>
      </c>
      <c r="K828" s="6"/>
    </row>
    <row r="829" spans="2:11" x14ac:dyDescent="0.3">
      <c r="B829" s="45">
        <v>3172</v>
      </c>
      <c r="C829" s="49">
        <v>45134</v>
      </c>
      <c r="D829" s="45" t="s">
        <v>8</v>
      </c>
      <c r="E829" s="45" t="s">
        <v>1320</v>
      </c>
      <c r="F829" s="155">
        <v>825</v>
      </c>
      <c r="G829" s="53">
        <v>45254</v>
      </c>
      <c r="H829" s="46">
        <v>774.26250000000005</v>
      </c>
      <c r="I829" s="84">
        <v>12286</v>
      </c>
    </row>
    <row r="830" spans="2:11" x14ac:dyDescent="0.3">
      <c r="B830" s="45">
        <v>3173</v>
      </c>
      <c r="C830" s="49">
        <v>45134</v>
      </c>
      <c r="D830" s="45" t="s">
        <v>8</v>
      </c>
      <c r="E830" s="45" t="s">
        <v>30</v>
      </c>
      <c r="F830" s="155">
        <v>2777.5</v>
      </c>
      <c r="G830" s="53" t="s">
        <v>9135</v>
      </c>
      <c r="H830" s="46">
        <v>2606.6837500000001</v>
      </c>
      <c r="I830" s="84">
        <v>14445</v>
      </c>
    </row>
    <row r="831" spans="2:11" x14ac:dyDescent="0.3">
      <c r="B831" s="45">
        <v>3174</v>
      </c>
      <c r="C831" s="49">
        <v>45134</v>
      </c>
      <c r="D831" s="45" t="s">
        <v>8</v>
      </c>
      <c r="E831" s="45" t="s">
        <v>1321</v>
      </c>
      <c r="F831" s="155">
        <v>772.5</v>
      </c>
      <c r="G831" s="53">
        <v>45254</v>
      </c>
      <c r="H831" s="46">
        <v>724.99125000000004</v>
      </c>
      <c r="I831" s="84">
        <v>13108</v>
      </c>
    </row>
    <row r="832" spans="2:11" x14ac:dyDescent="0.3">
      <c r="B832" s="45">
        <v>3175</v>
      </c>
      <c r="C832" s="49">
        <v>45134</v>
      </c>
      <c r="D832" s="45" t="s">
        <v>8</v>
      </c>
      <c r="E832" s="45" t="s">
        <v>1322</v>
      </c>
      <c r="F832" s="155">
        <v>772.5</v>
      </c>
      <c r="G832" s="53">
        <v>45254</v>
      </c>
      <c r="H832" s="46">
        <v>724.99125000000004</v>
      </c>
      <c r="I832" s="84">
        <v>13455</v>
      </c>
    </row>
    <row r="833" spans="2:9" x14ac:dyDescent="0.3">
      <c r="B833" s="45">
        <v>3176</v>
      </c>
      <c r="C833" s="49">
        <v>45134</v>
      </c>
      <c r="D833" s="45" t="s">
        <v>8</v>
      </c>
      <c r="E833" s="45" t="s">
        <v>1323</v>
      </c>
      <c r="F833" s="155">
        <v>2364.17</v>
      </c>
      <c r="G833" s="53">
        <v>45254</v>
      </c>
      <c r="H833" s="46">
        <v>2218.773545</v>
      </c>
      <c r="I833" s="84">
        <v>14915</v>
      </c>
    </row>
    <row r="834" spans="2:9" x14ac:dyDescent="0.3">
      <c r="B834" s="45">
        <v>3177</v>
      </c>
      <c r="C834" s="49">
        <v>45134</v>
      </c>
      <c r="D834" s="45" t="s">
        <v>8</v>
      </c>
      <c r="E834" s="45" t="s">
        <v>1324</v>
      </c>
      <c r="F834" s="155">
        <v>5478.34</v>
      </c>
      <c r="G834" s="53">
        <v>45254</v>
      </c>
      <c r="H834" s="46">
        <v>5141.42209</v>
      </c>
      <c r="I834" s="84">
        <v>13603</v>
      </c>
    </row>
    <row r="835" spans="2:9" x14ac:dyDescent="0.3">
      <c r="B835" s="45">
        <v>3178</v>
      </c>
      <c r="C835" s="49">
        <v>45134</v>
      </c>
      <c r="D835" s="45" t="s">
        <v>8</v>
      </c>
      <c r="E835" s="45" t="s">
        <v>1325</v>
      </c>
      <c r="F835" s="155">
        <v>1525.84</v>
      </c>
      <c r="G835" s="53">
        <v>45254</v>
      </c>
      <c r="H835" s="46">
        <v>1432.0008399999999</v>
      </c>
      <c r="I835" s="84">
        <v>15882</v>
      </c>
    </row>
    <row r="836" spans="2:9" x14ac:dyDescent="0.3">
      <c r="B836" s="45">
        <v>3179</v>
      </c>
      <c r="C836" s="49">
        <v>45134</v>
      </c>
      <c r="D836" s="45" t="s">
        <v>8</v>
      </c>
      <c r="E836" s="45" t="s">
        <v>1326</v>
      </c>
      <c r="F836" s="155">
        <v>222.5</v>
      </c>
      <c r="G836" s="53">
        <v>45254</v>
      </c>
      <c r="H836" s="46">
        <v>208.81625</v>
      </c>
      <c r="I836" s="84">
        <v>16492</v>
      </c>
    </row>
    <row r="837" spans="2:9" x14ac:dyDescent="0.3">
      <c r="B837" s="45">
        <v>3180</v>
      </c>
      <c r="C837" s="49">
        <v>45134</v>
      </c>
      <c r="D837" s="45" t="s">
        <v>8</v>
      </c>
      <c r="E837" s="45" t="s">
        <v>1327</v>
      </c>
      <c r="F837" s="155">
        <v>256.67</v>
      </c>
      <c r="G837" s="53">
        <v>45254</v>
      </c>
      <c r="H837" s="46">
        <v>240.88479500000003</v>
      </c>
      <c r="I837" s="84">
        <v>13977</v>
      </c>
    </row>
    <row r="838" spans="2:9" x14ac:dyDescent="0.3">
      <c r="B838" s="45">
        <v>3181</v>
      </c>
      <c r="C838" s="49">
        <v>45134</v>
      </c>
      <c r="D838" s="45" t="s">
        <v>8</v>
      </c>
      <c r="E838" s="45" t="s">
        <v>31</v>
      </c>
      <c r="F838" s="155">
        <v>478.34</v>
      </c>
      <c r="G838" s="53" t="s">
        <v>9135</v>
      </c>
      <c r="H838" s="46">
        <v>448.92208999999997</v>
      </c>
      <c r="I838" s="84">
        <v>15596</v>
      </c>
    </row>
    <row r="839" spans="2:9" x14ac:dyDescent="0.3">
      <c r="B839" s="45">
        <v>3182</v>
      </c>
      <c r="C839" s="49">
        <v>45134</v>
      </c>
      <c r="D839" s="45" t="s">
        <v>8</v>
      </c>
      <c r="E839" s="45" t="s">
        <v>1328</v>
      </c>
      <c r="F839" s="155">
        <v>1093.32</v>
      </c>
      <c r="G839" s="53">
        <v>45254</v>
      </c>
      <c r="H839" s="46">
        <v>1026.0808199999999</v>
      </c>
      <c r="I839" s="84">
        <v>15933</v>
      </c>
    </row>
    <row r="840" spans="2:9" x14ac:dyDescent="0.3">
      <c r="B840" s="45">
        <v>3183</v>
      </c>
      <c r="C840" s="49">
        <v>45134</v>
      </c>
      <c r="D840" s="45" t="s">
        <v>8</v>
      </c>
      <c r="E840" s="45" t="s">
        <v>1329</v>
      </c>
      <c r="F840" s="155">
        <v>3387.5</v>
      </c>
      <c r="G840" s="53">
        <v>45254</v>
      </c>
      <c r="H840" s="46">
        <v>3179.1687499999998</v>
      </c>
      <c r="I840" s="84">
        <v>16761</v>
      </c>
    </row>
    <row r="841" spans="2:9" x14ac:dyDescent="0.3">
      <c r="B841" s="45">
        <v>3184</v>
      </c>
      <c r="C841" s="49">
        <v>45134</v>
      </c>
      <c r="D841" s="45" t="s">
        <v>8</v>
      </c>
      <c r="E841" s="45" t="s">
        <v>1330</v>
      </c>
      <c r="F841" s="155">
        <v>4720.83</v>
      </c>
      <c r="G841" s="53">
        <v>45254</v>
      </c>
      <c r="H841" s="46">
        <v>4430.498955</v>
      </c>
      <c r="I841" s="84">
        <v>16998</v>
      </c>
    </row>
    <row r="842" spans="2:9" x14ac:dyDescent="0.3">
      <c r="B842" s="45">
        <v>3185</v>
      </c>
      <c r="C842" s="49">
        <v>45134</v>
      </c>
      <c r="D842" s="45" t="s">
        <v>8</v>
      </c>
      <c r="E842" s="45" t="s">
        <v>1331</v>
      </c>
      <c r="F842" s="155">
        <v>3620</v>
      </c>
      <c r="G842" s="53">
        <v>45254</v>
      </c>
      <c r="H842" s="46">
        <v>3397.37</v>
      </c>
      <c r="I842" s="84">
        <v>17392</v>
      </c>
    </row>
    <row r="843" spans="2:9" x14ac:dyDescent="0.3">
      <c r="B843" s="45">
        <v>3186</v>
      </c>
      <c r="C843" s="49">
        <v>45134</v>
      </c>
      <c r="D843" s="45" t="s">
        <v>8</v>
      </c>
      <c r="E843" s="45" t="s">
        <v>1332</v>
      </c>
      <c r="F843" s="155">
        <v>1716.67</v>
      </c>
      <c r="G843" s="53">
        <v>45254</v>
      </c>
      <c r="H843" s="46">
        <v>1611.094795</v>
      </c>
      <c r="I843" s="84">
        <v>14259</v>
      </c>
    </row>
    <row r="844" spans="2:9" x14ac:dyDescent="0.3">
      <c r="B844" s="45">
        <v>3187</v>
      </c>
      <c r="C844" s="49">
        <v>45134</v>
      </c>
      <c r="D844" s="45" t="s">
        <v>8</v>
      </c>
      <c r="E844" s="45" t="s">
        <v>1333</v>
      </c>
      <c r="F844" s="155">
        <v>3158.33</v>
      </c>
      <c r="G844" s="53">
        <v>45254</v>
      </c>
      <c r="H844" s="46">
        <v>2964.092705</v>
      </c>
      <c r="I844" s="84">
        <v>15599</v>
      </c>
    </row>
    <row r="845" spans="2:9" x14ac:dyDescent="0.3">
      <c r="B845" s="45">
        <v>3188</v>
      </c>
      <c r="C845" s="49">
        <v>45134</v>
      </c>
      <c r="D845" s="45" t="s">
        <v>8</v>
      </c>
      <c r="E845" s="45" t="s">
        <v>1334</v>
      </c>
      <c r="F845" s="155">
        <v>515</v>
      </c>
      <c r="G845" s="53">
        <v>45254</v>
      </c>
      <c r="H845" s="46">
        <v>483.32749999999999</v>
      </c>
      <c r="I845" s="84">
        <v>16319</v>
      </c>
    </row>
    <row r="846" spans="2:9" x14ac:dyDescent="0.3">
      <c r="B846" s="119">
        <v>3189</v>
      </c>
      <c r="C846" s="120">
        <v>45134</v>
      </c>
      <c r="D846" s="119" t="s">
        <v>8</v>
      </c>
      <c r="E846" s="119" t="s">
        <v>1335</v>
      </c>
      <c r="F846" s="159">
        <v>1716.67</v>
      </c>
      <c r="G846" s="122">
        <v>45134</v>
      </c>
      <c r="H846" s="121">
        <v>1611.094795</v>
      </c>
      <c r="I846" s="123">
        <v>16985</v>
      </c>
    </row>
    <row r="847" spans="2:9" x14ac:dyDescent="0.3">
      <c r="B847" s="45">
        <v>3190</v>
      </c>
      <c r="C847" s="49">
        <v>45134</v>
      </c>
      <c r="D847" s="45" t="s">
        <v>8</v>
      </c>
      <c r="E847" s="45" t="s">
        <v>1336</v>
      </c>
      <c r="F847" s="155">
        <v>24000</v>
      </c>
      <c r="G847" s="53">
        <v>45254</v>
      </c>
      <c r="H847" s="46">
        <v>22524</v>
      </c>
      <c r="I847" s="84">
        <v>14733</v>
      </c>
    </row>
    <row r="848" spans="2:9" x14ac:dyDescent="0.3">
      <c r="B848" s="45">
        <v>3191</v>
      </c>
      <c r="C848" s="49">
        <v>45134</v>
      </c>
      <c r="D848" s="45" t="s">
        <v>8</v>
      </c>
      <c r="E848" s="45" t="s">
        <v>1337</v>
      </c>
      <c r="F848" s="155">
        <v>460</v>
      </c>
      <c r="G848" s="53">
        <v>45254</v>
      </c>
      <c r="H848" s="46">
        <v>431.71</v>
      </c>
      <c r="I848" s="84">
        <v>15043</v>
      </c>
    </row>
    <row r="849" spans="2:10" x14ac:dyDescent="0.3">
      <c r="B849" s="45">
        <v>3192</v>
      </c>
      <c r="C849" s="49">
        <v>45134</v>
      </c>
      <c r="D849" s="45" t="s">
        <v>8</v>
      </c>
      <c r="E849" s="45" t="s">
        <v>1338</v>
      </c>
      <c r="F849" s="155">
        <v>1310</v>
      </c>
      <c r="G849" s="53">
        <v>45254</v>
      </c>
      <c r="H849" s="46">
        <v>1229.4349999999999</v>
      </c>
      <c r="I849" s="84">
        <v>15597</v>
      </c>
    </row>
    <row r="850" spans="2:10" x14ac:dyDescent="0.3">
      <c r="B850" s="45">
        <v>3193</v>
      </c>
      <c r="C850" s="49">
        <v>45134</v>
      </c>
      <c r="D850" s="45" t="s">
        <v>8</v>
      </c>
      <c r="E850" s="45" t="s">
        <v>1339</v>
      </c>
      <c r="F850" s="155">
        <v>4920.42</v>
      </c>
      <c r="G850" s="53">
        <v>45254</v>
      </c>
      <c r="H850" s="46">
        <v>4617.8141699999996</v>
      </c>
      <c r="I850" s="84">
        <v>15095</v>
      </c>
    </row>
    <row r="851" spans="2:10" x14ac:dyDescent="0.3">
      <c r="B851" s="45">
        <v>3194</v>
      </c>
      <c r="C851" s="49">
        <v>45134</v>
      </c>
      <c r="D851" s="45" t="s">
        <v>8</v>
      </c>
      <c r="E851" s="45" t="s">
        <v>1340</v>
      </c>
      <c r="F851" s="155">
        <v>8000</v>
      </c>
      <c r="G851" s="53">
        <v>45254</v>
      </c>
      <c r="H851" s="46">
        <v>7508</v>
      </c>
      <c r="I851" s="84">
        <v>15326</v>
      </c>
    </row>
    <row r="852" spans="2:10" x14ac:dyDescent="0.3">
      <c r="B852" s="119">
        <v>3195</v>
      </c>
      <c r="C852" s="120">
        <v>45134</v>
      </c>
      <c r="D852" s="119" t="s">
        <v>8</v>
      </c>
      <c r="E852" s="119" t="s">
        <v>1341</v>
      </c>
      <c r="F852" s="159">
        <v>478.33</v>
      </c>
      <c r="G852" s="122">
        <v>45149</v>
      </c>
      <c r="H852" s="121">
        <v>448.91270499999996</v>
      </c>
      <c r="I852" s="123">
        <v>16983</v>
      </c>
    </row>
    <row r="853" spans="2:10" x14ac:dyDescent="0.3">
      <c r="B853" s="119">
        <v>3196</v>
      </c>
      <c r="C853" s="120">
        <v>45134</v>
      </c>
      <c r="D853" s="119" t="s">
        <v>8</v>
      </c>
      <c r="E853" s="119" t="s">
        <v>1342</v>
      </c>
      <c r="F853" s="159">
        <v>3583.33</v>
      </c>
      <c r="G853" s="122">
        <v>45134</v>
      </c>
      <c r="H853" s="121">
        <v>3362.9552049999998</v>
      </c>
      <c r="I853" s="123">
        <v>15328</v>
      </c>
      <c r="J853" t="s">
        <v>8833</v>
      </c>
    </row>
    <row r="854" spans="2:10" x14ac:dyDescent="0.3">
      <c r="B854" s="45">
        <v>3197</v>
      </c>
      <c r="C854" s="49">
        <v>45134</v>
      </c>
      <c r="D854" s="45" t="s">
        <v>8</v>
      </c>
      <c r="E854" s="45" t="s">
        <v>1343</v>
      </c>
      <c r="F854" s="155">
        <v>3139.17</v>
      </c>
      <c r="G854" s="53">
        <v>45254</v>
      </c>
      <c r="H854" s="46">
        <v>2946.1110450000001</v>
      </c>
      <c r="I854" s="84">
        <v>15332</v>
      </c>
    </row>
    <row r="855" spans="2:10" x14ac:dyDescent="0.3">
      <c r="B855" s="45">
        <v>3198</v>
      </c>
      <c r="C855" s="49">
        <v>45134</v>
      </c>
      <c r="D855" s="45" t="s">
        <v>8</v>
      </c>
      <c r="E855" s="45" t="s">
        <v>1344</v>
      </c>
      <c r="F855" s="155">
        <v>2000</v>
      </c>
      <c r="G855" s="53" t="s">
        <v>9135</v>
      </c>
      <c r="H855" s="46">
        <v>1877</v>
      </c>
      <c r="I855" s="84">
        <v>15880</v>
      </c>
      <c r="J855" t="s">
        <v>9346</v>
      </c>
    </row>
    <row r="856" spans="2:10" x14ac:dyDescent="0.3">
      <c r="B856" s="45">
        <v>3199</v>
      </c>
      <c r="C856" s="49">
        <v>45134</v>
      </c>
      <c r="D856" s="45" t="s">
        <v>8</v>
      </c>
      <c r="E856" s="45" t="s">
        <v>1345</v>
      </c>
      <c r="F856" s="155">
        <v>1459.17</v>
      </c>
      <c r="G856" s="53" t="s">
        <v>9135</v>
      </c>
      <c r="H856" s="46">
        <v>1369.431045</v>
      </c>
      <c r="I856" s="84">
        <v>17629</v>
      </c>
      <c r="J856" t="s">
        <v>8833</v>
      </c>
    </row>
    <row r="857" spans="2:10" x14ac:dyDescent="0.3">
      <c r="B857" s="45">
        <v>3200</v>
      </c>
      <c r="C857" s="49">
        <v>45134</v>
      </c>
      <c r="D857" s="45" t="s">
        <v>8</v>
      </c>
      <c r="E857" s="45" t="s">
        <v>1346</v>
      </c>
      <c r="F857" s="155">
        <v>3850</v>
      </c>
      <c r="G857" s="53">
        <v>45254</v>
      </c>
      <c r="H857" s="46">
        <v>3613.2249999999999</v>
      </c>
      <c r="I857" s="84">
        <v>15884</v>
      </c>
    </row>
    <row r="858" spans="2:10" x14ac:dyDescent="0.3">
      <c r="B858" s="45">
        <v>3201</v>
      </c>
      <c r="C858" s="49">
        <v>45134</v>
      </c>
      <c r="D858" s="45" t="s">
        <v>8</v>
      </c>
      <c r="E858" s="45" t="s">
        <v>1347</v>
      </c>
      <c r="F858" s="155">
        <v>3244.17</v>
      </c>
      <c r="G858" s="53">
        <v>45254</v>
      </c>
      <c r="H858" s="46">
        <v>3044.6535450000001</v>
      </c>
      <c r="I858" s="84">
        <v>16314</v>
      </c>
    </row>
    <row r="859" spans="2:10" x14ac:dyDescent="0.3">
      <c r="B859" s="45">
        <v>3202</v>
      </c>
      <c r="C859" s="49">
        <v>45134</v>
      </c>
      <c r="D859" s="45" t="s">
        <v>8</v>
      </c>
      <c r="E859" s="45" t="s">
        <v>1348</v>
      </c>
      <c r="F859" s="155">
        <v>9950</v>
      </c>
      <c r="G859" s="53">
        <v>45254</v>
      </c>
      <c r="H859" s="46">
        <v>9338.0750000000007</v>
      </c>
      <c r="I859" s="84">
        <v>18326</v>
      </c>
    </row>
    <row r="860" spans="2:10" x14ac:dyDescent="0.3">
      <c r="B860" s="45">
        <v>3203</v>
      </c>
      <c r="C860" s="49">
        <v>45134</v>
      </c>
      <c r="D860" s="45" t="s">
        <v>8</v>
      </c>
      <c r="E860" s="45" t="s">
        <v>1349</v>
      </c>
      <c r="F860" s="155">
        <v>1459.17</v>
      </c>
      <c r="G860" s="53">
        <v>45254</v>
      </c>
      <c r="H860" s="46">
        <v>1369.431045</v>
      </c>
      <c r="I860" s="84">
        <v>16315</v>
      </c>
    </row>
    <row r="861" spans="2:10" x14ac:dyDescent="0.3">
      <c r="B861" s="45">
        <v>3204</v>
      </c>
      <c r="C861" s="49">
        <v>45134</v>
      </c>
      <c r="D861" s="45" t="s">
        <v>8</v>
      </c>
      <c r="E861" s="45" t="s">
        <v>1350</v>
      </c>
      <c r="F861" s="155">
        <v>573.33000000000004</v>
      </c>
      <c r="G861" s="53">
        <v>45254</v>
      </c>
      <c r="H861" s="46">
        <v>538.07020499999999</v>
      </c>
      <c r="I861" s="84">
        <v>16316</v>
      </c>
    </row>
    <row r="862" spans="2:10" x14ac:dyDescent="0.3">
      <c r="B862" s="45">
        <v>3205</v>
      </c>
      <c r="C862" s="49">
        <v>45134</v>
      </c>
      <c r="D862" s="45" t="s">
        <v>8</v>
      </c>
      <c r="E862" s="45" t="s">
        <v>1351</v>
      </c>
      <c r="F862" s="155">
        <v>515</v>
      </c>
      <c r="G862" s="53">
        <v>45254</v>
      </c>
      <c r="H862" s="46">
        <v>483.32749999999999</v>
      </c>
      <c r="I862" s="84">
        <v>16988</v>
      </c>
    </row>
    <row r="863" spans="2:10" x14ac:dyDescent="0.3">
      <c r="B863" s="45">
        <v>3206</v>
      </c>
      <c r="C863" s="49">
        <v>45134</v>
      </c>
      <c r="D863" s="45" t="s">
        <v>8</v>
      </c>
      <c r="E863" s="45" t="s">
        <v>1352</v>
      </c>
      <c r="F863" s="155">
        <v>2351.67</v>
      </c>
      <c r="G863" s="53">
        <v>45254</v>
      </c>
      <c r="H863" s="46">
        <v>2207.0422950000002</v>
      </c>
      <c r="I863" s="84">
        <v>16317</v>
      </c>
    </row>
    <row r="864" spans="2:10" x14ac:dyDescent="0.3">
      <c r="B864" s="45">
        <v>3207</v>
      </c>
      <c r="C864" s="49">
        <v>45134</v>
      </c>
      <c r="D864" s="45" t="s">
        <v>8</v>
      </c>
      <c r="E864" s="45" t="s">
        <v>1353</v>
      </c>
      <c r="F864" s="155">
        <v>270.83999999999997</v>
      </c>
      <c r="G864" s="53">
        <v>45254</v>
      </c>
      <c r="H864" s="46">
        <v>254.18333999999999</v>
      </c>
      <c r="I864" s="84">
        <v>17520</v>
      </c>
    </row>
    <row r="865" spans="2:9" x14ac:dyDescent="0.3">
      <c r="B865" s="45">
        <v>3208</v>
      </c>
      <c r="C865" s="49">
        <v>45134</v>
      </c>
      <c r="D865" s="45" t="s">
        <v>8</v>
      </c>
      <c r="E865" s="45" t="s">
        <v>1354</v>
      </c>
      <c r="F865" s="155">
        <v>150</v>
      </c>
      <c r="G865" s="53">
        <v>45254</v>
      </c>
      <c r="H865" s="46">
        <v>140.77500000000001</v>
      </c>
      <c r="I865" s="84">
        <v>16326</v>
      </c>
    </row>
    <row r="866" spans="2:9" x14ac:dyDescent="0.3">
      <c r="B866" s="45">
        <v>3209</v>
      </c>
      <c r="C866" s="49">
        <v>45134</v>
      </c>
      <c r="D866" s="45" t="s">
        <v>8</v>
      </c>
      <c r="E866" s="45" t="s">
        <v>1355</v>
      </c>
      <c r="F866" s="155">
        <v>3637.5</v>
      </c>
      <c r="G866" s="53">
        <v>45254</v>
      </c>
      <c r="H866" s="46">
        <v>3413.7937499999998</v>
      </c>
      <c r="I866" s="84">
        <v>16489</v>
      </c>
    </row>
    <row r="867" spans="2:9" x14ac:dyDescent="0.3">
      <c r="B867" s="45">
        <v>3210</v>
      </c>
      <c r="C867" s="49">
        <v>45134</v>
      </c>
      <c r="D867" s="45" t="s">
        <v>8</v>
      </c>
      <c r="E867" s="45" t="s">
        <v>1356</v>
      </c>
      <c r="F867" s="155">
        <v>858.33</v>
      </c>
      <c r="G867" s="53">
        <v>45254</v>
      </c>
      <c r="H867" s="46">
        <v>805.54270500000007</v>
      </c>
      <c r="I867" s="84">
        <v>16760</v>
      </c>
    </row>
    <row r="868" spans="2:9" x14ac:dyDescent="0.3">
      <c r="B868" s="45">
        <v>3211</v>
      </c>
      <c r="C868" s="49">
        <v>45134</v>
      </c>
      <c r="D868" s="45" t="s">
        <v>8</v>
      </c>
      <c r="E868" s="45" t="s">
        <v>1357</v>
      </c>
      <c r="F868" s="155">
        <v>343.33</v>
      </c>
      <c r="G868" s="53">
        <v>45254</v>
      </c>
      <c r="H868" s="46">
        <v>322.21520499999997</v>
      </c>
      <c r="I868" s="84">
        <v>16996</v>
      </c>
    </row>
    <row r="869" spans="2:9" x14ac:dyDescent="0.3">
      <c r="B869" s="45">
        <v>3212</v>
      </c>
      <c r="C869" s="49">
        <v>45134</v>
      </c>
      <c r="D869" s="45" t="s">
        <v>8</v>
      </c>
      <c r="E869" s="45" t="s">
        <v>1358</v>
      </c>
      <c r="F869" s="155">
        <v>2265</v>
      </c>
      <c r="G869" s="53">
        <v>45254</v>
      </c>
      <c r="H869" s="46">
        <v>2125.7024999999999</v>
      </c>
      <c r="I869" s="84">
        <v>17391</v>
      </c>
    </row>
    <row r="870" spans="2:9" x14ac:dyDescent="0.3">
      <c r="B870" s="45">
        <v>3213</v>
      </c>
      <c r="C870" s="49">
        <v>45134</v>
      </c>
      <c r="D870" s="45" t="s">
        <v>8</v>
      </c>
      <c r="E870" s="45" t="s">
        <v>1359</v>
      </c>
      <c r="F870" s="155">
        <v>3364.17</v>
      </c>
      <c r="G870" s="53">
        <v>45254</v>
      </c>
      <c r="H870" s="46">
        <v>3157.273545</v>
      </c>
      <c r="I870" s="84">
        <v>16493</v>
      </c>
    </row>
    <row r="871" spans="2:9" x14ac:dyDescent="0.3">
      <c r="B871" s="45">
        <v>3214</v>
      </c>
      <c r="C871" s="49">
        <v>45134</v>
      </c>
      <c r="D871" s="45" t="s">
        <v>8</v>
      </c>
      <c r="E871" s="45" t="s">
        <v>1360</v>
      </c>
      <c r="F871" s="155">
        <v>1287.5</v>
      </c>
      <c r="G871" s="53">
        <v>45254</v>
      </c>
      <c r="H871" s="46">
        <v>1208.3187499999999</v>
      </c>
      <c r="I871" s="84">
        <v>17396</v>
      </c>
    </row>
    <row r="872" spans="2:9" x14ac:dyDescent="0.3">
      <c r="B872" s="45">
        <v>3215</v>
      </c>
      <c r="C872" s="49">
        <v>45134</v>
      </c>
      <c r="D872" s="45" t="s">
        <v>8</v>
      </c>
      <c r="E872" s="45" t="s">
        <v>1361</v>
      </c>
      <c r="F872" s="155">
        <v>375.83</v>
      </c>
      <c r="G872" s="53">
        <v>45254</v>
      </c>
      <c r="H872" s="46">
        <v>352.716455</v>
      </c>
      <c r="I872" s="84">
        <v>17910</v>
      </c>
    </row>
    <row r="873" spans="2:9" x14ac:dyDescent="0.3">
      <c r="B873" s="45">
        <v>3216</v>
      </c>
      <c r="C873" s="49">
        <v>45134</v>
      </c>
      <c r="D873" s="45" t="s">
        <v>8</v>
      </c>
      <c r="E873" s="45" t="s">
        <v>1362</v>
      </c>
      <c r="F873" s="155">
        <v>1685.83</v>
      </c>
      <c r="G873" s="53">
        <v>45254</v>
      </c>
      <c r="H873" s="46">
        <v>1582.1514549999999</v>
      </c>
      <c r="I873" s="84">
        <v>16502</v>
      </c>
    </row>
    <row r="874" spans="2:9" x14ac:dyDescent="0.3">
      <c r="B874" s="45">
        <v>3217</v>
      </c>
      <c r="C874" s="49">
        <v>45134</v>
      </c>
      <c r="D874" s="45" t="s">
        <v>8</v>
      </c>
      <c r="E874" s="45" t="s">
        <v>1363</v>
      </c>
      <c r="F874" s="155">
        <v>1330.83</v>
      </c>
      <c r="G874" s="53">
        <v>45254</v>
      </c>
      <c r="H874" s="46">
        <v>1248.9839549999999</v>
      </c>
      <c r="I874" s="84">
        <v>17250</v>
      </c>
    </row>
    <row r="875" spans="2:9" x14ac:dyDescent="0.3">
      <c r="B875" s="45">
        <v>3218</v>
      </c>
      <c r="C875" s="49">
        <v>45134</v>
      </c>
      <c r="D875" s="45" t="s">
        <v>8</v>
      </c>
      <c r="E875" s="45" t="s">
        <v>1364</v>
      </c>
      <c r="F875" s="155">
        <v>1115.83</v>
      </c>
      <c r="G875" s="53">
        <v>45254</v>
      </c>
      <c r="H875" s="46">
        <v>1047.206455</v>
      </c>
      <c r="I875" s="84">
        <v>16504</v>
      </c>
    </row>
    <row r="876" spans="2:9" x14ac:dyDescent="0.3">
      <c r="B876" s="45">
        <v>3219</v>
      </c>
      <c r="C876" s="49">
        <v>45134</v>
      </c>
      <c r="D876" s="45" t="s">
        <v>8</v>
      </c>
      <c r="E876" s="45" t="s">
        <v>1365</v>
      </c>
      <c r="F876" s="155">
        <v>1030</v>
      </c>
      <c r="G876" s="53">
        <v>45254</v>
      </c>
      <c r="H876" s="46">
        <v>966.65499999999997</v>
      </c>
      <c r="I876" s="84">
        <v>16986</v>
      </c>
    </row>
    <row r="877" spans="2:9" x14ac:dyDescent="0.3">
      <c r="B877" s="45">
        <v>3220</v>
      </c>
      <c r="C877" s="49">
        <v>45134</v>
      </c>
      <c r="D877" s="45" t="s">
        <v>8</v>
      </c>
      <c r="E877" s="45" t="s">
        <v>1366</v>
      </c>
      <c r="F877" s="155">
        <v>4717.5</v>
      </c>
      <c r="G877" s="53">
        <v>45254</v>
      </c>
      <c r="H877" s="46">
        <v>4427.3737499999997</v>
      </c>
      <c r="I877" s="84">
        <v>16992</v>
      </c>
    </row>
    <row r="878" spans="2:9" x14ac:dyDescent="0.3">
      <c r="B878" s="45">
        <v>3221</v>
      </c>
      <c r="C878" s="49">
        <v>45134</v>
      </c>
      <c r="D878" s="45" t="s">
        <v>8</v>
      </c>
      <c r="E878" s="45" t="s">
        <v>1367</v>
      </c>
      <c r="F878" s="155">
        <v>462.5</v>
      </c>
      <c r="G878" s="53">
        <v>45254</v>
      </c>
      <c r="H878" s="46">
        <v>434.05624999999998</v>
      </c>
      <c r="I878" s="84">
        <v>17393</v>
      </c>
    </row>
    <row r="879" spans="2:9" x14ac:dyDescent="0.3">
      <c r="B879" s="45">
        <v>3222</v>
      </c>
      <c r="C879" s="49">
        <v>45134</v>
      </c>
      <c r="D879" s="45" t="s">
        <v>8</v>
      </c>
      <c r="E879" s="45" t="s">
        <v>1368</v>
      </c>
      <c r="F879" s="155">
        <v>280</v>
      </c>
      <c r="G879" s="53">
        <v>45254</v>
      </c>
      <c r="H879" s="46">
        <v>262.77999999999997</v>
      </c>
      <c r="I879" s="84">
        <v>17919</v>
      </c>
    </row>
    <row r="880" spans="2:9" x14ac:dyDescent="0.3">
      <c r="B880" s="45">
        <v>3223</v>
      </c>
      <c r="C880" s="49">
        <v>45134</v>
      </c>
      <c r="D880" s="45" t="s">
        <v>8</v>
      </c>
      <c r="E880" s="45" t="s">
        <v>1369</v>
      </c>
      <c r="F880" s="155">
        <v>650</v>
      </c>
      <c r="G880" s="53">
        <v>45254</v>
      </c>
      <c r="H880" s="46">
        <v>610.02499999999998</v>
      </c>
      <c r="I880" s="84">
        <v>17395</v>
      </c>
    </row>
    <row r="881" spans="2:9" x14ac:dyDescent="0.3">
      <c r="B881" s="45">
        <v>3224</v>
      </c>
      <c r="C881" s="49">
        <v>45134</v>
      </c>
      <c r="D881" s="45" t="s">
        <v>8</v>
      </c>
      <c r="E881" s="45" t="s">
        <v>1370</v>
      </c>
      <c r="F881" s="155">
        <v>1248.33</v>
      </c>
      <c r="G881" s="53">
        <v>45254</v>
      </c>
      <c r="H881" s="46">
        <v>1171.5577049999999</v>
      </c>
      <c r="I881" s="84">
        <v>17398</v>
      </c>
    </row>
    <row r="882" spans="2:9" x14ac:dyDescent="0.3">
      <c r="B882" s="45">
        <v>3225</v>
      </c>
      <c r="C882" s="49">
        <v>45134</v>
      </c>
      <c r="D882" s="45" t="s">
        <v>8</v>
      </c>
      <c r="E882" s="45" t="s">
        <v>1371</v>
      </c>
      <c r="F882" s="155">
        <v>579.16999999999996</v>
      </c>
      <c r="G882" s="53">
        <v>45254</v>
      </c>
      <c r="H882" s="46">
        <v>543.55104499999993</v>
      </c>
      <c r="I882" s="84">
        <v>17397</v>
      </c>
    </row>
    <row r="883" spans="2:9" x14ac:dyDescent="0.3">
      <c r="B883" s="45">
        <v>3226</v>
      </c>
      <c r="C883" s="49">
        <v>45134</v>
      </c>
      <c r="D883" s="45" t="s">
        <v>8</v>
      </c>
      <c r="E883" s="45" t="s">
        <v>1372</v>
      </c>
      <c r="F883" s="155">
        <v>864.16</v>
      </c>
      <c r="G883" s="53">
        <v>45254</v>
      </c>
      <c r="H883" s="46">
        <v>811.01415999999995</v>
      </c>
      <c r="I883" s="84">
        <v>17517</v>
      </c>
    </row>
    <row r="884" spans="2:9" x14ac:dyDescent="0.3">
      <c r="B884" s="45">
        <v>3227</v>
      </c>
      <c r="C884" s="49">
        <v>45134</v>
      </c>
      <c r="D884" s="45" t="s">
        <v>8</v>
      </c>
      <c r="E884" s="45" t="s">
        <v>1373</v>
      </c>
      <c r="F884" s="155">
        <v>171.67</v>
      </c>
      <c r="G884" s="53">
        <v>45254</v>
      </c>
      <c r="H884" s="46">
        <v>161.11229499999999</v>
      </c>
      <c r="I884" s="84">
        <v>17631</v>
      </c>
    </row>
    <row r="885" spans="2:9" x14ac:dyDescent="0.3">
      <c r="B885" s="45">
        <v>3228</v>
      </c>
      <c r="C885" s="49">
        <v>45134</v>
      </c>
      <c r="D885" s="45" t="s">
        <v>8</v>
      </c>
      <c r="E885" s="45" t="s">
        <v>1374</v>
      </c>
      <c r="F885" s="155">
        <v>547.5</v>
      </c>
      <c r="G885" s="53">
        <v>45254</v>
      </c>
      <c r="H885" s="46">
        <v>513.82875000000001</v>
      </c>
      <c r="I885" s="84">
        <v>17909</v>
      </c>
    </row>
    <row r="886" spans="2:9" x14ac:dyDescent="0.3">
      <c r="B886" s="45">
        <v>3229</v>
      </c>
      <c r="C886" s="49">
        <v>45134</v>
      </c>
      <c r="D886" s="45" t="s">
        <v>8</v>
      </c>
      <c r="E886" s="45" t="s">
        <v>1375</v>
      </c>
      <c r="F886" s="155">
        <v>830</v>
      </c>
      <c r="G886" s="53">
        <v>45254</v>
      </c>
      <c r="H886" s="46">
        <v>778.95500000000004</v>
      </c>
      <c r="I886" s="84">
        <v>13109</v>
      </c>
    </row>
    <row r="887" spans="2:9" x14ac:dyDescent="0.3">
      <c r="B887" s="45">
        <v>3230</v>
      </c>
      <c r="C887" s="49">
        <v>45134</v>
      </c>
      <c r="D887" s="45" t="s">
        <v>8</v>
      </c>
      <c r="E887" s="45" t="s">
        <v>1376</v>
      </c>
      <c r="F887" s="155">
        <v>2970</v>
      </c>
      <c r="G887" s="53">
        <v>45254</v>
      </c>
      <c r="H887" s="46">
        <v>2787.3449999999998</v>
      </c>
      <c r="I887" s="84">
        <v>14593</v>
      </c>
    </row>
    <row r="888" spans="2:9" x14ac:dyDescent="0.3">
      <c r="B888" s="45">
        <v>3231</v>
      </c>
      <c r="C888" s="49">
        <v>45134</v>
      </c>
      <c r="D888" s="45" t="s">
        <v>8</v>
      </c>
      <c r="E888" s="45" t="s">
        <v>1377</v>
      </c>
      <c r="F888" s="155">
        <v>780</v>
      </c>
      <c r="G888" s="53">
        <v>45254</v>
      </c>
      <c r="H888" s="46">
        <v>732.03</v>
      </c>
      <c r="I888" s="84">
        <v>14750</v>
      </c>
    </row>
    <row r="889" spans="2:9" x14ac:dyDescent="0.3">
      <c r="B889" s="45">
        <v>3232</v>
      </c>
      <c r="C889" s="49">
        <v>45134</v>
      </c>
      <c r="D889" s="45" t="s">
        <v>8</v>
      </c>
      <c r="E889" s="45" t="s">
        <v>1378</v>
      </c>
      <c r="F889" s="155">
        <v>1716.67</v>
      </c>
      <c r="G889" s="53">
        <v>45254</v>
      </c>
      <c r="H889" s="46">
        <v>1611.094795</v>
      </c>
      <c r="I889" s="84">
        <v>13985</v>
      </c>
    </row>
    <row r="890" spans="2:9" x14ac:dyDescent="0.3">
      <c r="B890" s="45">
        <v>3233</v>
      </c>
      <c r="C890" s="49">
        <v>45134</v>
      </c>
      <c r="D890" s="45" t="s">
        <v>8</v>
      </c>
      <c r="E890" s="45" t="s">
        <v>1379</v>
      </c>
      <c r="F890" s="155">
        <v>2060</v>
      </c>
      <c r="G890" s="53">
        <v>45254</v>
      </c>
      <c r="H890" s="46">
        <v>1933.31</v>
      </c>
      <c r="I890" s="84">
        <v>16324</v>
      </c>
    </row>
    <row r="891" spans="2:9" x14ac:dyDescent="0.3">
      <c r="B891" s="45">
        <v>3234</v>
      </c>
      <c r="C891" s="49">
        <v>45134</v>
      </c>
      <c r="D891" s="45" t="s">
        <v>8</v>
      </c>
      <c r="E891" s="45" t="s">
        <v>1380</v>
      </c>
      <c r="F891" s="155">
        <v>2192.5</v>
      </c>
      <c r="G891" s="53">
        <v>45254</v>
      </c>
      <c r="H891" s="46">
        <v>2057.6612500000001</v>
      </c>
      <c r="I891" s="84">
        <v>14588</v>
      </c>
    </row>
    <row r="892" spans="2:9" x14ac:dyDescent="0.3">
      <c r="B892" s="45">
        <v>3235</v>
      </c>
      <c r="C892" s="49">
        <v>45134</v>
      </c>
      <c r="D892" s="45" t="s">
        <v>8</v>
      </c>
      <c r="E892" s="45" t="s">
        <v>1381</v>
      </c>
      <c r="F892" s="155">
        <v>2516.67</v>
      </c>
      <c r="G892" s="53">
        <v>45254</v>
      </c>
      <c r="H892" s="46">
        <v>2361.8947950000002</v>
      </c>
      <c r="I892" s="84">
        <v>15595</v>
      </c>
    </row>
    <row r="893" spans="2:9" x14ac:dyDescent="0.3">
      <c r="B893" s="45">
        <v>3236</v>
      </c>
      <c r="C893" s="49">
        <v>45134</v>
      </c>
      <c r="D893" s="45" t="s">
        <v>8</v>
      </c>
      <c r="E893" s="45" t="s">
        <v>1382</v>
      </c>
      <c r="F893" s="155">
        <v>702.5</v>
      </c>
      <c r="G893" s="53">
        <v>45254</v>
      </c>
      <c r="H893" s="46">
        <v>659.29624999999999</v>
      </c>
      <c r="I893" s="84">
        <v>16496</v>
      </c>
    </row>
    <row r="894" spans="2:9" x14ac:dyDescent="0.3">
      <c r="B894" s="45">
        <v>3237</v>
      </c>
      <c r="C894" s="49">
        <v>45134</v>
      </c>
      <c r="D894" s="45" t="s">
        <v>8</v>
      </c>
      <c r="E894" s="45" t="s">
        <v>1383</v>
      </c>
      <c r="F894" s="155">
        <v>993.33</v>
      </c>
      <c r="G894" s="53">
        <v>45254</v>
      </c>
      <c r="H894" s="46">
        <v>932.24020500000006</v>
      </c>
      <c r="I894" s="84">
        <v>16990</v>
      </c>
    </row>
    <row r="895" spans="2:9" x14ac:dyDescent="0.3">
      <c r="B895" s="45">
        <v>3238</v>
      </c>
      <c r="C895" s="49">
        <v>45134</v>
      </c>
      <c r="D895" s="45" t="s">
        <v>8</v>
      </c>
      <c r="E895" s="45" t="s">
        <v>1384</v>
      </c>
      <c r="F895" s="155">
        <v>338.34</v>
      </c>
      <c r="G895" s="53">
        <v>45254</v>
      </c>
      <c r="H895" s="46">
        <v>317.53208999999998</v>
      </c>
      <c r="I895" s="84">
        <v>17630</v>
      </c>
    </row>
    <row r="896" spans="2:9" x14ac:dyDescent="0.3">
      <c r="B896" s="45">
        <v>3239</v>
      </c>
      <c r="C896" s="49">
        <v>45134</v>
      </c>
      <c r="D896" s="45" t="s">
        <v>8</v>
      </c>
      <c r="E896" s="45" t="s">
        <v>1385</v>
      </c>
      <c r="F896" s="155">
        <v>7980</v>
      </c>
      <c r="G896" s="53">
        <v>45254</v>
      </c>
      <c r="H896" s="46">
        <v>7489.23</v>
      </c>
      <c r="I896" s="84">
        <v>15886</v>
      </c>
    </row>
    <row r="897" spans="2:9" x14ac:dyDescent="0.3">
      <c r="B897" s="45">
        <v>3240</v>
      </c>
      <c r="C897" s="49">
        <v>45134</v>
      </c>
      <c r="D897" s="45" t="s">
        <v>8</v>
      </c>
      <c r="E897" s="45" t="s">
        <v>1386</v>
      </c>
      <c r="F897" s="155">
        <v>1270</v>
      </c>
      <c r="G897" s="53">
        <v>45254</v>
      </c>
      <c r="H897" s="46">
        <v>1191.895</v>
      </c>
      <c r="I897" s="84">
        <v>16312</v>
      </c>
    </row>
    <row r="898" spans="2:9" x14ac:dyDescent="0.3">
      <c r="B898" s="45">
        <v>3241</v>
      </c>
      <c r="C898" s="49">
        <v>45134</v>
      </c>
      <c r="D898" s="45" t="s">
        <v>8</v>
      </c>
      <c r="E898" s="45" t="s">
        <v>1387</v>
      </c>
      <c r="F898" s="155">
        <v>2060</v>
      </c>
      <c r="G898" s="53">
        <v>45254</v>
      </c>
      <c r="H898" s="46">
        <v>1933.31</v>
      </c>
      <c r="I898" s="84">
        <v>15950</v>
      </c>
    </row>
    <row r="899" spans="2:9" x14ac:dyDescent="0.3">
      <c r="B899" s="45">
        <v>3242</v>
      </c>
      <c r="C899" s="49">
        <v>45134</v>
      </c>
      <c r="D899" s="45" t="s">
        <v>8</v>
      </c>
      <c r="E899" s="45" t="s">
        <v>1388</v>
      </c>
      <c r="F899" s="155">
        <v>3448.33</v>
      </c>
      <c r="G899" s="53">
        <v>45254</v>
      </c>
      <c r="H899" s="46">
        <v>3236.257705</v>
      </c>
      <c r="I899" s="84">
        <v>15952</v>
      </c>
    </row>
    <row r="900" spans="2:9" x14ac:dyDescent="0.3">
      <c r="B900" s="45">
        <v>3243</v>
      </c>
      <c r="C900" s="49">
        <v>45134</v>
      </c>
      <c r="D900" s="45" t="s">
        <v>8</v>
      </c>
      <c r="E900" s="45" t="s">
        <v>1389</v>
      </c>
      <c r="F900" s="155">
        <v>2557.5</v>
      </c>
      <c r="G900" s="53">
        <v>45254</v>
      </c>
      <c r="H900" s="46">
        <v>2400.2137499999999</v>
      </c>
      <c r="I900" s="84">
        <v>16323</v>
      </c>
    </row>
    <row r="901" spans="2:9" x14ac:dyDescent="0.3">
      <c r="B901" s="45">
        <v>3244</v>
      </c>
      <c r="C901" s="49">
        <v>45134</v>
      </c>
      <c r="D901" s="45" t="s">
        <v>8</v>
      </c>
      <c r="E901" s="45" t="s">
        <v>1390</v>
      </c>
      <c r="F901" s="155">
        <v>2454.17</v>
      </c>
      <c r="G901" s="53">
        <v>45254</v>
      </c>
      <c r="H901" s="46">
        <v>2303.2385450000002</v>
      </c>
      <c r="I901" s="84">
        <v>16815</v>
      </c>
    </row>
    <row r="902" spans="2:9" x14ac:dyDescent="0.3">
      <c r="B902" s="45">
        <v>3245</v>
      </c>
      <c r="C902" s="49">
        <v>45134</v>
      </c>
      <c r="D902" s="45" t="s">
        <v>8</v>
      </c>
      <c r="E902" s="45" t="s">
        <v>1391</v>
      </c>
      <c r="F902" s="155">
        <v>1561.67</v>
      </c>
      <c r="G902" s="53">
        <v>45254</v>
      </c>
      <c r="H902" s="46">
        <v>1465.627295</v>
      </c>
      <c r="I902" s="84">
        <v>17249</v>
      </c>
    </row>
    <row r="903" spans="2:9" x14ac:dyDescent="0.3">
      <c r="B903" s="45">
        <v>3246</v>
      </c>
      <c r="C903" s="49">
        <v>45134</v>
      </c>
      <c r="D903" s="45" t="s">
        <v>8</v>
      </c>
      <c r="E903" s="45" t="s">
        <v>1392</v>
      </c>
      <c r="F903" s="155">
        <v>3998.34</v>
      </c>
      <c r="G903" s="53">
        <v>45254</v>
      </c>
      <c r="H903" s="46">
        <v>3752.44209</v>
      </c>
      <c r="I903" s="84">
        <v>17679</v>
      </c>
    </row>
    <row r="904" spans="2:9" x14ac:dyDescent="0.3">
      <c r="B904" s="45">
        <v>3247</v>
      </c>
      <c r="C904" s="49">
        <v>45134</v>
      </c>
      <c r="D904" s="45" t="s">
        <v>8</v>
      </c>
      <c r="E904" s="45" t="s">
        <v>1393</v>
      </c>
      <c r="F904" s="155">
        <v>1440</v>
      </c>
      <c r="G904" s="53">
        <v>45254</v>
      </c>
      <c r="H904" s="46">
        <v>1351.44</v>
      </c>
      <c r="I904" s="84">
        <v>18322</v>
      </c>
    </row>
    <row r="905" spans="2:9" x14ac:dyDescent="0.3">
      <c r="B905" s="45">
        <v>3248</v>
      </c>
      <c r="C905" s="49">
        <v>45134</v>
      </c>
      <c r="D905" s="45" t="s">
        <v>8</v>
      </c>
      <c r="E905" s="45" t="s">
        <v>1394</v>
      </c>
      <c r="F905" s="155">
        <v>2729.17</v>
      </c>
      <c r="G905" s="53">
        <v>45254</v>
      </c>
      <c r="H905" s="46">
        <v>2561.3260450000002</v>
      </c>
      <c r="I905" s="84">
        <v>16171</v>
      </c>
    </row>
    <row r="906" spans="2:9" x14ac:dyDescent="0.3">
      <c r="B906" s="45">
        <v>3249</v>
      </c>
      <c r="C906" s="49">
        <v>45134</v>
      </c>
      <c r="D906" s="45" t="s">
        <v>8</v>
      </c>
      <c r="E906" s="45" t="s">
        <v>1395</v>
      </c>
      <c r="F906" s="155">
        <v>4120</v>
      </c>
      <c r="G906" s="53">
        <v>45254</v>
      </c>
      <c r="H906" s="46">
        <v>3866.62</v>
      </c>
      <c r="I906" s="84">
        <v>16318</v>
      </c>
    </row>
    <row r="907" spans="2:9" x14ac:dyDescent="0.3">
      <c r="B907" s="45">
        <v>3250</v>
      </c>
      <c r="C907" s="49">
        <v>45134</v>
      </c>
      <c r="D907" s="45" t="s">
        <v>8</v>
      </c>
      <c r="E907" s="45" t="s">
        <v>1396</v>
      </c>
      <c r="F907" s="155">
        <v>1630.83</v>
      </c>
      <c r="G907" s="53">
        <v>45254</v>
      </c>
      <c r="H907" s="46">
        <v>1530.5339549999999</v>
      </c>
      <c r="I907" s="84">
        <v>16497</v>
      </c>
    </row>
    <row r="908" spans="2:9" x14ac:dyDescent="0.3">
      <c r="B908" s="45">
        <v>3251</v>
      </c>
      <c r="C908" s="49">
        <v>45134</v>
      </c>
      <c r="D908" s="45" t="s">
        <v>8</v>
      </c>
      <c r="E908" s="45" t="s">
        <v>1397</v>
      </c>
      <c r="F908" s="155">
        <v>2145.83</v>
      </c>
      <c r="G908" s="53">
        <v>45254</v>
      </c>
      <c r="H908" s="46">
        <v>2013.861455</v>
      </c>
      <c r="I908" s="84">
        <v>16987</v>
      </c>
    </row>
    <row r="909" spans="2:9" x14ac:dyDescent="0.3">
      <c r="B909" s="45">
        <v>3252</v>
      </c>
      <c r="C909" s="49">
        <v>45134</v>
      </c>
      <c r="D909" s="45" t="s">
        <v>8</v>
      </c>
      <c r="E909" s="45" t="s">
        <v>1398</v>
      </c>
      <c r="F909" s="155">
        <v>1115.83</v>
      </c>
      <c r="G909" s="53">
        <v>45254</v>
      </c>
      <c r="H909" s="46">
        <v>1047.206455</v>
      </c>
      <c r="I909" s="84">
        <v>17678</v>
      </c>
    </row>
    <row r="910" spans="2:9" x14ac:dyDescent="0.3">
      <c r="B910" s="45">
        <v>3253</v>
      </c>
      <c r="C910" s="49">
        <v>45134</v>
      </c>
      <c r="D910" s="45" t="s">
        <v>8</v>
      </c>
      <c r="E910" s="45" t="s">
        <v>1399</v>
      </c>
      <c r="F910" s="155">
        <v>1943.33</v>
      </c>
      <c r="G910" s="53">
        <v>45254</v>
      </c>
      <c r="H910" s="46">
        <v>1823.8152049999999</v>
      </c>
      <c r="I910" s="84">
        <v>18454</v>
      </c>
    </row>
    <row r="911" spans="2:9" x14ac:dyDescent="0.3">
      <c r="B911" s="45">
        <v>3254</v>
      </c>
      <c r="C911" s="49">
        <v>45134</v>
      </c>
      <c r="D911" s="45" t="s">
        <v>8</v>
      </c>
      <c r="E911" s="45" t="s">
        <v>1400</v>
      </c>
      <c r="F911" s="155">
        <v>3519.17</v>
      </c>
      <c r="G911" s="53">
        <v>45254</v>
      </c>
      <c r="H911" s="46">
        <v>3302.7410450000002</v>
      </c>
      <c r="I911" s="84">
        <v>16498</v>
      </c>
    </row>
    <row r="912" spans="2:9" x14ac:dyDescent="0.3">
      <c r="B912" s="45">
        <v>3255</v>
      </c>
      <c r="C912" s="49">
        <v>45134</v>
      </c>
      <c r="D912" s="45" t="s">
        <v>8</v>
      </c>
      <c r="E912" s="45" t="s">
        <v>1401</v>
      </c>
      <c r="F912" s="155">
        <v>4016.67</v>
      </c>
      <c r="G912" s="53">
        <v>45254</v>
      </c>
      <c r="H912" s="46">
        <v>3769.6447950000002</v>
      </c>
      <c r="I912" s="84">
        <v>16500</v>
      </c>
    </row>
    <row r="913" spans="2:10" x14ac:dyDescent="0.3">
      <c r="B913" s="45">
        <v>3256</v>
      </c>
      <c r="C913" s="49">
        <v>45114</v>
      </c>
      <c r="D913" s="45" t="s">
        <v>8</v>
      </c>
      <c r="E913" s="45" t="s">
        <v>1402</v>
      </c>
      <c r="F913" s="155">
        <v>1287.5</v>
      </c>
      <c r="G913" s="53">
        <v>45254</v>
      </c>
      <c r="H913" s="46">
        <v>1208.3187499999999</v>
      </c>
      <c r="I913" s="84">
        <v>17248</v>
      </c>
    </row>
    <row r="914" spans="2:10" x14ac:dyDescent="0.3">
      <c r="B914" s="45">
        <v>3257</v>
      </c>
      <c r="C914" s="49">
        <v>45134</v>
      </c>
      <c r="D914" s="45" t="s">
        <v>8</v>
      </c>
      <c r="E914" s="45" t="s">
        <v>1403</v>
      </c>
      <c r="F914" s="155">
        <v>944.17</v>
      </c>
      <c r="G914" s="53">
        <v>45254</v>
      </c>
      <c r="H914" s="46">
        <v>886.10354499999994</v>
      </c>
      <c r="I914" s="84">
        <v>16501</v>
      </c>
    </row>
    <row r="915" spans="2:10" x14ac:dyDescent="0.3">
      <c r="B915" s="45">
        <v>3258</v>
      </c>
      <c r="C915" s="49">
        <v>45134</v>
      </c>
      <c r="D915" s="45" t="s">
        <v>8</v>
      </c>
      <c r="E915" s="45" t="s">
        <v>1404</v>
      </c>
      <c r="F915" s="155">
        <v>3124.17</v>
      </c>
      <c r="G915" s="53">
        <v>45254</v>
      </c>
      <c r="H915" s="46">
        <v>2932.0335450000002</v>
      </c>
      <c r="I915" s="84">
        <v>16503</v>
      </c>
    </row>
    <row r="916" spans="2:10" x14ac:dyDescent="0.3">
      <c r="B916" s="45">
        <v>3259</v>
      </c>
      <c r="C916" s="49">
        <v>45134</v>
      </c>
      <c r="D916" s="45" t="s">
        <v>8</v>
      </c>
      <c r="E916" s="45" t="s">
        <v>1405</v>
      </c>
      <c r="F916" s="155">
        <v>515</v>
      </c>
      <c r="G916" s="53">
        <v>45254</v>
      </c>
      <c r="H916" s="46">
        <v>483.32749999999999</v>
      </c>
      <c r="I916" s="84">
        <v>17251</v>
      </c>
    </row>
    <row r="917" spans="2:10" x14ac:dyDescent="0.3">
      <c r="B917" s="45">
        <v>3260</v>
      </c>
      <c r="C917" s="49">
        <v>45134</v>
      </c>
      <c r="D917" s="45" t="s">
        <v>8</v>
      </c>
      <c r="E917" s="45" t="s">
        <v>1406</v>
      </c>
      <c r="F917" s="155">
        <v>1884.17</v>
      </c>
      <c r="G917" s="53">
        <v>45254</v>
      </c>
      <c r="H917" s="46">
        <v>1768.293545</v>
      </c>
      <c r="I917" s="84">
        <v>18324</v>
      </c>
    </row>
    <row r="918" spans="2:10" x14ac:dyDescent="0.3">
      <c r="B918" s="45">
        <v>3261</v>
      </c>
      <c r="C918" s="49">
        <v>45134</v>
      </c>
      <c r="D918" s="45" t="s">
        <v>8</v>
      </c>
      <c r="E918" s="45" t="s">
        <v>1407</v>
      </c>
      <c r="F918" s="155">
        <v>3773.33</v>
      </c>
      <c r="G918" s="53">
        <v>45254</v>
      </c>
      <c r="H918" s="46">
        <v>3541.2702049999998</v>
      </c>
      <c r="I918" s="84">
        <v>17913</v>
      </c>
    </row>
    <row r="919" spans="2:10" x14ac:dyDescent="0.3">
      <c r="B919" s="45">
        <v>3262</v>
      </c>
      <c r="C919" s="49">
        <v>45134</v>
      </c>
      <c r="D919" s="45" t="s">
        <v>8</v>
      </c>
      <c r="E919" s="45" t="s">
        <v>1408</v>
      </c>
      <c r="F919" s="155">
        <v>1805.83</v>
      </c>
      <c r="G919" s="53" t="s">
        <v>9135</v>
      </c>
      <c r="H919" s="46">
        <v>1694.7714549999998</v>
      </c>
      <c r="I919" s="84">
        <v>18325</v>
      </c>
    </row>
    <row r="920" spans="2:10" x14ac:dyDescent="0.3">
      <c r="B920" s="45">
        <v>3263</v>
      </c>
      <c r="C920" s="49">
        <v>45135</v>
      </c>
      <c r="D920" s="45" t="s">
        <v>171</v>
      </c>
      <c r="E920" s="45" t="s">
        <v>1409</v>
      </c>
      <c r="F920" s="155">
        <v>1836.67</v>
      </c>
      <c r="G920" s="53">
        <v>45134</v>
      </c>
      <c r="H920" s="46">
        <v>1723.7147950000001</v>
      </c>
      <c r="I920" s="84">
        <v>18674</v>
      </c>
    </row>
    <row r="921" spans="2:10" hidden="1" outlineLevel="1" x14ac:dyDescent="0.3">
      <c r="B921" s="45"/>
      <c r="C921" s="49"/>
      <c r="D921" s="45"/>
      <c r="E921" s="45"/>
      <c r="F921" s="155"/>
      <c r="G921" s="53"/>
      <c r="H921" s="46"/>
      <c r="I921" s="84" t="s">
        <v>9199</v>
      </c>
    </row>
    <row r="922" spans="2:10" collapsed="1" x14ac:dyDescent="0.3">
      <c r="B922" s="45">
        <v>3264</v>
      </c>
      <c r="C922" s="49">
        <v>45135</v>
      </c>
      <c r="D922" s="45" t="s">
        <v>157</v>
      </c>
      <c r="E922" s="45" t="s">
        <v>1410</v>
      </c>
      <c r="F922" s="155">
        <v>782</v>
      </c>
      <c r="G922" s="53">
        <v>45113</v>
      </c>
      <c r="H922" s="46">
        <v>733.90700000000004</v>
      </c>
      <c r="I922" s="84">
        <v>18693</v>
      </c>
    </row>
    <row r="923" spans="2:10" hidden="1" outlineLevel="1" x14ac:dyDescent="0.3">
      <c r="B923" s="45"/>
      <c r="C923" s="49"/>
      <c r="D923" s="45"/>
      <c r="E923" s="45"/>
      <c r="F923" s="155"/>
      <c r="G923" s="53"/>
      <c r="H923" s="46"/>
      <c r="I923" s="84" t="s">
        <v>9200</v>
      </c>
    </row>
    <row r="924" spans="2:10" collapsed="1" x14ac:dyDescent="0.3">
      <c r="B924" s="45">
        <v>3265</v>
      </c>
      <c r="C924" s="49">
        <v>45135</v>
      </c>
      <c r="D924" s="45" t="s">
        <v>157</v>
      </c>
      <c r="E924" s="45" t="s">
        <v>1411</v>
      </c>
      <c r="F924" s="155">
        <v>7500</v>
      </c>
      <c r="G924" s="53">
        <v>45113</v>
      </c>
      <c r="H924" s="46">
        <v>7038.75</v>
      </c>
      <c r="I924" s="84">
        <v>18692</v>
      </c>
    </row>
    <row r="925" spans="2:10" hidden="1" outlineLevel="1" x14ac:dyDescent="0.3">
      <c r="B925" s="45"/>
      <c r="C925" s="49"/>
      <c r="D925" s="45"/>
      <c r="E925" s="45"/>
      <c r="F925" s="155"/>
      <c r="G925" s="53"/>
      <c r="H925" s="46"/>
      <c r="I925" s="84" t="s">
        <v>9201</v>
      </c>
    </row>
    <row r="926" spans="2:10" collapsed="1" x14ac:dyDescent="0.3">
      <c r="B926" s="45">
        <v>3266</v>
      </c>
      <c r="C926" s="49">
        <v>45138</v>
      </c>
      <c r="D926" s="45" t="s">
        <v>1412</v>
      </c>
      <c r="E926" s="45" t="s">
        <v>384</v>
      </c>
      <c r="F926" s="155">
        <v>190185.9</v>
      </c>
      <c r="G926" s="53">
        <v>45138</v>
      </c>
      <c r="H926" s="46">
        <v>178489.46714999998</v>
      </c>
      <c r="I926" s="84" t="s">
        <v>5581</v>
      </c>
      <c r="J926" s="19" t="s">
        <v>5581</v>
      </c>
    </row>
    <row r="927" spans="2:10" x14ac:dyDescent="0.3">
      <c r="B927" s="45">
        <v>3267</v>
      </c>
      <c r="C927" s="49">
        <v>45138</v>
      </c>
      <c r="D927" s="45" t="s">
        <v>895</v>
      </c>
      <c r="E927" s="45" t="s">
        <v>384</v>
      </c>
      <c r="F927" s="155">
        <v>109738.59</v>
      </c>
      <c r="G927" s="53">
        <v>45138</v>
      </c>
      <c r="H927" s="46">
        <v>102989.666715</v>
      </c>
      <c r="I927" s="84" t="s">
        <v>5581</v>
      </c>
      <c r="J927" s="19" t="s">
        <v>5581</v>
      </c>
    </row>
    <row r="928" spans="2:10" x14ac:dyDescent="0.3">
      <c r="B928" s="45">
        <v>3268</v>
      </c>
      <c r="C928" s="49">
        <v>45138</v>
      </c>
      <c r="D928" s="45" t="s">
        <v>895</v>
      </c>
      <c r="E928" s="45" t="s">
        <v>384</v>
      </c>
      <c r="F928" s="155">
        <v>38551.74</v>
      </c>
      <c r="G928" s="53">
        <v>45138</v>
      </c>
      <c r="H928" s="46">
        <v>36180.807990000001</v>
      </c>
      <c r="I928" s="84" t="s">
        <v>5581</v>
      </c>
      <c r="J928" s="19" t="s">
        <v>5581</v>
      </c>
    </row>
    <row r="929" spans="2:10" x14ac:dyDescent="0.3">
      <c r="B929" s="45">
        <v>3269</v>
      </c>
      <c r="C929" s="49">
        <v>45138</v>
      </c>
      <c r="D929" s="45" t="s">
        <v>9216</v>
      </c>
      <c r="E929" s="45" t="s">
        <v>384</v>
      </c>
      <c r="F929" s="155">
        <v>17597.38</v>
      </c>
      <c r="G929" s="53">
        <v>45138</v>
      </c>
      <c r="H929" s="46">
        <v>16515.14113</v>
      </c>
      <c r="I929" s="84" t="s">
        <v>5581</v>
      </c>
      <c r="J929" s="19" t="s">
        <v>5581</v>
      </c>
    </row>
    <row r="930" spans="2:10" x14ac:dyDescent="0.3">
      <c r="B930" s="45">
        <v>3270</v>
      </c>
      <c r="C930" s="49">
        <v>45138</v>
      </c>
      <c r="D930" s="45" t="s">
        <v>1413</v>
      </c>
      <c r="E930" s="45" t="s">
        <v>384</v>
      </c>
      <c r="F930" s="155">
        <v>97864.62</v>
      </c>
      <c r="G930" s="53">
        <v>45138</v>
      </c>
      <c r="H930" s="46">
        <v>91845.945869999996</v>
      </c>
      <c r="I930" s="84" t="s">
        <v>5581</v>
      </c>
      <c r="J930" s="19" t="s">
        <v>5581</v>
      </c>
    </row>
    <row r="931" spans="2:10" x14ac:dyDescent="0.3">
      <c r="B931" s="45">
        <v>3271</v>
      </c>
      <c r="C931" s="49">
        <v>45138</v>
      </c>
      <c r="D931" s="45" t="s">
        <v>9644</v>
      </c>
      <c r="E931" s="45" t="s">
        <v>384</v>
      </c>
      <c r="F931" s="155">
        <v>60384.12</v>
      </c>
      <c r="G931" s="53">
        <v>45138</v>
      </c>
      <c r="H931" s="46">
        <v>56670.496620000005</v>
      </c>
      <c r="I931" s="84" t="s">
        <v>5581</v>
      </c>
      <c r="J931" s="19" t="s">
        <v>5581</v>
      </c>
    </row>
    <row r="932" spans="2:10" x14ac:dyDescent="0.3">
      <c r="B932" s="45">
        <v>3272</v>
      </c>
      <c r="C932" s="49">
        <v>45138</v>
      </c>
      <c r="D932" s="45" t="s">
        <v>9644</v>
      </c>
      <c r="E932" s="45" t="s">
        <v>1414</v>
      </c>
      <c r="F932" s="155">
        <v>105647.46</v>
      </c>
      <c r="G932" s="53">
        <v>45138</v>
      </c>
      <c r="H932" s="46">
        <v>99150.141210000002</v>
      </c>
      <c r="I932" s="84" t="s">
        <v>5581</v>
      </c>
      <c r="J932" s="19" t="s">
        <v>5581</v>
      </c>
    </row>
    <row r="933" spans="2:10" x14ac:dyDescent="0.3">
      <c r="B933" s="45">
        <v>3273</v>
      </c>
      <c r="C933" s="49">
        <v>45139</v>
      </c>
      <c r="D933" s="45" t="s">
        <v>167</v>
      </c>
      <c r="E933" s="45" t="s">
        <v>1415</v>
      </c>
      <c r="F933" s="155">
        <v>1293.33</v>
      </c>
      <c r="G933" s="53" t="s">
        <v>9135</v>
      </c>
      <c r="H933" s="46">
        <v>1213.790205</v>
      </c>
      <c r="I933" s="84">
        <v>18525</v>
      </c>
      <c r="J933" t="s">
        <v>9346</v>
      </c>
    </row>
    <row r="934" spans="2:10" s="33" customFormat="1" x14ac:dyDescent="0.3">
      <c r="B934" s="91">
        <v>3286</v>
      </c>
      <c r="C934" s="92">
        <v>45145</v>
      </c>
      <c r="D934" s="91" t="s">
        <v>171</v>
      </c>
      <c r="E934" s="91" t="s">
        <v>1416</v>
      </c>
      <c r="F934" s="156">
        <v>1800</v>
      </c>
      <c r="G934" s="94" t="s">
        <v>5619</v>
      </c>
      <c r="H934" s="93">
        <v>1689.3</v>
      </c>
      <c r="I934" s="95">
        <v>17891</v>
      </c>
      <c r="J934" s="33" t="s">
        <v>8833</v>
      </c>
    </row>
    <row r="935" spans="2:10" x14ac:dyDescent="0.3">
      <c r="B935" s="45">
        <v>3288</v>
      </c>
      <c r="C935" s="49">
        <v>45146</v>
      </c>
      <c r="D935" s="45" t="s">
        <v>203</v>
      </c>
      <c r="E935" s="45" t="s">
        <v>1421</v>
      </c>
      <c r="F935" s="155">
        <v>12390</v>
      </c>
      <c r="G935" s="53">
        <v>45152</v>
      </c>
      <c r="H935" s="46">
        <v>11628.014999999999</v>
      </c>
      <c r="I935" s="84" t="s">
        <v>6096</v>
      </c>
    </row>
    <row r="936" spans="2:10" x14ac:dyDescent="0.3">
      <c r="B936" s="45">
        <v>3289</v>
      </c>
      <c r="C936" s="49">
        <v>45146</v>
      </c>
      <c r="D936" s="45" t="s">
        <v>203</v>
      </c>
      <c r="E936" s="45" t="s">
        <v>1422</v>
      </c>
      <c r="F936" s="155">
        <v>18820</v>
      </c>
      <c r="G936" s="53">
        <v>45153</v>
      </c>
      <c r="H936" s="46">
        <v>17662.57</v>
      </c>
      <c r="I936" s="84" t="s">
        <v>6097</v>
      </c>
    </row>
    <row r="937" spans="2:10" x14ac:dyDescent="0.3">
      <c r="B937" s="45">
        <v>3290</v>
      </c>
      <c r="C937" s="49">
        <v>45146</v>
      </c>
      <c r="D937" s="45" t="s">
        <v>203</v>
      </c>
      <c r="E937" s="45" t="s">
        <v>1423</v>
      </c>
      <c r="F937" s="155">
        <v>14643</v>
      </c>
      <c r="G937" s="53">
        <v>45153</v>
      </c>
      <c r="H937" s="46">
        <v>13742.4555</v>
      </c>
      <c r="I937" s="84" t="s">
        <v>6098</v>
      </c>
    </row>
    <row r="938" spans="2:10" x14ac:dyDescent="0.3">
      <c r="B938" s="45">
        <v>3291</v>
      </c>
      <c r="C938" s="49">
        <v>45146</v>
      </c>
      <c r="D938" s="45" t="s">
        <v>203</v>
      </c>
      <c r="E938" s="45" t="s">
        <v>1438</v>
      </c>
      <c r="F938" s="155">
        <v>11048</v>
      </c>
      <c r="G938" s="53">
        <v>45153</v>
      </c>
      <c r="H938" s="46">
        <v>10368.548000000001</v>
      </c>
      <c r="I938" s="84" t="s">
        <v>6099</v>
      </c>
    </row>
    <row r="939" spans="2:10" x14ac:dyDescent="0.3">
      <c r="B939" s="45">
        <v>3292</v>
      </c>
      <c r="C939" s="49">
        <v>45146</v>
      </c>
      <c r="D939" s="45" t="s">
        <v>203</v>
      </c>
      <c r="E939" s="45" t="s">
        <v>1439</v>
      </c>
      <c r="F939" s="155">
        <v>39114.99</v>
      </c>
      <c r="G939" s="53">
        <v>45162</v>
      </c>
      <c r="H939" s="46">
        <v>36709.418115</v>
      </c>
      <c r="I939" s="84" t="s">
        <v>6100</v>
      </c>
    </row>
    <row r="940" spans="2:10" x14ac:dyDescent="0.3">
      <c r="B940" s="45">
        <v>3293</v>
      </c>
      <c r="C940" s="49">
        <v>45146</v>
      </c>
      <c r="D940" s="45" t="s">
        <v>203</v>
      </c>
      <c r="E940" s="45" t="s">
        <v>1440</v>
      </c>
      <c r="F940" s="155">
        <v>9627.07</v>
      </c>
      <c r="G940" s="53">
        <v>45153</v>
      </c>
      <c r="H940" s="46">
        <v>9035.0051949999997</v>
      </c>
      <c r="I940" s="84" t="s">
        <v>6101</v>
      </c>
    </row>
    <row r="941" spans="2:10" x14ac:dyDescent="0.3">
      <c r="B941" s="45">
        <v>3294</v>
      </c>
      <c r="C941" s="49">
        <v>45146</v>
      </c>
      <c r="D941" s="45" t="s">
        <v>203</v>
      </c>
      <c r="E941" s="45" t="s">
        <v>1441</v>
      </c>
      <c r="F941" s="155">
        <v>8036.9</v>
      </c>
      <c r="G941" s="53">
        <v>45153</v>
      </c>
      <c r="H941" s="46">
        <v>7542.6306500000001</v>
      </c>
      <c r="I941" s="84" t="s">
        <v>6102</v>
      </c>
    </row>
    <row r="942" spans="2:10" x14ac:dyDescent="0.3">
      <c r="B942" s="45">
        <v>3295</v>
      </c>
      <c r="C942" s="49">
        <v>45146</v>
      </c>
      <c r="D942" s="45" t="s">
        <v>142</v>
      </c>
      <c r="E942" s="45" t="s">
        <v>1424</v>
      </c>
      <c r="F942" s="155">
        <v>34856</v>
      </c>
      <c r="G942" s="53">
        <v>45153</v>
      </c>
      <c r="H942" s="46">
        <v>32712.356</v>
      </c>
      <c r="I942" s="84" t="s">
        <v>6103</v>
      </c>
    </row>
    <row r="943" spans="2:10" x14ac:dyDescent="0.3">
      <c r="B943" s="45">
        <v>3296</v>
      </c>
      <c r="C943" s="49">
        <v>45146</v>
      </c>
      <c r="D943" s="45" t="s">
        <v>142</v>
      </c>
      <c r="E943" s="45" t="s">
        <v>1425</v>
      </c>
      <c r="F943" s="155">
        <v>12660</v>
      </c>
      <c r="G943" s="53">
        <v>45153</v>
      </c>
      <c r="H943" s="46">
        <v>11881.41</v>
      </c>
      <c r="I943" s="84" t="s">
        <v>6104</v>
      </c>
    </row>
    <row r="944" spans="2:10" x14ac:dyDescent="0.3">
      <c r="B944" s="45">
        <v>3297</v>
      </c>
      <c r="C944" s="49">
        <v>45146</v>
      </c>
      <c r="D944" s="45" t="s">
        <v>251</v>
      </c>
      <c r="E944" s="45" t="s">
        <v>1426</v>
      </c>
      <c r="F944" s="155">
        <v>5575</v>
      </c>
      <c r="G944" s="53">
        <v>45168</v>
      </c>
      <c r="H944" s="46">
        <v>5232.1374999999998</v>
      </c>
      <c r="I944" s="84" t="s">
        <v>6105</v>
      </c>
    </row>
    <row r="945" spans="2:9" x14ac:dyDescent="0.3">
      <c r="B945" s="45">
        <v>3298</v>
      </c>
      <c r="C945" s="49">
        <v>45146</v>
      </c>
      <c r="D945" s="45" t="s">
        <v>251</v>
      </c>
      <c r="E945" s="45" t="s">
        <v>1427</v>
      </c>
      <c r="F945" s="155">
        <v>7187.45</v>
      </c>
      <c r="G945" s="53">
        <v>45177</v>
      </c>
      <c r="H945" s="46">
        <v>6745.4218249999994</v>
      </c>
      <c r="I945" s="84" t="s">
        <v>6106</v>
      </c>
    </row>
    <row r="946" spans="2:9" x14ac:dyDescent="0.3">
      <c r="B946" s="45">
        <v>3299</v>
      </c>
      <c r="C946" s="49">
        <v>45146</v>
      </c>
      <c r="D946" s="45" t="s">
        <v>251</v>
      </c>
      <c r="E946" s="45" t="s">
        <v>1428</v>
      </c>
      <c r="F946" s="155">
        <v>3315.36</v>
      </c>
      <c r="G946" s="53">
        <v>45177</v>
      </c>
      <c r="H946" s="46">
        <v>3111.4653600000001</v>
      </c>
      <c r="I946" s="84" t="s">
        <v>6107</v>
      </c>
    </row>
    <row r="947" spans="2:9" x14ac:dyDescent="0.3">
      <c r="B947" s="45">
        <v>3300</v>
      </c>
      <c r="C947" s="49">
        <v>45147</v>
      </c>
      <c r="D947" s="45" t="s">
        <v>157</v>
      </c>
      <c r="E947" s="45" t="s">
        <v>1429</v>
      </c>
      <c r="F947" s="155">
        <v>15000</v>
      </c>
      <c r="G947" s="53">
        <v>45155</v>
      </c>
      <c r="H947" s="46">
        <v>14077.5</v>
      </c>
      <c r="I947" s="84" t="s">
        <v>6108</v>
      </c>
    </row>
    <row r="948" spans="2:9" x14ac:dyDescent="0.3">
      <c r="B948" s="45">
        <v>3301</v>
      </c>
      <c r="C948" s="49">
        <v>45147</v>
      </c>
      <c r="D948" s="45" t="s">
        <v>198</v>
      </c>
      <c r="E948" s="45" t="s">
        <v>1430</v>
      </c>
      <c r="F948" s="155">
        <v>7544</v>
      </c>
      <c r="G948" s="53">
        <v>45153</v>
      </c>
      <c r="H948" s="46">
        <v>7080.0439999999999</v>
      </c>
      <c r="I948" s="84" t="s">
        <v>6109</v>
      </c>
    </row>
    <row r="949" spans="2:9" x14ac:dyDescent="0.3">
      <c r="B949" s="45">
        <v>3302</v>
      </c>
      <c r="C949" s="49">
        <v>45147</v>
      </c>
      <c r="D949" s="45" t="s">
        <v>171</v>
      </c>
      <c r="E949" s="45" t="s">
        <v>1431</v>
      </c>
      <c r="F949" s="155">
        <v>7780.47</v>
      </c>
      <c r="G949" s="53">
        <v>45152</v>
      </c>
      <c r="H949" s="46">
        <v>7301.9710949999999</v>
      </c>
      <c r="I949" s="84" t="s">
        <v>6110</v>
      </c>
    </row>
    <row r="950" spans="2:9" x14ac:dyDescent="0.3">
      <c r="B950" s="45">
        <v>3303</v>
      </c>
      <c r="C950" s="49">
        <v>45147</v>
      </c>
      <c r="D950" s="45" t="s">
        <v>171</v>
      </c>
      <c r="E950" s="45" t="s">
        <v>1432</v>
      </c>
      <c r="F950" s="155">
        <v>7266.36</v>
      </c>
      <c r="G950" s="53">
        <v>45148</v>
      </c>
      <c r="H950" s="46">
        <v>6819.4788599999993</v>
      </c>
      <c r="I950" s="84" t="s">
        <v>6111</v>
      </c>
    </row>
    <row r="951" spans="2:9" x14ac:dyDescent="0.3">
      <c r="B951" s="45">
        <v>3304</v>
      </c>
      <c r="C951" s="49">
        <v>45147</v>
      </c>
      <c r="D951" s="45" t="s">
        <v>171</v>
      </c>
      <c r="E951" s="45" t="s">
        <v>1433</v>
      </c>
      <c r="F951" s="155">
        <v>2056.5</v>
      </c>
      <c r="G951" s="53">
        <v>45148</v>
      </c>
      <c r="H951" s="46">
        <v>1930.0252499999999</v>
      </c>
      <c r="I951" s="84" t="s">
        <v>6112</v>
      </c>
    </row>
    <row r="952" spans="2:9" x14ac:dyDescent="0.3">
      <c r="B952" s="45">
        <v>3305</v>
      </c>
      <c r="C952" s="49">
        <v>45148</v>
      </c>
      <c r="D952" s="45" t="s">
        <v>171</v>
      </c>
      <c r="E952" s="45" t="s">
        <v>1434</v>
      </c>
      <c r="F952" s="155">
        <v>6340.92</v>
      </c>
      <c r="G952" s="53">
        <v>45152</v>
      </c>
      <c r="H952" s="46">
        <v>5950.9534199999998</v>
      </c>
      <c r="I952" s="84" t="s">
        <v>6113</v>
      </c>
    </row>
    <row r="953" spans="2:9" x14ac:dyDescent="0.3">
      <c r="B953" s="45">
        <v>3306</v>
      </c>
      <c r="C953" s="49">
        <v>45148</v>
      </c>
      <c r="D953" s="45" t="s">
        <v>8</v>
      </c>
      <c r="E953" s="45" t="s">
        <v>32</v>
      </c>
      <c r="F953" s="155">
        <v>5202.05</v>
      </c>
      <c r="G953" s="53">
        <v>45407</v>
      </c>
      <c r="H953" s="46">
        <v>4882.1239249999999</v>
      </c>
      <c r="I953" s="84" t="s">
        <v>6114</v>
      </c>
    </row>
    <row r="954" spans="2:9" x14ac:dyDescent="0.3">
      <c r="B954" s="45">
        <v>3307</v>
      </c>
      <c r="C954" s="49">
        <v>45148</v>
      </c>
      <c r="D954" s="45" t="s">
        <v>8</v>
      </c>
      <c r="E954" s="45" t="s">
        <v>33</v>
      </c>
      <c r="F954" s="155">
        <v>2672.67</v>
      </c>
      <c r="G954" s="53">
        <v>45407</v>
      </c>
      <c r="H954" s="46">
        <v>2508.3007950000001</v>
      </c>
      <c r="I954" s="84" t="s">
        <v>6115</v>
      </c>
    </row>
    <row r="955" spans="2:9" x14ac:dyDescent="0.3">
      <c r="B955" s="167">
        <v>3308</v>
      </c>
      <c r="C955" s="57">
        <v>45148</v>
      </c>
      <c r="D955" s="70" t="s">
        <v>8</v>
      </c>
      <c r="E955" s="38" t="s">
        <v>34</v>
      </c>
      <c r="F955" s="40">
        <v>18652.62</v>
      </c>
      <c r="G955" s="63">
        <v>45848</v>
      </c>
      <c r="H955" s="40">
        <v>17505.48387</v>
      </c>
      <c r="I955" s="164" t="s">
        <v>6116</v>
      </c>
    </row>
    <row r="956" spans="2:9" x14ac:dyDescent="0.3">
      <c r="B956" s="45">
        <v>3309</v>
      </c>
      <c r="C956" s="49">
        <v>45148</v>
      </c>
      <c r="D956" s="45" t="s">
        <v>8</v>
      </c>
      <c r="E956" s="45" t="s">
        <v>35</v>
      </c>
      <c r="F956" s="155">
        <v>13089.23</v>
      </c>
      <c r="G956" s="53">
        <v>45420</v>
      </c>
      <c r="H956" s="46">
        <v>12284.242355</v>
      </c>
      <c r="I956" s="84" t="s">
        <v>6117</v>
      </c>
    </row>
    <row r="957" spans="2:9" x14ac:dyDescent="0.3">
      <c r="B957" s="45">
        <v>3310</v>
      </c>
      <c r="C957" s="49">
        <v>45148</v>
      </c>
      <c r="D957" s="45" t="s">
        <v>8</v>
      </c>
      <c r="E957" s="45" t="s">
        <v>36</v>
      </c>
      <c r="F957" s="155">
        <v>2616.6</v>
      </c>
      <c r="G957" s="53">
        <v>45407</v>
      </c>
      <c r="H957" s="46">
        <v>2455.6790999999998</v>
      </c>
      <c r="I957" s="84" t="s">
        <v>6118</v>
      </c>
    </row>
    <row r="958" spans="2:9" x14ac:dyDescent="0.3">
      <c r="B958" s="45">
        <v>3311</v>
      </c>
      <c r="C958" s="49">
        <v>45148</v>
      </c>
      <c r="D958" s="45" t="s">
        <v>8</v>
      </c>
      <c r="E958" s="45" t="s">
        <v>37</v>
      </c>
      <c r="F958" s="155">
        <v>8260.98</v>
      </c>
      <c r="G958" s="53">
        <v>45420</v>
      </c>
      <c r="H958" s="46">
        <v>7752.9297299999998</v>
      </c>
      <c r="I958" s="84" t="s">
        <v>6119</v>
      </c>
    </row>
    <row r="959" spans="2:9" x14ac:dyDescent="0.3">
      <c r="B959" s="45">
        <v>3312</v>
      </c>
      <c r="C959" s="49">
        <v>45148</v>
      </c>
      <c r="D959" s="45" t="s">
        <v>8</v>
      </c>
      <c r="E959" s="45" t="s">
        <v>1435</v>
      </c>
      <c r="F959" s="155">
        <v>5345.34</v>
      </c>
      <c r="G959" s="53">
        <v>45218</v>
      </c>
      <c r="H959" s="46">
        <v>5016.6015900000002</v>
      </c>
      <c r="I959" s="84" t="s">
        <v>6120</v>
      </c>
    </row>
    <row r="960" spans="2:9" x14ac:dyDescent="0.3">
      <c r="B960" s="45">
        <v>3313</v>
      </c>
      <c r="C960" s="49">
        <v>45148</v>
      </c>
      <c r="D960" s="45" t="s">
        <v>8</v>
      </c>
      <c r="E960" s="45" t="s">
        <v>38</v>
      </c>
      <c r="F960" s="155">
        <v>9575.51</v>
      </c>
      <c r="G960" s="53">
        <v>45421</v>
      </c>
      <c r="H960" s="46">
        <v>8986.6161350000002</v>
      </c>
      <c r="I960" s="84" t="s">
        <v>6121</v>
      </c>
    </row>
    <row r="961" spans="2:10" x14ac:dyDescent="0.3">
      <c r="B961" s="45">
        <v>3314</v>
      </c>
      <c r="C961" s="49">
        <v>45148</v>
      </c>
      <c r="D961" s="45" t="s">
        <v>8</v>
      </c>
      <c r="E961" s="45" t="s">
        <v>39</v>
      </c>
      <c r="F961" s="155">
        <v>6454.28</v>
      </c>
      <c r="G961" s="53">
        <v>45153</v>
      </c>
      <c r="H961" s="46">
        <v>6057.3417799999997</v>
      </c>
      <c r="I961" s="84" t="s">
        <v>6122</v>
      </c>
    </row>
    <row r="962" spans="2:10" x14ac:dyDescent="0.3">
      <c r="B962" s="45">
        <v>3315</v>
      </c>
      <c r="C962" s="49">
        <v>45148</v>
      </c>
      <c r="D962" s="45" t="s">
        <v>8</v>
      </c>
      <c r="E962" s="45" t="s">
        <v>40</v>
      </c>
      <c r="F962" s="155">
        <v>5469.94</v>
      </c>
      <c r="G962" s="53">
        <v>45152</v>
      </c>
      <c r="H962" s="46">
        <v>5133.5386899999994</v>
      </c>
      <c r="I962" s="84" t="s">
        <v>6123</v>
      </c>
    </row>
    <row r="963" spans="2:10" x14ac:dyDescent="0.3">
      <c r="B963" s="45">
        <v>3316</v>
      </c>
      <c r="C963" s="49">
        <v>45148</v>
      </c>
      <c r="D963" s="45" t="s">
        <v>142</v>
      </c>
      <c r="E963" s="45" t="s">
        <v>1436</v>
      </c>
      <c r="F963" s="155">
        <v>5500</v>
      </c>
      <c r="G963" s="53">
        <v>45153</v>
      </c>
      <c r="H963" s="46">
        <v>5161.75</v>
      </c>
      <c r="I963" s="84" t="s">
        <v>6124</v>
      </c>
    </row>
    <row r="964" spans="2:10" x14ac:dyDescent="0.3">
      <c r="B964" s="45">
        <v>3317</v>
      </c>
      <c r="C964" s="49">
        <v>45148</v>
      </c>
      <c r="D964" s="45" t="s">
        <v>142</v>
      </c>
      <c r="E964" s="45" t="s">
        <v>1437</v>
      </c>
      <c r="F964" s="155">
        <v>4455</v>
      </c>
      <c r="G964" s="53">
        <v>45153</v>
      </c>
      <c r="H964" s="46">
        <v>4181.0174999999999</v>
      </c>
      <c r="I964" s="84" t="s">
        <v>6125</v>
      </c>
    </row>
    <row r="965" spans="2:10" x14ac:dyDescent="0.3">
      <c r="B965" s="45">
        <v>3318</v>
      </c>
      <c r="C965" s="49">
        <v>45148</v>
      </c>
      <c r="D965" s="45" t="s">
        <v>203</v>
      </c>
      <c r="E965" s="45" t="s">
        <v>1445</v>
      </c>
      <c r="F965" s="155">
        <v>28892</v>
      </c>
      <c r="G965" s="53">
        <v>45153</v>
      </c>
      <c r="H965" s="46">
        <v>27115.142</v>
      </c>
      <c r="I965" s="84" t="s">
        <v>6126</v>
      </c>
    </row>
    <row r="966" spans="2:10" x14ac:dyDescent="0.3">
      <c r="B966" s="45">
        <v>3319</v>
      </c>
      <c r="C966" s="49">
        <v>45148</v>
      </c>
      <c r="D966" s="45" t="s">
        <v>203</v>
      </c>
      <c r="E966" s="45" t="s">
        <v>1446</v>
      </c>
      <c r="F966" s="155">
        <v>72739.16</v>
      </c>
      <c r="G966" s="53">
        <v>45154</v>
      </c>
      <c r="H966" s="46">
        <v>68265.701660000006</v>
      </c>
      <c r="I966" s="84" t="s">
        <v>6127</v>
      </c>
    </row>
    <row r="967" spans="2:10" hidden="1" outlineLevel="1" x14ac:dyDescent="0.3">
      <c r="B967" s="45"/>
      <c r="C967" s="49"/>
      <c r="D967" s="45"/>
      <c r="E967" s="45"/>
      <c r="F967" s="155"/>
      <c r="G967" s="53"/>
      <c r="H967" s="46"/>
      <c r="I967" s="84" t="s">
        <v>6128</v>
      </c>
    </row>
    <row r="968" spans="2:10" collapsed="1" x14ac:dyDescent="0.3">
      <c r="B968" s="45">
        <v>3320</v>
      </c>
      <c r="C968" s="49">
        <v>45148</v>
      </c>
      <c r="D968" s="45" t="s">
        <v>203</v>
      </c>
      <c r="E968" s="45" t="s">
        <v>1447</v>
      </c>
      <c r="F968" s="155">
        <v>8852.83</v>
      </c>
      <c r="G968" s="53">
        <v>45153</v>
      </c>
      <c r="H968" s="46">
        <v>8308.3809550000005</v>
      </c>
      <c r="I968" s="84" t="s">
        <v>6129</v>
      </c>
    </row>
    <row r="969" spans="2:10" x14ac:dyDescent="0.3">
      <c r="B969" s="45">
        <v>3321</v>
      </c>
      <c r="C969" s="49">
        <v>45148</v>
      </c>
      <c r="D969" s="45" t="s">
        <v>203</v>
      </c>
      <c r="E969" s="45" t="s">
        <v>1448</v>
      </c>
      <c r="F969" s="155">
        <v>16982.98</v>
      </c>
      <c r="G969" s="53">
        <v>45170</v>
      </c>
      <c r="H969" s="46">
        <v>15938.52673</v>
      </c>
      <c r="I969" s="84" t="s">
        <v>6130</v>
      </c>
    </row>
    <row r="970" spans="2:10" x14ac:dyDescent="0.3">
      <c r="B970" s="45">
        <v>3322</v>
      </c>
      <c r="C970" s="49">
        <v>45148</v>
      </c>
      <c r="D970" s="45" t="s">
        <v>542</v>
      </c>
      <c r="E970" s="45" t="s">
        <v>1442</v>
      </c>
      <c r="F970" s="155">
        <v>175094.45</v>
      </c>
      <c r="G970" s="53">
        <v>45204</v>
      </c>
      <c r="H970" s="46">
        <v>164326.141325</v>
      </c>
      <c r="I970" s="84" t="s">
        <v>5872</v>
      </c>
      <c r="J970" t="s">
        <v>8833</v>
      </c>
    </row>
    <row r="971" spans="2:10" x14ac:dyDescent="0.3">
      <c r="B971" s="45">
        <v>3323</v>
      </c>
      <c r="C971" s="49">
        <v>45148</v>
      </c>
      <c r="D971" s="45" t="s">
        <v>1443</v>
      </c>
      <c r="E971" s="45" t="s">
        <v>1444</v>
      </c>
      <c r="F971" s="155">
        <v>3615</v>
      </c>
      <c r="G971" s="53">
        <v>45169</v>
      </c>
      <c r="H971" s="46">
        <v>3392.6774999999998</v>
      </c>
      <c r="I971" s="84" t="s">
        <v>6131</v>
      </c>
    </row>
    <row r="972" spans="2:10" x14ac:dyDescent="0.3">
      <c r="B972" s="45">
        <v>3324</v>
      </c>
      <c r="C972" s="49">
        <v>45148</v>
      </c>
      <c r="D972" s="45" t="s">
        <v>203</v>
      </c>
      <c r="E972" s="45" t="s">
        <v>1449</v>
      </c>
      <c r="F972" s="155">
        <v>12970.86</v>
      </c>
      <c r="G972" s="53">
        <v>45226</v>
      </c>
      <c r="H972" s="46">
        <v>12173.152110000001</v>
      </c>
      <c r="I972" s="84" t="s">
        <v>6132</v>
      </c>
    </row>
    <row r="973" spans="2:10" x14ac:dyDescent="0.3">
      <c r="B973" s="45">
        <v>3325</v>
      </c>
      <c r="C973" s="49">
        <v>45148</v>
      </c>
      <c r="D973" s="45" t="s">
        <v>203</v>
      </c>
      <c r="E973" s="45" t="s">
        <v>1450</v>
      </c>
      <c r="F973" s="155">
        <v>442.33</v>
      </c>
      <c r="G973" s="53">
        <v>45226</v>
      </c>
      <c r="H973" s="46">
        <v>415.12670499999996</v>
      </c>
      <c r="I973" s="84" t="s">
        <v>6133</v>
      </c>
    </row>
    <row r="974" spans="2:10" x14ac:dyDescent="0.3">
      <c r="B974" s="45">
        <v>3326</v>
      </c>
      <c r="C974" s="49">
        <v>45148</v>
      </c>
      <c r="D974" s="45" t="s">
        <v>203</v>
      </c>
      <c r="E974" s="45" t="s">
        <v>1451</v>
      </c>
      <c r="F974" s="155">
        <v>1283.3800000000001</v>
      </c>
      <c r="G974" s="53">
        <v>45226</v>
      </c>
      <c r="H974" s="46">
        <v>1204.4521300000001</v>
      </c>
      <c r="I974" s="84" t="s">
        <v>6134</v>
      </c>
    </row>
    <row r="975" spans="2:10" x14ac:dyDescent="0.3">
      <c r="B975" s="45">
        <v>3327</v>
      </c>
      <c r="C975" s="49">
        <v>45148</v>
      </c>
      <c r="D975" s="45" t="s">
        <v>203</v>
      </c>
      <c r="E975" s="45" t="s">
        <v>1452</v>
      </c>
      <c r="F975" s="155">
        <v>1632.26</v>
      </c>
      <c r="G975" s="53">
        <v>45226</v>
      </c>
      <c r="H975" s="46">
        <v>1531.87601</v>
      </c>
      <c r="I975" s="84" t="s">
        <v>6135</v>
      </c>
    </row>
    <row r="976" spans="2:10" x14ac:dyDescent="0.3">
      <c r="B976" s="45">
        <v>3328</v>
      </c>
      <c r="C976" s="49">
        <v>45148</v>
      </c>
      <c r="D976" s="45" t="s">
        <v>203</v>
      </c>
      <c r="E976" s="45" t="s">
        <v>698</v>
      </c>
      <c r="F976" s="155">
        <v>14235.55</v>
      </c>
      <c r="G976" s="53">
        <v>45230</v>
      </c>
      <c r="H976" s="46">
        <v>13360.063674999999</v>
      </c>
      <c r="I976" s="84" t="s">
        <v>6136</v>
      </c>
    </row>
    <row r="977" spans="2:10" x14ac:dyDescent="0.3">
      <c r="B977" s="45">
        <v>3329</v>
      </c>
      <c r="C977" s="49">
        <v>45148</v>
      </c>
      <c r="D977" s="45" t="s">
        <v>203</v>
      </c>
      <c r="E977" s="45" t="s">
        <v>740</v>
      </c>
      <c r="F977" s="155">
        <v>2572.9899999999998</v>
      </c>
      <c r="G977" s="53">
        <v>45230</v>
      </c>
      <c r="H977" s="46">
        <v>2414.7511149999996</v>
      </c>
      <c r="I977" s="84" t="s">
        <v>6137</v>
      </c>
    </row>
    <row r="978" spans="2:10" x14ac:dyDescent="0.3">
      <c r="B978" s="45">
        <v>3330</v>
      </c>
      <c r="C978" s="49">
        <v>45148</v>
      </c>
      <c r="D978" s="45" t="s">
        <v>203</v>
      </c>
      <c r="E978" s="45" t="s">
        <v>741</v>
      </c>
      <c r="F978" s="155">
        <v>629.23</v>
      </c>
      <c r="G978" s="53">
        <v>45230</v>
      </c>
      <c r="H978" s="46">
        <v>590.53235500000005</v>
      </c>
      <c r="I978" s="84" t="s">
        <v>6138</v>
      </c>
    </row>
    <row r="979" spans="2:10" x14ac:dyDescent="0.3">
      <c r="B979" s="45">
        <v>3331</v>
      </c>
      <c r="C979" s="49">
        <v>45148</v>
      </c>
      <c r="D979" s="45" t="s">
        <v>203</v>
      </c>
      <c r="E979" s="45" t="s">
        <v>742</v>
      </c>
      <c r="F979" s="155">
        <v>3837.68</v>
      </c>
      <c r="G979" s="53">
        <v>45230</v>
      </c>
      <c r="H979" s="46">
        <v>3601.6626799999999</v>
      </c>
      <c r="I979" s="84" t="s">
        <v>6139</v>
      </c>
    </row>
    <row r="980" spans="2:10" x14ac:dyDescent="0.3">
      <c r="B980" s="45">
        <v>3332</v>
      </c>
      <c r="C980" s="49">
        <v>45148</v>
      </c>
      <c r="D980" s="45" t="s">
        <v>203</v>
      </c>
      <c r="E980" s="45" t="s">
        <v>1453</v>
      </c>
      <c r="F980" s="155">
        <v>274.12</v>
      </c>
      <c r="G980" s="53">
        <v>45162</v>
      </c>
      <c r="H980" s="46">
        <v>257.26161999999999</v>
      </c>
      <c r="I980" s="84" t="s">
        <v>6140</v>
      </c>
    </row>
    <row r="981" spans="2:10" x14ac:dyDescent="0.3">
      <c r="B981" s="45">
        <v>3333</v>
      </c>
      <c r="C981" s="49">
        <v>45148</v>
      </c>
      <c r="D981" s="45" t="s">
        <v>203</v>
      </c>
      <c r="E981" s="45" t="s">
        <v>1454</v>
      </c>
      <c r="F981" s="155">
        <v>1850.31</v>
      </c>
      <c r="G981" s="53">
        <v>45163</v>
      </c>
      <c r="H981" s="46">
        <v>1736.5159349999999</v>
      </c>
      <c r="I981" s="84" t="s">
        <v>6141</v>
      </c>
    </row>
    <row r="982" spans="2:10" x14ac:dyDescent="0.3">
      <c r="B982" s="45">
        <v>3334</v>
      </c>
      <c r="C982" s="49">
        <v>45148</v>
      </c>
      <c r="D982" s="45" t="s">
        <v>203</v>
      </c>
      <c r="E982" s="45" t="s">
        <v>1455</v>
      </c>
      <c r="F982" s="155">
        <v>629.23</v>
      </c>
      <c r="G982" s="53">
        <v>45233</v>
      </c>
      <c r="H982" s="46">
        <v>590.53235500000005</v>
      </c>
      <c r="I982" s="84" t="s">
        <v>6142</v>
      </c>
    </row>
    <row r="983" spans="2:10" x14ac:dyDescent="0.3">
      <c r="B983" s="45">
        <v>3335</v>
      </c>
      <c r="C983" s="49">
        <v>45148</v>
      </c>
      <c r="D983" s="45" t="s">
        <v>203</v>
      </c>
      <c r="E983" s="45" t="s">
        <v>1456</v>
      </c>
      <c r="F983" s="155">
        <v>13506.64</v>
      </c>
      <c r="G983" s="53">
        <v>45230</v>
      </c>
      <c r="H983" s="46">
        <v>12675.98164</v>
      </c>
      <c r="I983" s="84" t="s">
        <v>6143</v>
      </c>
    </row>
    <row r="984" spans="2:10" x14ac:dyDescent="0.3">
      <c r="B984" s="45">
        <v>3336</v>
      </c>
      <c r="C984" s="49">
        <v>45148</v>
      </c>
      <c r="D984" s="45" t="s">
        <v>203</v>
      </c>
      <c r="E984" s="45" t="s">
        <v>1457</v>
      </c>
      <c r="F984" s="155">
        <v>1775.55</v>
      </c>
      <c r="G984" s="53">
        <v>45169</v>
      </c>
      <c r="H984" s="46">
        <v>1666.3536750000001</v>
      </c>
      <c r="I984" s="84" t="s">
        <v>6144</v>
      </c>
    </row>
    <row r="985" spans="2:10" x14ac:dyDescent="0.3">
      <c r="B985" s="45">
        <v>3337</v>
      </c>
      <c r="C985" s="49">
        <v>45148</v>
      </c>
      <c r="D985" s="45" t="s">
        <v>203</v>
      </c>
      <c r="E985" s="45" t="s">
        <v>1458</v>
      </c>
      <c r="F985" s="155">
        <v>865.97</v>
      </c>
      <c r="G985" s="53">
        <v>45226</v>
      </c>
      <c r="H985" s="46">
        <v>812.71284500000002</v>
      </c>
      <c r="I985" s="84" t="s">
        <v>6145</v>
      </c>
    </row>
    <row r="986" spans="2:10" x14ac:dyDescent="0.3">
      <c r="B986" s="45">
        <v>3338</v>
      </c>
      <c r="C986" s="49">
        <v>45148</v>
      </c>
      <c r="D986" s="45" t="s">
        <v>203</v>
      </c>
      <c r="E986" s="45" t="s">
        <v>1459</v>
      </c>
      <c r="F986" s="155">
        <v>15662.22</v>
      </c>
      <c r="G986" s="53">
        <v>45226</v>
      </c>
      <c r="H986" s="46">
        <v>14698.993469999999</v>
      </c>
      <c r="I986" s="84" t="s">
        <v>6146</v>
      </c>
    </row>
    <row r="987" spans="2:10" x14ac:dyDescent="0.3">
      <c r="B987" s="91">
        <v>3339</v>
      </c>
      <c r="C987" s="92">
        <v>45148</v>
      </c>
      <c r="D987" s="91" t="s">
        <v>668</v>
      </c>
      <c r="E987" s="91" t="s">
        <v>1460</v>
      </c>
      <c r="F987" s="156">
        <v>3063.33</v>
      </c>
      <c r="G987" s="94" t="s">
        <v>8968</v>
      </c>
      <c r="H987" s="93">
        <v>2874.9352049999998</v>
      </c>
      <c r="I987" s="95">
        <v>18663</v>
      </c>
      <c r="J987" s="33" t="s">
        <v>8833</v>
      </c>
    </row>
    <row r="988" spans="2:10" x14ac:dyDescent="0.3">
      <c r="B988" s="91">
        <v>3340</v>
      </c>
      <c r="C988" s="92">
        <v>45148</v>
      </c>
      <c r="D988" s="91" t="s">
        <v>668</v>
      </c>
      <c r="E988" s="91" t="s">
        <v>1461</v>
      </c>
      <c r="F988" s="156">
        <v>1018</v>
      </c>
      <c r="G988" s="94" t="s">
        <v>5619</v>
      </c>
      <c r="H988" s="93">
        <v>955.39300000000003</v>
      </c>
      <c r="I988" s="95" t="s">
        <v>6147</v>
      </c>
      <c r="J988" s="33" t="s">
        <v>8833</v>
      </c>
    </row>
    <row r="989" spans="2:10" x14ac:dyDescent="0.3">
      <c r="B989" s="45">
        <v>3341</v>
      </c>
      <c r="C989" s="49">
        <v>45149</v>
      </c>
      <c r="D989" s="45" t="s">
        <v>171</v>
      </c>
      <c r="E989" s="45" t="s">
        <v>5562</v>
      </c>
      <c r="F989" s="155">
        <v>5977.62</v>
      </c>
      <c r="G989" s="53">
        <v>45154</v>
      </c>
      <c r="H989" s="46">
        <v>5609.9963699999998</v>
      </c>
      <c r="I989" s="84" t="s">
        <v>6148</v>
      </c>
    </row>
    <row r="990" spans="2:10" x14ac:dyDescent="0.3">
      <c r="B990" s="45">
        <v>3342</v>
      </c>
      <c r="C990" s="49">
        <v>45149</v>
      </c>
      <c r="D990" s="45" t="s">
        <v>200</v>
      </c>
      <c r="E990" s="45" t="s">
        <v>5563</v>
      </c>
      <c r="F990" s="155">
        <v>1875</v>
      </c>
      <c r="G990" s="53">
        <v>45139</v>
      </c>
      <c r="H990" s="46">
        <v>1759.6875</v>
      </c>
      <c r="I990" s="84" t="s">
        <v>6149</v>
      </c>
    </row>
    <row r="991" spans="2:10" x14ac:dyDescent="0.3">
      <c r="B991" s="91">
        <v>3343</v>
      </c>
      <c r="C991" s="92">
        <v>45149</v>
      </c>
      <c r="D991" s="91" t="s">
        <v>8</v>
      </c>
      <c r="E991" s="91" t="s">
        <v>1462</v>
      </c>
      <c r="F991" s="156">
        <v>3583.33</v>
      </c>
      <c r="G991" s="94" t="s">
        <v>5619</v>
      </c>
      <c r="H991" s="93">
        <v>3362.9552049999998</v>
      </c>
      <c r="I991" s="95">
        <v>15328</v>
      </c>
      <c r="J991" s="33" t="s">
        <v>8833</v>
      </c>
    </row>
    <row r="992" spans="2:10" x14ac:dyDescent="0.3">
      <c r="B992" s="45">
        <v>3344</v>
      </c>
      <c r="C992" s="49">
        <v>45153</v>
      </c>
      <c r="D992" s="45" t="s">
        <v>171</v>
      </c>
      <c r="E992" s="45" t="s">
        <v>1463</v>
      </c>
      <c r="F992" s="155">
        <v>9789.0499999999993</v>
      </c>
      <c r="G992" s="53">
        <v>45187</v>
      </c>
      <c r="H992" s="46">
        <v>9187.0234249999994</v>
      </c>
      <c r="I992" s="84" t="s">
        <v>6150</v>
      </c>
      <c r="J992" t="s">
        <v>8833</v>
      </c>
    </row>
    <row r="993" spans="2:10" x14ac:dyDescent="0.3">
      <c r="B993" s="45">
        <v>3345</v>
      </c>
      <c r="C993" s="49">
        <v>45153</v>
      </c>
      <c r="D993" s="45" t="s">
        <v>254</v>
      </c>
      <c r="E993" s="45" t="s">
        <v>1464</v>
      </c>
      <c r="F993" s="155">
        <v>6000</v>
      </c>
      <c r="G993" s="53">
        <v>45183</v>
      </c>
      <c r="H993" s="46">
        <v>5631</v>
      </c>
      <c r="I993" s="84">
        <v>18474</v>
      </c>
    </row>
    <row r="994" spans="2:10" x14ac:dyDescent="0.3">
      <c r="B994" s="45">
        <v>3346</v>
      </c>
      <c r="C994" s="49">
        <v>45153</v>
      </c>
      <c r="D994" s="45" t="s">
        <v>254</v>
      </c>
      <c r="E994" s="45" t="s">
        <v>1465</v>
      </c>
      <c r="F994" s="155">
        <v>8582.16</v>
      </c>
      <c r="G994" s="53">
        <v>45183</v>
      </c>
      <c r="H994" s="46">
        <v>8054.3571599999996</v>
      </c>
      <c r="I994" s="84">
        <v>18475</v>
      </c>
    </row>
    <row r="995" spans="2:10" x14ac:dyDescent="0.3">
      <c r="B995" s="45">
        <v>3347</v>
      </c>
      <c r="C995" s="49">
        <v>45153</v>
      </c>
      <c r="D995" s="45" t="s">
        <v>254</v>
      </c>
      <c r="E995" s="45" t="s">
        <v>1466</v>
      </c>
      <c r="F995" s="155">
        <v>6000</v>
      </c>
      <c r="G995" s="53">
        <v>45183</v>
      </c>
      <c r="H995" s="46">
        <v>5631</v>
      </c>
      <c r="I995" s="84">
        <v>18618</v>
      </c>
    </row>
    <row r="996" spans="2:10" x14ac:dyDescent="0.3">
      <c r="B996" s="45">
        <v>3348</v>
      </c>
      <c r="C996" s="49">
        <v>45153</v>
      </c>
      <c r="D996" s="45" t="s">
        <v>254</v>
      </c>
      <c r="E996" s="45" t="s">
        <v>1467</v>
      </c>
      <c r="F996" s="155">
        <v>6000</v>
      </c>
      <c r="G996" s="53">
        <v>45183</v>
      </c>
      <c r="H996" s="46">
        <v>5631</v>
      </c>
      <c r="I996" s="84">
        <v>18620</v>
      </c>
    </row>
    <row r="997" spans="2:10" x14ac:dyDescent="0.3">
      <c r="B997" s="45">
        <v>3349</v>
      </c>
      <c r="C997" s="49">
        <v>45153</v>
      </c>
      <c r="D997" s="45" t="s">
        <v>254</v>
      </c>
      <c r="E997" s="45" t="s">
        <v>1468</v>
      </c>
      <c r="F997" s="155">
        <v>3407.08</v>
      </c>
      <c r="G997" s="53">
        <v>45183</v>
      </c>
      <c r="H997" s="46">
        <v>3197.5445799999998</v>
      </c>
      <c r="I997" s="84">
        <v>18621</v>
      </c>
    </row>
    <row r="998" spans="2:10" x14ac:dyDescent="0.3">
      <c r="B998" s="45">
        <v>3350</v>
      </c>
      <c r="C998" s="49">
        <v>45153</v>
      </c>
      <c r="D998" s="45" t="s">
        <v>254</v>
      </c>
      <c r="E998" s="45" t="s">
        <v>1469</v>
      </c>
      <c r="F998" s="155">
        <v>6000</v>
      </c>
      <c r="G998" s="53">
        <v>45183</v>
      </c>
      <c r="H998" s="46">
        <v>5631</v>
      </c>
      <c r="I998" s="84" t="s">
        <v>6151</v>
      </c>
    </row>
    <row r="999" spans="2:10" x14ac:dyDescent="0.3">
      <c r="B999" s="45">
        <v>3351</v>
      </c>
      <c r="C999" s="49">
        <v>45153</v>
      </c>
      <c r="D999" s="45" t="s">
        <v>254</v>
      </c>
      <c r="E999" s="45" t="s">
        <v>1470</v>
      </c>
      <c r="F999" s="155">
        <v>1932.9</v>
      </c>
      <c r="G999" s="53">
        <v>45183</v>
      </c>
      <c r="H999" s="46">
        <v>1814.02665</v>
      </c>
      <c r="I999" s="84" t="s">
        <v>6152</v>
      </c>
    </row>
    <row r="1000" spans="2:10" x14ac:dyDescent="0.3">
      <c r="B1000" s="45">
        <v>3352</v>
      </c>
      <c r="C1000" s="49">
        <v>45153</v>
      </c>
      <c r="D1000" s="45" t="s">
        <v>254</v>
      </c>
      <c r="E1000" s="45" t="s">
        <v>1471</v>
      </c>
      <c r="F1000" s="155">
        <v>6000</v>
      </c>
      <c r="G1000" s="53">
        <v>45208</v>
      </c>
      <c r="H1000" s="46">
        <v>5631</v>
      </c>
      <c r="I1000" s="84" t="s">
        <v>6153</v>
      </c>
    </row>
    <row r="1001" spans="2:10" x14ac:dyDescent="0.3">
      <c r="B1001" s="45">
        <v>3353</v>
      </c>
      <c r="C1001" s="49">
        <v>45153</v>
      </c>
      <c r="D1001" s="45" t="s">
        <v>254</v>
      </c>
      <c r="E1001" s="45" t="s">
        <v>1472</v>
      </c>
      <c r="F1001" s="155">
        <v>5642.3</v>
      </c>
      <c r="G1001" s="53">
        <v>45183</v>
      </c>
      <c r="H1001" s="46">
        <v>5295.2985500000004</v>
      </c>
      <c r="I1001" s="84" t="s">
        <v>6154</v>
      </c>
    </row>
    <row r="1002" spans="2:10" x14ac:dyDescent="0.3">
      <c r="B1002" s="45">
        <v>3354</v>
      </c>
      <c r="C1002" s="49">
        <v>45153</v>
      </c>
      <c r="D1002" s="45" t="s">
        <v>171</v>
      </c>
      <c r="E1002" s="45" t="s">
        <v>1473</v>
      </c>
      <c r="F1002" s="155">
        <v>11008.1</v>
      </c>
      <c r="G1002" s="53">
        <v>45154</v>
      </c>
      <c r="H1002" s="46">
        <v>10331.101850000001</v>
      </c>
      <c r="I1002" s="84" t="s">
        <v>6155</v>
      </c>
    </row>
    <row r="1003" spans="2:10" x14ac:dyDescent="0.3">
      <c r="B1003" s="45">
        <v>3355</v>
      </c>
      <c r="C1003" s="49">
        <v>45153</v>
      </c>
      <c r="D1003" s="45" t="s">
        <v>171</v>
      </c>
      <c r="E1003" s="45" t="s">
        <v>1474</v>
      </c>
      <c r="F1003" s="155">
        <v>824.89</v>
      </c>
      <c r="G1003" s="53">
        <v>45159</v>
      </c>
      <c r="H1003" s="46">
        <v>774.159265</v>
      </c>
      <c r="I1003" s="84" t="s">
        <v>6156</v>
      </c>
    </row>
    <row r="1004" spans="2:10" x14ac:dyDescent="0.3">
      <c r="B1004" s="45">
        <v>3356</v>
      </c>
      <c r="C1004" s="49">
        <v>45153</v>
      </c>
      <c r="D1004" s="45" t="s">
        <v>171</v>
      </c>
      <c r="E1004" s="45" t="s">
        <v>1475</v>
      </c>
      <c r="F1004" s="155">
        <v>4650</v>
      </c>
      <c r="G1004" s="53">
        <v>45160</v>
      </c>
      <c r="H1004" s="46">
        <v>4364.0249999999996</v>
      </c>
      <c r="I1004" s="84" t="s">
        <v>6157</v>
      </c>
    </row>
    <row r="1005" spans="2:10" x14ac:dyDescent="0.3">
      <c r="B1005" s="45">
        <v>3357</v>
      </c>
      <c r="C1005" s="49">
        <v>45153</v>
      </c>
      <c r="D1005" s="45" t="s">
        <v>171</v>
      </c>
      <c r="E1005" s="45" t="s">
        <v>1476</v>
      </c>
      <c r="F1005" s="155">
        <v>2033.67</v>
      </c>
      <c r="G1005" s="53">
        <v>45160</v>
      </c>
      <c r="H1005" s="46">
        <v>1908.599295</v>
      </c>
      <c r="I1005" s="84" t="s">
        <v>6158</v>
      </c>
    </row>
    <row r="1006" spans="2:10" x14ac:dyDescent="0.3">
      <c r="B1006" s="45">
        <v>3358</v>
      </c>
      <c r="C1006" s="49">
        <v>45153</v>
      </c>
      <c r="D1006" s="45" t="s">
        <v>899</v>
      </c>
      <c r="E1006" s="45" t="s">
        <v>1477</v>
      </c>
      <c r="F1006" s="155">
        <v>950</v>
      </c>
      <c r="G1006" s="53">
        <v>45195</v>
      </c>
      <c r="H1006" s="46">
        <v>891.57500000000005</v>
      </c>
      <c r="I1006" s="84" t="s">
        <v>6159</v>
      </c>
      <c r="J1006" t="s">
        <v>8833</v>
      </c>
    </row>
    <row r="1007" spans="2:10" x14ac:dyDescent="0.3">
      <c r="B1007" s="45">
        <v>3359</v>
      </c>
      <c r="C1007" s="49">
        <v>45153</v>
      </c>
      <c r="D1007" s="45" t="s">
        <v>203</v>
      </c>
      <c r="E1007" s="45" t="s">
        <v>1478</v>
      </c>
      <c r="F1007" s="155">
        <v>2667.68</v>
      </c>
      <c r="G1007" s="53">
        <v>45251</v>
      </c>
      <c r="H1007" s="46">
        <v>2503.6176799999998</v>
      </c>
      <c r="I1007" s="84" t="s">
        <v>6160</v>
      </c>
    </row>
    <row r="1008" spans="2:10" x14ac:dyDescent="0.3">
      <c r="B1008" s="45">
        <v>3360</v>
      </c>
      <c r="C1008" s="49">
        <v>45153</v>
      </c>
      <c r="D1008" s="45" t="s">
        <v>203</v>
      </c>
      <c r="E1008" s="45" t="s">
        <v>1479</v>
      </c>
      <c r="F1008" s="155">
        <v>2429.16</v>
      </c>
      <c r="G1008" s="53">
        <v>45251</v>
      </c>
      <c r="H1008" s="46">
        <v>2279.7666599999998</v>
      </c>
      <c r="I1008" s="84" t="s">
        <v>6161</v>
      </c>
    </row>
    <row r="1009" spans="2:10" x14ac:dyDescent="0.3">
      <c r="B1009" s="45">
        <v>3361</v>
      </c>
      <c r="C1009" s="49">
        <v>45153</v>
      </c>
      <c r="D1009" s="45" t="s">
        <v>203</v>
      </c>
      <c r="E1009" s="45" t="s">
        <v>1480</v>
      </c>
      <c r="F1009" s="155">
        <v>2667.68</v>
      </c>
      <c r="G1009" s="53">
        <v>45251</v>
      </c>
      <c r="H1009" s="46">
        <v>2503.6176799999998</v>
      </c>
      <c r="I1009" s="84" t="s">
        <v>6162</v>
      </c>
    </row>
    <row r="1010" spans="2:10" x14ac:dyDescent="0.3">
      <c r="B1010" s="45">
        <v>3362</v>
      </c>
      <c r="C1010" s="49">
        <v>45153</v>
      </c>
      <c r="D1010" s="45" t="s">
        <v>203</v>
      </c>
      <c r="E1010" s="45" t="s">
        <v>1481</v>
      </c>
      <c r="F1010" s="155">
        <v>4996.41</v>
      </c>
      <c r="G1010" s="53">
        <v>45251</v>
      </c>
      <c r="H1010" s="46">
        <v>4689.1307850000003</v>
      </c>
      <c r="I1010" s="84" t="s">
        <v>6163</v>
      </c>
    </row>
    <row r="1011" spans="2:10" x14ac:dyDescent="0.3">
      <c r="B1011" s="45">
        <v>3363</v>
      </c>
      <c r="C1011" s="49">
        <v>45153</v>
      </c>
      <c r="D1011" s="45" t="s">
        <v>203</v>
      </c>
      <c r="E1011" s="45" t="s">
        <v>1482</v>
      </c>
      <c r="F1011" s="155">
        <v>2912.48</v>
      </c>
      <c r="G1011" s="53">
        <v>45251</v>
      </c>
      <c r="H1011" s="46">
        <v>2733.3624800000002</v>
      </c>
      <c r="I1011" s="84" t="s">
        <v>6164</v>
      </c>
    </row>
    <row r="1012" spans="2:10" x14ac:dyDescent="0.3">
      <c r="B1012" s="45">
        <v>3364</v>
      </c>
      <c r="C1012" s="49">
        <v>45153</v>
      </c>
      <c r="D1012" s="45" t="s">
        <v>203</v>
      </c>
      <c r="E1012" s="45" t="s">
        <v>1483</v>
      </c>
      <c r="F1012" s="155">
        <v>2429.16</v>
      </c>
      <c r="G1012" s="53">
        <v>45251</v>
      </c>
      <c r="H1012" s="46">
        <v>2279.7666599999998</v>
      </c>
      <c r="I1012" s="84" t="s">
        <v>6165</v>
      </c>
    </row>
    <row r="1013" spans="2:10" x14ac:dyDescent="0.3">
      <c r="B1013" s="45">
        <v>3365</v>
      </c>
      <c r="C1013" s="49">
        <v>45153</v>
      </c>
      <c r="D1013" s="45" t="s">
        <v>203</v>
      </c>
      <c r="E1013" s="45" t="s">
        <v>1484</v>
      </c>
      <c r="F1013" s="155">
        <v>2548.42</v>
      </c>
      <c r="G1013" s="53">
        <v>45251</v>
      </c>
      <c r="H1013" s="46">
        <v>2391.6921700000003</v>
      </c>
      <c r="I1013" s="84" t="s">
        <v>6166</v>
      </c>
    </row>
    <row r="1014" spans="2:10" x14ac:dyDescent="0.3">
      <c r="B1014" s="45">
        <v>3366</v>
      </c>
      <c r="C1014" s="49">
        <v>45153</v>
      </c>
      <c r="D1014" s="45" t="s">
        <v>203</v>
      </c>
      <c r="E1014" s="45" t="s">
        <v>1485</v>
      </c>
      <c r="F1014" s="155">
        <v>3025.47</v>
      </c>
      <c r="G1014" s="53">
        <v>45251</v>
      </c>
      <c r="H1014" s="46">
        <v>2839.4035949999998</v>
      </c>
      <c r="I1014" s="84" t="s">
        <v>6167</v>
      </c>
    </row>
    <row r="1015" spans="2:10" x14ac:dyDescent="0.3">
      <c r="B1015" s="45">
        <v>3367</v>
      </c>
      <c r="C1015" s="49">
        <v>45153</v>
      </c>
      <c r="D1015" s="45" t="s">
        <v>203</v>
      </c>
      <c r="E1015" s="45" t="s">
        <v>1486</v>
      </c>
      <c r="F1015" s="155">
        <v>5781.02</v>
      </c>
      <c r="G1015" s="53">
        <v>45251</v>
      </c>
      <c r="H1015" s="46">
        <v>5425.4872700000005</v>
      </c>
      <c r="I1015" s="84" t="s">
        <v>6168</v>
      </c>
    </row>
    <row r="1016" spans="2:10" x14ac:dyDescent="0.3">
      <c r="B1016" s="45">
        <v>3368</v>
      </c>
      <c r="C1016" s="49">
        <v>45154</v>
      </c>
      <c r="D1016" s="45" t="s">
        <v>200</v>
      </c>
      <c r="E1016" s="45" t="s">
        <v>1487</v>
      </c>
      <c r="F1016" s="155">
        <v>15318.76</v>
      </c>
      <c r="G1016" s="53">
        <v>45194</v>
      </c>
      <c r="H1016" s="46">
        <v>14376.65626</v>
      </c>
      <c r="I1016" s="84" t="s">
        <v>6169</v>
      </c>
    </row>
    <row r="1017" spans="2:10" x14ac:dyDescent="0.3">
      <c r="B1017" s="45">
        <v>3369</v>
      </c>
      <c r="C1017" s="49">
        <v>45154</v>
      </c>
      <c r="D1017" s="45" t="s">
        <v>171</v>
      </c>
      <c r="E1017" s="45" t="s">
        <v>1488</v>
      </c>
      <c r="F1017" s="155">
        <v>11310.86</v>
      </c>
      <c r="G1017" s="53">
        <v>45160</v>
      </c>
      <c r="H1017" s="46">
        <v>10615.242110000001</v>
      </c>
      <c r="I1017" s="84" t="s">
        <v>6170</v>
      </c>
    </row>
    <row r="1018" spans="2:10" x14ac:dyDescent="0.3">
      <c r="B1018" s="45">
        <v>3370</v>
      </c>
      <c r="C1018" s="49">
        <v>45154</v>
      </c>
      <c r="D1018" s="45" t="s">
        <v>200</v>
      </c>
      <c r="E1018" s="45" t="s">
        <v>1489</v>
      </c>
      <c r="F1018" s="155">
        <v>6158.18</v>
      </c>
      <c r="G1018" s="53">
        <v>45314</v>
      </c>
      <c r="H1018" s="46">
        <v>5779.4519300000002</v>
      </c>
      <c r="I1018" s="84" t="s">
        <v>6171</v>
      </c>
    </row>
    <row r="1019" spans="2:10" x14ac:dyDescent="0.3">
      <c r="B1019" s="45">
        <v>3371</v>
      </c>
      <c r="C1019" s="49">
        <v>45156</v>
      </c>
      <c r="D1019" s="45" t="s">
        <v>203</v>
      </c>
      <c r="E1019" s="45" t="s">
        <v>1490</v>
      </c>
      <c r="F1019" s="155">
        <v>17946.54</v>
      </c>
      <c r="G1019" s="53">
        <v>45162</v>
      </c>
      <c r="H1019" s="46">
        <v>16842.827789999999</v>
      </c>
      <c r="I1019" s="84" t="s">
        <v>6172</v>
      </c>
    </row>
    <row r="1020" spans="2:10" x14ac:dyDescent="0.3">
      <c r="B1020" s="45">
        <v>3372</v>
      </c>
      <c r="C1020" s="49">
        <v>45156</v>
      </c>
      <c r="D1020" s="45" t="s">
        <v>142</v>
      </c>
      <c r="E1020" s="45" t="s">
        <v>1491</v>
      </c>
      <c r="F1020" s="155">
        <v>7540</v>
      </c>
      <c r="G1020" s="53">
        <v>45170</v>
      </c>
      <c r="H1020" s="46">
        <v>7076.29</v>
      </c>
      <c r="I1020" s="84" t="s">
        <v>6173</v>
      </c>
    </row>
    <row r="1021" spans="2:10" x14ac:dyDescent="0.3">
      <c r="B1021" s="91">
        <v>3373</v>
      </c>
      <c r="C1021" s="92">
        <v>45156</v>
      </c>
      <c r="D1021" s="91" t="s">
        <v>142</v>
      </c>
      <c r="E1021" s="91" t="s">
        <v>1492</v>
      </c>
      <c r="F1021" s="156">
        <v>17605</v>
      </c>
      <c r="G1021" s="94" t="s">
        <v>5619</v>
      </c>
      <c r="H1021" s="93">
        <v>16522.2925</v>
      </c>
      <c r="I1021" s="84" t="s">
        <v>6174</v>
      </c>
      <c r="J1021" t="s">
        <v>9344</v>
      </c>
    </row>
    <row r="1022" spans="2:10" x14ac:dyDescent="0.3">
      <c r="B1022" s="45">
        <v>3374</v>
      </c>
      <c r="C1022" s="49">
        <v>45156</v>
      </c>
      <c r="D1022" s="45" t="s">
        <v>203</v>
      </c>
      <c r="E1022" s="45" t="s">
        <v>1493</v>
      </c>
      <c r="F1022" s="155">
        <v>59868.1</v>
      </c>
      <c r="G1022" s="53">
        <v>45170</v>
      </c>
      <c r="H1022" s="46">
        <v>56186.21185</v>
      </c>
      <c r="I1022" s="84" t="s">
        <v>6175</v>
      </c>
    </row>
    <row r="1023" spans="2:10" x14ac:dyDescent="0.3">
      <c r="B1023" s="45">
        <v>3375</v>
      </c>
      <c r="C1023" s="49">
        <v>45156</v>
      </c>
      <c r="D1023" s="45" t="s">
        <v>203</v>
      </c>
      <c r="E1023" s="45" t="s">
        <v>1494</v>
      </c>
      <c r="F1023" s="155">
        <v>18714</v>
      </c>
      <c r="G1023" s="53">
        <v>45236</v>
      </c>
      <c r="H1023" s="46">
        <v>17563.089</v>
      </c>
      <c r="I1023" s="84" t="s">
        <v>6176</v>
      </c>
    </row>
    <row r="1024" spans="2:10" x14ac:dyDescent="0.3">
      <c r="B1024" s="45">
        <v>3376</v>
      </c>
      <c r="C1024" s="49">
        <v>45156</v>
      </c>
      <c r="D1024" s="45" t="s">
        <v>203</v>
      </c>
      <c r="E1024" s="45" t="s">
        <v>1495</v>
      </c>
      <c r="F1024" s="155">
        <v>9970</v>
      </c>
      <c r="G1024" s="53">
        <v>45194</v>
      </c>
      <c r="H1024" s="46">
        <v>9356.8449999999993</v>
      </c>
      <c r="I1024" s="84" t="s">
        <v>6177</v>
      </c>
    </row>
    <row r="1025" spans="2:10" x14ac:dyDescent="0.3">
      <c r="B1025" s="45">
        <v>3377</v>
      </c>
      <c r="C1025" s="49">
        <v>45159</v>
      </c>
      <c r="D1025" s="45" t="s">
        <v>171</v>
      </c>
      <c r="E1025" s="45" t="s">
        <v>1496</v>
      </c>
      <c r="F1025" s="155">
        <v>359.89</v>
      </c>
      <c r="G1025" s="53">
        <v>45160</v>
      </c>
      <c r="H1025" s="46">
        <v>337.75676499999997</v>
      </c>
      <c r="I1025" s="84" t="s">
        <v>6178</v>
      </c>
    </row>
    <row r="1026" spans="2:10" x14ac:dyDescent="0.3">
      <c r="B1026" s="45">
        <v>3378</v>
      </c>
      <c r="C1026" s="49">
        <v>45159</v>
      </c>
      <c r="D1026" s="45" t="s">
        <v>169</v>
      </c>
      <c r="E1026" s="45" t="s">
        <v>1497</v>
      </c>
      <c r="F1026" s="155">
        <v>9888</v>
      </c>
      <c r="G1026" s="53">
        <v>45188</v>
      </c>
      <c r="H1026" s="46">
        <v>9279.8880000000008</v>
      </c>
      <c r="I1026" s="84" t="s">
        <v>6179</v>
      </c>
    </row>
    <row r="1027" spans="2:10" x14ac:dyDescent="0.3">
      <c r="B1027" s="45">
        <v>3379</v>
      </c>
      <c r="C1027" s="49">
        <v>45159</v>
      </c>
      <c r="D1027" s="45" t="s">
        <v>169</v>
      </c>
      <c r="E1027" s="45" t="s">
        <v>1498</v>
      </c>
      <c r="F1027" s="155">
        <v>13000</v>
      </c>
      <c r="G1027" s="53">
        <v>45188</v>
      </c>
      <c r="H1027" s="46">
        <v>12200.5</v>
      </c>
      <c r="I1027" s="84" t="s">
        <v>6180</v>
      </c>
    </row>
    <row r="1028" spans="2:10" x14ac:dyDescent="0.3">
      <c r="B1028" s="45">
        <v>3380</v>
      </c>
      <c r="C1028" s="49">
        <v>45159</v>
      </c>
      <c r="D1028" s="45" t="s">
        <v>169</v>
      </c>
      <c r="E1028" s="45" t="s">
        <v>1499</v>
      </c>
      <c r="F1028" s="155">
        <v>13000</v>
      </c>
      <c r="G1028" s="53">
        <v>45188</v>
      </c>
      <c r="H1028" s="46">
        <v>12200.5</v>
      </c>
      <c r="I1028" s="84" t="s">
        <v>6181</v>
      </c>
    </row>
    <row r="1029" spans="2:10" x14ac:dyDescent="0.3">
      <c r="B1029" s="45">
        <v>3381</v>
      </c>
      <c r="C1029" s="49">
        <v>45159</v>
      </c>
      <c r="D1029" s="45" t="s">
        <v>203</v>
      </c>
      <c r="E1029" s="45" t="s">
        <v>1500</v>
      </c>
      <c r="F1029" s="155">
        <v>13530.63</v>
      </c>
      <c r="G1029" s="53">
        <v>45170</v>
      </c>
      <c r="H1029" s="46">
        <v>12698.496255</v>
      </c>
      <c r="I1029" s="84" t="s">
        <v>6182</v>
      </c>
    </row>
    <row r="1030" spans="2:10" x14ac:dyDescent="0.3">
      <c r="B1030" s="45">
        <v>3382</v>
      </c>
      <c r="C1030" s="49">
        <v>45159</v>
      </c>
      <c r="D1030" s="45" t="s">
        <v>203</v>
      </c>
      <c r="E1030" s="45" t="s">
        <v>1501</v>
      </c>
      <c r="F1030" s="155">
        <v>38118.79</v>
      </c>
      <c r="G1030" s="53">
        <v>45162</v>
      </c>
      <c r="H1030" s="46">
        <v>35774.484414999999</v>
      </c>
      <c r="I1030" s="84" t="s">
        <v>6183</v>
      </c>
    </row>
    <row r="1031" spans="2:10" x14ac:dyDescent="0.3">
      <c r="B1031" s="45">
        <v>3383</v>
      </c>
      <c r="C1031" s="49">
        <v>45160</v>
      </c>
      <c r="D1031" s="45" t="s">
        <v>768</v>
      </c>
      <c r="E1031" s="45" t="s">
        <v>1502</v>
      </c>
      <c r="F1031" s="155">
        <v>4106</v>
      </c>
      <c r="G1031" s="53">
        <v>45168</v>
      </c>
      <c r="H1031" s="46">
        <v>3853.4810000000002</v>
      </c>
      <c r="I1031" s="84" t="s">
        <v>6184</v>
      </c>
    </row>
    <row r="1032" spans="2:10" x14ac:dyDescent="0.3">
      <c r="B1032" s="45">
        <v>3384</v>
      </c>
      <c r="C1032" s="49">
        <v>45160</v>
      </c>
      <c r="D1032" s="45" t="s">
        <v>542</v>
      </c>
      <c r="E1032" s="45" t="s">
        <v>1503</v>
      </c>
      <c r="F1032" s="155">
        <v>43127.41</v>
      </c>
      <c r="G1032" s="53">
        <v>45177</v>
      </c>
      <c r="H1032" s="46">
        <v>40475.074285000002</v>
      </c>
      <c r="I1032" s="84" t="s">
        <v>6185</v>
      </c>
    </row>
    <row r="1033" spans="2:10" x14ac:dyDescent="0.3">
      <c r="B1033" s="119">
        <v>3385</v>
      </c>
      <c r="C1033" s="120">
        <v>45160</v>
      </c>
      <c r="D1033" s="119" t="s">
        <v>146</v>
      </c>
      <c r="E1033" s="119" t="s">
        <v>1504</v>
      </c>
      <c r="F1033" s="159">
        <v>6000</v>
      </c>
      <c r="G1033" s="122">
        <v>45162</v>
      </c>
      <c r="H1033" s="121">
        <v>5631</v>
      </c>
      <c r="I1033" s="123" t="s">
        <v>6186</v>
      </c>
      <c r="J1033" t="s">
        <v>8833</v>
      </c>
    </row>
    <row r="1034" spans="2:10" x14ac:dyDescent="0.3">
      <c r="B1034" s="45">
        <v>3386</v>
      </c>
      <c r="C1034" s="49">
        <v>45160</v>
      </c>
      <c r="D1034" s="45" t="s">
        <v>146</v>
      </c>
      <c r="E1034" s="45" t="s">
        <v>1504</v>
      </c>
      <c r="F1034" s="155">
        <v>6000</v>
      </c>
      <c r="G1034" s="53">
        <v>45167</v>
      </c>
      <c r="H1034" s="46">
        <v>5631</v>
      </c>
      <c r="I1034" s="84" t="s">
        <v>6186</v>
      </c>
      <c r="J1034" t="s">
        <v>8833</v>
      </c>
    </row>
    <row r="1035" spans="2:10" x14ac:dyDescent="0.3">
      <c r="B1035" s="45">
        <v>3387</v>
      </c>
      <c r="C1035" s="49">
        <v>45162</v>
      </c>
      <c r="D1035" s="45" t="s">
        <v>203</v>
      </c>
      <c r="E1035" s="45" t="s">
        <v>1505</v>
      </c>
      <c r="F1035" s="155">
        <v>10421.82</v>
      </c>
      <c r="G1035" s="53">
        <v>45174</v>
      </c>
      <c r="H1035" s="46">
        <v>9780.8780699999988</v>
      </c>
      <c r="I1035" s="84" t="s">
        <v>6187</v>
      </c>
    </row>
    <row r="1036" spans="2:10" x14ac:dyDescent="0.3">
      <c r="B1036" s="45">
        <v>3388</v>
      </c>
      <c r="C1036" s="49">
        <v>45162</v>
      </c>
      <c r="D1036" s="45" t="s">
        <v>203</v>
      </c>
      <c r="E1036" s="45" t="s">
        <v>1506</v>
      </c>
      <c r="F1036" s="155">
        <v>37296.92</v>
      </c>
      <c r="G1036" s="53">
        <v>45168</v>
      </c>
      <c r="H1036" s="46">
        <v>35003.159419999996</v>
      </c>
      <c r="I1036" s="84" t="s">
        <v>6188</v>
      </c>
    </row>
    <row r="1037" spans="2:10" x14ac:dyDescent="0.3">
      <c r="B1037" s="45">
        <v>3389</v>
      </c>
      <c r="C1037" s="49">
        <v>45162</v>
      </c>
      <c r="D1037" s="45" t="s">
        <v>254</v>
      </c>
      <c r="E1037" s="45" t="s">
        <v>1507</v>
      </c>
      <c r="F1037" s="155">
        <v>6709.33</v>
      </c>
      <c r="G1037" s="53">
        <v>45208</v>
      </c>
      <c r="H1037" s="46">
        <v>6296.7062049999995</v>
      </c>
      <c r="I1037" s="84">
        <v>18619</v>
      </c>
    </row>
    <row r="1038" spans="2:10" x14ac:dyDescent="0.3">
      <c r="B1038" s="45">
        <v>3390</v>
      </c>
      <c r="C1038" s="49">
        <v>45162</v>
      </c>
      <c r="D1038" s="45" t="s">
        <v>375</v>
      </c>
      <c r="E1038" s="45" t="s">
        <v>1508</v>
      </c>
      <c r="F1038" s="155">
        <v>6305.83</v>
      </c>
      <c r="G1038" s="53">
        <v>45160</v>
      </c>
      <c r="H1038" s="46">
        <v>5918.0214550000001</v>
      </c>
      <c r="I1038" s="84">
        <v>18632</v>
      </c>
      <c r="J1038" t="s">
        <v>8833</v>
      </c>
    </row>
    <row r="1039" spans="2:10" x14ac:dyDescent="0.3">
      <c r="B1039" s="45">
        <v>3391</v>
      </c>
      <c r="C1039" s="49">
        <v>45163</v>
      </c>
      <c r="D1039" s="45" t="s">
        <v>203</v>
      </c>
      <c r="E1039" s="45" t="s">
        <v>1509</v>
      </c>
      <c r="F1039" s="155">
        <v>48707.06</v>
      </c>
      <c r="G1039" s="53">
        <v>45168</v>
      </c>
      <c r="H1039" s="46">
        <v>45711.575809999995</v>
      </c>
      <c r="I1039" s="84" t="s">
        <v>6189</v>
      </c>
    </row>
    <row r="1040" spans="2:10" x14ac:dyDescent="0.3">
      <c r="B1040" s="45">
        <v>3392</v>
      </c>
      <c r="C1040" s="49">
        <v>45166</v>
      </c>
      <c r="D1040" s="45" t="s">
        <v>375</v>
      </c>
      <c r="E1040" s="45" t="s">
        <v>1510</v>
      </c>
      <c r="F1040" s="155">
        <v>14076.5</v>
      </c>
      <c r="G1040" s="53">
        <v>45175</v>
      </c>
      <c r="H1040" s="46">
        <v>13210.795249999999</v>
      </c>
      <c r="I1040" s="84" t="s">
        <v>6190</v>
      </c>
    </row>
    <row r="1041" spans="2:10" x14ac:dyDescent="0.3">
      <c r="B1041" s="45">
        <v>3393</v>
      </c>
      <c r="C1041" s="49">
        <v>45167</v>
      </c>
      <c r="D1041" s="45" t="s">
        <v>259</v>
      </c>
      <c r="E1041" s="45" t="s">
        <v>1511</v>
      </c>
      <c r="F1041" s="155">
        <v>31562</v>
      </c>
      <c r="G1041" s="53">
        <v>45166</v>
      </c>
      <c r="H1041" s="46">
        <v>29620.937000000002</v>
      </c>
      <c r="I1041" s="84" t="s">
        <v>6191</v>
      </c>
    </row>
    <row r="1042" spans="2:10" x14ac:dyDescent="0.3">
      <c r="B1042" s="45">
        <v>3394</v>
      </c>
      <c r="C1042" s="49">
        <v>45167</v>
      </c>
      <c r="D1042" s="45" t="s">
        <v>142</v>
      </c>
      <c r="E1042" s="45" t="s">
        <v>1512</v>
      </c>
      <c r="F1042" s="155">
        <v>11200</v>
      </c>
      <c r="G1042" s="53">
        <v>45169</v>
      </c>
      <c r="H1042" s="46">
        <v>10511.2</v>
      </c>
      <c r="I1042" s="84" t="s">
        <v>6192</v>
      </c>
    </row>
    <row r="1043" spans="2:10" x14ac:dyDescent="0.3">
      <c r="B1043" s="45">
        <v>3395</v>
      </c>
      <c r="C1043" s="49">
        <v>45167</v>
      </c>
      <c r="D1043" s="45" t="s">
        <v>142</v>
      </c>
      <c r="E1043" s="45" t="s">
        <v>1513</v>
      </c>
      <c r="F1043" s="155">
        <v>17671</v>
      </c>
      <c r="G1043" s="53">
        <v>45166</v>
      </c>
      <c r="H1043" s="46">
        <v>16584.233499999998</v>
      </c>
      <c r="I1043" s="84" t="s">
        <v>6193</v>
      </c>
    </row>
    <row r="1044" spans="2:10" x14ac:dyDescent="0.3">
      <c r="B1044" s="119">
        <v>3396</v>
      </c>
      <c r="C1044" s="120">
        <v>45167</v>
      </c>
      <c r="D1044" s="119" t="s">
        <v>142</v>
      </c>
      <c r="E1044" s="119" t="s">
        <v>1514</v>
      </c>
      <c r="F1044" s="159">
        <v>6000</v>
      </c>
      <c r="G1044" s="122">
        <v>45167</v>
      </c>
      <c r="H1044" s="121">
        <v>5631</v>
      </c>
      <c r="I1044" s="123" t="s">
        <v>6194</v>
      </c>
      <c r="J1044" t="s">
        <v>8833</v>
      </c>
    </row>
    <row r="1045" spans="2:10" x14ac:dyDescent="0.3">
      <c r="B1045" s="45">
        <v>3397</v>
      </c>
      <c r="C1045" s="49">
        <v>45167</v>
      </c>
      <c r="D1045" s="45" t="s">
        <v>142</v>
      </c>
      <c r="E1045" s="45" t="s">
        <v>1515</v>
      </c>
      <c r="F1045" s="155">
        <v>1755</v>
      </c>
      <c r="G1045" s="53">
        <v>45166</v>
      </c>
      <c r="H1045" s="46">
        <v>1647.0675000000001</v>
      </c>
      <c r="I1045" s="84" t="s">
        <v>6195</v>
      </c>
    </row>
    <row r="1046" spans="2:10" x14ac:dyDescent="0.3">
      <c r="B1046" s="119">
        <v>3398</v>
      </c>
      <c r="C1046" s="120">
        <v>45167</v>
      </c>
      <c r="D1046" s="119" t="s">
        <v>142</v>
      </c>
      <c r="E1046" s="119" t="s">
        <v>1516</v>
      </c>
      <c r="F1046" s="159">
        <v>1665</v>
      </c>
      <c r="G1046" s="122">
        <v>45167</v>
      </c>
      <c r="H1046" s="121">
        <v>1562.6025</v>
      </c>
      <c r="I1046" s="123" t="s">
        <v>6196</v>
      </c>
    </row>
    <row r="1047" spans="2:10" x14ac:dyDescent="0.3">
      <c r="B1047" s="45">
        <v>3399</v>
      </c>
      <c r="C1047" s="49">
        <v>45167</v>
      </c>
      <c r="D1047" s="45" t="s">
        <v>142</v>
      </c>
      <c r="E1047" s="45" t="s">
        <v>1517</v>
      </c>
      <c r="F1047" s="155">
        <v>1890</v>
      </c>
      <c r="G1047" s="53">
        <v>45166</v>
      </c>
      <c r="H1047" s="46">
        <v>1773.7650000000001</v>
      </c>
      <c r="I1047" s="84" t="s">
        <v>6197</v>
      </c>
    </row>
    <row r="1048" spans="2:10" x14ac:dyDescent="0.3">
      <c r="B1048" s="45">
        <v>3400</v>
      </c>
      <c r="C1048" s="49">
        <v>45167</v>
      </c>
      <c r="D1048" s="45" t="s">
        <v>142</v>
      </c>
      <c r="E1048" s="45" t="s">
        <v>1518</v>
      </c>
      <c r="F1048" s="155">
        <v>3825</v>
      </c>
      <c r="G1048" s="53">
        <v>45166</v>
      </c>
      <c r="H1048" s="46">
        <v>3589.7624999999998</v>
      </c>
      <c r="I1048" s="84" t="s">
        <v>6198</v>
      </c>
    </row>
    <row r="1049" spans="2:10" x14ac:dyDescent="0.3">
      <c r="B1049" s="45">
        <v>3401</v>
      </c>
      <c r="C1049" s="49">
        <v>45167</v>
      </c>
      <c r="D1049" s="45" t="s">
        <v>142</v>
      </c>
      <c r="E1049" s="45" t="s">
        <v>1519</v>
      </c>
      <c r="F1049" s="155">
        <v>1800</v>
      </c>
      <c r="G1049" s="53">
        <v>45168</v>
      </c>
      <c r="H1049" s="46">
        <v>1689.3</v>
      </c>
      <c r="I1049" s="84" t="s">
        <v>6199</v>
      </c>
    </row>
    <row r="1050" spans="2:10" x14ac:dyDescent="0.3">
      <c r="B1050" s="45">
        <v>3402</v>
      </c>
      <c r="C1050" s="49">
        <v>45167</v>
      </c>
      <c r="D1050" s="45" t="s">
        <v>142</v>
      </c>
      <c r="E1050" s="45" t="s">
        <v>1520</v>
      </c>
      <c r="F1050" s="155">
        <v>1845</v>
      </c>
      <c r="G1050" s="53">
        <v>45166</v>
      </c>
      <c r="H1050" s="46">
        <v>1731.5325</v>
      </c>
      <c r="I1050" s="84" t="s">
        <v>6200</v>
      </c>
    </row>
    <row r="1051" spans="2:10" x14ac:dyDescent="0.3">
      <c r="B1051" s="45">
        <v>3403</v>
      </c>
      <c r="C1051" s="49">
        <v>45167</v>
      </c>
      <c r="D1051" s="45" t="s">
        <v>142</v>
      </c>
      <c r="E1051" s="45" t="s">
        <v>1521</v>
      </c>
      <c r="F1051" s="155">
        <v>1350</v>
      </c>
      <c r="G1051" s="53">
        <v>45166</v>
      </c>
      <c r="H1051" s="46">
        <v>1266.9749999999999</v>
      </c>
      <c r="I1051" s="84" t="s">
        <v>9345</v>
      </c>
      <c r="J1051" s="33"/>
    </row>
    <row r="1052" spans="2:10" x14ac:dyDescent="0.3">
      <c r="B1052" s="45">
        <v>3404</v>
      </c>
      <c r="C1052" s="49">
        <v>45167</v>
      </c>
      <c r="D1052" s="45" t="s">
        <v>142</v>
      </c>
      <c r="E1052" s="45" t="s">
        <v>1522</v>
      </c>
      <c r="F1052" s="155">
        <v>2025</v>
      </c>
      <c r="G1052" s="53">
        <v>45168</v>
      </c>
      <c r="H1052" s="46">
        <v>1900.4625000000001</v>
      </c>
      <c r="I1052" s="84" t="s">
        <v>6201</v>
      </c>
    </row>
    <row r="1053" spans="2:10" x14ac:dyDescent="0.3">
      <c r="B1053" s="45">
        <v>3405</v>
      </c>
      <c r="C1053" s="49">
        <v>45167</v>
      </c>
      <c r="D1053" s="45" t="s">
        <v>142</v>
      </c>
      <c r="E1053" s="45" t="s">
        <v>1523</v>
      </c>
      <c r="F1053" s="155">
        <v>6000</v>
      </c>
      <c r="G1053" s="53">
        <v>45166</v>
      </c>
      <c r="H1053" s="46">
        <v>5631</v>
      </c>
      <c r="I1053" s="84" t="s">
        <v>6202</v>
      </c>
    </row>
    <row r="1054" spans="2:10" x14ac:dyDescent="0.3">
      <c r="B1054" s="45">
        <v>3406</v>
      </c>
      <c r="C1054" s="49">
        <v>45167</v>
      </c>
      <c r="D1054" s="45" t="s">
        <v>142</v>
      </c>
      <c r="E1054" s="45" t="s">
        <v>1524</v>
      </c>
      <c r="F1054" s="155">
        <v>1665</v>
      </c>
      <c r="G1054" s="53">
        <v>45166</v>
      </c>
      <c r="H1054" s="46">
        <v>1562.6025</v>
      </c>
      <c r="I1054" s="84" t="s">
        <v>6203</v>
      </c>
    </row>
    <row r="1055" spans="2:10" x14ac:dyDescent="0.3">
      <c r="B1055" s="45">
        <v>3407</v>
      </c>
      <c r="C1055" s="49">
        <v>45167</v>
      </c>
      <c r="D1055" s="45" t="s">
        <v>142</v>
      </c>
      <c r="E1055" s="45" t="s">
        <v>1525</v>
      </c>
      <c r="F1055" s="155">
        <v>3420</v>
      </c>
      <c r="G1055" s="53">
        <v>45166</v>
      </c>
      <c r="H1055" s="46">
        <v>3209.67</v>
      </c>
      <c r="I1055" s="84" t="s">
        <v>6204</v>
      </c>
    </row>
    <row r="1056" spans="2:10" x14ac:dyDescent="0.3">
      <c r="B1056" s="45">
        <v>3408</v>
      </c>
      <c r="C1056" s="49">
        <v>45167</v>
      </c>
      <c r="D1056" s="45" t="s">
        <v>142</v>
      </c>
      <c r="E1056" s="45" t="s">
        <v>1526</v>
      </c>
      <c r="F1056" s="155">
        <v>1395</v>
      </c>
      <c r="G1056" s="53">
        <v>45166</v>
      </c>
      <c r="H1056" s="46">
        <v>1309.2075</v>
      </c>
      <c r="I1056" s="84" t="s">
        <v>6205</v>
      </c>
    </row>
    <row r="1057" spans="2:10" x14ac:dyDescent="0.3">
      <c r="B1057" s="45">
        <v>3409</v>
      </c>
      <c r="C1057" s="49">
        <v>45167</v>
      </c>
      <c r="D1057" s="45" t="s">
        <v>142</v>
      </c>
      <c r="E1057" s="45" t="s">
        <v>1527</v>
      </c>
      <c r="F1057" s="155">
        <v>1260</v>
      </c>
      <c r="G1057" s="53">
        <v>45166</v>
      </c>
      <c r="H1057" s="46">
        <v>1182.51</v>
      </c>
      <c r="I1057" s="84" t="s">
        <v>6206</v>
      </c>
    </row>
    <row r="1058" spans="2:10" x14ac:dyDescent="0.3">
      <c r="B1058" s="45">
        <v>3410</v>
      </c>
      <c r="C1058" s="49">
        <v>45167</v>
      </c>
      <c r="D1058" s="45" t="s">
        <v>142</v>
      </c>
      <c r="E1058" s="45" t="s">
        <v>1528</v>
      </c>
      <c r="F1058" s="155">
        <v>1620</v>
      </c>
      <c r="G1058" s="53">
        <v>45166</v>
      </c>
      <c r="H1058" s="46">
        <v>1520.37</v>
      </c>
      <c r="I1058" s="84" t="s">
        <v>6207</v>
      </c>
    </row>
    <row r="1059" spans="2:10" x14ac:dyDescent="0.3">
      <c r="B1059" s="45">
        <v>3411</v>
      </c>
      <c r="C1059" s="49">
        <v>45167</v>
      </c>
      <c r="D1059" s="45" t="s">
        <v>146</v>
      </c>
      <c r="E1059" s="45" t="s">
        <v>1529</v>
      </c>
      <c r="F1059" s="155">
        <v>5500</v>
      </c>
      <c r="G1059" s="53">
        <v>45170</v>
      </c>
      <c r="H1059" s="46">
        <v>5161.75</v>
      </c>
      <c r="I1059" s="84" t="s">
        <v>6208</v>
      </c>
    </row>
    <row r="1060" spans="2:10" x14ac:dyDescent="0.3">
      <c r="B1060" s="45">
        <v>3412</v>
      </c>
      <c r="C1060" s="49">
        <v>45169</v>
      </c>
      <c r="D1060" s="45" t="s">
        <v>203</v>
      </c>
      <c r="E1060" s="45" t="s">
        <v>1530</v>
      </c>
      <c r="F1060" s="155">
        <v>5667.77</v>
      </c>
      <c r="G1060" s="53">
        <v>45174</v>
      </c>
      <c r="H1060" s="46">
        <v>5319.2021450000002</v>
      </c>
      <c r="I1060" s="84" t="s">
        <v>6209</v>
      </c>
    </row>
    <row r="1061" spans="2:10" x14ac:dyDescent="0.3">
      <c r="B1061" s="45">
        <v>3413</v>
      </c>
      <c r="C1061" s="49">
        <v>45169</v>
      </c>
      <c r="D1061" s="45" t="s">
        <v>895</v>
      </c>
      <c r="E1061" s="45" t="s">
        <v>384</v>
      </c>
      <c r="F1061" s="155">
        <v>8646</v>
      </c>
      <c r="G1061" s="53">
        <v>45169</v>
      </c>
      <c r="H1061" s="46">
        <v>8114.2709999999997</v>
      </c>
      <c r="I1061" s="84" t="s">
        <v>5581</v>
      </c>
      <c r="J1061" s="19" t="s">
        <v>5581</v>
      </c>
    </row>
    <row r="1062" spans="2:10" x14ac:dyDescent="0.3">
      <c r="B1062" s="45">
        <v>3414</v>
      </c>
      <c r="C1062" s="49">
        <v>45169</v>
      </c>
      <c r="D1062" s="45" t="s">
        <v>9216</v>
      </c>
      <c r="E1062" s="45" t="s">
        <v>1531</v>
      </c>
      <c r="F1062" s="155">
        <v>14752.32</v>
      </c>
      <c r="G1062" s="53">
        <v>45169</v>
      </c>
      <c r="H1062" s="46">
        <v>13845.052319999999</v>
      </c>
      <c r="I1062" s="84" t="s">
        <v>5581</v>
      </c>
      <c r="J1062" s="19" t="s">
        <v>5581</v>
      </c>
    </row>
    <row r="1063" spans="2:10" x14ac:dyDescent="0.3">
      <c r="B1063" s="45">
        <v>3415</v>
      </c>
      <c r="C1063" s="49">
        <v>45169</v>
      </c>
      <c r="D1063" s="45" t="s">
        <v>2467</v>
      </c>
      <c r="E1063" s="45" t="s">
        <v>384</v>
      </c>
      <c r="F1063" s="155">
        <v>17564.330000000002</v>
      </c>
      <c r="G1063" s="53">
        <v>45169</v>
      </c>
      <c r="H1063" s="46">
        <v>16484.123705000002</v>
      </c>
      <c r="I1063" s="84" t="s">
        <v>5581</v>
      </c>
      <c r="J1063" s="19" t="s">
        <v>5581</v>
      </c>
    </row>
    <row r="1064" spans="2:10" x14ac:dyDescent="0.3">
      <c r="B1064" s="45">
        <v>3416</v>
      </c>
      <c r="C1064" s="49">
        <v>45169</v>
      </c>
      <c r="D1064" s="45" t="s">
        <v>895</v>
      </c>
      <c r="E1064" s="45" t="s">
        <v>384</v>
      </c>
      <c r="F1064" s="155">
        <v>26514.18</v>
      </c>
      <c r="G1064" s="53">
        <v>45169</v>
      </c>
      <c r="H1064" s="46">
        <v>24883.557929999999</v>
      </c>
      <c r="I1064" s="84" t="s">
        <v>5581</v>
      </c>
      <c r="J1064" s="19" t="s">
        <v>5581</v>
      </c>
    </row>
    <row r="1065" spans="2:10" x14ac:dyDescent="0.3">
      <c r="B1065" s="45">
        <v>3417</v>
      </c>
      <c r="C1065" s="49">
        <v>45169</v>
      </c>
      <c r="D1065" s="45" t="s">
        <v>9644</v>
      </c>
      <c r="E1065" s="45" t="s">
        <v>384</v>
      </c>
      <c r="F1065" s="155">
        <v>34339.07</v>
      </c>
      <c r="G1065" s="53">
        <v>45169</v>
      </c>
      <c r="H1065" s="46">
        <v>32227.217195000001</v>
      </c>
      <c r="I1065" s="84" t="s">
        <v>5581</v>
      </c>
      <c r="J1065" s="19" t="s">
        <v>5581</v>
      </c>
    </row>
    <row r="1066" spans="2:10" x14ac:dyDescent="0.3">
      <c r="B1066" s="45">
        <v>3418</v>
      </c>
      <c r="C1066" s="49">
        <v>45169</v>
      </c>
      <c r="D1066" s="45" t="s">
        <v>394</v>
      </c>
      <c r="E1066" s="45" t="s">
        <v>384</v>
      </c>
      <c r="F1066" s="155">
        <v>28052.85</v>
      </c>
      <c r="G1066" s="53">
        <v>45169</v>
      </c>
      <c r="H1066" s="46">
        <v>26327.599725</v>
      </c>
      <c r="I1066" s="84" t="s">
        <v>5581</v>
      </c>
      <c r="J1066" s="19" t="s">
        <v>5581</v>
      </c>
    </row>
    <row r="1067" spans="2:10" x14ac:dyDescent="0.3">
      <c r="B1067" s="45">
        <v>3419</v>
      </c>
      <c r="C1067" s="49">
        <v>45169</v>
      </c>
      <c r="D1067" s="45" t="s">
        <v>2467</v>
      </c>
      <c r="E1067" s="45" t="s">
        <v>384</v>
      </c>
      <c r="F1067" s="155">
        <v>20436.79</v>
      </c>
      <c r="G1067" s="53">
        <v>45169</v>
      </c>
      <c r="H1067" s="46">
        <v>19179.927415000002</v>
      </c>
      <c r="I1067" s="84" t="s">
        <v>5581</v>
      </c>
      <c r="J1067" s="19" t="s">
        <v>5581</v>
      </c>
    </row>
    <row r="1068" spans="2:10" x14ac:dyDescent="0.3">
      <c r="B1068" s="45">
        <v>3420</v>
      </c>
      <c r="C1068" s="49">
        <v>45169</v>
      </c>
      <c r="D1068" s="45" t="s">
        <v>2467</v>
      </c>
      <c r="E1068" s="45" t="s">
        <v>399</v>
      </c>
      <c r="F1068" s="155">
        <v>9366.3799999999992</v>
      </c>
      <c r="G1068" s="53">
        <v>45169</v>
      </c>
      <c r="H1068" s="46">
        <v>8790.3476299999984</v>
      </c>
      <c r="I1068" s="84" t="s">
        <v>5581</v>
      </c>
      <c r="J1068" s="19" t="s">
        <v>5581</v>
      </c>
    </row>
    <row r="1069" spans="2:10" x14ac:dyDescent="0.3">
      <c r="B1069" s="45">
        <v>3421</v>
      </c>
      <c r="C1069" s="49">
        <v>45169</v>
      </c>
      <c r="D1069" s="45" t="s">
        <v>394</v>
      </c>
      <c r="E1069" s="45" t="s">
        <v>399</v>
      </c>
      <c r="F1069" s="155">
        <v>28176.86</v>
      </c>
      <c r="G1069" s="53">
        <v>45169</v>
      </c>
      <c r="H1069" s="46">
        <v>26443.983110000001</v>
      </c>
      <c r="I1069" s="84" t="s">
        <v>5581</v>
      </c>
      <c r="J1069" s="19" t="s">
        <v>5581</v>
      </c>
    </row>
    <row r="1070" spans="2:10" x14ac:dyDescent="0.3">
      <c r="B1070" s="45">
        <v>3422</v>
      </c>
      <c r="C1070" s="49">
        <v>45169</v>
      </c>
      <c r="D1070" s="45" t="s">
        <v>394</v>
      </c>
      <c r="E1070" s="45" t="s">
        <v>384</v>
      </c>
      <c r="F1070" s="155">
        <v>22176.74</v>
      </c>
      <c r="G1070" s="53">
        <v>45169</v>
      </c>
      <c r="H1070" s="46">
        <v>20812.870490000001</v>
      </c>
      <c r="I1070" s="84" t="s">
        <v>5581</v>
      </c>
      <c r="J1070" s="19" t="s">
        <v>5581</v>
      </c>
    </row>
    <row r="1071" spans="2:10" x14ac:dyDescent="0.3">
      <c r="B1071" s="45">
        <v>3423</v>
      </c>
      <c r="C1071" s="49">
        <v>45169</v>
      </c>
      <c r="D1071" s="45" t="s">
        <v>2467</v>
      </c>
      <c r="E1071" s="45" t="s">
        <v>384</v>
      </c>
      <c r="F1071" s="155">
        <v>21028.92</v>
      </c>
      <c r="G1071" s="53">
        <v>45169</v>
      </c>
      <c r="H1071" s="46">
        <v>19735.64142</v>
      </c>
      <c r="I1071" s="84" t="s">
        <v>5581</v>
      </c>
      <c r="J1071" s="19" t="s">
        <v>5581</v>
      </c>
    </row>
    <row r="1072" spans="2:10" x14ac:dyDescent="0.3">
      <c r="B1072" s="45">
        <v>3424</v>
      </c>
      <c r="C1072" s="49">
        <v>45169</v>
      </c>
      <c r="D1072" s="45" t="s">
        <v>973</v>
      </c>
      <c r="E1072" s="45" t="s">
        <v>384</v>
      </c>
      <c r="F1072" s="155">
        <v>21033.32</v>
      </c>
      <c r="G1072" s="53">
        <v>45173</v>
      </c>
      <c r="H1072" s="46">
        <v>19739.770820000002</v>
      </c>
      <c r="I1072" s="84" t="s">
        <v>5581</v>
      </c>
      <c r="J1072" s="19" t="s">
        <v>5581</v>
      </c>
    </row>
    <row r="1073" spans="2:10" x14ac:dyDescent="0.3">
      <c r="B1073" s="45">
        <v>3425</v>
      </c>
      <c r="C1073" s="49">
        <v>45169</v>
      </c>
      <c r="D1073" s="45" t="s">
        <v>1532</v>
      </c>
      <c r="E1073" s="45" t="s">
        <v>384</v>
      </c>
      <c r="F1073" s="155">
        <v>21033.32</v>
      </c>
      <c r="G1073" s="53">
        <v>45169</v>
      </c>
      <c r="H1073" s="46">
        <v>19739.770820000002</v>
      </c>
      <c r="I1073" s="84" t="s">
        <v>5581</v>
      </c>
      <c r="J1073" s="19" t="s">
        <v>5581</v>
      </c>
    </row>
    <row r="1074" spans="2:10" x14ac:dyDescent="0.3">
      <c r="B1074" s="45">
        <v>3426</v>
      </c>
      <c r="C1074" s="49">
        <v>45167</v>
      </c>
      <c r="D1074" s="45" t="s">
        <v>171</v>
      </c>
      <c r="E1074" s="45" t="s">
        <v>1533</v>
      </c>
      <c r="F1074" s="155">
        <v>3536.07</v>
      </c>
      <c r="G1074" s="53">
        <v>45167</v>
      </c>
      <c r="H1074" s="46">
        <v>3318.6016950000003</v>
      </c>
      <c r="I1074" s="84" t="s">
        <v>6210</v>
      </c>
    </row>
    <row r="1075" spans="2:10" x14ac:dyDescent="0.3">
      <c r="B1075" s="119">
        <v>3427</v>
      </c>
      <c r="C1075" s="120">
        <v>45170</v>
      </c>
      <c r="D1075" s="119" t="s">
        <v>171</v>
      </c>
      <c r="E1075" s="119" t="s">
        <v>1534</v>
      </c>
      <c r="F1075" s="159">
        <v>3827.4</v>
      </c>
      <c r="G1075" s="122">
        <v>45170</v>
      </c>
      <c r="H1075" s="121">
        <v>3592.0149000000001</v>
      </c>
      <c r="I1075" s="123" t="s">
        <v>6211</v>
      </c>
      <c r="J1075" t="s">
        <v>8833</v>
      </c>
    </row>
    <row r="1076" spans="2:10" x14ac:dyDescent="0.3">
      <c r="B1076" s="119">
        <v>3428</v>
      </c>
      <c r="C1076" s="120">
        <v>45170</v>
      </c>
      <c r="D1076" s="119" t="s">
        <v>171</v>
      </c>
      <c r="E1076" s="119" t="s">
        <v>1535</v>
      </c>
      <c r="F1076" s="159">
        <v>3735.98</v>
      </c>
      <c r="G1076" s="122">
        <v>45170</v>
      </c>
      <c r="H1076" s="121">
        <v>3506.2172300000002</v>
      </c>
      <c r="I1076" s="123" t="s">
        <v>6212</v>
      </c>
      <c r="J1076" t="s">
        <v>8833</v>
      </c>
    </row>
    <row r="1077" spans="2:10" x14ac:dyDescent="0.3">
      <c r="B1077" s="45">
        <v>3429</v>
      </c>
      <c r="C1077" s="49">
        <v>45168</v>
      </c>
      <c r="D1077" s="45" t="s">
        <v>171</v>
      </c>
      <c r="E1077" s="45" t="s">
        <v>1536</v>
      </c>
      <c r="F1077" s="155">
        <v>13013.13</v>
      </c>
      <c r="G1077" s="53">
        <v>45168</v>
      </c>
      <c r="H1077" s="46">
        <v>12212.822505</v>
      </c>
      <c r="I1077" s="84" t="s">
        <v>6213</v>
      </c>
    </row>
    <row r="1078" spans="2:10" x14ac:dyDescent="0.3">
      <c r="B1078" s="45">
        <v>3430</v>
      </c>
      <c r="C1078" s="49">
        <v>45167</v>
      </c>
      <c r="D1078" s="45" t="s">
        <v>171</v>
      </c>
      <c r="E1078" s="45" t="s">
        <v>1537</v>
      </c>
      <c r="F1078" s="155">
        <v>3827.4</v>
      </c>
      <c r="G1078" s="53">
        <v>45189</v>
      </c>
      <c r="H1078" s="46">
        <v>3592.0149000000001</v>
      </c>
      <c r="I1078" s="84" t="s">
        <v>6211</v>
      </c>
      <c r="J1078" t="s">
        <v>8833</v>
      </c>
    </row>
    <row r="1079" spans="2:10" x14ac:dyDescent="0.3">
      <c r="B1079" s="45">
        <v>3431</v>
      </c>
      <c r="C1079" s="49">
        <v>45167</v>
      </c>
      <c r="D1079" s="45" t="s">
        <v>171</v>
      </c>
      <c r="E1079" s="45" t="s">
        <v>1538</v>
      </c>
      <c r="F1079" s="155">
        <v>3735.98</v>
      </c>
      <c r="G1079" s="53">
        <v>45167</v>
      </c>
      <c r="H1079" s="46">
        <v>3506.2172300000002</v>
      </c>
      <c r="I1079" s="84" t="s">
        <v>6212</v>
      </c>
      <c r="J1079" t="s">
        <v>8833</v>
      </c>
    </row>
    <row r="1080" spans="2:10" x14ac:dyDescent="0.3">
      <c r="B1080" s="45">
        <v>3432</v>
      </c>
      <c r="C1080" s="49">
        <v>45166</v>
      </c>
      <c r="D1080" s="45" t="s">
        <v>142</v>
      </c>
      <c r="E1080" s="45" t="s">
        <v>1539</v>
      </c>
      <c r="F1080" s="155">
        <v>1485</v>
      </c>
      <c r="G1080" s="53">
        <v>45166</v>
      </c>
      <c r="H1080" s="46">
        <v>1393.6724999999999</v>
      </c>
      <c r="I1080" s="84" t="s">
        <v>6214</v>
      </c>
    </row>
    <row r="1081" spans="2:10" x14ac:dyDescent="0.3">
      <c r="B1081" s="45">
        <v>3433</v>
      </c>
      <c r="C1081" s="49">
        <v>45167</v>
      </c>
      <c r="D1081" s="45" t="s">
        <v>142</v>
      </c>
      <c r="E1081" s="45" t="s">
        <v>1540</v>
      </c>
      <c r="F1081" s="155">
        <v>27990</v>
      </c>
      <c r="G1081" s="53">
        <v>45167</v>
      </c>
      <c r="H1081" s="46">
        <v>26268.615000000002</v>
      </c>
      <c r="I1081" s="84" t="s">
        <v>6215</v>
      </c>
    </row>
    <row r="1082" spans="2:10" x14ac:dyDescent="0.3">
      <c r="B1082" s="45">
        <v>3434</v>
      </c>
      <c r="C1082" s="49">
        <v>45167</v>
      </c>
      <c r="D1082" s="45" t="s">
        <v>142</v>
      </c>
      <c r="E1082" s="45" t="s">
        <v>1541</v>
      </c>
      <c r="F1082" s="155">
        <v>25200</v>
      </c>
      <c r="G1082" s="53">
        <v>45167</v>
      </c>
      <c r="H1082" s="46">
        <v>23650.2</v>
      </c>
      <c r="I1082" s="84" t="s">
        <v>6216</v>
      </c>
    </row>
    <row r="1083" spans="2:10" x14ac:dyDescent="0.3">
      <c r="B1083" s="45">
        <v>3435</v>
      </c>
      <c r="C1083" s="49">
        <v>45167</v>
      </c>
      <c r="D1083" s="45" t="s">
        <v>142</v>
      </c>
      <c r="E1083" s="45" t="s">
        <v>1542</v>
      </c>
      <c r="F1083" s="155">
        <v>23787.01</v>
      </c>
      <c r="G1083" s="53">
        <v>45167</v>
      </c>
      <c r="H1083" s="46">
        <v>22324.108884999998</v>
      </c>
      <c r="I1083" s="84" t="s">
        <v>6217</v>
      </c>
    </row>
    <row r="1084" spans="2:10" x14ac:dyDescent="0.3">
      <c r="B1084" s="45">
        <v>3436</v>
      </c>
      <c r="C1084" s="49">
        <v>45167</v>
      </c>
      <c r="D1084" s="45" t="s">
        <v>142</v>
      </c>
      <c r="E1084" s="45" t="s">
        <v>1543</v>
      </c>
      <c r="F1084" s="155">
        <v>17605</v>
      </c>
      <c r="G1084" s="53">
        <v>45167</v>
      </c>
      <c r="H1084" s="46">
        <v>16522.2925</v>
      </c>
      <c r="I1084" s="95" t="s">
        <v>6174</v>
      </c>
      <c r="J1084" t="s">
        <v>9344</v>
      </c>
    </row>
    <row r="1085" spans="2:10" x14ac:dyDescent="0.3">
      <c r="B1085" s="45">
        <v>3437</v>
      </c>
      <c r="C1085" s="49">
        <v>45167</v>
      </c>
      <c r="D1085" s="45" t="s">
        <v>142</v>
      </c>
      <c r="E1085" s="45" t="s">
        <v>1544</v>
      </c>
      <c r="F1085" s="155">
        <v>8280</v>
      </c>
      <c r="G1085" s="53">
        <v>45167</v>
      </c>
      <c r="H1085" s="46">
        <v>7770.78</v>
      </c>
      <c r="I1085" s="84" t="s">
        <v>6218</v>
      </c>
    </row>
    <row r="1086" spans="2:10" x14ac:dyDescent="0.3">
      <c r="B1086" s="45">
        <v>3438</v>
      </c>
      <c r="C1086" s="49">
        <v>45167</v>
      </c>
      <c r="D1086" s="45" t="s">
        <v>142</v>
      </c>
      <c r="E1086" s="45" t="s">
        <v>1545</v>
      </c>
      <c r="F1086" s="155">
        <v>6840</v>
      </c>
      <c r="G1086" s="53">
        <v>45167</v>
      </c>
      <c r="H1086" s="46">
        <v>6419.34</v>
      </c>
      <c r="I1086" s="84" t="s">
        <v>6219</v>
      </c>
    </row>
    <row r="1087" spans="2:10" x14ac:dyDescent="0.3">
      <c r="B1087" s="45">
        <v>3439</v>
      </c>
      <c r="C1087" s="49">
        <v>45167</v>
      </c>
      <c r="D1087" s="45" t="s">
        <v>142</v>
      </c>
      <c r="E1087" s="45" t="s">
        <v>1546</v>
      </c>
      <c r="F1087" s="155">
        <v>6000</v>
      </c>
      <c r="G1087" s="53">
        <v>45167</v>
      </c>
      <c r="H1087" s="46">
        <v>5631</v>
      </c>
      <c r="I1087" s="84" t="s">
        <v>6220</v>
      </c>
    </row>
    <row r="1088" spans="2:10" x14ac:dyDescent="0.3">
      <c r="B1088" s="45">
        <v>3440</v>
      </c>
      <c r="C1088" s="49">
        <v>45167</v>
      </c>
      <c r="D1088" s="45" t="s">
        <v>142</v>
      </c>
      <c r="E1088" s="45" t="s">
        <v>1547</v>
      </c>
      <c r="F1088" s="155">
        <v>6000</v>
      </c>
      <c r="G1088" s="53">
        <v>45167</v>
      </c>
      <c r="H1088" s="46">
        <v>5631</v>
      </c>
      <c r="I1088" s="84" t="s">
        <v>6221</v>
      </c>
    </row>
    <row r="1089" spans="2:9" x14ac:dyDescent="0.3">
      <c r="B1089" s="45">
        <v>3441</v>
      </c>
      <c r="C1089" s="49">
        <v>45167</v>
      </c>
      <c r="D1089" s="45" t="s">
        <v>142</v>
      </c>
      <c r="E1089" s="45" t="s">
        <v>1548</v>
      </c>
      <c r="F1089" s="155">
        <v>5025</v>
      </c>
      <c r="G1089" s="53">
        <v>45167</v>
      </c>
      <c r="H1089" s="46">
        <v>4715.9624999999996</v>
      </c>
      <c r="I1089" s="84" t="s">
        <v>6222</v>
      </c>
    </row>
    <row r="1090" spans="2:9" x14ac:dyDescent="0.3">
      <c r="B1090" s="45">
        <v>3442</v>
      </c>
      <c r="C1090" s="49">
        <v>45167</v>
      </c>
      <c r="D1090" s="45" t="s">
        <v>142</v>
      </c>
      <c r="E1090" s="45" t="s">
        <v>1549</v>
      </c>
      <c r="F1090" s="155">
        <v>4635</v>
      </c>
      <c r="G1090" s="53">
        <v>45167</v>
      </c>
      <c r="H1090" s="46">
        <v>4349.9475000000002</v>
      </c>
      <c r="I1090" s="84" t="s">
        <v>6223</v>
      </c>
    </row>
    <row r="1091" spans="2:9" x14ac:dyDescent="0.3">
      <c r="B1091" s="45">
        <v>3443</v>
      </c>
      <c r="C1091" s="49">
        <v>45167</v>
      </c>
      <c r="D1091" s="45" t="s">
        <v>142</v>
      </c>
      <c r="E1091" s="45" t="s">
        <v>1550</v>
      </c>
      <c r="F1091" s="155">
        <v>4185</v>
      </c>
      <c r="G1091" s="53">
        <v>45167</v>
      </c>
      <c r="H1091" s="46">
        <v>3927.6224999999999</v>
      </c>
      <c r="I1091" s="84" t="s">
        <v>6224</v>
      </c>
    </row>
    <row r="1092" spans="2:9" x14ac:dyDescent="0.3">
      <c r="B1092" s="45">
        <v>3444</v>
      </c>
      <c r="C1092" s="49">
        <v>45167</v>
      </c>
      <c r="D1092" s="45" t="s">
        <v>142</v>
      </c>
      <c r="E1092" s="45" t="s">
        <v>1551</v>
      </c>
      <c r="F1092" s="155">
        <v>3750</v>
      </c>
      <c r="G1092" s="53">
        <v>45167</v>
      </c>
      <c r="H1092" s="46">
        <v>3519.375</v>
      </c>
      <c r="I1092" s="84" t="s">
        <v>6225</v>
      </c>
    </row>
    <row r="1093" spans="2:9" x14ac:dyDescent="0.3">
      <c r="B1093" s="45">
        <v>3445</v>
      </c>
      <c r="C1093" s="49">
        <v>45167</v>
      </c>
      <c r="D1093" s="45" t="s">
        <v>142</v>
      </c>
      <c r="E1093" s="45" t="s">
        <v>1552</v>
      </c>
      <c r="F1093" s="155">
        <v>3735</v>
      </c>
      <c r="G1093" s="53">
        <v>45167</v>
      </c>
      <c r="H1093" s="46">
        <v>3505.2975000000001</v>
      </c>
      <c r="I1093" s="84" t="s">
        <v>6226</v>
      </c>
    </row>
    <row r="1094" spans="2:9" x14ac:dyDescent="0.3">
      <c r="B1094" s="45">
        <v>3446</v>
      </c>
      <c r="C1094" s="49">
        <v>45167</v>
      </c>
      <c r="D1094" s="45" t="s">
        <v>142</v>
      </c>
      <c r="E1094" s="45" t="s">
        <v>1553</v>
      </c>
      <c r="F1094" s="155">
        <v>3645</v>
      </c>
      <c r="G1094" s="53">
        <v>45167</v>
      </c>
      <c r="H1094" s="46">
        <v>3420.8325</v>
      </c>
      <c r="I1094" s="84" t="s">
        <v>6227</v>
      </c>
    </row>
    <row r="1095" spans="2:9" x14ac:dyDescent="0.3">
      <c r="B1095" s="45">
        <v>3447</v>
      </c>
      <c r="C1095" s="49">
        <v>45167</v>
      </c>
      <c r="D1095" s="45" t="s">
        <v>142</v>
      </c>
      <c r="E1095" s="45" t="s">
        <v>1554</v>
      </c>
      <c r="F1095" s="155">
        <v>3330</v>
      </c>
      <c r="G1095" s="53">
        <v>45167</v>
      </c>
      <c r="H1095" s="46">
        <v>3125.2049999999999</v>
      </c>
      <c r="I1095" s="84" t="s">
        <v>6228</v>
      </c>
    </row>
    <row r="1096" spans="2:9" x14ac:dyDescent="0.3">
      <c r="B1096" s="45">
        <v>3448</v>
      </c>
      <c r="C1096" s="49">
        <v>45167</v>
      </c>
      <c r="D1096" s="45" t="s">
        <v>142</v>
      </c>
      <c r="E1096" s="45" t="s">
        <v>1555</v>
      </c>
      <c r="F1096" s="155">
        <v>3195</v>
      </c>
      <c r="G1096" s="53">
        <v>45167</v>
      </c>
      <c r="H1096" s="46">
        <v>2998.5075000000002</v>
      </c>
      <c r="I1096" s="84" t="s">
        <v>6229</v>
      </c>
    </row>
    <row r="1097" spans="2:9" x14ac:dyDescent="0.3">
      <c r="B1097" s="45">
        <v>3449</v>
      </c>
      <c r="C1097" s="49">
        <v>45167</v>
      </c>
      <c r="D1097" s="45" t="s">
        <v>142</v>
      </c>
      <c r="E1097" s="45" t="s">
        <v>1556</v>
      </c>
      <c r="F1097" s="155">
        <v>3060</v>
      </c>
      <c r="G1097" s="53">
        <v>45167</v>
      </c>
      <c r="H1097" s="46">
        <v>2871.81</v>
      </c>
      <c r="I1097" s="84" t="s">
        <v>6230</v>
      </c>
    </row>
    <row r="1098" spans="2:9" x14ac:dyDescent="0.3">
      <c r="B1098" s="45">
        <v>3450</v>
      </c>
      <c r="C1098" s="49">
        <v>45167</v>
      </c>
      <c r="D1098" s="45" t="s">
        <v>142</v>
      </c>
      <c r="E1098" s="45" t="s">
        <v>1557</v>
      </c>
      <c r="F1098" s="155">
        <v>1725</v>
      </c>
      <c r="G1098" s="53">
        <v>45167</v>
      </c>
      <c r="H1098" s="46">
        <v>1618.9124999999999</v>
      </c>
      <c r="I1098" s="84" t="s">
        <v>6231</v>
      </c>
    </row>
    <row r="1099" spans="2:9" x14ac:dyDescent="0.3">
      <c r="B1099" s="45">
        <v>3451</v>
      </c>
      <c r="C1099" s="49">
        <v>45167</v>
      </c>
      <c r="D1099" s="45" t="s">
        <v>142</v>
      </c>
      <c r="E1099" s="45" t="s">
        <v>1558</v>
      </c>
      <c r="F1099" s="155">
        <v>1700</v>
      </c>
      <c r="G1099" s="53">
        <v>45167</v>
      </c>
      <c r="H1099" s="46">
        <v>1595.45</v>
      </c>
      <c r="I1099" s="84" t="s">
        <v>6232</v>
      </c>
    </row>
    <row r="1100" spans="2:9" x14ac:dyDescent="0.3">
      <c r="B1100" s="45">
        <v>3452</v>
      </c>
      <c r="C1100" s="49">
        <v>45167</v>
      </c>
      <c r="D1100" s="45" t="s">
        <v>142</v>
      </c>
      <c r="E1100" s="45" t="s">
        <v>1559</v>
      </c>
      <c r="F1100" s="155">
        <v>1575</v>
      </c>
      <c r="G1100" s="53">
        <v>45167</v>
      </c>
      <c r="H1100" s="46">
        <v>1478.1375</v>
      </c>
      <c r="I1100" s="84" t="s">
        <v>6233</v>
      </c>
    </row>
    <row r="1101" spans="2:9" x14ac:dyDescent="0.3">
      <c r="B1101" s="45">
        <v>3453</v>
      </c>
      <c r="C1101" s="49">
        <v>45167</v>
      </c>
      <c r="D1101" s="45" t="s">
        <v>142</v>
      </c>
      <c r="E1101" s="45" t="s">
        <v>1560</v>
      </c>
      <c r="F1101" s="155">
        <v>1485</v>
      </c>
      <c r="G1101" s="53">
        <v>45167</v>
      </c>
      <c r="H1101" s="46">
        <v>1393.6724999999999</v>
      </c>
      <c r="I1101" s="84" t="s">
        <v>6234</v>
      </c>
    </row>
    <row r="1102" spans="2:9" x14ac:dyDescent="0.3">
      <c r="B1102" s="45">
        <v>3454</v>
      </c>
      <c r="C1102" s="49">
        <v>45167</v>
      </c>
      <c r="D1102" s="45" t="s">
        <v>142</v>
      </c>
      <c r="E1102" s="45" t="s">
        <v>1561</v>
      </c>
      <c r="F1102" s="155">
        <v>1485</v>
      </c>
      <c r="G1102" s="53">
        <v>45167</v>
      </c>
      <c r="H1102" s="46">
        <v>1393.6724999999999</v>
      </c>
      <c r="I1102" s="84" t="s">
        <v>6235</v>
      </c>
    </row>
    <row r="1103" spans="2:9" x14ac:dyDescent="0.3">
      <c r="B1103" s="45">
        <v>3455</v>
      </c>
      <c r="C1103" s="49">
        <v>45167</v>
      </c>
      <c r="D1103" s="45" t="s">
        <v>142</v>
      </c>
      <c r="E1103" s="45" t="s">
        <v>1562</v>
      </c>
      <c r="F1103" s="155">
        <v>1200</v>
      </c>
      <c r="G1103" s="53">
        <v>45167</v>
      </c>
      <c r="H1103" s="46">
        <v>1126.2</v>
      </c>
      <c r="I1103" s="84" t="s">
        <v>6236</v>
      </c>
    </row>
    <row r="1104" spans="2:9" x14ac:dyDescent="0.3">
      <c r="B1104" s="45">
        <v>3456</v>
      </c>
      <c r="C1104" s="49">
        <v>45167</v>
      </c>
      <c r="D1104" s="45" t="s">
        <v>142</v>
      </c>
      <c r="E1104" s="45" t="s">
        <v>1563</v>
      </c>
      <c r="F1104" s="155">
        <v>675</v>
      </c>
      <c r="G1104" s="53">
        <v>45167</v>
      </c>
      <c r="H1104" s="46">
        <v>633.48749999999995</v>
      </c>
      <c r="I1104" s="84" t="s">
        <v>6237</v>
      </c>
    </row>
    <row r="1105" spans="2:10" x14ac:dyDescent="0.3">
      <c r="B1105" s="45">
        <v>3457</v>
      </c>
      <c r="C1105" s="49">
        <v>45167</v>
      </c>
      <c r="D1105" s="45" t="s">
        <v>1564</v>
      </c>
      <c r="E1105" s="45" t="s">
        <v>1565</v>
      </c>
      <c r="F1105" s="155">
        <v>2840</v>
      </c>
      <c r="G1105" s="53">
        <v>45167</v>
      </c>
      <c r="H1105" s="46">
        <v>2665.34</v>
      </c>
      <c r="I1105" s="84" t="s">
        <v>6238</v>
      </c>
    </row>
    <row r="1106" spans="2:10" x14ac:dyDescent="0.3">
      <c r="B1106" s="45">
        <v>3458</v>
      </c>
      <c r="C1106" s="49">
        <v>45168</v>
      </c>
      <c r="D1106" s="45" t="s">
        <v>230</v>
      </c>
      <c r="E1106" s="45" t="s">
        <v>1566</v>
      </c>
      <c r="F1106" s="155">
        <v>24536</v>
      </c>
      <c r="G1106" s="53">
        <v>45168</v>
      </c>
      <c r="H1106" s="46">
        <v>23027.036</v>
      </c>
      <c r="I1106" s="84" t="s">
        <v>6239</v>
      </c>
    </row>
    <row r="1107" spans="2:10" x14ac:dyDescent="0.3">
      <c r="B1107" s="45">
        <v>3459</v>
      </c>
      <c r="C1107" s="49">
        <v>45168</v>
      </c>
      <c r="D1107" s="45" t="s">
        <v>230</v>
      </c>
      <c r="E1107" s="45" t="s">
        <v>1567</v>
      </c>
      <c r="F1107" s="155">
        <v>22428</v>
      </c>
      <c r="G1107" s="53">
        <v>45168</v>
      </c>
      <c r="H1107" s="46">
        <v>21048.678</v>
      </c>
      <c r="I1107" s="84" t="s">
        <v>6240</v>
      </c>
      <c r="J1107" t="s">
        <v>8833</v>
      </c>
    </row>
    <row r="1108" spans="2:10" x14ac:dyDescent="0.3">
      <c r="B1108" s="45">
        <v>3460</v>
      </c>
      <c r="C1108" s="49">
        <v>45168</v>
      </c>
      <c r="D1108" s="45" t="s">
        <v>230</v>
      </c>
      <c r="E1108" s="45" t="s">
        <v>1568</v>
      </c>
      <c r="F1108" s="155">
        <v>21192</v>
      </c>
      <c r="G1108" s="53">
        <v>45168</v>
      </c>
      <c r="H1108" s="46">
        <v>19888.691999999999</v>
      </c>
      <c r="I1108" s="84" t="s">
        <v>6241</v>
      </c>
      <c r="J1108" t="s">
        <v>8833</v>
      </c>
    </row>
    <row r="1109" spans="2:10" x14ac:dyDescent="0.3">
      <c r="B1109" s="45">
        <v>3461</v>
      </c>
      <c r="C1109" s="49">
        <v>45168</v>
      </c>
      <c r="D1109" s="45" t="s">
        <v>150</v>
      </c>
      <c r="E1109" s="45" t="s">
        <v>1569</v>
      </c>
      <c r="F1109" s="155">
        <v>39071.199999999997</v>
      </c>
      <c r="G1109" s="53">
        <v>45168</v>
      </c>
      <c r="H1109" s="46">
        <v>36668.321199999998</v>
      </c>
      <c r="I1109" s="84" t="s">
        <v>6242</v>
      </c>
    </row>
    <row r="1110" spans="2:10" x14ac:dyDescent="0.3">
      <c r="B1110" s="45">
        <v>3462</v>
      </c>
      <c r="C1110" s="49">
        <v>45168</v>
      </c>
      <c r="D1110" s="45" t="s">
        <v>150</v>
      </c>
      <c r="E1110" s="45" t="s">
        <v>1570</v>
      </c>
      <c r="F1110" s="155">
        <v>31132.799999999999</v>
      </c>
      <c r="G1110" s="53">
        <v>45168</v>
      </c>
      <c r="H1110" s="46">
        <v>29218.132799999999</v>
      </c>
      <c r="I1110" s="84" t="s">
        <v>6243</v>
      </c>
    </row>
    <row r="1111" spans="2:10" x14ac:dyDescent="0.3">
      <c r="B1111" s="45">
        <v>3463</v>
      </c>
      <c r="C1111" s="49">
        <v>45168</v>
      </c>
      <c r="D1111" s="45" t="s">
        <v>150</v>
      </c>
      <c r="E1111" s="45" t="s">
        <v>1571</v>
      </c>
      <c r="F1111" s="155">
        <v>25812</v>
      </c>
      <c r="G1111" s="53">
        <v>45168</v>
      </c>
      <c r="H1111" s="46">
        <v>24224.562000000002</v>
      </c>
      <c r="I1111" s="84" t="s">
        <v>6244</v>
      </c>
    </row>
    <row r="1112" spans="2:10" x14ac:dyDescent="0.3">
      <c r="B1112" s="45">
        <v>3464</v>
      </c>
      <c r="C1112" s="49">
        <v>45168</v>
      </c>
      <c r="D1112" s="45" t="s">
        <v>150</v>
      </c>
      <c r="E1112" s="45" t="s">
        <v>1572</v>
      </c>
      <c r="F1112" s="155">
        <v>7000</v>
      </c>
      <c r="G1112" s="53">
        <v>45168</v>
      </c>
      <c r="H1112" s="46">
        <v>6569.5</v>
      </c>
      <c r="I1112" s="84" t="s">
        <v>6245</v>
      </c>
    </row>
    <row r="1113" spans="2:10" x14ac:dyDescent="0.3">
      <c r="B1113" s="45">
        <v>3465</v>
      </c>
      <c r="C1113" s="49">
        <v>45168</v>
      </c>
      <c r="D1113" s="45" t="s">
        <v>150</v>
      </c>
      <c r="E1113" s="45" t="s">
        <v>1573</v>
      </c>
      <c r="F1113" s="155">
        <v>7000</v>
      </c>
      <c r="G1113" s="53">
        <v>45168</v>
      </c>
      <c r="H1113" s="46">
        <v>6569.5</v>
      </c>
      <c r="I1113" s="84" t="s">
        <v>6246</v>
      </c>
    </row>
    <row r="1114" spans="2:10" x14ac:dyDescent="0.3">
      <c r="B1114" s="45">
        <v>3466</v>
      </c>
      <c r="C1114" s="49">
        <v>45168</v>
      </c>
      <c r="D1114" s="45" t="s">
        <v>150</v>
      </c>
      <c r="E1114" s="45" t="s">
        <v>1574</v>
      </c>
      <c r="F1114" s="155">
        <v>7000</v>
      </c>
      <c r="G1114" s="53">
        <v>45168</v>
      </c>
      <c r="H1114" s="46">
        <v>6569.5</v>
      </c>
      <c r="I1114" s="84" t="s">
        <v>6247</v>
      </c>
    </row>
    <row r="1115" spans="2:10" x14ac:dyDescent="0.3">
      <c r="B1115" s="45">
        <v>3467</v>
      </c>
      <c r="C1115" s="49">
        <v>45168</v>
      </c>
      <c r="D1115" s="45" t="s">
        <v>150</v>
      </c>
      <c r="E1115" s="45" t="s">
        <v>1575</v>
      </c>
      <c r="F1115" s="155">
        <v>26186.5</v>
      </c>
      <c r="G1115" s="53">
        <v>45168</v>
      </c>
      <c r="H1115" s="46">
        <v>24576.03025</v>
      </c>
      <c r="I1115" s="84" t="s">
        <v>6248</v>
      </c>
    </row>
    <row r="1116" spans="2:10" x14ac:dyDescent="0.3">
      <c r="B1116" s="45">
        <v>3468</v>
      </c>
      <c r="C1116" s="49">
        <v>45168</v>
      </c>
      <c r="D1116" s="45" t="s">
        <v>150</v>
      </c>
      <c r="E1116" s="45" t="s">
        <v>1576</v>
      </c>
      <c r="F1116" s="155">
        <v>19822</v>
      </c>
      <c r="G1116" s="53">
        <v>45168</v>
      </c>
      <c r="H1116" s="46">
        <v>18602.947</v>
      </c>
      <c r="I1116" s="84" t="s">
        <v>6249</v>
      </c>
    </row>
    <row r="1117" spans="2:10" x14ac:dyDescent="0.3">
      <c r="B1117" s="45">
        <v>3469</v>
      </c>
      <c r="C1117" s="49">
        <v>45168</v>
      </c>
      <c r="D1117" s="45" t="s">
        <v>150</v>
      </c>
      <c r="E1117" s="45" t="s">
        <v>1577</v>
      </c>
      <c r="F1117" s="155">
        <v>5543</v>
      </c>
      <c r="G1117" s="53">
        <v>45168</v>
      </c>
      <c r="H1117" s="46">
        <v>5202.1054999999997</v>
      </c>
      <c r="I1117" s="84" t="s">
        <v>6250</v>
      </c>
    </row>
    <row r="1118" spans="2:10" x14ac:dyDescent="0.3">
      <c r="B1118" s="45">
        <v>3470</v>
      </c>
      <c r="C1118" s="49">
        <v>45170</v>
      </c>
      <c r="D1118" s="45" t="s">
        <v>254</v>
      </c>
      <c r="E1118" s="45" t="s">
        <v>1578</v>
      </c>
      <c r="F1118" s="155">
        <v>6000</v>
      </c>
      <c r="G1118" s="53">
        <v>45183</v>
      </c>
      <c r="H1118" s="46">
        <v>5631</v>
      </c>
      <c r="I1118" s="84">
        <v>18622</v>
      </c>
    </row>
    <row r="1119" spans="2:10" x14ac:dyDescent="0.3">
      <c r="B1119" s="45">
        <v>3471</v>
      </c>
      <c r="C1119" s="49">
        <v>45169</v>
      </c>
      <c r="D1119" s="45" t="s">
        <v>167</v>
      </c>
      <c r="E1119" s="45" t="s">
        <v>1579</v>
      </c>
      <c r="F1119" s="155">
        <v>1293.33</v>
      </c>
      <c r="G1119" s="53" t="s">
        <v>9135</v>
      </c>
      <c r="H1119" s="46">
        <v>1213.790205</v>
      </c>
      <c r="I1119" s="84">
        <v>18525</v>
      </c>
      <c r="J1119" t="s">
        <v>9346</v>
      </c>
    </row>
    <row r="1120" spans="2:10" x14ac:dyDescent="0.3">
      <c r="B1120" s="45">
        <v>3472</v>
      </c>
      <c r="C1120" s="49">
        <v>45169</v>
      </c>
      <c r="D1120" s="45" t="s">
        <v>8</v>
      </c>
      <c r="E1120" s="45" t="s">
        <v>1580</v>
      </c>
      <c r="F1120" s="155">
        <v>2000</v>
      </c>
      <c r="G1120" s="53" t="s">
        <v>9135</v>
      </c>
      <c r="H1120" s="46">
        <v>1877</v>
      </c>
      <c r="I1120" s="84">
        <v>15880</v>
      </c>
      <c r="J1120" t="s">
        <v>9346</v>
      </c>
    </row>
    <row r="1121" spans="2:10" x14ac:dyDescent="0.3">
      <c r="B1121" s="45">
        <v>3473</v>
      </c>
      <c r="C1121" s="49">
        <v>45169</v>
      </c>
      <c r="D1121" s="45" t="s">
        <v>8</v>
      </c>
      <c r="E1121" s="45" t="s">
        <v>1581</v>
      </c>
      <c r="F1121" s="155">
        <v>1459.17</v>
      </c>
      <c r="G1121" s="53">
        <v>45254</v>
      </c>
      <c r="H1121" s="46">
        <v>1369.431045</v>
      </c>
      <c r="I1121" s="83">
        <v>17629</v>
      </c>
      <c r="J1121" t="s">
        <v>8833</v>
      </c>
    </row>
    <row r="1122" spans="2:10" x14ac:dyDescent="0.3">
      <c r="B1122" s="45">
        <v>3474</v>
      </c>
      <c r="C1122" s="49">
        <v>45169</v>
      </c>
      <c r="D1122" s="45" t="s">
        <v>142</v>
      </c>
      <c r="E1122" s="45" t="s">
        <v>1582</v>
      </c>
      <c r="F1122" s="155">
        <v>4950</v>
      </c>
      <c r="G1122" s="53" t="s">
        <v>9135</v>
      </c>
      <c r="H1122" s="46">
        <v>4645.5749999999998</v>
      </c>
      <c r="I1122" s="84">
        <v>18445</v>
      </c>
    </row>
    <row r="1123" spans="2:10" x14ac:dyDescent="0.3">
      <c r="B1123" s="45">
        <v>3475</v>
      </c>
      <c r="C1123" s="49">
        <v>45169</v>
      </c>
      <c r="D1123" s="45" t="s">
        <v>142</v>
      </c>
      <c r="E1123" s="45" t="s">
        <v>1583</v>
      </c>
      <c r="F1123" s="155">
        <v>3900</v>
      </c>
      <c r="G1123" s="53">
        <v>45292</v>
      </c>
      <c r="H1123" s="46">
        <v>3660.15</v>
      </c>
      <c r="I1123" s="84">
        <v>18646</v>
      </c>
    </row>
    <row r="1124" spans="2:10" hidden="1" outlineLevel="1" x14ac:dyDescent="0.3">
      <c r="B1124" s="45"/>
      <c r="C1124" s="49"/>
      <c r="D1124" s="45"/>
      <c r="E1124" s="45"/>
      <c r="F1124" s="155"/>
      <c r="G1124" s="53"/>
      <c r="H1124" s="46"/>
      <c r="I1124" s="84" t="s">
        <v>9347</v>
      </c>
    </row>
    <row r="1125" spans="2:10" collapsed="1" x14ac:dyDescent="0.3">
      <c r="B1125" s="45">
        <v>3476</v>
      </c>
      <c r="C1125" s="49">
        <v>45169</v>
      </c>
      <c r="D1125" s="45" t="s">
        <v>142</v>
      </c>
      <c r="E1125" s="45" t="s">
        <v>1584</v>
      </c>
      <c r="F1125" s="155">
        <v>2250</v>
      </c>
      <c r="G1125" s="53">
        <v>45292</v>
      </c>
      <c r="H1125" s="46">
        <v>2111.625</v>
      </c>
      <c r="I1125" s="84">
        <v>18647</v>
      </c>
    </row>
    <row r="1126" spans="2:10" hidden="1" outlineLevel="1" x14ac:dyDescent="0.3">
      <c r="B1126" s="45"/>
      <c r="C1126" s="49"/>
      <c r="D1126" s="45"/>
      <c r="E1126" s="45"/>
      <c r="F1126" s="155"/>
      <c r="G1126" s="53"/>
      <c r="H1126" s="46"/>
      <c r="I1126" s="84" t="s">
        <v>9348</v>
      </c>
    </row>
    <row r="1127" spans="2:10" collapsed="1" x14ac:dyDescent="0.3">
      <c r="B1127" s="45">
        <v>3477</v>
      </c>
      <c r="C1127" s="49">
        <v>45169</v>
      </c>
      <c r="D1127" s="45" t="s">
        <v>142</v>
      </c>
      <c r="E1127" s="45" t="s">
        <v>1585</v>
      </c>
      <c r="F1127" s="155">
        <v>10000</v>
      </c>
      <c r="G1127" s="53">
        <v>45292</v>
      </c>
      <c r="H1127" s="46">
        <v>9385</v>
      </c>
      <c r="I1127" s="84">
        <v>18747</v>
      </c>
    </row>
    <row r="1128" spans="2:10" hidden="1" outlineLevel="1" x14ac:dyDescent="0.3">
      <c r="B1128" s="45"/>
      <c r="C1128" s="49"/>
      <c r="D1128" s="45"/>
      <c r="E1128" s="45"/>
      <c r="F1128" s="155"/>
      <c r="G1128" s="53"/>
      <c r="H1128" s="46"/>
      <c r="I1128" s="84" t="s">
        <v>9349</v>
      </c>
    </row>
    <row r="1129" spans="2:10" collapsed="1" x14ac:dyDescent="0.3">
      <c r="B1129" s="45">
        <v>3478</v>
      </c>
      <c r="C1129" s="49">
        <v>45169</v>
      </c>
      <c r="D1129" s="45" t="s">
        <v>157</v>
      </c>
      <c r="E1129" s="45" t="s">
        <v>1586</v>
      </c>
      <c r="F1129" s="155">
        <v>807.5</v>
      </c>
      <c r="G1129" s="53" t="s">
        <v>9135</v>
      </c>
      <c r="H1129" s="46">
        <v>757.83875</v>
      </c>
      <c r="I1129" s="84">
        <v>18299</v>
      </c>
    </row>
    <row r="1130" spans="2:10" x14ac:dyDescent="0.3">
      <c r="B1130" s="45">
        <v>3479</v>
      </c>
      <c r="C1130" s="49">
        <v>45169</v>
      </c>
      <c r="D1130" s="45" t="s">
        <v>157</v>
      </c>
      <c r="E1130" s="45" t="s">
        <v>1587</v>
      </c>
      <c r="F1130" s="155">
        <v>205</v>
      </c>
      <c r="G1130" s="53" t="s">
        <v>9135</v>
      </c>
      <c r="H1130" s="46">
        <v>192.39250000000001</v>
      </c>
      <c r="I1130" s="84">
        <v>18300</v>
      </c>
    </row>
    <row r="1131" spans="2:10" x14ac:dyDescent="0.3">
      <c r="B1131" s="119">
        <v>3480</v>
      </c>
      <c r="C1131" s="120">
        <v>45169</v>
      </c>
      <c r="D1131" s="119" t="s">
        <v>157</v>
      </c>
      <c r="E1131" s="119" t="s">
        <v>1588</v>
      </c>
      <c r="F1131" s="159">
        <v>785.84</v>
      </c>
      <c r="G1131" s="122">
        <v>45170</v>
      </c>
      <c r="H1131" s="121">
        <v>737.51084000000003</v>
      </c>
      <c r="I1131" s="123">
        <v>18654</v>
      </c>
      <c r="J1131" t="s">
        <v>8833</v>
      </c>
    </row>
    <row r="1132" spans="2:10" x14ac:dyDescent="0.3">
      <c r="B1132" s="45">
        <v>3481</v>
      </c>
      <c r="C1132" s="49">
        <v>45169</v>
      </c>
      <c r="D1132" s="45" t="s">
        <v>157</v>
      </c>
      <c r="E1132" s="45" t="s">
        <v>1588</v>
      </c>
      <c r="F1132" s="155">
        <v>150</v>
      </c>
      <c r="G1132" s="53">
        <v>45292</v>
      </c>
      <c r="H1132" s="46">
        <v>140.77500000000001</v>
      </c>
      <c r="I1132" s="84">
        <v>18654</v>
      </c>
      <c r="J1132" t="s">
        <v>8833</v>
      </c>
    </row>
    <row r="1133" spans="2:10" hidden="1" outlineLevel="1" x14ac:dyDescent="0.3">
      <c r="B1133" s="45"/>
      <c r="C1133" s="49"/>
      <c r="D1133" s="45"/>
      <c r="E1133" s="45"/>
      <c r="F1133" s="155"/>
      <c r="G1133" s="53"/>
      <c r="H1133" s="46"/>
      <c r="I1133" s="84" t="s">
        <v>9350</v>
      </c>
    </row>
    <row r="1134" spans="2:10" collapsed="1" x14ac:dyDescent="0.3">
      <c r="B1134" s="45">
        <v>3482</v>
      </c>
      <c r="C1134" s="49">
        <v>45169</v>
      </c>
      <c r="D1134" s="45" t="s">
        <v>157</v>
      </c>
      <c r="E1134" s="45" t="s">
        <v>1589</v>
      </c>
      <c r="F1134" s="155">
        <v>785.84</v>
      </c>
      <c r="G1134" s="53">
        <v>45292</v>
      </c>
      <c r="H1134" s="46">
        <v>737.51084000000003</v>
      </c>
      <c r="I1134" s="84">
        <v>18656</v>
      </c>
    </row>
    <row r="1135" spans="2:10" hidden="1" outlineLevel="1" x14ac:dyDescent="0.3">
      <c r="B1135" s="45"/>
      <c r="C1135" s="49"/>
      <c r="D1135" s="45"/>
      <c r="E1135" s="45"/>
      <c r="F1135" s="155"/>
      <c r="G1135" s="53"/>
      <c r="H1135" s="46"/>
      <c r="I1135" s="84" t="s">
        <v>9351</v>
      </c>
    </row>
    <row r="1136" spans="2:10" collapsed="1" x14ac:dyDescent="0.3">
      <c r="B1136" s="45">
        <v>3483</v>
      </c>
      <c r="C1136" s="49">
        <v>45169</v>
      </c>
      <c r="D1136" s="45" t="s">
        <v>157</v>
      </c>
      <c r="E1136" s="45" t="s">
        <v>1590</v>
      </c>
      <c r="F1136" s="155">
        <v>170.83</v>
      </c>
      <c r="G1136" s="53">
        <v>45292</v>
      </c>
      <c r="H1136" s="46">
        <v>160.32395500000001</v>
      </c>
      <c r="I1136" s="84">
        <v>18715</v>
      </c>
    </row>
    <row r="1137" spans="2:9" hidden="1" outlineLevel="1" x14ac:dyDescent="0.3">
      <c r="B1137" s="45"/>
      <c r="C1137" s="49"/>
      <c r="D1137" s="45"/>
      <c r="E1137" s="45"/>
      <c r="F1137" s="155"/>
      <c r="G1137" s="53"/>
      <c r="H1137" s="46"/>
      <c r="I1137" s="84" t="s">
        <v>9352</v>
      </c>
    </row>
    <row r="1138" spans="2:9" collapsed="1" x14ac:dyDescent="0.3">
      <c r="B1138" s="45">
        <v>3484</v>
      </c>
      <c r="C1138" s="49">
        <v>45169</v>
      </c>
      <c r="D1138" s="45" t="s">
        <v>1591</v>
      </c>
      <c r="E1138" s="45" t="s">
        <v>1592</v>
      </c>
      <c r="F1138" s="155">
        <v>12000</v>
      </c>
      <c r="G1138" s="53" t="s">
        <v>9135</v>
      </c>
      <c r="H1138" s="46">
        <v>11262</v>
      </c>
      <c r="I1138" s="84">
        <v>18603</v>
      </c>
    </row>
    <row r="1139" spans="2:9" x14ac:dyDescent="0.3">
      <c r="B1139" s="45">
        <v>3485</v>
      </c>
      <c r="C1139" s="49">
        <v>45169</v>
      </c>
      <c r="D1139" s="45" t="s">
        <v>397</v>
      </c>
      <c r="E1139" s="45" t="s">
        <v>1593</v>
      </c>
      <c r="F1139" s="155">
        <v>6729.3</v>
      </c>
      <c r="G1139" s="53">
        <v>45231</v>
      </c>
      <c r="H1139" s="46">
        <v>6315.44805</v>
      </c>
      <c r="I1139" s="84" t="s">
        <v>6251</v>
      </c>
    </row>
    <row r="1140" spans="2:9" hidden="1" outlineLevel="1" x14ac:dyDescent="0.3">
      <c r="B1140" s="45"/>
      <c r="C1140" s="49"/>
      <c r="D1140" s="45"/>
      <c r="E1140" s="45"/>
      <c r="F1140" s="155"/>
      <c r="G1140" s="53"/>
      <c r="H1140" s="46"/>
      <c r="I1140" s="84" t="s">
        <v>5608</v>
      </c>
    </row>
    <row r="1141" spans="2:9" collapsed="1" x14ac:dyDescent="0.3">
      <c r="B1141" s="45">
        <v>3486</v>
      </c>
      <c r="C1141" s="49">
        <v>45173</v>
      </c>
      <c r="D1141" s="45" t="s">
        <v>203</v>
      </c>
      <c r="E1141" s="45" t="s">
        <v>1594</v>
      </c>
      <c r="F1141" s="155">
        <v>11061</v>
      </c>
      <c r="G1141" s="53">
        <v>45194</v>
      </c>
      <c r="H1141" s="46">
        <v>10380.7485</v>
      </c>
      <c r="I1141" s="84" t="s">
        <v>6252</v>
      </c>
    </row>
    <row r="1142" spans="2:9" x14ac:dyDescent="0.3">
      <c r="B1142" s="45">
        <v>3487</v>
      </c>
      <c r="C1142" s="49">
        <v>45173</v>
      </c>
      <c r="D1142" s="45" t="s">
        <v>203</v>
      </c>
      <c r="E1142" s="45" t="s">
        <v>1595</v>
      </c>
      <c r="F1142" s="155">
        <v>15005.7</v>
      </c>
      <c r="G1142" s="53">
        <v>45181</v>
      </c>
      <c r="H1142" s="46">
        <v>14082.849450000002</v>
      </c>
      <c r="I1142" s="84" t="s">
        <v>6253</v>
      </c>
    </row>
    <row r="1143" spans="2:9" x14ac:dyDescent="0.3">
      <c r="B1143" s="45">
        <v>3488</v>
      </c>
      <c r="C1143" s="49">
        <v>45174</v>
      </c>
      <c r="D1143" s="45" t="s">
        <v>251</v>
      </c>
      <c r="E1143" s="45" t="s">
        <v>1596</v>
      </c>
      <c r="F1143" s="155">
        <v>17544</v>
      </c>
      <c r="G1143" s="53">
        <v>45201</v>
      </c>
      <c r="H1143" s="46">
        <v>16465.044000000002</v>
      </c>
      <c r="I1143" s="84" t="s">
        <v>6254</v>
      </c>
    </row>
    <row r="1144" spans="2:9" x14ac:dyDescent="0.3">
      <c r="B1144" s="45">
        <v>3489</v>
      </c>
      <c r="C1144" s="49">
        <v>45175</v>
      </c>
      <c r="D1144" s="45" t="s">
        <v>142</v>
      </c>
      <c r="E1144" s="45" t="s">
        <v>1597</v>
      </c>
      <c r="F1144" s="155">
        <v>1815</v>
      </c>
      <c r="G1144" s="53">
        <v>45188</v>
      </c>
      <c r="H1144" s="46">
        <v>1703.3775000000001</v>
      </c>
      <c r="I1144" s="84" t="s">
        <v>6255</v>
      </c>
    </row>
    <row r="1145" spans="2:9" x14ac:dyDescent="0.3">
      <c r="B1145" s="45">
        <v>3490</v>
      </c>
      <c r="C1145" s="49">
        <v>45175</v>
      </c>
      <c r="D1145" s="45" t="s">
        <v>142</v>
      </c>
      <c r="E1145" s="45" t="s">
        <v>1598</v>
      </c>
      <c r="F1145" s="155">
        <v>3410</v>
      </c>
      <c r="G1145" s="53">
        <v>45196</v>
      </c>
      <c r="H1145" s="46">
        <v>3200.2849999999999</v>
      </c>
      <c r="I1145" s="84" t="s">
        <v>6256</v>
      </c>
    </row>
    <row r="1146" spans="2:9" x14ac:dyDescent="0.3">
      <c r="B1146" s="45">
        <v>3491</v>
      </c>
      <c r="C1146" s="49">
        <v>45175</v>
      </c>
      <c r="D1146" s="45" t="s">
        <v>142</v>
      </c>
      <c r="E1146" s="45" t="s">
        <v>1599</v>
      </c>
      <c r="F1146" s="155">
        <v>21224</v>
      </c>
      <c r="G1146" s="53">
        <v>45188</v>
      </c>
      <c r="H1146" s="46">
        <v>19918.723999999998</v>
      </c>
      <c r="I1146" s="84" t="s">
        <v>6257</v>
      </c>
    </row>
    <row r="1147" spans="2:9" x14ac:dyDescent="0.3">
      <c r="B1147" s="45">
        <v>3492</v>
      </c>
      <c r="C1147" s="49">
        <v>45175</v>
      </c>
      <c r="D1147" s="45" t="s">
        <v>142</v>
      </c>
      <c r="E1147" s="45" t="s">
        <v>1600</v>
      </c>
      <c r="F1147" s="155">
        <v>20550</v>
      </c>
      <c r="G1147" s="53">
        <v>45188</v>
      </c>
      <c r="H1147" s="46">
        <v>19286.174999999999</v>
      </c>
      <c r="I1147" s="84" t="s">
        <v>6258</v>
      </c>
    </row>
    <row r="1148" spans="2:9" x14ac:dyDescent="0.3">
      <c r="B1148" s="45">
        <v>3493</v>
      </c>
      <c r="C1148" s="49">
        <v>45175</v>
      </c>
      <c r="D1148" s="45" t="s">
        <v>542</v>
      </c>
      <c r="E1148" s="45" t="s">
        <v>1601</v>
      </c>
      <c r="F1148" s="155">
        <v>98722.09</v>
      </c>
      <c r="G1148" s="53">
        <v>45204</v>
      </c>
      <c r="H1148" s="46">
        <v>92650.681465000001</v>
      </c>
      <c r="I1148" s="84" t="s">
        <v>6259</v>
      </c>
    </row>
    <row r="1149" spans="2:9" x14ac:dyDescent="0.3">
      <c r="B1149" s="45">
        <v>3494</v>
      </c>
      <c r="C1149" s="49">
        <v>45175</v>
      </c>
      <c r="D1149" s="45" t="s">
        <v>203</v>
      </c>
      <c r="E1149" s="45" t="s">
        <v>1602</v>
      </c>
      <c r="F1149" s="155">
        <v>7391</v>
      </c>
      <c r="G1149" s="53">
        <v>45189</v>
      </c>
      <c r="H1149" s="46">
        <v>6936.4534999999996</v>
      </c>
      <c r="I1149" s="84" t="s">
        <v>6260</v>
      </c>
    </row>
    <row r="1150" spans="2:9" x14ac:dyDescent="0.3">
      <c r="B1150" s="45">
        <v>3495</v>
      </c>
      <c r="C1150" s="49">
        <v>45175</v>
      </c>
      <c r="D1150" s="45" t="s">
        <v>203</v>
      </c>
      <c r="E1150" s="45" t="s">
        <v>1603</v>
      </c>
      <c r="F1150" s="155">
        <v>5523</v>
      </c>
      <c r="G1150" s="53">
        <v>45181</v>
      </c>
      <c r="H1150" s="46">
        <v>5183.3355000000001</v>
      </c>
      <c r="I1150" s="84" t="s">
        <v>6261</v>
      </c>
    </row>
    <row r="1151" spans="2:9" x14ac:dyDescent="0.3">
      <c r="B1151" s="45">
        <v>3496</v>
      </c>
      <c r="C1151" s="49">
        <v>45175</v>
      </c>
      <c r="D1151" s="45" t="s">
        <v>203</v>
      </c>
      <c r="E1151" s="45" t="s">
        <v>1604</v>
      </c>
      <c r="F1151" s="155">
        <v>45397</v>
      </c>
      <c r="G1151" s="53">
        <v>45187</v>
      </c>
      <c r="H1151" s="46">
        <v>42605.084499999997</v>
      </c>
      <c r="I1151" s="84" t="s">
        <v>6262</v>
      </c>
    </row>
    <row r="1152" spans="2:9" x14ac:dyDescent="0.3">
      <c r="B1152" s="45">
        <v>3497</v>
      </c>
      <c r="C1152" s="49">
        <v>45175</v>
      </c>
      <c r="D1152" s="45" t="s">
        <v>203</v>
      </c>
      <c r="E1152" s="45" t="s">
        <v>1605</v>
      </c>
      <c r="F1152" s="155">
        <v>20750</v>
      </c>
      <c r="G1152" s="53">
        <v>45184</v>
      </c>
      <c r="H1152" s="46">
        <v>19473.875</v>
      </c>
      <c r="I1152" s="84" t="s">
        <v>6263</v>
      </c>
    </row>
    <row r="1153" spans="2:9" x14ac:dyDescent="0.3">
      <c r="B1153" s="45">
        <v>3498</v>
      </c>
      <c r="C1153" s="49">
        <v>45175</v>
      </c>
      <c r="D1153" s="45" t="s">
        <v>203</v>
      </c>
      <c r="E1153" s="45" t="s">
        <v>1606</v>
      </c>
      <c r="F1153" s="155">
        <v>8716</v>
      </c>
      <c r="G1153" s="53">
        <v>45183</v>
      </c>
      <c r="H1153" s="46">
        <v>8179.9660000000003</v>
      </c>
      <c r="I1153" s="84" t="s">
        <v>6264</v>
      </c>
    </row>
    <row r="1154" spans="2:9" x14ac:dyDescent="0.3">
      <c r="B1154" s="45">
        <v>3499</v>
      </c>
      <c r="C1154" s="49">
        <v>45175</v>
      </c>
      <c r="D1154" s="45" t="s">
        <v>203</v>
      </c>
      <c r="E1154" s="45" t="s">
        <v>1607</v>
      </c>
      <c r="F1154" s="155">
        <v>16898</v>
      </c>
      <c r="G1154" s="53">
        <v>45181</v>
      </c>
      <c r="H1154" s="46">
        <v>15858.772999999999</v>
      </c>
      <c r="I1154" s="84" t="s">
        <v>6265</v>
      </c>
    </row>
    <row r="1155" spans="2:9" x14ac:dyDescent="0.3">
      <c r="B1155" s="45">
        <v>3500</v>
      </c>
      <c r="C1155" s="49">
        <v>45175</v>
      </c>
      <c r="D1155" s="45" t="s">
        <v>203</v>
      </c>
      <c r="E1155" s="45" t="s">
        <v>1608</v>
      </c>
      <c r="F1155" s="155">
        <v>14877</v>
      </c>
      <c r="G1155" s="53">
        <v>45180</v>
      </c>
      <c r="H1155" s="46">
        <v>13962.0645</v>
      </c>
      <c r="I1155" s="84" t="s">
        <v>6266</v>
      </c>
    </row>
    <row r="1156" spans="2:9" x14ac:dyDescent="0.3">
      <c r="B1156" s="45">
        <v>3501</v>
      </c>
      <c r="C1156" s="49">
        <v>45175</v>
      </c>
      <c r="D1156" s="45" t="s">
        <v>200</v>
      </c>
      <c r="E1156" s="45" t="s">
        <v>1609</v>
      </c>
      <c r="F1156" s="155">
        <v>14250</v>
      </c>
      <c r="G1156" s="53">
        <v>45181</v>
      </c>
      <c r="H1156" s="46">
        <v>13373.625</v>
      </c>
      <c r="I1156" s="84" t="s">
        <v>6267</v>
      </c>
    </row>
    <row r="1157" spans="2:9" x14ac:dyDescent="0.3">
      <c r="B1157" s="45">
        <v>3502</v>
      </c>
      <c r="C1157" s="49">
        <v>45177</v>
      </c>
      <c r="D1157" s="45" t="s">
        <v>169</v>
      </c>
      <c r="E1157" s="45" t="s">
        <v>1610</v>
      </c>
      <c r="F1157" s="155">
        <v>13000</v>
      </c>
      <c r="G1157" s="53">
        <v>45204</v>
      </c>
      <c r="H1157" s="46">
        <v>12200.5</v>
      </c>
      <c r="I1157" s="84" t="s">
        <v>6268</v>
      </c>
    </row>
    <row r="1158" spans="2:9" x14ac:dyDescent="0.3">
      <c r="B1158" s="45">
        <v>3503</v>
      </c>
      <c r="C1158" s="49">
        <v>45177</v>
      </c>
      <c r="D1158" s="45" t="s">
        <v>203</v>
      </c>
      <c r="E1158" s="45" t="s">
        <v>1611</v>
      </c>
      <c r="F1158" s="155">
        <v>29535.16</v>
      </c>
      <c r="G1158" s="53">
        <v>45191</v>
      </c>
      <c r="H1158" s="46">
        <v>27718.747660000001</v>
      </c>
      <c r="I1158" s="84" t="s">
        <v>6269</v>
      </c>
    </row>
    <row r="1159" spans="2:9" x14ac:dyDescent="0.3">
      <c r="B1159" s="45">
        <v>3504</v>
      </c>
      <c r="C1159" s="49">
        <v>45177</v>
      </c>
      <c r="D1159" s="45" t="s">
        <v>203</v>
      </c>
      <c r="E1159" s="45" t="s">
        <v>1612</v>
      </c>
      <c r="F1159" s="155">
        <v>236905.8</v>
      </c>
      <c r="G1159" s="53">
        <v>45183</v>
      </c>
      <c r="H1159" s="46">
        <v>222336.09329999998</v>
      </c>
      <c r="I1159" s="84" t="s">
        <v>6270</v>
      </c>
    </row>
    <row r="1160" spans="2:9" x14ac:dyDescent="0.3">
      <c r="B1160" s="45">
        <v>3509</v>
      </c>
      <c r="C1160" s="49">
        <v>45180</v>
      </c>
      <c r="D1160" s="45" t="s">
        <v>200</v>
      </c>
      <c r="E1160" s="45" t="s">
        <v>1613</v>
      </c>
      <c r="F1160" s="155">
        <v>9505.5</v>
      </c>
      <c r="G1160" s="53">
        <v>45184</v>
      </c>
      <c r="H1160" s="46">
        <v>8920.9117499999993</v>
      </c>
      <c r="I1160" s="84" t="s">
        <v>6271</v>
      </c>
    </row>
    <row r="1161" spans="2:9" x14ac:dyDescent="0.3">
      <c r="B1161" s="45">
        <v>3510</v>
      </c>
      <c r="C1161" s="49">
        <v>45180</v>
      </c>
      <c r="D1161" s="45" t="s">
        <v>200</v>
      </c>
      <c r="E1161" s="45" t="s">
        <v>1614</v>
      </c>
      <c r="F1161" s="155">
        <v>7145</v>
      </c>
      <c r="G1161" s="53">
        <v>45218</v>
      </c>
      <c r="H1161" s="46">
        <v>6705.5825000000004</v>
      </c>
      <c r="I1161" s="84" t="s">
        <v>6272</v>
      </c>
    </row>
    <row r="1162" spans="2:9" x14ac:dyDescent="0.3">
      <c r="B1162" s="45">
        <v>3511</v>
      </c>
      <c r="C1162" s="49">
        <v>45180</v>
      </c>
      <c r="D1162" s="45" t="s">
        <v>481</v>
      </c>
      <c r="E1162" s="45" t="s">
        <v>1615</v>
      </c>
      <c r="F1162" s="155">
        <v>120</v>
      </c>
      <c r="G1162" s="53">
        <v>45224</v>
      </c>
      <c r="H1162" s="46">
        <v>112.62</v>
      </c>
      <c r="I1162" s="84" t="s">
        <v>6273</v>
      </c>
    </row>
    <row r="1163" spans="2:9" x14ac:dyDescent="0.3">
      <c r="B1163" s="45">
        <v>3512</v>
      </c>
      <c r="C1163" s="49">
        <v>45180</v>
      </c>
      <c r="D1163" s="45" t="s">
        <v>481</v>
      </c>
      <c r="E1163" s="45" t="s">
        <v>1616</v>
      </c>
      <c r="F1163" s="155">
        <v>2240</v>
      </c>
      <c r="G1163" s="53">
        <v>45224</v>
      </c>
      <c r="H1163" s="46">
        <v>2102.2399999999998</v>
      </c>
      <c r="I1163" s="84" t="s">
        <v>6274</v>
      </c>
    </row>
    <row r="1164" spans="2:9" x14ac:dyDescent="0.3">
      <c r="B1164" s="45">
        <v>3513</v>
      </c>
      <c r="C1164" s="49">
        <v>45180</v>
      </c>
      <c r="D1164" s="45" t="s">
        <v>481</v>
      </c>
      <c r="E1164" s="45" t="s">
        <v>1617</v>
      </c>
      <c r="F1164" s="155">
        <v>288</v>
      </c>
      <c r="G1164" s="53">
        <v>45224</v>
      </c>
      <c r="H1164" s="46">
        <v>270.28800000000001</v>
      </c>
      <c r="I1164" s="84" t="s">
        <v>6275</v>
      </c>
    </row>
    <row r="1165" spans="2:9" x14ac:dyDescent="0.3">
      <c r="B1165" s="45">
        <v>3514</v>
      </c>
      <c r="C1165" s="49">
        <v>45180</v>
      </c>
      <c r="D1165" s="45" t="s">
        <v>481</v>
      </c>
      <c r="E1165" s="45" t="s">
        <v>1618</v>
      </c>
      <c r="F1165" s="155">
        <v>721</v>
      </c>
      <c r="G1165" s="53">
        <v>45224</v>
      </c>
      <c r="H1165" s="46">
        <v>676.6585</v>
      </c>
      <c r="I1165" s="84" t="s">
        <v>6276</v>
      </c>
    </row>
    <row r="1166" spans="2:9" x14ac:dyDescent="0.3">
      <c r="B1166" s="45">
        <v>3515</v>
      </c>
      <c r="C1166" s="49">
        <v>45180</v>
      </c>
      <c r="D1166" s="45" t="s">
        <v>481</v>
      </c>
      <c r="E1166" s="45" t="s">
        <v>1619</v>
      </c>
      <c r="F1166" s="155">
        <v>666.67</v>
      </c>
      <c r="G1166" s="53">
        <v>45224</v>
      </c>
      <c r="H1166" s="46">
        <v>625.66979499999991</v>
      </c>
      <c r="I1166" s="84" t="s">
        <v>6277</v>
      </c>
    </row>
    <row r="1167" spans="2:9" x14ac:dyDescent="0.3">
      <c r="B1167" s="45">
        <v>3516</v>
      </c>
      <c r="C1167" s="49">
        <v>45180</v>
      </c>
      <c r="D1167" s="45" t="s">
        <v>481</v>
      </c>
      <c r="E1167" s="45" t="s">
        <v>1620</v>
      </c>
      <c r="F1167" s="155">
        <v>1224</v>
      </c>
      <c r="G1167" s="53">
        <v>45224</v>
      </c>
      <c r="H1167" s="46">
        <v>1148.7239999999999</v>
      </c>
      <c r="I1167" s="84" t="s">
        <v>6278</v>
      </c>
    </row>
    <row r="1168" spans="2:9" x14ac:dyDescent="0.3">
      <c r="B1168" s="45">
        <v>3517</v>
      </c>
      <c r="C1168" s="49">
        <v>45180</v>
      </c>
      <c r="D1168" s="45" t="s">
        <v>481</v>
      </c>
      <c r="E1168" s="45" t="s">
        <v>1621</v>
      </c>
      <c r="F1168" s="155">
        <v>720</v>
      </c>
      <c r="G1168" s="53">
        <v>45224</v>
      </c>
      <c r="H1168" s="46">
        <v>675.72</v>
      </c>
      <c r="I1168" s="84" t="s">
        <v>6279</v>
      </c>
    </row>
    <row r="1169" spans="2:10" x14ac:dyDescent="0.3">
      <c r="B1169" s="45">
        <v>3518</v>
      </c>
      <c r="C1169" s="49">
        <v>45182</v>
      </c>
      <c r="D1169" s="45" t="s">
        <v>203</v>
      </c>
      <c r="E1169" s="45" t="s">
        <v>1622</v>
      </c>
      <c r="F1169" s="155">
        <v>7020.41</v>
      </c>
      <c r="G1169" s="53">
        <v>45190</v>
      </c>
      <c r="H1169" s="46">
        <v>6588.6547849999997</v>
      </c>
      <c r="I1169" s="84" t="s">
        <v>6280</v>
      </c>
    </row>
    <row r="1170" spans="2:10" x14ac:dyDescent="0.3">
      <c r="B1170" s="45">
        <v>3519</v>
      </c>
      <c r="C1170" s="49">
        <v>45182</v>
      </c>
      <c r="D1170" s="45" t="s">
        <v>203</v>
      </c>
      <c r="E1170" s="45" t="s">
        <v>1623</v>
      </c>
      <c r="F1170" s="155">
        <v>31446.73</v>
      </c>
      <c r="G1170" s="53">
        <v>45190</v>
      </c>
      <c r="H1170" s="46">
        <v>29512.756105</v>
      </c>
      <c r="I1170" s="84" t="s">
        <v>6281</v>
      </c>
    </row>
    <row r="1171" spans="2:10" x14ac:dyDescent="0.3">
      <c r="B1171" s="45">
        <v>3520</v>
      </c>
      <c r="C1171" s="49">
        <v>45184</v>
      </c>
      <c r="D1171" s="45" t="s">
        <v>171</v>
      </c>
      <c r="E1171" s="45" t="s">
        <v>1624</v>
      </c>
      <c r="F1171" s="155">
        <v>25169.37</v>
      </c>
      <c r="G1171" s="53">
        <v>45189</v>
      </c>
      <c r="H1171" s="46">
        <v>23621.453744999999</v>
      </c>
      <c r="I1171" s="84" t="s">
        <v>6282</v>
      </c>
    </row>
    <row r="1172" spans="2:10" x14ac:dyDescent="0.3">
      <c r="B1172" s="45">
        <v>3521</v>
      </c>
      <c r="C1172" s="49">
        <v>45184</v>
      </c>
      <c r="D1172" s="45" t="s">
        <v>171</v>
      </c>
      <c r="E1172" s="45" t="s">
        <v>1625</v>
      </c>
      <c r="F1172" s="155">
        <v>3827.39</v>
      </c>
      <c r="G1172" s="53">
        <v>45189</v>
      </c>
      <c r="H1172" s="46">
        <v>3592.0055149999998</v>
      </c>
      <c r="I1172" s="84" t="s">
        <v>6283</v>
      </c>
    </row>
    <row r="1173" spans="2:10" x14ac:dyDescent="0.3">
      <c r="B1173" s="45">
        <v>3522</v>
      </c>
      <c r="C1173" s="49">
        <v>45184</v>
      </c>
      <c r="D1173" s="45" t="s">
        <v>171</v>
      </c>
      <c r="E1173" s="45" t="s">
        <v>1626</v>
      </c>
      <c r="F1173" s="155">
        <v>340.47</v>
      </c>
      <c r="G1173" s="53">
        <v>45189</v>
      </c>
      <c r="H1173" s="46">
        <v>319.53109500000005</v>
      </c>
      <c r="I1173" s="84" t="s">
        <v>9354</v>
      </c>
    </row>
    <row r="1174" spans="2:10" x14ac:dyDescent="0.3">
      <c r="B1174" s="45">
        <v>3523</v>
      </c>
      <c r="C1174" s="49">
        <v>45184</v>
      </c>
      <c r="D1174" s="45" t="s">
        <v>142</v>
      </c>
      <c r="E1174" s="45" t="s">
        <v>1627</v>
      </c>
      <c r="F1174" s="155">
        <v>8610</v>
      </c>
      <c r="G1174" s="53">
        <v>45195</v>
      </c>
      <c r="H1174" s="46">
        <v>8080.4849999999997</v>
      </c>
      <c r="I1174" s="84" t="s">
        <v>6284</v>
      </c>
    </row>
    <row r="1175" spans="2:10" x14ac:dyDescent="0.3">
      <c r="B1175" s="119">
        <v>3524</v>
      </c>
      <c r="C1175" s="120">
        <v>45184</v>
      </c>
      <c r="D1175" s="119" t="s">
        <v>899</v>
      </c>
      <c r="E1175" s="119" t="s">
        <v>1477</v>
      </c>
      <c r="F1175" s="159">
        <v>950</v>
      </c>
      <c r="G1175" s="122">
        <v>45184</v>
      </c>
      <c r="H1175" s="121">
        <v>891.57500000000005</v>
      </c>
      <c r="I1175" s="123" t="s">
        <v>6159</v>
      </c>
      <c r="J1175" t="s">
        <v>8833</v>
      </c>
    </row>
    <row r="1176" spans="2:10" x14ac:dyDescent="0.3">
      <c r="B1176" s="45">
        <v>3525</v>
      </c>
      <c r="C1176" s="49">
        <v>45187</v>
      </c>
      <c r="D1176" s="45" t="s">
        <v>203</v>
      </c>
      <c r="E1176" s="45" t="s">
        <v>1628</v>
      </c>
      <c r="F1176" s="155">
        <v>43489.78</v>
      </c>
      <c r="G1176" s="53">
        <v>45177</v>
      </c>
      <c r="H1176" s="46">
        <v>40815.158530000001</v>
      </c>
      <c r="I1176" s="84" t="s">
        <v>6285</v>
      </c>
    </row>
    <row r="1177" spans="2:10" x14ac:dyDescent="0.3">
      <c r="B1177" s="45">
        <v>3526</v>
      </c>
      <c r="C1177" s="49">
        <v>45187</v>
      </c>
      <c r="D1177" s="45" t="s">
        <v>171</v>
      </c>
      <c r="E1177" s="45" t="s">
        <v>1629</v>
      </c>
      <c r="F1177" s="155">
        <v>342.75</v>
      </c>
      <c r="G1177" s="53">
        <v>45170</v>
      </c>
      <c r="H1177" s="46">
        <v>321.67087500000002</v>
      </c>
      <c r="I1177" s="84" t="s">
        <v>6286</v>
      </c>
      <c r="J1177" t="s">
        <v>9343</v>
      </c>
    </row>
    <row r="1178" spans="2:10" x14ac:dyDescent="0.3">
      <c r="B1178" s="45">
        <v>3527</v>
      </c>
      <c r="C1178" s="49">
        <v>45187</v>
      </c>
      <c r="D1178" s="45" t="s">
        <v>171</v>
      </c>
      <c r="E1178" s="45" t="s">
        <v>41</v>
      </c>
      <c r="F1178" s="155">
        <v>2056.5</v>
      </c>
      <c r="G1178" s="53">
        <v>45261</v>
      </c>
      <c r="H1178" s="46">
        <v>1930.0252499999999</v>
      </c>
      <c r="I1178" s="84" t="s">
        <v>9355</v>
      </c>
    </row>
    <row r="1179" spans="2:10" x14ac:dyDescent="0.3">
      <c r="B1179" s="45">
        <v>3528</v>
      </c>
      <c r="C1179" s="49">
        <v>45187</v>
      </c>
      <c r="D1179" s="45" t="s">
        <v>230</v>
      </c>
      <c r="E1179" s="45" t="s">
        <v>1630</v>
      </c>
      <c r="F1179" s="155">
        <v>23268</v>
      </c>
      <c r="G1179" s="53">
        <v>45198</v>
      </c>
      <c r="H1179" s="46">
        <v>21837.018</v>
      </c>
      <c r="I1179" s="84" t="s">
        <v>6288</v>
      </c>
    </row>
    <row r="1180" spans="2:10" x14ac:dyDescent="0.3">
      <c r="B1180" s="45">
        <v>3529</v>
      </c>
      <c r="C1180" s="49">
        <v>45188</v>
      </c>
      <c r="D1180" s="45" t="s">
        <v>509</v>
      </c>
      <c r="E1180" s="45" t="s">
        <v>1631</v>
      </c>
      <c r="F1180" s="155">
        <v>7538</v>
      </c>
      <c r="G1180" s="53">
        <v>45223</v>
      </c>
      <c r="H1180" s="46">
        <v>7074.4129999999996</v>
      </c>
      <c r="I1180" s="84" t="s">
        <v>6289</v>
      </c>
    </row>
    <row r="1181" spans="2:10" x14ac:dyDescent="0.3">
      <c r="B1181" s="45">
        <v>3530</v>
      </c>
      <c r="C1181" s="49">
        <v>45188</v>
      </c>
      <c r="D1181" s="45" t="s">
        <v>1632</v>
      </c>
      <c r="E1181" s="45" t="s">
        <v>1633</v>
      </c>
      <c r="F1181" s="155">
        <v>3840</v>
      </c>
      <c r="G1181" s="53">
        <v>45188</v>
      </c>
      <c r="H1181" s="46">
        <v>3603.84</v>
      </c>
      <c r="I1181" s="84" t="s">
        <v>6290</v>
      </c>
    </row>
    <row r="1182" spans="2:10" x14ac:dyDescent="0.3">
      <c r="B1182" s="45">
        <v>3531</v>
      </c>
      <c r="C1182" s="49">
        <v>45188</v>
      </c>
      <c r="D1182" s="45" t="s">
        <v>203</v>
      </c>
      <c r="E1182" s="45" t="s">
        <v>1634</v>
      </c>
      <c r="F1182" s="155">
        <v>9515</v>
      </c>
      <c r="G1182" s="53">
        <v>45190</v>
      </c>
      <c r="H1182" s="46">
        <v>8929.8274999999994</v>
      </c>
      <c r="I1182" s="84" t="s">
        <v>6291</v>
      </c>
    </row>
    <row r="1183" spans="2:10" x14ac:dyDescent="0.3">
      <c r="B1183" s="45">
        <v>3532</v>
      </c>
      <c r="C1183" s="49">
        <v>45188</v>
      </c>
      <c r="D1183" s="45" t="s">
        <v>203</v>
      </c>
      <c r="E1183" s="45" t="s">
        <v>1635</v>
      </c>
      <c r="F1183" s="155">
        <v>5055</v>
      </c>
      <c r="G1183" s="53">
        <v>45190</v>
      </c>
      <c r="H1183" s="46">
        <v>4744.1175000000003</v>
      </c>
      <c r="I1183" s="84" t="s">
        <v>6292</v>
      </c>
    </row>
    <row r="1184" spans="2:10" x14ac:dyDescent="0.3">
      <c r="B1184" s="45">
        <v>3533</v>
      </c>
      <c r="C1184" s="49">
        <v>45188</v>
      </c>
      <c r="D1184" s="45" t="s">
        <v>542</v>
      </c>
      <c r="E1184" s="45" t="s">
        <v>1636</v>
      </c>
      <c r="F1184" s="155">
        <v>11035.54</v>
      </c>
      <c r="G1184" s="53">
        <v>45210</v>
      </c>
      <c r="H1184" s="46">
        <v>10356.854290000001</v>
      </c>
      <c r="I1184" s="84" t="s">
        <v>6293</v>
      </c>
    </row>
    <row r="1185" spans="2:10" x14ac:dyDescent="0.3">
      <c r="B1185" s="45">
        <v>3534</v>
      </c>
      <c r="C1185" s="49">
        <v>45188</v>
      </c>
      <c r="D1185" s="45" t="s">
        <v>171</v>
      </c>
      <c r="E1185" s="45" t="s">
        <v>1637</v>
      </c>
      <c r="F1185" s="155">
        <v>12934.33</v>
      </c>
      <c r="G1185" s="53">
        <v>45189</v>
      </c>
      <c r="H1185" s="46">
        <v>12138.868705000001</v>
      </c>
      <c r="I1185" s="84" t="s">
        <v>6294</v>
      </c>
    </row>
    <row r="1186" spans="2:10" x14ac:dyDescent="0.3">
      <c r="B1186" s="119">
        <v>3535</v>
      </c>
      <c r="C1186" s="120">
        <v>45189</v>
      </c>
      <c r="D1186" s="119" t="s">
        <v>230</v>
      </c>
      <c r="E1186" s="119" t="s">
        <v>1638</v>
      </c>
      <c r="F1186" s="159">
        <v>22428</v>
      </c>
      <c r="G1186" s="122">
        <v>45189</v>
      </c>
      <c r="H1186" s="121">
        <v>21048.678</v>
      </c>
      <c r="I1186" s="123" t="s">
        <v>6240</v>
      </c>
      <c r="J1186" t="s">
        <v>8833</v>
      </c>
    </row>
    <row r="1187" spans="2:10" x14ac:dyDescent="0.3">
      <c r="B1187" s="91">
        <v>3536</v>
      </c>
      <c r="C1187" s="92">
        <v>45189</v>
      </c>
      <c r="D1187" s="91" t="s">
        <v>230</v>
      </c>
      <c r="E1187" s="91" t="s">
        <v>1639</v>
      </c>
      <c r="F1187" s="156">
        <v>25636</v>
      </c>
      <c r="G1187" s="94" t="s">
        <v>9356</v>
      </c>
      <c r="H1187" s="93">
        <v>24059.385999999999</v>
      </c>
      <c r="I1187" s="95" t="s">
        <v>6295</v>
      </c>
    </row>
    <row r="1188" spans="2:10" x14ac:dyDescent="0.3">
      <c r="B1188" s="119">
        <v>3537</v>
      </c>
      <c r="C1188" s="120">
        <v>45189</v>
      </c>
      <c r="D1188" s="119" t="s">
        <v>230</v>
      </c>
      <c r="E1188" s="119" t="s">
        <v>1640</v>
      </c>
      <c r="F1188" s="159">
        <v>21192</v>
      </c>
      <c r="G1188" s="122">
        <v>45189</v>
      </c>
      <c r="H1188" s="121">
        <v>19888.691999999999</v>
      </c>
      <c r="I1188" s="123" t="s">
        <v>6241</v>
      </c>
      <c r="J1188" t="s">
        <v>8833</v>
      </c>
    </row>
    <row r="1189" spans="2:10" x14ac:dyDescent="0.3">
      <c r="B1189" s="45">
        <v>3538</v>
      </c>
      <c r="C1189" s="49">
        <v>45191</v>
      </c>
      <c r="D1189" s="45" t="s">
        <v>668</v>
      </c>
      <c r="E1189" s="45" t="s">
        <v>1641</v>
      </c>
      <c r="F1189" s="155">
        <v>3063.33</v>
      </c>
      <c r="G1189" s="53">
        <v>45293</v>
      </c>
      <c r="H1189" s="46">
        <v>2874.9352049999998</v>
      </c>
      <c r="I1189" s="84">
        <v>18663</v>
      </c>
      <c r="J1189" t="s">
        <v>8833</v>
      </c>
    </row>
    <row r="1190" spans="2:10" x14ac:dyDescent="0.3">
      <c r="B1190" s="45">
        <v>3539</v>
      </c>
      <c r="C1190" s="49">
        <v>45191</v>
      </c>
      <c r="D1190" s="45" t="s">
        <v>668</v>
      </c>
      <c r="E1190" s="45" t="s">
        <v>1642</v>
      </c>
      <c r="F1190" s="155">
        <v>1080</v>
      </c>
      <c r="G1190" s="53">
        <v>45610</v>
      </c>
      <c r="H1190" s="46">
        <v>1013.58</v>
      </c>
      <c r="I1190" s="84" t="s">
        <v>6147</v>
      </c>
      <c r="J1190" t="s">
        <v>8833</v>
      </c>
    </row>
    <row r="1191" spans="2:10" x14ac:dyDescent="0.3">
      <c r="B1191" s="45">
        <v>3540</v>
      </c>
      <c r="C1191" s="49">
        <v>45194</v>
      </c>
      <c r="D1191" s="45" t="s">
        <v>588</v>
      </c>
      <c r="E1191" s="45" t="s">
        <v>1643</v>
      </c>
      <c r="F1191" s="155">
        <v>9400</v>
      </c>
      <c r="G1191" s="53">
        <v>45224</v>
      </c>
      <c r="H1191" s="46">
        <v>8821.9</v>
      </c>
      <c r="I1191" s="84" t="s">
        <v>6296</v>
      </c>
      <c r="J1191" t="s">
        <v>8833</v>
      </c>
    </row>
    <row r="1192" spans="2:10" x14ac:dyDescent="0.3">
      <c r="B1192" s="45">
        <v>3541</v>
      </c>
      <c r="C1192" s="49">
        <v>45195</v>
      </c>
      <c r="D1192" s="45" t="s">
        <v>240</v>
      </c>
      <c r="E1192" s="45" t="s">
        <v>1644</v>
      </c>
      <c r="F1192" s="155">
        <v>35000</v>
      </c>
      <c r="G1192" s="53">
        <v>45194</v>
      </c>
      <c r="H1192" s="46">
        <v>32847.5</v>
      </c>
      <c r="I1192" s="84">
        <v>17846</v>
      </c>
    </row>
    <row r="1193" spans="2:10" x14ac:dyDescent="0.3">
      <c r="B1193" s="167">
        <v>3542</v>
      </c>
      <c r="C1193" s="57">
        <v>45196</v>
      </c>
      <c r="D1193" s="70" t="s">
        <v>42</v>
      </c>
      <c r="E1193" s="38" t="s">
        <v>43</v>
      </c>
      <c r="F1193" s="40">
        <v>2248</v>
      </c>
      <c r="G1193" s="63">
        <v>45736</v>
      </c>
      <c r="H1193" s="40">
        <v>2109.748</v>
      </c>
      <c r="I1193" s="164" t="s">
        <v>6297</v>
      </c>
    </row>
    <row r="1194" spans="2:10" x14ac:dyDescent="0.3">
      <c r="B1194" s="167">
        <v>3543</v>
      </c>
      <c r="C1194" s="57">
        <v>45196</v>
      </c>
      <c r="D1194" s="70" t="s">
        <v>9537</v>
      </c>
      <c r="E1194" s="38" t="s">
        <v>44</v>
      </c>
      <c r="F1194" s="40">
        <v>1136</v>
      </c>
      <c r="G1194" s="63">
        <v>45842</v>
      </c>
      <c r="H1194" s="40">
        <v>1066.136</v>
      </c>
      <c r="I1194" s="164" t="s">
        <v>6298</v>
      </c>
    </row>
    <row r="1195" spans="2:10" x14ac:dyDescent="0.3">
      <c r="B1195" s="45">
        <v>3544</v>
      </c>
      <c r="C1195" s="49">
        <v>45196</v>
      </c>
      <c r="D1195" s="45" t="s">
        <v>157</v>
      </c>
      <c r="E1195" s="45" t="s">
        <v>1645</v>
      </c>
      <c r="F1195" s="155">
        <v>1384.16</v>
      </c>
      <c r="G1195" s="53">
        <v>45194</v>
      </c>
      <c r="H1195" s="46">
        <v>1299.0341600000002</v>
      </c>
      <c r="I1195" s="84">
        <v>18719</v>
      </c>
    </row>
    <row r="1196" spans="2:10" hidden="1" outlineLevel="1" x14ac:dyDescent="0.3">
      <c r="B1196" s="45"/>
      <c r="C1196" s="49"/>
      <c r="D1196" s="45"/>
      <c r="E1196" s="45"/>
      <c r="F1196" s="155"/>
      <c r="G1196" s="53"/>
      <c r="H1196" s="46"/>
      <c r="I1196" s="84" t="s">
        <v>9134</v>
      </c>
    </row>
    <row r="1197" spans="2:10" collapsed="1" x14ac:dyDescent="0.3">
      <c r="B1197" s="45">
        <v>3545</v>
      </c>
      <c r="C1197" s="49">
        <v>45196</v>
      </c>
      <c r="D1197" s="45" t="s">
        <v>157</v>
      </c>
      <c r="E1197" s="45" t="s">
        <v>1646</v>
      </c>
      <c r="F1197" s="155">
        <v>4433.33</v>
      </c>
      <c r="G1197" s="53">
        <v>45194</v>
      </c>
      <c r="H1197" s="46">
        <v>4160.6802049999997</v>
      </c>
      <c r="I1197" s="84">
        <v>18716</v>
      </c>
    </row>
    <row r="1198" spans="2:10" hidden="1" outlineLevel="1" x14ac:dyDescent="0.3">
      <c r="B1198" s="45"/>
      <c r="C1198" s="49"/>
      <c r="D1198" s="45"/>
      <c r="E1198" s="45"/>
      <c r="F1198" s="155"/>
      <c r="G1198" s="53"/>
      <c r="H1198" s="46"/>
      <c r="I1198" s="84" t="s">
        <v>9146</v>
      </c>
    </row>
    <row r="1199" spans="2:10" collapsed="1" x14ac:dyDescent="0.3">
      <c r="B1199" s="45">
        <v>3546</v>
      </c>
      <c r="C1199" s="49">
        <v>45196</v>
      </c>
      <c r="D1199" s="45" t="s">
        <v>157</v>
      </c>
      <c r="E1199" s="45" t="s">
        <v>1647</v>
      </c>
      <c r="F1199" s="155">
        <v>432</v>
      </c>
      <c r="G1199" s="53">
        <v>45194</v>
      </c>
      <c r="H1199" s="46">
        <v>405.43200000000002</v>
      </c>
      <c r="I1199" s="84">
        <v>18652</v>
      </c>
    </row>
    <row r="1200" spans="2:10" hidden="1" outlineLevel="1" x14ac:dyDescent="0.3">
      <c r="B1200" s="45"/>
      <c r="C1200" s="49"/>
      <c r="D1200" s="45"/>
      <c r="E1200" s="45"/>
      <c r="F1200" s="155"/>
      <c r="G1200" s="53"/>
      <c r="H1200" s="46"/>
      <c r="I1200" s="84" t="s">
        <v>9362</v>
      </c>
    </row>
    <row r="1201" spans="2:10" collapsed="1" x14ac:dyDescent="0.3">
      <c r="B1201" s="45">
        <v>3547</v>
      </c>
      <c r="C1201" s="49">
        <v>45196</v>
      </c>
      <c r="D1201" s="45" t="s">
        <v>157</v>
      </c>
      <c r="E1201" s="45" t="s">
        <v>1648</v>
      </c>
      <c r="F1201" s="155">
        <v>5072.5</v>
      </c>
      <c r="G1201" s="53">
        <v>45194</v>
      </c>
      <c r="H1201" s="46">
        <v>4760.5412500000002</v>
      </c>
      <c r="I1201" s="84">
        <v>18651</v>
      </c>
    </row>
    <row r="1202" spans="2:10" hidden="1" outlineLevel="1" x14ac:dyDescent="0.3">
      <c r="B1202" s="45"/>
      <c r="C1202" s="49"/>
      <c r="D1202" s="45"/>
      <c r="E1202" s="45"/>
      <c r="F1202" s="155"/>
      <c r="G1202" s="53"/>
      <c r="H1202" s="46"/>
      <c r="I1202" s="84" t="s">
        <v>9363</v>
      </c>
    </row>
    <row r="1203" spans="2:10" collapsed="1" x14ac:dyDescent="0.3">
      <c r="B1203" s="91">
        <v>3548</v>
      </c>
      <c r="C1203" s="92">
        <v>45197</v>
      </c>
      <c r="D1203" s="91" t="s">
        <v>157</v>
      </c>
      <c r="E1203" s="91" t="s">
        <v>1649</v>
      </c>
      <c r="F1203" s="156">
        <v>7500</v>
      </c>
      <c r="G1203" s="94" t="s">
        <v>9356</v>
      </c>
      <c r="H1203" s="93">
        <v>7038.75</v>
      </c>
      <c r="I1203" s="95" t="s">
        <v>6299</v>
      </c>
      <c r="J1203" t="s">
        <v>9344</v>
      </c>
    </row>
    <row r="1204" spans="2:10" x14ac:dyDescent="0.3">
      <c r="B1204" s="91">
        <v>3549</v>
      </c>
      <c r="C1204" s="92">
        <v>45197</v>
      </c>
      <c r="D1204" s="91" t="s">
        <v>157</v>
      </c>
      <c r="E1204" s="91" t="s">
        <v>1650</v>
      </c>
      <c r="F1204" s="156">
        <v>7500</v>
      </c>
      <c r="G1204" s="94" t="s">
        <v>9356</v>
      </c>
      <c r="H1204" s="93">
        <v>7038.75</v>
      </c>
      <c r="I1204" s="95" t="s">
        <v>6300</v>
      </c>
      <c r="J1204" t="s">
        <v>9344</v>
      </c>
    </row>
    <row r="1205" spans="2:10" x14ac:dyDescent="0.3">
      <c r="B1205" s="45">
        <v>3550</v>
      </c>
      <c r="C1205" s="49">
        <v>45197</v>
      </c>
      <c r="D1205" s="45" t="s">
        <v>150</v>
      </c>
      <c r="E1205" s="45" t="s">
        <v>1651</v>
      </c>
      <c r="F1205" s="155">
        <v>5121.5</v>
      </c>
      <c r="G1205" s="94" t="s">
        <v>9356</v>
      </c>
      <c r="H1205" s="46">
        <v>4806.5277500000002</v>
      </c>
      <c r="I1205" s="84" t="s">
        <v>6301</v>
      </c>
      <c r="J1205" t="s">
        <v>9344</v>
      </c>
    </row>
    <row r="1206" spans="2:10" x14ac:dyDescent="0.3">
      <c r="B1206" s="45">
        <v>3551</v>
      </c>
      <c r="C1206" s="49">
        <v>45197</v>
      </c>
      <c r="D1206" s="45" t="s">
        <v>150</v>
      </c>
      <c r="E1206" s="45" t="s">
        <v>1652</v>
      </c>
      <c r="F1206" s="155">
        <v>74809.2</v>
      </c>
      <c r="G1206" s="94" t="s">
        <v>9356</v>
      </c>
      <c r="H1206" s="46">
        <v>70208.434200000003</v>
      </c>
      <c r="I1206" s="84" t="s">
        <v>6302</v>
      </c>
      <c r="J1206" t="s">
        <v>9344</v>
      </c>
    </row>
    <row r="1207" spans="2:10" x14ac:dyDescent="0.3">
      <c r="B1207" s="45">
        <v>3552</v>
      </c>
      <c r="C1207" s="49">
        <v>45197</v>
      </c>
      <c r="D1207" s="45" t="s">
        <v>150</v>
      </c>
      <c r="E1207" s="45" t="s">
        <v>1653</v>
      </c>
      <c r="F1207" s="155">
        <v>7000</v>
      </c>
      <c r="G1207" s="94" t="s">
        <v>9356</v>
      </c>
      <c r="H1207" s="46">
        <v>6569.5</v>
      </c>
      <c r="I1207" s="84" t="s">
        <v>6303</v>
      </c>
      <c r="J1207" t="s">
        <v>9344</v>
      </c>
    </row>
    <row r="1208" spans="2:10" x14ac:dyDescent="0.3">
      <c r="B1208" s="45">
        <v>3553</v>
      </c>
      <c r="C1208" s="49">
        <v>45198</v>
      </c>
      <c r="D1208" s="45" t="s">
        <v>259</v>
      </c>
      <c r="E1208" s="45" t="s">
        <v>1654</v>
      </c>
      <c r="F1208" s="155">
        <v>6844</v>
      </c>
      <c r="G1208" s="53">
        <v>45175</v>
      </c>
      <c r="H1208" s="46">
        <v>6423.0940000000001</v>
      </c>
      <c r="I1208" s="84" t="s">
        <v>6304</v>
      </c>
    </row>
    <row r="1209" spans="2:10" x14ac:dyDescent="0.3">
      <c r="B1209" s="45">
        <v>3554</v>
      </c>
      <c r="C1209" s="49">
        <v>45198</v>
      </c>
      <c r="D1209" s="45" t="s">
        <v>171</v>
      </c>
      <c r="E1209" s="45" t="s">
        <v>1655</v>
      </c>
      <c r="F1209" s="155">
        <v>3753.13</v>
      </c>
      <c r="G1209" s="53">
        <v>45175</v>
      </c>
      <c r="H1209" s="46">
        <v>3522.3125050000003</v>
      </c>
      <c r="I1209" s="84" t="s">
        <v>6305</v>
      </c>
    </row>
    <row r="1210" spans="2:10" x14ac:dyDescent="0.3">
      <c r="B1210" s="45">
        <v>3555</v>
      </c>
      <c r="C1210" s="49">
        <v>45198</v>
      </c>
      <c r="D1210" s="45" t="s">
        <v>171</v>
      </c>
      <c r="E1210" s="45" t="s">
        <v>1656</v>
      </c>
      <c r="F1210" s="155">
        <v>3924.53</v>
      </c>
      <c r="G1210" s="53">
        <v>45198</v>
      </c>
      <c r="H1210" s="46">
        <v>3683.171405</v>
      </c>
      <c r="I1210" s="84" t="s">
        <v>6306</v>
      </c>
    </row>
    <row r="1211" spans="2:10" x14ac:dyDescent="0.3">
      <c r="B1211" s="45">
        <v>3556</v>
      </c>
      <c r="C1211" s="49">
        <v>45198</v>
      </c>
      <c r="D1211" s="45" t="s">
        <v>157</v>
      </c>
      <c r="E1211" s="45" t="s">
        <v>1657</v>
      </c>
      <c r="F1211" s="155">
        <v>3440</v>
      </c>
      <c r="G1211" s="53">
        <v>45175</v>
      </c>
      <c r="H1211" s="46">
        <v>3228.44</v>
      </c>
      <c r="I1211" s="84" t="s">
        <v>6307</v>
      </c>
    </row>
    <row r="1212" spans="2:10" x14ac:dyDescent="0.3">
      <c r="B1212" s="45">
        <v>3557</v>
      </c>
      <c r="C1212" s="49">
        <v>45198</v>
      </c>
      <c r="D1212" s="45" t="s">
        <v>157</v>
      </c>
      <c r="E1212" s="45" t="s">
        <v>1658</v>
      </c>
      <c r="F1212" s="155">
        <v>15000</v>
      </c>
      <c r="G1212" s="53">
        <v>45182</v>
      </c>
      <c r="H1212" s="46">
        <v>14077.5</v>
      </c>
      <c r="I1212" s="84" t="s">
        <v>6308</v>
      </c>
    </row>
    <row r="1213" spans="2:10" x14ac:dyDescent="0.3">
      <c r="B1213" s="45">
        <v>3558</v>
      </c>
      <c r="C1213" s="49">
        <v>45198</v>
      </c>
      <c r="D1213" s="45" t="s">
        <v>157</v>
      </c>
      <c r="E1213" s="45" t="s">
        <v>1659</v>
      </c>
      <c r="F1213" s="155">
        <v>12896.8</v>
      </c>
      <c r="G1213" s="53">
        <v>45182</v>
      </c>
      <c r="H1213" s="46">
        <v>12103.646799999999</v>
      </c>
      <c r="I1213" s="84" t="s">
        <v>6309</v>
      </c>
    </row>
    <row r="1214" spans="2:10" x14ac:dyDescent="0.3">
      <c r="B1214" s="45">
        <v>3559</v>
      </c>
      <c r="C1214" s="49">
        <v>45198</v>
      </c>
      <c r="D1214" s="45" t="s">
        <v>157</v>
      </c>
      <c r="E1214" s="45" t="s">
        <v>1660</v>
      </c>
      <c r="F1214" s="155">
        <v>7258</v>
      </c>
      <c r="G1214" s="53">
        <v>45188</v>
      </c>
      <c r="H1214" s="46">
        <v>6811.6329999999998</v>
      </c>
      <c r="I1214" s="84" t="s">
        <v>6310</v>
      </c>
    </row>
    <row r="1215" spans="2:10" x14ac:dyDescent="0.3">
      <c r="B1215" s="45">
        <v>3560</v>
      </c>
      <c r="C1215" s="49">
        <v>45196</v>
      </c>
      <c r="D1215" s="45" t="s">
        <v>157</v>
      </c>
      <c r="E1215" s="45" t="s">
        <v>1661</v>
      </c>
      <c r="F1215" s="155">
        <v>7500</v>
      </c>
      <c r="G1215" s="53">
        <v>45196</v>
      </c>
      <c r="H1215" s="46">
        <v>7038.75</v>
      </c>
      <c r="I1215" s="84" t="s">
        <v>6300</v>
      </c>
      <c r="J1215" t="s">
        <v>9344</v>
      </c>
    </row>
    <row r="1216" spans="2:10" x14ac:dyDescent="0.3">
      <c r="B1216" s="45">
        <v>3561</v>
      </c>
      <c r="C1216" s="49">
        <v>45196</v>
      </c>
      <c r="D1216" s="45" t="s">
        <v>157</v>
      </c>
      <c r="E1216" s="45" t="s">
        <v>1662</v>
      </c>
      <c r="F1216" s="155">
        <v>7500</v>
      </c>
      <c r="G1216" s="53">
        <v>45196</v>
      </c>
      <c r="H1216" s="46">
        <v>7038.75</v>
      </c>
      <c r="I1216" s="84" t="s">
        <v>6299</v>
      </c>
      <c r="J1216" t="s">
        <v>9344</v>
      </c>
    </row>
    <row r="1217" spans="2:10" x14ac:dyDescent="0.3">
      <c r="B1217" s="45">
        <v>3562</v>
      </c>
      <c r="C1217" s="49">
        <v>45198</v>
      </c>
      <c r="D1217" s="45" t="s">
        <v>142</v>
      </c>
      <c r="E1217" s="45" t="s">
        <v>1663</v>
      </c>
      <c r="F1217" s="155">
        <v>319659.03000000003</v>
      </c>
      <c r="G1217" s="53">
        <v>45177</v>
      </c>
      <c r="H1217" s="46">
        <v>299999.99965500005</v>
      </c>
      <c r="I1217" s="84" t="s">
        <v>5581</v>
      </c>
      <c r="J1217" s="19" t="s">
        <v>5581</v>
      </c>
    </row>
    <row r="1218" spans="2:10" x14ac:dyDescent="0.3">
      <c r="B1218" s="45">
        <v>3563</v>
      </c>
      <c r="C1218" s="49">
        <v>45198</v>
      </c>
      <c r="D1218" s="45" t="s">
        <v>142</v>
      </c>
      <c r="E1218" s="45" t="s">
        <v>1664</v>
      </c>
      <c r="F1218" s="155">
        <v>6000</v>
      </c>
      <c r="G1218" s="53">
        <v>45183</v>
      </c>
      <c r="H1218" s="46">
        <v>5631</v>
      </c>
      <c r="I1218" s="84" t="s">
        <v>6194</v>
      </c>
      <c r="J1218" t="s">
        <v>8833</v>
      </c>
    </row>
    <row r="1219" spans="2:10" x14ac:dyDescent="0.3">
      <c r="B1219" s="45">
        <v>3564</v>
      </c>
      <c r="C1219" s="49">
        <v>45198</v>
      </c>
      <c r="D1219" s="45" t="s">
        <v>142</v>
      </c>
      <c r="E1219" s="45" t="s">
        <v>1665</v>
      </c>
      <c r="F1219" s="155">
        <v>4590</v>
      </c>
      <c r="G1219" s="53">
        <v>45183</v>
      </c>
      <c r="H1219" s="46">
        <v>4307.7150000000001</v>
      </c>
      <c r="I1219" s="84" t="s">
        <v>6311</v>
      </c>
    </row>
    <row r="1220" spans="2:10" x14ac:dyDescent="0.3">
      <c r="B1220" s="45">
        <v>3565</v>
      </c>
      <c r="C1220" s="49">
        <v>45198</v>
      </c>
      <c r="D1220" s="45" t="s">
        <v>142</v>
      </c>
      <c r="E1220" s="45" t="s">
        <v>1666</v>
      </c>
      <c r="F1220" s="155">
        <v>2295</v>
      </c>
      <c r="G1220" s="53">
        <v>45183</v>
      </c>
      <c r="H1220" s="46">
        <v>2153.8575000000001</v>
      </c>
      <c r="I1220" s="84" t="s">
        <v>6312</v>
      </c>
    </row>
    <row r="1221" spans="2:10" x14ac:dyDescent="0.3">
      <c r="B1221" s="45">
        <v>3566</v>
      </c>
      <c r="C1221" s="49">
        <v>45198</v>
      </c>
      <c r="D1221" s="45" t="s">
        <v>142</v>
      </c>
      <c r="E1221" s="45" t="s">
        <v>1667</v>
      </c>
      <c r="F1221" s="155">
        <v>2250</v>
      </c>
      <c r="G1221" s="53">
        <v>45183</v>
      </c>
      <c r="H1221" s="46">
        <v>2111.625</v>
      </c>
      <c r="I1221" s="84" t="s">
        <v>6313</v>
      </c>
    </row>
    <row r="1222" spans="2:10" x14ac:dyDescent="0.3">
      <c r="B1222" s="45">
        <v>3567</v>
      </c>
      <c r="C1222" s="49">
        <v>45198</v>
      </c>
      <c r="D1222" s="45" t="s">
        <v>142</v>
      </c>
      <c r="E1222" s="45" t="s">
        <v>1668</v>
      </c>
      <c r="F1222" s="155">
        <v>1080</v>
      </c>
      <c r="G1222" s="53">
        <v>45183</v>
      </c>
      <c r="H1222" s="46">
        <v>1013.58</v>
      </c>
      <c r="I1222" s="84" t="s">
        <v>6314</v>
      </c>
    </row>
    <row r="1223" spans="2:10" x14ac:dyDescent="0.3">
      <c r="B1223" s="45">
        <v>3568</v>
      </c>
      <c r="C1223" s="49">
        <v>45198</v>
      </c>
      <c r="D1223" s="45" t="s">
        <v>509</v>
      </c>
      <c r="E1223" s="45" t="s">
        <v>1669</v>
      </c>
      <c r="F1223" s="155">
        <v>9590.5</v>
      </c>
      <c r="G1223" s="53">
        <v>45188</v>
      </c>
      <c r="H1223" s="46">
        <v>9000.6842500000002</v>
      </c>
      <c r="I1223" s="84" t="s">
        <v>6315</v>
      </c>
    </row>
    <row r="1224" spans="2:10" x14ac:dyDescent="0.3">
      <c r="B1224" s="45">
        <v>3569</v>
      </c>
      <c r="C1224" s="49">
        <v>45198</v>
      </c>
      <c r="D1224" s="45" t="s">
        <v>509</v>
      </c>
      <c r="E1224" s="45" t="s">
        <v>1670</v>
      </c>
      <c r="F1224" s="155">
        <v>6552</v>
      </c>
      <c r="G1224" s="53">
        <v>45188</v>
      </c>
      <c r="H1224" s="46">
        <v>6149.0519999999997</v>
      </c>
      <c r="I1224" s="84" t="s">
        <v>6316</v>
      </c>
    </row>
    <row r="1225" spans="2:10" x14ac:dyDescent="0.3">
      <c r="B1225" s="45">
        <v>3570</v>
      </c>
      <c r="C1225" s="49">
        <v>45198</v>
      </c>
      <c r="D1225" s="45" t="s">
        <v>509</v>
      </c>
      <c r="E1225" s="45" t="s">
        <v>1671</v>
      </c>
      <c r="F1225" s="155">
        <v>5649.5</v>
      </c>
      <c r="G1225" s="53">
        <v>45188</v>
      </c>
      <c r="H1225" s="46">
        <v>5302.0557500000004</v>
      </c>
      <c r="I1225" s="84" t="s">
        <v>6317</v>
      </c>
    </row>
    <row r="1226" spans="2:10" x14ac:dyDescent="0.3">
      <c r="B1226" s="45">
        <v>3571</v>
      </c>
      <c r="C1226" s="49">
        <v>45198</v>
      </c>
      <c r="D1226" s="45" t="s">
        <v>150</v>
      </c>
      <c r="E1226" s="45" t="s">
        <v>1672</v>
      </c>
      <c r="F1226" s="155">
        <v>7000</v>
      </c>
      <c r="G1226" s="53">
        <v>45196</v>
      </c>
      <c r="H1226" s="46">
        <v>6569.5</v>
      </c>
      <c r="I1226" s="84" t="s">
        <v>6303</v>
      </c>
      <c r="J1226" t="s">
        <v>9344</v>
      </c>
    </row>
    <row r="1227" spans="2:10" x14ac:dyDescent="0.3">
      <c r="B1227" s="45">
        <v>3572</v>
      </c>
      <c r="C1227" s="49">
        <v>45198</v>
      </c>
      <c r="D1227" s="45" t="s">
        <v>150</v>
      </c>
      <c r="E1227" s="45" t="s">
        <v>1673</v>
      </c>
      <c r="F1227" s="155">
        <v>5121.5</v>
      </c>
      <c r="G1227" s="53">
        <v>45196</v>
      </c>
      <c r="H1227" s="46">
        <v>4806.5277500000002</v>
      </c>
      <c r="I1227" s="84" t="s">
        <v>6301</v>
      </c>
      <c r="J1227" t="s">
        <v>9344</v>
      </c>
    </row>
    <row r="1228" spans="2:10" x14ac:dyDescent="0.3">
      <c r="B1228" s="45">
        <v>3573</v>
      </c>
      <c r="C1228" s="49">
        <v>45198</v>
      </c>
      <c r="D1228" s="45" t="s">
        <v>150</v>
      </c>
      <c r="E1228" s="45" t="s">
        <v>1674</v>
      </c>
      <c r="F1228" s="155">
        <v>74809.2</v>
      </c>
      <c r="G1228" s="53">
        <v>45196</v>
      </c>
      <c r="H1228" s="46">
        <v>70208.434200000003</v>
      </c>
      <c r="I1228" s="84" t="s">
        <v>6302</v>
      </c>
      <c r="J1228" t="s">
        <v>9344</v>
      </c>
    </row>
    <row r="1229" spans="2:10" x14ac:dyDescent="0.3">
      <c r="B1229" s="45">
        <v>3574</v>
      </c>
      <c r="C1229" s="49">
        <v>45198</v>
      </c>
      <c r="D1229" s="45" t="s">
        <v>9210</v>
      </c>
      <c r="E1229" s="45" t="s">
        <v>708</v>
      </c>
      <c r="F1229" s="155">
        <v>21639.200000000001</v>
      </c>
      <c r="G1229" s="53">
        <v>45198</v>
      </c>
      <c r="H1229" s="46">
        <v>20308.389200000001</v>
      </c>
      <c r="I1229" s="84" t="s">
        <v>5581</v>
      </c>
      <c r="J1229" s="19" t="s">
        <v>5581</v>
      </c>
    </row>
    <row r="1230" spans="2:10" x14ac:dyDescent="0.3">
      <c r="B1230" s="45">
        <v>3575</v>
      </c>
      <c r="C1230" s="49">
        <v>45198</v>
      </c>
      <c r="D1230" s="45" t="s">
        <v>614</v>
      </c>
      <c r="E1230" s="45" t="s">
        <v>708</v>
      </c>
      <c r="F1230" s="155">
        <v>35789.47</v>
      </c>
      <c r="G1230" s="53">
        <v>45198</v>
      </c>
      <c r="H1230" s="46">
        <v>33588.417594999999</v>
      </c>
      <c r="I1230" s="84" t="s">
        <v>5581</v>
      </c>
      <c r="J1230" s="19" t="s">
        <v>5581</v>
      </c>
    </row>
    <row r="1231" spans="2:10" x14ac:dyDescent="0.3">
      <c r="B1231" s="45">
        <v>3576</v>
      </c>
      <c r="C1231" s="49">
        <v>45198</v>
      </c>
      <c r="D1231" s="45" t="s">
        <v>786</v>
      </c>
      <c r="E1231" s="45" t="s">
        <v>708</v>
      </c>
      <c r="F1231" s="155">
        <v>21639.200000000001</v>
      </c>
      <c r="G1231" s="53">
        <v>45198</v>
      </c>
      <c r="H1231" s="46">
        <v>20308.389200000001</v>
      </c>
      <c r="I1231" s="84" t="s">
        <v>5581</v>
      </c>
      <c r="J1231" s="19" t="s">
        <v>5581</v>
      </c>
    </row>
    <row r="1232" spans="2:10" x14ac:dyDescent="0.3">
      <c r="B1232" s="45">
        <v>3577</v>
      </c>
      <c r="C1232" s="49">
        <v>45198</v>
      </c>
      <c r="D1232" s="38" t="s">
        <v>4538</v>
      </c>
      <c r="E1232" s="45" t="s">
        <v>708</v>
      </c>
      <c r="F1232" s="155">
        <v>154307.98000000001</v>
      </c>
      <c r="G1232" s="53">
        <v>45198</v>
      </c>
      <c r="H1232" s="46">
        <v>144818.03923000002</v>
      </c>
      <c r="I1232" s="84" t="s">
        <v>5581</v>
      </c>
      <c r="J1232" s="19" t="s">
        <v>5581</v>
      </c>
    </row>
    <row r="1233" spans="2:10" x14ac:dyDescent="0.3">
      <c r="B1233" s="45">
        <v>3578</v>
      </c>
      <c r="C1233" s="49">
        <v>45198</v>
      </c>
      <c r="D1233" s="45" t="s">
        <v>9206</v>
      </c>
      <c r="E1233" s="45" t="s">
        <v>708</v>
      </c>
      <c r="F1233" s="155">
        <v>28748.92</v>
      </c>
      <c r="G1233" s="53">
        <v>45198</v>
      </c>
      <c r="H1233" s="46">
        <v>26980.861419999997</v>
      </c>
      <c r="I1233" s="84" t="s">
        <v>5581</v>
      </c>
      <c r="J1233" s="19" t="s">
        <v>5581</v>
      </c>
    </row>
    <row r="1234" spans="2:10" x14ac:dyDescent="0.3">
      <c r="B1234" s="45">
        <v>3579</v>
      </c>
      <c r="C1234" s="49">
        <v>45198</v>
      </c>
      <c r="D1234" s="45" t="s">
        <v>9396</v>
      </c>
      <c r="E1234" s="45" t="s">
        <v>708</v>
      </c>
      <c r="F1234" s="155">
        <v>24175</v>
      </c>
      <c r="G1234" s="53">
        <v>45198</v>
      </c>
      <c r="H1234" s="46">
        <v>22688.237499999999</v>
      </c>
      <c r="I1234" s="84" t="s">
        <v>5581</v>
      </c>
      <c r="J1234" s="19" t="s">
        <v>5581</v>
      </c>
    </row>
    <row r="1235" spans="2:10" x14ac:dyDescent="0.3">
      <c r="B1235" s="45">
        <v>3580</v>
      </c>
      <c r="C1235" s="49">
        <v>45191</v>
      </c>
      <c r="D1235" s="45" t="s">
        <v>4506</v>
      </c>
      <c r="E1235" s="45" t="s">
        <v>708</v>
      </c>
      <c r="F1235" s="155">
        <v>10482.69</v>
      </c>
      <c r="G1235" s="53">
        <v>45191</v>
      </c>
      <c r="H1235" s="46">
        <v>9838.0045650000011</v>
      </c>
      <c r="I1235" s="84" t="s">
        <v>5581</v>
      </c>
      <c r="J1235" s="19" t="s">
        <v>5581</v>
      </c>
    </row>
    <row r="1236" spans="2:10" x14ac:dyDescent="0.3">
      <c r="B1236" s="45">
        <v>3581</v>
      </c>
      <c r="C1236" s="49">
        <v>45191</v>
      </c>
      <c r="D1236" s="45" t="s">
        <v>9206</v>
      </c>
      <c r="E1236" s="45" t="s">
        <v>708</v>
      </c>
      <c r="F1236" s="155">
        <v>23249.13</v>
      </c>
      <c r="G1236" s="53">
        <v>45191</v>
      </c>
      <c r="H1236" s="46">
        <v>21819.308505000001</v>
      </c>
      <c r="I1236" s="84" t="s">
        <v>5581</v>
      </c>
      <c r="J1236" s="19" t="s">
        <v>5581</v>
      </c>
    </row>
    <row r="1237" spans="2:10" x14ac:dyDescent="0.3">
      <c r="B1237" s="45">
        <v>3582</v>
      </c>
      <c r="C1237" s="49">
        <v>45198</v>
      </c>
      <c r="D1237" s="45" t="s">
        <v>4506</v>
      </c>
      <c r="E1237" s="45" t="s">
        <v>708</v>
      </c>
      <c r="F1237" s="155">
        <v>71652.02</v>
      </c>
      <c r="G1237" s="53">
        <v>45198</v>
      </c>
      <c r="H1237" s="46">
        <v>67245.420769999997</v>
      </c>
      <c r="I1237" s="84" t="s">
        <v>5581</v>
      </c>
      <c r="J1237" s="19" t="s">
        <v>5581</v>
      </c>
    </row>
    <row r="1238" spans="2:10" x14ac:dyDescent="0.3">
      <c r="B1238" s="45">
        <v>3583</v>
      </c>
      <c r="C1238" s="49">
        <v>45196</v>
      </c>
      <c r="D1238" s="45" t="s">
        <v>1677</v>
      </c>
      <c r="E1238" s="45" t="s">
        <v>708</v>
      </c>
      <c r="F1238" s="155">
        <v>6272.07</v>
      </c>
      <c r="G1238" s="53">
        <v>45196</v>
      </c>
      <c r="H1238" s="46">
        <v>5886.3376950000002</v>
      </c>
      <c r="I1238" s="84" t="s">
        <v>5581</v>
      </c>
      <c r="J1238" s="19" t="s">
        <v>5581</v>
      </c>
    </row>
    <row r="1239" spans="2:10" x14ac:dyDescent="0.3">
      <c r="B1239" s="45">
        <v>3584</v>
      </c>
      <c r="C1239" s="49">
        <v>45198</v>
      </c>
      <c r="D1239" s="45" t="s">
        <v>804</v>
      </c>
      <c r="E1239" s="45" t="s">
        <v>708</v>
      </c>
      <c r="F1239" s="155">
        <v>35943</v>
      </c>
      <c r="G1239" s="53">
        <v>45198</v>
      </c>
      <c r="H1239" s="46">
        <v>33732.505499999999</v>
      </c>
      <c r="I1239" s="84" t="s">
        <v>5581</v>
      </c>
      <c r="J1239" s="19" t="s">
        <v>5581</v>
      </c>
    </row>
    <row r="1240" spans="2:10" x14ac:dyDescent="0.3">
      <c r="B1240" s="45">
        <v>3585</v>
      </c>
      <c r="C1240" s="49">
        <v>45198</v>
      </c>
      <c r="D1240" s="45" t="s">
        <v>878</v>
      </c>
      <c r="E1240" s="45" t="s">
        <v>708</v>
      </c>
      <c r="F1240" s="155">
        <v>108845</v>
      </c>
      <c r="G1240" s="53">
        <v>45198</v>
      </c>
      <c r="H1240" s="46">
        <v>102151.0325</v>
      </c>
      <c r="I1240" s="84" t="s">
        <v>5581</v>
      </c>
      <c r="J1240" s="19" t="s">
        <v>5581</v>
      </c>
    </row>
    <row r="1241" spans="2:10" x14ac:dyDescent="0.3">
      <c r="B1241" s="45">
        <v>3586</v>
      </c>
      <c r="C1241" s="49">
        <v>45198</v>
      </c>
      <c r="D1241" s="45" t="s">
        <v>9216</v>
      </c>
      <c r="E1241" s="45" t="s">
        <v>708</v>
      </c>
      <c r="F1241" s="155">
        <v>5727.55</v>
      </c>
      <c r="G1241" s="53">
        <v>45198</v>
      </c>
      <c r="H1241" s="46">
        <v>5375.3056750000005</v>
      </c>
      <c r="I1241" s="84" t="s">
        <v>5581</v>
      </c>
      <c r="J1241" s="19" t="s">
        <v>5581</v>
      </c>
    </row>
    <row r="1242" spans="2:10" x14ac:dyDescent="0.3">
      <c r="B1242" s="45">
        <v>3587</v>
      </c>
      <c r="C1242" s="49">
        <v>45198</v>
      </c>
      <c r="D1242" s="45" t="s">
        <v>397</v>
      </c>
      <c r="E1242" s="45" t="s">
        <v>1678</v>
      </c>
      <c r="F1242" s="155">
        <v>53387.01</v>
      </c>
      <c r="G1242" s="49">
        <v>45198</v>
      </c>
      <c r="H1242" s="46">
        <v>50103.708885</v>
      </c>
      <c r="I1242" s="84" t="s">
        <v>6318</v>
      </c>
    </row>
    <row r="1243" spans="2:10" x14ac:dyDescent="0.3">
      <c r="B1243" s="119">
        <v>3588</v>
      </c>
      <c r="C1243" s="120">
        <v>45201</v>
      </c>
      <c r="D1243" s="119" t="s">
        <v>171</v>
      </c>
      <c r="E1243" s="119" t="s">
        <v>1679</v>
      </c>
      <c r="F1243" s="159">
        <v>870.59</v>
      </c>
      <c r="G1243" s="122">
        <v>45201</v>
      </c>
      <c r="H1243" s="121">
        <v>817.04871500000002</v>
      </c>
      <c r="I1243" s="123" t="s">
        <v>6150</v>
      </c>
      <c r="J1243" t="s">
        <v>8833</v>
      </c>
    </row>
    <row r="1244" spans="2:10" x14ac:dyDescent="0.3">
      <c r="B1244" s="91">
        <v>3589</v>
      </c>
      <c r="C1244" s="92">
        <v>45201</v>
      </c>
      <c r="D1244" s="91" t="s">
        <v>171</v>
      </c>
      <c r="E1244" s="91" t="s">
        <v>1463</v>
      </c>
      <c r="F1244" s="156">
        <v>9789.0499999999993</v>
      </c>
      <c r="G1244" s="94" t="s">
        <v>9150</v>
      </c>
      <c r="H1244" s="93">
        <v>9187.0234249999994</v>
      </c>
      <c r="I1244" s="95" t="s">
        <v>6150</v>
      </c>
      <c r="J1244" t="s">
        <v>8833</v>
      </c>
    </row>
    <row r="1245" spans="2:10" x14ac:dyDescent="0.3">
      <c r="B1245" s="45">
        <v>3590</v>
      </c>
      <c r="C1245" s="49">
        <v>45201</v>
      </c>
      <c r="D1245" s="45" t="s">
        <v>171</v>
      </c>
      <c r="E1245" s="45" t="s">
        <v>1680</v>
      </c>
      <c r="F1245" s="155">
        <v>870.59</v>
      </c>
      <c r="G1245" s="53">
        <v>45237</v>
      </c>
      <c r="H1245" s="46">
        <v>817.04871500000002</v>
      </c>
      <c r="I1245" s="84" t="s">
        <v>6319</v>
      </c>
      <c r="J1245" t="s">
        <v>8833</v>
      </c>
    </row>
    <row r="1246" spans="2:10" x14ac:dyDescent="0.3">
      <c r="B1246" s="45">
        <v>3591</v>
      </c>
      <c r="C1246" s="49">
        <v>45198</v>
      </c>
      <c r="D1246" s="45" t="s">
        <v>144</v>
      </c>
      <c r="E1246" s="45" t="s">
        <v>1681</v>
      </c>
      <c r="F1246" s="155">
        <v>3600</v>
      </c>
      <c r="G1246" s="53">
        <v>45198</v>
      </c>
      <c r="H1246" s="46">
        <v>3378.6</v>
      </c>
      <c r="I1246" s="84" t="s">
        <v>6320</v>
      </c>
      <c r="J1246" t="s">
        <v>9198</v>
      </c>
    </row>
    <row r="1247" spans="2:10" x14ac:dyDescent="0.3">
      <c r="B1247" s="45">
        <v>3592</v>
      </c>
      <c r="C1247" s="49">
        <v>45198</v>
      </c>
      <c r="D1247" s="45" t="s">
        <v>144</v>
      </c>
      <c r="E1247" s="45" t="s">
        <v>1682</v>
      </c>
      <c r="F1247" s="155">
        <v>3160</v>
      </c>
      <c r="G1247" s="53">
        <v>45198</v>
      </c>
      <c r="H1247" s="46">
        <v>2965.66</v>
      </c>
      <c r="I1247" s="84" t="s">
        <v>6321</v>
      </c>
    </row>
    <row r="1248" spans="2:10" x14ac:dyDescent="0.3">
      <c r="B1248" s="45">
        <v>3593</v>
      </c>
      <c r="C1248" s="49">
        <v>45198</v>
      </c>
      <c r="D1248" s="45" t="s">
        <v>1683</v>
      </c>
      <c r="E1248" s="45" t="s">
        <v>1684</v>
      </c>
      <c r="F1248" s="155">
        <v>384</v>
      </c>
      <c r="G1248" s="53">
        <v>45198</v>
      </c>
      <c r="H1248" s="46">
        <v>360.38400000000001</v>
      </c>
      <c r="I1248" s="84" t="s">
        <v>6322</v>
      </c>
    </row>
    <row r="1249" spans="2:10" x14ac:dyDescent="0.3">
      <c r="B1249" s="45">
        <v>3594</v>
      </c>
      <c r="C1249" s="49">
        <v>45198</v>
      </c>
      <c r="D1249" s="45" t="s">
        <v>171</v>
      </c>
      <c r="E1249" s="45" t="s">
        <v>1685</v>
      </c>
      <c r="F1249" s="155">
        <v>2056.5</v>
      </c>
      <c r="G1249" s="53">
        <v>45166</v>
      </c>
      <c r="H1249" s="46">
        <v>1930.0252499999999</v>
      </c>
      <c r="I1249" s="84" t="s">
        <v>6287</v>
      </c>
    </row>
    <row r="1250" spans="2:10" x14ac:dyDescent="0.3">
      <c r="B1250" s="91">
        <v>3595</v>
      </c>
      <c r="C1250" s="92">
        <v>45198</v>
      </c>
      <c r="D1250" s="91" t="s">
        <v>171</v>
      </c>
      <c r="E1250" s="91" t="s">
        <v>1686</v>
      </c>
      <c r="F1250" s="156">
        <v>342.75</v>
      </c>
      <c r="G1250" s="94" t="s">
        <v>9150</v>
      </c>
      <c r="H1250" s="93">
        <v>321.67087500000002</v>
      </c>
      <c r="I1250" s="95" t="s">
        <v>6286</v>
      </c>
      <c r="J1250" t="s">
        <v>9343</v>
      </c>
    </row>
    <row r="1251" spans="2:10" x14ac:dyDescent="0.3">
      <c r="B1251" s="45">
        <v>3596</v>
      </c>
      <c r="C1251" s="49">
        <v>45198</v>
      </c>
      <c r="D1251" s="45" t="s">
        <v>157</v>
      </c>
      <c r="E1251" s="45" t="s">
        <v>1687</v>
      </c>
      <c r="F1251" s="155">
        <v>5285</v>
      </c>
      <c r="G1251" s="53">
        <v>45319</v>
      </c>
      <c r="H1251" s="46">
        <v>4959.9724999999999</v>
      </c>
      <c r="I1251" s="84">
        <v>18078</v>
      </c>
    </row>
    <row r="1252" spans="2:10" x14ac:dyDescent="0.3">
      <c r="B1252" s="45">
        <v>3597</v>
      </c>
      <c r="C1252" s="49">
        <v>45198</v>
      </c>
      <c r="D1252" s="45" t="s">
        <v>157</v>
      </c>
      <c r="E1252" s="45" t="s">
        <v>1688</v>
      </c>
      <c r="F1252" s="155">
        <v>780.83</v>
      </c>
      <c r="G1252" s="53">
        <v>45319</v>
      </c>
      <c r="H1252" s="46">
        <v>732.80895500000008</v>
      </c>
      <c r="I1252" s="84">
        <v>18079</v>
      </c>
    </row>
    <row r="1253" spans="2:10" x14ac:dyDescent="0.3">
      <c r="B1253" s="45">
        <v>3598</v>
      </c>
      <c r="C1253" s="49">
        <v>45198</v>
      </c>
      <c r="D1253" s="45" t="s">
        <v>157</v>
      </c>
      <c r="E1253" s="45" t="s">
        <v>1689</v>
      </c>
      <c r="F1253" s="155">
        <v>1264.17</v>
      </c>
      <c r="G1253" s="53" t="s">
        <v>9135</v>
      </c>
      <c r="H1253" s="46">
        <v>1186.4235450000001</v>
      </c>
      <c r="I1253" s="84">
        <v>18081</v>
      </c>
    </row>
    <row r="1254" spans="2:10" x14ac:dyDescent="0.3">
      <c r="B1254" s="45">
        <v>3599</v>
      </c>
      <c r="C1254" s="49">
        <v>45198</v>
      </c>
      <c r="D1254" s="45" t="s">
        <v>157</v>
      </c>
      <c r="E1254" s="45" t="s">
        <v>1690</v>
      </c>
      <c r="F1254" s="155">
        <v>4900</v>
      </c>
      <c r="G1254" s="53" t="s">
        <v>9135</v>
      </c>
      <c r="H1254" s="46">
        <v>4598.6499999999996</v>
      </c>
      <c r="I1254" s="84">
        <v>18084</v>
      </c>
    </row>
    <row r="1255" spans="2:10" x14ac:dyDescent="0.3">
      <c r="B1255" s="45">
        <v>3600</v>
      </c>
      <c r="C1255" s="49">
        <v>45198</v>
      </c>
      <c r="D1255" s="45" t="s">
        <v>157</v>
      </c>
      <c r="E1255" s="45" t="s">
        <v>1691</v>
      </c>
      <c r="F1255" s="155">
        <v>3920</v>
      </c>
      <c r="G1255" s="53" t="s">
        <v>9135</v>
      </c>
      <c r="H1255" s="46">
        <v>3678.92</v>
      </c>
      <c r="I1255" s="84">
        <v>18085</v>
      </c>
    </row>
    <row r="1256" spans="2:10" x14ac:dyDescent="0.3">
      <c r="B1256" s="45">
        <v>3601</v>
      </c>
      <c r="C1256" s="49">
        <v>45198</v>
      </c>
      <c r="D1256" s="45" t="s">
        <v>157</v>
      </c>
      <c r="E1256" s="45" t="s">
        <v>1692</v>
      </c>
      <c r="F1256" s="155">
        <v>1636.66</v>
      </c>
      <c r="G1256" s="53" t="s">
        <v>9135</v>
      </c>
      <c r="H1256" s="46">
        <v>1536.00541</v>
      </c>
      <c r="I1256" s="84">
        <v>18296</v>
      </c>
    </row>
    <row r="1257" spans="2:10" x14ac:dyDescent="0.3">
      <c r="B1257" s="45">
        <v>3602</v>
      </c>
      <c r="C1257" s="49">
        <v>45198</v>
      </c>
      <c r="D1257" s="45" t="s">
        <v>157</v>
      </c>
      <c r="E1257" s="45" t="s">
        <v>1693</v>
      </c>
      <c r="F1257" s="155">
        <v>2295.84</v>
      </c>
      <c r="G1257" s="53" t="s">
        <v>9135</v>
      </c>
      <c r="H1257" s="46">
        <v>2154.6458400000001</v>
      </c>
      <c r="I1257" s="84">
        <v>18297</v>
      </c>
    </row>
    <row r="1258" spans="2:10" x14ac:dyDescent="0.3">
      <c r="B1258" s="45">
        <v>3603</v>
      </c>
      <c r="C1258" s="49">
        <v>45198</v>
      </c>
      <c r="D1258" s="45" t="s">
        <v>157</v>
      </c>
      <c r="E1258" s="45" t="s">
        <v>1694</v>
      </c>
      <c r="F1258" s="155">
        <v>3825</v>
      </c>
      <c r="G1258" s="53">
        <v>45319</v>
      </c>
      <c r="H1258" s="46">
        <v>3589.7624999999998</v>
      </c>
      <c r="I1258" s="84">
        <v>18301</v>
      </c>
    </row>
    <row r="1259" spans="2:10" x14ac:dyDescent="0.3">
      <c r="B1259" s="45">
        <v>3604</v>
      </c>
      <c r="C1259" s="49">
        <v>45198</v>
      </c>
      <c r="D1259" s="45" t="s">
        <v>157</v>
      </c>
      <c r="E1259" s="45" t="s">
        <v>1695</v>
      </c>
      <c r="F1259" s="155">
        <v>4300.84</v>
      </c>
      <c r="G1259" s="53">
        <v>45319</v>
      </c>
      <c r="H1259" s="46">
        <v>4036.3383400000002</v>
      </c>
      <c r="I1259" s="84">
        <v>18303</v>
      </c>
    </row>
    <row r="1260" spans="2:10" x14ac:dyDescent="0.3">
      <c r="B1260" s="45">
        <v>3605</v>
      </c>
      <c r="C1260" s="49">
        <v>45198</v>
      </c>
      <c r="D1260" s="45" t="s">
        <v>157</v>
      </c>
      <c r="E1260" s="45" t="s">
        <v>1696</v>
      </c>
      <c r="F1260" s="155">
        <v>3920</v>
      </c>
      <c r="G1260" s="53" t="s">
        <v>9135</v>
      </c>
      <c r="H1260" s="46">
        <v>3678.92</v>
      </c>
      <c r="I1260" s="84">
        <v>18304</v>
      </c>
    </row>
    <row r="1261" spans="2:10" x14ac:dyDescent="0.3">
      <c r="B1261" s="45">
        <v>3606</v>
      </c>
      <c r="C1261" s="49">
        <v>45198</v>
      </c>
      <c r="D1261" s="45" t="s">
        <v>157</v>
      </c>
      <c r="E1261" s="45" t="s">
        <v>1697</v>
      </c>
      <c r="F1261" s="155">
        <v>3920</v>
      </c>
      <c r="G1261" s="53" t="s">
        <v>9135</v>
      </c>
      <c r="H1261" s="46">
        <v>3678.92</v>
      </c>
      <c r="I1261" s="84">
        <v>18305</v>
      </c>
    </row>
    <row r="1262" spans="2:10" x14ac:dyDescent="0.3">
      <c r="B1262" s="45">
        <v>3607</v>
      </c>
      <c r="C1262" s="49">
        <v>45198</v>
      </c>
      <c r="D1262" s="45" t="s">
        <v>157</v>
      </c>
      <c r="E1262" s="45" t="s">
        <v>1698</v>
      </c>
      <c r="F1262" s="155">
        <v>3920</v>
      </c>
      <c r="G1262" s="53" t="s">
        <v>9135</v>
      </c>
      <c r="H1262" s="46">
        <v>3678.92</v>
      </c>
      <c r="I1262" s="84">
        <v>18306</v>
      </c>
    </row>
    <row r="1263" spans="2:10" x14ac:dyDescent="0.3">
      <c r="B1263" s="45">
        <v>3608</v>
      </c>
      <c r="C1263" s="49">
        <v>45198</v>
      </c>
      <c r="D1263" s="45" t="s">
        <v>157</v>
      </c>
      <c r="E1263" s="45" t="s">
        <v>1699</v>
      </c>
      <c r="F1263" s="155">
        <v>5465.83</v>
      </c>
      <c r="G1263" s="53">
        <v>45319</v>
      </c>
      <c r="H1263" s="46">
        <v>5129.6814549999999</v>
      </c>
      <c r="I1263" s="84">
        <v>18418</v>
      </c>
    </row>
    <row r="1264" spans="2:10" x14ac:dyDescent="0.3">
      <c r="B1264" s="45">
        <v>3609</v>
      </c>
      <c r="C1264" s="49">
        <v>45198</v>
      </c>
      <c r="D1264" s="45" t="s">
        <v>157</v>
      </c>
      <c r="E1264" s="45" t="s">
        <v>1700</v>
      </c>
      <c r="F1264" s="155">
        <v>462.5</v>
      </c>
      <c r="G1264" s="53">
        <v>45319</v>
      </c>
      <c r="H1264" s="46">
        <v>434.05624999999998</v>
      </c>
      <c r="I1264" s="84">
        <v>18421</v>
      </c>
    </row>
    <row r="1265" spans="2:9" x14ac:dyDescent="0.3">
      <c r="B1265" s="45">
        <v>3610</v>
      </c>
      <c r="C1265" s="49">
        <v>45198</v>
      </c>
      <c r="D1265" s="45" t="s">
        <v>157</v>
      </c>
      <c r="E1265" s="45" t="s">
        <v>1701</v>
      </c>
      <c r="F1265" s="155">
        <v>150</v>
      </c>
      <c r="G1265" s="53" t="s">
        <v>9135</v>
      </c>
      <c r="H1265" s="46">
        <v>140.77500000000001</v>
      </c>
      <c r="I1265" s="84">
        <v>18422</v>
      </c>
    </row>
    <row r="1266" spans="2:9" x14ac:dyDescent="0.3">
      <c r="B1266" s="45">
        <v>3611</v>
      </c>
      <c r="C1266" s="49">
        <v>45198</v>
      </c>
      <c r="D1266" s="45" t="s">
        <v>157</v>
      </c>
      <c r="E1266" s="45" t="s">
        <v>1702</v>
      </c>
      <c r="F1266" s="155">
        <v>1691.67</v>
      </c>
      <c r="G1266" s="53" t="s">
        <v>9135</v>
      </c>
      <c r="H1266" s="46">
        <v>1587.6322950000001</v>
      </c>
      <c r="I1266" s="84">
        <v>18424</v>
      </c>
    </row>
    <row r="1267" spans="2:9" x14ac:dyDescent="0.3">
      <c r="B1267" s="45">
        <v>3612</v>
      </c>
      <c r="C1267" s="49">
        <v>45198</v>
      </c>
      <c r="D1267" s="45" t="s">
        <v>157</v>
      </c>
      <c r="E1267" s="45" t="s">
        <v>1703</v>
      </c>
      <c r="F1267" s="155">
        <v>9150</v>
      </c>
      <c r="G1267" s="53" t="s">
        <v>9135</v>
      </c>
      <c r="H1267" s="46">
        <v>8587.2749999999996</v>
      </c>
      <c r="I1267" s="84">
        <v>18425</v>
      </c>
    </row>
    <row r="1268" spans="2:9" x14ac:dyDescent="0.3">
      <c r="B1268" s="45">
        <v>3613</v>
      </c>
      <c r="C1268" s="49">
        <v>45198</v>
      </c>
      <c r="D1268" s="45" t="s">
        <v>157</v>
      </c>
      <c r="E1268" s="45" t="s">
        <v>1704</v>
      </c>
      <c r="F1268" s="155">
        <v>8224.17</v>
      </c>
      <c r="G1268" s="53">
        <v>45319</v>
      </c>
      <c r="H1268" s="46">
        <v>7718.3835449999997</v>
      </c>
      <c r="I1268" s="84">
        <v>18426</v>
      </c>
    </row>
    <row r="1269" spans="2:9" x14ac:dyDescent="0.3">
      <c r="B1269" s="45">
        <v>3614</v>
      </c>
      <c r="C1269" s="49">
        <v>45198</v>
      </c>
      <c r="D1269" s="45" t="s">
        <v>157</v>
      </c>
      <c r="E1269" s="45" t="s">
        <v>1705</v>
      </c>
      <c r="F1269" s="155">
        <v>3920</v>
      </c>
      <c r="G1269" s="53" t="s">
        <v>9135</v>
      </c>
      <c r="H1269" s="46">
        <v>3678.92</v>
      </c>
      <c r="I1269" s="84">
        <v>18564</v>
      </c>
    </row>
    <row r="1270" spans="2:9" x14ac:dyDescent="0.3">
      <c r="B1270" s="45">
        <v>3615</v>
      </c>
      <c r="C1270" s="49">
        <v>45198</v>
      </c>
      <c r="D1270" s="45" t="s">
        <v>157</v>
      </c>
      <c r="E1270" s="45" t="s">
        <v>1706</v>
      </c>
      <c r="F1270" s="155">
        <v>1705.83</v>
      </c>
      <c r="G1270" s="53">
        <v>45292</v>
      </c>
      <c r="H1270" s="46">
        <v>1600.9214549999999</v>
      </c>
      <c r="I1270" s="84">
        <v>18650</v>
      </c>
    </row>
    <row r="1271" spans="2:9" hidden="1" outlineLevel="1" x14ac:dyDescent="0.3">
      <c r="B1271" s="45"/>
      <c r="C1271" s="49"/>
      <c r="D1271" s="45"/>
      <c r="E1271" s="45"/>
      <c r="F1271" s="155"/>
      <c r="G1271" s="53"/>
      <c r="H1271" s="46"/>
      <c r="I1271" s="84" t="s">
        <v>9364</v>
      </c>
    </row>
    <row r="1272" spans="2:9" collapsed="1" x14ac:dyDescent="0.3">
      <c r="B1272" s="45">
        <v>3616</v>
      </c>
      <c r="C1272" s="49">
        <v>45198</v>
      </c>
      <c r="D1272" s="45" t="s">
        <v>157</v>
      </c>
      <c r="E1272" s="45" t="s">
        <v>1707</v>
      </c>
      <c r="F1272" s="155">
        <v>14575.83</v>
      </c>
      <c r="G1272" s="53">
        <v>45292</v>
      </c>
      <c r="H1272" s="46">
        <v>13679.416455</v>
      </c>
      <c r="I1272" s="84">
        <v>18655</v>
      </c>
    </row>
    <row r="1273" spans="2:9" hidden="1" outlineLevel="1" x14ac:dyDescent="0.3">
      <c r="B1273" s="45"/>
      <c r="C1273" s="49"/>
      <c r="D1273" s="45"/>
      <c r="E1273" s="45"/>
      <c r="F1273" s="155"/>
      <c r="G1273" s="53"/>
      <c r="H1273" s="46"/>
      <c r="I1273" s="84" t="s">
        <v>9137</v>
      </c>
    </row>
    <row r="1274" spans="2:9" collapsed="1" x14ac:dyDescent="0.3">
      <c r="B1274" s="45">
        <v>3617</v>
      </c>
      <c r="C1274" s="49">
        <v>45198</v>
      </c>
      <c r="D1274" s="45" t="s">
        <v>157</v>
      </c>
      <c r="E1274" s="45" t="s">
        <v>1708</v>
      </c>
      <c r="F1274" s="155">
        <v>608.33000000000004</v>
      </c>
      <c r="G1274" s="53">
        <v>45292</v>
      </c>
      <c r="H1274" s="46">
        <v>570.91770500000007</v>
      </c>
      <c r="I1274" s="84">
        <v>18657</v>
      </c>
    </row>
    <row r="1275" spans="2:9" hidden="1" outlineLevel="1" x14ac:dyDescent="0.3">
      <c r="B1275" s="45"/>
      <c r="C1275" s="49"/>
      <c r="D1275" s="45"/>
      <c r="E1275" s="45"/>
      <c r="F1275" s="155"/>
      <c r="G1275" s="53"/>
      <c r="H1275" s="46"/>
      <c r="I1275" s="84" t="s">
        <v>9138</v>
      </c>
    </row>
    <row r="1276" spans="2:9" collapsed="1" x14ac:dyDescent="0.3">
      <c r="B1276" s="45">
        <v>3618</v>
      </c>
      <c r="C1276" s="49">
        <v>45198</v>
      </c>
      <c r="D1276" s="45" t="s">
        <v>157</v>
      </c>
      <c r="E1276" s="45" t="s">
        <v>1709</v>
      </c>
      <c r="F1276" s="155">
        <v>21675</v>
      </c>
      <c r="G1276" s="53">
        <v>45292</v>
      </c>
      <c r="H1276" s="46">
        <v>20341.987499999999</v>
      </c>
      <c r="I1276" s="84">
        <v>18713</v>
      </c>
    </row>
    <row r="1277" spans="2:9" hidden="1" outlineLevel="1" x14ac:dyDescent="0.3">
      <c r="B1277" s="45"/>
      <c r="C1277" s="49"/>
      <c r="D1277" s="45"/>
      <c r="E1277" s="45"/>
      <c r="F1277" s="155"/>
      <c r="G1277" s="53"/>
      <c r="H1277" s="46"/>
      <c r="I1277" s="84" t="s">
        <v>9136</v>
      </c>
    </row>
    <row r="1278" spans="2:9" collapsed="1" x14ac:dyDescent="0.3">
      <c r="B1278" s="45">
        <v>3619</v>
      </c>
      <c r="C1278" s="49">
        <v>45198</v>
      </c>
      <c r="D1278" s="45" t="s">
        <v>157</v>
      </c>
      <c r="E1278" s="45" t="s">
        <v>1710</v>
      </c>
      <c r="F1278" s="155">
        <v>15599.17</v>
      </c>
      <c r="G1278" s="53">
        <v>45292</v>
      </c>
      <c r="H1278" s="46">
        <v>14639.821045000001</v>
      </c>
      <c r="I1278" s="84">
        <v>18714</v>
      </c>
    </row>
    <row r="1279" spans="2:9" hidden="1" outlineLevel="1" x14ac:dyDescent="0.3">
      <c r="B1279" s="45"/>
      <c r="C1279" s="49"/>
      <c r="D1279" s="45"/>
      <c r="E1279" s="45"/>
      <c r="F1279" s="155"/>
      <c r="G1279" s="53"/>
      <c r="H1279" s="46"/>
      <c r="I1279" s="84" t="s">
        <v>9145</v>
      </c>
    </row>
    <row r="1280" spans="2:9" collapsed="1" x14ac:dyDescent="0.3">
      <c r="B1280" s="45">
        <v>3620</v>
      </c>
      <c r="C1280" s="49">
        <v>45198</v>
      </c>
      <c r="D1280" s="45" t="s">
        <v>157</v>
      </c>
      <c r="E1280" s="45" t="s">
        <v>1711</v>
      </c>
      <c r="F1280" s="155">
        <v>11625</v>
      </c>
      <c r="G1280" s="53">
        <v>45292</v>
      </c>
      <c r="H1280" s="46">
        <v>10910.0625</v>
      </c>
      <c r="I1280" s="84">
        <v>18717</v>
      </c>
    </row>
    <row r="1281" spans="2:9" hidden="1" outlineLevel="1" x14ac:dyDescent="0.3">
      <c r="B1281" s="45"/>
      <c r="C1281" s="49"/>
      <c r="D1281" s="45"/>
      <c r="E1281" s="45"/>
      <c r="F1281" s="155"/>
      <c r="G1281" s="53"/>
      <c r="H1281" s="46"/>
      <c r="I1281" s="84" t="s">
        <v>9144</v>
      </c>
    </row>
    <row r="1282" spans="2:9" collapsed="1" x14ac:dyDescent="0.3">
      <c r="B1282" s="45">
        <v>3621</v>
      </c>
      <c r="C1282" s="49">
        <v>45198</v>
      </c>
      <c r="D1282" s="45" t="s">
        <v>157</v>
      </c>
      <c r="E1282" s="45" t="s">
        <v>1712</v>
      </c>
      <c r="F1282" s="155">
        <v>3000</v>
      </c>
      <c r="G1282" s="53">
        <v>45292</v>
      </c>
      <c r="H1282" s="46">
        <v>2815.5</v>
      </c>
      <c r="I1282" s="84">
        <v>18718</v>
      </c>
    </row>
    <row r="1283" spans="2:9" hidden="1" outlineLevel="1" x14ac:dyDescent="0.3">
      <c r="B1283" s="45"/>
      <c r="C1283" s="49"/>
      <c r="D1283" s="45"/>
      <c r="E1283" s="45"/>
      <c r="F1283" s="155"/>
      <c r="G1283" s="53"/>
      <c r="H1283" s="46"/>
      <c r="I1283" s="84" t="s">
        <v>9143</v>
      </c>
    </row>
    <row r="1284" spans="2:9" collapsed="1" x14ac:dyDescent="0.3">
      <c r="B1284" s="45">
        <v>3622</v>
      </c>
      <c r="C1284" s="49">
        <v>45198</v>
      </c>
      <c r="D1284" s="45" t="s">
        <v>157</v>
      </c>
      <c r="E1284" s="45" t="s">
        <v>1713</v>
      </c>
      <c r="F1284" s="155">
        <v>4650</v>
      </c>
      <c r="G1284" s="53">
        <v>45292</v>
      </c>
      <c r="H1284" s="46">
        <v>4364.0249999999996</v>
      </c>
      <c r="I1284" s="84">
        <v>18720</v>
      </c>
    </row>
    <row r="1285" spans="2:9" hidden="1" outlineLevel="1" x14ac:dyDescent="0.3">
      <c r="B1285" s="45"/>
      <c r="C1285" s="49"/>
      <c r="D1285" s="45"/>
      <c r="E1285" s="45"/>
      <c r="F1285" s="155"/>
      <c r="G1285" s="53"/>
      <c r="H1285" s="46"/>
      <c r="I1285" s="84" t="s">
        <v>9142</v>
      </c>
    </row>
    <row r="1286" spans="2:9" collapsed="1" x14ac:dyDescent="0.3">
      <c r="B1286" s="45">
        <v>3623</v>
      </c>
      <c r="C1286" s="49">
        <v>45198</v>
      </c>
      <c r="D1286" s="45" t="s">
        <v>157</v>
      </c>
      <c r="E1286" s="45" t="s">
        <v>1714</v>
      </c>
      <c r="F1286" s="155">
        <v>2545.83</v>
      </c>
      <c r="G1286" s="53">
        <v>45292</v>
      </c>
      <c r="H1286" s="46">
        <v>2389.2614549999998</v>
      </c>
      <c r="I1286" s="84">
        <v>18721</v>
      </c>
    </row>
    <row r="1287" spans="2:9" hidden="1" outlineLevel="1" x14ac:dyDescent="0.3">
      <c r="B1287" s="45"/>
      <c r="C1287" s="49"/>
      <c r="D1287" s="45"/>
      <c r="E1287" s="45"/>
      <c r="F1287" s="155"/>
      <c r="G1287" s="53"/>
      <c r="H1287" s="46"/>
      <c r="I1287" s="84" t="s">
        <v>9141</v>
      </c>
    </row>
    <row r="1288" spans="2:9" collapsed="1" x14ac:dyDescent="0.3">
      <c r="B1288" s="45">
        <v>3624</v>
      </c>
      <c r="C1288" s="49">
        <v>45198</v>
      </c>
      <c r="D1288" s="45" t="s">
        <v>157</v>
      </c>
      <c r="E1288" s="45" t="s">
        <v>1715</v>
      </c>
      <c r="F1288" s="155">
        <v>2987.5</v>
      </c>
      <c r="G1288" s="53">
        <v>45292</v>
      </c>
      <c r="H1288" s="46">
        <v>2803.7687500000002</v>
      </c>
      <c r="I1288" s="84">
        <v>18722</v>
      </c>
    </row>
    <row r="1289" spans="2:9" hidden="1" outlineLevel="1" x14ac:dyDescent="0.3">
      <c r="B1289" s="45"/>
      <c r="C1289" s="49"/>
      <c r="D1289" s="45"/>
      <c r="E1289" s="45"/>
      <c r="F1289" s="155"/>
      <c r="G1289" s="53"/>
      <c r="H1289" s="46"/>
      <c r="I1289" s="84" t="s">
        <v>9140</v>
      </c>
    </row>
    <row r="1290" spans="2:9" collapsed="1" x14ac:dyDescent="0.3">
      <c r="B1290" s="45">
        <v>3625</v>
      </c>
      <c r="C1290" s="49">
        <v>45198</v>
      </c>
      <c r="D1290" s="45" t="s">
        <v>561</v>
      </c>
      <c r="E1290" s="45" t="s">
        <v>1716</v>
      </c>
      <c r="F1290" s="155">
        <v>3000</v>
      </c>
      <c r="G1290" s="53">
        <v>45254</v>
      </c>
      <c r="H1290" s="46">
        <v>2815.5</v>
      </c>
      <c r="I1290" s="84">
        <v>18473</v>
      </c>
    </row>
    <row r="1291" spans="2:9" x14ac:dyDescent="0.3">
      <c r="B1291" s="45">
        <v>3626</v>
      </c>
      <c r="C1291" s="49">
        <v>45198</v>
      </c>
      <c r="D1291" s="45" t="s">
        <v>561</v>
      </c>
      <c r="E1291" s="45" t="s">
        <v>1717</v>
      </c>
      <c r="F1291" s="155">
        <v>6000</v>
      </c>
      <c r="G1291" s="53">
        <v>45254</v>
      </c>
      <c r="H1291" s="46">
        <v>5631</v>
      </c>
      <c r="I1291" s="84">
        <v>18613</v>
      </c>
    </row>
    <row r="1292" spans="2:9" x14ac:dyDescent="0.3">
      <c r="B1292" s="45">
        <v>3627</v>
      </c>
      <c r="C1292" s="49">
        <v>45198</v>
      </c>
      <c r="D1292" s="45" t="s">
        <v>561</v>
      </c>
      <c r="E1292" s="45" t="s">
        <v>1718</v>
      </c>
      <c r="F1292" s="155">
        <v>20536.669999999998</v>
      </c>
      <c r="G1292" s="53">
        <v>45254</v>
      </c>
      <c r="H1292" s="46">
        <v>19273.664794999997</v>
      </c>
      <c r="I1292" s="84">
        <v>18614</v>
      </c>
    </row>
    <row r="1293" spans="2:9" x14ac:dyDescent="0.3">
      <c r="B1293" s="45">
        <v>3628</v>
      </c>
      <c r="C1293" s="49">
        <v>45198</v>
      </c>
      <c r="D1293" s="45" t="s">
        <v>561</v>
      </c>
      <c r="E1293" s="45" t="s">
        <v>1719</v>
      </c>
      <c r="F1293" s="155">
        <v>6000</v>
      </c>
      <c r="G1293" s="53">
        <v>45254</v>
      </c>
      <c r="H1293" s="46">
        <v>5631</v>
      </c>
      <c r="I1293" s="84">
        <v>18616</v>
      </c>
    </row>
    <row r="1294" spans="2:9" x14ac:dyDescent="0.3">
      <c r="B1294" s="45">
        <v>3629</v>
      </c>
      <c r="C1294" s="49">
        <v>45198</v>
      </c>
      <c r="D1294" s="45" t="s">
        <v>561</v>
      </c>
      <c r="E1294" s="45" t="s">
        <v>1720</v>
      </c>
      <c r="F1294" s="155">
        <v>6000</v>
      </c>
      <c r="G1294" s="53">
        <v>45254</v>
      </c>
      <c r="H1294" s="46">
        <v>5631</v>
      </c>
      <c r="I1294" s="84">
        <v>18617</v>
      </c>
    </row>
    <row r="1295" spans="2:9" x14ac:dyDescent="0.3">
      <c r="B1295" s="45">
        <v>3630</v>
      </c>
      <c r="C1295" s="49">
        <v>45198</v>
      </c>
      <c r="D1295" s="45" t="s">
        <v>561</v>
      </c>
      <c r="E1295" s="45" t="s">
        <v>1721</v>
      </c>
      <c r="F1295" s="155">
        <v>12000</v>
      </c>
      <c r="G1295" s="53" t="s">
        <v>9135</v>
      </c>
      <c r="H1295" s="46">
        <v>11262</v>
      </c>
      <c r="I1295" s="84">
        <v>18623</v>
      </c>
    </row>
    <row r="1296" spans="2:9" x14ac:dyDescent="0.3">
      <c r="B1296" s="45">
        <v>3631</v>
      </c>
      <c r="C1296" s="49">
        <v>45198</v>
      </c>
      <c r="D1296" s="45" t="s">
        <v>142</v>
      </c>
      <c r="E1296" s="45" t="s">
        <v>1722</v>
      </c>
      <c r="F1296" s="155">
        <v>4275</v>
      </c>
      <c r="G1296" s="53">
        <v>45292</v>
      </c>
      <c r="H1296" s="46">
        <v>4012.0875000000001</v>
      </c>
      <c r="I1296" s="84">
        <v>18648</v>
      </c>
    </row>
    <row r="1297" spans="2:9" hidden="1" outlineLevel="1" x14ac:dyDescent="0.3">
      <c r="B1297" s="45"/>
      <c r="C1297" s="49"/>
      <c r="D1297" s="45"/>
      <c r="E1297" s="45"/>
      <c r="F1297" s="155"/>
      <c r="G1297" s="53"/>
      <c r="H1297" s="46"/>
      <c r="I1297" s="84" t="s">
        <v>9357</v>
      </c>
    </row>
    <row r="1298" spans="2:9" collapsed="1" x14ac:dyDescent="0.3">
      <c r="B1298" s="45">
        <v>3632</v>
      </c>
      <c r="C1298" s="49">
        <v>45198</v>
      </c>
      <c r="D1298" s="45" t="s">
        <v>157</v>
      </c>
      <c r="E1298" s="45" t="s">
        <v>1723</v>
      </c>
      <c r="F1298" s="155">
        <v>648</v>
      </c>
      <c r="G1298" s="53">
        <v>45233</v>
      </c>
      <c r="H1298" s="46">
        <v>608.14800000000002</v>
      </c>
      <c r="I1298" s="84" t="s">
        <v>6323</v>
      </c>
    </row>
    <row r="1299" spans="2:9" x14ac:dyDescent="0.3">
      <c r="B1299" s="45">
        <v>3633</v>
      </c>
      <c r="C1299" s="49">
        <v>45198</v>
      </c>
      <c r="D1299" s="45" t="s">
        <v>157</v>
      </c>
      <c r="E1299" s="45" t="s">
        <v>1724</v>
      </c>
      <c r="F1299" s="155">
        <v>4300</v>
      </c>
      <c r="G1299" s="53">
        <v>45233</v>
      </c>
      <c r="H1299" s="46">
        <v>4035.55</v>
      </c>
      <c r="I1299" s="84" t="s">
        <v>6324</v>
      </c>
    </row>
    <row r="1300" spans="2:9" x14ac:dyDescent="0.3">
      <c r="B1300" s="45">
        <v>3634</v>
      </c>
      <c r="C1300" s="49">
        <v>45198</v>
      </c>
      <c r="D1300" s="45" t="s">
        <v>157</v>
      </c>
      <c r="E1300" s="45" t="s">
        <v>1725</v>
      </c>
      <c r="F1300" s="155">
        <v>7500</v>
      </c>
      <c r="G1300" s="53">
        <v>45233</v>
      </c>
      <c r="H1300" s="46">
        <v>7038.75</v>
      </c>
      <c r="I1300" s="84" t="s">
        <v>6325</v>
      </c>
    </row>
    <row r="1301" spans="2:9" x14ac:dyDescent="0.3">
      <c r="B1301" s="45">
        <v>3635</v>
      </c>
      <c r="C1301" s="49">
        <v>45198</v>
      </c>
      <c r="D1301" s="45" t="s">
        <v>157</v>
      </c>
      <c r="E1301" s="45" t="s">
        <v>1726</v>
      </c>
      <c r="F1301" s="155">
        <v>1240</v>
      </c>
      <c r="G1301" s="53">
        <v>45233</v>
      </c>
      <c r="H1301" s="46">
        <v>1163.74</v>
      </c>
      <c r="I1301" s="84" t="s">
        <v>6326</v>
      </c>
    </row>
    <row r="1302" spans="2:9" x14ac:dyDescent="0.3">
      <c r="B1302" s="45">
        <v>3636</v>
      </c>
      <c r="C1302" s="49">
        <v>45208</v>
      </c>
      <c r="D1302" s="45" t="s">
        <v>203</v>
      </c>
      <c r="E1302" s="45" t="s">
        <v>1727</v>
      </c>
      <c r="F1302" s="155">
        <v>7256.42</v>
      </c>
      <c r="G1302" s="53">
        <v>45212</v>
      </c>
      <c r="H1302" s="46">
        <v>6810.1501699999999</v>
      </c>
      <c r="I1302" s="84" t="s">
        <v>6327</v>
      </c>
    </row>
    <row r="1303" spans="2:9" x14ac:dyDescent="0.3">
      <c r="B1303" s="45">
        <v>3637</v>
      </c>
      <c r="C1303" s="49">
        <v>45208</v>
      </c>
      <c r="D1303" s="45" t="s">
        <v>203</v>
      </c>
      <c r="E1303" s="45" t="s">
        <v>1728</v>
      </c>
      <c r="F1303" s="155">
        <v>99816.39</v>
      </c>
      <c r="G1303" s="53">
        <v>45254</v>
      </c>
      <c r="H1303" s="46">
        <v>93677.682014999999</v>
      </c>
      <c r="I1303" s="84" t="s">
        <v>6328</v>
      </c>
    </row>
    <row r="1304" spans="2:9" x14ac:dyDescent="0.3">
      <c r="B1304" s="45">
        <v>3638</v>
      </c>
      <c r="C1304" s="49">
        <v>45208</v>
      </c>
      <c r="D1304" s="45" t="s">
        <v>203</v>
      </c>
      <c r="E1304" s="45" t="s">
        <v>1729</v>
      </c>
      <c r="F1304" s="155">
        <v>126997.52</v>
      </c>
      <c r="G1304" s="53">
        <v>45254</v>
      </c>
      <c r="H1304" s="46">
        <v>119187.17252000001</v>
      </c>
      <c r="I1304" s="84" t="s">
        <v>6329</v>
      </c>
    </row>
    <row r="1305" spans="2:9" x14ac:dyDescent="0.3">
      <c r="B1305" s="45">
        <v>3639</v>
      </c>
      <c r="C1305" s="49">
        <v>45208</v>
      </c>
      <c r="D1305" s="45" t="s">
        <v>203</v>
      </c>
      <c r="E1305" s="45" t="s">
        <v>1730</v>
      </c>
      <c r="F1305" s="155">
        <v>11199.43</v>
      </c>
      <c r="G1305" s="53">
        <v>45212</v>
      </c>
      <c r="H1305" s="46">
        <v>10510.665054999999</v>
      </c>
      <c r="I1305" s="84" t="s">
        <v>6330</v>
      </c>
    </row>
    <row r="1306" spans="2:9" x14ac:dyDescent="0.3">
      <c r="B1306" s="45">
        <v>3640</v>
      </c>
      <c r="C1306" s="49">
        <v>45208</v>
      </c>
      <c r="D1306" s="45" t="s">
        <v>203</v>
      </c>
      <c r="E1306" s="45" t="s">
        <v>1731</v>
      </c>
      <c r="F1306" s="155">
        <v>27954.89</v>
      </c>
      <c r="G1306" s="53">
        <v>45251</v>
      </c>
      <c r="H1306" s="46">
        <v>26235.664264999999</v>
      </c>
      <c r="I1306" s="84" t="s">
        <v>6331</v>
      </c>
    </row>
    <row r="1307" spans="2:9" x14ac:dyDescent="0.3">
      <c r="B1307" s="45">
        <v>3641</v>
      </c>
      <c r="C1307" s="49">
        <v>45208</v>
      </c>
      <c r="D1307" s="45" t="s">
        <v>203</v>
      </c>
      <c r="E1307" s="45" t="s">
        <v>1732</v>
      </c>
      <c r="F1307" s="155">
        <v>18122.79</v>
      </c>
      <c r="G1307" s="53">
        <v>45251</v>
      </c>
      <c r="H1307" s="46">
        <v>17008.238415</v>
      </c>
      <c r="I1307" s="84" t="s">
        <v>6332</v>
      </c>
    </row>
    <row r="1308" spans="2:9" x14ac:dyDescent="0.3">
      <c r="B1308" s="45">
        <v>3642</v>
      </c>
      <c r="C1308" s="49">
        <v>45208</v>
      </c>
      <c r="D1308" s="45" t="s">
        <v>203</v>
      </c>
      <c r="E1308" s="45" t="s">
        <v>1733</v>
      </c>
      <c r="F1308" s="155">
        <v>36782.15</v>
      </c>
      <c r="G1308" s="53">
        <v>45254</v>
      </c>
      <c r="H1308" s="46">
        <v>34520.047774999999</v>
      </c>
      <c r="I1308" s="84" t="s">
        <v>6333</v>
      </c>
    </row>
    <row r="1309" spans="2:9" x14ac:dyDescent="0.3">
      <c r="B1309" s="45">
        <v>3643</v>
      </c>
      <c r="C1309" s="49">
        <v>45208</v>
      </c>
      <c r="D1309" s="45" t="s">
        <v>203</v>
      </c>
      <c r="E1309" s="45" t="s">
        <v>1734</v>
      </c>
      <c r="F1309" s="155">
        <v>32393.96</v>
      </c>
      <c r="G1309" s="53">
        <v>45252</v>
      </c>
      <c r="H1309" s="46">
        <v>30401.731459999999</v>
      </c>
      <c r="I1309" s="84" t="s">
        <v>9353</v>
      </c>
    </row>
    <row r="1310" spans="2:9" x14ac:dyDescent="0.3">
      <c r="B1310" s="45">
        <v>3644</v>
      </c>
      <c r="C1310" s="49">
        <v>45208</v>
      </c>
      <c r="D1310" s="45" t="s">
        <v>203</v>
      </c>
      <c r="E1310" s="45" t="s">
        <v>1735</v>
      </c>
      <c r="F1310" s="155">
        <v>42194.26</v>
      </c>
      <c r="G1310" s="53">
        <v>45254</v>
      </c>
      <c r="H1310" s="46">
        <v>39599.313010000005</v>
      </c>
      <c r="I1310" s="84" t="s">
        <v>6334</v>
      </c>
    </row>
    <row r="1311" spans="2:9" x14ac:dyDescent="0.3">
      <c r="B1311" s="45">
        <v>3645</v>
      </c>
      <c r="C1311" s="49">
        <v>45208</v>
      </c>
      <c r="D1311" s="45" t="s">
        <v>203</v>
      </c>
      <c r="E1311" s="45" t="s">
        <v>1736</v>
      </c>
      <c r="F1311" s="155">
        <v>73422.740000000005</v>
      </c>
      <c r="G1311" s="53">
        <v>45252</v>
      </c>
      <c r="H1311" s="46">
        <v>68907.24149</v>
      </c>
      <c r="I1311" s="84" t="s">
        <v>6335</v>
      </c>
    </row>
    <row r="1312" spans="2:9" x14ac:dyDescent="0.3">
      <c r="B1312" s="45">
        <v>3646</v>
      </c>
      <c r="C1312" s="49">
        <v>45208</v>
      </c>
      <c r="D1312" s="45" t="s">
        <v>200</v>
      </c>
      <c r="E1312" s="45" t="s">
        <v>1737</v>
      </c>
      <c r="F1312" s="155">
        <v>36293.800000000003</v>
      </c>
      <c r="G1312" s="53">
        <v>45314</v>
      </c>
      <c r="H1312" s="46">
        <v>34061.731299999999</v>
      </c>
      <c r="I1312" s="84" t="s">
        <v>6336</v>
      </c>
    </row>
    <row r="1313" spans="2:10" x14ac:dyDescent="0.3">
      <c r="B1313" s="45">
        <v>3647</v>
      </c>
      <c r="C1313" s="49">
        <v>45210</v>
      </c>
      <c r="D1313" s="45" t="s">
        <v>588</v>
      </c>
      <c r="E1313" s="45" t="s">
        <v>1738</v>
      </c>
      <c r="F1313" s="155">
        <v>5000</v>
      </c>
      <c r="G1313" s="53">
        <v>45224</v>
      </c>
      <c r="H1313" s="46">
        <v>4692.5</v>
      </c>
      <c r="I1313" s="84" t="s">
        <v>6337</v>
      </c>
      <c r="J1313" t="s">
        <v>8833</v>
      </c>
    </row>
    <row r="1314" spans="2:10" x14ac:dyDescent="0.3">
      <c r="B1314" s="45">
        <v>3648</v>
      </c>
      <c r="C1314" s="49">
        <v>45210</v>
      </c>
      <c r="D1314" s="45" t="s">
        <v>588</v>
      </c>
      <c r="E1314" s="45" t="s">
        <v>1739</v>
      </c>
      <c r="F1314" s="155">
        <v>750</v>
      </c>
      <c r="G1314" s="53">
        <v>45224</v>
      </c>
      <c r="H1314" s="46">
        <v>703.875</v>
      </c>
      <c r="I1314" s="84" t="s">
        <v>6338</v>
      </c>
      <c r="J1314" t="s">
        <v>8833</v>
      </c>
    </row>
    <row r="1315" spans="2:10" x14ac:dyDescent="0.3">
      <c r="B1315" s="45">
        <v>3649</v>
      </c>
      <c r="C1315" s="49">
        <v>45210</v>
      </c>
      <c r="D1315" s="45" t="s">
        <v>203</v>
      </c>
      <c r="E1315" s="45" t="s">
        <v>1740</v>
      </c>
      <c r="F1315" s="155">
        <v>27936</v>
      </c>
      <c r="G1315" s="53">
        <v>45218</v>
      </c>
      <c r="H1315" s="46">
        <v>26217.936000000002</v>
      </c>
      <c r="I1315" s="84" t="s">
        <v>6339</v>
      </c>
    </row>
    <row r="1316" spans="2:10" x14ac:dyDescent="0.3">
      <c r="B1316" s="45">
        <v>3650</v>
      </c>
      <c r="C1316" s="49">
        <v>45210</v>
      </c>
      <c r="D1316" s="45" t="s">
        <v>203</v>
      </c>
      <c r="E1316" s="45" t="s">
        <v>1741</v>
      </c>
      <c r="F1316" s="155">
        <v>9162</v>
      </c>
      <c r="G1316" s="53">
        <v>45217</v>
      </c>
      <c r="H1316" s="46">
        <v>8598.5370000000003</v>
      </c>
      <c r="I1316" s="84" t="s">
        <v>6340</v>
      </c>
    </row>
    <row r="1317" spans="2:10" x14ac:dyDescent="0.3">
      <c r="B1317" s="45">
        <v>3651</v>
      </c>
      <c r="C1317" s="49">
        <v>45212</v>
      </c>
      <c r="D1317" s="45" t="s">
        <v>203</v>
      </c>
      <c r="E1317" s="45" t="s">
        <v>1742</v>
      </c>
      <c r="F1317" s="155">
        <v>50000.25</v>
      </c>
      <c r="G1317" s="53">
        <v>45240</v>
      </c>
      <c r="H1317" s="46">
        <v>46925.234624999997</v>
      </c>
      <c r="I1317" s="84" t="s">
        <v>6341</v>
      </c>
    </row>
    <row r="1318" spans="2:10" x14ac:dyDescent="0.3">
      <c r="B1318" s="119">
        <v>3652</v>
      </c>
      <c r="C1318" s="120">
        <v>45212</v>
      </c>
      <c r="D1318" s="119" t="s">
        <v>507</v>
      </c>
      <c r="E1318" s="119" t="s">
        <v>1743</v>
      </c>
      <c r="F1318" s="159">
        <v>6000</v>
      </c>
      <c r="G1318" s="122">
        <v>45212</v>
      </c>
      <c r="H1318" s="121">
        <v>5631</v>
      </c>
      <c r="I1318" s="123" t="s">
        <v>6342</v>
      </c>
      <c r="J1318" t="s">
        <v>8833</v>
      </c>
    </row>
    <row r="1319" spans="2:10" x14ac:dyDescent="0.3">
      <c r="B1319" s="119">
        <v>3653</v>
      </c>
      <c r="C1319" s="120">
        <v>45212</v>
      </c>
      <c r="D1319" s="119" t="s">
        <v>507</v>
      </c>
      <c r="E1319" s="119" t="s">
        <v>1744</v>
      </c>
      <c r="F1319" s="159">
        <v>28553</v>
      </c>
      <c r="G1319" s="122">
        <v>45212</v>
      </c>
      <c r="H1319" s="121">
        <v>26796.9905</v>
      </c>
      <c r="I1319" s="123" t="s">
        <v>6343</v>
      </c>
      <c r="J1319" t="s">
        <v>8833</v>
      </c>
    </row>
    <row r="1320" spans="2:10" x14ac:dyDescent="0.3">
      <c r="B1320" s="45">
        <v>3654</v>
      </c>
      <c r="C1320" s="49">
        <v>45212</v>
      </c>
      <c r="D1320" s="45" t="s">
        <v>203</v>
      </c>
      <c r="E1320" s="45" t="s">
        <v>1745</v>
      </c>
      <c r="F1320" s="155">
        <v>112870.55</v>
      </c>
      <c r="G1320" s="53">
        <v>45259</v>
      </c>
      <c r="H1320" s="46">
        <v>105929.01117500001</v>
      </c>
      <c r="I1320" s="84" t="s">
        <v>6344</v>
      </c>
    </row>
    <row r="1321" spans="2:10" hidden="1" outlineLevel="1" x14ac:dyDescent="0.3">
      <c r="B1321" s="45"/>
      <c r="C1321" s="49"/>
      <c r="D1321" s="45"/>
      <c r="E1321" s="45"/>
      <c r="F1321" s="155"/>
      <c r="G1321" s="53"/>
      <c r="H1321" s="46"/>
      <c r="I1321" s="84" t="s">
        <v>6345</v>
      </c>
    </row>
    <row r="1322" spans="2:10" collapsed="1" x14ac:dyDescent="0.3">
      <c r="B1322" s="45">
        <v>3655</v>
      </c>
      <c r="C1322" s="49">
        <v>45216</v>
      </c>
      <c r="D1322" s="45" t="s">
        <v>171</v>
      </c>
      <c r="E1322" s="45" t="s">
        <v>1746</v>
      </c>
      <c r="F1322" s="155">
        <v>1384.73</v>
      </c>
      <c r="G1322" s="53">
        <v>45314</v>
      </c>
      <c r="H1322" s="46">
        <v>1299.569105</v>
      </c>
      <c r="I1322" s="84" t="s">
        <v>6346</v>
      </c>
    </row>
    <row r="1323" spans="2:10" x14ac:dyDescent="0.3">
      <c r="B1323" s="45">
        <v>3656</v>
      </c>
      <c r="C1323" s="49">
        <v>45216</v>
      </c>
      <c r="D1323" s="45" t="s">
        <v>171</v>
      </c>
      <c r="E1323" s="45" t="s">
        <v>1747</v>
      </c>
      <c r="F1323" s="155">
        <v>462.5</v>
      </c>
      <c r="G1323" s="53">
        <v>45314</v>
      </c>
      <c r="H1323" s="46">
        <v>434.05624999999998</v>
      </c>
      <c r="I1323" s="84" t="s">
        <v>6347</v>
      </c>
    </row>
    <row r="1324" spans="2:10" x14ac:dyDescent="0.3">
      <c r="B1324" s="45">
        <v>3657</v>
      </c>
      <c r="C1324" s="49">
        <v>45216</v>
      </c>
      <c r="D1324" s="45" t="s">
        <v>171</v>
      </c>
      <c r="E1324" s="45" t="s">
        <v>1748</v>
      </c>
      <c r="F1324" s="155">
        <v>1228.2</v>
      </c>
      <c r="G1324" s="53">
        <v>45314</v>
      </c>
      <c r="H1324" s="46">
        <v>1152.6657</v>
      </c>
      <c r="I1324" s="84" t="s">
        <v>6348</v>
      </c>
    </row>
    <row r="1325" spans="2:10" x14ac:dyDescent="0.3">
      <c r="B1325" s="119">
        <v>3658</v>
      </c>
      <c r="C1325" s="120">
        <v>45217</v>
      </c>
      <c r="D1325" s="119" t="s">
        <v>203</v>
      </c>
      <c r="E1325" s="119" t="s">
        <v>1749</v>
      </c>
      <c r="F1325" s="159">
        <v>39939.68</v>
      </c>
      <c r="G1325" s="122">
        <v>45217</v>
      </c>
      <c r="H1325" s="121">
        <v>37483.38968</v>
      </c>
      <c r="I1325" s="123" t="s">
        <v>6349</v>
      </c>
      <c r="J1325" t="s">
        <v>8833</v>
      </c>
    </row>
    <row r="1326" spans="2:10" x14ac:dyDescent="0.3">
      <c r="B1326" s="45">
        <v>3659</v>
      </c>
      <c r="C1326" s="49">
        <v>45217</v>
      </c>
      <c r="D1326" s="45" t="s">
        <v>203</v>
      </c>
      <c r="E1326" s="45" t="s">
        <v>1750</v>
      </c>
      <c r="F1326" s="155">
        <v>39939.68</v>
      </c>
      <c r="G1326" s="53">
        <v>45257</v>
      </c>
      <c r="H1326" s="46">
        <v>37483.38968</v>
      </c>
      <c r="I1326" s="84" t="s">
        <v>6349</v>
      </c>
      <c r="J1326" t="s">
        <v>8833</v>
      </c>
    </row>
    <row r="1327" spans="2:10" x14ac:dyDescent="0.3">
      <c r="B1327" s="45">
        <v>3660</v>
      </c>
      <c r="C1327" s="49">
        <v>45217</v>
      </c>
      <c r="D1327" s="45" t="s">
        <v>171</v>
      </c>
      <c r="E1327" s="45" t="s">
        <v>1751</v>
      </c>
      <c r="F1327" s="155">
        <v>10591.04</v>
      </c>
      <c r="G1327" s="53">
        <v>45218</v>
      </c>
      <c r="H1327" s="46">
        <v>9939.6910400000015</v>
      </c>
      <c r="I1327" s="84" t="s">
        <v>6350</v>
      </c>
    </row>
    <row r="1328" spans="2:10" x14ac:dyDescent="0.3">
      <c r="B1328" s="45">
        <v>3661</v>
      </c>
      <c r="C1328" s="49">
        <v>45217</v>
      </c>
      <c r="D1328" s="45" t="s">
        <v>169</v>
      </c>
      <c r="E1328" s="45" t="s">
        <v>1752</v>
      </c>
      <c r="F1328" s="155">
        <v>13000</v>
      </c>
      <c r="G1328" s="53">
        <v>45246</v>
      </c>
      <c r="H1328" s="46">
        <v>12200.5</v>
      </c>
      <c r="I1328" s="84" t="s">
        <v>6351</v>
      </c>
    </row>
    <row r="1329" spans="2:10" x14ac:dyDescent="0.3">
      <c r="B1329" s="45">
        <v>3662</v>
      </c>
      <c r="C1329" s="49">
        <v>45218</v>
      </c>
      <c r="D1329" s="45" t="s">
        <v>171</v>
      </c>
      <c r="E1329" s="45" t="s">
        <v>1753</v>
      </c>
      <c r="F1329" s="155">
        <v>5204.1400000000003</v>
      </c>
      <c r="G1329" s="53">
        <v>45317</v>
      </c>
      <c r="H1329" s="46">
        <v>4884.0853900000002</v>
      </c>
      <c r="I1329" s="84" t="s">
        <v>6352</v>
      </c>
      <c r="J1329" t="s">
        <v>8833</v>
      </c>
    </row>
    <row r="1330" spans="2:10" x14ac:dyDescent="0.3">
      <c r="B1330" s="45">
        <v>3663</v>
      </c>
      <c r="C1330" s="49">
        <v>45218</v>
      </c>
      <c r="D1330" s="45" t="s">
        <v>786</v>
      </c>
      <c r="E1330" s="45" t="s">
        <v>1754</v>
      </c>
      <c r="F1330" s="155">
        <v>26100.52</v>
      </c>
      <c r="G1330" s="53">
        <v>45260</v>
      </c>
      <c r="H1330" s="46">
        <v>24495.338019999999</v>
      </c>
      <c r="I1330" s="84" t="s">
        <v>6353</v>
      </c>
    </row>
    <row r="1331" spans="2:10" x14ac:dyDescent="0.3">
      <c r="B1331" s="45">
        <v>3664</v>
      </c>
      <c r="C1331" s="49">
        <v>45218</v>
      </c>
      <c r="D1331" s="45" t="s">
        <v>203</v>
      </c>
      <c r="E1331" s="45" t="s">
        <v>1755</v>
      </c>
      <c r="F1331" s="155">
        <v>20745.310000000001</v>
      </c>
      <c r="G1331" s="53">
        <v>45223</v>
      </c>
      <c r="H1331" s="46">
        <v>19469.473435</v>
      </c>
      <c r="I1331" s="84" t="s">
        <v>6354</v>
      </c>
    </row>
    <row r="1332" spans="2:10" x14ac:dyDescent="0.3">
      <c r="B1332" s="45">
        <v>3665</v>
      </c>
      <c r="C1332" s="49">
        <v>45218</v>
      </c>
      <c r="D1332" s="45" t="s">
        <v>203</v>
      </c>
      <c r="E1332" s="45" t="s">
        <v>1756</v>
      </c>
      <c r="F1332" s="155">
        <v>18835.36</v>
      </c>
      <c r="G1332" s="53">
        <v>45223</v>
      </c>
      <c r="H1332" s="46">
        <v>17676.985359999999</v>
      </c>
      <c r="I1332" s="84" t="s">
        <v>6355</v>
      </c>
    </row>
    <row r="1333" spans="2:10" x14ac:dyDescent="0.3">
      <c r="B1333" s="45">
        <v>3666</v>
      </c>
      <c r="C1333" s="49">
        <v>45218</v>
      </c>
      <c r="D1333" s="45" t="s">
        <v>171</v>
      </c>
      <c r="E1333" s="45" t="s">
        <v>45</v>
      </c>
      <c r="F1333" s="155">
        <v>1367.59</v>
      </c>
      <c r="G1333" s="53">
        <v>45687</v>
      </c>
      <c r="H1333" s="46">
        <v>1283.483215</v>
      </c>
      <c r="I1333" s="84" t="s">
        <v>6356</v>
      </c>
    </row>
    <row r="1334" spans="2:10" x14ac:dyDescent="0.3">
      <c r="B1334" s="45">
        <v>3667</v>
      </c>
      <c r="C1334" s="49">
        <v>45218</v>
      </c>
      <c r="D1334" s="45" t="s">
        <v>171</v>
      </c>
      <c r="E1334" s="45" t="s">
        <v>46</v>
      </c>
      <c r="F1334" s="155">
        <v>4362.1000000000004</v>
      </c>
      <c r="G1334" s="53">
        <v>45608</v>
      </c>
      <c r="H1334" s="46">
        <v>4093.8308500000003</v>
      </c>
      <c r="I1334" s="84" t="s">
        <v>6357</v>
      </c>
    </row>
    <row r="1335" spans="2:10" x14ac:dyDescent="0.3">
      <c r="B1335" s="45">
        <v>3668</v>
      </c>
      <c r="C1335" s="49">
        <v>45218</v>
      </c>
      <c r="D1335" s="45" t="s">
        <v>171</v>
      </c>
      <c r="E1335" s="45" t="s">
        <v>47</v>
      </c>
      <c r="F1335" s="155">
        <v>651.23</v>
      </c>
      <c r="G1335" s="53">
        <v>45684</v>
      </c>
      <c r="H1335" s="46">
        <v>611.17935499999999</v>
      </c>
      <c r="I1335" s="84" t="s">
        <v>6358</v>
      </c>
    </row>
    <row r="1336" spans="2:10" x14ac:dyDescent="0.3">
      <c r="B1336" s="91">
        <v>3669</v>
      </c>
      <c r="C1336" s="92">
        <v>45218</v>
      </c>
      <c r="D1336" s="91" t="s">
        <v>171</v>
      </c>
      <c r="E1336" s="91" t="s">
        <v>48</v>
      </c>
      <c r="F1336" s="156">
        <v>5627.98</v>
      </c>
      <c r="G1336" s="94" t="s">
        <v>9150</v>
      </c>
      <c r="H1336" s="93">
        <v>5281.85923</v>
      </c>
      <c r="I1336" s="95" t="s">
        <v>6359</v>
      </c>
      <c r="J1336" t="s">
        <v>9344</v>
      </c>
    </row>
    <row r="1337" spans="2:10" x14ac:dyDescent="0.3">
      <c r="B1337" s="91">
        <v>3670</v>
      </c>
      <c r="C1337" s="92">
        <v>45218</v>
      </c>
      <c r="D1337" s="91" t="s">
        <v>171</v>
      </c>
      <c r="E1337" s="91" t="s">
        <v>1757</v>
      </c>
      <c r="F1337" s="156">
        <v>1119.6600000000001</v>
      </c>
      <c r="G1337" s="94" t="s">
        <v>9150</v>
      </c>
      <c r="H1337" s="93">
        <v>1050.8009100000002</v>
      </c>
      <c r="I1337" s="95" t="s">
        <v>6360</v>
      </c>
      <c r="J1337" t="s">
        <v>9344</v>
      </c>
    </row>
    <row r="1338" spans="2:10" x14ac:dyDescent="0.3">
      <c r="B1338" s="45">
        <v>3671</v>
      </c>
      <c r="C1338" s="49">
        <v>45218</v>
      </c>
      <c r="D1338" s="45" t="s">
        <v>203</v>
      </c>
      <c r="E1338" s="45" t="s">
        <v>1758</v>
      </c>
      <c r="F1338" s="155">
        <v>7449.4</v>
      </c>
      <c r="G1338" s="53">
        <v>45223</v>
      </c>
      <c r="H1338" s="46">
        <v>6991.2618999999995</v>
      </c>
      <c r="I1338" s="84" t="s">
        <v>6361</v>
      </c>
    </row>
    <row r="1339" spans="2:10" x14ac:dyDescent="0.3">
      <c r="B1339" s="45">
        <v>3672</v>
      </c>
      <c r="C1339" s="49">
        <v>45218</v>
      </c>
      <c r="D1339" s="45" t="s">
        <v>171</v>
      </c>
      <c r="E1339" s="45" t="s">
        <v>1759</v>
      </c>
      <c r="F1339" s="155">
        <v>8887.58</v>
      </c>
      <c r="G1339" s="53">
        <v>45222</v>
      </c>
      <c r="H1339" s="46">
        <v>8340.9938299999994</v>
      </c>
      <c r="I1339" s="84" t="s">
        <v>6362</v>
      </c>
    </row>
    <row r="1340" spans="2:10" x14ac:dyDescent="0.3">
      <c r="B1340" s="91">
        <v>3673</v>
      </c>
      <c r="C1340" s="92">
        <v>45218</v>
      </c>
      <c r="D1340" s="91" t="s">
        <v>171</v>
      </c>
      <c r="E1340" s="91" t="s">
        <v>1760</v>
      </c>
      <c r="F1340" s="156">
        <v>6425.46</v>
      </c>
      <c r="G1340" s="94" t="s">
        <v>9150</v>
      </c>
      <c r="H1340" s="93">
        <v>6030.29421</v>
      </c>
      <c r="I1340" s="95" t="s">
        <v>6363</v>
      </c>
      <c r="J1340" t="s">
        <v>9344</v>
      </c>
    </row>
    <row r="1341" spans="2:10" x14ac:dyDescent="0.3">
      <c r="B1341" s="45">
        <v>3674</v>
      </c>
      <c r="C1341" s="49">
        <v>45218</v>
      </c>
      <c r="D1341" s="45" t="s">
        <v>171</v>
      </c>
      <c r="E1341" s="45" t="s">
        <v>1761</v>
      </c>
      <c r="F1341" s="155">
        <v>6425.46</v>
      </c>
      <c r="G1341" s="53">
        <v>45302</v>
      </c>
      <c r="H1341" s="46">
        <v>6030.29421</v>
      </c>
      <c r="I1341" s="84" t="s">
        <v>6363</v>
      </c>
      <c r="J1341" t="s">
        <v>9344</v>
      </c>
    </row>
    <row r="1342" spans="2:10" x14ac:dyDescent="0.3">
      <c r="B1342" s="45">
        <v>3675</v>
      </c>
      <c r="C1342" s="49">
        <v>45219</v>
      </c>
      <c r="D1342" s="45" t="s">
        <v>251</v>
      </c>
      <c r="E1342" s="45" t="s">
        <v>1762</v>
      </c>
      <c r="F1342" s="155">
        <v>8012</v>
      </c>
      <c r="G1342" s="53">
        <v>45321</v>
      </c>
      <c r="H1342" s="46">
        <v>7519.2619999999997</v>
      </c>
      <c r="I1342" s="84" t="s">
        <v>6364</v>
      </c>
    </row>
    <row r="1343" spans="2:10" x14ac:dyDescent="0.3">
      <c r="B1343" s="119">
        <v>3676</v>
      </c>
      <c r="C1343" s="120">
        <v>45222</v>
      </c>
      <c r="D1343" s="119" t="s">
        <v>507</v>
      </c>
      <c r="E1343" s="119" t="s">
        <v>1763</v>
      </c>
      <c r="F1343" s="159">
        <v>6000</v>
      </c>
      <c r="G1343" s="122">
        <v>45222</v>
      </c>
      <c r="H1343" s="121">
        <v>5631</v>
      </c>
      <c r="I1343" s="123" t="s">
        <v>6342</v>
      </c>
      <c r="J1343" t="s">
        <v>8833</v>
      </c>
    </row>
    <row r="1344" spans="2:10" x14ac:dyDescent="0.3">
      <c r="B1344" s="45">
        <v>3677</v>
      </c>
      <c r="C1344" s="49">
        <v>45222</v>
      </c>
      <c r="D1344" s="45" t="s">
        <v>507</v>
      </c>
      <c r="E1344" s="45" t="s">
        <v>1764</v>
      </c>
      <c r="F1344" s="155">
        <v>28553</v>
      </c>
      <c r="G1344" s="53">
        <v>45239</v>
      </c>
      <c r="H1344" s="46">
        <v>26796.9905</v>
      </c>
      <c r="I1344" s="84" t="s">
        <v>6343</v>
      </c>
      <c r="J1344" t="s">
        <v>8833</v>
      </c>
    </row>
    <row r="1345" spans="2:10" x14ac:dyDescent="0.3">
      <c r="B1345" s="45">
        <v>3678</v>
      </c>
      <c r="C1345" s="49">
        <v>45223</v>
      </c>
      <c r="D1345" s="45" t="s">
        <v>481</v>
      </c>
      <c r="E1345" s="45" t="s">
        <v>1765</v>
      </c>
      <c r="F1345" s="155">
        <v>5954</v>
      </c>
      <c r="G1345" s="53">
        <v>45229</v>
      </c>
      <c r="H1345" s="46">
        <v>5587.8289999999997</v>
      </c>
      <c r="I1345" s="84" t="s">
        <v>6365</v>
      </c>
    </row>
    <row r="1346" spans="2:10" x14ac:dyDescent="0.3">
      <c r="B1346" s="45">
        <v>3679</v>
      </c>
      <c r="C1346" s="49">
        <v>45223</v>
      </c>
      <c r="D1346" s="45" t="s">
        <v>481</v>
      </c>
      <c r="E1346" s="45" t="s">
        <v>1766</v>
      </c>
      <c r="F1346" s="155">
        <v>495</v>
      </c>
      <c r="G1346" s="53">
        <v>45229</v>
      </c>
      <c r="H1346" s="46">
        <v>464.5575</v>
      </c>
      <c r="I1346" s="84" t="s">
        <v>6366</v>
      </c>
    </row>
    <row r="1347" spans="2:10" x14ac:dyDescent="0.3">
      <c r="B1347" s="45">
        <v>3680</v>
      </c>
      <c r="C1347" s="49">
        <v>45226</v>
      </c>
      <c r="D1347" s="45" t="s">
        <v>203</v>
      </c>
      <c r="E1347" s="45" t="s">
        <v>1767</v>
      </c>
      <c r="F1347" s="155">
        <v>24255.37</v>
      </c>
      <c r="G1347" s="53">
        <v>45231</v>
      </c>
      <c r="H1347" s="46">
        <v>22763.664744999998</v>
      </c>
      <c r="I1347" s="84" t="s">
        <v>6367</v>
      </c>
    </row>
    <row r="1348" spans="2:10" x14ac:dyDescent="0.3">
      <c r="B1348" s="45">
        <v>3681</v>
      </c>
      <c r="C1348" s="49">
        <v>45226</v>
      </c>
      <c r="D1348" s="45" t="s">
        <v>200</v>
      </c>
      <c r="E1348" s="45" t="s">
        <v>1768</v>
      </c>
      <c r="F1348" s="155">
        <v>12016.5</v>
      </c>
      <c r="G1348" s="53">
        <v>45237</v>
      </c>
      <c r="H1348" s="46">
        <v>11277.48525</v>
      </c>
      <c r="I1348" s="84" t="s">
        <v>6368</v>
      </c>
    </row>
    <row r="1349" spans="2:10" x14ac:dyDescent="0.3">
      <c r="B1349" s="119">
        <v>3682</v>
      </c>
      <c r="C1349" s="120">
        <v>45226</v>
      </c>
      <c r="D1349" s="119" t="s">
        <v>1769</v>
      </c>
      <c r="E1349" s="119" t="s">
        <v>1770</v>
      </c>
      <c r="F1349" s="159">
        <v>18869</v>
      </c>
      <c r="G1349" s="122">
        <v>45236</v>
      </c>
      <c r="H1349" s="121">
        <v>17708.556499999999</v>
      </c>
      <c r="I1349" s="123" t="s">
        <v>6369</v>
      </c>
      <c r="J1349" t="s">
        <v>8833</v>
      </c>
    </row>
    <row r="1350" spans="2:10" x14ac:dyDescent="0.3">
      <c r="B1350" s="119">
        <v>3683</v>
      </c>
      <c r="C1350" s="120">
        <v>45226</v>
      </c>
      <c r="D1350" s="119" t="s">
        <v>1769</v>
      </c>
      <c r="E1350" s="119" t="s">
        <v>1771</v>
      </c>
      <c r="F1350" s="159">
        <v>26000</v>
      </c>
      <c r="G1350" s="122">
        <v>45343</v>
      </c>
      <c r="H1350" s="121">
        <v>24401</v>
      </c>
      <c r="I1350" s="123" t="s">
        <v>6370</v>
      </c>
    </row>
    <row r="1351" spans="2:10" x14ac:dyDescent="0.3">
      <c r="B1351" s="45">
        <v>3684</v>
      </c>
      <c r="C1351" s="49">
        <v>45233</v>
      </c>
      <c r="D1351" s="45" t="s">
        <v>171</v>
      </c>
      <c r="E1351" s="45" t="s">
        <v>1772</v>
      </c>
      <c r="F1351" s="155">
        <v>8729.91</v>
      </c>
      <c r="G1351" s="53">
        <v>45243</v>
      </c>
      <c r="H1351" s="46">
        <v>8193.0205349999997</v>
      </c>
      <c r="I1351" s="84" t="s">
        <v>6371</v>
      </c>
    </row>
    <row r="1352" spans="2:10" x14ac:dyDescent="0.3">
      <c r="B1352" s="45">
        <v>3685</v>
      </c>
      <c r="C1352" s="49">
        <v>45233</v>
      </c>
      <c r="D1352" s="45" t="s">
        <v>171</v>
      </c>
      <c r="E1352" s="45" t="s">
        <v>1773</v>
      </c>
      <c r="F1352" s="155">
        <v>7315.47</v>
      </c>
      <c r="G1352" s="53">
        <v>45265</v>
      </c>
      <c r="H1352" s="46">
        <v>6865.5685950000006</v>
      </c>
      <c r="I1352" s="84" t="s">
        <v>6372</v>
      </c>
    </row>
    <row r="1353" spans="2:10" x14ac:dyDescent="0.3">
      <c r="B1353" s="45">
        <v>3686</v>
      </c>
      <c r="C1353" s="49">
        <v>45233</v>
      </c>
      <c r="D1353" s="45" t="s">
        <v>169</v>
      </c>
      <c r="E1353" s="45" t="s">
        <v>1774</v>
      </c>
      <c r="F1353" s="155">
        <v>13000</v>
      </c>
      <c r="G1353" s="53">
        <v>45273</v>
      </c>
      <c r="H1353" s="46">
        <v>12200.5</v>
      </c>
      <c r="I1353" s="84" t="s">
        <v>6373</v>
      </c>
    </row>
    <row r="1354" spans="2:10" x14ac:dyDescent="0.3">
      <c r="B1354" s="45">
        <v>3687</v>
      </c>
      <c r="C1354" s="49">
        <v>45230</v>
      </c>
      <c r="D1354" s="45" t="s">
        <v>167</v>
      </c>
      <c r="E1354" s="45" t="s">
        <v>1775</v>
      </c>
      <c r="F1354" s="155">
        <v>5949</v>
      </c>
      <c r="G1354" s="53">
        <v>45223</v>
      </c>
      <c r="H1354" s="46">
        <v>5583.1364999999996</v>
      </c>
      <c r="I1354" s="84" t="s">
        <v>6374</v>
      </c>
    </row>
    <row r="1355" spans="2:10" x14ac:dyDescent="0.3">
      <c r="B1355" s="45">
        <v>3688</v>
      </c>
      <c r="C1355" s="49">
        <v>45230</v>
      </c>
      <c r="D1355" s="45" t="s">
        <v>167</v>
      </c>
      <c r="E1355" s="45" t="s">
        <v>1776</v>
      </c>
      <c r="F1355" s="155">
        <v>2910</v>
      </c>
      <c r="G1355" s="53">
        <v>45223</v>
      </c>
      <c r="H1355" s="46">
        <v>2731.0349999999999</v>
      </c>
      <c r="I1355" s="84" t="s">
        <v>6375</v>
      </c>
    </row>
    <row r="1356" spans="2:10" x14ac:dyDescent="0.3">
      <c r="B1356" s="45">
        <v>3689</v>
      </c>
      <c r="C1356" s="49">
        <v>45230</v>
      </c>
      <c r="D1356" s="45" t="s">
        <v>167</v>
      </c>
      <c r="E1356" s="45" t="s">
        <v>1777</v>
      </c>
      <c r="F1356" s="155">
        <v>5000.1000000000004</v>
      </c>
      <c r="G1356" s="53">
        <v>45230</v>
      </c>
      <c r="H1356" s="46">
        <v>4692.5938500000002</v>
      </c>
      <c r="I1356" s="84">
        <v>18524</v>
      </c>
    </row>
    <row r="1357" spans="2:10" x14ac:dyDescent="0.3">
      <c r="B1357" s="45">
        <v>3690</v>
      </c>
      <c r="C1357" s="49">
        <v>45230</v>
      </c>
      <c r="D1357" s="45" t="s">
        <v>167</v>
      </c>
      <c r="E1357" s="45" t="s">
        <v>1778</v>
      </c>
      <c r="F1357" s="155">
        <v>4760.26</v>
      </c>
      <c r="G1357" s="53">
        <v>45230</v>
      </c>
      <c r="H1357" s="46">
        <v>4467.5040100000006</v>
      </c>
      <c r="I1357" s="84" t="s">
        <v>6376</v>
      </c>
    </row>
    <row r="1358" spans="2:10" x14ac:dyDescent="0.3">
      <c r="B1358" s="45">
        <v>3691</v>
      </c>
      <c r="C1358" s="49">
        <v>45229</v>
      </c>
      <c r="D1358" s="45" t="s">
        <v>259</v>
      </c>
      <c r="E1358" s="45" t="s">
        <v>1779</v>
      </c>
      <c r="F1358" s="155">
        <v>12775</v>
      </c>
      <c r="G1358" s="53">
        <v>45229</v>
      </c>
      <c r="H1358" s="46">
        <v>11989.3375</v>
      </c>
      <c r="I1358" s="84" t="s">
        <v>6377</v>
      </c>
    </row>
    <row r="1359" spans="2:10" x14ac:dyDescent="0.3">
      <c r="B1359" s="119">
        <v>3692</v>
      </c>
      <c r="C1359" s="120">
        <v>45230</v>
      </c>
      <c r="D1359" s="119" t="s">
        <v>588</v>
      </c>
      <c r="E1359" s="119" t="s">
        <v>1780</v>
      </c>
      <c r="F1359" s="159">
        <v>9400</v>
      </c>
      <c r="G1359" s="122">
        <v>45230</v>
      </c>
      <c r="H1359" s="121">
        <v>8821.9</v>
      </c>
      <c r="I1359" s="123" t="s">
        <v>6296</v>
      </c>
      <c r="J1359" t="s">
        <v>8833</v>
      </c>
    </row>
    <row r="1360" spans="2:10" x14ac:dyDescent="0.3">
      <c r="B1360" s="119">
        <v>3693</v>
      </c>
      <c r="C1360" s="120">
        <v>45230</v>
      </c>
      <c r="D1360" s="119" t="s">
        <v>588</v>
      </c>
      <c r="E1360" s="119" t="s">
        <v>1781</v>
      </c>
      <c r="F1360" s="159">
        <v>5000</v>
      </c>
      <c r="G1360" s="122">
        <v>45230</v>
      </c>
      <c r="H1360" s="121">
        <v>4692.5</v>
      </c>
      <c r="I1360" s="123" t="s">
        <v>6337</v>
      </c>
      <c r="J1360" t="s">
        <v>8833</v>
      </c>
    </row>
    <row r="1361" spans="2:10" x14ac:dyDescent="0.3">
      <c r="B1361" s="119">
        <v>3694</v>
      </c>
      <c r="C1361" s="120">
        <v>45230</v>
      </c>
      <c r="D1361" s="119" t="s">
        <v>588</v>
      </c>
      <c r="E1361" s="119" t="s">
        <v>1782</v>
      </c>
      <c r="F1361" s="159">
        <v>750</v>
      </c>
      <c r="G1361" s="122">
        <v>45230</v>
      </c>
      <c r="H1361" s="121">
        <v>703.875</v>
      </c>
      <c r="I1361" s="123" t="s">
        <v>6338</v>
      </c>
      <c r="J1361" t="s">
        <v>8833</v>
      </c>
    </row>
    <row r="1362" spans="2:10" x14ac:dyDescent="0.3">
      <c r="B1362" s="45">
        <v>3695</v>
      </c>
      <c r="C1362" s="49">
        <v>45230</v>
      </c>
      <c r="D1362" s="45" t="s">
        <v>171</v>
      </c>
      <c r="E1362" s="45" t="s">
        <v>1783</v>
      </c>
      <c r="F1362" s="155">
        <v>1919.41</v>
      </c>
      <c r="G1362" s="53">
        <v>45210</v>
      </c>
      <c r="H1362" s="46">
        <v>1801.3662850000001</v>
      </c>
      <c r="I1362" s="84" t="s">
        <v>6378</v>
      </c>
    </row>
    <row r="1363" spans="2:10" x14ac:dyDescent="0.3">
      <c r="B1363" s="45">
        <v>3696</v>
      </c>
      <c r="C1363" s="49">
        <v>45229</v>
      </c>
      <c r="D1363" s="45" t="s">
        <v>150</v>
      </c>
      <c r="E1363" s="45" t="s">
        <v>1784</v>
      </c>
      <c r="F1363" s="155">
        <v>7000</v>
      </c>
      <c r="G1363" s="53">
        <v>45229</v>
      </c>
      <c r="H1363" s="46">
        <v>6569.5</v>
      </c>
      <c r="I1363" s="84" t="s">
        <v>6379</v>
      </c>
    </row>
    <row r="1364" spans="2:10" x14ac:dyDescent="0.3">
      <c r="B1364" s="45">
        <v>3697</v>
      </c>
      <c r="C1364" s="49">
        <v>45229</v>
      </c>
      <c r="D1364" s="45" t="s">
        <v>150</v>
      </c>
      <c r="E1364" s="45" t="s">
        <v>1785</v>
      </c>
      <c r="F1364" s="155">
        <v>53821.2</v>
      </c>
      <c r="G1364" s="53">
        <v>45229</v>
      </c>
      <c r="H1364" s="46">
        <v>50511.196199999998</v>
      </c>
      <c r="I1364" s="84" t="s">
        <v>6380</v>
      </c>
    </row>
    <row r="1365" spans="2:10" x14ac:dyDescent="0.3">
      <c r="B1365" s="45">
        <v>3698</v>
      </c>
      <c r="C1365" s="49">
        <v>45230</v>
      </c>
      <c r="D1365" s="45" t="s">
        <v>142</v>
      </c>
      <c r="E1365" s="45" t="s">
        <v>1786</v>
      </c>
      <c r="F1365" s="155">
        <v>4815</v>
      </c>
      <c r="G1365" s="53">
        <v>45201</v>
      </c>
      <c r="H1365" s="46">
        <v>4518.8774999999996</v>
      </c>
      <c r="I1365" s="84" t="s">
        <v>6381</v>
      </c>
    </row>
    <row r="1366" spans="2:10" x14ac:dyDescent="0.3">
      <c r="B1366" s="45">
        <v>3699</v>
      </c>
      <c r="C1366" s="49">
        <v>45230</v>
      </c>
      <c r="D1366" s="45" t="s">
        <v>142</v>
      </c>
      <c r="E1366" s="45" t="s">
        <v>1787</v>
      </c>
      <c r="F1366" s="155">
        <v>245071.92</v>
      </c>
      <c r="G1366" s="53">
        <v>45230</v>
      </c>
      <c r="H1366" s="46">
        <v>229999.99692000001</v>
      </c>
      <c r="I1366" s="84" t="s">
        <v>5581</v>
      </c>
      <c r="J1366" s="19" t="s">
        <v>5581</v>
      </c>
    </row>
    <row r="1367" spans="2:10" x14ac:dyDescent="0.3">
      <c r="B1367" s="45">
        <v>3700</v>
      </c>
      <c r="C1367" s="49">
        <v>45230</v>
      </c>
      <c r="D1367" s="45" t="s">
        <v>142</v>
      </c>
      <c r="E1367" s="45" t="s">
        <v>1788</v>
      </c>
      <c r="F1367" s="155">
        <v>720</v>
      </c>
      <c r="G1367" s="53">
        <v>45223</v>
      </c>
      <c r="H1367" s="46">
        <v>675.72</v>
      </c>
      <c r="I1367" s="84" t="s">
        <v>6382</v>
      </c>
    </row>
    <row r="1368" spans="2:10" x14ac:dyDescent="0.3">
      <c r="B1368" s="45">
        <v>3701</v>
      </c>
      <c r="C1368" s="49">
        <v>45230</v>
      </c>
      <c r="D1368" s="45" t="s">
        <v>142</v>
      </c>
      <c r="E1368" s="45" t="s">
        <v>1789</v>
      </c>
      <c r="F1368" s="155">
        <v>5985</v>
      </c>
      <c r="G1368" s="53">
        <v>45224</v>
      </c>
      <c r="H1368" s="46">
        <v>5616.9224999999997</v>
      </c>
      <c r="I1368" s="84" t="s">
        <v>6383</v>
      </c>
    </row>
    <row r="1369" spans="2:10" x14ac:dyDescent="0.3">
      <c r="B1369" s="45">
        <v>3702</v>
      </c>
      <c r="C1369" s="49">
        <v>45230</v>
      </c>
      <c r="D1369" s="45" t="s">
        <v>142</v>
      </c>
      <c r="E1369" s="45" t="s">
        <v>1790</v>
      </c>
      <c r="F1369" s="155">
        <v>3150</v>
      </c>
      <c r="G1369" s="53">
        <v>45224</v>
      </c>
      <c r="H1369" s="46">
        <v>2956.2750000000001</v>
      </c>
      <c r="I1369" s="84" t="s">
        <v>6384</v>
      </c>
    </row>
    <row r="1370" spans="2:10" x14ac:dyDescent="0.3">
      <c r="B1370" s="45">
        <v>3703</v>
      </c>
      <c r="C1370" s="49">
        <v>45230</v>
      </c>
      <c r="D1370" s="45" t="s">
        <v>142</v>
      </c>
      <c r="E1370" s="45" t="s">
        <v>1791</v>
      </c>
      <c r="F1370" s="155">
        <v>2745</v>
      </c>
      <c r="G1370" s="53">
        <v>45224</v>
      </c>
      <c r="H1370" s="46">
        <v>2576.1824999999999</v>
      </c>
      <c r="I1370" s="84" t="s">
        <v>6385</v>
      </c>
    </row>
    <row r="1371" spans="2:10" x14ac:dyDescent="0.3">
      <c r="B1371" s="45">
        <v>3704</v>
      </c>
      <c r="C1371" s="49">
        <v>45230</v>
      </c>
      <c r="D1371" s="45" t="s">
        <v>142</v>
      </c>
      <c r="E1371" s="45" t="s">
        <v>1792</v>
      </c>
      <c r="F1371" s="155">
        <v>1530</v>
      </c>
      <c r="G1371" s="53">
        <v>45224</v>
      </c>
      <c r="H1371" s="46">
        <v>1435.905</v>
      </c>
      <c r="I1371" s="84" t="s">
        <v>6386</v>
      </c>
    </row>
    <row r="1372" spans="2:10" x14ac:dyDescent="0.3">
      <c r="B1372" s="45">
        <v>3705</v>
      </c>
      <c r="C1372" s="49">
        <v>45230</v>
      </c>
      <c r="D1372" s="45" t="s">
        <v>142</v>
      </c>
      <c r="E1372" s="45" t="s">
        <v>1793</v>
      </c>
      <c r="F1372" s="155">
        <v>1485</v>
      </c>
      <c r="G1372" s="53">
        <v>45224</v>
      </c>
      <c r="H1372" s="46">
        <v>1393.6724999999999</v>
      </c>
      <c r="I1372" s="84" t="s">
        <v>6387</v>
      </c>
    </row>
    <row r="1373" spans="2:10" x14ac:dyDescent="0.3">
      <c r="B1373" s="45">
        <v>3706</v>
      </c>
      <c r="C1373" s="49">
        <v>45230</v>
      </c>
      <c r="D1373" s="45" t="s">
        <v>142</v>
      </c>
      <c r="E1373" s="45" t="s">
        <v>1794</v>
      </c>
      <c r="F1373" s="155">
        <v>900</v>
      </c>
      <c r="G1373" s="53">
        <v>45224</v>
      </c>
      <c r="H1373" s="46">
        <v>844.65</v>
      </c>
      <c r="I1373" s="84" t="s">
        <v>6388</v>
      </c>
    </row>
    <row r="1374" spans="2:10" x14ac:dyDescent="0.3">
      <c r="B1374" s="45">
        <v>3707</v>
      </c>
      <c r="C1374" s="49">
        <v>45230</v>
      </c>
      <c r="D1374" s="45" t="s">
        <v>142</v>
      </c>
      <c r="E1374" s="45" t="s">
        <v>1795</v>
      </c>
      <c r="F1374" s="155">
        <v>900</v>
      </c>
      <c r="G1374" s="53">
        <v>45224</v>
      </c>
      <c r="H1374" s="46">
        <v>844.65</v>
      </c>
      <c r="I1374" s="84" t="s">
        <v>6389</v>
      </c>
    </row>
    <row r="1375" spans="2:10" x14ac:dyDescent="0.3">
      <c r="B1375" s="45">
        <v>3708</v>
      </c>
      <c r="C1375" s="49">
        <v>45230</v>
      </c>
      <c r="D1375" s="45" t="s">
        <v>142</v>
      </c>
      <c r="E1375" s="45" t="s">
        <v>1796</v>
      </c>
      <c r="F1375" s="155">
        <v>810</v>
      </c>
      <c r="G1375" s="53">
        <v>45224</v>
      </c>
      <c r="H1375" s="46">
        <v>760.18499999999995</v>
      </c>
      <c r="I1375" s="84" t="s">
        <v>6390</v>
      </c>
    </row>
    <row r="1376" spans="2:10" x14ac:dyDescent="0.3">
      <c r="B1376" s="45">
        <v>3709</v>
      </c>
      <c r="C1376" s="49">
        <v>45230</v>
      </c>
      <c r="D1376" s="45" t="s">
        <v>142</v>
      </c>
      <c r="E1376" s="45" t="s">
        <v>1797</v>
      </c>
      <c r="F1376" s="155">
        <v>765</v>
      </c>
      <c r="G1376" s="53">
        <v>45224</v>
      </c>
      <c r="H1376" s="46">
        <v>717.95249999999999</v>
      </c>
      <c r="I1376" s="84" t="s">
        <v>6391</v>
      </c>
    </row>
    <row r="1377" spans="2:10" x14ac:dyDescent="0.3">
      <c r="B1377" s="45">
        <v>3710</v>
      </c>
      <c r="C1377" s="49">
        <v>45230</v>
      </c>
      <c r="D1377" s="45" t="s">
        <v>142</v>
      </c>
      <c r="E1377" s="45" t="s">
        <v>1798</v>
      </c>
      <c r="F1377" s="155">
        <v>675</v>
      </c>
      <c r="G1377" s="53">
        <v>45224</v>
      </c>
      <c r="H1377" s="46">
        <v>633.48749999999995</v>
      </c>
      <c r="I1377" s="84" t="s">
        <v>6392</v>
      </c>
      <c r="J1377" t="s">
        <v>9344</v>
      </c>
    </row>
    <row r="1378" spans="2:10" x14ac:dyDescent="0.3">
      <c r="B1378" s="119">
        <v>3711</v>
      </c>
      <c r="C1378" s="120">
        <v>45225</v>
      </c>
      <c r="D1378" s="119" t="s">
        <v>142</v>
      </c>
      <c r="E1378" s="119" t="s">
        <v>1799</v>
      </c>
      <c r="F1378" s="159">
        <v>6000</v>
      </c>
      <c r="G1378" s="122">
        <v>45236</v>
      </c>
      <c r="H1378" s="121">
        <v>5631</v>
      </c>
      <c r="I1378" s="123" t="s">
        <v>6393</v>
      </c>
      <c r="J1378" t="s">
        <v>8833</v>
      </c>
    </row>
    <row r="1379" spans="2:10" x14ac:dyDescent="0.3">
      <c r="B1379" s="119">
        <v>3712</v>
      </c>
      <c r="C1379" s="120">
        <v>45225</v>
      </c>
      <c r="D1379" s="119" t="s">
        <v>142</v>
      </c>
      <c r="E1379" s="119" t="s">
        <v>1800</v>
      </c>
      <c r="F1379" s="159">
        <v>4365</v>
      </c>
      <c r="G1379" s="122">
        <v>45236</v>
      </c>
      <c r="H1379" s="121">
        <v>4096.5524999999998</v>
      </c>
      <c r="I1379" s="123" t="s">
        <v>6394</v>
      </c>
      <c r="J1379" t="s">
        <v>8833</v>
      </c>
    </row>
    <row r="1380" spans="2:10" x14ac:dyDescent="0.3">
      <c r="B1380" s="45">
        <v>3713</v>
      </c>
      <c r="C1380" s="49">
        <v>45230</v>
      </c>
      <c r="D1380" s="45" t="s">
        <v>142</v>
      </c>
      <c r="E1380" s="45" t="s">
        <v>1799</v>
      </c>
      <c r="F1380" s="155">
        <v>6000</v>
      </c>
      <c r="G1380" s="53">
        <v>45225</v>
      </c>
      <c r="H1380" s="46">
        <v>5631</v>
      </c>
      <c r="I1380" s="84" t="s">
        <v>6393</v>
      </c>
      <c r="J1380" t="s">
        <v>8833</v>
      </c>
    </row>
    <row r="1381" spans="2:10" x14ac:dyDescent="0.3">
      <c r="B1381" s="45">
        <v>3714</v>
      </c>
      <c r="C1381" s="49">
        <v>45230</v>
      </c>
      <c r="D1381" s="45" t="s">
        <v>142</v>
      </c>
      <c r="E1381" s="45" t="s">
        <v>1800</v>
      </c>
      <c r="F1381" s="155">
        <v>4365</v>
      </c>
      <c r="G1381" s="53">
        <v>45225</v>
      </c>
      <c r="H1381" s="46">
        <v>4096.5524999999998</v>
      </c>
      <c r="I1381" s="84" t="s">
        <v>6394</v>
      </c>
      <c r="J1381" t="s">
        <v>8833</v>
      </c>
    </row>
    <row r="1382" spans="2:10" x14ac:dyDescent="0.3">
      <c r="B1382" s="45">
        <v>3715</v>
      </c>
      <c r="C1382" s="49">
        <v>45230</v>
      </c>
      <c r="D1382" s="45" t="s">
        <v>142</v>
      </c>
      <c r="E1382" s="45" t="s">
        <v>1801</v>
      </c>
      <c r="F1382" s="155">
        <v>3690</v>
      </c>
      <c r="G1382" s="53">
        <v>45225</v>
      </c>
      <c r="H1382" s="46">
        <v>3463.0650000000001</v>
      </c>
      <c r="I1382" s="84" t="s">
        <v>6395</v>
      </c>
    </row>
    <row r="1383" spans="2:10" x14ac:dyDescent="0.3">
      <c r="B1383" s="45">
        <v>3716</v>
      </c>
      <c r="C1383" s="49">
        <v>45230</v>
      </c>
      <c r="D1383" s="45" t="s">
        <v>142</v>
      </c>
      <c r="E1383" s="45" t="s">
        <v>1802</v>
      </c>
      <c r="F1383" s="155">
        <v>3555</v>
      </c>
      <c r="G1383" s="53">
        <v>45225</v>
      </c>
      <c r="H1383" s="46">
        <v>3336.3674999999998</v>
      </c>
      <c r="I1383" s="84" t="s">
        <v>6396</v>
      </c>
    </row>
    <row r="1384" spans="2:10" x14ac:dyDescent="0.3">
      <c r="B1384" s="45">
        <v>3717</v>
      </c>
      <c r="C1384" s="49">
        <v>45230</v>
      </c>
      <c r="D1384" s="45" t="s">
        <v>142</v>
      </c>
      <c r="E1384" s="45" t="s">
        <v>1803</v>
      </c>
      <c r="F1384" s="155">
        <v>3435</v>
      </c>
      <c r="G1384" s="53">
        <v>45225</v>
      </c>
      <c r="H1384" s="46">
        <v>3223.7474999999999</v>
      </c>
      <c r="I1384" s="84" t="s">
        <v>6397</v>
      </c>
    </row>
    <row r="1385" spans="2:10" x14ac:dyDescent="0.3">
      <c r="B1385" s="45">
        <v>3718</v>
      </c>
      <c r="C1385" s="49">
        <v>45230</v>
      </c>
      <c r="D1385" s="45" t="s">
        <v>142</v>
      </c>
      <c r="E1385" s="45" t="s">
        <v>1804</v>
      </c>
      <c r="F1385" s="155">
        <v>2925</v>
      </c>
      <c r="G1385" s="53">
        <v>45225</v>
      </c>
      <c r="H1385" s="46">
        <v>2745.1125000000002</v>
      </c>
      <c r="I1385" s="84" t="s">
        <v>6398</v>
      </c>
    </row>
    <row r="1386" spans="2:10" x14ac:dyDescent="0.3">
      <c r="B1386" s="45">
        <v>3719</v>
      </c>
      <c r="C1386" s="49">
        <v>45230</v>
      </c>
      <c r="D1386" s="45" t="s">
        <v>142</v>
      </c>
      <c r="E1386" s="45" t="s">
        <v>1805</v>
      </c>
      <c r="F1386" s="155">
        <v>2880</v>
      </c>
      <c r="G1386" s="53">
        <v>45225</v>
      </c>
      <c r="H1386" s="46">
        <v>2702.88</v>
      </c>
      <c r="I1386" s="84" t="s">
        <v>6399</v>
      </c>
    </row>
    <row r="1387" spans="2:10" x14ac:dyDescent="0.3">
      <c r="B1387" s="45">
        <v>3720</v>
      </c>
      <c r="C1387" s="49">
        <v>45230</v>
      </c>
      <c r="D1387" s="45" t="s">
        <v>142</v>
      </c>
      <c r="E1387" s="45" t="s">
        <v>1806</v>
      </c>
      <c r="F1387" s="155">
        <v>2115</v>
      </c>
      <c r="G1387" s="53">
        <v>45225</v>
      </c>
      <c r="H1387" s="46">
        <v>1984.9275</v>
      </c>
      <c r="I1387" s="84" t="s">
        <v>6400</v>
      </c>
    </row>
    <row r="1388" spans="2:10" x14ac:dyDescent="0.3">
      <c r="B1388" s="45">
        <v>3721</v>
      </c>
      <c r="C1388" s="49">
        <v>45230</v>
      </c>
      <c r="D1388" s="45" t="s">
        <v>142</v>
      </c>
      <c r="E1388" s="45" t="s">
        <v>1807</v>
      </c>
      <c r="F1388" s="155">
        <v>2115</v>
      </c>
      <c r="G1388" s="53">
        <v>45225</v>
      </c>
      <c r="H1388" s="46">
        <v>1984.9275</v>
      </c>
      <c r="I1388" s="84" t="s">
        <v>6401</v>
      </c>
    </row>
    <row r="1389" spans="2:10" x14ac:dyDescent="0.3">
      <c r="B1389" s="45">
        <v>3722</v>
      </c>
      <c r="C1389" s="49">
        <v>45230</v>
      </c>
      <c r="D1389" s="45" t="s">
        <v>142</v>
      </c>
      <c r="E1389" s="45" t="s">
        <v>1808</v>
      </c>
      <c r="F1389" s="155">
        <v>2025</v>
      </c>
      <c r="G1389" s="53">
        <v>45225</v>
      </c>
      <c r="H1389" s="46">
        <v>1900.4625000000001</v>
      </c>
      <c r="I1389" s="84" t="s">
        <v>6402</v>
      </c>
    </row>
    <row r="1390" spans="2:10" x14ac:dyDescent="0.3">
      <c r="B1390" s="45">
        <v>3723</v>
      </c>
      <c r="C1390" s="49">
        <v>45230</v>
      </c>
      <c r="D1390" s="45" t="s">
        <v>142</v>
      </c>
      <c r="E1390" s="45" t="s">
        <v>1809</v>
      </c>
      <c r="F1390" s="155">
        <v>1800</v>
      </c>
      <c r="G1390" s="53">
        <v>45225</v>
      </c>
      <c r="H1390" s="46">
        <v>1689.3</v>
      </c>
      <c r="I1390" s="84" t="s">
        <v>6403</v>
      </c>
    </row>
    <row r="1391" spans="2:10" x14ac:dyDescent="0.3">
      <c r="B1391" s="45">
        <v>3724</v>
      </c>
      <c r="C1391" s="49">
        <v>45230</v>
      </c>
      <c r="D1391" s="45" t="s">
        <v>142</v>
      </c>
      <c r="E1391" s="45" t="s">
        <v>1810</v>
      </c>
      <c r="F1391" s="155">
        <v>1620</v>
      </c>
      <c r="G1391" s="53">
        <v>45225</v>
      </c>
      <c r="H1391" s="46">
        <v>1520.37</v>
      </c>
      <c r="I1391" s="84" t="s">
        <v>6404</v>
      </c>
    </row>
    <row r="1392" spans="2:10" x14ac:dyDescent="0.3">
      <c r="B1392" s="45">
        <v>3725</v>
      </c>
      <c r="C1392" s="49">
        <v>45230</v>
      </c>
      <c r="D1392" s="45" t="s">
        <v>230</v>
      </c>
      <c r="E1392" s="45" t="s">
        <v>1811</v>
      </c>
      <c r="F1392" s="155">
        <v>14074</v>
      </c>
      <c r="G1392" s="53">
        <v>45229</v>
      </c>
      <c r="H1392" s="46">
        <v>13208.449000000001</v>
      </c>
      <c r="I1392" s="84" t="s">
        <v>6405</v>
      </c>
    </row>
    <row r="1393" spans="2:9" x14ac:dyDescent="0.3">
      <c r="B1393" s="45">
        <v>3726</v>
      </c>
      <c r="C1393" s="49">
        <v>45230</v>
      </c>
      <c r="D1393" s="45" t="s">
        <v>157</v>
      </c>
      <c r="E1393" s="45" t="s">
        <v>1812</v>
      </c>
      <c r="F1393" s="155">
        <v>1021.05</v>
      </c>
      <c r="G1393" s="53">
        <v>45205</v>
      </c>
      <c r="H1393" s="46">
        <v>958.25542499999995</v>
      </c>
      <c r="I1393" s="84" t="s">
        <v>6406</v>
      </c>
    </row>
    <row r="1394" spans="2:9" x14ac:dyDescent="0.3">
      <c r="B1394" s="45">
        <v>3727</v>
      </c>
      <c r="C1394" s="49">
        <v>45230</v>
      </c>
      <c r="D1394" s="45" t="s">
        <v>157</v>
      </c>
      <c r="E1394" s="45" t="s">
        <v>1813</v>
      </c>
      <c r="F1394" s="155">
        <v>11269</v>
      </c>
      <c r="G1394" s="53">
        <v>45205</v>
      </c>
      <c r="H1394" s="46">
        <v>10575.9565</v>
      </c>
      <c r="I1394" s="84" t="s">
        <v>6407</v>
      </c>
    </row>
    <row r="1395" spans="2:9" x14ac:dyDescent="0.3">
      <c r="B1395" s="45">
        <v>3728</v>
      </c>
      <c r="C1395" s="49">
        <v>45230</v>
      </c>
      <c r="D1395" s="45" t="s">
        <v>157</v>
      </c>
      <c r="E1395" s="45" t="s">
        <v>1814</v>
      </c>
      <c r="F1395" s="155">
        <v>328</v>
      </c>
      <c r="G1395" s="53">
        <v>45208</v>
      </c>
      <c r="H1395" s="46">
        <v>307.82799999999997</v>
      </c>
      <c r="I1395" s="84" t="s">
        <v>6408</v>
      </c>
    </row>
    <row r="1396" spans="2:9" x14ac:dyDescent="0.3">
      <c r="B1396" s="45">
        <v>3729</v>
      </c>
      <c r="C1396" s="49">
        <v>45230</v>
      </c>
      <c r="D1396" s="45" t="s">
        <v>157</v>
      </c>
      <c r="E1396" s="45" t="s">
        <v>1815</v>
      </c>
      <c r="F1396" s="155">
        <v>360</v>
      </c>
      <c r="G1396" s="53">
        <v>45208</v>
      </c>
      <c r="H1396" s="46">
        <v>337.86</v>
      </c>
      <c r="I1396" s="84" t="s">
        <v>6409</v>
      </c>
    </row>
    <row r="1397" spans="2:9" x14ac:dyDescent="0.3">
      <c r="B1397" s="45">
        <v>3730</v>
      </c>
      <c r="C1397" s="49">
        <v>45230</v>
      </c>
      <c r="D1397" s="45" t="s">
        <v>157</v>
      </c>
      <c r="E1397" s="45" t="s">
        <v>1816</v>
      </c>
      <c r="F1397" s="155">
        <v>463</v>
      </c>
      <c r="G1397" s="53">
        <v>45208</v>
      </c>
      <c r="H1397" s="46">
        <v>434.52550000000002</v>
      </c>
      <c r="I1397" s="84" t="s">
        <v>6410</v>
      </c>
    </row>
    <row r="1398" spans="2:9" x14ac:dyDescent="0.3">
      <c r="B1398" s="45">
        <v>3731</v>
      </c>
      <c r="C1398" s="49">
        <v>45230</v>
      </c>
      <c r="D1398" s="45" t="s">
        <v>157</v>
      </c>
      <c r="E1398" s="45" t="s">
        <v>1817</v>
      </c>
      <c r="F1398" s="155">
        <v>714</v>
      </c>
      <c r="G1398" s="53">
        <v>45208</v>
      </c>
      <c r="H1398" s="46">
        <v>670.08900000000006</v>
      </c>
      <c r="I1398" s="84" t="s">
        <v>6411</v>
      </c>
    </row>
    <row r="1399" spans="2:9" x14ac:dyDescent="0.3">
      <c r="B1399" s="45">
        <v>3732</v>
      </c>
      <c r="C1399" s="49">
        <v>45230</v>
      </c>
      <c r="D1399" s="45" t="s">
        <v>157</v>
      </c>
      <c r="E1399" s="45" t="s">
        <v>1818</v>
      </c>
      <c r="F1399" s="155">
        <v>765</v>
      </c>
      <c r="G1399" s="53">
        <v>45208</v>
      </c>
      <c r="H1399" s="46">
        <v>717.95249999999999</v>
      </c>
      <c r="I1399" s="84" t="s">
        <v>6412</v>
      </c>
    </row>
    <row r="1400" spans="2:9" x14ac:dyDescent="0.3">
      <c r="B1400" s="45">
        <v>3733</v>
      </c>
      <c r="C1400" s="49">
        <v>45230</v>
      </c>
      <c r="D1400" s="45" t="s">
        <v>157</v>
      </c>
      <c r="E1400" s="45" t="s">
        <v>1819</v>
      </c>
      <c r="F1400" s="155">
        <v>2176.5</v>
      </c>
      <c r="G1400" s="53">
        <v>45208</v>
      </c>
      <c r="H1400" s="46">
        <v>2042.64525</v>
      </c>
      <c r="I1400" s="84" t="s">
        <v>6413</v>
      </c>
    </row>
    <row r="1401" spans="2:9" x14ac:dyDescent="0.3">
      <c r="B1401" s="45">
        <v>3734</v>
      </c>
      <c r="C1401" s="49">
        <v>45230</v>
      </c>
      <c r="D1401" s="45" t="s">
        <v>157</v>
      </c>
      <c r="E1401" s="45" t="s">
        <v>1820</v>
      </c>
      <c r="F1401" s="155">
        <v>2214.5</v>
      </c>
      <c r="G1401" s="53">
        <v>45208</v>
      </c>
      <c r="H1401" s="46">
        <v>2078.30825</v>
      </c>
      <c r="I1401" s="84" t="s">
        <v>6414</v>
      </c>
    </row>
    <row r="1402" spans="2:9" x14ac:dyDescent="0.3">
      <c r="B1402" s="45">
        <v>3735</v>
      </c>
      <c r="C1402" s="49">
        <v>45230</v>
      </c>
      <c r="D1402" s="45" t="s">
        <v>157</v>
      </c>
      <c r="E1402" s="45" t="s">
        <v>1821</v>
      </c>
      <c r="F1402" s="155">
        <v>2332</v>
      </c>
      <c r="G1402" s="53">
        <v>45208</v>
      </c>
      <c r="H1402" s="46">
        <v>2188.5819999999999</v>
      </c>
      <c r="I1402" s="84" t="s">
        <v>6415</v>
      </c>
    </row>
    <row r="1403" spans="2:9" x14ac:dyDescent="0.3">
      <c r="B1403" s="45">
        <v>3736</v>
      </c>
      <c r="C1403" s="49">
        <v>45230</v>
      </c>
      <c r="D1403" s="45" t="s">
        <v>157</v>
      </c>
      <c r="E1403" s="45" t="s">
        <v>1822</v>
      </c>
      <c r="F1403" s="155">
        <v>2600</v>
      </c>
      <c r="G1403" s="53">
        <v>45208</v>
      </c>
      <c r="H1403" s="46">
        <v>2440.1</v>
      </c>
      <c r="I1403" s="84" t="s">
        <v>6416</v>
      </c>
    </row>
    <row r="1404" spans="2:9" x14ac:dyDescent="0.3">
      <c r="B1404" s="45">
        <v>3737</v>
      </c>
      <c r="C1404" s="49">
        <v>45230</v>
      </c>
      <c r="D1404" s="45" t="s">
        <v>157</v>
      </c>
      <c r="E1404" s="45" t="s">
        <v>1823</v>
      </c>
      <c r="F1404" s="155">
        <v>3029.5</v>
      </c>
      <c r="G1404" s="53">
        <v>45208</v>
      </c>
      <c r="H1404" s="46">
        <v>2843.1857500000001</v>
      </c>
      <c r="I1404" s="84" t="s">
        <v>6417</v>
      </c>
    </row>
    <row r="1405" spans="2:9" x14ac:dyDescent="0.3">
      <c r="B1405" s="45">
        <v>3738</v>
      </c>
      <c r="C1405" s="49">
        <v>45230</v>
      </c>
      <c r="D1405" s="45" t="s">
        <v>157</v>
      </c>
      <c r="E1405" s="45" t="s">
        <v>1824</v>
      </c>
      <c r="F1405" s="155">
        <v>3103</v>
      </c>
      <c r="G1405" s="53">
        <v>45208</v>
      </c>
      <c r="H1405" s="46">
        <v>2912.1655000000001</v>
      </c>
      <c r="I1405" s="84" t="s">
        <v>6418</v>
      </c>
    </row>
    <row r="1406" spans="2:9" x14ac:dyDescent="0.3">
      <c r="B1406" s="45">
        <v>3739</v>
      </c>
      <c r="C1406" s="49">
        <v>45230</v>
      </c>
      <c r="D1406" s="45" t="s">
        <v>157</v>
      </c>
      <c r="E1406" s="45" t="s">
        <v>1825</v>
      </c>
      <c r="F1406" s="155">
        <v>3172.5</v>
      </c>
      <c r="G1406" s="53">
        <v>45208</v>
      </c>
      <c r="H1406" s="46">
        <v>2977.3912500000001</v>
      </c>
      <c r="I1406" s="84" t="s">
        <v>6419</v>
      </c>
    </row>
    <row r="1407" spans="2:9" x14ac:dyDescent="0.3">
      <c r="B1407" s="45">
        <v>3740</v>
      </c>
      <c r="C1407" s="49">
        <v>45230</v>
      </c>
      <c r="D1407" s="45" t="s">
        <v>157</v>
      </c>
      <c r="E1407" s="45" t="s">
        <v>1826</v>
      </c>
      <c r="F1407" s="155">
        <v>3750.5</v>
      </c>
      <c r="G1407" s="53">
        <v>45208</v>
      </c>
      <c r="H1407" s="46">
        <v>3519.8442500000001</v>
      </c>
      <c r="I1407" s="84" t="s">
        <v>6420</v>
      </c>
    </row>
    <row r="1408" spans="2:9" x14ac:dyDescent="0.3">
      <c r="B1408" s="45">
        <v>3741</v>
      </c>
      <c r="C1408" s="49">
        <v>45230</v>
      </c>
      <c r="D1408" s="45" t="s">
        <v>157</v>
      </c>
      <c r="E1408" s="45" t="s">
        <v>1827</v>
      </c>
      <c r="F1408" s="155">
        <v>4654</v>
      </c>
      <c r="G1408" s="53">
        <v>45208</v>
      </c>
      <c r="H1408" s="46">
        <v>4367.7790000000005</v>
      </c>
      <c r="I1408" s="84" t="s">
        <v>6421</v>
      </c>
    </row>
    <row r="1409" spans="2:9" x14ac:dyDescent="0.3">
      <c r="B1409" s="45">
        <v>3742</v>
      </c>
      <c r="C1409" s="49">
        <v>45230</v>
      </c>
      <c r="D1409" s="45" t="s">
        <v>157</v>
      </c>
      <c r="E1409" s="45" t="s">
        <v>1828</v>
      </c>
      <c r="F1409" s="155">
        <v>5000</v>
      </c>
      <c r="G1409" s="53">
        <v>45208</v>
      </c>
      <c r="H1409" s="46">
        <v>4692.5</v>
      </c>
      <c r="I1409" s="84" t="s">
        <v>6422</v>
      </c>
    </row>
    <row r="1410" spans="2:9" x14ac:dyDescent="0.3">
      <c r="B1410" s="45">
        <v>3743</v>
      </c>
      <c r="C1410" s="49">
        <v>45230</v>
      </c>
      <c r="D1410" s="45" t="s">
        <v>157</v>
      </c>
      <c r="E1410" s="45" t="s">
        <v>1829</v>
      </c>
      <c r="F1410" s="155">
        <v>5000</v>
      </c>
      <c r="G1410" s="53">
        <v>45208</v>
      </c>
      <c r="H1410" s="46">
        <v>4692.5</v>
      </c>
      <c r="I1410" s="84" t="s">
        <v>6423</v>
      </c>
    </row>
    <row r="1411" spans="2:9" x14ac:dyDescent="0.3">
      <c r="B1411" s="45">
        <v>3744</v>
      </c>
      <c r="C1411" s="49">
        <v>45230</v>
      </c>
      <c r="D1411" s="45" t="s">
        <v>157</v>
      </c>
      <c r="E1411" s="45" t="s">
        <v>1830</v>
      </c>
      <c r="F1411" s="155">
        <v>5000</v>
      </c>
      <c r="G1411" s="53">
        <v>45208</v>
      </c>
      <c r="H1411" s="46">
        <v>4692.5</v>
      </c>
      <c r="I1411" s="84" t="s">
        <v>6424</v>
      </c>
    </row>
    <row r="1412" spans="2:9" x14ac:dyDescent="0.3">
      <c r="B1412" s="45">
        <v>3745</v>
      </c>
      <c r="C1412" s="49">
        <v>45230</v>
      </c>
      <c r="D1412" s="45" t="s">
        <v>157</v>
      </c>
      <c r="E1412" s="45" t="s">
        <v>1831</v>
      </c>
      <c r="F1412" s="155">
        <v>5000</v>
      </c>
      <c r="G1412" s="53">
        <v>45208</v>
      </c>
      <c r="H1412" s="46">
        <v>4692.5</v>
      </c>
      <c r="I1412" s="84" t="s">
        <v>6425</v>
      </c>
    </row>
    <row r="1413" spans="2:9" x14ac:dyDescent="0.3">
      <c r="B1413" s="45">
        <v>3746</v>
      </c>
      <c r="C1413" s="49">
        <v>45230</v>
      </c>
      <c r="D1413" s="45" t="s">
        <v>157</v>
      </c>
      <c r="E1413" s="45" t="s">
        <v>1832</v>
      </c>
      <c r="F1413" s="155">
        <v>5000</v>
      </c>
      <c r="G1413" s="53">
        <v>45208</v>
      </c>
      <c r="H1413" s="46">
        <v>4692.5</v>
      </c>
      <c r="I1413" s="84" t="s">
        <v>6426</v>
      </c>
    </row>
    <row r="1414" spans="2:9" x14ac:dyDescent="0.3">
      <c r="B1414" s="45">
        <v>3747</v>
      </c>
      <c r="C1414" s="49">
        <v>45230</v>
      </c>
      <c r="D1414" s="45" t="s">
        <v>157</v>
      </c>
      <c r="E1414" s="45" t="s">
        <v>1833</v>
      </c>
      <c r="F1414" s="155">
        <v>5000</v>
      </c>
      <c r="G1414" s="53">
        <v>45208</v>
      </c>
      <c r="H1414" s="46">
        <v>4692.5</v>
      </c>
      <c r="I1414" s="84" t="s">
        <v>6427</v>
      </c>
    </row>
    <row r="1415" spans="2:9" x14ac:dyDescent="0.3">
      <c r="B1415" s="45">
        <v>3748</v>
      </c>
      <c r="C1415" s="49">
        <v>45230</v>
      </c>
      <c r="D1415" s="45" t="s">
        <v>157</v>
      </c>
      <c r="E1415" s="45" t="s">
        <v>1834</v>
      </c>
      <c r="F1415" s="155">
        <v>5207.5</v>
      </c>
      <c r="G1415" s="53">
        <v>45208</v>
      </c>
      <c r="H1415" s="46">
        <v>4887.2387500000004</v>
      </c>
      <c r="I1415" s="84" t="s">
        <v>6428</v>
      </c>
    </row>
    <row r="1416" spans="2:9" x14ac:dyDescent="0.3">
      <c r="B1416" s="45">
        <v>3749</v>
      </c>
      <c r="C1416" s="49">
        <v>45230</v>
      </c>
      <c r="D1416" s="45" t="s">
        <v>157</v>
      </c>
      <c r="E1416" s="45" t="s">
        <v>1835</v>
      </c>
      <c r="F1416" s="155">
        <v>6108.5</v>
      </c>
      <c r="G1416" s="53">
        <v>45208</v>
      </c>
      <c r="H1416" s="46">
        <v>5732.8272500000003</v>
      </c>
      <c r="I1416" s="84" t="s">
        <v>6429</v>
      </c>
    </row>
    <row r="1417" spans="2:9" x14ac:dyDescent="0.3">
      <c r="B1417" s="45">
        <v>3750</v>
      </c>
      <c r="C1417" s="49">
        <v>45230</v>
      </c>
      <c r="D1417" s="45" t="s">
        <v>157</v>
      </c>
      <c r="E1417" s="45" t="s">
        <v>1836</v>
      </c>
      <c r="F1417" s="155">
        <v>6725</v>
      </c>
      <c r="G1417" s="53">
        <v>45208</v>
      </c>
      <c r="H1417" s="46">
        <v>6311.4125000000004</v>
      </c>
      <c r="I1417" s="84" t="s">
        <v>6430</v>
      </c>
    </row>
    <row r="1418" spans="2:9" x14ac:dyDescent="0.3">
      <c r="B1418" s="45">
        <v>3751</v>
      </c>
      <c r="C1418" s="49">
        <v>45230</v>
      </c>
      <c r="D1418" s="45" t="s">
        <v>157</v>
      </c>
      <c r="E1418" s="45" t="s">
        <v>1837</v>
      </c>
      <c r="F1418" s="155">
        <v>6929.5</v>
      </c>
      <c r="G1418" s="53">
        <v>45208</v>
      </c>
      <c r="H1418" s="46">
        <v>6503.3357500000002</v>
      </c>
      <c r="I1418" s="84" t="s">
        <v>6431</v>
      </c>
    </row>
    <row r="1419" spans="2:9" x14ac:dyDescent="0.3">
      <c r="B1419" s="45">
        <v>3752</v>
      </c>
      <c r="C1419" s="49">
        <v>45230</v>
      </c>
      <c r="D1419" s="45" t="s">
        <v>157</v>
      </c>
      <c r="E1419" s="45" t="s">
        <v>1838</v>
      </c>
      <c r="F1419" s="155">
        <v>7615.5</v>
      </c>
      <c r="G1419" s="53">
        <v>45208</v>
      </c>
      <c r="H1419" s="46">
        <v>7147.1467499999999</v>
      </c>
      <c r="I1419" s="84" t="s">
        <v>6432</v>
      </c>
    </row>
    <row r="1420" spans="2:9" x14ac:dyDescent="0.3">
      <c r="B1420" s="45">
        <v>3753</v>
      </c>
      <c r="C1420" s="49">
        <v>45230</v>
      </c>
      <c r="D1420" s="45" t="s">
        <v>157</v>
      </c>
      <c r="E1420" s="45" t="s">
        <v>1839</v>
      </c>
      <c r="F1420" s="155">
        <v>7943</v>
      </c>
      <c r="G1420" s="53">
        <v>45208</v>
      </c>
      <c r="H1420" s="46">
        <v>7454.5055000000002</v>
      </c>
      <c r="I1420" s="84" t="s">
        <v>6433</v>
      </c>
    </row>
    <row r="1421" spans="2:9" x14ac:dyDescent="0.3">
      <c r="B1421" s="45">
        <v>3754</v>
      </c>
      <c r="C1421" s="49">
        <v>45230</v>
      </c>
      <c r="D1421" s="45" t="s">
        <v>157</v>
      </c>
      <c r="E1421" s="45" t="s">
        <v>1840</v>
      </c>
      <c r="F1421" s="155">
        <v>8156.5</v>
      </c>
      <c r="G1421" s="53">
        <v>45208</v>
      </c>
      <c r="H1421" s="46">
        <v>7654.8752500000001</v>
      </c>
      <c r="I1421" s="84" t="s">
        <v>6434</v>
      </c>
    </row>
    <row r="1422" spans="2:9" x14ac:dyDescent="0.3">
      <c r="B1422" s="45">
        <v>3755</v>
      </c>
      <c r="C1422" s="49">
        <v>45230</v>
      </c>
      <c r="D1422" s="45" t="s">
        <v>157</v>
      </c>
      <c r="E1422" s="45" t="s">
        <v>1841</v>
      </c>
      <c r="F1422" s="155">
        <v>9621.5</v>
      </c>
      <c r="G1422" s="53">
        <v>45208</v>
      </c>
      <c r="H1422" s="46">
        <v>9029.7777499999993</v>
      </c>
      <c r="I1422" s="84" t="s">
        <v>6435</v>
      </c>
    </row>
    <row r="1423" spans="2:9" x14ac:dyDescent="0.3">
      <c r="B1423" s="45">
        <v>3756</v>
      </c>
      <c r="C1423" s="49">
        <v>45230</v>
      </c>
      <c r="D1423" s="45" t="s">
        <v>157</v>
      </c>
      <c r="E1423" s="45" t="s">
        <v>1842</v>
      </c>
      <c r="F1423" s="155">
        <v>9843.15</v>
      </c>
      <c r="G1423" s="53">
        <v>45208</v>
      </c>
      <c r="H1423" s="46">
        <v>9237.7962749999988</v>
      </c>
      <c r="I1423" s="84" t="s">
        <v>6436</v>
      </c>
    </row>
    <row r="1424" spans="2:9" x14ac:dyDescent="0.3">
      <c r="B1424" s="45">
        <v>3757</v>
      </c>
      <c r="C1424" s="49">
        <v>45230</v>
      </c>
      <c r="D1424" s="45" t="s">
        <v>157</v>
      </c>
      <c r="E1424" s="45" t="s">
        <v>1843</v>
      </c>
      <c r="F1424" s="155">
        <v>10079</v>
      </c>
      <c r="G1424" s="53">
        <v>45208</v>
      </c>
      <c r="H1424" s="46">
        <v>9459.1414999999997</v>
      </c>
      <c r="I1424" s="84" t="s">
        <v>6437</v>
      </c>
    </row>
    <row r="1425" spans="2:10" x14ac:dyDescent="0.3">
      <c r="B1425" s="45">
        <v>3758</v>
      </c>
      <c r="C1425" s="49">
        <v>45230</v>
      </c>
      <c r="D1425" s="45" t="s">
        <v>157</v>
      </c>
      <c r="E1425" s="45" t="s">
        <v>1844</v>
      </c>
      <c r="F1425" s="155">
        <v>12239</v>
      </c>
      <c r="G1425" s="53">
        <v>45208</v>
      </c>
      <c r="H1425" s="46">
        <v>11486.3015</v>
      </c>
      <c r="I1425" s="84" t="s">
        <v>6438</v>
      </c>
    </row>
    <row r="1426" spans="2:10" x14ac:dyDescent="0.3">
      <c r="B1426" s="45">
        <v>3759</v>
      </c>
      <c r="C1426" s="49">
        <v>45230</v>
      </c>
      <c r="D1426" s="45" t="s">
        <v>157</v>
      </c>
      <c r="E1426" s="45" t="s">
        <v>1845</v>
      </c>
      <c r="F1426" s="155">
        <v>12981</v>
      </c>
      <c r="G1426" s="53">
        <v>45208</v>
      </c>
      <c r="H1426" s="46">
        <v>12182.6685</v>
      </c>
      <c r="I1426" s="84" t="s">
        <v>6439</v>
      </c>
    </row>
    <row r="1427" spans="2:10" x14ac:dyDescent="0.3">
      <c r="B1427" s="45">
        <v>3760</v>
      </c>
      <c r="C1427" s="49">
        <v>45230</v>
      </c>
      <c r="D1427" s="45" t="s">
        <v>157</v>
      </c>
      <c r="E1427" s="45" t="s">
        <v>1846</v>
      </c>
      <c r="F1427" s="155">
        <v>14379.2</v>
      </c>
      <c r="G1427" s="53">
        <v>45208</v>
      </c>
      <c r="H1427" s="46">
        <v>13494.879200000001</v>
      </c>
      <c r="I1427" s="84" t="s">
        <v>6440</v>
      </c>
    </row>
    <row r="1428" spans="2:10" x14ac:dyDescent="0.3">
      <c r="B1428" s="45">
        <v>3761</v>
      </c>
      <c r="C1428" s="49">
        <v>45230</v>
      </c>
      <c r="D1428" s="45" t="s">
        <v>157</v>
      </c>
      <c r="E1428" s="45" t="s">
        <v>1847</v>
      </c>
      <c r="F1428" s="155">
        <v>18442</v>
      </c>
      <c r="G1428" s="53">
        <v>45208</v>
      </c>
      <c r="H1428" s="46">
        <v>17307.816999999999</v>
      </c>
      <c r="I1428" s="84" t="s">
        <v>6441</v>
      </c>
    </row>
    <row r="1429" spans="2:10" x14ac:dyDescent="0.3">
      <c r="B1429" s="45">
        <v>3762</v>
      </c>
      <c r="C1429" s="49">
        <v>45230</v>
      </c>
      <c r="D1429" s="45" t="s">
        <v>157</v>
      </c>
      <c r="E1429" s="45" t="s">
        <v>1848</v>
      </c>
      <c r="F1429" s="155">
        <v>19053.18</v>
      </c>
      <c r="G1429" s="53">
        <v>45208</v>
      </c>
      <c r="H1429" s="46">
        <v>17881.40943</v>
      </c>
      <c r="I1429" s="84" t="s">
        <v>6442</v>
      </c>
    </row>
    <row r="1430" spans="2:10" x14ac:dyDescent="0.3">
      <c r="B1430" s="45">
        <v>3763</v>
      </c>
      <c r="C1430" s="49">
        <v>45230</v>
      </c>
      <c r="D1430" s="45" t="s">
        <v>157</v>
      </c>
      <c r="E1430" s="45" t="s">
        <v>1849</v>
      </c>
      <c r="F1430" s="155">
        <v>22976.45</v>
      </c>
      <c r="G1430" s="53">
        <v>45208</v>
      </c>
      <c r="H1430" s="46">
        <v>21563.398325000002</v>
      </c>
      <c r="I1430" s="84" t="s">
        <v>6443</v>
      </c>
    </row>
    <row r="1431" spans="2:10" x14ac:dyDescent="0.3">
      <c r="B1431" s="45">
        <v>3764</v>
      </c>
      <c r="C1431" s="49">
        <v>45230</v>
      </c>
      <c r="D1431" s="45" t="s">
        <v>157</v>
      </c>
      <c r="E1431" s="45" t="s">
        <v>1850</v>
      </c>
      <c r="F1431" s="155">
        <v>40729.82</v>
      </c>
      <c r="G1431" s="53">
        <v>45208</v>
      </c>
      <c r="H1431" s="46">
        <v>38224.936070000003</v>
      </c>
      <c r="I1431" s="84" t="s">
        <v>5606</v>
      </c>
      <c r="J1431" t="s">
        <v>8833</v>
      </c>
    </row>
    <row r="1432" spans="2:10" x14ac:dyDescent="0.3">
      <c r="B1432" s="45">
        <v>3765</v>
      </c>
      <c r="C1432" s="49">
        <v>45230</v>
      </c>
      <c r="D1432" s="45" t="s">
        <v>157</v>
      </c>
      <c r="E1432" s="45" t="s">
        <v>1851</v>
      </c>
      <c r="F1432" s="155">
        <v>71656.63</v>
      </c>
      <c r="G1432" s="53">
        <v>45208</v>
      </c>
      <c r="H1432" s="46">
        <v>67249.747255000009</v>
      </c>
      <c r="I1432" s="84" t="s">
        <v>6444</v>
      </c>
    </row>
    <row r="1433" spans="2:10" x14ac:dyDescent="0.3">
      <c r="B1433" s="45">
        <v>3766</v>
      </c>
      <c r="C1433" s="49">
        <v>45230</v>
      </c>
      <c r="D1433" s="45" t="s">
        <v>157</v>
      </c>
      <c r="E1433" s="45" t="s">
        <v>1852</v>
      </c>
      <c r="F1433" s="155">
        <v>8446.82</v>
      </c>
      <c r="G1433" s="53">
        <v>45208</v>
      </c>
      <c r="H1433" s="46">
        <v>7927.3405699999994</v>
      </c>
      <c r="I1433" s="84" t="s">
        <v>6445</v>
      </c>
    </row>
    <row r="1434" spans="2:10" x14ac:dyDescent="0.3">
      <c r="B1434" s="45">
        <v>3767</v>
      </c>
      <c r="C1434" s="49">
        <v>45230</v>
      </c>
      <c r="D1434" s="45" t="s">
        <v>157</v>
      </c>
      <c r="E1434" s="45" t="s">
        <v>1853</v>
      </c>
      <c r="F1434" s="155">
        <v>9371.8700000000008</v>
      </c>
      <c r="G1434" s="53">
        <v>45210</v>
      </c>
      <c r="H1434" s="46">
        <v>8795.4999950000001</v>
      </c>
      <c r="I1434" s="84" t="s">
        <v>6446</v>
      </c>
    </row>
    <row r="1435" spans="2:10" x14ac:dyDescent="0.3">
      <c r="B1435" s="45">
        <v>3768</v>
      </c>
      <c r="C1435" s="49">
        <v>45230</v>
      </c>
      <c r="D1435" s="45" t="s">
        <v>397</v>
      </c>
      <c r="E1435" s="45" t="s">
        <v>1854</v>
      </c>
      <c r="F1435" s="155">
        <v>73747.759999999995</v>
      </c>
      <c r="G1435" s="53">
        <v>45201</v>
      </c>
      <c r="H1435" s="46">
        <v>69212.272759999993</v>
      </c>
      <c r="I1435" s="84" t="s">
        <v>6447</v>
      </c>
    </row>
    <row r="1436" spans="2:10" x14ac:dyDescent="0.3">
      <c r="B1436" s="45">
        <v>3769</v>
      </c>
      <c r="C1436" s="49">
        <v>45226</v>
      </c>
      <c r="D1436" s="45" t="s">
        <v>1769</v>
      </c>
      <c r="E1436" s="45" t="s">
        <v>1855</v>
      </c>
      <c r="F1436" s="155">
        <v>16495</v>
      </c>
      <c r="G1436" s="53">
        <v>45351</v>
      </c>
      <c r="H1436" s="46">
        <v>15480.557500000001</v>
      </c>
      <c r="I1436" s="84" t="s">
        <v>6369</v>
      </c>
      <c r="J1436" t="s">
        <v>8833</v>
      </c>
    </row>
    <row r="1437" spans="2:10" x14ac:dyDescent="0.3">
      <c r="B1437" s="45">
        <v>3770</v>
      </c>
      <c r="C1437" s="49">
        <v>45230</v>
      </c>
      <c r="D1437" s="45" t="s">
        <v>171</v>
      </c>
      <c r="E1437" s="45" t="s">
        <v>1856</v>
      </c>
      <c r="F1437" s="155">
        <v>15831.5</v>
      </c>
      <c r="G1437" s="53">
        <v>45202</v>
      </c>
      <c r="H1437" s="46">
        <v>14857.86275</v>
      </c>
      <c r="I1437" s="84" t="s">
        <v>5914</v>
      </c>
      <c r="J1437" t="s">
        <v>8833</v>
      </c>
    </row>
    <row r="1438" spans="2:10" x14ac:dyDescent="0.3">
      <c r="B1438" s="45">
        <v>3771</v>
      </c>
      <c r="C1438" s="49">
        <v>45230</v>
      </c>
      <c r="D1438" s="45" t="s">
        <v>2467</v>
      </c>
      <c r="E1438" s="45" t="s">
        <v>708</v>
      </c>
      <c r="F1438" s="155">
        <v>21110.91</v>
      </c>
      <c r="G1438" s="53">
        <v>45230</v>
      </c>
      <c r="H1438" s="46">
        <v>19812.589035000001</v>
      </c>
      <c r="I1438" s="84" t="s">
        <v>5581</v>
      </c>
      <c r="J1438" s="19" t="s">
        <v>5581</v>
      </c>
    </row>
    <row r="1439" spans="2:10" x14ac:dyDescent="0.3">
      <c r="B1439" s="45">
        <v>3772</v>
      </c>
      <c r="C1439" s="49">
        <v>45230</v>
      </c>
      <c r="D1439" s="45" t="s">
        <v>9216</v>
      </c>
      <c r="E1439" s="45" t="s">
        <v>708</v>
      </c>
      <c r="F1439" s="155">
        <v>5625.9</v>
      </c>
      <c r="G1439" s="53">
        <v>45230</v>
      </c>
      <c r="H1439" s="46">
        <v>5279.90715</v>
      </c>
      <c r="I1439" s="84" t="s">
        <v>5581</v>
      </c>
      <c r="J1439" s="19" t="s">
        <v>5581</v>
      </c>
    </row>
    <row r="1440" spans="2:10" x14ac:dyDescent="0.3">
      <c r="B1440" s="45">
        <v>3773</v>
      </c>
      <c r="C1440" s="49">
        <v>45230</v>
      </c>
      <c r="D1440" s="45" t="s">
        <v>9644</v>
      </c>
      <c r="E1440" s="45" t="s">
        <v>708</v>
      </c>
      <c r="F1440" s="155">
        <v>41197.93</v>
      </c>
      <c r="G1440" s="53">
        <v>45230</v>
      </c>
      <c r="H1440" s="46">
        <v>38664.257304999999</v>
      </c>
      <c r="I1440" s="84" t="s">
        <v>5581</v>
      </c>
      <c r="J1440" s="19" t="s">
        <v>5581</v>
      </c>
    </row>
    <row r="1441" spans="2:10" x14ac:dyDescent="0.3">
      <c r="B1441" s="45">
        <v>3774</v>
      </c>
      <c r="C1441" s="49">
        <v>45230</v>
      </c>
      <c r="D1441" s="45" t="s">
        <v>1857</v>
      </c>
      <c r="E1441" s="45" t="s">
        <v>708</v>
      </c>
      <c r="F1441" s="155">
        <v>18919.599999999999</v>
      </c>
      <c r="G1441" s="53">
        <v>45230</v>
      </c>
      <c r="H1441" s="46">
        <v>17756.044599999997</v>
      </c>
      <c r="I1441" s="84" t="s">
        <v>5581</v>
      </c>
      <c r="J1441" s="19" t="s">
        <v>5581</v>
      </c>
    </row>
    <row r="1442" spans="2:10" x14ac:dyDescent="0.3">
      <c r="B1442" s="45">
        <v>3775</v>
      </c>
      <c r="C1442" s="49">
        <v>45230</v>
      </c>
      <c r="D1442" s="45" t="s">
        <v>614</v>
      </c>
      <c r="E1442" s="45" t="s">
        <v>708</v>
      </c>
      <c r="F1442" s="155">
        <v>26594.81</v>
      </c>
      <c r="G1442" s="53">
        <v>45230</v>
      </c>
      <c r="H1442" s="46">
        <v>24959.229185</v>
      </c>
      <c r="I1442" s="84" t="s">
        <v>5581</v>
      </c>
      <c r="J1442" s="19" t="s">
        <v>5581</v>
      </c>
    </row>
    <row r="1443" spans="2:10" x14ac:dyDescent="0.3">
      <c r="B1443" s="45">
        <v>3776</v>
      </c>
      <c r="C1443" s="49">
        <v>45230</v>
      </c>
      <c r="D1443" s="45" t="s">
        <v>878</v>
      </c>
      <c r="E1443" s="45" t="s">
        <v>708</v>
      </c>
      <c r="F1443" s="155">
        <v>16228.98</v>
      </c>
      <c r="G1443" s="53">
        <v>45230</v>
      </c>
      <c r="H1443" s="46">
        <v>15230.897729999999</v>
      </c>
      <c r="I1443" s="84" t="s">
        <v>5581</v>
      </c>
      <c r="J1443" s="19" t="s">
        <v>5581</v>
      </c>
    </row>
    <row r="1444" spans="2:10" x14ac:dyDescent="0.3">
      <c r="B1444" s="45">
        <v>3777</v>
      </c>
      <c r="C1444" s="49">
        <v>45230</v>
      </c>
      <c r="D1444" s="45" t="s">
        <v>1412</v>
      </c>
      <c r="E1444" s="45" t="s">
        <v>708</v>
      </c>
      <c r="F1444" s="155">
        <v>78018.240000000005</v>
      </c>
      <c r="G1444" s="53">
        <v>45230</v>
      </c>
      <c r="H1444" s="46">
        <v>73220.118240000011</v>
      </c>
      <c r="I1444" s="84" t="s">
        <v>5581</v>
      </c>
      <c r="J1444" s="19" t="s">
        <v>5581</v>
      </c>
    </row>
    <row r="1445" spans="2:10" x14ac:dyDescent="0.3">
      <c r="B1445" s="45">
        <v>3778</v>
      </c>
      <c r="C1445" s="49">
        <v>45230</v>
      </c>
      <c r="D1445" s="45" t="s">
        <v>4506</v>
      </c>
      <c r="E1445" s="45" t="s">
        <v>708</v>
      </c>
      <c r="F1445" s="155">
        <v>18710.32</v>
      </c>
      <c r="G1445" s="53">
        <v>45230</v>
      </c>
      <c r="H1445" s="46">
        <v>17559.635320000001</v>
      </c>
      <c r="I1445" s="84" t="s">
        <v>5581</v>
      </c>
      <c r="J1445" s="19" t="s">
        <v>5581</v>
      </c>
    </row>
    <row r="1446" spans="2:10" x14ac:dyDescent="0.3">
      <c r="B1446" s="45">
        <v>3779</v>
      </c>
      <c r="C1446" s="49">
        <v>45230</v>
      </c>
      <c r="D1446" s="45" t="s">
        <v>2467</v>
      </c>
      <c r="E1446" s="45" t="s">
        <v>708</v>
      </c>
      <c r="F1446" s="155">
        <v>7970.84</v>
      </c>
      <c r="G1446" s="53">
        <v>45230</v>
      </c>
      <c r="H1446" s="46">
        <v>7480.6333400000003</v>
      </c>
      <c r="I1446" s="84" t="s">
        <v>5581</v>
      </c>
      <c r="J1446" s="19" t="s">
        <v>5581</v>
      </c>
    </row>
    <row r="1447" spans="2:10" x14ac:dyDescent="0.3">
      <c r="B1447" s="45">
        <v>3780</v>
      </c>
      <c r="C1447" s="49">
        <v>45230</v>
      </c>
      <c r="D1447" s="45" t="s">
        <v>2467</v>
      </c>
      <c r="E1447" s="45" t="s">
        <v>708</v>
      </c>
      <c r="F1447" s="155">
        <v>8043.55</v>
      </c>
      <c r="G1447" s="53">
        <v>45230</v>
      </c>
      <c r="H1447" s="46">
        <v>7548.8716750000003</v>
      </c>
      <c r="I1447" s="84" t="s">
        <v>5581</v>
      </c>
      <c r="J1447" s="19" t="s">
        <v>5581</v>
      </c>
    </row>
    <row r="1448" spans="2:10" x14ac:dyDescent="0.3">
      <c r="B1448" s="45">
        <v>3781</v>
      </c>
      <c r="C1448" s="49">
        <v>45230</v>
      </c>
      <c r="D1448" s="45" t="s">
        <v>2467</v>
      </c>
      <c r="E1448" s="45" t="s">
        <v>708</v>
      </c>
      <c r="F1448" s="155">
        <v>21327.54</v>
      </c>
      <c r="G1448" s="53">
        <v>45230</v>
      </c>
      <c r="H1448" s="46">
        <v>20015.896290000001</v>
      </c>
      <c r="I1448" s="84" t="s">
        <v>5581</v>
      </c>
      <c r="J1448" s="19" t="s">
        <v>5581</v>
      </c>
    </row>
    <row r="1449" spans="2:10" x14ac:dyDescent="0.3">
      <c r="B1449" s="45">
        <v>3782</v>
      </c>
      <c r="C1449" s="49">
        <v>45236</v>
      </c>
      <c r="D1449" s="45" t="s">
        <v>203</v>
      </c>
      <c r="E1449" s="45" t="s">
        <v>1858</v>
      </c>
      <c r="F1449" s="155">
        <v>7425</v>
      </c>
      <c r="G1449" s="53">
        <v>45240</v>
      </c>
      <c r="H1449" s="46">
        <v>6968.3625000000002</v>
      </c>
      <c r="I1449" s="84" t="s">
        <v>6448</v>
      </c>
    </row>
    <row r="1450" spans="2:10" x14ac:dyDescent="0.3">
      <c r="B1450" s="45">
        <v>3783</v>
      </c>
      <c r="C1450" s="49">
        <v>45236</v>
      </c>
      <c r="D1450" s="45" t="s">
        <v>203</v>
      </c>
      <c r="E1450" s="45" t="s">
        <v>1859</v>
      </c>
      <c r="F1450" s="155">
        <v>10317.5</v>
      </c>
      <c r="G1450" s="53">
        <v>45243</v>
      </c>
      <c r="H1450" s="46">
        <v>9682.9737499999992</v>
      </c>
      <c r="I1450" s="84" t="s">
        <v>6449</v>
      </c>
    </row>
    <row r="1451" spans="2:10" x14ac:dyDescent="0.3">
      <c r="B1451" s="45">
        <v>3784</v>
      </c>
      <c r="C1451" s="49">
        <v>45236</v>
      </c>
      <c r="D1451" s="45" t="s">
        <v>203</v>
      </c>
      <c r="E1451" s="45" t="s">
        <v>1860</v>
      </c>
      <c r="F1451" s="155">
        <v>23991.919999999998</v>
      </c>
      <c r="G1451" s="53">
        <v>45239</v>
      </c>
      <c r="H1451" s="46">
        <v>22516.41692</v>
      </c>
      <c r="I1451" s="84" t="s">
        <v>6450</v>
      </c>
    </row>
    <row r="1452" spans="2:10" x14ac:dyDescent="0.3">
      <c r="B1452" s="45">
        <v>3785</v>
      </c>
      <c r="C1452" s="49">
        <v>45236</v>
      </c>
      <c r="D1452" s="45" t="s">
        <v>203</v>
      </c>
      <c r="E1452" s="45" t="s">
        <v>1861</v>
      </c>
      <c r="F1452" s="155">
        <v>7337.92</v>
      </c>
      <c r="G1452" s="53">
        <v>45238</v>
      </c>
      <c r="H1452" s="46">
        <v>6886.6379200000001</v>
      </c>
      <c r="I1452" s="84" t="s">
        <v>6451</v>
      </c>
    </row>
    <row r="1453" spans="2:10" x14ac:dyDescent="0.3">
      <c r="B1453" s="45">
        <v>3786</v>
      </c>
      <c r="C1453" s="49">
        <v>45236</v>
      </c>
      <c r="D1453" s="45" t="s">
        <v>203</v>
      </c>
      <c r="E1453" s="45" t="s">
        <v>1862</v>
      </c>
      <c r="F1453" s="155">
        <v>75571.350000000006</v>
      </c>
      <c r="G1453" s="53">
        <v>45239</v>
      </c>
      <c r="H1453" s="46">
        <v>70923.711974999998</v>
      </c>
      <c r="I1453" s="84" t="s">
        <v>6452</v>
      </c>
    </row>
    <row r="1454" spans="2:10" x14ac:dyDescent="0.3">
      <c r="B1454" s="45">
        <v>3787</v>
      </c>
      <c r="C1454" s="49">
        <v>45236</v>
      </c>
      <c r="D1454" s="45" t="s">
        <v>203</v>
      </c>
      <c r="E1454" s="45" t="s">
        <v>1863</v>
      </c>
      <c r="F1454" s="155">
        <v>10223.49</v>
      </c>
      <c r="G1454" s="53">
        <v>45238</v>
      </c>
      <c r="H1454" s="46">
        <v>9594.7453650000007</v>
      </c>
      <c r="I1454" s="84" t="s">
        <v>6453</v>
      </c>
    </row>
    <row r="1455" spans="2:10" x14ac:dyDescent="0.3">
      <c r="B1455" s="45">
        <v>3788</v>
      </c>
      <c r="C1455" s="49">
        <v>45236</v>
      </c>
      <c r="D1455" s="45" t="s">
        <v>203</v>
      </c>
      <c r="E1455" s="45" t="s">
        <v>1864</v>
      </c>
      <c r="F1455" s="155">
        <v>96981.52</v>
      </c>
      <c r="G1455" s="53">
        <v>45288</v>
      </c>
      <c r="H1455" s="46">
        <v>91017.156520000004</v>
      </c>
      <c r="I1455" s="84" t="s">
        <v>6454</v>
      </c>
    </row>
    <row r="1456" spans="2:10" x14ac:dyDescent="0.3">
      <c r="B1456" s="45">
        <v>3789</v>
      </c>
      <c r="C1456" s="49">
        <v>45236</v>
      </c>
      <c r="D1456" s="45" t="s">
        <v>203</v>
      </c>
      <c r="E1456" s="45" t="s">
        <v>1865</v>
      </c>
      <c r="F1456" s="155">
        <v>1945.84</v>
      </c>
      <c r="G1456" s="53">
        <v>45251</v>
      </c>
      <c r="H1456" s="46">
        <v>1826.17084</v>
      </c>
      <c r="I1456" s="84" t="s">
        <v>6455</v>
      </c>
    </row>
    <row r="1457" spans="2:10" x14ac:dyDescent="0.3">
      <c r="B1457" s="45">
        <v>3790</v>
      </c>
      <c r="C1457" s="49">
        <v>45236</v>
      </c>
      <c r="D1457" s="45" t="s">
        <v>203</v>
      </c>
      <c r="E1457" s="45" t="s">
        <v>1866</v>
      </c>
      <c r="F1457" s="155">
        <v>18299.43</v>
      </c>
      <c r="G1457" s="53">
        <v>45239</v>
      </c>
      <c r="H1457" s="46">
        <v>17174.015055</v>
      </c>
      <c r="I1457" s="84" t="s">
        <v>6456</v>
      </c>
    </row>
    <row r="1458" spans="2:10" x14ac:dyDescent="0.3">
      <c r="B1458" s="45">
        <v>3791</v>
      </c>
      <c r="C1458" s="49">
        <v>45236</v>
      </c>
      <c r="D1458" s="45" t="s">
        <v>203</v>
      </c>
      <c r="E1458" s="45" t="s">
        <v>1867</v>
      </c>
      <c r="F1458" s="155">
        <v>10882.87</v>
      </c>
      <c r="G1458" s="53">
        <v>45238</v>
      </c>
      <c r="H1458" s="46">
        <v>10213.573495000001</v>
      </c>
      <c r="I1458" s="84" t="s">
        <v>6457</v>
      </c>
    </row>
    <row r="1459" spans="2:10" x14ac:dyDescent="0.3">
      <c r="B1459" s="45">
        <v>3792</v>
      </c>
      <c r="C1459" s="49">
        <v>45236</v>
      </c>
      <c r="D1459" s="45" t="s">
        <v>203</v>
      </c>
      <c r="E1459" s="45" t="s">
        <v>1868</v>
      </c>
      <c r="F1459" s="155">
        <v>10846.57</v>
      </c>
      <c r="G1459" s="53">
        <v>45238</v>
      </c>
      <c r="H1459" s="46">
        <v>10179.505944999999</v>
      </c>
      <c r="I1459" s="84" t="s">
        <v>6458</v>
      </c>
    </row>
    <row r="1460" spans="2:10" x14ac:dyDescent="0.3">
      <c r="B1460" s="45">
        <v>3793</v>
      </c>
      <c r="C1460" s="49">
        <v>45236</v>
      </c>
      <c r="D1460" s="45" t="s">
        <v>1869</v>
      </c>
      <c r="E1460" s="45" t="s">
        <v>1870</v>
      </c>
      <c r="F1460" s="155">
        <v>5700</v>
      </c>
      <c r="G1460" s="53">
        <v>45240</v>
      </c>
      <c r="H1460" s="46">
        <v>5349.45</v>
      </c>
      <c r="I1460" s="84" t="s">
        <v>6459</v>
      </c>
      <c r="J1460" t="s">
        <v>8833</v>
      </c>
    </row>
    <row r="1461" spans="2:10" x14ac:dyDescent="0.3">
      <c r="B1461" s="45">
        <v>3794</v>
      </c>
      <c r="C1461" s="49">
        <v>45236</v>
      </c>
      <c r="D1461" s="45" t="s">
        <v>1869</v>
      </c>
      <c r="E1461" s="45" t="s">
        <v>1871</v>
      </c>
      <c r="F1461" s="155">
        <v>5700</v>
      </c>
      <c r="G1461" s="53">
        <v>45240</v>
      </c>
      <c r="H1461" s="46">
        <v>5349.45</v>
      </c>
      <c r="I1461" s="84" t="s">
        <v>6459</v>
      </c>
      <c r="J1461" t="s">
        <v>8833</v>
      </c>
    </row>
    <row r="1462" spans="2:10" x14ac:dyDescent="0.3">
      <c r="B1462" s="45">
        <v>3795</v>
      </c>
      <c r="C1462" s="49">
        <v>45236</v>
      </c>
      <c r="D1462" s="45" t="s">
        <v>1869</v>
      </c>
      <c r="E1462" s="45" t="s">
        <v>1872</v>
      </c>
      <c r="F1462" s="155">
        <v>5700</v>
      </c>
      <c r="G1462" s="53">
        <v>45240</v>
      </c>
      <c r="H1462" s="46">
        <v>5349.45</v>
      </c>
      <c r="I1462" s="84" t="s">
        <v>6459</v>
      </c>
      <c r="J1462" t="s">
        <v>8833</v>
      </c>
    </row>
    <row r="1463" spans="2:10" x14ac:dyDescent="0.3">
      <c r="B1463" s="45">
        <v>3796</v>
      </c>
      <c r="C1463" s="49">
        <v>45236</v>
      </c>
      <c r="D1463" s="45" t="s">
        <v>251</v>
      </c>
      <c r="E1463" s="45" t="s">
        <v>1873</v>
      </c>
      <c r="F1463" s="155">
        <v>16739</v>
      </c>
      <c r="G1463" s="53">
        <v>45274</v>
      </c>
      <c r="H1463" s="46">
        <v>15709.5515</v>
      </c>
      <c r="I1463" s="84" t="s">
        <v>6460</v>
      </c>
    </row>
    <row r="1464" spans="2:10" x14ac:dyDescent="0.3">
      <c r="B1464" s="45">
        <v>3797</v>
      </c>
      <c r="C1464" s="49">
        <v>45237</v>
      </c>
      <c r="D1464" s="45" t="s">
        <v>198</v>
      </c>
      <c r="E1464" s="45" t="s">
        <v>1874</v>
      </c>
      <c r="F1464" s="155">
        <v>6401</v>
      </c>
      <c r="G1464" s="53">
        <v>45240</v>
      </c>
      <c r="H1464" s="46">
        <v>6007.3384999999998</v>
      </c>
      <c r="I1464" s="84" t="s">
        <v>6461</v>
      </c>
    </row>
    <row r="1465" spans="2:10" x14ac:dyDescent="0.3">
      <c r="B1465" s="45">
        <v>3798</v>
      </c>
      <c r="C1465" s="49">
        <v>45237</v>
      </c>
      <c r="D1465" s="45" t="s">
        <v>142</v>
      </c>
      <c r="E1465" s="45" t="s">
        <v>1875</v>
      </c>
      <c r="F1465" s="155">
        <v>5619</v>
      </c>
      <c r="G1465" s="53">
        <v>45243</v>
      </c>
      <c r="H1465" s="46">
        <v>5273.4314999999997</v>
      </c>
      <c r="I1465" s="84" t="s">
        <v>6462</v>
      </c>
    </row>
    <row r="1466" spans="2:10" x14ac:dyDescent="0.3">
      <c r="B1466" s="45">
        <v>3799</v>
      </c>
      <c r="C1466" s="49">
        <v>45237</v>
      </c>
      <c r="D1466" s="45" t="s">
        <v>142</v>
      </c>
      <c r="E1466" s="45" t="s">
        <v>1876</v>
      </c>
      <c r="F1466" s="155">
        <v>9625</v>
      </c>
      <c r="G1466" s="53">
        <v>45243</v>
      </c>
      <c r="H1466" s="46">
        <v>9033.0625</v>
      </c>
      <c r="I1466" s="84" t="s">
        <v>6463</v>
      </c>
    </row>
    <row r="1467" spans="2:10" x14ac:dyDescent="0.3">
      <c r="B1467" s="45">
        <v>3800</v>
      </c>
      <c r="C1467" s="49">
        <v>45237</v>
      </c>
      <c r="D1467" s="45" t="s">
        <v>142</v>
      </c>
      <c r="E1467" s="45" t="s">
        <v>1877</v>
      </c>
      <c r="F1467" s="155">
        <v>11780</v>
      </c>
      <c r="G1467" s="53">
        <v>45271</v>
      </c>
      <c r="H1467" s="46">
        <v>11055.53</v>
      </c>
      <c r="I1467" s="84" t="s">
        <v>6464</v>
      </c>
    </row>
    <row r="1468" spans="2:10" x14ac:dyDescent="0.3">
      <c r="B1468" s="45">
        <v>3801</v>
      </c>
      <c r="C1468" s="49">
        <v>45237</v>
      </c>
      <c r="D1468" s="45" t="s">
        <v>142</v>
      </c>
      <c r="E1468" s="45" t="s">
        <v>1878</v>
      </c>
      <c r="F1468" s="155">
        <v>28805</v>
      </c>
      <c r="G1468" s="53">
        <v>45271</v>
      </c>
      <c r="H1468" s="46">
        <v>27033.4925</v>
      </c>
      <c r="I1468" s="84" t="s">
        <v>6465</v>
      </c>
    </row>
    <row r="1469" spans="2:10" x14ac:dyDescent="0.3">
      <c r="B1469" s="45">
        <v>3802</v>
      </c>
      <c r="C1469" s="49">
        <v>45237</v>
      </c>
      <c r="D1469" s="45" t="s">
        <v>142</v>
      </c>
      <c r="E1469" s="45" t="s">
        <v>1879</v>
      </c>
      <c r="F1469" s="155">
        <v>12143</v>
      </c>
      <c r="G1469" s="53">
        <v>45271</v>
      </c>
      <c r="H1469" s="46">
        <v>11396.2055</v>
      </c>
      <c r="I1469" s="84" t="s">
        <v>6466</v>
      </c>
    </row>
    <row r="1470" spans="2:10" x14ac:dyDescent="0.3">
      <c r="B1470" s="45">
        <v>3803</v>
      </c>
      <c r="C1470" s="49">
        <v>45237</v>
      </c>
      <c r="D1470" s="45" t="s">
        <v>142</v>
      </c>
      <c r="E1470" s="45" t="s">
        <v>1880</v>
      </c>
      <c r="F1470" s="155">
        <v>7480</v>
      </c>
      <c r="G1470" s="53">
        <v>45271</v>
      </c>
      <c r="H1470" s="46">
        <v>7019.98</v>
      </c>
      <c r="I1470" s="84" t="s">
        <v>6467</v>
      </c>
    </row>
    <row r="1471" spans="2:10" x14ac:dyDescent="0.3">
      <c r="B1471" s="45">
        <v>3804</v>
      </c>
      <c r="C1471" s="49">
        <v>45237</v>
      </c>
      <c r="D1471" s="45" t="s">
        <v>203</v>
      </c>
      <c r="E1471" s="45" t="s">
        <v>1881</v>
      </c>
      <c r="F1471" s="155">
        <v>23112</v>
      </c>
      <c r="G1471" s="53">
        <v>45247</v>
      </c>
      <c r="H1471" s="46">
        <v>21690.612000000001</v>
      </c>
      <c r="I1471" s="84" t="s">
        <v>6468</v>
      </c>
    </row>
    <row r="1472" spans="2:10" x14ac:dyDescent="0.3">
      <c r="B1472" s="45">
        <v>3805</v>
      </c>
      <c r="C1472" s="49">
        <v>45237</v>
      </c>
      <c r="D1472" s="45" t="s">
        <v>203</v>
      </c>
      <c r="E1472" s="45" t="s">
        <v>1882</v>
      </c>
      <c r="F1472" s="155">
        <v>30544</v>
      </c>
      <c r="G1472" s="53">
        <v>45244</v>
      </c>
      <c r="H1472" s="46">
        <v>28665.544000000002</v>
      </c>
      <c r="I1472" s="84" t="s">
        <v>6469</v>
      </c>
    </row>
    <row r="1473" spans="2:10" x14ac:dyDescent="0.3">
      <c r="B1473" s="45">
        <v>3806</v>
      </c>
      <c r="C1473" s="49">
        <v>45237</v>
      </c>
      <c r="D1473" s="45" t="s">
        <v>203</v>
      </c>
      <c r="E1473" s="45" t="s">
        <v>1883</v>
      </c>
      <c r="F1473" s="155">
        <v>21375</v>
      </c>
      <c r="G1473" s="53">
        <v>45246</v>
      </c>
      <c r="H1473" s="46">
        <v>20060.4375</v>
      </c>
      <c r="I1473" s="84" t="s">
        <v>6470</v>
      </c>
    </row>
    <row r="1474" spans="2:10" x14ac:dyDescent="0.3">
      <c r="B1474" s="45">
        <v>3807</v>
      </c>
      <c r="C1474" s="49">
        <v>45237</v>
      </c>
      <c r="D1474" s="45" t="s">
        <v>203</v>
      </c>
      <c r="E1474" s="45" t="s">
        <v>1884</v>
      </c>
      <c r="F1474" s="155">
        <v>6685</v>
      </c>
      <c r="G1474" s="53">
        <v>45251</v>
      </c>
      <c r="H1474" s="46">
        <v>6273.8725000000004</v>
      </c>
      <c r="I1474" s="84" t="s">
        <v>6471</v>
      </c>
    </row>
    <row r="1475" spans="2:10" x14ac:dyDescent="0.3">
      <c r="B1475" s="45">
        <v>3808</v>
      </c>
      <c r="C1475" s="49">
        <v>45237</v>
      </c>
      <c r="D1475" s="45" t="s">
        <v>203</v>
      </c>
      <c r="E1475" s="45" t="s">
        <v>1885</v>
      </c>
      <c r="F1475" s="155">
        <v>17672</v>
      </c>
      <c r="G1475" s="53">
        <v>45239</v>
      </c>
      <c r="H1475" s="46">
        <v>16585.171999999999</v>
      </c>
      <c r="I1475" s="84" t="s">
        <v>6472</v>
      </c>
    </row>
    <row r="1476" spans="2:10" x14ac:dyDescent="0.3">
      <c r="B1476" s="45">
        <v>3809</v>
      </c>
      <c r="C1476" s="49">
        <v>45237</v>
      </c>
      <c r="D1476" s="45" t="s">
        <v>203</v>
      </c>
      <c r="E1476" s="45" t="s">
        <v>1886</v>
      </c>
      <c r="F1476" s="155">
        <v>13255</v>
      </c>
      <c r="G1476" s="53">
        <v>45240</v>
      </c>
      <c r="H1476" s="46">
        <v>12439.817499999999</v>
      </c>
      <c r="I1476" s="84" t="s">
        <v>6473</v>
      </c>
    </row>
    <row r="1477" spans="2:10" x14ac:dyDescent="0.3">
      <c r="B1477" s="45">
        <v>3810</v>
      </c>
      <c r="C1477" s="49">
        <v>45237</v>
      </c>
      <c r="D1477" s="45" t="s">
        <v>203</v>
      </c>
      <c r="E1477" s="45" t="s">
        <v>1887</v>
      </c>
      <c r="F1477" s="155">
        <v>9490</v>
      </c>
      <c r="G1477" s="53">
        <v>45239</v>
      </c>
      <c r="H1477" s="46">
        <v>8906.3649999999998</v>
      </c>
      <c r="I1477" s="84" t="s">
        <v>6474</v>
      </c>
    </row>
    <row r="1478" spans="2:10" x14ac:dyDescent="0.3">
      <c r="B1478" s="167">
        <v>3811</v>
      </c>
      <c r="C1478" s="57">
        <v>45237</v>
      </c>
      <c r="D1478" s="70" t="s">
        <v>203</v>
      </c>
      <c r="E1478" s="38" t="s">
        <v>49</v>
      </c>
      <c r="F1478" s="40">
        <v>17955</v>
      </c>
      <c r="G1478" s="63">
        <v>45734</v>
      </c>
      <c r="H1478" s="40">
        <v>16850.767500000002</v>
      </c>
      <c r="I1478" s="164" t="s">
        <v>6475</v>
      </c>
      <c r="J1478" s="5" t="s">
        <v>9451</v>
      </c>
    </row>
    <row r="1479" spans="2:10" x14ac:dyDescent="0.3">
      <c r="B1479" s="45">
        <v>3812</v>
      </c>
      <c r="C1479" s="49">
        <v>45239</v>
      </c>
      <c r="D1479" s="45" t="s">
        <v>200</v>
      </c>
      <c r="E1479" s="45" t="s">
        <v>1888</v>
      </c>
      <c r="F1479" s="155">
        <v>26015</v>
      </c>
      <c r="G1479" s="53">
        <v>45243</v>
      </c>
      <c r="H1479" s="46">
        <v>24415.077499999999</v>
      </c>
      <c r="I1479" s="84" t="s">
        <v>6476</v>
      </c>
    </row>
    <row r="1480" spans="2:10" x14ac:dyDescent="0.3">
      <c r="B1480" s="45">
        <v>3813</v>
      </c>
      <c r="C1480" s="49">
        <v>45240</v>
      </c>
      <c r="D1480" s="45" t="s">
        <v>203</v>
      </c>
      <c r="E1480" s="45" t="s">
        <v>1889</v>
      </c>
      <c r="F1480" s="155">
        <v>24760.21</v>
      </c>
      <c r="G1480" s="53">
        <v>45252</v>
      </c>
      <c r="H1480" s="46">
        <v>23237.457084999998</v>
      </c>
      <c r="I1480" s="84" t="s">
        <v>6477</v>
      </c>
    </row>
    <row r="1481" spans="2:10" x14ac:dyDescent="0.3">
      <c r="B1481" s="45">
        <v>3814</v>
      </c>
      <c r="C1481" s="49">
        <v>45222</v>
      </c>
      <c r="D1481" s="45" t="s">
        <v>507</v>
      </c>
      <c r="E1481" s="45" t="s">
        <v>1763</v>
      </c>
      <c r="F1481" s="155">
        <v>6000</v>
      </c>
      <c r="G1481" s="53">
        <v>45246</v>
      </c>
      <c r="H1481" s="46">
        <v>5631</v>
      </c>
      <c r="I1481" s="84" t="s">
        <v>6342</v>
      </c>
      <c r="J1481" t="s">
        <v>8833</v>
      </c>
    </row>
    <row r="1482" spans="2:10" x14ac:dyDescent="0.3">
      <c r="B1482" s="45">
        <v>3815</v>
      </c>
      <c r="C1482" s="49">
        <v>45243</v>
      </c>
      <c r="D1482" s="45" t="s">
        <v>171</v>
      </c>
      <c r="E1482" s="45" t="s">
        <v>1890</v>
      </c>
      <c r="F1482" s="155">
        <v>6755.64</v>
      </c>
      <c r="G1482" s="53">
        <v>45244</v>
      </c>
      <c r="H1482" s="46">
        <v>6340.1681400000007</v>
      </c>
      <c r="I1482" s="84" t="s">
        <v>6478</v>
      </c>
    </row>
    <row r="1483" spans="2:10" x14ac:dyDescent="0.3">
      <c r="B1483" s="45">
        <v>3816</v>
      </c>
      <c r="C1483" s="49">
        <v>45244</v>
      </c>
      <c r="D1483" s="45" t="s">
        <v>203</v>
      </c>
      <c r="E1483" s="45" t="s">
        <v>1891</v>
      </c>
      <c r="F1483" s="155">
        <v>11443.46</v>
      </c>
      <c r="G1483" s="53">
        <v>45280</v>
      </c>
      <c r="H1483" s="46">
        <v>10739.68721</v>
      </c>
      <c r="I1483" s="84" t="s">
        <v>6479</v>
      </c>
    </row>
    <row r="1484" spans="2:10" x14ac:dyDescent="0.3">
      <c r="B1484" s="45">
        <v>3817</v>
      </c>
      <c r="C1484" s="49">
        <v>45244</v>
      </c>
      <c r="D1484" s="45" t="s">
        <v>203</v>
      </c>
      <c r="E1484" s="45" t="s">
        <v>1892</v>
      </c>
      <c r="F1484" s="155">
        <v>7926.57</v>
      </c>
      <c r="G1484" s="53">
        <v>45252</v>
      </c>
      <c r="H1484" s="46">
        <v>7439.0859449999998</v>
      </c>
      <c r="I1484" s="84" t="s">
        <v>6480</v>
      </c>
    </row>
    <row r="1485" spans="2:10" x14ac:dyDescent="0.3">
      <c r="B1485" s="45">
        <v>3818</v>
      </c>
      <c r="C1485" s="49">
        <v>45244</v>
      </c>
      <c r="D1485" s="45" t="s">
        <v>203</v>
      </c>
      <c r="E1485" s="45" t="s">
        <v>1893</v>
      </c>
      <c r="F1485" s="155">
        <v>12601.68</v>
      </c>
      <c r="G1485" s="53">
        <v>45310</v>
      </c>
      <c r="H1485" s="46">
        <v>11826.67668</v>
      </c>
      <c r="I1485" s="84" t="s">
        <v>6481</v>
      </c>
    </row>
    <row r="1486" spans="2:10" x14ac:dyDescent="0.3">
      <c r="B1486" s="45">
        <v>3819</v>
      </c>
      <c r="C1486" s="49">
        <v>45244</v>
      </c>
      <c r="D1486" s="45" t="s">
        <v>203</v>
      </c>
      <c r="E1486" s="45" t="s">
        <v>1894</v>
      </c>
      <c r="F1486" s="155">
        <v>9283.86</v>
      </c>
      <c r="G1486" s="53">
        <v>45279</v>
      </c>
      <c r="H1486" s="46">
        <v>8712.902610000001</v>
      </c>
      <c r="I1486" s="84" t="s">
        <v>6482</v>
      </c>
    </row>
    <row r="1487" spans="2:10" x14ac:dyDescent="0.3">
      <c r="B1487" s="45">
        <v>3820</v>
      </c>
      <c r="C1487" s="49">
        <v>45244</v>
      </c>
      <c r="D1487" s="45" t="s">
        <v>203</v>
      </c>
      <c r="E1487" s="45" t="s">
        <v>1895</v>
      </c>
      <c r="F1487" s="155">
        <v>8784.42</v>
      </c>
      <c r="G1487" s="53">
        <v>45252</v>
      </c>
      <c r="H1487" s="46">
        <v>8244.1781699999992</v>
      </c>
      <c r="I1487" s="84" t="s">
        <v>6483</v>
      </c>
    </row>
    <row r="1488" spans="2:10" x14ac:dyDescent="0.3">
      <c r="B1488" s="45">
        <v>3821</v>
      </c>
      <c r="C1488" s="49">
        <v>45244</v>
      </c>
      <c r="D1488" s="45" t="s">
        <v>167</v>
      </c>
      <c r="E1488" s="45" t="s">
        <v>1896</v>
      </c>
      <c r="F1488" s="155">
        <v>3172</v>
      </c>
      <c r="G1488" s="53">
        <v>45240</v>
      </c>
      <c r="H1488" s="46">
        <v>2976.922</v>
      </c>
      <c r="I1488" s="84" t="s">
        <v>6484</v>
      </c>
    </row>
    <row r="1489" spans="2:10" x14ac:dyDescent="0.3">
      <c r="B1489" s="119">
        <v>3822</v>
      </c>
      <c r="C1489" s="120">
        <v>45244</v>
      </c>
      <c r="D1489" s="119" t="s">
        <v>668</v>
      </c>
      <c r="E1489" s="119" t="s">
        <v>1897</v>
      </c>
      <c r="F1489" s="159">
        <v>6000</v>
      </c>
      <c r="G1489" s="122">
        <v>45244</v>
      </c>
      <c r="H1489" s="121">
        <v>5631</v>
      </c>
      <c r="I1489" s="123" t="s">
        <v>6485</v>
      </c>
      <c r="J1489" t="s">
        <v>8833</v>
      </c>
    </row>
    <row r="1490" spans="2:10" x14ac:dyDescent="0.3">
      <c r="B1490" s="45">
        <v>3823</v>
      </c>
      <c r="C1490" s="49">
        <v>45244</v>
      </c>
      <c r="D1490" s="45" t="s">
        <v>171</v>
      </c>
      <c r="E1490" s="45" t="s">
        <v>1898</v>
      </c>
      <c r="F1490" s="155">
        <v>2467.81</v>
      </c>
      <c r="G1490" s="53">
        <v>45236</v>
      </c>
      <c r="H1490" s="46">
        <v>2316.0396849999997</v>
      </c>
      <c r="I1490" s="84" t="s">
        <v>6486</v>
      </c>
    </row>
    <row r="1491" spans="2:10" x14ac:dyDescent="0.3">
      <c r="B1491" s="45">
        <v>3824</v>
      </c>
      <c r="C1491" s="49">
        <v>45244</v>
      </c>
      <c r="D1491" s="45" t="s">
        <v>171</v>
      </c>
      <c r="E1491" s="45" t="s">
        <v>1899</v>
      </c>
      <c r="F1491" s="155">
        <v>1445.27</v>
      </c>
      <c r="G1491" s="53">
        <v>45236</v>
      </c>
      <c r="H1491" s="46">
        <v>1356.3858949999999</v>
      </c>
      <c r="I1491" s="84" t="s">
        <v>6487</v>
      </c>
    </row>
    <row r="1492" spans="2:10" x14ac:dyDescent="0.3">
      <c r="B1492" s="45">
        <v>3825</v>
      </c>
      <c r="C1492" s="49">
        <v>45246</v>
      </c>
      <c r="D1492" s="45" t="s">
        <v>157</v>
      </c>
      <c r="E1492" s="45" t="s">
        <v>1900</v>
      </c>
      <c r="F1492" s="155">
        <v>4712.5</v>
      </c>
      <c r="G1492" s="53">
        <v>45244</v>
      </c>
      <c r="H1492" s="46">
        <v>4422.6812499999996</v>
      </c>
      <c r="I1492" s="84" t="s">
        <v>6488</v>
      </c>
    </row>
    <row r="1493" spans="2:10" x14ac:dyDescent="0.3">
      <c r="B1493" s="119">
        <v>3826</v>
      </c>
      <c r="C1493" s="120">
        <v>45246</v>
      </c>
      <c r="D1493" s="119" t="s">
        <v>142</v>
      </c>
      <c r="E1493" s="119" t="s">
        <v>1901</v>
      </c>
      <c r="F1493" s="159">
        <v>11790</v>
      </c>
      <c r="G1493" s="122">
        <v>45246</v>
      </c>
      <c r="H1493" s="121">
        <v>11064.915000000001</v>
      </c>
      <c r="I1493" s="123" t="s">
        <v>6489</v>
      </c>
      <c r="J1493" t="s">
        <v>8833</v>
      </c>
    </row>
    <row r="1494" spans="2:10" x14ac:dyDescent="0.3">
      <c r="B1494" s="45">
        <v>3827</v>
      </c>
      <c r="C1494" s="49">
        <v>45246</v>
      </c>
      <c r="D1494" s="45" t="s">
        <v>142</v>
      </c>
      <c r="E1494" s="45" t="s">
        <v>1901</v>
      </c>
      <c r="F1494" s="155">
        <v>11790</v>
      </c>
      <c r="G1494" s="53">
        <v>45244</v>
      </c>
      <c r="H1494" s="46">
        <v>11064.915000000001</v>
      </c>
      <c r="I1494" s="84" t="s">
        <v>6489</v>
      </c>
      <c r="J1494" t="s">
        <v>8833</v>
      </c>
    </row>
    <row r="1495" spans="2:10" x14ac:dyDescent="0.3">
      <c r="B1495" s="45">
        <v>3828</v>
      </c>
      <c r="C1495" s="49">
        <v>45246</v>
      </c>
      <c r="D1495" s="45" t="s">
        <v>142</v>
      </c>
      <c r="E1495" s="45" t="s">
        <v>1902</v>
      </c>
      <c r="F1495" s="155">
        <v>12465</v>
      </c>
      <c r="G1495" s="53">
        <v>45244</v>
      </c>
      <c r="H1495" s="46">
        <v>11698.4025</v>
      </c>
      <c r="I1495" s="84" t="s">
        <v>6490</v>
      </c>
    </row>
    <row r="1496" spans="2:10" x14ac:dyDescent="0.3">
      <c r="B1496" s="45">
        <v>3829</v>
      </c>
      <c r="C1496" s="49">
        <v>45247</v>
      </c>
      <c r="D1496" s="45" t="s">
        <v>542</v>
      </c>
      <c r="E1496" s="45" t="s">
        <v>1903</v>
      </c>
      <c r="F1496" s="155">
        <v>17378</v>
      </c>
      <c r="G1496" s="53">
        <v>45281</v>
      </c>
      <c r="H1496" s="46">
        <v>16309.253000000001</v>
      </c>
      <c r="I1496" s="84" t="s">
        <v>6491</v>
      </c>
    </row>
    <row r="1497" spans="2:10" x14ac:dyDescent="0.3">
      <c r="B1497" s="45">
        <v>3830</v>
      </c>
      <c r="C1497" s="49">
        <v>45247</v>
      </c>
      <c r="D1497" s="45" t="s">
        <v>203</v>
      </c>
      <c r="E1497" s="45" t="s">
        <v>1904</v>
      </c>
      <c r="F1497" s="155">
        <v>134292.65</v>
      </c>
      <c r="G1497" s="53">
        <v>45257</v>
      </c>
      <c r="H1497" s="46">
        <v>126033.65202499999</v>
      </c>
      <c r="I1497" s="84" t="s">
        <v>6492</v>
      </c>
    </row>
    <row r="1498" spans="2:10" x14ac:dyDescent="0.3">
      <c r="B1498" s="45">
        <v>3831</v>
      </c>
      <c r="C1498" s="49">
        <v>45247</v>
      </c>
      <c r="D1498" s="45" t="s">
        <v>203</v>
      </c>
      <c r="E1498" s="45" t="s">
        <v>1905</v>
      </c>
      <c r="F1498" s="155">
        <v>63420.86</v>
      </c>
      <c r="G1498" s="53">
        <v>45257</v>
      </c>
      <c r="H1498" s="46">
        <v>59520.47711</v>
      </c>
      <c r="I1498" s="84" t="s">
        <v>6493</v>
      </c>
    </row>
    <row r="1499" spans="2:10" x14ac:dyDescent="0.3">
      <c r="B1499" s="45">
        <v>3832</v>
      </c>
      <c r="C1499" s="49">
        <v>45247</v>
      </c>
      <c r="D1499" s="45" t="s">
        <v>203</v>
      </c>
      <c r="E1499" s="45" t="s">
        <v>1906</v>
      </c>
      <c r="F1499" s="155">
        <v>9919.32</v>
      </c>
      <c r="G1499" s="53">
        <v>45278</v>
      </c>
      <c r="H1499" s="46">
        <v>9309.2818200000002</v>
      </c>
      <c r="I1499" s="84" t="s">
        <v>6494</v>
      </c>
    </row>
    <row r="1500" spans="2:10" x14ac:dyDescent="0.3">
      <c r="B1500" s="45">
        <v>3833</v>
      </c>
      <c r="C1500" s="49">
        <v>45247</v>
      </c>
      <c r="D1500" s="45" t="s">
        <v>171</v>
      </c>
      <c r="E1500" s="45" t="s">
        <v>1907</v>
      </c>
      <c r="F1500" s="155">
        <v>1919.41</v>
      </c>
      <c r="G1500" s="53">
        <v>45279</v>
      </c>
      <c r="H1500" s="46">
        <v>1801.3662850000001</v>
      </c>
      <c r="I1500" s="84" t="s">
        <v>6495</v>
      </c>
    </row>
    <row r="1501" spans="2:10" x14ac:dyDescent="0.3">
      <c r="B1501" s="45">
        <v>3834</v>
      </c>
      <c r="C1501" s="49">
        <v>45247</v>
      </c>
      <c r="D1501" s="45" t="s">
        <v>171</v>
      </c>
      <c r="E1501" s="45" t="s">
        <v>50</v>
      </c>
      <c r="F1501" s="155">
        <v>479.85</v>
      </c>
      <c r="G1501" s="53">
        <v>45407</v>
      </c>
      <c r="H1501" s="46">
        <v>450.339225</v>
      </c>
      <c r="I1501" s="84" t="s">
        <v>6496</v>
      </c>
      <c r="J1501" t="s">
        <v>8833</v>
      </c>
    </row>
    <row r="1502" spans="2:10" x14ac:dyDescent="0.3">
      <c r="B1502" s="45">
        <v>3835</v>
      </c>
      <c r="C1502" s="49">
        <v>45247</v>
      </c>
      <c r="D1502" s="45" t="s">
        <v>171</v>
      </c>
      <c r="E1502" s="45" t="s">
        <v>1908</v>
      </c>
      <c r="F1502" s="155">
        <v>205.65</v>
      </c>
      <c r="G1502" s="53">
        <v>45279</v>
      </c>
      <c r="H1502" s="46">
        <v>193.00252499999999</v>
      </c>
      <c r="I1502" s="84" t="s">
        <v>6497</v>
      </c>
    </row>
    <row r="1503" spans="2:10" x14ac:dyDescent="0.3">
      <c r="B1503" s="45">
        <v>3836</v>
      </c>
      <c r="C1503" s="49">
        <v>45247</v>
      </c>
      <c r="D1503" s="45" t="s">
        <v>171</v>
      </c>
      <c r="E1503" s="45" t="s">
        <v>1909</v>
      </c>
      <c r="F1503" s="155">
        <v>205.65</v>
      </c>
      <c r="G1503" s="53">
        <v>45296</v>
      </c>
      <c r="H1503" s="46">
        <v>193.00252499999999</v>
      </c>
      <c r="I1503" s="84" t="s">
        <v>6498</v>
      </c>
    </row>
    <row r="1504" spans="2:10" x14ac:dyDescent="0.3">
      <c r="B1504" s="45">
        <v>3837</v>
      </c>
      <c r="C1504" s="49">
        <v>45247</v>
      </c>
      <c r="D1504" s="45" t="s">
        <v>171</v>
      </c>
      <c r="E1504" s="45" t="s">
        <v>1910</v>
      </c>
      <c r="F1504" s="155">
        <v>2056.5</v>
      </c>
      <c r="G1504" s="53">
        <v>45279</v>
      </c>
      <c r="H1504" s="46">
        <v>1930.0252499999999</v>
      </c>
      <c r="I1504" s="84" t="s">
        <v>6499</v>
      </c>
    </row>
    <row r="1505" spans="2:10" x14ac:dyDescent="0.3">
      <c r="B1505" s="45">
        <v>3838</v>
      </c>
      <c r="C1505" s="49">
        <v>45247</v>
      </c>
      <c r="D1505" s="45" t="s">
        <v>171</v>
      </c>
      <c r="E1505" s="45" t="s">
        <v>1911</v>
      </c>
      <c r="F1505" s="155">
        <v>9008.6299999999992</v>
      </c>
      <c r="G1505" s="53">
        <v>45279</v>
      </c>
      <c r="H1505" s="46">
        <v>8454.5992549999992</v>
      </c>
      <c r="I1505" s="84" t="s">
        <v>6500</v>
      </c>
    </row>
    <row r="1506" spans="2:10" x14ac:dyDescent="0.3">
      <c r="B1506" s="45">
        <v>3839</v>
      </c>
      <c r="C1506" s="49">
        <v>45247</v>
      </c>
      <c r="D1506" s="45" t="s">
        <v>171</v>
      </c>
      <c r="E1506" s="45" t="s">
        <v>51</v>
      </c>
      <c r="F1506" s="155">
        <v>6883.6</v>
      </c>
      <c r="G1506" s="53">
        <v>45687</v>
      </c>
      <c r="H1506" s="46">
        <v>6460.2586000000001</v>
      </c>
      <c r="I1506" s="84" t="s">
        <v>6501</v>
      </c>
    </row>
    <row r="1507" spans="2:10" x14ac:dyDescent="0.3">
      <c r="B1507" s="45">
        <v>3840</v>
      </c>
      <c r="C1507" s="49">
        <v>45251</v>
      </c>
      <c r="D1507" s="45" t="s">
        <v>203</v>
      </c>
      <c r="E1507" s="45" t="s">
        <v>1912</v>
      </c>
      <c r="F1507" s="155">
        <v>11409.52</v>
      </c>
      <c r="G1507" s="53">
        <v>45257</v>
      </c>
      <c r="H1507" s="46">
        <v>10707.83452</v>
      </c>
      <c r="I1507" s="84" t="s">
        <v>6502</v>
      </c>
    </row>
    <row r="1508" spans="2:10" x14ac:dyDescent="0.3">
      <c r="B1508" s="45">
        <v>3841</v>
      </c>
      <c r="C1508" s="49">
        <v>45251</v>
      </c>
      <c r="D1508" s="45" t="s">
        <v>203</v>
      </c>
      <c r="E1508" s="45" t="s">
        <v>1913</v>
      </c>
      <c r="F1508" s="155">
        <v>23842.1</v>
      </c>
      <c r="G1508" s="53">
        <v>45259</v>
      </c>
      <c r="H1508" s="46">
        <v>22375.810849999998</v>
      </c>
      <c r="I1508" s="84" t="s">
        <v>6503</v>
      </c>
    </row>
    <row r="1509" spans="2:10" x14ac:dyDescent="0.3">
      <c r="B1509" s="45">
        <v>3842</v>
      </c>
      <c r="C1509" s="49">
        <v>45251</v>
      </c>
      <c r="D1509" s="45" t="s">
        <v>203</v>
      </c>
      <c r="E1509" s="45" t="s">
        <v>1914</v>
      </c>
      <c r="F1509" s="155">
        <v>24105.17</v>
      </c>
      <c r="G1509" s="53">
        <v>45259</v>
      </c>
      <c r="H1509" s="46">
        <v>22622.702044999998</v>
      </c>
      <c r="I1509" s="84" t="s">
        <v>6504</v>
      </c>
    </row>
    <row r="1510" spans="2:10" x14ac:dyDescent="0.3">
      <c r="B1510" s="45">
        <v>3843</v>
      </c>
      <c r="C1510" s="49">
        <v>45251</v>
      </c>
      <c r="D1510" s="45" t="s">
        <v>203</v>
      </c>
      <c r="E1510" s="45" t="s">
        <v>1915</v>
      </c>
      <c r="F1510" s="155">
        <v>42822.239999999998</v>
      </c>
      <c r="G1510" s="53">
        <v>45259</v>
      </c>
      <c r="H1510" s="46">
        <v>40188.67224</v>
      </c>
      <c r="I1510" s="84" t="s">
        <v>6505</v>
      </c>
    </row>
    <row r="1511" spans="2:10" x14ac:dyDescent="0.3">
      <c r="B1511" s="45">
        <v>3844</v>
      </c>
      <c r="C1511" s="49">
        <v>45251</v>
      </c>
      <c r="D1511" s="45" t="s">
        <v>203</v>
      </c>
      <c r="E1511" s="45" t="s">
        <v>1916</v>
      </c>
      <c r="F1511" s="155">
        <v>14493.99</v>
      </c>
      <c r="G1511" s="53">
        <v>45253</v>
      </c>
      <c r="H1511" s="46">
        <v>13602.609614999999</v>
      </c>
      <c r="I1511" s="84" t="s">
        <v>6506</v>
      </c>
    </row>
    <row r="1512" spans="2:10" x14ac:dyDescent="0.3">
      <c r="B1512" s="45">
        <v>3845</v>
      </c>
      <c r="C1512" s="49">
        <v>45251</v>
      </c>
      <c r="D1512" s="45" t="s">
        <v>203</v>
      </c>
      <c r="E1512" s="45" t="s">
        <v>1917</v>
      </c>
      <c r="F1512" s="155">
        <v>21089.91</v>
      </c>
      <c r="G1512" s="53">
        <v>45253</v>
      </c>
      <c r="H1512" s="46">
        <v>19792.880535</v>
      </c>
      <c r="I1512" s="84" t="s">
        <v>6507</v>
      </c>
    </row>
    <row r="1513" spans="2:10" x14ac:dyDescent="0.3">
      <c r="B1513" s="119">
        <v>3846</v>
      </c>
      <c r="C1513" s="120">
        <v>45252</v>
      </c>
      <c r="D1513" s="119" t="s">
        <v>973</v>
      </c>
      <c r="E1513" s="119" t="s">
        <v>1918</v>
      </c>
      <c r="F1513" s="159">
        <v>8717.77</v>
      </c>
      <c r="G1513" s="122">
        <v>45252</v>
      </c>
      <c r="H1513" s="121">
        <v>8181.6271450000004</v>
      </c>
      <c r="I1513" s="123" t="s">
        <v>6508</v>
      </c>
      <c r="J1513" t="s">
        <v>8833</v>
      </c>
    </row>
    <row r="1514" spans="2:10" x14ac:dyDescent="0.3">
      <c r="B1514" s="45">
        <v>3847</v>
      </c>
      <c r="C1514" s="49">
        <v>45252</v>
      </c>
      <c r="D1514" s="45" t="s">
        <v>8</v>
      </c>
      <c r="E1514" s="45" t="s">
        <v>1918</v>
      </c>
      <c r="F1514" s="155">
        <v>8717.77</v>
      </c>
      <c r="G1514" s="53">
        <v>45252</v>
      </c>
      <c r="H1514" s="46">
        <v>8181.6271450000004</v>
      </c>
      <c r="I1514" s="84" t="s">
        <v>6508</v>
      </c>
      <c r="J1514" t="s">
        <v>8833</v>
      </c>
    </row>
    <row r="1515" spans="2:10" x14ac:dyDescent="0.3">
      <c r="B1515" s="119">
        <v>3848</v>
      </c>
      <c r="C1515" s="120">
        <v>45252</v>
      </c>
      <c r="D1515" s="119" t="s">
        <v>509</v>
      </c>
      <c r="E1515" s="119" t="s">
        <v>1919</v>
      </c>
      <c r="F1515" s="159">
        <v>6399</v>
      </c>
      <c r="G1515" s="122">
        <v>45252</v>
      </c>
      <c r="H1515" s="121">
        <v>6005.4615000000003</v>
      </c>
      <c r="I1515" s="123" t="s">
        <v>6509</v>
      </c>
      <c r="J1515" t="s">
        <v>8833</v>
      </c>
    </row>
    <row r="1516" spans="2:10" x14ac:dyDescent="0.3">
      <c r="B1516" s="45">
        <v>3849</v>
      </c>
      <c r="C1516" s="49">
        <v>45253</v>
      </c>
      <c r="D1516" s="45" t="s">
        <v>157</v>
      </c>
      <c r="E1516" s="45" t="s">
        <v>1920</v>
      </c>
      <c r="F1516" s="155">
        <v>11082.37</v>
      </c>
      <c r="G1516" s="53">
        <v>45252</v>
      </c>
      <c r="H1516" s="46">
        <v>10400.804245000001</v>
      </c>
      <c r="I1516" s="84" t="s">
        <v>6510</v>
      </c>
    </row>
    <row r="1517" spans="2:10" x14ac:dyDescent="0.3">
      <c r="B1517" s="45">
        <v>3850</v>
      </c>
      <c r="C1517" s="49">
        <v>45253</v>
      </c>
      <c r="D1517" s="45" t="s">
        <v>157</v>
      </c>
      <c r="E1517" s="45" t="s">
        <v>1921</v>
      </c>
      <c r="F1517" s="155">
        <v>11082.37</v>
      </c>
      <c r="G1517" s="53">
        <v>45252</v>
      </c>
      <c r="H1517" s="46">
        <v>10400.804245000001</v>
      </c>
      <c r="I1517" s="84" t="s">
        <v>6511</v>
      </c>
    </row>
    <row r="1518" spans="2:10" x14ac:dyDescent="0.3">
      <c r="B1518" s="45">
        <v>3851</v>
      </c>
      <c r="C1518" s="49">
        <v>45253</v>
      </c>
      <c r="D1518" s="45" t="s">
        <v>157</v>
      </c>
      <c r="E1518" s="45" t="s">
        <v>1922</v>
      </c>
      <c r="F1518" s="155">
        <v>11082.37</v>
      </c>
      <c r="G1518" s="53">
        <v>45252</v>
      </c>
      <c r="H1518" s="46">
        <v>10400.804245000001</v>
      </c>
      <c r="I1518" s="84" t="s">
        <v>6512</v>
      </c>
    </row>
    <row r="1519" spans="2:10" x14ac:dyDescent="0.3">
      <c r="B1519" s="45">
        <v>3852</v>
      </c>
      <c r="C1519" s="49">
        <v>45253</v>
      </c>
      <c r="D1519" s="45" t="s">
        <v>200</v>
      </c>
      <c r="E1519" s="45" t="s">
        <v>1923</v>
      </c>
      <c r="F1519" s="155">
        <v>2756.84</v>
      </c>
      <c r="G1519" s="53">
        <v>45314</v>
      </c>
      <c r="H1519" s="46">
        <v>2587.2943399999999</v>
      </c>
      <c r="I1519" s="84" t="s">
        <v>6513</v>
      </c>
    </row>
    <row r="1520" spans="2:10" x14ac:dyDescent="0.3">
      <c r="B1520" s="45">
        <v>3853</v>
      </c>
      <c r="C1520" s="49">
        <v>45253</v>
      </c>
      <c r="D1520" s="45" t="s">
        <v>200</v>
      </c>
      <c r="E1520" s="45" t="s">
        <v>1924</v>
      </c>
      <c r="F1520" s="155">
        <v>2726.34</v>
      </c>
      <c r="G1520" s="53">
        <v>45314</v>
      </c>
      <c r="H1520" s="46">
        <v>2558.6700900000001</v>
      </c>
      <c r="I1520" s="84" t="s">
        <v>6514</v>
      </c>
    </row>
    <row r="1521" spans="2:10" x14ac:dyDescent="0.3">
      <c r="B1521" s="45">
        <v>3854</v>
      </c>
      <c r="C1521" s="49">
        <v>45253</v>
      </c>
      <c r="D1521" s="45" t="s">
        <v>200</v>
      </c>
      <c r="E1521" s="45" t="s">
        <v>1925</v>
      </c>
      <c r="F1521" s="155">
        <v>2726.34</v>
      </c>
      <c r="G1521" s="53">
        <v>45314</v>
      </c>
      <c r="H1521" s="46">
        <v>2558.6700900000001</v>
      </c>
      <c r="I1521" s="84" t="s">
        <v>6515</v>
      </c>
    </row>
    <row r="1522" spans="2:10" x14ac:dyDescent="0.3">
      <c r="B1522" s="45">
        <v>3855</v>
      </c>
      <c r="C1522" s="49">
        <v>45253</v>
      </c>
      <c r="D1522" s="45" t="s">
        <v>200</v>
      </c>
      <c r="E1522" s="45" t="s">
        <v>1926</v>
      </c>
      <c r="F1522" s="155">
        <v>2726.34</v>
      </c>
      <c r="G1522" s="53">
        <v>45314</v>
      </c>
      <c r="H1522" s="46">
        <v>2558.6700900000001</v>
      </c>
      <c r="I1522" s="84" t="s">
        <v>6516</v>
      </c>
    </row>
    <row r="1523" spans="2:10" x14ac:dyDescent="0.3">
      <c r="B1523" s="45">
        <v>3856</v>
      </c>
      <c r="C1523" s="49">
        <v>45253</v>
      </c>
      <c r="D1523" s="45" t="s">
        <v>200</v>
      </c>
      <c r="E1523" s="45" t="s">
        <v>1927</v>
      </c>
      <c r="F1523" s="155">
        <v>2012.74</v>
      </c>
      <c r="G1523" s="53">
        <v>45314</v>
      </c>
      <c r="H1523" s="46">
        <v>1888.95649</v>
      </c>
      <c r="I1523" s="84" t="s">
        <v>6517</v>
      </c>
    </row>
    <row r="1524" spans="2:10" x14ac:dyDescent="0.3">
      <c r="B1524" s="45">
        <v>3857</v>
      </c>
      <c r="C1524" s="49">
        <v>45253</v>
      </c>
      <c r="D1524" s="45" t="s">
        <v>200</v>
      </c>
      <c r="E1524" s="45" t="s">
        <v>1928</v>
      </c>
      <c r="F1524" s="155">
        <v>2134.7199999999998</v>
      </c>
      <c r="G1524" s="53">
        <v>45314</v>
      </c>
      <c r="H1524" s="46">
        <v>2003.4347199999997</v>
      </c>
      <c r="I1524" s="84" t="s">
        <v>6518</v>
      </c>
    </row>
    <row r="1525" spans="2:10" x14ac:dyDescent="0.3">
      <c r="B1525" s="45">
        <v>3858</v>
      </c>
      <c r="C1525" s="49">
        <v>45254</v>
      </c>
      <c r="D1525" s="45" t="s">
        <v>142</v>
      </c>
      <c r="E1525" s="45" t="s">
        <v>1929</v>
      </c>
      <c r="F1525" s="155">
        <v>495</v>
      </c>
      <c r="G1525" s="53">
        <v>45253</v>
      </c>
      <c r="H1525" s="46">
        <v>464.5575</v>
      </c>
      <c r="I1525" s="84" t="s">
        <v>6519</v>
      </c>
    </row>
    <row r="1526" spans="2:10" x14ac:dyDescent="0.3">
      <c r="B1526" s="45">
        <v>3859</v>
      </c>
      <c r="C1526" s="49">
        <v>45254</v>
      </c>
      <c r="D1526" s="45" t="s">
        <v>142</v>
      </c>
      <c r="E1526" s="45" t="s">
        <v>1930</v>
      </c>
      <c r="F1526" s="155">
        <v>4500</v>
      </c>
      <c r="G1526" s="53">
        <v>45253</v>
      </c>
      <c r="H1526" s="46">
        <v>4223.25</v>
      </c>
      <c r="I1526" s="84" t="s">
        <v>6520</v>
      </c>
    </row>
    <row r="1527" spans="2:10" x14ac:dyDescent="0.3">
      <c r="B1527" s="45">
        <v>3860</v>
      </c>
      <c r="C1527" s="49">
        <v>45254</v>
      </c>
      <c r="D1527" s="45" t="s">
        <v>142</v>
      </c>
      <c r="E1527" s="45" t="s">
        <v>1931</v>
      </c>
      <c r="F1527" s="155">
        <v>5665</v>
      </c>
      <c r="G1527" s="53">
        <v>45253</v>
      </c>
      <c r="H1527" s="46">
        <v>5316.6025</v>
      </c>
      <c r="I1527" s="84" t="s">
        <v>6521</v>
      </c>
    </row>
    <row r="1528" spans="2:10" x14ac:dyDescent="0.3">
      <c r="B1528" s="45">
        <v>3861</v>
      </c>
      <c r="C1528" s="49">
        <v>45254</v>
      </c>
      <c r="D1528" s="45" t="s">
        <v>142</v>
      </c>
      <c r="E1528" s="45" t="s">
        <v>1932</v>
      </c>
      <c r="F1528" s="155">
        <v>2130</v>
      </c>
      <c r="G1528" s="53">
        <v>45253</v>
      </c>
      <c r="H1528" s="46">
        <v>1999.0050000000001</v>
      </c>
      <c r="I1528" s="84" t="s">
        <v>6522</v>
      </c>
    </row>
    <row r="1529" spans="2:10" x14ac:dyDescent="0.3">
      <c r="B1529" s="45">
        <v>3862</v>
      </c>
      <c r="C1529" s="49">
        <v>45254</v>
      </c>
      <c r="D1529" s="45" t="s">
        <v>142</v>
      </c>
      <c r="E1529" s="45" t="s">
        <v>1933</v>
      </c>
      <c r="F1529" s="155">
        <v>6000</v>
      </c>
      <c r="G1529" s="53">
        <v>45253</v>
      </c>
      <c r="H1529" s="46">
        <v>5631</v>
      </c>
      <c r="I1529" s="84" t="s">
        <v>6523</v>
      </c>
    </row>
    <row r="1530" spans="2:10" x14ac:dyDescent="0.3">
      <c r="B1530" s="45">
        <v>3863</v>
      </c>
      <c r="C1530" s="49">
        <v>45257</v>
      </c>
      <c r="D1530" s="45" t="s">
        <v>171</v>
      </c>
      <c r="E1530" s="45" t="s">
        <v>1934</v>
      </c>
      <c r="F1530" s="155">
        <v>9826.73</v>
      </c>
      <c r="G1530" s="53">
        <v>45257</v>
      </c>
      <c r="H1530" s="46">
        <v>9222.3861049999996</v>
      </c>
      <c r="I1530" s="84" t="s">
        <v>5581</v>
      </c>
      <c r="J1530" s="19" t="s">
        <v>5581</v>
      </c>
    </row>
    <row r="1531" spans="2:10" x14ac:dyDescent="0.3">
      <c r="B1531" s="45">
        <v>3864</v>
      </c>
      <c r="C1531" s="49">
        <v>45257</v>
      </c>
      <c r="D1531" s="45" t="s">
        <v>1935</v>
      </c>
      <c r="E1531" s="45" t="s">
        <v>1936</v>
      </c>
      <c r="F1531" s="155">
        <v>4500</v>
      </c>
      <c r="G1531" s="53">
        <v>45272</v>
      </c>
      <c r="H1531" s="46">
        <v>4223.25</v>
      </c>
      <c r="I1531" s="84" t="s">
        <v>6524</v>
      </c>
      <c r="J1531" s="33" t="s">
        <v>8833</v>
      </c>
    </row>
    <row r="1532" spans="2:10" x14ac:dyDescent="0.3">
      <c r="B1532" s="45">
        <v>3865</v>
      </c>
      <c r="C1532" s="49">
        <v>45257</v>
      </c>
      <c r="D1532" s="45" t="s">
        <v>171</v>
      </c>
      <c r="E1532" s="45" t="s">
        <v>1937</v>
      </c>
      <c r="F1532" s="155">
        <v>7555.41</v>
      </c>
      <c r="G1532" s="53">
        <v>45265</v>
      </c>
      <c r="H1532" s="46">
        <v>7090.7522849999996</v>
      </c>
      <c r="I1532" s="84" t="s">
        <v>6525</v>
      </c>
    </row>
    <row r="1533" spans="2:10" x14ac:dyDescent="0.3">
      <c r="B1533" s="45">
        <v>3866</v>
      </c>
      <c r="C1533" s="49">
        <v>45257</v>
      </c>
      <c r="D1533" s="45" t="s">
        <v>507</v>
      </c>
      <c r="E1533" s="45" t="s">
        <v>1938</v>
      </c>
      <c r="F1533" s="155">
        <v>45415</v>
      </c>
      <c r="G1533" s="53">
        <v>45272</v>
      </c>
      <c r="H1533" s="46">
        <v>42621.977500000001</v>
      </c>
      <c r="I1533" s="84" t="s">
        <v>6526</v>
      </c>
    </row>
    <row r="1534" spans="2:10" x14ac:dyDescent="0.3">
      <c r="B1534" s="45">
        <v>3867</v>
      </c>
      <c r="C1534" s="49">
        <v>45258</v>
      </c>
      <c r="D1534" s="45" t="s">
        <v>200</v>
      </c>
      <c r="E1534" s="45" t="s">
        <v>1939</v>
      </c>
      <c r="F1534" s="155">
        <v>24300.36</v>
      </c>
      <c r="G1534" s="53">
        <v>45271</v>
      </c>
      <c r="H1534" s="46">
        <v>22805.887859999999</v>
      </c>
      <c r="I1534" s="84" t="s">
        <v>5581</v>
      </c>
      <c r="J1534" s="19" t="s">
        <v>5581</v>
      </c>
    </row>
    <row r="1535" spans="2:10" x14ac:dyDescent="0.3">
      <c r="B1535" s="45">
        <v>3868</v>
      </c>
      <c r="C1535" s="49">
        <v>45258</v>
      </c>
      <c r="D1535" s="45" t="s">
        <v>203</v>
      </c>
      <c r="E1535" s="45" t="s">
        <v>1940</v>
      </c>
      <c r="F1535" s="155">
        <v>17703.59</v>
      </c>
      <c r="G1535" s="53">
        <v>45260</v>
      </c>
      <c r="H1535" s="46">
        <v>16614.819215</v>
      </c>
      <c r="I1535" s="84" t="s">
        <v>6527</v>
      </c>
    </row>
    <row r="1536" spans="2:10" x14ac:dyDescent="0.3">
      <c r="B1536" s="45">
        <v>3869</v>
      </c>
      <c r="C1536" s="49">
        <v>45258</v>
      </c>
      <c r="D1536" s="45" t="s">
        <v>171</v>
      </c>
      <c r="E1536" s="45" t="s">
        <v>1941</v>
      </c>
      <c r="F1536" s="155">
        <v>9814.08</v>
      </c>
      <c r="G1536" s="53">
        <v>45266</v>
      </c>
      <c r="H1536" s="46">
        <v>9210.5140800000008</v>
      </c>
      <c r="I1536" s="84" t="s">
        <v>6528</v>
      </c>
    </row>
    <row r="1537" spans="2:10" x14ac:dyDescent="0.3">
      <c r="B1537" s="45">
        <v>3870</v>
      </c>
      <c r="C1537" s="49">
        <v>45258</v>
      </c>
      <c r="D1537" s="45" t="s">
        <v>171</v>
      </c>
      <c r="E1537" s="45" t="s">
        <v>1942</v>
      </c>
      <c r="F1537" s="155">
        <v>2056.5</v>
      </c>
      <c r="G1537" s="53">
        <v>45266</v>
      </c>
      <c r="H1537" s="46">
        <v>1930.0252499999999</v>
      </c>
      <c r="I1537" s="84" t="s">
        <v>6529</v>
      </c>
    </row>
    <row r="1538" spans="2:10" x14ac:dyDescent="0.3">
      <c r="B1538" s="45">
        <v>3871</v>
      </c>
      <c r="C1538" s="49">
        <v>45259</v>
      </c>
      <c r="D1538" s="45" t="s">
        <v>171</v>
      </c>
      <c r="E1538" s="45" t="s">
        <v>1943</v>
      </c>
      <c r="F1538" s="155">
        <v>11741.52</v>
      </c>
      <c r="G1538" s="53">
        <v>45260</v>
      </c>
      <c r="H1538" s="46">
        <v>11019.416520000001</v>
      </c>
      <c r="I1538" s="84" t="s">
        <v>6530</v>
      </c>
    </row>
    <row r="1539" spans="2:10" x14ac:dyDescent="0.3">
      <c r="B1539" s="119">
        <v>3872</v>
      </c>
      <c r="C1539" s="120">
        <v>45260</v>
      </c>
      <c r="D1539" s="119" t="s">
        <v>171</v>
      </c>
      <c r="E1539" s="119" t="s">
        <v>1944</v>
      </c>
      <c r="F1539" s="159">
        <v>148.53</v>
      </c>
      <c r="G1539" s="122">
        <v>45260</v>
      </c>
      <c r="H1539" s="121">
        <v>139.39540500000001</v>
      </c>
      <c r="I1539" s="123" t="s">
        <v>6531</v>
      </c>
      <c r="J1539" t="s">
        <v>8833</v>
      </c>
    </row>
    <row r="1540" spans="2:10" x14ac:dyDescent="0.3">
      <c r="B1540" s="45">
        <v>3873</v>
      </c>
      <c r="C1540" s="49">
        <v>45260</v>
      </c>
      <c r="D1540" s="45" t="s">
        <v>171</v>
      </c>
      <c r="E1540" s="45" t="s">
        <v>1945</v>
      </c>
      <c r="F1540" s="155">
        <v>148.53</v>
      </c>
      <c r="G1540" s="53">
        <v>45317</v>
      </c>
      <c r="H1540" s="46">
        <v>139.39540500000001</v>
      </c>
      <c r="I1540" s="84" t="s">
        <v>6531</v>
      </c>
      <c r="J1540" t="s">
        <v>8833</v>
      </c>
    </row>
    <row r="1541" spans="2:10" x14ac:dyDescent="0.3">
      <c r="B1541" s="45">
        <v>3874</v>
      </c>
      <c r="C1541" s="49">
        <v>45260</v>
      </c>
      <c r="D1541" s="45" t="s">
        <v>2467</v>
      </c>
      <c r="E1541" s="45" t="s">
        <v>137</v>
      </c>
      <c r="F1541" s="155">
        <v>9360.86</v>
      </c>
      <c r="G1541" s="53">
        <v>45260</v>
      </c>
      <c r="H1541" s="46">
        <v>8785.1671100000003</v>
      </c>
      <c r="I1541" s="84" t="s">
        <v>5581</v>
      </c>
      <c r="J1541" s="19" t="s">
        <v>5581</v>
      </c>
    </row>
    <row r="1542" spans="2:10" x14ac:dyDescent="0.3">
      <c r="B1542" s="45">
        <v>3875</v>
      </c>
      <c r="C1542" s="49">
        <v>45260</v>
      </c>
      <c r="D1542" s="38" t="s">
        <v>4538</v>
      </c>
      <c r="E1542" s="45" t="s">
        <v>137</v>
      </c>
      <c r="F1542" s="155">
        <v>134020.99</v>
      </c>
      <c r="G1542" s="53">
        <v>45260</v>
      </c>
      <c r="H1542" s="46">
        <v>125778.699115</v>
      </c>
      <c r="I1542" s="84" t="s">
        <v>5581</v>
      </c>
      <c r="J1542" s="19" t="s">
        <v>5581</v>
      </c>
    </row>
    <row r="1543" spans="2:10" x14ac:dyDescent="0.3">
      <c r="B1543" s="45">
        <v>3876</v>
      </c>
      <c r="C1543" s="49">
        <v>45260</v>
      </c>
      <c r="D1543" s="45" t="s">
        <v>1156</v>
      </c>
      <c r="E1543" s="45" t="s">
        <v>137</v>
      </c>
      <c r="F1543" s="155">
        <v>25124.84</v>
      </c>
      <c r="G1543" s="53">
        <v>45260</v>
      </c>
      <c r="H1543" s="46">
        <v>23579.662339999999</v>
      </c>
      <c r="I1543" s="84" t="s">
        <v>5581</v>
      </c>
      <c r="J1543" s="19" t="s">
        <v>5581</v>
      </c>
    </row>
    <row r="1544" spans="2:10" x14ac:dyDescent="0.3">
      <c r="B1544" s="45">
        <v>3877</v>
      </c>
      <c r="C1544" s="49">
        <v>45260</v>
      </c>
      <c r="D1544" s="45" t="s">
        <v>4518</v>
      </c>
      <c r="E1544" s="45" t="s">
        <v>137</v>
      </c>
      <c r="F1544" s="155">
        <v>47974.73</v>
      </c>
      <c r="G1544" s="53">
        <v>45260</v>
      </c>
      <c r="H1544" s="46">
        <v>45024.284105000006</v>
      </c>
      <c r="I1544" s="84" t="s">
        <v>5581</v>
      </c>
      <c r="J1544" s="19" t="s">
        <v>5581</v>
      </c>
    </row>
    <row r="1545" spans="2:10" x14ac:dyDescent="0.3">
      <c r="B1545" s="45">
        <v>3878</v>
      </c>
      <c r="C1545" s="49">
        <v>45260</v>
      </c>
      <c r="D1545" s="45" t="s">
        <v>786</v>
      </c>
      <c r="E1545" s="45" t="s">
        <v>137</v>
      </c>
      <c r="F1545" s="155">
        <v>20649.509999999998</v>
      </c>
      <c r="G1545" s="53">
        <v>45260</v>
      </c>
      <c r="H1545" s="46">
        <v>19379.565134999997</v>
      </c>
      <c r="I1545" s="84" t="s">
        <v>5581</v>
      </c>
      <c r="J1545" s="19" t="s">
        <v>5581</v>
      </c>
    </row>
    <row r="1546" spans="2:10" x14ac:dyDescent="0.3">
      <c r="B1546" s="45">
        <v>3879</v>
      </c>
      <c r="C1546" s="49">
        <v>45260</v>
      </c>
      <c r="D1546" s="45" t="s">
        <v>9210</v>
      </c>
      <c r="E1546" s="45" t="s">
        <v>137</v>
      </c>
      <c r="F1546" s="155">
        <v>1020.79</v>
      </c>
      <c r="G1546" s="53">
        <v>45260</v>
      </c>
      <c r="H1546" s="46">
        <v>958.01141499999994</v>
      </c>
      <c r="I1546" s="84" t="s">
        <v>5581</v>
      </c>
      <c r="J1546" s="19" t="s">
        <v>5581</v>
      </c>
    </row>
    <row r="1547" spans="2:10" x14ac:dyDescent="0.3">
      <c r="B1547" s="45">
        <v>3880</v>
      </c>
      <c r="C1547" s="49">
        <v>45260</v>
      </c>
      <c r="D1547" s="38" t="s">
        <v>9392</v>
      </c>
      <c r="E1547" s="45" t="s">
        <v>137</v>
      </c>
      <c r="F1547" s="155">
        <v>4516.24</v>
      </c>
      <c r="G1547" s="53">
        <v>45260</v>
      </c>
      <c r="H1547" s="46">
        <v>4238.4912399999994</v>
      </c>
      <c r="I1547" s="84" t="s">
        <v>5581</v>
      </c>
      <c r="J1547" s="19" t="s">
        <v>5581</v>
      </c>
    </row>
    <row r="1548" spans="2:10" x14ac:dyDescent="0.3">
      <c r="B1548" s="45">
        <v>3881</v>
      </c>
      <c r="C1548" s="49">
        <v>45260</v>
      </c>
      <c r="D1548" s="45" t="s">
        <v>4518</v>
      </c>
      <c r="E1548" s="45" t="s">
        <v>137</v>
      </c>
      <c r="F1548" s="155">
        <v>146293.63</v>
      </c>
      <c r="G1548" s="53">
        <v>45260</v>
      </c>
      <c r="H1548" s="46">
        <v>137296.57175500001</v>
      </c>
      <c r="I1548" s="84" t="s">
        <v>5581</v>
      </c>
      <c r="J1548" s="19" t="s">
        <v>5581</v>
      </c>
    </row>
    <row r="1549" spans="2:10" x14ac:dyDescent="0.3">
      <c r="B1549" s="45">
        <v>3882</v>
      </c>
      <c r="C1549" s="49">
        <v>45260</v>
      </c>
      <c r="D1549" s="45" t="s">
        <v>1532</v>
      </c>
      <c r="E1549" s="45" t="s">
        <v>137</v>
      </c>
      <c r="F1549" s="155">
        <v>1562.32</v>
      </c>
      <c r="G1549" s="53">
        <v>45260</v>
      </c>
      <c r="H1549" s="46">
        <v>1466.23732</v>
      </c>
      <c r="I1549" s="84" t="s">
        <v>5581</v>
      </c>
      <c r="J1549" s="19" t="s">
        <v>5581</v>
      </c>
    </row>
    <row r="1550" spans="2:10" x14ac:dyDescent="0.3">
      <c r="B1550" s="45">
        <v>3883</v>
      </c>
      <c r="C1550" s="49">
        <v>45260</v>
      </c>
      <c r="D1550" s="45" t="s">
        <v>397</v>
      </c>
      <c r="E1550" s="45" t="s">
        <v>1946</v>
      </c>
      <c r="F1550" s="155">
        <v>5500</v>
      </c>
      <c r="G1550" s="53">
        <v>45240</v>
      </c>
      <c r="H1550" s="46">
        <v>5161.75</v>
      </c>
      <c r="I1550" s="84" t="s">
        <v>6532</v>
      </c>
    </row>
    <row r="1551" spans="2:10" hidden="1" outlineLevel="1" x14ac:dyDescent="0.3">
      <c r="B1551" s="45"/>
      <c r="C1551" s="49"/>
      <c r="D1551" s="45"/>
      <c r="E1551" s="45"/>
      <c r="F1551" s="155"/>
      <c r="G1551" s="53"/>
      <c r="H1551" s="46"/>
      <c r="I1551" s="84" t="s">
        <v>9358</v>
      </c>
    </row>
    <row r="1552" spans="2:10" collapsed="1" x14ac:dyDescent="0.3">
      <c r="B1552" s="45">
        <v>3884</v>
      </c>
      <c r="C1552" s="49">
        <v>45260</v>
      </c>
      <c r="D1552" s="45" t="s">
        <v>142</v>
      </c>
      <c r="E1552" s="45" t="s">
        <v>1947</v>
      </c>
      <c r="F1552" s="155">
        <v>675</v>
      </c>
      <c r="G1552" s="53">
        <v>45244</v>
      </c>
      <c r="H1552" s="46">
        <v>633.48749999999995</v>
      </c>
      <c r="I1552" s="84" t="s">
        <v>6533</v>
      </c>
    </row>
    <row r="1553" spans="2:10" x14ac:dyDescent="0.3">
      <c r="B1553" s="45">
        <v>3885</v>
      </c>
      <c r="C1553" s="49">
        <v>45260</v>
      </c>
      <c r="D1553" s="45" t="s">
        <v>142</v>
      </c>
      <c r="E1553" s="45" t="s">
        <v>1948</v>
      </c>
      <c r="F1553" s="155">
        <v>213106.02</v>
      </c>
      <c r="G1553" s="53">
        <v>45260</v>
      </c>
      <c r="H1553" s="46">
        <v>199999.99976999999</v>
      </c>
      <c r="I1553" s="84" t="s">
        <v>5581</v>
      </c>
      <c r="J1553" s="19" t="s">
        <v>5581</v>
      </c>
    </row>
    <row r="1554" spans="2:10" x14ac:dyDescent="0.3">
      <c r="B1554" s="45">
        <v>3886</v>
      </c>
      <c r="C1554" s="49">
        <v>45258</v>
      </c>
      <c r="D1554" s="45" t="s">
        <v>142</v>
      </c>
      <c r="E1554" s="45" t="s">
        <v>1949</v>
      </c>
      <c r="F1554" s="155">
        <v>6345</v>
      </c>
      <c r="G1554" s="53">
        <v>45258</v>
      </c>
      <c r="H1554" s="46">
        <v>5954.7825000000003</v>
      </c>
      <c r="I1554" s="84" t="s">
        <v>6534</v>
      </c>
    </row>
    <row r="1555" spans="2:10" x14ac:dyDescent="0.3">
      <c r="B1555" s="45">
        <v>3887</v>
      </c>
      <c r="C1555" s="49">
        <v>45258</v>
      </c>
      <c r="D1555" s="45" t="s">
        <v>150</v>
      </c>
      <c r="E1555" s="45" t="s">
        <v>1950</v>
      </c>
      <c r="F1555" s="155">
        <v>7000</v>
      </c>
      <c r="G1555" s="53">
        <v>45259</v>
      </c>
      <c r="H1555" s="46">
        <v>6569.5</v>
      </c>
      <c r="I1555" s="84" t="s">
        <v>6535</v>
      </c>
    </row>
    <row r="1556" spans="2:10" x14ac:dyDescent="0.3">
      <c r="B1556" s="45">
        <v>3888</v>
      </c>
      <c r="C1556" s="49">
        <v>45258</v>
      </c>
      <c r="D1556" s="45" t="s">
        <v>150</v>
      </c>
      <c r="E1556" s="45" t="s">
        <v>1951</v>
      </c>
      <c r="F1556" s="155">
        <v>29634.799999999999</v>
      </c>
      <c r="G1556" s="53">
        <v>45259</v>
      </c>
      <c r="H1556" s="46">
        <v>27812.2598</v>
      </c>
      <c r="I1556" s="84" t="s">
        <v>6536</v>
      </c>
    </row>
    <row r="1557" spans="2:10" x14ac:dyDescent="0.3">
      <c r="B1557" s="45">
        <v>3889</v>
      </c>
      <c r="C1557" s="49">
        <v>45260</v>
      </c>
      <c r="D1557" s="45" t="s">
        <v>8</v>
      </c>
      <c r="E1557" s="45" t="s">
        <v>1952</v>
      </c>
      <c r="F1557" s="155">
        <v>10210.92</v>
      </c>
      <c r="G1557" s="53">
        <v>45258</v>
      </c>
      <c r="H1557" s="46">
        <v>9582.9484200000006</v>
      </c>
      <c r="I1557" s="84" t="s">
        <v>6537</v>
      </c>
    </row>
    <row r="1558" spans="2:10" x14ac:dyDescent="0.3">
      <c r="B1558" s="45">
        <v>3890</v>
      </c>
      <c r="C1558" s="49">
        <v>45261</v>
      </c>
      <c r="D1558" s="45" t="s">
        <v>171</v>
      </c>
      <c r="E1558" s="45" t="s">
        <v>1953</v>
      </c>
      <c r="F1558" s="155">
        <v>7125.83</v>
      </c>
      <c r="G1558" s="53">
        <v>45266</v>
      </c>
      <c r="H1558" s="46">
        <v>6687.5914549999998</v>
      </c>
      <c r="I1558" s="84" t="s">
        <v>6538</v>
      </c>
    </row>
    <row r="1559" spans="2:10" x14ac:dyDescent="0.3">
      <c r="B1559" s="45">
        <v>3891</v>
      </c>
      <c r="C1559" s="49">
        <v>45261</v>
      </c>
      <c r="D1559" s="45" t="s">
        <v>171</v>
      </c>
      <c r="E1559" s="45" t="s">
        <v>1954</v>
      </c>
      <c r="F1559" s="155">
        <v>2056.5</v>
      </c>
      <c r="G1559" s="53">
        <v>45427</v>
      </c>
      <c r="H1559" s="46">
        <v>1930.0252499999999</v>
      </c>
      <c r="I1559" s="84" t="s">
        <v>6539</v>
      </c>
      <c r="J1559" t="s">
        <v>8833</v>
      </c>
    </row>
    <row r="1560" spans="2:10" x14ac:dyDescent="0.3">
      <c r="B1560" s="45">
        <v>3892</v>
      </c>
      <c r="C1560" s="49">
        <v>45261</v>
      </c>
      <c r="D1560" s="45" t="s">
        <v>171</v>
      </c>
      <c r="E1560" s="45" t="s">
        <v>1955</v>
      </c>
      <c r="F1560" s="155">
        <v>8846.4699999999993</v>
      </c>
      <c r="G1560" s="53">
        <v>45264</v>
      </c>
      <c r="H1560" s="46">
        <v>8302.4120949999997</v>
      </c>
      <c r="I1560" s="84" t="s">
        <v>6540</v>
      </c>
    </row>
    <row r="1561" spans="2:10" x14ac:dyDescent="0.3">
      <c r="B1561" s="45">
        <v>3893</v>
      </c>
      <c r="C1561" s="49">
        <v>45257</v>
      </c>
      <c r="D1561" s="45" t="s">
        <v>230</v>
      </c>
      <c r="E1561" s="45" t="s">
        <v>1956</v>
      </c>
      <c r="F1561" s="155">
        <v>28890</v>
      </c>
      <c r="G1561" s="53">
        <v>45257</v>
      </c>
      <c r="H1561" s="46">
        <v>27113.264999999999</v>
      </c>
      <c r="I1561" s="84" t="s">
        <v>6541</v>
      </c>
    </row>
    <row r="1562" spans="2:10" x14ac:dyDescent="0.3">
      <c r="B1562" s="45">
        <v>3894</v>
      </c>
      <c r="C1562" s="49">
        <v>45257</v>
      </c>
      <c r="D1562" s="45" t="s">
        <v>259</v>
      </c>
      <c r="E1562" s="45" t="s">
        <v>1957</v>
      </c>
      <c r="F1562" s="155">
        <v>12860.5</v>
      </c>
      <c r="G1562" s="53">
        <v>45257</v>
      </c>
      <c r="H1562" s="46">
        <v>12069.579250000001</v>
      </c>
      <c r="I1562" s="84" t="s">
        <v>6542</v>
      </c>
    </row>
    <row r="1563" spans="2:10" x14ac:dyDescent="0.3">
      <c r="B1563" s="45">
        <v>3895</v>
      </c>
      <c r="C1563" s="49">
        <v>45259</v>
      </c>
      <c r="D1563" s="45" t="s">
        <v>375</v>
      </c>
      <c r="E1563" s="45" t="s">
        <v>1958</v>
      </c>
      <c r="F1563" s="155">
        <v>6305.83</v>
      </c>
      <c r="G1563" s="53">
        <v>45259</v>
      </c>
      <c r="H1563" s="46">
        <v>5918.0214550000001</v>
      </c>
      <c r="I1563" s="84" t="s">
        <v>6543</v>
      </c>
    </row>
    <row r="1564" spans="2:10" x14ac:dyDescent="0.3">
      <c r="B1564" s="119">
        <v>3896</v>
      </c>
      <c r="C1564" s="120">
        <v>45260</v>
      </c>
      <c r="D1564" s="119" t="s">
        <v>1959</v>
      </c>
      <c r="E1564" s="119" t="s">
        <v>1960</v>
      </c>
      <c r="F1564" s="159">
        <v>9320</v>
      </c>
      <c r="G1564" s="122">
        <v>45264</v>
      </c>
      <c r="H1564" s="121">
        <v>8746.82</v>
      </c>
      <c r="I1564" s="123" t="s">
        <v>6544</v>
      </c>
      <c r="J1564" t="s">
        <v>8833</v>
      </c>
    </row>
    <row r="1565" spans="2:10" x14ac:dyDescent="0.3">
      <c r="B1565" s="45">
        <v>3897</v>
      </c>
      <c r="C1565" s="49">
        <v>45260</v>
      </c>
      <c r="D1565" s="45" t="s">
        <v>1959</v>
      </c>
      <c r="E1565" s="45" t="s">
        <v>1961</v>
      </c>
      <c r="F1565" s="155">
        <v>2377.6999999999998</v>
      </c>
      <c r="G1565" s="53">
        <v>45260</v>
      </c>
      <c r="H1565" s="46">
        <v>2231.47145</v>
      </c>
      <c r="I1565" s="84" t="s">
        <v>6545</v>
      </c>
    </row>
    <row r="1566" spans="2:10" x14ac:dyDescent="0.3">
      <c r="B1566" s="45">
        <v>3898</v>
      </c>
      <c r="C1566" s="49">
        <v>45260</v>
      </c>
      <c r="D1566" s="45" t="s">
        <v>1959</v>
      </c>
      <c r="E1566" s="45" t="s">
        <v>1962</v>
      </c>
      <c r="F1566" s="155">
        <v>2650</v>
      </c>
      <c r="G1566" s="53">
        <v>45260</v>
      </c>
      <c r="H1566" s="46">
        <v>2487.0250000000001</v>
      </c>
      <c r="I1566" s="84" t="s">
        <v>6544</v>
      </c>
      <c r="J1566" t="s">
        <v>8833</v>
      </c>
    </row>
    <row r="1567" spans="2:10" x14ac:dyDescent="0.3">
      <c r="B1567" s="45">
        <v>3899</v>
      </c>
      <c r="C1567" s="49">
        <v>45264</v>
      </c>
      <c r="D1567" s="45" t="s">
        <v>507</v>
      </c>
      <c r="E1567" s="45" t="s">
        <v>1963</v>
      </c>
      <c r="F1567" s="155">
        <v>18679</v>
      </c>
      <c r="G1567" s="53">
        <v>45274</v>
      </c>
      <c r="H1567" s="46">
        <v>17530.2415</v>
      </c>
      <c r="I1567" s="84" t="s">
        <v>6546</v>
      </c>
    </row>
    <row r="1568" spans="2:10" hidden="1" outlineLevel="1" x14ac:dyDescent="0.3">
      <c r="B1568" s="45"/>
      <c r="C1568" s="49"/>
      <c r="D1568" s="45"/>
      <c r="E1568" s="45"/>
      <c r="F1568" s="155"/>
      <c r="G1568" s="53"/>
      <c r="H1568" s="46"/>
      <c r="I1568" s="84" t="s">
        <v>6547</v>
      </c>
    </row>
    <row r="1569" spans="2:10" hidden="1" outlineLevel="1" x14ac:dyDescent="0.3">
      <c r="B1569" s="45"/>
      <c r="C1569" s="49"/>
      <c r="D1569" s="45"/>
      <c r="E1569" s="45"/>
      <c r="F1569" s="155"/>
      <c r="G1569" s="53"/>
      <c r="H1569" s="46"/>
      <c r="I1569" s="84" t="s">
        <v>6548</v>
      </c>
    </row>
    <row r="1570" spans="2:10" hidden="1" outlineLevel="1" x14ac:dyDescent="0.3">
      <c r="B1570" s="45"/>
      <c r="C1570" s="49"/>
      <c r="D1570" s="45"/>
      <c r="E1570" s="45"/>
      <c r="F1570" s="155"/>
      <c r="G1570" s="53"/>
      <c r="H1570" s="46"/>
      <c r="I1570" s="84" t="s">
        <v>6549</v>
      </c>
    </row>
    <row r="1571" spans="2:10" collapsed="1" x14ac:dyDescent="0.3">
      <c r="B1571" s="45">
        <v>3900</v>
      </c>
      <c r="C1571" s="49">
        <v>45264</v>
      </c>
      <c r="D1571" s="45" t="s">
        <v>203</v>
      </c>
      <c r="E1571" s="45" t="s">
        <v>1964</v>
      </c>
      <c r="F1571" s="155">
        <v>3758</v>
      </c>
      <c r="G1571" s="53">
        <v>45282</v>
      </c>
      <c r="H1571" s="46">
        <v>3526.8829999999998</v>
      </c>
      <c r="I1571" s="84" t="s">
        <v>6550</v>
      </c>
    </row>
    <row r="1572" spans="2:10" x14ac:dyDescent="0.3">
      <c r="B1572" s="45">
        <v>3901</v>
      </c>
      <c r="C1572" s="49">
        <v>45265</v>
      </c>
      <c r="D1572" s="45" t="s">
        <v>251</v>
      </c>
      <c r="E1572" s="45" t="s">
        <v>1965</v>
      </c>
      <c r="F1572" s="155">
        <v>7585</v>
      </c>
      <c r="G1572" s="53">
        <v>45274</v>
      </c>
      <c r="H1572" s="46">
        <v>7118.5225</v>
      </c>
      <c r="I1572" s="84" t="s">
        <v>6551</v>
      </c>
    </row>
    <row r="1573" spans="2:10" x14ac:dyDescent="0.3">
      <c r="B1573" s="45">
        <v>3902</v>
      </c>
      <c r="C1573" s="49">
        <v>45260</v>
      </c>
      <c r="D1573" s="45" t="s">
        <v>157</v>
      </c>
      <c r="E1573" s="45" t="s">
        <v>1966</v>
      </c>
      <c r="F1573" s="155">
        <v>1372</v>
      </c>
      <c r="G1573" s="53">
        <v>45257</v>
      </c>
      <c r="H1573" s="46">
        <v>1287.6220000000001</v>
      </c>
      <c r="I1573" s="84" t="s">
        <v>6552</v>
      </c>
    </row>
    <row r="1574" spans="2:10" x14ac:dyDescent="0.3">
      <c r="B1574" s="45">
        <v>3903</v>
      </c>
      <c r="C1574" s="49">
        <v>45260</v>
      </c>
      <c r="D1574" s="45" t="s">
        <v>157</v>
      </c>
      <c r="E1574" s="45" t="s">
        <v>1967</v>
      </c>
      <c r="F1574" s="155">
        <v>10444</v>
      </c>
      <c r="G1574" s="53">
        <v>45257</v>
      </c>
      <c r="H1574" s="46">
        <v>9801.6939999999995</v>
      </c>
      <c r="I1574" s="84" t="s">
        <v>6553</v>
      </c>
    </row>
    <row r="1575" spans="2:10" x14ac:dyDescent="0.3">
      <c r="B1575" s="45">
        <v>3904</v>
      </c>
      <c r="C1575" s="49">
        <v>45267</v>
      </c>
      <c r="D1575" s="45" t="s">
        <v>203</v>
      </c>
      <c r="E1575" s="45" t="s">
        <v>1968</v>
      </c>
      <c r="F1575" s="155">
        <v>24659.57</v>
      </c>
      <c r="G1575" s="53">
        <v>45314</v>
      </c>
      <c r="H1575" s="46">
        <v>23143.006444999999</v>
      </c>
      <c r="I1575" s="84" t="s">
        <v>6554</v>
      </c>
    </row>
    <row r="1576" spans="2:10" x14ac:dyDescent="0.3">
      <c r="B1576" s="119">
        <v>3905</v>
      </c>
      <c r="C1576" s="120">
        <v>45267</v>
      </c>
      <c r="D1576" s="119" t="s">
        <v>1011</v>
      </c>
      <c r="E1576" s="119" t="s">
        <v>1969</v>
      </c>
      <c r="F1576" s="159">
        <v>24396.22</v>
      </c>
      <c r="G1576" s="122">
        <v>45267</v>
      </c>
      <c r="H1576" s="121">
        <v>22895.852470000002</v>
      </c>
      <c r="I1576" s="123" t="s">
        <v>6555</v>
      </c>
      <c r="J1576" t="s">
        <v>8833</v>
      </c>
    </row>
    <row r="1577" spans="2:10" x14ac:dyDescent="0.3">
      <c r="B1577" s="45">
        <v>3906</v>
      </c>
      <c r="C1577" s="49">
        <v>45267</v>
      </c>
      <c r="D1577" s="45" t="s">
        <v>142</v>
      </c>
      <c r="E1577" s="45" t="s">
        <v>1970</v>
      </c>
      <c r="F1577" s="155">
        <v>4180</v>
      </c>
      <c r="G1577" s="53">
        <v>45274</v>
      </c>
      <c r="H1577" s="46">
        <v>3922.93</v>
      </c>
      <c r="I1577" s="84" t="s">
        <v>6556</v>
      </c>
    </row>
    <row r="1578" spans="2:10" x14ac:dyDescent="0.3">
      <c r="B1578" s="45">
        <v>3907</v>
      </c>
      <c r="C1578" s="49">
        <v>45267</v>
      </c>
      <c r="D1578" s="45" t="s">
        <v>142</v>
      </c>
      <c r="E1578" s="45" t="s">
        <v>1971</v>
      </c>
      <c r="F1578" s="155">
        <v>13863</v>
      </c>
      <c r="G1578" s="53">
        <v>45279</v>
      </c>
      <c r="H1578" s="46">
        <v>13010.425499999999</v>
      </c>
      <c r="I1578" s="84" t="s">
        <v>6557</v>
      </c>
    </row>
    <row r="1579" spans="2:10" x14ac:dyDescent="0.3">
      <c r="B1579" s="45">
        <v>3908</v>
      </c>
      <c r="C1579" s="49">
        <v>45267</v>
      </c>
      <c r="D1579" s="45" t="s">
        <v>786</v>
      </c>
      <c r="E1579" s="45" t="s">
        <v>1972</v>
      </c>
      <c r="F1579" s="155">
        <v>40462.050000000003</v>
      </c>
      <c r="G1579" s="53">
        <v>45308</v>
      </c>
      <c r="H1579" s="46">
        <v>37973.633925000002</v>
      </c>
      <c r="I1579" s="84" t="s">
        <v>6558</v>
      </c>
    </row>
    <row r="1580" spans="2:10" x14ac:dyDescent="0.3">
      <c r="B1580" s="45">
        <v>3909</v>
      </c>
      <c r="C1580" s="49">
        <v>45267</v>
      </c>
      <c r="D1580" s="45" t="s">
        <v>786</v>
      </c>
      <c r="E1580" s="45" t="s">
        <v>1973</v>
      </c>
      <c r="F1580" s="155">
        <v>63702.26</v>
      </c>
      <c r="G1580" s="53">
        <v>45308</v>
      </c>
      <c r="H1580" s="46">
        <v>59784.57101</v>
      </c>
      <c r="I1580" s="84" t="s">
        <v>6559</v>
      </c>
    </row>
    <row r="1581" spans="2:10" x14ac:dyDescent="0.3">
      <c r="B1581" s="45">
        <v>3910</v>
      </c>
      <c r="C1581" s="49">
        <v>45267</v>
      </c>
      <c r="D1581" s="45" t="s">
        <v>169</v>
      </c>
      <c r="E1581" s="45" t="s">
        <v>1974</v>
      </c>
      <c r="F1581" s="155">
        <v>13000</v>
      </c>
      <c r="G1581" s="53">
        <v>45295</v>
      </c>
      <c r="H1581" s="46">
        <v>12200.5</v>
      </c>
      <c r="I1581" s="84" t="s">
        <v>6560</v>
      </c>
    </row>
    <row r="1582" spans="2:10" x14ac:dyDescent="0.3">
      <c r="B1582" s="45">
        <v>3911</v>
      </c>
      <c r="C1582" s="49">
        <v>45267</v>
      </c>
      <c r="D1582" s="45" t="s">
        <v>171</v>
      </c>
      <c r="E1582" s="45" t="s">
        <v>1975</v>
      </c>
      <c r="F1582" s="155">
        <v>2936.25</v>
      </c>
      <c r="G1582" s="53">
        <v>45273</v>
      </c>
      <c r="H1582" s="46">
        <v>2755.6706250000002</v>
      </c>
      <c r="I1582" s="84" t="s">
        <v>6561</v>
      </c>
    </row>
    <row r="1583" spans="2:10" x14ac:dyDescent="0.3">
      <c r="B1583" s="45">
        <v>3912</v>
      </c>
      <c r="C1583" s="49">
        <v>45267</v>
      </c>
      <c r="D1583" s="45" t="s">
        <v>171</v>
      </c>
      <c r="E1583" s="45" t="s">
        <v>1976</v>
      </c>
      <c r="F1583" s="155">
        <v>9699.9</v>
      </c>
      <c r="G1583" s="53">
        <v>45273</v>
      </c>
      <c r="H1583" s="46">
        <v>9103.3561499999996</v>
      </c>
      <c r="I1583" s="84" t="s">
        <v>6562</v>
      </c>
    </row>
    <row r="1584" spans="2:10" x14ac:dyDescent="0.3">
      <c r="B1584" s="45">
        <v>3913</v>
      </c>
      <c r="C1584" s="49">
        <v>45267</v>
      </c>
      <c r="D1584" s="45" t="s">
        <v>167</v>
      </c>
      <c r="E1584" s="45" t="s">
        <v>1977</v>
      </c>
      <c r="F1584" s="155">
        <v>3904</v>
      </c>
      <c r="G1584" s="53">
        <v>45272</v>
      </c>
      <c r="H1584" s="46">
        <v>3663.904</v>
      </c>
      <c r="I1584" s="84" t="s">
        <v>6563</v>
      </c>
    </row>
    <row r="1585" spans="2:10" x14ac:dyDescent="0.3">
      <c r="B1585" s="45">
        <v>3914</v>
      </c>
      <c r="C1585" s="49">
        <v>45267</v>
      </c>
      <c r="D1585" s="45" t="s">
        <v>167</v>
      </c>
      <c r="E1585" s="45" t="s">
        <v>1978</v>
      </c>
      <c r="F1585" s="155">
        <v>854</v>
      </c>
      <c r="G1585" s="53">
        <v>45359</v>
      </c>
      <c r="H1585" s="46">
        <v>801.47900000000004</v>
      </c>
      <c r="I1585" s="84" t="s">
        <v>6564</v>
      </c>
    </row>
    <row r="1586" spans="2:10" x14ac:dyDescent="0.3">
      <c r="B1586" s="45">
        <v>3915</v>
      </c>
      <c r="C1586" s="49">
        <v>45267</v>
      </c>
      <c r="D1586" s="45" t="s">
        <v>203</v>
      </c>
      <c r="E1586" s="45" t="s">
        <v>1979</v>
      </c>
      <c r="F1586" s="155">
        <v>8252.9</v>
      </c>
      <c r="G1586" s="53">
        <v>45273</v>
      </c>
      <c r="H1586" s="46">
        <v>7745.3466499999995</v>
      </c>
      <c r="I1586" s="84" t="s">
        <v>6565</v>
      </c>
    </row>
    <row r="1587" spans="2:10" x14ac:dyDescent="0.3">
      <c r="B1587" s="45">
        <v>3916</v>
      </c>
      <c r="C1587" s="49">
        <v>45267</v>
      </c>
      <c r="D1587" s="45" t="s">
        <v>203</v>
      </c>
      <c r="E1587" s="45" t="s">
        <v>1980</v>
      </c>
      <c r="F1587" s="155">
        <v>23380.02</v>
      </c>
      <c r="G1587" s="53">
        <v>45279</v>
      </c>
      <c r="H1587" s="46">
        <v>21942.14877</v>
      </c>
      <c r="I1587" s="84" t="s">
        <v>6566</v>
      </c>
    </row>
    <row r="1588" spans="2:10" x14ac:dyDescent="0.3">
      <c r="B1588" s="45">
        <v>3917</v>
      </c>
      <c r="C1588" s="49">
        <v>45267</v>
      </c>
      <c r="D1588" s="45" t="s">
        <v>203</v>
      </c>
      <c r="E1588" s="45" t="s">
        <v>1981</v>
      </c>
      <c r="F1588" s="155">
        <v>9511</v>
      </c>
      <c r="G1588" s="53">
        <v>45273</v>
      </c>
      <c r="H1588" s="46">
        <v>8926.0735000000004</v>
      </c>
      <c r="I1588" s="84" t="s">
        <v>6567</v>
      </c>
    </row>
    <row r="1589" spans="2:10" x14ac:dyDescent="0.3">
      <c r="B1589" s="45">
        <v>3918</v>
      </c>
      <c r="C1589" s="49">
        <v>45267</v>
      </c>
      <c r="D1589" s="45" t="s">
        <v>203</v>
      </c>
      <c r="E1589" s="45" t="s">
        <v>1982</v>
      </c>
      <c r="F1589" s="155">
        <v>23374</v>
      </c>
      <c r="G1589" s="53">
        <v>45273</v>
      </c>
      <c r="H1589" s="46">
        <v>21936.499</v>
      </c>
      <c r="I1589" s="84" t="s">
        <v>6568</v>
      </c>
    </row>
    <row r="1590" spans="2:10" x14ac:dyDescent="0.3">
      <c r="B1590" s="45">
        <v>3919</v>
      </c>
      <c r="C1590" s="49">
        <v>45267</v>
      </c>
      <c r="D1590" s="45" t="s">
        <v>203</v>
      </c>
      <c r="E1590" s="45" t="s">
        <v>1983</v>
      </c>
      <c r="F1590" s="155">
        <v>9339</v>
      </c>
      <c r="G1590" s="53">
        <v>45273</v>
      </c>
      <c r="H1590" s="46">
        <v>8764.6514999999999</v>
      </c>
      <c r="I1590" s="84" t="s">
        <v>6569</v>
      </c>
    </row>
    <row r="1591" spans="2:10" x14ac:dyDescent="0.3">
      <c r="B1591" s="45">
        <v>3920</v>
      </c>
      <c r="C1591" s="49">
        <v>45267</v>
      </c>
      <c r="D1591" s="45" t="s">
        <v>203</v>
      </c>
      <c r="E1591" s="45" t="s">
        <v>1984</v>
      </c>
      <c r="F1591" s="155">
        <v>12575</v>
      </c>
      <c r="G1591" s="53">
        <v>45273</v>
      </c>
      <c r="H1591" s="46">
        <v>11801.637500000001</v>
      </c>
      <c r="I1591" s="84" t="s">
        <v>6570</v>
      </c>
    </row>
    <row r="1592" spans="2:10" x14ac:dyDescent="0.3">
      <c r="B1592" s="45">
        <v>3921</v>
      </c>
      <c r="C1592" s="49">
        <v>45267</v>
      </c>
      <c r="D1592" s="45" t="s">
        <v>203</v>
      </c>
      <c r="E1592" s="45" t="s">
        <v>1985</v>
      </c>
      <c r="F1592" s="155">
        <v>5960</v>
      </c>
      <c r="G1592" s="53">
        <v>45274</v>
      </c>
      <c r="H1592" s="46">
        <v>5593.46</v>
      </c>
      <c r="I1592" s="84" t="s">
        <v>6571</v>
      </c>
    </row>
    <row r="1593" spans="2:10" x14ac:dyDescent="0.3">
      <c r="B1593" s="45">
        <v>3922</v>
      </c>
      <c r="C1593" s="49">
        <v>45267</v>
      </c>
      <c r="D1593" s="45" t="s">
        <v>203</v>
      </c>
      <c r="E1593" s="45" t="s">
        <v>1986</v>
      </c>
      <c r="F1593" s="155">
        <v>33562.51</v>
      </c>
      <c r="G1593" s="53">
        <v>45301</v>
      </c>
      <c r="H1593" s="46">
        <v>31498.415635000001</v>
      </c>
      <c r="I1593" s="84" t="s">
        <v>6572</v>
      </c>
    </row>
    <row r="1594" spans="2:10" x14ac:dyDescent="0.3">
      <c r="B1594" s="45">
        <v>3923</v>
      </c>
      <c r="C1594" s="49">
        <v>45267</v>
      </c>
      <c r="D1594" s="45" t="s">
        <v>203</v>
      </c>
      <c r="E1594" s="45" t="s">
        <v>1987</v>
      </c>
      <c r="F1594" s="155">
        <v>70776.899999999994</v>
      </c>
      <c r="G1594" s="53">
        <v>45275</v>
      </c>
      <c r="H1594" s="46">
        <v>66424.120649999997</v>
      </c>
      <c r="I1594" s="84" t="s">
        <v>6573</v>
      </c>
    </row>
    <row r="1595" spans="2:10" x14ac:dyDescent="0.3">
      <c r="B1595" s="45">
        <v>3924</v>
      </c>
      <c r="C1595" s="49">
        <v>45267</v>
      </c>
      <c r="D1595" s="45" t="s">
        <v>203</v>
      </c>
      <c r="E1595" s="45" t="s">
        <v>1988</v>
      </c>
      <c r="F1595" s="155">
        <v>17025</v>
      </c>
      <c r="G1595" s="53">
        <v>45275</v>
      </c>
      <c r="H1595" s="46">
        <v>15977.9625</v>
      </c>
      <c r="I1595" s="84" t="s">
        <v>6574</v>
      </c>
    </row>
    <row r="1596" spans="2:10" x14ac:dyDescent="0.3">
      <c r="B1596" s="91">
        <v>3925</v>
      </c>
      <c r="C1596" s="92">
        <v>45271</v>
      </c>
      <c r="D1596" s="91" t="s">
        <v>509</v>
      </c>
      <c r="E1596" s="91" t="s">
        <v>1989</v>
      </c>
      <c r="F1596" s="156">
        <v>6399</v>
      </c>
      <c r="G1596" s="94" t="s">
        <v>9150</v>
      </c>
      <c r="H1596" s="93">
        <v>6005.4615000000003</v>
      </c>
      <c r="I1596" s="95" t="s">
        <v>6509</v>
      </c>
      <c r="J1596" t="s">
        <v>9344</v>
      </c>
    </row>
    <row r="1597" spans="2:10" x14ac:dyDescent="0.3">
      <c r="B1597" s="45">
        <v>3926</v>
      </c>
      <c r="C1597" s="49">
        <v>45271</v>
      </c>
      <c r="D1597" s="45" t="s">
        <v>171</v>
      </c>
      <c r="E1597" s="45" t="s">
        <v>1990</v>
      </c>
      <c r="F1597" s="155">
        <v>10681.32</v>
      </c>
      <c r="G1597" s="53">
        <v>45273</v>
      </c>
      <c r="H1597" s="46">
        <v>10024.418819999999</v>
      </c>
      <c r="I1597" s="84" t="s">
        <v>6575</v>
      </c>
    </row>
    <row r="1598" spans="2:10" x14ac:dyDescent="0.3">
      <c r="B1598" s="45">
        <v>3927</v>
      </c>
      <c r="C1598" s="49">
        <v>45271</v>
      </c>
      <c r="D1598" s="45" t="s">
        <v>171</v>
      </c>
      <c r="E1598" s="45" t="s">
        <v>1991</v>
      </c>
      <c r="F1598" s="155">
        <v>9026.94</v>
      </c>
      <c r="G1598" s="53">
        <v>45273</v>
      </c>
      <c r="H1598" s="46">
        <v>8471.7831900000001</v>
      </c>
      <c r="I1598" s="84" t="s">
        <v>6576</v>
      </c>
    </row>
    <row r="1599" spans="2:10" x14ac:dyDescent="0.3">
      <c r="B1599" s="45">
        <v>3928</v>
      </c>
      <c r="C1599" s="49">
        <v>45272</v>
      </c>
      <c r="D1599" s="45" t="s">
        <v>200</v>
      </c>
      <c r="E1599" s="45" t="s">
        <v>1969</v>
      </c>
      <c r="F1599" s="155">
        <v>24396.22</v>
      </c>
      <c r="G1599" s="53">
        <v>45341</v>
      </c>
      <c r="H1599" s="46">
        <v>22895.852470000002</v>
      </c>
      <c r="I1599" s="84" t="s">
        <v>6555</v>
      </c>
      <c r="J1599" t="s">
        <v>8833</v>
      </c>
    </row>
    <row r="1600" spans="2:10" x14ac:dyDescent="0.3">
      <c r="B1600" s="45">
        <v>3929</v>
      </c>
      <c r="C1600" s="49">
        <v>45272</v>
      </c>
      <c r="D1600" s="45" t="s">
        <v>542</v>
      </c>
      <c r="E1600" s="45" t="s">
        <v>1992</v>
      </c>
      <c r="F1600" s="155">
        <v>15803.97</v>
      </c>
      <c r="G1600" s="53">
        <v>45330</v>
      </c>
      <c r="H1600" s="46">
        <v>14832.025845</v>
      </c>
      <c r="I1600" s="84" t="s">
        <v>6577</v>
      </c>
    </row>
    <row r="1601" spans="2:10" x14ac:dyDescent="0.3">
      <c r="B1601" s="45">
        <v>3930</v>
      </c>
      <c r="C1601" s="49">
        <v>45272</v>
      </c>
      <c r="D1601" s="45" t="s">
        <v>203</v>
      </c>
      <c r="E1601" s="45" t="s">
        <v>1993</v>
      </c>
      <c r="F1601" s="155">
        <v>8207.24</v>
      </c>
      <c r="G1601" s="53">
        <v>45274</v>
      </c>
      <c r="H1601" s="46">
        <v>7702.4947400000001</v>
      </c>
      <c r="I1601" s="84" t="s">
        <v>6578</v>
      </c>
    </row>
    <row r="1602" spans="2:10" x14ac:dyDescent="0.3">
      <c r="B1602" s="45">
        <v>3931</v>
      </c>
      <c r="C1602" s="49">
        <v>45273</v>
      </c>
      <c r="D1602" s="45" t="s">
        <v>142</v>
      </c>
      <c r="E1602" s="45" t="s">
        <v>1994</v>
      </c>
      <c r="F1602" s="155">
        <v>4545</v>
      </c>
      <c r="G1602" s="53">
        <v>45281</v>
      </c>
      <c r="H1602" s="46">
        <v>4265.4825000000001</v>
      </c>
      <c r="I1602" s="84" t="s">
        <v>6579</v>
      </c>
    </row>
    <row r="1603" spans="2:10" x14ac:dyDescent="0.3">
      <c r="B1603" s="119">
        <v>3932</v>
      </c>
      <c r="C1603" s="120">
        <v>45274</v>
      </c>
      <c r="D1603" s="119" t="s">
        <v>507</v>
      </c>
      <c r="E1603" s="119" t="s">
        <v>1995</v>
      </c>
      <c r="F1603" s="159">
        <v>6000</v>
      </c>
      <c r="G1603" s="122">
        <v>45274</v>
      </c>
      <c r="H1603" s="121">
        <v>5631</v>
      </c>
      <c r="I1603" s="123" t="s">
        <v>6580</v>
      </c>
      <c r="J1603" t="s">
        <v>8833</v>
      </c>
    </row>
    <row r="1604" spans="2:10" x14ac:dyDescent="0.3">
      <c r="B1604" s="119">
        <v>3933</v>
      </c>
      <c r="C1604" s="120">
        <v>45274</v>
      </c>
      <c r="D1604" s="119" t="s">
        <v>507</v>
      </c>
      <c r="E1604" s="119" t="s">
        <v>1996</v>
      </c>
      <c r="F1604" s="159">
        <v>4353</v>
      </c>
      <c r="G1604" s="122">
        <v>45274</v>
      </c>
      <c r="H1604" s="121">
        <v>4085.2905000000001</v>
      </c>
      <c r="I1604" s="123" t="s">
        <v>6581</v>
      </c>
    </row>
    <row r="1605" spans="2:10" x14ac:dyDescent="0.3">
      <c r="B1605" s="45">
        <v>3934</v>
      </c>
      <c r="C1605" s="49">
        <v>45274</v>
      </c>
      <c r="D1605" s="45" t="s">
        <v>668</v>
      </c>
      <c r="E1605" s="45" t="s">
        <v>52</v>
      </c>
      <c r="F1605" s="155">
        <v>4167.5</v>
      </c>
      <c r="G1605" s="53">
        <v>45343</v>
      </c>
      <c r="H1605" s="46">
        <v>3911.19875</v>
      </c>
      <c r="I1605" s="84" t="s">
        <v>6582</v>
      </c>
      <c r="J1605" t="s">
        <v>8833</v>
      </c>
    </row>
    <row r="1606" spans="2:10" x14ac:dyDescent="0.3">
      <c r="B1606" s="119">
        <v>3935</v>
      </c>
      <c r="C1606" s="120">
        <v>45274</v>
      </c>
      <c r="D1606" s="119" t="s">
        <v>507</v>
      </c>
      <c r="E1606" s="119" t="s">
        <v>1997</v>
      </c>
      <c r="F1606" s="159">
        <v>707.5</v>
      </c>
      <c r="G1606" s="122">
        <v>45274</v>
      </c>
      <c r="H1606" s="121">
        <v>663.98874999999998</v>
      </c>
      <c r="I1606" s="123" t="s">
        <v>6583</v>
      </c>
      <c r="J1606" t="s">
        <v>8833</v>
      </c>
    </row>
    <row r="1607" spans="2:10" x14ac:dyDescent="0.3">
      <c r="B1607" s="119">
        <v>3936</v>
      </c>
      <c r="C1607" s="120">
        <v>45274</v>
      </c>
      <c r="D1607" s="119" t="s">
        <v>507</v>
      </c>
      <c r="E1607" s="119" t="s">
        <v>1998</v>
      </c>
      <c r="F1607" s="159">
        <v>6000</v>
      </c>
      <c r="G1607" s="122">
        <v>45274</v>
      </c>
      <c r="H1607" s="121">
        <v>5631</v>
      </c>
      <c r="I1607" s="123" t="s">
        <v>6485</v>
      </c>
      <c r="J1607" t="s">
        <v>8833</v>
      </c>
    </row>
    <row r="1608" spans="2:10" x14ac:dyDescent="0.3">
      <c r="B1608" s="45">
        <v>3937</v>
      </c>
      <c r="C1608" s="49">
        <v>45274</v>
      </c>
      <c r="D1608" s="45" t="s">
        <v>507</v>
      </c>
      <c r="E1608" s="45" t="s">
        <v>1999</v>
      </c>
      <c r="F1608" s="155">
        <v>4200</v>
      </c>
      <c r="G1608" s="53">
        <v>45309</v>
      </c>
      <c r="H1608" s="46">
        <v>3941.7</v>
      </c>
      <c r="I1608" s="84" t="s">
        <v>6584</v>
      </c>
    </row>
    <row r="1609" spans="2:10" x14ac:dyDescent="0.3">
      <c r="B1609" s="45">
        <v>3938</v>
      </c>
      <c r="C1609" s="49">
        <v>45274</v>
      </c>
      <c r="D1609" s="45" t="s">
        <v>507</v>
      </c>
      <c r="E1609" s="45" t="s">
        <v>2000</v>
      </c>
      <c r="F1609" s="155">
        <v>10353</v>
      </c>
      <c r="G1609" s="53">
        <v>45309</v>
      </c>
      <c r="H1609" s="46">
        <v>9716.2904999999992</v>
      </c>
      <c r="I1609" s="84" t="s">
        <v>6580</v>
      </c>
      <c r="J1609" t="s">
        <v>8833</v>
      </c>
    </row>
    <row r="1610" spans="2:10" x14ac:dyDescent="0.3">
      <c r="B1610" s="91">
        <v>3939</v>
      </c>
      <c r="C1610" s="92">
        <v>45274</v>
      </c>
      <c r="D1610" s="91" t="s">
        <v>668</v>
      </c>
      <c r="E1610" s="91" t="s">
        <v>53</v>
      </c>
      <c r="F1610" s="156">
        <v>707.5</v>
      </c>
      <c r="G1610" s="94" t="s">
        <v>5619</v>
      </c>
      <c r="H1610" s="93">
        <v>663.98874999999998</v>
      </c>
      <c r="I1610" s="95" t="s">
        <v>6583</v>
      </c>
      <c r="J1610" t="s">
        <v>8833</v>
      </c>
    </row>
    <row r="1611" spans="2:10" x14ac:dyDescent="0.3">
      <c r="B1611" s="45">
        <v>3940</v>
      </c>
      <c r="C1611" s="49">
        <v>45274</v>
      </c>
      <c r="D1611" s="45" t="s">
        <v>668</v>
      </c>
      <c r="E1611" s="45" t="s">
        <v>1998</v>
      </c>
      <c r="F1611" s="155">
        <v>6000</v>
      </c>
      <c r="G1611" s="53">
        <v>45294</v>
      </c>
      <c r="H1611" s="46">
        <v>5631</v>
      </c>
      <c r="I1611" s="84" t="s">
        <v>6485</v>
      </c>
      <c r="J1611" t="s">
        <v>8833</v>
      </c>
    </row>
    <row r="1612" spans="2:10" x14ac:dyDescent="0.3">
      <c r="B1612" s="45">
        <v>3941</v>
      </c>
      <c r="C1612" s="49">
        <v>45274</v>
      </c>
      <c r="D1612" s="45" t="s">
        <v>200</v>
      </c>
      <c r="E1612" s="45" t="s">
        <v>2001</v>
      </c>
      <c r="F1612" s="155">
        <v>15375</v>
      </c>
      <c r="G1612" s="53">
        <v>45294</v>
      </c>
      <c r="H1612" s="46">
        <v>14429.4375</v>
      </c>
      <c r="I1612" s="84" t="s">
        <v>6585</v>
      </c>
    </row>
    <row r="1613" spans="2:10" x14ac:dyDescent="0.3">
      <c r="B1613" s="45">
        <v>3942</v>
      </c>
      <c r="C1613" s="49">
        <v>45274</v>
      </c>
      <c r="D1613" s="45" t="s">
        <v>142</v>
      </c>
      <c r="E1613" s="45" t="s">
        <v>2002</v>
      </c>
      <c r="F1613" s="155">
        <v>13130</v>
      </c>
      <c r="G1613" s="53">
        <v>45279</v>
      </c>
      <c r="H1613" s="46">
        <v>12322.504999999999</v>
      </c>
      <c r="I1613" s="84" t="s">
        <v>6586</v>
      </c>
    </row>
    <row r="1614" spans="2:10" x14ac:dyDescent="0.3">
      <c r="B1614" s="45">
        <v>3943</v>
      </c>
      <c r="C1614" s="49">
        <v>45274</v>
      </c>
      <c r="D1614" s="45" t="s">
        <v>203</v>
      </c>
      <c r="E1614" s="45" t="s">
        <v>2003</v>
      </c>
      <c r="F1614" s="155">
        <v>7656</v>
      </c>
      <c r="G1614" s="53">
        <v>45280</v>
      </c>
      <c r="H1614" s="46">
        <v>7185.1559999999999</v>
      </c>
      <c r="I1614" s="84" t="s">
        <v>6587</v>
      </c>
    </row>
    <row r="1615" spans="2:10" x14ac:dyDescent="0.3">
      <c r="B1615" s="45">
        <v>3944</v>
      </c>
      <c r="C1615" s="49">
        <v>45275</v>
      </c>
      <c r="D1615" s="45" t="s">
        <v>481</v>
      </c>
      <c r="E1615" s="45" t="s">
        <v>2004</v>
      </c>
      <c r="F1615" s="155">
        <v>450</v>
      </c>
      <c r="G1615" s="53">
        <v>45282</v>
      </c>
      <c r="H1615" s="46">
        <v>422.32499999999999</v>
      </c>
      <c r="I1615" s="84">
        <v>18635</v>
      </c>
    </row>
    <row r="1616" spans="2:10" x14ac:dyDescent="0.3">
      <c r="B1616" s="45">
        <v>3945</v>
      </c>
      <c r="C1616" s="49">
        <v>45275</v>
      </c>
      <c r="D1616" s="45" t="s">
        <v>481</v>
      </c>
      <c r="E1616" s="45" t="s">
        <v>2005</v>
      </c>
      <c r="F1616" s="155">
        <v>360</v>
      </c>
      <c r="G1616" s="53">
        <v>45282</v>
      </c>
      <c r="H1616" s="46">
        <v>337.86</v>
      </c>
      <c r="I1616" s="84" t="s">
        <v>6588</v>
      </c>
    </row>
    <row r="1617" spans="2:9" x14ac:dyDescent="0.3">
      <c r="B1617" s="45">
        <v>3946</v>
      </c>
      <c r="C1617" s="49">
        <v>45275</v>
      </c>
      <c r="D1617" s="45" t="s">
        <v>481</v>
      </c>
      <c r="E1617" s="45" t="s">
        <v>2006</v>
      </c>
      <c r="F1617" s="155">
        <v>4410</v>
      </c>
      <c r="G1617" s="53">
        <v>45282</v>
      </c>
      <c r="H1617" s="46">
        <v>4138.7849999999999</v>
      </c>
      <c r="I1617" s="84" t="s">
        <v>6589</v>
      </c>
    </row>
    <row r="1618" spans="2:9" x14ac:dyDescent="0.3">
      <c r="B1618" s="45">
        <v>3947</v>
      </c>
      <c r="C1618" s="49">
        <v>45278</v>
      </c>
      <c r="D1618" s="45" t="s">
        <v>212</v>
      </c>
      <c r="E1618" s="45" t="s">
        <v>2007</v>
      </c>
      <c r="F1618" s="155">
        <v>13008.5</v>
      </c>
      <c r="G1618" s="53">
        <v>45309</v>
      </c>
      <c r="H1618" s="46">
        <v>12208.47725</v>
      </c>
      <c r="I1618" s="84" t="s">
        <v>6590</v>
      </c>
    </row>
    <row r="1619" spans="2:9" x14ac:dyDescent="0.3">
      <c r="B1619" s="45">
        <v>3948</v>
      </c>
      <c r="C1619" s="49">
        <v>45278</v>
      </c>
      <c r="D1619" s="45" t="s">
        <v>212</v>
      </c>
      <c r="E1619" s="45" t="s">
        <v>2008</v>
      </c>
      <c r="F1619" s="155">
        <v>5527.5</v>
      </c>
      <c r="G1619" s="53">
        <v>45309</v>
      </c>
      <c r="H1619" s="46">
        <v>5187.5587500000001</v>
      </c>
      <c r="I1619" s="84" t="s">
        <v>6591</v>
      </c>
    </row>
    <row r="1620" spans="2:9" x14ac:dyDescent="0.3">
      <c r="B1620" s="45">
        <v>3949</v>
      </c>
      <c r="C1620" s="49">
        <v>45278</v>
      </c>
      <c r="D1620" s="45" t="s">
        <v>203</v>
      </c>
      <c r="E1620" s="45" t="s">
        <v>2009</v>
      </c>
      <c r="F1620" s="155">
        <v>13928.33</v>
      </c>
      <c r="G1620" s="53">
        <v>45282</v>
      </c>
      <c r="H1620" s="46">
        <v>13071.737705</v>
      </c>
      <c r="I1620" s="84" t="s">
        <v>6592</v>
      </c>
    </row>
    <row r="1621" spans="2:9" x14ac:dyDescent="0.3">
      <c r="B1621" s="45">
        <v>3950</v>
      </c>
      <c r="C1621" s="49">
        <v>45278</v>
      </c>
      <c r="D1621" s="45" t="s">
        <v>203</v>
      </c>
      <c r="E1621" s="45" t="s">
        <v>2010</v>
      </c>
      <c r="F1621" s="155">
        <v>28474.38</v>
      </c>
      <c r="G1621" s="53">
        <v>45282</v>
      </c>
      <c r="H1621" s="46">
        <v>26723.20563</v>
      </c>
      <c r="I1621" s="84" t="s">
        <v>6593</v>
      </c>
    </row>
    <row r="1622" spans="2:9" x14ac:dyDescent="0.3">
      <c r="B1622" s="45">
        <v>3951</v>
      </c>
      <c r="C1622" s="49">
        <v>45278</v>
      </c>
      <c r="D1622" s="45" t="s">
        <v>203</v>
      </c>
      <c r="E1622" s="45" t="s">
        <v>2011</v>
      </c>
      <c r="F1622" s="155">
        <v>32328.04</v>
      </c>
      <c r="G1622" s="53">
        <v>45295</v>
      </c>
      <c r="H1622" s="46">
        <v>30339.865540000003</v>
      </c>
      <c r="I1622" s="84" t="s">
        <v>6594</v>
      </c>
    </row>
    <row r="1623" spans="2:9" x14ac:dyDescent="0.3">
      <c r="B1623" s="45">
        <v>3952</v>
      </c>
      <c r="C1623" s="49">
        <v>45278</v>
      </c>
      <c r="D1623" s="45" t="s">
        <v>203</v>
      </c>
      <c r="E1623" s="45" t="s">
        <v>2012</v>
      </c>
      <c r="F1623" s="155">
        <v>23159.54</v>
      </c>
      <c r="G1623" s="53">
        <v>45295</v>
      </c>
      <c r="H1623" s="46">
        <v>21735.228289999999</v>
      </c>
      <c r="I1623" s="84" t="s">
        <v>6595</v>
      </c>
    </row>
    <row r="1624" spans="2:9" x14ac:dyDescent="0.3">
      <c r="B1624" s="45">
        <v>3953</v>
      </c>
      <c r="C1624" s="49">
        <v>45278</v>
      </c>
      <c r="D1624" s="45" t="s">
        <v>203</v>
      </c>
      <c r="E1624" s="45" t="s">
        <v>2013</v>
      </c>
      <c r="F1624" s="155">
        <v>70080.66</v>
      </c>
      <c r="G1624" s="53">
        <v>45296</v>
      </c>
      <c r="H1624" s="46">
        <v>65770.699410000001</v>
      </c>
      <c r="I1624" s="84" t="s">
        <v>6596</v>
      </c>
    </row>
    <row r="1625" spans="2:9" x14ac:dyDescent="0.3">
      <c r="B1625" s="45">
        <v>3954</v>
      </c>
      <c r="C1625" s="49">
        <v>45278</v>
      </c>
      <c r="D1625" s="45" t="s">
        <v>203</v>
      </c>
      <c r="E1625" s="45" t="s">
        <v>2014</v>
      </c>
      <c r="F1625" s="155">
        <v>35325.67</v>
      </c>
      <c r="G1625" s="53">
        <v>45296</v>
      </c>
      <c r="H1625" s="46">
        <v>33153.141295000001</v>
      </c>
      <c r="I1625" s="84" t="s">
        <v>6597</v>
      </c>
    </row>
    <row r="1626" spans="2:9" x14ac:dyDescent="0.3">
      <c r="B1626" s="45">
        <v>3955</v>
      </c>
      <c r="C1626" s="49">
        <v>45278</v>
      </c>
      <c r="D1626" s="45" t="s">
        <v>203</v>
      </c>
      <c r="E1626" s="45" t="s">
        <v>2015</v>
      </c>
      <c r="F1626" s="155">
        <v>28107.52</v>
      </c>
      <c r="G1626" s="53">
        <v>45296</v>
      </c>
      <c r="H1626" s="46">
        <v>26378.907520000001</v>
      </c>
      <c r="I1626" s="84" t="s">
        <v>6598</v>
      </c>
    </row>
    <row r="1627" spans="2:9" x14ac:dyDescent="0.3">
      <c r="B1627" s="45">
        <v>3956</v>
      </c>
      <c r="C1627" s="49">
        <v>45278</v>
      </c>
      <c r="D1627" s="45" t="s">
        <v>203</v>
      </c>
      <c r="E1627" s="45" t="s">
        <v>2016</v>
      </c>
      <c r="F1627" s="155">
        <v>70419.3</v>
      </c>
      <c r="G1627" s="53">
        <v>45296</v>
      </c>
      <c r="H1627" s="46">
        <v>66088.513050000009</v>
      </c>
      <c r="I1627" s="84" t="s">
        <v>6599</v>
      </c>
    </row>
    <row r="1628" spans="2:9" x14ac:dyDescent="0.3">
      <c r="B1628" s="45">
        <v>3957</v>
      </c>
      <c r="C1628" s="49">
        <v>45279</v>
      </c>
      <c r="D1628" s="45" t="s">
        <v>200</v>
      </c>
      <c r="E1628" s="45" t="s">
        <v>2017</v>
      </c>
      <c r="F1628" s="155">
        <v>25599.040000000001</v>
      </c>
      <c r="G1628" s="53">
        <v>45314</v>
      </c>
      <c r="H1628" s="46">
        <v>24024.69904</v>
      </c>
      <c r="I1628" s="84" t="s">
        <v>6600</v>
      </c>
    </row>
    <row r="1629" spans="2:9" x14ac:dyDescent="0.3">
      <c r="B1629" s="45">
        <v>3958</v>
      </c>
      <c r="C1629" s="49">
        <v>45279</v>
      </c>
      <c r="D1629" s="45" t="s">
        <v>806</v>
      </c>
      <c r="E1629" s="45" t="s">
        <v>2018</v>
      </c>
      <c r="F1629" s="155">
        <v>3000</v>
      </c>
      <c r="G1629" s="53">
        <v>45295</v>
      </c>
      <c r="H1629" s="46">
        <v>2815.5</v>
      </c>
      <c r="I1629" s="84" t="s">
        <v>6601</v>
      </c>
    </row>
    <row r="1630" spans="2:9" x14ac:dyDescent="0.3">
      <c r="B1630" s="45">
        <v>3959</v>
      </c>
      <c r="C1630" s="49">
        <v>45279</v>
      </c>
      <c r="D1630" s="45" t="s">
        <v>200</v>
      </c>
      <c r="E1630" s="45" t="s">
        <v>2019</v>
      </c>
      <c r="F1630" s="155">
        <v>1080</v>
      </c>
      <c r="G1630" s="53">
        <v>45294</v>
      </c>
      <c r="H1630" s="46">
        <v>1013.58</v>
      </c>
      <c r="I1630" s="84" t="s">
        <v>6602</v>
      </c>
    </row>
    <row r="1631" spans="2:9" x14ac:dyDescent="0.3">
      <c r="B1631" s="45">
        <v>3960</v>
      </c>
      <c r="C1631" s="49">
        <v>45279</v>
      </c>
      <c r="D1631" s="45" t="s">
        <v>200</v>
      </c>
      <c r="E1631" s="45" t="s">
        <v>2020</v>
      </c>
      <c r="F1631" s="155">
        <v>4032</v>
      </c>
      <c r="G1631" s="53">
        <v>45302</v>
      </c>
      <c r="H1631" s="46">
        <v>3784.0320000000002</v>
      </c>
      <c r="I1631" s="84" t="s">
        <v>6603</v>
      </c>
    </row>
    <row r="1632" spans="2:9" x14ac:dyDescent="0.3">
      <c r="B1632" s="45">
        <v>3961</v>
      </c>
      <c r="C1632" s="49">
        <v>45279</v>
      </c>
      <c r="D1632" s="45" t="s">
        <v>200</v>
      </c>
      <c r="E1632" s="45" t="s">
        <v>2021</v>
      </c>
      <c r="F1632" s="155">
        <v>6984</v>
      </c>
      <c r="G1632" s="53">
        <v>45302</v>
      </c>
      <c r="H1632" s="46">
        <v>6554.4840000000004</v>
      </c>
      <c r="I1632" s="84" t="s">
        <v>6604</v>
      </c>
    </row>
    <row r="1633" spans="2:10" x14ac:dyDescent="0.3">
      <c r="B1633" s="45">
        <v>3962</v>
      </c>
      <c r="C1633" s="49">
        <v>45279</v>
      </c>
      <c r="D1633" s="45" t="s">
        <v>200</v>
      </c>
      <c r="E1633" s="45" t="s">
        <v>2022</v>
      </c>
      <c r="F1633" s="155">
        <v>360</v>
      </c>
      <c r="G1633" s="53">
        <v>45302</v>
      </c>
      <c r="H1633" s="46">
        <v>337.86</v>
      </c>
      <c r="I1633" s="84" t="s">
        <v>6605</v>
      </c>
    </row>
    <row r="1634" spans="2:10" x14ac:dyDescent="0.3">
      <c r="B1634" s="45">
        <v>3963</v>
      </c>
      <c r="C1634" s="49">
        <v>45279</v>
      </c>
      <c r="D1634" s="45" t="s">
        <v>668</v>
      </c>
      <c r="E1634" s="45" t="s">
        <v>2023</v>
      </c>
      <c r="F1634" s="155">
        <v>1188.33</v>
      </c>
      <c r="G1634" s="53">
        <v>45295</v>
      </c>
      <c r="H1634" s="46">
        <v>1115.247705</v>
      </c>
      <c r="I1634" s="84" t="s">
        <v>6606</v>
      </c>
    </row>
    <row r="1635" spans="2:10" x14ac:dyDescent="0.3">
      <c r="B1635" s="45">
        <v>3964</v>
      </c>
      <c r="C1635" s="49">
        <v>45279</v>
      </c>
      <c r="D1635" s="45" t="s">
        <v>668</v>
      </c>
      <c r="E1635" s="45" t="s">
        <v>2024</v>
      </c>
      <c r="F1635" s="155">
        <v>2630.84</v>
      </c>
      <c r="G1635" s="53">
        <v>45295</v>
      </c>
      <c r="H1635" s="46">
        <v>2469.0433400000002</v>
      </c>
      <c r="I1635" s="84" t="s">
        <v>6607</v>
      </c>
    </row>
    <row r="1636" spans="2:10" x14ac:dyDescent="0.3">
      <c r="B1636" s="119">
        <v>3965</v>
      </c>
      <c r="C1636" s="120">
        <v>45279</v>
      </c>
      <c r="D1636" s="119" t="s">
        <v>668</v>
      </c>
      <c r="E1636" s="119" t="s">
        <v>2025</v>
      </c>
      <c r="F1636" s="159">
        <v>506</v>
      </c>
      <c r="G1636" s="122">
        <v>45280</v>
      </c>
      <c r="H1636" s="121">
        <v>474.88100000000003</v>
      </c>
      <c r="I1636" s="123" t="s">
        <v>6608</v>
      </c>
      <c r="J1636" t="s">
        <v>8833</v>
      </c>
    </row>
    <row r="1637" spans="2:10" x14ac:dyDescent="0.3">
      <c r="B1637" s="45">
        <v>3966</v>
      </c>
      <c r="C1637" s="49">
        <v>45279</v>
      </c>
      <c r="D1637" s="45" t="s">
        <v>668</v>
      </c>
      <c r="E1637" s="45" t="s">
        <v>2026</v>
      </c>
      <c r="F1637" s="155">
        <v>2362.5</v>
      </c>
      <c r="G1637" s="53">
        <v>45295</v>
      </c>
      <c r="H1637" s="46">
        <v>2217.2062500000002</v>
      </c>
      <c r="I1637" s="84" t="s">
        <v>6609</v>
      </c>
    </row>
    <row r="1638" spans="2:10" x14ac:dyDescent="0.3">
      <c r="B1638" s="45">
        <v>3967</v>
      </c>
      <c r="C1638" s="49">
        <v>45279</v>
      </c>
      <c r="D1638" s="45" t="s">
        <v>668</v>
      </c>
      <c r="E1638" s="45" t="s">
        <v>2027</v>
      </c>
      <c r="F1638" s="155">
        <v>975</v>
      </c>
      <c r="G1638" s="53">
        <v>45295</v>
      </c>
      <c r="H1638" s="46">
        <v>915.03750000000002</v>
      </c>
      <c r="I1638" s="84" t="s">
        <v>6610</v>
      </c>
    </row>
    <row r="1639" spans="2:10" x14ac:dyDescent="0.3">
      <c r="B1639" s="45">
        <v>3968</v>
      </c>
      <c r="C1639" s="49">
        <v>45279</v>
      </c>
      <c r="D1639" s="45" t="s">
        <v>668</v>
      </c>
      <c r="E1639" s="45" t="s">
        <v>2028</v>
      </c>
      <c r="F1639" s="155">
        <v>6180</v>
      </c>
      <c r="G1639" s="53">
        <v>45296</v>
      </c>
      <c r="H1639" s="46">
        <v>5799.93</v>
      </c>
      <c r="I1639" s="84" t="s">
        <v>6611</v>
      </c>
    </row>
    <row r="1640" spans="2:10" x14ac:dyDescent="0.3">
      <c r="B1640" s="45">
        <v>3969</v>
      </c>
      <c r="C1640" s="49">
        <v>45279</v>
      </c>
      <c r="D1640" s="45" t="s">
        <v>668</v>
      </c>
      <c r="E1640" s="45" t="s">
        <v>2029</v>
      </c>
      <c r="F1640" s="155">
        <v>675</v>
      </c>
      <c r="G1640" s="53">
        <v>45295</v>
      </c>
      <c r="H1640" s="46">
        <v>633.48749999999995</v>
      </c>
      <c r="I1640" s="84" t="s">
        <v>6612</v>
      </c>
    </row>
    <row r="1641" spans="2:10" x14ac:dyDescent="0.3">
      <c r="B1641" s="45">
        <v>3970</v>
      </c>
      <c r="C1641" s="49">
        <v>45279</v>
      </c>
      <c r="D1641" s="45" t="s">
        <v>668</v>
      </c>
      <c r="E1641" s="45" t="s">
        <v>2030</v>
      </c>
      <c r="F1641" s="155">
        <v>3444</v>
      </c>
      <c r="G1641" s="53">
        <v>45295</v>
      </c>
      <c r="H1641" s="46">
        <v>3232.194</v>
      </c>
      <c r="I1641" s="84" t="s">
        <v>6613</v>
      </c>
    </row>
    <row r="1642" spans="2:10" x14ac:dyDescent="0.3">
      <c r="B1642" s="45">
        <v>3971</v>
      </c>
      <c r="C1642" s="49">
        <v>45279</v>
      </c>
      <c r="D1642" s="45" t="s">
        <v>668</v>
      </c>
      <c r="E1642" s="45" t="s">
        <v>2031</v>
      </c>
      <c r="F1642" s="155">
        <v>506</v>
      </c>
      <c r="G1642" s="53">
        <v>45295</v>
      </c>
      <c r="H1642" s="46">
        <v>474.88100000000003</v>
      </c>
      <c r="I1642" s="84" t="s">
        <v>6608</v>
      </c>
      <c r="J1642" t="s">
        <v>8833</v>
      </c>
    </row>
    <row r="1643" spans="2:10" x14ac:dyDescent="0.3">
      <c r="B1643" s="45">
        <v>3972</v>
      </c>
      <c r="C1643" s="49">
        <v>45280</v>
      </c>
      <c r="D1643" s="45" t="s">
        <v>251</v>
      </c>
      <c r="E1643" s="45" t="s">
        <v>2032</v>
      </c>
      <c r="F1643" s="155">
        <v>7679</v>
      </c>
      <c r="G1643" s="53">
        <v>45328</v>
      </c>
      <c r="H1643" s="46">
        <v>7206.7415000000001</v>
      </c>
      <c r="I1643" s="84" t="s">
        <v>6614</v>
      </c>
    </row>
    <row r="1644" spans="2:10" x14ac:dyDescent="0.3">
      <c r="B1644" s="45">
        <v>3973</v>
      </c>
      <c r="C1644" s="49">
        <v>45280</v>
      </c>
      <c r="D1644" s="45" t="s">
        <v>786</v>
      </c>
      <c r="E1644" s="45" t="s">
        <v>2033</v>
      </c>
      <c r="F1644" s="155">
        <v>22442.43</v>
      </c>
      <c r="G1644" s="53">
        <v>45308</v>
      </c>
      <c r="H1644" s="46">
        <v>21062.220555</v>
      </c>
      <c r="I1644" s="84" t="s">
        <v>6615</v>
      </c>
    </row>
    <row r="1645" spans="2:10" x14ac:dyDescent="0.3">
      <c r="B1645" s="45">
        <v>3974</v>
      </c>
      <c r="C1645" s="49">
        <v>45280</v>
      </c>
      <c r="D1645" s="45" t="s">
        <v>171</v>
      </c>
      <c r="E1645" s="45" t="s">
        <v>2034</v>
      </c>
      <c r="F1645" s="155">
        <v>11767.82</v>
      </c>
      <c r="G1645" s="53">
        <v>45282</v>
      </c>
      <c r="H1645" s="46">
        <v>11044.09907</v>
      </c>
      <c r="I1645" s="84" t="s">
        <v>6616</v>
      </c>
    </row>
    <row r="1646" spans="2:10" x14ac:dyDescent="0.3">
      <c r="B1646" s="45">
        <v>3975</v>
      </c>
      <c r="C1646" s="49">
        <v>45280</v>
      </c>
      <c r="D1646" s="45" t="s">
        <v>171</v>
      </c>
      <c r="E1646" s="45" t="s">
        <v>2035</v>
      </c>
      <c r="F1646" s="155">
        <v>6584.29</v>
      </c>
      <c r="G1646" s="53">
        <v>45282</v>
      </c>
      <c r="H1646" s="46">
        <v>6179.3561650000001</v>
      </c>
      <c r="I1646" s="84" t="s">
        <v>6617</v>
      </c>
    </row>
    <row r="1647" spans="2:10" x14ac:dyDescent="0.3">
      <c r="B1647" s="45">
        <v>3976</v>
      </c>
      <c r="C1647" s="49">
        <v>45281</v>
      </c>
      <c r="D1647" s="45" t="s">
        <v>171</v>
      </c>
      <c r="E1647" s="45" t="s">
        <v>2036</v>
      </c>
      <c r="F1647" s="155">
        <v>4376.9399999999996</v>
      </c>
      <c r="G1647" s="53">
        <v>45287</v>
      </c>
      <c r="H1647" s="46">
        <v>4107.7581899999996</v>
      </c>
      <c r="I1647" s="84" t="s">
        <v>6618</v>
      </c>
    </row>
    <row r="1648" spans="2:10" x14ac:dyDescent="0.3">
      <c r="B1648" s="45">
        <v>3977</v>
      </c>
      <c r="C1648" s="49">
        <v>45286</v>
      </c>
      <c r="D1648" s="45" t="s">
        <v>171</v>
      </c>
      <c r="E1648" s="45" t="s">
        <v>2037</v>
      </c>
      <c r="F1648" s="155">
        <v>911.72</v>
      </c>
      <c r="G1648" s="53">
        <v>45288</v>
      </c>
      <c r="H1648" s="46">
        <v>855.64922000000001</v>
      </c>
      <c r="I1648" s="84" t="s">
        <v>6619</v>
      </c>
    </row>
    <row r="1649" spans="2:10" x14ac:dyDescent="0.3">
      <c r="B1649" s="45">
        <v>3978</v>
      </c>
      <c r="C1649" s="49">
        <v>45286</v>
      </c>
      <c r="D1649" s="45" t="s">
        <v>171</v>
      </c>
      <c r="E1649" s="45" t="s">
        <v>2038</v>
      </c>
      <c r="F1649" s="155">
        <v>4254.68</v>
      </c>
      <c r="G1649" s="53">
        <v>45303</v>
      </c>
      <c r="H1649" s="46">
        <v>3993.0171800000003</v>
      </c>
      <c r="I1649" s="84" t="s">
        <v>6360</v>
      </c>
      <c r="J1649" t="s">
        <v>9344</v>
      </c>
    </row>
    <row r="1650" spans="2:10" x14ac:dyDescent="0.3">
      <c r="B1650" s="45">
        <v>3979</v>
      </c>
      <c r="C1650" s="49">
        <v>45288</v>
      </c>
      <c r="D1650" s="45" t="s">
        <v>171</v>
      </c>
      <c r="E1650" s="45" t="s">
        <v>2039</v>
      </c>
      <c r="F1650" s="155">
        <v>8304.8799999999992</v>
      </c>
      <c r="G1650" s="53">
        <v>45293</v>
      </c>
      <c r="H1650" s="46">
        <v>7794.1298799999995</v>
      </c>
      <c r="I1650" s="84" t="s">
        <v>6620</v>
      </c>
    </row>
    <row r="1651" spans="2:10" x14ac:dyDescent="0.3">
      <c r="B1651" s="119">
        <v>3980</v>
      </c>
      <c r="C1651" s="120">
        <v>45288</v>
      </c>
      <c r="D1651" s="231" t="s">
        <v>171</v>
      </c>
      <c r="E1651" s="119" t="s">
        <v>2040</v>
      </c>
      <c r="F1651" s="159">
        <v>12454.49</v>
      </c>
      <c r="G1651" s="120">
        <v>45288</v>
      </c>
      <c r="H1651" s="121">
        <v>11688.538865</v>
      </c>
      <c r="I1651" s="123" t="s">
        <v>6621</v>
      </c>
      <c r="J1651" t="s">
        <v>8833</v>
      </c>
    </row>
    <row r="1652" spans="2:10" x14ac:dyDescent="0.3">
      <c r="B1652" s="45">
        <v>3981</v>
      </c>
      <c r="C1652" s="49">
        <v>45288</v>
      </c>
      <c r="D1652" s="45" t="s">
        <v>171</v>
      </c>
      <c r="E1652" s="45" t="s">
        <v>2041</v>
      </c>
      <c r="F1652" s="155">
        <v>12454.49</v>
      </c>
      <c r="G1652" s="53">
        <v>45293</v>
      </c>
      <c r="H1652" s="46">
        <v>11688.538865</v>
      </c>
      <c r="I1652" s="84" t="s">
        <v>6621</v>
      </c>
      <c r="J1652" t="s">
        <v>8833</v>
      </c>
    </row>
    <row r="1653" spans="2:10" x14ac:dyDescent="0.3">
      <c r="B1653" s="45">
        <v>3982</v>
      </c>
      <c r="C1653" s="49">
        <v>45289</v>
      </c>
      <c r="D1653" s="45" t="s">
        <v>146</v>
      </c>
      <c r="E1653" s="45" t="s">
        <v>2042</v>
      </c>
      <c r="F1653" s="155">
        <v>75916.66</v>
      </c>
      <c r="G1653" s="53">
        <v>45290</v>
      </c>
      <c r="H1653" s="46">
        <v>71247.785409999997</v>
      </c>
      <c r="I1653" s="84">
        <v>18753</v>
      </c>
    </row>
    <row r="1654" spans="2:10" x14ac:dyDescent="0.3">
      <c r="B1654" s="45">
        <v>3983</v>
      </c>
      <c r="C1654" s="49">
        <v>45289</v>
      </c>
      <c r="D1654" s="45" t="s">
        <v>146</v>
      </c>
      <c r="E1654" s="45" t="s">
        <v>2043</v>
      </c>
      <c r="F1654" s="155">
        <v>88333.33</v>
      </c>
      <c r="G1654" s="53">
        <v>45290</v>
      </c>
      <c r="H1654" s="46">
        <v>82900.830205000006</v>
      </c>
      <c r="I1654" s="84">
        <v>18752</v>
      </c>
    </row>
    <row r="1655" spans="2:10" x14ac:dyDescent="0.3">
      <c r="B1655" s="45">
        <v>3984</v>
      </c>
      <c r="C1655" s="49">
        <v>45289</v>
      </c>
      <c r="D1655" s="45" t="s">
        <v>8</v>
      </c>
      <c r="E1655" s="45" t="s">
        <v>2044</v>
      </c>
      <c r="F1655" s="155">
        <v>4000</v>
      </c>
      <c r="G1655" s="53">
        <v>45267</v>
      </c>
      <c r="H1655" s="46">
        <v>3754</v>
      </c>
      <c r="I1655" s="84" t="s">
        <v>6622</v>
      </c>
    </row>
    <row r="1656" spans="2:10" x14ac:dyDescent="0.3">
      <c r="B1656" s="45">
        <v>3985</v>
      </c>
      <c r="C1656" s="49">
        <v>45289</v>
      </c>
      <c r="D1656" s="45" t="s">
        <v>1187</v>
      </c>
      <c r="E1656" s="45" t="s">
        <v>2045</v>
      </c>
      <c r="F1656" s="155">
        <v>13131</v>
      </c>
      <c r="G1656" s="53">
        <v>45268</v>
      </c>
      <c r="H1656" s="46">
        <v>12323.443499999999</v>
      </c>
      <c r="I1656" s="84" t="s">
        <v>6623</v>
      </c>
    </row>
    <row r="1657" spans="2:10" x14ac:dyDescent="0.3">
      <c r="B1657" s="45">
        <v>3986</v>
      </c>
      <c r="C1657" s="49">
        <v>45289</v>
      </c>
      <c r="D1657" s="45" t="s">
        <v>8</v>
      </c>
      <c r="E1657" s="45" t="s">
        <v>2046</v>
      </c>
      <c r="F1657" s="155">
        <v>9000</v>
      </c>
      <c r="G1657" s="53">
        <v>45268</v>
      </c>
      <c r="H1657" s="46">
        <v>8446.5</v>
      </c>
      <c r="I1657" s="84" t="s">
        <v>6624</v>
      </c>
    </row>
    <row r="1658" spans="2:10" x14ac:dyDescent="0.3">
      <c r="B1658" s="45">
        <v>3987</v>
      </c>
      <c r="C1658" s="49">
        <v>45289</v>
      </c>
      <c r="D1658" s="45" t="s">
        <v>8</v>
      </c>
      <c r="E1658" s="45" t="s">
        <v>2047</v>
      </c>
      <c r="F1658" s="155">
        <v>2368.61</v>
      </c>
      <c r="G1658" s="53">
        <v>45271</v>
      </c>
      <c r="H1658" s="46">
        <v>2222.9404850000001</v>
      </c>
      <c r="I1658" s="84" t="s">
        <v>6625</v>
      </c>
    </row>
    <row r="1659" spans="2:10" x14ac:dyDescent="0.3">
      <c r="B1659" s="45">
        <v>3988</v>
      </c>
      <c r="C1659" s="49">
        <v>45289</v>
      </c>
      <c r="D1659" s="45" t="s">
        <v>259</v>
      </c>
      <c r="E1659" s="45" t="s">
        <v>2048</v>
      </c>
      <c r="F1659" s="155">
        <v>6471</v>
      </c>
      <c r="G1659" s="53">
        <v>45272</v>
      </c>
      <c r="H1659" s="46">
        <v>6073.0335000000005</v>
      </c>
      <c r="I1659" s="84" t="s">
        <v>6626</v>
      </c>
    </row>
    <row r="1660" spans="2:10" x14ac:dyDescent="0.3">
      <c r="B1660" s="119">
        <v>3989</v>
      </c>
      <c r="C1660" s="120">
        <v>45289</v>
      </c>
      <c r="D1660" s="119" t="s">
        <v>1935</v>
      </c>
      <c r="E1660" s="119" t="s">
        <v>2049</v>
      </c>
      <c r="F1660" s="159">
        <v>4500</v>
      </c>
      <c r="G1660" s="122">
        <v>45342</v>
      </c>
      <c r="H1660" s="121">
        <v>4223.25</v>
      </c>
      <c r="I1660" s="123" t="s">
        <v>6524</v>
      </c>
      <c r="J1660" t="s">
        <v>8833</v>
      </c>
    </row>
    <row r="1661" spans="2:10" x14ac:dyDescent="0.3">
      <c r="B1661" s="45">
        <v>3990</v>
      </c>
      <c r="C1661" s="49">
        <v>45289</v>
      </c>
      <c r="D1661" s="45" t="s">
        <v>157</v>
      </c>
      <c r="E1661" s="45" t="s">
        <v>2050</v>
      </c>
      <c r="F1661" s="155">
        <v>4253.5</v>
      </c>
      <c r="G1661" s="53">
        <v>45272</v>
      </c>
      <c r="H1661" s="46">
        <v>3991.9097499999998</v>
      </c>
      <c r="I1661" s="84" t="s">
        <v>6627</v>
      </c>
    </row>
    <row r="1662" spans="2:10" x14ac:dyDescent="0.3">
      <c r="B1662" s="91">
        <v>3991</v>
      </c>
      <c r="C1662" s="92">
        <v>45289</v>
      </c>
      <c r="D1662" s="91" t="s">
        <v>8</v>
      </c>
      <c r="E1662" s="91" t="s">
        <v>2051</v>
      </c>
      <c r="F1662" s="156">
        <v>504.5</v>
      </c>
      <c r="G1662" s="94" t="s">
        <v>5619</v>
      </c>
      <c r="H1662" s="93">
        <v>473.47325000000001</v>
      </c>
      <c r="I1662" s="95" t="s">
        <v>6628</v>
      </c>
      <c r="J1662" t="s">
        <v>9344</v>
      </c>
    </row>
    <row r="1663" spans="2:10" x14ac:dyDescent="0.3">
      <c r="B1663" s="45">
        <v>3992</v>
      </c>
      <c r="C1663" s="49">
        <v>45289</v>
      </c>
      <c r="D1663" s="45" t="s">
        <v>509</v>
      </c>
      <c r="E1663" s="45" t="s">
        <v>2052</v>
      </c>
      <c r="F1663" s="155">
        <v>6399</v>
      </c>
      <c r="G1663" s="53">
        <v>45274</v>
      </c>
      <c r="H1663" s="46">
        <v>6005.4615000000003</v>
      </c>
      <c r="I1663" s="84" t="s">
        <v>6509</v>
      </c>
      <c r="J1663" t="s">
        <v>9344</v>
      </c>
    </row>
    <row r="1664" spans="2:10" x14ac:dyDescent="0.3">
      <c r="B1664" s="45">
        <v>3993</v>
      </c>
      <c r="C1664" s="49">
        <v>45281</v>
      </c>
      <c r="D1664" s="45" t="s">
        <v>157</v>
      </c>
      <c r="E1664" s="45" t="s">
        <v>2053</v>
      </c>
      <c r="F1664" s="155">
        <v>6000</v>
      </c>
      <c r="G1664" s="53">
        <v>45281</v>
      </c>
      <c r="H1664" s="46">
        <v>5631</v>
      </c>
      <c r="I1664" s="84" t="s">
        <v>6629</v>
      </c>
    </row>
    <row r="1665" spans="2:10" x14ac:dyDescent="0.3">
      <c r="B1665" s="45">
        <v>3994</v>
      </c>
      <c r="C1665" s="49">
        <v>45281</v>
      </c>
      <c r="D1665" s="45" t="s">
        <v>157</v>
      </c>
      <c r="E1665" s="45" t="s">
        <v>2054</v>
      </c>
      <c r="F1665" s="155">
        <v>2480</v>
      </c>
      <c r="G1665" s="53">
        <v>45281</v>
      </c>
      <c r="H1665" s="46">
        <v>2327.48</v>
      </c>
      <c r="I1665" s="84" t="s">
        <v>6630</v>
      </c>
    </row>
    <row r="1666" spans="2:10" x14ac:dyDescent="0.3">
      <c r="B1666" s="45">
        <v>3995</v>
      </c>
      <c r="C1666" s="49">
        <v>45289</v>
      </c>
      <c r="D1666" s="45" t="s">
        <v>150</v>
      </c>
      <c r="E1666" s="45" t="s">
        <v>2055</v>
      </c>
      <c r="F1666" s="155">
        <v>79438</v>
      </c>
      <c r="G1666" s="53">
        <v>45282</v>
      </c>
      <c r="H1666" s="46">
        <v>74552.562999999995</v>
      </c>
      <c r="I1666" s="84" t="s">
        <v>6631</v>
      </c>
    </row>
    <row r="1667" spans="2:10" x14ac:dyDescent="0.3">
      <c r="B1667" s="45">
        <v>3996</v>
      </c>
      <c r="C1667" s="49">
        <v>45282</v>
      </c>
      <c r="D1667" s="45" t="s">
        <v>150</v>
      </c>
      <c r="E1667" s="45" t="s">
        <v>2056</v>
      </c>
      <c r="F1667" s="155">
        <v>7000</v>
      </c>
      <c r="G1667" s="53">
        <v>45282</v>
      </c>
      <c r="H1667" s="46">
        <v>6569.5</v>
      </c>
      <c r="I1667" s="84" t="s">
        <v>6632</v>
      </c>
    </row>
    <row r="1668" spans="2:10" x14ac:dyDescent="0.3">
      <c r="B1668" s="45">
        <v>3997</v>
      </c>
      <c r="C1668" s="49">
        <v>45282</v>
      </c>
      <c r="D1668" s="45" t="s">
        <v>230</v>
      </c>
      <c r="E1668" s="45" t="s">
        <v>2057</v>
      </c>
      <c r="F1668" s="155">
        <v>6888</v>
      </c>
      <c r="G1668" s="53">
        <v>45282</v>
      </c>
      <c r="H1668" s="46">
        <v>6464.3879999999999</v>
      </c>
      <c r="I1668" s="84" t="s">
        <v>6633</v>
      </c>
    </row>
    <row r="1669" spans="2:10" x14ac:dyDescent="0.3">
      <c r="B1669" s="45">
        <v>3998</v>
      </c>
      <c r="C1669" s="49">
        <v>45289</v>
      </c>
      <c r="D1669" s="45" t="s">
        <v>157</v>
      </c>
      <c r="E1669" s="45" t="s">
        <v>2058</v>
      </c>
      <c r="F1669" s="155">
        <v>48302</v>
      </c>
      <c r="G1669" s="53">
        <v>45286</v>
      </c>
      <c r="H1669" s="46">
        <v>45331.427000000003</v>
      </c>
      <c r="I1669" s="84" t="s">
        <v>6634</v>
      </c>
    </row>
    <row r="1670" spans="2:10" x14ac:dyDescent="0.3">
      <c r="B1670" s="45">
        <v>3999</v>
      </c>
      <c r="C1670" s="49">
        <v>45286</v>
      </c>
      <c r="D1670" s="45" t="s">
        <v>157</v>
      </c>
      <c r="E1670" s="45" t="s">
        <v>2059</v>
      </c>
      <c r="F1670" s="155">
        <v>36398</v>
      </c>
      <c r="G1670" s="53">
        <v>45286</v>
      </c>
      <c r="H1670" s="46">
        <v>34159.523000000001</v>
      </c>
      <c r="I1670" s="84" t="s">
        <v>6635</v>
      </c>
    </row>
    <row r="1671" spans="2:10" x14ac:dyDescent="0.3">
      <c r="B1671" s="45">
        <v>4000</v>
      </c>
      <c r="C1671" s="49">
        <v>45286</v>
      </c>
      <c r="D1671" s="45" t="s">
        <v>157</v>
      </c>
      <c r="E1671" s="45" t="s">
        <v>2060</v>
      </c>
      <c r="F1671" s="155">
        <v>3920</v>
      </c>
      <c r="G1671" s="53">
        <v>45286</v>
      </c>
      <c r="H1671" s="46">
        <v>3678.92</v>
      </c>
      <c r="I1671" s="84" t="s">
        <v>6636</v>
      </c>
    </row>
    <row r="1672" spans="2:10" x14ac:dyDescent="0.3">
      <c r="B1672" s="45">
        <v>4001</v>
      </c>
      <c r="C1672" s="49">
        <v>45287</v>
      </c>
      <c r="D1672" s="45" t="s">
        <v>171</v>
      </c>
      <c r="E1672" s="45" t="s">
        <v>2061</v>
      </c>
      <c r="F1672" s="155">
        <v>12521.85</v>
      </c>
      <c r="G1672" s="53">
        <v>45287</v>
      </c>
      <c r="H1672" s="46">
        <v>11751.756225000001</v>
      </c>
      <c r="I1672" s="84" t="s">
        <v>6637</v>
      </c>
    </row>
    <row r="1673" spans="2:10" x14ac:dyDescent="0.3">
      <c r="B1673" s="45">
        <v>4002</v>
      </c>
      <c r="C1673" s="49">
        <v>45287</v>
      </c>
      <c r="D1673" s="45" t="s">
        <v>171</v>
      </c>
      <c r="E1673" s="45" t="s">
        <v>2062</v>
      </c>
      <c r="F1673" s="155">
        <v>6100.98</v>
      </c>
      <c r="G1673" s="53">
        <v>45287</v>
      </c>
      <c r="H1673" s="46">
        <v>5725.76973</v>
      </c>
      <c r="I1673" s="84" t="s">
        <v>6638</v>
      </c>
    </row>
    <row r="1674" spans="2:10" x14ac:dyDescent="0.3">
      <c r="B1674" s="45">
        <v>4003</v>
      </c>
      <c r="C1674" s="49">
        <v>45287</v>
      </c>
      <c r="D1674" s="45" t="s">
        <v>146</v>
      </c>
      <c r="E1674" s="45" t="s">
        <v>2063</v>
      </c>
      <c r="F1674" s="155">
        <v>5990</v>
      </c>
      <c r="G1674" s="53">
        <v>45287</v>
      </c>
      <c r="H1674" s="46">
        <v>5621.6149999999998</v>
      </c>
      <c r="I1674" s="84" t="s">
        <v>6639</v>
      </c>
    </row>
    <row r="1675" spans="2:10" x14ac:dyDescent="0.3">
      <c r="B1675" s="45">
        <v>4004</v>
      </c>
      <c r="C1675" s="49">
        <v>45289</v>
      </c>
      <c r="D1675" s="45" t="s">
        <v>171</v>
      </c>
      <c r="E1675" s="45" t="s">
        <v>2064</v>
      </c>
      <c r="F1675" s="155">
        <v>2519.2199999999998</v>
      </c>
      <c r="G1675" s="53">
        <v>45287</v>
      </c>
      <c r="H1675" s="46">
        <v>2364.2879699999999</v>
      </c>
      <c r="I1675" s="84" t="s">
        <v>6640</v>
      </c>
    </row>
    <row r="1676" spans="2:10" x14ac:dyDescent="0.3">
      <c r="B1676" s="45">
        <v>4006</v>
      </c>
      <c r="C1676" s="49">
        <v>45289</v>
      </c>
      <c r="D1676" s="45" t="s">
        <v>8</v>
      </c>
      <c r="E1676" s="45" t="s">
        <v>2065</v>
      </c>
      <c r="F1676" s="155">
        <v>452.95</v>
      </c>
      <c r="G1676" s="53">
        <v>45274</v>
      </c>
      <c r="H1676" s="46">
        <v>425.09357499999999</v>
      </c>
      <c r="I1676" s="84" t="s">
        <v>6641</v>
      </c>
    </row>
    <row r="1677" spans="2:10" x14ac:dyDescent="0.3">
      <c r="B1677" s="45">
        <v>4007</v>
      </c>
      <c r="C1677" s="49">
        <v>45289</v>
      </c>
      <c r="D1677" s="45" t="s">
        <v>142</v>
      </c>
      <c r="E1677" s="45" t="s">
        <v>2066</v>
      </c>
      <c r="F1677" s="155">
        <v>1455</v>
      </c>
      <c r="G1677" s="53">
        <v>45324</v>
      </c>
      <c r="H1677" s="46">
        <v>1365.5174999999999</v>
      </c>
      <c r="I1677" s="84" t="s">
        <v>6642</v>
      </c>
    </row>
    <row r="1678" spans="2:10" x14ac:dyDescent="0.3">
      <c r="B1678" s="45">
        <v>4008</v>
      </c>
      <c r="C1678" s="49">
        <v>45289</v>
      </c>
      <c r="D1678" s="45" t="s">
        <v>2067</v>
      </c>
      <c r="E1678" s="45" t="s">
        <v>384</v>
      </c>
      <c r="F1678" s="155">
        <v>11582.59</v>
      </c>
      <c r="G1678" s="53">
        <v>45289</v>
      </c>
      <c r="H1678" s="46">
        <v>10870.260715</v>
      </c>
      <c r="I1678" s="84" t="s">
        <v>5581</v>
      </c>
      <c r="J1678" s="19" t="s">
        <v>5581</v>
      </c>
    </row>
    <row r="1679" spans="2:10" x14ac:dyDescent="0.3">
      <c r="B1679" s="45">
        <v>4009</v>
      </c>
      <c r="C1679" s="49">
        <v>45289</v>
      </c>
      <c r="D1679" s="45" t="s">
        <v>9206</v>
      </c>
      <c r="E1679" s="45" t="s">
        <v>384</v>
      </c>
      <c r="F1679" s="155">
        <v>17725.560000000001</v>
      </c>
      <c r="G1679" s="53">
        <v>45289</v>
      </c>
      <c r="H1679" s="46">
        <v>16635.43806</v>
      </c>
      <c r="I1679" s="84" t="s">
        <v>5581</v>
      </c>
      <c r="J1679" s="19" t="s">
        <v>5581</v>
      </c>
    </row>
    <row r="1680" spans="2:10" x14ac:dyDescent="0.3">
      <c r="B1680" s="45">
        <v>4010</v>
      </c>
      <c r="C1680" s="49">
        <v>45289</v>
      </c>
      <c r="D1680" s="45" t="s">
        <v>9644</v>
      </c>
      <c r="E1680" s="45" t="s">
        <v>384</v>
      </c>
      <c r="F1680" s="155">
        <v>42181.74</v>
      </c>
      <c r="G1680" s="53">
        <v>45289</v>
      </c>
      <c r="H1680" s="46">
        <v>39587.562989999999</v>
      </c>
      <c r="I1680" s="84" t="s">
        <v>5581</v>
      </c>
      <c r="J1680" s="19" t="s">
        <v>5581</v>
      </c>
    </row>
    <row r="1681" spans="2:10" x14ac:dyDescent="0.3">
      <c r="B1681" s="45">
        <v>4011</v>
      </c>
      <c r="C1681" s="49">
        <v>45289</v>
      </c>
      <c r="D1681" s="45" t="s">
        <v>1412</v>
      </c>
      <c r="E1681" s="45" t="s">
        <v>137</v>
      </c>
      <c r="F1681" s="155">
        <v>43535.01</v>
      </c>
      <c r="G1681" s="53">
        <v>45289</v>
      </c>
      <c r="H1681" s="46">
        <v>40857.606885000001</v>
      </c>
      <c r="I1681" s="84" t="s">
        <v>5581</v>
      </c>
      <c r="J1681" s="19" t="s">
        <v>5581</v>
      </c>
    </row>
    <row r="1682" spans="2:10" x14ac:dyDescent="0.3">
      <c r="B1682" s="45">
        <v>4012</v>
      </c>
      <c r="C1682" s="49">
        <v>45289</v>
      </c>
      <c r="D1682" s="45" t="s">
        <v>4143</v>
      </c>
      <c r="E1682" s="45" t="s">
        <v>384</v>
      </c>
      <c r="F1682" s="155">
        <v>49647</v>
      </c>
      <c r="G1682" s="53">
        <v>45289</v>
      </c>
      <c r="H1682" s="46">
        <v>46593.709499999997</v>
      </c>
      <c r="I1682" s="84" t="s">
        <v>5581</v>
      </c>
      <c r="J1682" s="19" t="s">
        <v>5581</v>
      </c>
    </row>
    <row r="1683" spans="2:10" x14ac:dyDescent="0.3">
      <c r="B1683" s="45">
        <v>4013</v>
      </c>
      <c r="C1683" s="49">
        <v>45289</v>
      </c>
      <c r="D1683" s="45" t="s">
        <v>9644</v>
      </c>
      <c r="E1683" s="45" t="s">
        <v>384</v>
      </c>
      <c r="F1683" s="155">
        <v>47649.1</v>
      </c>
      <c r="G1683" s="53">
        <v>45289</v>
      </c>
      <c r="H1683" s="46">
        <v>44718.680349999995</v>
      </c>
      <c r="I1683" s="84" t="s">
        <v>5581</v>
      </c>
      <c r="J1683" s="19" t="s">
        <v>5581</v>
      </c>
    </row>
    <row r="1684" spans="2:10" x14ac:dyDescent="0.3">
      <c r="B1684" s="45">
        <v>4014</v>
      </c>
      <c r="C1684" s="49">
        <v>45289</v>
      </c>
      <c r="D1684" s="45" t="s">
        <v>4518</v>
      </c>
      <c r="E1684" s="45" t="s">
        <v>384</v>
      </c>
      <c r="F1684" s="155">
        <v>93584.59</v>
      </c>
      <c r="G1684" s="53">
        <v>45289</v>
      </c>
      <c r="H1684" s="46">
        <v>87829.13771499999</v>
      </c>
      <c r="I1684" s="84" t="s">
        <v>5581</v>
      </c>
      <c r="J1684" s="19" t="s">
        <v>5581</v>
      </c>
    </row>
    <row r="1685" spans="2:10" x14ac:dyDescent="0.3">
      <c r="B1685" s="45">
        <v>4015</v>
      </c>
      <c r="C1685" s="49">
        <v>45289</v>
      </c>
      <c r="D1685" s="45" t="s">
        <v>2068</v>
      </c>
      <c r="E1685" s="45" t="s">
        <v>384</v>
      </c>
      <c r="F1685" s="155">
        <v>64441.94</v>
      </c>
      <c r="G1685" s="53">
        <v>45289</v>
      </c>
      <c r="H1685" s="46">
        <v>60478.760690000003</v>
      </c>
      <c r="I1685" s="84" t="s">
        <v>5581</v>
      </c>
      <c r="J1685" s="19" t="s">
        <v>5581</v>
      </c>
    </row>
    <row r="1686" spans="2:10" x14ac:dyDescent="0.3">
      <c r="B1686" s="45">
        <v>4016</v>
      </c>
      <c r="C1686" s="49">
        <v>45289</v>
      </c>
      <c r="D1686" s="38" t="s">
        <v>9635</v>
      </c>
      <c r="E1686" s="45" t="s">
        <v>384</v>
      </c>
      <c r="F1686" s="155">
        <v>13242.85</v>
      </c>
      <c r="G1686" s="53">
        <v>45289</v>
      </c>
      <c r="H1686" s="46">
        <v>12428.414725000001</v>
      </c>
      <c r="I1686" s="84" t="s">
        <v>5581</v>
      </c>
      <c r="J1686" s="19" t="s">
        <v>5581</v>
      </c>
    </row>
    <row r="1687" spans="2:10" x14ac:dyDescent="0.3">
      <c r="B1687" s="45">
        <v>4017</v>
      </c>
      <c r="C1687" s="49">
        <v>45289</v>
      </c>
      <c r="D1687" s="45" t="s">
        <v>896</v>
      </c>
      <c r="E1687" s="45" t="s">
        <v>384</v>
      </c>
      <c r="F1687" s="155">
        <v>591519.32999999996</v>
      </c>
      <c r="G1687" s="53">
        <v>45289</v>
      </c>
      <c r="H1687" s="46">
        <v>555140.89120499999</v>
      </c>
      <c r="I1687" s="84" t="s">
        <v>5581</v>
      </c>
      <c r="J1687" s="19" t="s">
        <v>5581</v>
      </c>
    </row>
    <row r="1688" spans="2:10" x14ac:dyDescent="0.3">
      <c r="B1688" s="45">
        <v>4018</v>
      </c>
      <c r="C1688" s="49">
        <v>45289</v>
      </c>
      <c r="D1688" s="45" t="s">
        <v>4536</v>
      </c>
      <c r="E1688" s="45" t="s">
        <v>384</v>
      </c>
      <c r="F1688" s="155">
        <v>67416.52</v>
      </c>
      <c r="G1688" s="53">
        <v>45289</v>
      </c>
      <c r="H1688" s="46">
        <v>63270.404020000002</v>
      </c>
      <c r="I1688" s="84" t="s">
        <v>5581</v>
      </c>
      <c r="J1688" s="19" t="s">
        <v>5581</v>
      </c>
    </row>
    <row r="1689" spans="2:10" x14ac:dyDescent="0.3">
      <c r="B1689" s="45">
        <v>4019</v>
      </c>
      <c r="C1689" s="49">
        <v>45289</v>
      </c>
      <c r="D1689" s="45" t="s">
        <v>4143</v>
      </c>
      <c r="E1689" s="45" t="s">
        <v>384</v>
      </c>
      <c r="F1689" s="155">
        <v>12058.11</v>
      </c>
      <c r="G1689" s="53">
        <v>45289</v>
      </c>
      <c r="H1689" s="46">
        <v>11316.536235000001</v>
      </c>
      <c r="I1689" s="84" t="s">
        <v>5581</v>
      </c>
      <c r="J1689" s="19" t="s">
        <v>5581</v>
      </c>
    </row>
    <row r="1690" spans="2:10" x14ac:dyDescent="0.3">
      <c r="B1690" s="45">
        <v>4020</v>
      </c>
      <c r="C1690" s="49">
        <v>45289</v>
      </c>
      <c r="D1690" s="45" t="s">
        <v>2069</v>
      </c>
      <c r="E1690" s="45" t="s">
        <v>384</v>
      </c>
      <c r="F1690" s="155">
        <v>1969.57</v>
      </c>
      <c r="G1690" s="53">
        <v>45289</v>
      </c>
      <c r="H1690" s="46">
        <v>1848.4414449999999</v>
      </c>
      <c r="I1690" s="84" t="s">
        <v>5581</v>
      </c>
      <c r="J1690" s="19" t="s">
        <v>5581</v>
      </c>
    </row>
    <row r="1691" spans="2:10" x14ac:dyDescent="0.3">
      <c r="B1691" s="45">
        <v>4021</v>
      </c>
      <c r="C1691" s="49">
        <v>45289</v>
      </c>
      <c r="D1691" s="45" t="s">
        <v>1412</v>
      </c>
      <c r="E1691" s="45" t="s">
        <v>384</v>
      </c>
      <c r="F1691" s="155">
        <v>99849.919999999998</v>
      </c>
      <c r="G1691" s="53">
        <v>45289</v>
      </c>
      <c r="H1691" s="46">
        <v>93709.149919999996</v>
      </c>
      <c r="I1691" s="84" t="s">
        <v>5581</v>
      </c>
      <c r="J1691" s="19" t="s">
        <v>5581</v>
      </c>
    </row>
    <row r="1692" spans="2:10" x14ac:dyDescent="0.3">
      <c r="B1692" s="45">
        <v>4022</v>
      </c>
      <c r="C1692" s="49">
        <v>45289</v>
      </c>
      <c r="D1692" s="45" t="s">
        <v>397</v>
      </c>
      <c r="E1692" s="45" t="s">
        <v>2070</v>
      </c>
      <c r="F1692" s="155">
        <v>33261.43</v>
      </c>
      <c r="G1692" s="53">
        <v>45268</v>
      </c>
      <c r="H1692" s="46">
        <v>31215.852054999999</v>
      </c>
      <c r="I1692" s="84" t="s">
        <v>6643</v>
      </c>
    </row>
    <row r="1693" spans="2:10" x14ac:dyDescent="0.3">
      <c r="B1693" s="45">
        <v>4023</v>
      </c>
      <c r="C1693" s="49">
        <v>45293</v>
      </c>
      <c r="D1693" s="45" t="s">
        <v>171</v>
      </c>
      <c r="E1693" s="45" t="s">
        <v>2071</v>
      </c>
      <c r="F1693" s="155">
        <v>6706.52</v>
      </c>
      <c r="G1693" s="53">
        <v>45294</v>
      </c>
      <c r="H1693" s="46">
        <v>6294.0690200000008</v>
      </c>
      <c r="I1693" s="84" t="s">
        <v>6644</v>
      </c>
    </row>
    <row r="1694" spans="2:10" x14ac:dyDescent="0.3">
      <c r="B1694" s="45">
        <v>4051</v>
      </c>
      <c r="C1694" s="49">
        <v>45295</v>
      </c>
      <c r="D1694" s="45" t="s">
        <v>171</v>
      </c>
      <c r="E1694" s="45" t="s">
        <v>2072</v>
      </c>
      <c r="F1694" s="155">
        <v>8561.9599999999991</v>
      </c>
      <c r="G1694" s="53">
        <v>45300</v>
      </c>
      <c r="H1694" s="46">
        <v>8035.3994599999996</v>
      </c>
      <c r="I1694" s="84" t="s">
        <v>6645</v>
      </c>
    </row>
    <row r="1695" spans="2:10" x14ac:dyDescent="0.3">
      <c r="B1695" s="45">
        <v>4052</v>
      </c>
      <c r="C1695" s="49">
        <v>45296</v>
      </c>
      <c r="D1695" s="45" t="s">
        <v>157</v>
      </c>
      <c r="E1695" s="45" t="s">
        <v>2073</v>
      </c>
      <c r="F1695" s="155">
        <v>3500</v>
      </c>
      <c r="G1695" s="53">
        <v>45294</v>
      </c>
      <c r="H1695" s="46">
        <v>3284.75</v>
      </c>
      <c r="I1695" s="84" t="s">
        <v>6646</v>
      </c>
    </row>
    <row r="1696" spans="2:10" x14ac:dyDescent="0.3">
      <c r="B1696" s="45">
        <v>4053</v>
      </c>
      <c r="C1696" s="49">
        <v>45296</v>
      </c>
      <c r="D1696" s="45" t="s">
        <v>157</v>
      </c>
      <c r="E1696" s="45" t="s">
        <v>2074</v>
      </c>
      <c r="F1696" s="155">
        <v>9427</v>
      </c>
      <c r="G1696" s="53">
        <v>45294</v>
      </c>
      <c r="H1696" s="46">
        <v>8847.2394999999997</v>
      </c>
      <c r="I1696" s="84" t="s">
        <v>6647</v>
      </c>
    </row>
    <row r="1697" spans="2:9" x14ac:dyDescent="0.3">
      <c r="B1697" s="45">
        <v>4054</v>
      </c>
      <c r="C1697" s="49">
        <v>45296</v>
      </c>
      <c r="D1697" s="45" t="s">
        <v>157</v>
      </c>
      <c r="E1697" s="45" t="s">
        <v>2075</v>
      </c>
      <c r="F1697" s="155">
        <v>17385.5</v>
      </c>
      <c r="G1697" s="53">
        <v>45294</v>
      </c>
      <c r="H1697" s="46">
        <v>16316.29175</v>
      </c>
      <c r="I1697" s="84" t="s">
        <v>6648</v>
      </c>
    </row>
    <row r="1698" spans="2:9" x14ac:dyDescent="0.3">
      <c r="B1698" s="45">
        <v>4055</v>
      </c>
      <c r="C1698" s="49">
        <v>45296</v>
      </c>
      <c r="D1698" s="45" t="s">
        <v>157</v>
      </c>
      <c r="E1698" s="45" t="s">
        <v>2076</v>
      </c>
      <c r="F1698" s="155">
        <v>1331.5</v>
      </c>
      <c r="G1698" s="53">
        <v>45294</v>
      </c>
      <c r="H1698" s="46">
        <v>1249.61275</v>
      </c>
      <c r="I1698" s="84" t="s">
        <v>6649</v>
      </c>
    </row>
    <row r="1699" spans="2:9" x14ac:dyDescent="0.3">
      <c r="B1699" s="45">
        <v>4056</v>
      </c>
      <c r="C1699" s="49">
        <v>45296</v>
      </c>
      <c r="D1699" s="45" t="s">
        <v>157</v>
      </c>
      <c r="E1699" s="45" t="s">
        <v>2077</v>
      </c>
      <c r="F1699" s="155">
        <v>3247.5</v>
      </c>
      <c r="G1699" s="53">
        <v>45294</v>
      </c>
      <c r="H1699" s="46">
        <v>3047.7787499999999</v>
      </c>
      <c r="I1699" s="84" t="s">
        <v>6650</v>
      </c>
    </row>
    <row r="1700" spans="2:9" x14ac:dyDescent="0.3">
      <c r="B1700" s="45">
        <v>4057</v>
      </c>
      <c r="C1700" s="49">
        <v>45296</v>
      </c>
      <c r="D1700" s="45" t="s">
        <v>157</v>
      </c>
      <c r="E1700" s="45" t="s">
        <v>2078</v>
      </c>
      <c r="F1700" s="155">
        <v>3920</v>
      </c>
      <c r="G1700" s="53">
        <v>45294</v>
      </c>
      <c r="H1700" s="46">
        <v>3678.92</v>
      </c>
      <c r="I1700" s="84" t="s">
        <v>6651</v>
      </c>
    </row>
    <row r="1701" spans="2:9" x14ac:dyDescent="0.3">
      <c r="B1701" s="45">
        <v>4058</v>
      </c>
      <c r="C1701" s="49">
        <v>45296</v>
      </c>
      <c r="D1701" s="45" t="s">
        <v>157</v>
      </c>
      <c r="E1701" s="45" t="s">
        <v>2079</v>
      </c>
      <c r="F1701" s="155">
        <v>4900</v>
      </c>
      <c r="G1701" s="53">
        <v>45294</v>
      </c>
      <c r="H1701" s="46">
        <v>4598.6499999999996</v>
      </c>
      <c r="I1701" s="84" t="s">
        <v>6652</v>
      </c>
    </row>
    <row r="1702" spans="2:9" x14ac:dyDescent="0.3">
      <c r="B1702" s="45">
        <v>4059</v>
      </c>
      <c r="C1702" s="49">
        <v>45296</v>
      </c>
      <c r="D1702" s="45" t="s">
        <v>157</v>
      </c>
      <c r="E1702" s="45" t="s">
        <v>2080</v>
      </c>
      <c r="F1702" s="155">
        <v>4455</v>
      </c>
      <c r="G1702" s="53">
        <v>45294</v>
      </c>
      <c r="H1702" s="46">
        <v>4181.0174999999999</v>
      </c>
      <c r="I1702" s="84" t="s">
        <v>6653</v>
      </c>
    </row>
    <row r="1703" spans="2:9" x14ac:dyDescent="0.3">
      <c r="B1703" s="45">
        <v>4060</v>
      </c>
      <c r="C1703" s="49">
        <v>45296</v>
      </c>
      <c r="D1703" s="45" t="s">
        <v>157</v>
      </c>
      <c r="E1703" s="45" t="s">
        <v>2081</v>
      </c>
      <c r="F1703" s="155">
        <v>990</v>
      </c>
      <c r="G1703" s="53">
        <v>45294</v>
      </c>
      <c r="H1703" s="46">
        <v>929.11500000000001</v>
      </c>
      <c r="I1703" s="84" t="s">
        <v>6654</v>
      </c>
    </row>
    <row r="1704" spans="2:9" x14ac:dyDescent="0.3">
      <c r="B1704" s="45">
        <v>4061</v>
      </c>
      <c r="C1704" s="49">
        <v>45296</v>
      </c>
      <c r="D1704" s="45" t="s">
        <v>157</v>
      </c>
      <c r="E1704" s="45" t="s">
        <v>2082</v>
      </c>
      <c r="F1704" s="155">
        <v>12237.71</v>
      </c>
      <c r="G1704" s="53">
        <v>45294</v>
      </c>
      <c r="H1704" s="46">
        <v>11485.090834999999</v>
      </c>
      <c r="I1704" s="84" t="s">
        <v>6655</v>
      </c>
    </row>
    <row r="1705" spans="2:9" x14ac:dyDescent="0.3">
      <c r="B1705" s="45">
        <v>4062</v>
      </c>
      <c r="C1705" s="49">
        <v>45296</v>
      </c>
      <c r="D1705" s="45" t="s">
        <v>157</v>
      </c>
      <c r="E1705" s="45" t="s">
        <v>2083</v>
      </c>
      <c r="F1705" s="155">
        <v>11055</v>
      </c>
      <c r="G1705" s="53">
        <v>45294</v>
      </c>
      <c r="H1705" s="46">
        <v>10375.1175</v>
      </c>
      <c r="I1705" s="84" t="s">
        <v>6656</v>
      </c>
    </row>
    <row r="1706" spans="2:9" x14ac:dyDescent="0.3">
      <c r="B1706" s="45">
        <v>4063</v>
      </c>
      <c r="C1706" s="49">
        <v>45296</v>
      </c>
      <c r="D1706" s="45" t="s">
        <v>157</v>
      </c>
      <c r="E1706" s="45" t="s">
        <v>2084</v>
      </c>
      <c r="F1706" s="155">
        <v>27840.3</v>
      </c>
      <c r="G1706" s="53">
        <v>45294</v>
      </c>
      <c r="H1706" s="46">
        <v>26128.12155</v>
      </c>
      <c r="I1706" s="84" t="s">
        <v>6657</v>
      </c>
    </row>
    <row r="1707" spans="2:9" x14ac:dyDescent="0.3">
      <c r="B1707" s="45">
        <v>4064</v>
      </c>
      <c r="C1707" s="49">
        <v>45296</v>
      </c>
      <c r="D1707" s="45" t="s">
        <v>171</v>
      </c>
      <c r="E1707" s="45" t="s">
        <v>2085</v>
      </c>
      <c r="F1707" s="155">
        <v>12537.86</v>
      </c>
      <c r="G1707" s="53">
        <v>45299</v>
      </c>
      <c r="H1707" s="46">
        <v>11766.78161</v>
      </c>
      <c r="I1707" s="84" t="s">
        <v>6658</v>
      </c>
    </row>
    <row r="1708" spans="2:9" x14ac:dyDescent="0.3">
      <c r="B1708" s="45">
        <v>4065</v>
      </c>
      <c r="C1708" s="49">
        <v>45299</v>
      </c>
      <c r="D1708" s="45" t="s">
        <v>167</v>
      </c>
      <c r="E1708" s="45" t="s">
        <v>54</v>
      </c>
      <c r="F1708" s="155">
        <v>2562</v>
      </c>
      <c r="G1708" s="53">
        <v>45405</v>
      </c>
      <c r="H1708" s="46">
        <v>2404.4369999999999</v>
      </c>
      <c r="I1708" s="84" t="s">
        <v>6659</v>
      </c>
    </row>
    <row r="1709" spans="2:9" x14ac:dyDescent="0.3">
      <c r="B1709" s="45">
        <v>4066</v>
      </c>
      <c r="C1709" s="49">
        <v>45299</v>
      </c>
      <c r="D1709" s="45" t="s">
        <v>169</v>
      </c>
      <c r="E1709" s="45" t="s">
        <v>2086</v>
      </c>
      <c r="F1709" s="155">
        <v>13000</v>
      </c>
      <c r="G1709" s="53">
        <v>45330</v>
      </c>
      <c r="H1709" s="46">
        <v>12200.5</v>
      </c>
      <c r="I1709" s="84" t="s">
        <v>6660</v>
      </c>
    </row>
    <row r="1710" spans="2:9" x14ac:dyDescent="0.3">
      <c r="B1710" s="45">
        <v>4067</v>
      </c>
      <c r="C1710" s="49">
        <v>45301</v>
      </c>
      <c r="D1710" s="45" t="s">
        <v>171</v>
      </c>
      <c r="E1710" s="45" t="s">
        <v>2087</v>
      </c>
      <c r="F1710" s="155">
        <v>8892.15</v>
      </c>
      <c r="G1710" s="53">
        <v>45303</v>
      </c>
      <c r="H1710" s="46">
        <v>8345.2827749999997</v>
      </c>
      <c r="I1710" s="84" t="s">
        <v>6661</v>
      </c>
    </row>
    <row r="1711" spans="2:9" x14ac:dyDescent="0.3">
      <c r="B1711" s="45">
        <v>4068</v>
      </c>
      <c r="C1711" s="49">
        <v>45301</v>
      </c>
      <c r="D1711" s="45" t="s">
        <v>876</v>
      </c>
      <c r="E1711" s="45" t="s">
        <v>2088</v>
      </c>
      <c r="F1711" s="155">
        <v>15000</v>
      </c>
      <c r="G1711" s="53">
        <v>45306</v>
      </c>
      <c r="H1711" s="46">
        <v>14077.5</v>
      </c>
      <c r="I1711" s="84" t="s">
        <v>6662</v>
      </c>
    </row>
    <row r="1712" spans="2:9" x14ac:dyDescent="0.3">
      <c r="B1712" s="45">
        <v>4069</v>
      </c>
      <c r="C1712" s="49">
        <v>45301</v>
      </c>
      <c r="D1712" s="45" t="s">
        <v>200</v>
      </c>
      <c r="E1712" s="45" t="s">
        <v>2089</v>
      </c>
      <c r="F1712" s="155">
        <v>30877.19</v>
      </c>
      <c r="G1712" s="53">
        <v>45303</v>
      </c>
      <c r="H1712" s="46">
        <v>28978.242814999998</v>
      </c>
      <c r="I1712" s="84" t="s">
        <v>6663</v>
      </c>
    </row>
    <row r="1713" spans="2:10" x14ac:dyDescent="0.3">
      <c r="B1713" s="119">
        <v>4070</v>
      </c>
      <c r="C1713" s="120">
        <v>45301</v>
      </c>
      <c r="D1713" s="119" t="s">
        <v>1011</v>
      </c>
      <c r="E1713" s="119" t="s">
        <v>2090</v>
      </c>
      <c r="F1713" s="159">
        <v>3355</v>
      </c>
      <c r="G1713" s="122">
        <v>45302</v>
      </c>
      <c r="H1713" s="121">
        <v>3148.6675</v>
      </c>
      <c r="I1713" s="123" t="s">
        <v>6664</v>
      </c>
      <c r="J1713" t="s">
        <v>8833</v>
      </c>
    </row>
    <row r="1714" spans="2:10" x14ac:dyDescent="0.3">
      <c r="B1714" s="45">
        <v>4071</v>
      </c>
      <c r="C1714" s="49">
        <v>45301</v>
      </c>
      <c r="D1714" s="45" t="s">
        <v>142</v>
      </c>
      <c r="E1714" s="45" t="s">
        <v>2091</v>
      </c>
      <c r="F1714" s="155">
        <v>12570</v>
      </c>
      <c r="G1714" s="53">
        <v>45307</v>
      </c>
      <c r="H1714" s="46">
        <v>11796.945</v>
      </c>
      <c r="I1714" s="84" t="s">
        <v>6665</v>
      </c>
    </row>
    <row r="1715" spans="2:10" x14ac:dyDescent="0.3">
      <c r="B1715" s="45">
        <v>4072</v>
      </c>
      <c r="C1715" s="49">
        <v>45301</v>
      </c>
      <c r="D1715" s="45" t="s">
        <v>1242</v>
      </c>
      <c r="E1715" s="45" t="s">
        <v>2092</v>
      </c>
      <c r="F1715" s="155">
        <v>4760</v>
      </c>
      <c r="G1715" s="53">
        <v>45323</v>
      </c>
      <c r="H1715" s="46">
        <v>4467.26</v>
      </c>
      <c r="I1715" s="84" t="s">
        <v>6666</v>
      </c>
    </row>
    <row r="1716" spans="2:10" x14ac:dyDescent="0.3">
      <c r="B1716" s="167">
        <v>4073</v>
      </c>
      <c r="C1716" s="57">
        <v>45301</v>
      </c>
      <c r="D1716" s="70" t="s">
        <v>2553</v>
      </c>
      <c r="E1716" s="38" t="s">
        <v>55</v>
      </c>
      <c r="F1716" s="40">
        <v>8099</v>
      </c>
      <c r="G1716" s="63">
        <v>45782</v>
      </c>
      <c r="H1716" s="40">
        <v>7600.9115000000002</v>
      </c>
      <c r="I1716" s="164" t="s">
        <v>6667</v>
      </c>
      <c r="J1716" t="s">
        <v>8833</v>
      </c>
    </row>
    <row r="1717" spans="2:10" x14ac:dyDescent="0.3">
      <c r="B1717" s="45">
        <v>4074</v>
      </c>
      <c r="C1717" s="49">
        <v>45301</v>
      </c>
      <c r="D1717" s="45" t="s">
        <v>1242</v>
      </c>
      <c r="E1717" s="45" t="s">
        <v>2093</v>
      </c>
      <c r="F1717" s="155">
        <v>4049.5</v>
      </c>
      <c r="G1717" s="53">
        <v>45323</v>
      </c>
      <c r="H1717" s="46">
        <v>3800.4557500000001</v>
      </c>
      <c r="I1717" s="84" t="s">
        <v>6667</v>
      </c>
      <c r="J1717" t="s">
        <v>8833</v>
      </c>
    </row>
    <row r="1718" spans="2:10" x14ac:dyDescent="0.3">
      <c r="B1718" s="45">
        <v>4075</v>
      </c>
      <c r="C1718" s="49">
        <v>45301</v>
      </c>
      <c r="D1718" s="45" t="s">
        <v>2094</v>
      </c>
      <c r="E1718" s="45" t="s">
        <v>2093</v>
      </c>
      <c r="F1718" s="155">
        <v>4049.5</v>
      </c>
      <c r="G1718" s="53">
        <v>45348</v>
      </c>
      <c r="H1718" s="46">
        <v>3800.4557500000001</v>
      </c>
      <c r="I1718" s="84" t="s">
        <v>6667</v>
      </c>
      <c r="J1718" t="s">
        <v>8833</v>
      </c>
    </row>
    <row r="1719" spans="2:10" x14ac:dyDescent="0.3">
      <c r="B1719" s="45">
        <v>4076</v>
      </c>
      <c r="C1719" s="49">
        <v>45301</v>
      </c>
      <c r="D1719" s="45" t="s">
        <v>542</v>
      </c>
      <c r="E1719" s="45" t="s">
        <v>2095</v>
      </c>
      <c r="F1719" s="155">
        <v>91643.9</v>
      </c>
      <c r="G1719" s="53">
        <v>45400</v>
      </c>
      <c r="H1719" s="46">
        <v>86007.800149999995</v>
      </c>
      <c r="I1719" s="84" t="s">
        <v>6668</v>
      </c>
    </row>
    <row r="1720" spans="2:10" hidden="1" outlineLevel="1" x14ac:dyDescent="0.3">
      <c r="B1720" s="45"/>
      <c r="C1720" s="49"/>
      <c r="D1720" s="45"/>
      <c r="E1720" s="45"/>
      <c r="F1720" s="155"/>
      <c r="G1720" s="53"/>
      <c r="H1720" s="46"/>
      <c r="I1720" s="84" t="s">
        <v>6669</v>
      </c>
    </row>
    <row r="1721" spans="2:10" collapsed="1" x14ac:dyDescent="0.3">
      <c r="B1721" s="45">
        <v>4077</v>
      </c>
      <c r="C1721" s="49">
        <v>45301</v>
      </c>
      <c r="D1721" s="45" t="s">
        <v>251</v>
      </c>
      <c r="E1721" s="45" t="s">
        <v>2096</v>
      </c>
      <c r="F1721" s="155">
        <v>89937.46</v>
      </c>
      <c r="G1721" s="53">
        <v>45309</v>
      </c>
      <c r="H1721" s="46">
        <v>84406.30621000001</v>
      </c>
      <c r="I1721" s="84" t="s">
        <v>6670</v>
      </c>
    </row>
    <row r="1722" spans="2:10" x14ac:dyDescent="0.3">
      <c r="B1722" s="45">
        <v>4078</v>
      </c>
      <c r="C1722" s="49">
        <v>45301</v>
      </c>
      <c r="D1722" s="45" t="s">
        <v>203</v>
      </c>
      <c r="E1722" s="45" t="s">
        <v>2097</v>
      </c>
      <c r="F1722" s="155">
        <v>8653</v>
      </c>
      <c r="G1722" s="53">
        <v>45306</v>
      </c>
      <c r="H1722" s="46">
        <v>8120.8405000000002</v>
      </c>
      <c r="I1722" s="84" t="s">
        <v>6671</v>
      </c>
    </row>
    <row r="1723" spans="2:10" x14ac:dyDescent="0.3">
      <c r="B1723" s="119">
        <v>4079</v>
      </c>
      <c r="C1723" s="120">
        <v>45301</v>
      </c>
      <c r="D1723" s="119" t="s">
        <v>203</v>
      </c>
      <c r="E1723" s="119" t="s">
        <v>2098</v>
      </c>
      <c r="F1723" s="159">
        <v>31146</v>
      </c>
      <c r="G1723" s="122">
        <v>45301</v>
      </c>
      <c r="H1723" s="121">
        <v>29230.521000000001</v>
      </c>
      <c r="I1723" s="123" t="s">
        <v>6672</v>
      </c>
      <c r="J1723" t="s">
        <v>8833</v>
      </c>
    </row>
    <row r="1724" spans="2:10" hidden="1" outlineLevel="1" x14ac:dyDescent="0.3">
      <c r="B1724" s="45"/>
      <c r="C1724" s="49"/>
      <c r="D1724" s="45"/>
      <c r="E1724" s="45"/>
      <c r="F1724" s="155"/>
      <c r="G1724" s="53"/>
      <c r="H1724" s="46"/>
      <c r="I1724" s="84" t="s">
        <v>6673</v>
      </c>
      <c r="J1724" t="s">
        <v>8833</v>
      </c>
    </row>
    <row r="1725" spans="2:10" collapsed="1" x14ac:dyDescent="0.3">
      <c r="B1725" s="45">
        <v>4080</v>
      </c>
      <c r="C1725" s="49">
        <v>45301</v>
      </c>
      <c r="D1725" s="45" t="s">
        <v>203</v>
      </c>
      <c r="E1725" s="45" t="s">
        <v>2099</v>
      </c>
      <c r="F1725" s="155">
        <v>31146</v>
      </c>
      <c r="G1725" s="53">
        <v>45314</v>
      </c>
      <c r="H1725" s="46">
        <v>29230.521000000001</v>
      </c>
      <c r="I1725" s="84" t="s">
        <v>6672</v>
      </c>
      <c r="J1725" t="s">
        <v>8833</v>
      </c>
    </row>
    <row r="1726" spans="2:10" hidden="1" outlineLevel="1" x14ac:dyDescent="0.3">
      <c r="B1726" s="45"/>
      <c r="C1726" s="49"/>
      <c r="D1726" s="45"/>
      <c r="E1726" s="45"/>
      <c r="F1726" s="155"/>
      <c r="G1726" s="53"/>
      <c r="H1726" s="46"/>
      <c r="I1726" s="84" t="s">
        <v>6673</v>
      </c>
      <c r="J1726" t="s">
        <v>8833</v>
      </c>
    </row>
    <row r="1727" spans="2:10" collapsed="1" x14ac:dyDescent="0.3">
      <c r="B1727" s="45">
        <v>4081</v>
      </c>
      <c r="C1727" s="49">
        <v>45301</v>
      </c>
      <c r="D1727" s="45" t="s">
        <v>203</v>
      </c>
      <c r="E1727" s="45" t="s">
        <v>2100</v>
      </c>
      <c r="F1727" s="155">
        <v>79654</v>
      </c>
      <c r="G1727" s="53">
        <v>45310</v>
      </c>
      <c r="H1727" s="46">
        <v>74755.278999999995</v>
      </c>
      <c r="I1727" s="84" t="s">
        <v>6674</v>
      </c>
    </row>
    <row r="1728" spans="2:10" x14ac:dyDescent="0.3">
      <c r="B1728" s="45">
        <v>4082</v>
      </c>
      <c r="C1728" s="49">
        <v>45301</v>
      </c>
      <c r="D1728" s="45" t="s">
        <v>203</v>
      </c>
      <c r="E1728" s="45" t="s">
        <v>2101</v>
      </c>
      <c r="F1728" s="155">
        <v>5376.15</v>
      </c>
      <c r="G1728" s="53">
        <v>45310</v>
      </c>
      <c r="H1728" s="46">
        <v>5045.5167750000001</v>
      </c>
      <c r="I1728" s="84" t="s">
        <v>6675</v>
      </c>
    </row>
    <row r="1729" spans="2:10" x14ac:dyDescent="0.3">
      <c r="B1729" s="45">
        <v>4083</v>
      </c>
      <c r="C1729" s="49">
        <v>45301</v>
      </c>
      <c r="D1729" s="45" t="s">
        <v>200</v>
      </c>
      <c r="E1729" s="45" t="s">
        <v>2090</v>
      </c>
      <c r="F1729" s="155">
        <v>3355</v>
      </c>
      <c r="G1729" s="53">
        <v>45303</v>
      </c>
      <c r="H1729" s="46">
        <v>3148.6675</v>
      </c>
      <c r="I1729" s="84" t="s">
        <v>6664</v>
      </c>
      <c r="J1729" t="s">
        <v>8833</v>
      </c>
    </row>
    <row r="1730" spans="2:10" x14ac:dyDescent="0.3">
      <c r="B1730" s="45">
        <v>4084</v>
      </c>
      <c r="C1730" s="49">
        <v>45302</v>
      </c>
      <c r="D1730" s="45" t="s">
        <v>171</v>
      </c>
      <c r="E1730" s="45" t="s">
        <v>2102</v>
      </c>
      <c r="F1730" s="155">
        <v>2776.29</v>
      </c>
      <c r="G1730" s="53">
        <v>45302</v>
      </c>
      <c r="H1730" s="46">
        <v>2605.5481650000002</v>
      </c>
      <c r="I1730" s="84" t="s">
        <v>6676</v>
      </c>
    </row>
    <row r="1731" spans="2:10" x14ac:dyDescent="0.3">
      <c r="B1731" s="45">
        <v>4085</v>
      </c>
      <c r="C1731" s="49">
        <v>45303</v>
      </c>
      <c r="D1731" s="45" t="s">
        <v>542</v>
      </c>
      <c r="E1731" s="45" t="s">
        <v>2103</v>
      </c>
      <c r="F1731" s="155">
        <v>8455</v>
      </c>
      <c r="G1731" s="53">
        <v>45330</v>
      </c>
      <c r="H1731" s="46">
        <v>7935.0174999999999</v>
      </c>
      <c r="I1731" s="84" t="s">
        <v>6677</v>
      </c>
    </row>
    <row r="1732" spans="2:10" x14ac:dyDescent="0.3">
      <c r="B1732" s="45">
        <v>4086</v>
      </c>
      <c r="C1732" s="49">
        <v>45303</v>
      </c>
      <c r="D1732" s="45" t="s">
        <v>542</v>
      </c>
      <c r="E1732" s="45" t="s">
        <v>2104</v>
      </c>
      <c r="F1732" s="155">
        <v>22613.38</v>
      </c>
      <c r="G1732" s="53">
        <v>45330</v>
      </c>
      <c r="H1732" s="46">
        <v>21222.65713</v>
      </c>
      <c r="I1732" s="84" t="s">
        <v>6678</v>
      </c>
    </row>
    <row r="1733" spans="2:10" x14ac:dyDescent="0.3">
      <c r="B1733" s="45">
        <v>4087</v>
      </c>
      <c r="C1733" s="49">
        <v>45303</v>
      </c>
      <c r="D1733" s="45" t="s">
        <v>203</v>
      </c>
      <c r="E1733" s="45" t="s">
        <v>2105</v>
      </c>
      <c r="F1733" s="155">
        <v>23426.46</v>
      </c>
      <c r="G1733" s="53">
        <v>45310</v>
      </c>
      <c r="H1733" s="46">
        <v>21985.73271</v>
      </c>
      <c r="I1733" s="84" t="s">
        <v>6679</v>
      </c>
    </row>
    <row r="1734" spans="2:10" x14ac:dyDescent="0.3">
      <c r="B1734" s="45">
        <v>4088</v>
      </c>
      <c r="C1734" s="49">
        <v>45303</v>
      </c>
      <c r="D1734" s="45" t="s">
        <v>203</v>
      </c>
      <c r="E1734" s="45" t="s">
        <v>2106</v>
      </c>
      <c r="F1734" s="155">
        <v>110617.03</v>
      </c>
      <c r="G1734" s="53">
        <v>45314</v>
      </c>
      <c r="H1734" s="46">
        <v>103814.08265500001</v>
      </c>
      <c r="I1734" s="84" t="s">
        <v>6680</v>
      </c>
    </row>
    <row r="1735" spans="2:10" x14ac:dyDescent="0.3">
      <c r="B1735" s="45">
        <v>4089</v>
      </c>
      <c r="C1735" s="49">
        <v>45303</v>
      </c>
      <c r="D1735" s="45" t="s">
        <v>203</v>
      </c>
      <c r="E1735" s="45" t="s">
        <v>2107</v>
      </c>
      <c r="F1735" s="155">
        <v>11071.28</v>
      </c>
      <c r="G1735" s="53">
        <v>45310</v>
      </c>
      <c r="H1735" s="46">
        <v>10390.396280000001</v>
      </c>
      <c r="I1735" s="84" t="s">
        <v>6681</v>
      </c>
    </row>
    <row r="1736" spans="2:10" x14ac:dyDescent="0.3">
      <c r="B1736" s="45">
        <v>4090</v>
      </c>
      <c r="C1736" s="49">
        <v>45303</v>
      </c>
      <c r="D1736" s="45" t="s">
        <v>203</v>
      </c>
      <c r="E1736" s="45" t="s">
        <v>2108</v>
      </c>
      <c r="F1736" s="155">
        <v>60541.03</v>
      </c>
      <c r="G1736" s="53">
        <v>45314</v>
      </c>
      <c r="H1736" s="46">
        <v>56817.756654999997</v>
      </c>
      <c r="I1736" s="84" t="s">
        <v>6682</v>
      </c>
    </row>
    <row r="1737" spans="2:10" x14ac:dyDescent="0.3">
      <c r="B1737" s="45">
        <v>4091</v>
      </c>
      <c r="C1737" s="49">
        <v>45303</v>
      </c>
      <c r="D1737" s="45" t="s">
        <v>203</v>
      </c>
      <c r="E1737" s="45" t="s">
        <v>2109</v>
      </c>
      <c r="F1737" s="155">
        <v>42591.92</v>
      </c>
      <c r="G1737" s="53">
        <v>45345</v>
      </c>
      <c r="H1737" s="46">
        <v>39972.516920000002</v>
      </c>
      <c r="I1737" s="84" t="s">
        <v>6683</v>
      </c>
    </row>
    <row r="1738" spans="2:10" x14ac:dyDescent="0.3">
      <c r="B1738" s="45">
        <v>4092</v>
      </c>
      <c r="C1738" s="49">
        <v>45303</v>
      </c>
      <c r="D1738" s="45" t="s">
        <v>203</v>
      </c>
      <c r="E1738" s="45" t="s">
        <v>2110</v>
      </c>
      <c r="F1738" s="155">
        <v>87803.76</v>
      </c>
      <c r="G1738" s="53">
        <v>45314</v>
      </c>
      <c r="H1738" s="46">
        <v>82403.828759999989</v>
      </c>
      <c r="I1738" s="84" t="s">
        <v>6684</v>
      </c>
      <c r="J1738" t="s">
        <v>8833</v>
      </c>
    </row>
    <row r="1739" spans="2:10" x14ac:dyDescent="0.3">
      <c r="B1739" s="45">
        <v>4093</v>
      </c>
      <c r="C1739" s="49">
        <v>45303</v>
      </c>
      <c r="D1739" s="45" t="s">
        <v>203</v>
      </c>
      <c r="E1739" s="45" t="s">
        <v>2111</v>
      </c>
      <c r="F1739" s="155">
        <v>146085.91</v>
      </c>
      <c r="G1739" s="53">
        <v>45314</v>
      </c>
      <c r="H1739" s="46">
        <v>137101.62653500002</v>
      </c>
      <c r="I1739" s="84" t="s">
        <v>6685</v>
      </c>
    </row>
    <row r="1740" spans="2:10" x14ac:dyDescent="0.3">
      <c r="B1740" s="45">
        <v>4094</v>
      </c>
      <c r="C1740" s="49">
        <v>45306</v>
      </c>
      <c r="D1740" s="45" t="s">
        <v>171</v>
      </c>
      <c r="E1740" s="45" t="s">
        <v>2112</v>
      </c>
      <c r="F1740" s="155">
        <v>26630.85</v>
      </c>
      <c r="G1740" s="53">
        <v>45308</v>
      </c>
      <c r="H1740" s="46">
        <v>24993.052724999998</v>
      </c>
      <c r="I1740" s="84" t="s">
        <v>6686</v>
      </c>
    </row>
    <row r="1741" spans="2:10" x14ac:dyDescent="0.3">
      <c r="B1741" s="45">
        <v>4095</v>
      </c>
      <c r="C1741" s="49">
        <v>45307</v>
      </c>
      <c r="D1741" s="45" t="s">
        <v>173</v>
      </c>
      <c r="E1741" s="45" t="s">
        <v>56</v>
      </c>
      <c r="F1741" s="155">
        <v>26104</v>
      </c>
      <c r="G1741" s="53">
        <v>45412</v>
      </c>
      <c r="H1741" s="46">
        <v>24498.603999999999</v>
      </c>
      <c r="I1741" s="84" t="s">
        <v>6687</v>
      </c>
    </row>
    <row r="1742" spans="2:10" x14ac:dyDescent="0.3">
      <c r="B1742" s="45">
        <v>4096</v>
      </c>
      <c r="C1742" s="49">
        <v>45307</v>
      </c>
      <c r="D1742" s="45" t="s">
        <v>173</v>
      </c>
      <c r="E1742" s="45" t="s">
        <v>57</v>
      </c>
      <c r="F1742" s="155">
        <v>13526</v>
      </c>
      <c r="G1742" s="53">
        <v>45412</v>
      </c>
      <c r="H1742" s="46">
        <v>12694.151</v>
      </c>
      <c r="I1742" s="84" t="s">
        <v>6688</v>
      </c>
    </row>
    <row r="1743" spans="2:10" x14ac:dyDescent="0.3">
      <c r="B1743" s="45">
        <v>4097</v>
      </c>
      <c r="C1743" s="49">
        <v>45307</v>
      </c>
      <c r="D1743" s="45" t="s">
        <v>203</v>
      </c>
      <c r="E1743" s="45" t="s">
        <v>2113</v>
      </c>
      <c r="F1743" s="155">
        <v>50000</v>
      </c>
      <c r="G1743" s="53">
        <v>45314</v>
      </c>
      <c r="H1743" s="46">
        <v>46925</v>
      </c>
      <c r="I1743" s="84" t="s">
        <v>6689</v>
      </c>
    </row>
    <row r="1744" spans="2:10" x14ac:dyDescent="0.3">
      <c r="B1744" s="45">
        <v>4098</v>
      </c>
      <c r="C1744" s="49">
        <v>45307</v>
      </c>
      <c r="D1744" s="45" t="s">
        <v>203</v>
      </c>
      <c r="E1744" s="45" t="s">
        <v>2114</v>
      </c>
      <c r="F1744" s="155">
        <v>16725</v>
      </c>
      <c r="G1744" s="53">
        <v>45321</v>
      </c>
      <c r="H1744" s="46">
        <v>15696.4125</v>
      </c>
      <c r="I1744" s="84" t="s">
        <v>6690</v>
      </c>
    </row>
    <row r="1745" spans="2:10" x14ac:dyDescent="0.3">
      <c r="B1745" s="45">
        <v>4099</v>
      </c>
      <c r="C1745" s="49">
        <v>45307</v>
      </c>
      <c r="D1745" s="45" t="s">
        <v>203</v>
      </c>
      <c r="E1745" s="45" t="s">
        <v>2115</v>
      </c>
      <c r="F1745" s="155">
        <v>21420</v>
      </c>
      <c r="G1745" s="53">
        <v>45320</v>
      </c>
      <c r="H1745" s="46">
        <v>20102.669999999998</v>
      </c>
      <c r="I1745" s="84" t="s">
        <v>6691</v>
      </c>
    </row>
    <row r="1746" spans="2:10" x14ac:dyDescent="0.3">
      <c r="B1746" s="119">
        <v>4100</v>
      </c>
      <c r="C1746" s="120">
        <v>45307</v>
      </c>
      <c r="D1746" s="119" t="s">
        <v>203</v>
      </c>
      <c r="E1746" s="119" t="s">
        <v>2116</v>
      </c>
      <c r="F1746" s="159">
        <v>10610</v>
      </c>
      <c r="G1746" s="122">
        <v>45307</v>
      </c>
      <c r="H1746" s="121">
        <v>9957.4850000000006</v>
      </c>
      <c r="I1746" s="123" t="s">
        <v>6692</v>
      </c>
      <c r="J1746" t="s">
        <v>8833</v>
      </c>
    </row>
    <row r="1747" spans="2:10" x14ac:dyDescent="0.3">
      <c r="B1747" s="45">
        <v>4101</v>
      </c>
      <c r="C1747" s="49">
        <v>45307</v>
      </c>
      <c r="D1747" s="45" t="s">
        <v>203</v>
      </c>
      <c r="E1747" s="45" t="s">
        <v>2116</v>
      </c>
      <c r="F1747" s="155">
        <v>10610</v>
      </c>
      <c r="G1747" s="53">
        <v>45314</v>
      </c>
      <c r="H1747" s="46">
        <v>9957.4850000000006</v>
      </c>
      <c r="I1747" s="84" t="s">
        <v>6692</v>
      </c>
      <c r="J1747" t="s">
        <v>8833</v>
      </c>
    </row>
    <row r="1748" spans="2:10" x14ac:dyDescent="0.3">
      <c r="B1748" s="45">
        <v>4102</v>
      </c>
      <c r="C1748" s="49">
        <v>45307</v>
      </c>
      <c r="D1748" s="45" t="s">
        <v>203</v>
      </c>
      <c r="E1748" s="45" t="s">
        <v>2117</v>
      </c>
      <c r="F1748" s="155">
        <v>5225</v>
      </c>
      <c r="G1748" s="53">
        <v>45315</v>
      </c>
      <c r="H1748" s="46">
        <v>4903.6625000000004</v>
      </c>
      <c r="I1748" s="84" t="s">
        <v>6693</v>
      </c>
    </row>
    <row r="1749" spans="2:10" x14ac:dyDescent="0.3">
      <c r="B1749" s="45">
        <v>4103</v>
      </c>
      <c r="C1749" s="49">
        <v>45307</v>
      </c>
      <c r="D1749" s="45" t="s">
        <v>203</v>
      </c>
      <c r="E1749" s="45" t="s">
        <v>2118</v>
      </c>
      <c r="F1749" s="155">
        <v>42959</v>
      </c>
      <c r="G1749" s="53">
        <v>45317</v>
      </c>
      <c r="H1749" s="46">
        <v>40317.021500000003</v>
      </c>
      <c r="I1749" s="84" t="s">
        <v>6694</v>
      </c>
    </row>
    <row r="1750" spans="2:10" x14ac:dyDescent="0.3">
      <c r="B1750" s="45">
        <v>4104</v>
      </c>
      <c r="C1750" s="49">
        <v>45307</v>
      </c>
      <c r="D1750" s="45" t="s">
        <v>203</v>
      </c>
      <c r="E1750" s="45" t="s">
        <v>2119</v>
      </c>
      <c r="F1750" s="155">
        <v>28253</v>
      </c>
      <c r="G1750" s="53">
        <v>45310</v>
      </c>
      <c r="H1750" s="46">
        <v>26515.440500000001</v>
      </c>
      <c r="I1750" s="84" t="s">
        <v>6695</v>
      </c>
    </row>
    <row r="1751" spans="2:10" x14ac:dyDescent="0.3">
      <c r="B1751" s="45">
        <v>4105</v>
      </c>
      <c r="C1751" s="49">
        <v>45307</v>
      </c>
      <c r="D1751" s="45" t="s">
        <v>251</v>
      </c>
      <c r="E1751" s="45" t="s">
        <v>2120</v>
      </c>
      <c r="F1751" s="155">
        <v>68473.19</v>
      </c>
      <c r="G1751" s="53">
        <v>45376</v>
      </c>
      <c r="H1751" s="46">
        <v>64262.088815000003</v>
      </c>
      <c r="I1751" s="84" t="s">
        <v>6696</v>
      </c>
    </row>
    <row r="1752" spans="2:10" x14ac:dyDescent="0.3">
      <c r="B1752" s="45">
        <v>4106</v>
      </c>
      <c r="C1752" s="49">
        <v>45307</v>
      </c>
      <c r="D1752" s="45" t="s">
        <v>203</v>
      </c>
      <c r="E1752" s="45" t="s">
        <v>2121</v>
      </c>
      <c r="F1752" s="155">
        <v>4859.68</v>
      </c>
      <c r="G1752" s="53">
        <v>45310</v>
      </c>
      <c r="H1752" s="46">
        <v>4560.8096800000003</v>
      </c>
      <c r="I1752" s="84" t="s">
        <v>6697</v>
      </c>
    </row>
    <row r="1753" spans="2:10" x14ac:dyDescent="0.3">
      <c r="B1753" s="45">
        <v>4107</v>
      </c>
      <c r="C1753" s="49">
        <v>45307</v>
      </c>
      <c r="D1753" s="45" t="s">
        <v>203</v>
      </c>
      <c r="E1753" s="45" t="s">
        <v>2122</v>
      </c>
      <c r="F1753" s="155">
        <v>13530.17</v>
      </c>
      <c r="G1753" s="53">
        <v>45310</v>
      </c>
      <c r="H1753" s="46">
        <v>12698.064544999999</v>
      </c>
      <c r="I1753" s="84" t="s">
        <v>6698</v>
      </c>
    </row>
    <row r="1754" spans="2:10" x14ac:dyDescent="0.3">
      <c r="B1754" s="45">
        <v>4108</v>
      </c>
      <c r="C1754" s="49">
        <v>45307</v>
      </c>
      <c r="D1754" s="45" t="s">
        <v>203</v>
      </c>
      <c r="E1754" s="45" t="s">
        <v>2123</v>
      </c>
      <c r="F1754" s="155">
        <v>6305.8</v>
      </c>
      <c r="G1754" s="53">
        <v>45310</v>
      </c>
      <c r="H1754" s="46">
        <v>5917.9933000000001</v>
      </c>
      <c r="I1754" s="84" t="s">
        <v>6699</v>
      </c>
    </row>
    <row r="1755" spans="2:10" x14ac:dyDescent="0.3">
      <c r="B1755" s="45">
        <v>4109</v>
      </c>
      <c r="C1755" s="49">
        <v>45310</v>
      </c>
      <c r="D1755" s="45" t="s">
        <v>509</v>
      </c>
      <c r="E1755" s="45" t="s">
        <v>2124</v>
      </c>
      <c r="F1755" s="155">
        <v>672</v>
      </c>
      <c r="G1755" s="53">
        <v>45337</v>
      </c>
      <c r="H1755" s="46">
        <v>630.67200000000003</v>
      </c>
      <c r="I1755" s="84" t="s">
        <v>6700</v>
      </c>
    </row>
    <row r="1756" spans="2:10" x14ac:dyDescent="0.3">
      <c r="B1756" s="119">
        <v>4110</v>
      </c>
      <c r="C1756" s="120">
        <v>45309</v>
      </c>
      <c r="D1756" s="119" t="s">
        <v>171</v>
      </c>
      <c r="E1756" s="119" t="s">
        <v>2125</v>
      </c>
      <c r="F1756" s="159">
        <v>870.59</v>
      </c>
      <c r="G1756" s="122">
        <v>45309</v>
      </c>
      <c r="H1756" s="121">
        <v>817.04871500000002</v>
      </c>
      <c r="I1756" s="123" t="s">
        <v>6319</v>
      </c>
      <c r="J1756" t="s">
        <v>8833</v>
      </c>
    </row>
    <row r="1757" spans="2:10" x14ac:dyDescent="0.3">
      <c r="B1757" s="119">
        <v>4111</v>
      </c>
      <c r="C1757" s="120">
        <v>45309</v>
      </c>
      <c r="D1757" s="119" t="s">
        <v>171</v>
      </c>
      <c r="E1757" s="119" t="s">
        <v>2126</v>
      </c>
      <c r="F1757" s="159">
        <v>5204.1400000000003</v>
      </c>
      <c r="G1757" s="122">
        <v>45309</v>
      </c>
      <c r="H1757" s="121">
        <v>4884.0853900000002</v>
      </c>
      <c r="I1757" s="123" t="s">
        <v>6352</v>
      </c>
      <c r="J1757" t="s">
        <v>8833</v>
      </c>
    </row>
    <row r="1758" spans="2:10" x14ac:dyDescent="0.3">
      <c r="B1758" s="45">
        <v>4112</v>
      </c>
      <c r="C1758" s="49">
        <v>45309</v>
      </c>
      <c r="D1758" s="45" t="s">
        <v>171</v>
      </c>
      <c r="E1758" s="45" t="s">
        <v>2127</v>
      </c>
      <c r="F1758" s="155">
        <v>3233.31</v>
      </c>
      <c r="G1758" s="53">
        <v>45317</v>
      </c>
      <c r="H1758" s="46">
        <v>3034.4614350000002</v>
      </c>
      <c r="I1758" s="84" t="s">
        <v>6701</v>
      </c>
    </row>
    <row r="1759" spans="2:10" x14ac:dyDescent="0.3">
      <c r="B1759" s="45">
        <v>4113</v>
      </c>
      <c r="C1759" s="49">
        <v>45309</v>
      </c>
      <c r="D1759" s="45" t="s">
        <v>171</v>
      </c>
      <c r="E1759" s="45" t="s">
        <v>2128</v>
      </c>
      <c r="F1759" s="155">
        <v>3051.63</v>
      </c>
      <c r="G1759" s="53">
        <v>45317</v>
      </c>
      <c r="H1759" s="46">
        <v>2863.9547550000002</v>
      </c>
      <c r="I1759" s="84" t="s">
        <v>6702</v>
      </c>
    </row>
    <row r="1760" spans="2:10" x14ac:dyDescent="0.3">
      <c r="B1760" s="119">
        <v>4114</v>
      </c>
      <c r="C1760" s="120">
        <v>45309</v>
      </c>
      <c r="D1760" s="119" t="s">
        <v>171</v>
      </c>
      <c r="E1760" s="119" t="s">
        <v>2129</v>
      </c>
      <c r="F1760" s="159">
        <v>148.53</v>
      </c>
      <c r="G1760" s="122">
        <v>45309</v>
      </c>
      <c r="H1760" s="121">
        <v>139.39540500000001</v>
      </c>
      <c r="I1760" s="123" t="s">
        <v>6531</v>
      </c>
      <c r="J1760" t="s">
        <v>8833</v>
      </c>
    </row>
    <row r="1761" spans="2:9" x14ac:dyDescent="0.3">
      <c r="B1761" s="45">
        <v>4115</v>
      </c>
      <c r="C1761" s="49">
        <v>45309</v>
      </c>
      <c r="D1761" s="45" t="s">
        <v>171</v>
      </c>
      <c r="E1761" s="45" t="s">
        <v>2130</v>
      </c>
      <c r="F1761" s="155">
        <v>719.78</v>
      </c>
      <c r="G1761" s="53">
        <v>45317</v>
      </c>
      <c r="H1761" s="46">
        <v>675.51352999999995</v>
      </c>
      <c r="I1761" s="84" t="s">
        <v>6703</v>
      </c>
    </row>
    <row r="1762" spans="2:9" x14ac:dyDescent="0.3">
      <c r="B1762" s="45">
        <v>4116</v>
      </c>
      <c r="C1762" s="49">
        <v>45309</v>
      </c>
      <c r="D1762" s="45" t="s">
        <v>171</v>
      </c>
      <c r="E1762" s="45" t="s">
        <v>2131</v>
      </c>
      <c r="F1762" s="155">
        <v>1953.68</v>
      </c>
      <c r="G1762" s="53">
        <v>45317</v>
      </c>
      <c r="H1762" s="46">
        <v>1833.5286800000001</v>
      </c>
      <c r="I1762" s="84" t="s">
        <v>6704</v>
      </c>
    </row>
    <row r="1763" spans="2:9" x14ac:dyDescent="0.3">
      <c r="B1763" s="45">
        <v>4117</v>
      </c>
      <c r="C1763" s="49">
        <v>45309</v>
      </c>
      <c r="D1763" s="45" t="s">
        <v>171</v>
      </c>
      <c r="E1763" s="45" t="s">
        <v>2132</v>
      </c>
      <c r="F1763" s="155">
        <v>2450.67</v>
      </c>
      <c r="G1763" s="53">
        <v>45317</v>
      </c>
      <c r="H1763" s="46">
        <v>2299.9537949999999</v>
      </c>
      <c r="I1763" s="84" t="s">
        <v>6705</v>
      </c>
    </row>
    <row r="1764" spans="2:9" x14ac:dyDescent="0.3">
      <c r="B1764" s="45">
        <v>4118</v>
      </c>
      <c r="C1764" s="49">
        <v>45310</v>
      </c>
      <c r="D1764" s="45" t="s">
        <v>171</v>
      </c>
      <c r="E1764" s="45" t="s">
        <v>2133</v>
      </c>
      <c r="F1764" s="155">
        <v>8640.77</v>
      </c>
      <c r="G1764" s="53">
        <v>45315</v>
      </c>
      <c r="H1764" s="46">
        <v>8109.3626450000002</v>
      </c>
      <c r="I1764" s="84" t="s">
        <v>6706</v>
      </c>
    </row>
    <row r="1765" spans="2:9" x14ac:dyDescent="0.3">
      <c r="B1765" s="45">
        <v>4119</v>
      </c>
      <c r="C1765" s="49">
        <v>45310</v>
      </c>
      <c r="D1765" s="45" t="s">
        <v>507</v>
      </c>
      <c r="E1765" s="45" t="s">
        <v>2134</v>
      </c>
      <c r="F1765" s="155">
        <v>12562</v>
      </c>
      <c r="G1765" s="53">
        <v>45344</v>
      </c>
      <c r="H1765" s="46">
        <v>11789.437</v>
      </c>
      <c r="I1765" s="84" t="s">
        <v>6707</v>
      </c>
    </row>
    <row r="1766" spans="2:9" hidden="1" outlineLevel="1" x14ac:dyDescent="0.3">
      <c r="B1766" s="45"/>
      <c r="C1766" s="49"/>
      <c r="D1766" s="45"/>
      <c r="E1766" s="45"/>
      <c r="F1766" s="155"/>
      <c r="G1766" s="53"/>
      <c r="H1766" s="46"/>
      <c r="I1766" s="84" t="s">
        <v>6708</v>
      </c>
    </row>
    <row r="1767" spans="2:9" collapsed="1" x14ac:dyDescent="0.3">
      <c r="B1767" s="45">
        <v>4120</v>
      </c>
      <c r="C1767" s="49">
        <v>45310</v>
      </c>
      <c r="D1767" s="45" t="s">
        <v>171</v>
      </c>
      <c r="E1767" s="45" t="s">
        <v>2135</v>
      </c>
      <c r="F1767" s="155">
        <v>6940.71</v>
      </c>
      <c r="G1767" s="53">
        <v>45320</v>
      </c>
      <c r="H1767" s="46">
        <v>6513.8563350000004</v>
      </c>
      <c r="I1767" s="84" t="s">
        <v>6709</v>
      </c>
    </row>
    <row r="1768" spans="2:9" x14ac:dyDescent="0.3">
      <c r="B1768" s="45">
        <v>4121</v>
      </c>
      <c r="C1768" s="49">
        <v>45313</v>
      </c>
      <c r="D1768" s="45" t="s">
        <v>1683</v>
      </c>
      <c r="E1768" s="45" t="s">
        <v>2136</v>
      </c>
      <c r="F1768" s="155">
        <v>960</v>
      </c>
      <c r="G1768" s="53">
        <v>45342</v>
      </c>
      <c r="H1768" s="46">
        <v>900.96</v>
      </c>
      <c r="I1768" s="84" t="s">
        <v>6710</v>
      </c>
    </row>
    <row r="1769" spans="2:9" x14ac:dyDescent="0.3">
      <c r="B1769" s="45">
        <v>4122</v>
      </c>
      <c r="C1769" s="49">
        <v>45313</v>
      </c>
      <c r="D1769" s="45" t="s">
        <v>542</v>
      </c>
      <c r="E1769" s="45" t="s">
        <v>2137</v>
      </c>
      <c r="F1769" s="155">
        <v>20255</v>
      </c>
      <c r="G1769" s="53">
        <v>45337</v>
      </c>
      <c r="H1769" s="46">
        <v>19009.317500000001</v>
      </c>
      <c r="I1769" s="84" t="s">
        <v>6711</v>
      </c>
    </row>
    <row r="1770" spans="2:9" x14ac:dyDescent="0.3">
      <c r="B1770" s="45">
        <v>4123</v>
      </c>
      <c r="C1770" s="49">
        <v>45313</v>
      </c>
      <c r="D1770" s="45" t="s">
        <v>200</v>
      </c>
      <c r="E1770" s="45" t="s">
        <v>58</v>
      </c>
      <c r="F1770" s="155">
        <v>4340.9399999999996</v>
      </c>
      <c r="G1770" s="53">
        <v>45594</v>
      </c>
      <c r="H1770" s="46">
        <v>4073.9721899999995</v>
      </c>
      <c r="I1770" s="84" t="s">
        <v>6712</v>
      </c>
    </row>
    <row r="1771" spans="2:9" x14ac:dyDescent="0.3">
      <c r="B1771" s="45">
        <v>4124</v>
      </c>
      <c r="C1771" s="49">
        <v>45313</v>
      </c>
      <c r="D1771" s="45" t="s">
        <v>251</v>
      </c>
      <c r="E1771" s="45" t="s">
        <v>2138</v>
      </c>
      <c r="F1771" s="155">
        <v>6196.02</v>
      </c>
      <c r="G1771" s="53">
        <v>45323</v>
      </c>
      <c r="H1771" s="46">
        <v>5814.9647700000005</v>
      </c>
      <c r="I1771" s="84" t="s">
        <v>6713</v>
      </c>
    </row>
    <row r="1772" spans="2:9" x14ac:dyDescent="0.3">
      <c r="B1772" s="45">
        <v>4125</v>
      </c>
      <c r="C1772" s="49">
        <v>45313</v>
      </c>
      <c r="D1772" s="45" t="s">
        <v>251</v>
      </c>
      <c r="E1772" s="45" t="s">
        <v>2139</v>
      </c>
      <c r="F1772" s="155">
        <v>12591.71</v>
      </c>
      <c r="G1772" s="53">
        <v>45323</v>
      </c>
      <c r="H1772" s="46">
        <v>11817.319834999998</v>
      </c>
      <c r="I1772" s="84" t="s">
        <v>6714</v>
      </c>
    </row>
    <row r="1773" spans="2:9" x14ac:dyDescent="0.3">
      <c r="B1773" s="45">
        <v>4126</v>
      </c>
      <c r="C1773" s="49">
        <v>45313</v>
      </c>
      <c r="D1773" s="45" t="s">
        <v>251</v>
      </c>
      <c r="E1773" s="45" t="s">
        <v>2140</v>
      </c>
      <c r="F1773" s="155">
        <v>9060.0400000000009</v>
      </c>
      <c r="G1773" s="53">
        <v>45323</v>
      </c>
      <c r="H1773" s="46">
        <v>8502.8475400000007</v>
      </c>
      <c r="I1773" s="84" t="s">
        <v>6715</v>
      </c>
    </row>
    <row r="1774" spans="2:9" x14ac:dyDescent="0.3">
      <c r="B1774" s="45">
        <v>4127</v>
      </c>
      <c r="C1774" s="49">
        <v>45313</v>
      </c>
      <c r="D1774" s="45" t="s">
        <v>251</v>
      </c>
      <c r="E1774" s="45" t="s">
        <v>2141</v>
      </c>
      <c r="F1774" s="155">
        <v>7400.28</v>
      </c>
      <c r="G1774" s="53">
        <v>45323</v>
      </c>
      <c r="H1774" s="46">
        <v>6945.1627799999997</v>
      </c>
      <c r="I1774" s="84" t="s">
        <v>6716</v>
      </c>
    </row>
    <row r="1775" spans="2:9" x14ac:dyDescent="0.3">
      <c r="B1775" s="45">
        <v>4128</v>
      </c>
      <c r="C1775" s="49">
        <v>45313</v>
      </c>
      <c r="D1775" s="45" t="s">
        <v>251</v>
      </c>
      <c r="E1775" s="45" t="s">
        <v>2142</v>
      </c>
      <c r="F1775" s="155">
        <v>8716.86</v>
      </c>
      <c r="G1775" s="53">
        <v>45327</v>
      </c>
      <c r="H1775" s="46">
        <v>8180.773110000001</v>
      </c>
      <c r="I1775" s="84" t="s">
        <v>6717</v>
      </c>
    </row>
    <row r="1776" spans="2:9" x14ac:dyDescent="0.3">
      <c r="B1776" s="45">
        <v>4129</v>
      </c>
      <c r="C1776" s="49">
        <v>45313</v>
      </c>
      <c r="D1776" s="45" t="s">
        <v>474</v>
      </c>
      <c r="E1776" s="45" t="s">
        <v>2143</v>
      </c>
      <c r="F1776" s="155">
        <v>7562.52</v>
      </c>
      <c r="G1776" s="53">
        <v>45328</v>
      </c>
      <c r="H1776" s="46">
        <v>7097.4250200000006</v>
      </c>
      <c r="I1776" s="84" t="s">
        <v>6718</v>
      </c>
    </row>
    <row r="1777" spans="2:9" x14ac:dyDescent="0.3">
      <c r="B1777" s="45">
        <v>4130</v>
      </c>
      <c r="C1777" s="49">
        <v>45313</v>
      </c>
      <c r="D1777" s="45" t="s">
        <v>474</v>
      </c>
      <c r="E1777" s="45" t="s">
        <v>2144</v>
      </c>
      <c r="F1777" s="155">
        <v>4155.6400000000003</v>
      </c>
      <c r="G1777" s="53">
        <v>45328</v>
      </c>
      <c r="H1777" s="46">
        <v>3900.0681400000003</v>
      </c>
      <c r="I1777" s="84" t="s">
        <v>6719</v>
      </c>
    </row>
    <row r="1778" spans="2:9" x14ac:dyDescent="0.3">
      <c r="B1778" s="45">
        <v>4131</v>
      </c>
      <c r="C1778" s="49">
        <v>45314</v>
      </c>
      <c r="D1778" s="45" t="s">
        <v>203</v>
      </c>
      <c r="E1778" s="45" t="s">
        <v>2145</v>
      </c>
      <c r="F1778" s="155">
        <v>52710.35</v>
      </c>
      <c r="G1778" s="53">
        <v>45315</v>
      </c>
      <c r="H1778" s="46">
        <v>49468.663475000001</v>
      </c>
      <c r="I1778" s="84" t="s">
        <v>6720</v>
      </c>
    </row>
    <row r="1779" spans="2:9" x14ac:dyDescent="0.3">
      <c r="B1779" s="45">
        <v>4132</v>
      </c>
      <c r="C1779" s="49">
        <v>45314</v>
      </c>
      <c r="D1779" s="45" t="s">
        <v>203</v>
      </c>
      <c r="E1779" s="45" t="s">
        <v>2146</v>
      </c>
      <c r="F1779" s="155">
        <v>32402.12</v>
      </c>
      <c r="G1779" s="53">
        <v>45315</v>
      </c>
      <c r="H1779" s="46">
        <v>30409.389619999998</v>
      </c>
      <c r="I1779" s="84" t="s">
        <v>6721</v>
      </c>
    </row>
    <row r="1780" spans="2:9" x14ac:dyDescent="0.3">
      <c r="B1780" s="45">
        <v>4133</v>
      </c>
      <c r="C1780" s="49">
        <v>45314</v>
      </c>
      <c r="D1780" s="45" t="s">
        <v>542</v>
      </c>
      <c r="E1780" s="45" t="s">
        <v>59</v>
      </c>
      <c r="F1780" s="155">
        <v>5190.87</v>
      </c>
      <c r="G1780" s="53">
        <v>45386</v>
      </c>
      <c r="H1780" s="46">
        <v>4871.6314949999996</v>
      </c>
      <c r="I1780" s="84" t="s">
        <v>6722</v>
      </c>
    </row>
    <row r="1781" spans="2:9" x14ac:dyDescent="0.3">
      <c r="B1781" s="45">
        <v>4135</v>
      </c>
      <c r="C1781" s="49">
        <v>45315</v>
      </c>
      <c r="D1781" s="45" t="s">
        <v>203</v>
      </c>
      <c r="E1781" s="45" t="s">
        <v>2147</v>
      </c>
      <c r="F1781" s="155">
        <v>4904.3999999999996</v>
      </c>
      <c r="G1781" s="53">
        <v>45349</v>
      </c>
      <c r="H1781" s="46">
        <v>4602.7793999999994</v>
      </c>
      <c r="I1781" s="84" t="s">
        <v>9359</v>
      </c>
    </row>
    <row r="1782" spans="2:9" x14ac:dyDescent="0.3">
      <c r="B1782" s="45">
        <v>4136</v>
      </c>
      <c r="C1782" s="49">
        <v>45315</v>
      </c>
      <c r="D1782" s="45" t="s">
        <v>203</v>
      </c>
      <c r="E1782" s="45" t="s">
        <v>2148</v>
      </c>
      <c r="F1782" s="155">
        <v>6838.71</v>
      </c>
      <c r="G1782" s="53">
        <v>45352</v>
      </c>
      <c r="H1782" s="46">
        <v>6418.1293349999996</v>
      </c>
      <c r="I1782" s="84" t="s">
        <v>6723</v>
      </c>
    </row>
    <row r="1783" spans="2:9" x14ac:dyDescent="0.3">
      <c r="B1783" s="45">
        <v>4137</v>
      </c>
      <c r="C1783" s="49">
        <v>45315</v>
      </c>
      <c r="D1783" s="45" t="s">
        <v>203</v>
      </c>
      <c r="E1783" s="45" t="s">
        <v>2149</v>
      </c>
      <c r="F1783" s="155">
        <v>1722.16</v>
      </c>
      <c r="G1783" s="53">
        <v>45352</v>
      </c>
      <c r="H1783" s="46">
        <v>1616.2471600000001</v>
      </c>
      <c r="I1783" s="84" t="s">
        <v>6724</v>
      </c>
    </row>
    <row r="1784" spans="2:9" x14ac:dyDescent="0.3">
      <c r="B1784" s="45">
        <v>4138</v>
      </c>
      <c r="C1784" s="49">
        <v>45315</v>
      </c>
      <c r="D1784" s="45" t="s">
        <v>203</v>
      </c>
      <c r="E1784" s="45" t="s">
        <v>2150</v>
      </c>
      <c r="F1784" s="155">
        <v>1073.23</v>
      </c>
      <c r="G1784" s="53">
        <v>45352</v>
      </c>
      <c r="H1784" s="46">
        <v>1007.226355</v>
      </c>
      <c r="I1784" s="84" t="s">
        <v>6725</v>
      </c>
    </row>
    <row r="1785" spans="2:9" x14ac:dyDescent="0.3">
      <c r="B1785" s="45">
        <v>4139</v>
      </c>
      <c r="C1785" s="49">
        <v>45315</v>
      </c>
      <c r="D1785" s="45" t="s">
        <v>203</v>
      </c>
      <c r="E1785" s="45" t="s">
        <v>2151</v>
      </c>
      <c r="F1785" s="155">
        <v>7631.15</v>
      </c>
      <c r="G1785" s="53">
        <v>45352</v>
      </c>
      <c r="H1785" s="46">
        <v>7161.8342749999993</v>
      </c>
      <c r="I1785" s="84" t="s">
        <v>6726</v>
      </c>
    </row>
    <row r="1786" spans="2:9" x14ac:dyDescent="0.3">
      <c r="B1786" s="45">
        <v>4140</v>
      </c>
      <c r="C1786" s="49">
        <v>45315</v>
      </c>
      <c r="D1786" s="45" t="s">
        <v>203</v>
      </c>
      <c r="E1786" s="45" t="s">
        <v>2152</v>
      </c>
      <c r="F1786" s="155">
        <v>8610.7900000000009</v>
      </c>
      <c r="G1786" s="53">
        <v>45352</v>
      </c>
      <c r="H1786" s="46">
        <v>8081.226415000001</v>
      </c>
      <c r="I1786" s="84" t="s">
        <v>6727</v>
      </c>
    </row>
    <row r="1787" spans="2:9" x14ac:dyDescent="0.3">
      <c r="B1787" s="45">
        <v>4141</v>
      </c>
      <c r="C1787" s="49">
        <v>45315</v>
      </c>
      <c r="D1787" s="45" t="s">
        <v>203</v>
      </c>
      <c r="E1787" s="45" t="s">
        <v>2153</v>
      </c>
      <c r="F1787" s="155">
        <v>592.77</v>
      </c>
      <c r="G1787" s="53">
        <v>45352</v>
      </c>
      <c r="H1787" s="46">
        <v>556.31464499999993</v>
      </c>
      <c r="I1787" s="84" t="s">
        <v>6728</v>
      </c>
    </row>
    <row r="1788" spans="2:9" x14ac:dyDescent="0.3">
      <c r="B1788" s="45">
        <v>4142</v>
      </c>
      <c r="C1788" s="49">
        <v>45315</v>
      </c>
      <c r="D1788" s="45" t="s">
        <v>203</v>
      </c>
      <c r="E1788" s="45" t="s">
        <v>2154</v>
      </c>
      <c r="F1788" s="155">
        <v>1909.35</v>
      </c>
      <c r="G1788" s="53">
        <v>45352</v>
      </c>
      <c r="H1788" s="46">
        <v>1791.9249749999999</v>
      </c>
      <c r="I1788" s="84" t="s">
        <v>6729</v>
      </c>
    </row>
    <row r="1789" spans="2:9" x14ac:dyDescent="0.3">
      <c r="B1789" s="45">
        <v>4143</v>
      </c>
      <c r="C1789" s="49">
        <v>45315</v>
      </c>
      <c r="D1789" s="45" t="s">
        <v>203</v>
      </c>
      <c r="E1789" s="45" t="s">
        <v>2155</v>
      </c>
      <c r="F1789" s="155">
        <v>8111.61</v>
      </c>
      <c r="G1789" s="53">
        <v>45352</v>
      </c>
      <c r="H1789" s="46">
        <v>7612.7459849999996</v>
      </c>
      <c r="I1789" s="84" t="s">
        <v>6730</v>
      </c>
    </row>
    <row r="1790" spans="2:9" x14ac:dyDescent="0.3">
      <c r="B1790" s="45">
        <v>4144</v>
      </c>
      <c r="C1790" s="49">
        <v>45315</v>
      </c>
      <c r="D1790" s="45" t="s">
        <v>203</v>
      </c>
      <c r="E1790" s="45" t="s">
        <v>2156</v>
      </c>
      <c r="F1790" s="155">
        <v>1971.75</v>
      </c>
      <c r="G1790" s="53">
        <v>45352</v>
      </c>
      <c r="H1790" s="46">
        <v>1850.4873749999999</v>
      </c>
      <c r="I1790" s="84" t="s">
        <v>6731</v>
      </c>
    </row>
    <row r="1791" spans="2:9" x14ac:dyDescent="0.3">
      <c r="B1791" s="45">
        <v>4145</v>
      </c>
      <c r="C1791" s="49">
        <v>45315</v>
      </c>
      <c r="D1791" s="45" t="s">
        <v>203</v>
      </c>
      <c r="E1791" s="45" t="s">
        <v>2157</v>
      </c>
      <c r="F1791" s="155">
        <v>70839.31</v>
      </c>
      <c r="G1791" s="53">
        <v>45363</v>
      </c>
      <c r="H1791" s="46">
        <v>66482.692435000004</v>
      </c>
      <c r="I1791" s="84" t="s">
        <v>6732</v>
      </c>
    </row>
    <row r="1792" spans="2:9" x14ac:dyDescent="0.3">
      <c r="B1792" s="45">
        <v>4146</v>
      </c>
      <c r="C1792" s="49">
        <v>45315</v>
      </c>
      <c r="D1792" s="45" t="s">
        <v>203</v>
      </c>
      <c r="E1792" s="45" t="s">
        <v>2158</v>
      </c>
      <c r="F1792" s="155">
        <v>76941.740000000005</v>
      </c>
      <c r="G1792" s="53">
        <v>45341</v>
      </c>
      <c r="H1792" s="46">
        <v>72209.822990000001</v>
      </c>
      <c r="I1792" s="84" t="s">
        <v>6733</v>
      </c>
    </row>
    <row r="1793" spans="2:9" x14ac:dyDescent="0.3">
      <c r="B1793" s="45">
        <v>4147</v>
      </c>
      <c r="C1793" s="49">
        <v>45315</v>
      </c>
      <c r="D1793" s="45" t="s">
        <v>203</v>
      </c>
      <c r="E1793" s="45" t="s">
        <v>2159</v>
      </c>
      <c r="F1793" s="155">
        <v>4561.22</v>
      </c>
      <c r="G1793" s="53">
        <v>45349</v>
      </c>
      <c r="H1793" s="46">
        <v>4280.7049700000007</v>
      </c>
      <c r="I1793" s="84" t="s">
        <v>6734</v>
      </c>
    </row>
    <row r="1794" spans="2:9" x14ac:dyDescent="0.3">
      <c r="B1794" s="45">
        <v>4148</v>
      </c>
      <c r="C1794" s="49">
        <v>45317</v>
      </c>
      <c r="D1794" s="45" t="s">
        <v>203</v>
      </c>
      <c r="E1794" s="45" t="s">
        <v>2160</v>
      </c>
      <c r="F1794" s="155">
        <v>968.86</v>
      </c>
      <c r="G1794" s="53">
        <v>45352</v>
      </c>
      <c r="H1794" s="46">
        <v>909.27511000000004</v>
      </c>
      <c r="I1794" s="84" t="s">
        <v>6735</v>
      </c>
    </row>
    <row r="1795" spans="2:9" x14ac:dyDescent="0.3">
      <c r="B1795" s="45">
        <v>4149</v>
      </c>
      <c r="C1795" s="49">
        <v>45317</v>
      </c>
      <c r="D1795" s="45" t="s">
        <v>203</v>
      </c>
      <c r="E1795" s="45" t="s">
        <v>2161</v>
      </c>
      <c r="F1795" s="155">
        <v>725.08</v>
      </c>
      <c r="G1795" s="53">
        <v>45352</v>
      </c>
      <c r="H1795" s="46">
        <v>680.48758000000009</v>
      </c>
      <c r="I1795" s="84" t="s">
        <v>6736</v>
      </c>
    </row>
    <row r="1796" spans="2:9" x14ac:dyDescent="0.3">
      <c r="B1796" s="45">
        <v>4150</v>
      </c>
      <c r="C1796" s="49">
        <v>45317</v>
      </c>
      <c r="D1796" s="45" t="s">
        <v>203</v>
      </c>
      <c r="E1796" s="45" t="s">
        <v>2162</v>
      </c>
      <c r="F1796" s="155">
        <v>968.86</v>
      </c>
      <c r="G1796" s="53">
        <v>45352</v>
      </c>
      <c r="H1796" s="46">
        <v>909.27511000000004</v>
      </c>
      <c r="I1796" s="84" t="s">
        <v>6737</v>
      </c>
    </row>
    <row r="1797" spans="2:9" x14ac:dyDescent="0.3">
      <c r="B1797" s="45">
        <v>4151</v>
      </c>
      <c r="C1797" s="49">
        <v>45317</v>
      </c>
      <c r="D1797" s="45" t="s">
        <v>203</v>
      </c>
      <c r="E1797" s="45" t="s">
        <v>2163</v>
      </c>
      <c r="F1797" s="155">
        <v>725.08</v>
      </c>
      <c r="G1797" s="53">
        <v>45352</v>
      </c>
      <c r="H1797" s="46">
        <v>680.48758000000009</v>
      </c>
      <c r="I1797" s="84" t="s">
        <v>6738</v>
      </c>
    </row>
    <row r="1798" spans="2:9" x14ac:dyDescent="0.3">
      <c r="B1798" s="45">
        <v>4152</v>
      </c>
      <c r="C1798" s="49">
        <v>45317</v>
      </c>
      <c r="D1798" s="45" t="s">
        <v>203</v>
      </c>
      <c r="E1798" s="45" t="s">
        <v>2164</v>
      </c>
      <c r="F1798" s="155">
        <v>968.86</v>
      </c>
      <c r="G1798" s="53">
        <v>45352</v>
      </c>
      <c r="H1798" s="46">
        <v>909.27511000000004</v>
      </c>
      <c r="I1798" s="84" t="s">
        <v>6739</v>
      </c>
    </row>
    <row r="1799" spans="2:9" x14ac:dyDescent="0.3">
      <c r="B1799" s="45">
        <v>4153</v>
      </c>
      <c r="C1799" s="49">
        <v>45317</v>
      </c>
      <c r="D1799" s="45" t="s">
        <v>203</v>
      </c>
      <c r="E1799" s="45" t="s">
        <v>2165</v>
      </c>
      <c r="F1799" s="155">
        <v>725.08</v>
      </c>
      <c r="G1799" s="53">
        <v>45352</v>
      </c>
      <c r="H1799" s="46">
        <v>680.48758000000009</v>
      </c>
      <c r="I1799" s="84" t="s">
        <v>6740</v>
      </c>
    </row>
    <row r="1800" spans="2:9" x14ac:dyDescent="0.3">
      <c r="B1800" s="45">
        <v>4154</v>
      </c>
      <c r="C1800" s="49">
        <v>45317</v>
      </c>
      <c r="D1800" s="45" t="s">
        <v>203</v>
      </c>
      <c r="E1800" s="45" t="s">
        <v>2166</v>
      </c>
      <c r="F1800" s="155">
        <v>1000.11</v>
      </c>
      <c r="G1800" s="53">
        <v>45352</v>
      </c>
      <c r="H1800" s="46">
        <v>938.60323500000004</v>
      </c>
      <c r="I1800" s="84" t="s">
        <v>6741</v>
      </c>
    </row>
    <row r="1801" spans="2:9" x14ac:dyDescent="0.3">
      <c r="B1801" s="45">
        <v>4155</v>
      </c>
      <c r="C1801" s="49">
        <v>45317</v>
      </c>
      <c r="D1801" s="45" t="s">
        <v>203</v>
      </c>
      <c r="E1801" s="45" t="s">
        <v>2167</v>
      </c>
      <c r="F1801" s="155">
        <v>725.08</v>
      </c>
      <c r="G1801" s="53">
        <v>45352</v>
      </c>
      <c r="H1801" s="46">
        <v>680.48758000000009</v>
      </c>
      <c r="I1801" s="84" t="s">
        <v>6742</v>
      </c>
    </row>
    <row r="1802" spans="2:9" x14ac:dyDescent="0.3">
      <c r="B1802" s="45">
        <v>4156</v>
      </c>
      <c r="C1802" s="49">
        <v>45317</v>
      </c>
      <c r="D1802" s="45" t="s">
        <v>203</v>
      </c>
      <c r="E1802" s="45" t="s">
        <v>2168</v>
      </c>
      <c r="F1802" s="155">
        <v>968.86</v>
      </c>
      <c r="G1802" s="53">
        <v>45352</v>
      </c>
      <c r="H1802" s="46">
        <v>909.27511000000004</v>
      </c>
      <c r="I1802" s="84" t="s">
        <v>6743</v>
      </c>
    </row>
    <row r="1803" spans="2:9" x14ac:dyDescent="0.3">
      <c r="B1803" s="45">
        <v>4157</v>
      </c>
      <c r="C1803" s="49">
        <v>45317</v>
      </c>
      <c r="D1803" s="45" t="s">
        <v>203</v>
      </c>
      <c r="E1803" s="45" t="s">
        <v>2169</v>
      </c>
      <c r="F1803" s="155">
        <v>968.86</v>
      </c>
      <c r="G1803" s="53">
        <v>45352</v>
      </c>
      <c r="H1803" s="46">
        <v>909.27511000000004</v>
      </c>
      <c r="I1803" s="84" t="s">
        <v>6744</v>
      </c>
    </row>
    <row r="1804" spans="2:9" x14ac:dyDescent="0.3">
      <c r="B1804" s="45">
        <v>4158</v>
      </c>
      <c r="C1804" s="49">
        <v>45317</v>
      </c>
      <c r="D1804" s="45" t="s">
        <v>203</v>
      </c>
      <c r="E1804" s="45" t="s">
        <v>2170</v>
      </c>
      <c r="F1804" s="155">
        <v>968.86</v>
      </c>
      <c r="G1804" s="53">
        <v>45352</v>
      </c>
      <c r="H1804" s="46">
        <v>909.27511000000004</v>
      </c>
      <c r="I1804" s="84" t="s">
        <v>6745</v>
      </c>
    </row>
    <row r="1805" spans="2:9" x14ac:dyDescent="0.3">
      <c r="B1805" s="45">
        <v>4159</v>
      </c>
      <c r="C1805" s="49">
        <v>45317</v>
      </c>
      <c r="D1805" s="45" t="s">
        <v>203</v>
      </c>
      <c r="E1805" s="45" t="s">
        <v>2171</v>
      </c>
      <c r="F1805" s="155">
        <v>725.08</v>
      </c>
      <c r="G1805" s="53">
        <v>45352</v>
      </c>
      <c r="H1805" s="46">
        <v>680.48758000000009</v>
      </c>
      <c r="I1805" s="84" t="s">
        <v>6746</v>
      </c>
    </row>
    <row r="1806" spans="2:9" x14ac:dyDescent="0.3">
      <c r="B1806" s="45">
        <v>4160</v>
      </c>
      <c r="C1806" s="49">
        <v>45317</v>
      </c>
      <c r="D1806" s="45" t="s">
        <v>203</v>
      </c>
      <c r="E1806" s="45" t="s">
        <v>2172</v>
      </c>
      <c r="F1806" s="155">
        <v>968.86</v>
      </c>
      <c r="G1806" s="53">
        <v>45352</v>
      </c>
      <c r="H1806" s="46">
        <v>909.27511000000004</v>
      </c>
      <c r="I1806" s="84" t="s">
        <v>6747</v>
      </c>
    </row>
    <row r="1807" spans="2:9" x14ac:dyDescent="0.3">
      <c r="B1807" s="45">
        <v>4161</v>
      </c>
      <c r="C1807" s="49">
        <v>45317</v>
      </c>
      <c r="D1807" s="45" t="s">
        <v>203</v>
      </c>
      <c r="E1807" s="45" t="s">
        <v>2173</v>
      </c>
      <c r="F1807" s="155">
        <v>725.08</v>
      </c>
      <c r="G1807" s="53">
        <v>45352</v>
      </c>
      <c r="H1807" s="46">
        <v>680.48758000000009</v>
      </c>
      <c r="I1807" s="84" t="s">
        <v>6748</v>
      </c>
    </row>
    <row r="1808" spans="2:9" x14ac:dyDescent="0.3">
      <c r="B1808" s="45">
        <v>4162</v>
      </c>
      <c r="C1808" s="49">
        <v>45317</v>
      </c>
      <c r="D1808" s="45" t="s">
        <v>203</v>
      </c>
      <c r="E1808" s="45" t="s">
        <v>2174</v>
      </c>
      <c r="F1808" s="155">
        <v>725.08</v>
      </c>
      <c r="G1808" s="53">
        <v>45352</v>
      </c>
      <c r="H1808" s="46">
        <v>680.48758000000009</v>
      </c>
      <c r="I1808" s="84" t="s">
        <v>6749</v>
      </c>
    </row>
    <row r="1809" spans="2:9" x14ac:dyDescent="0.3">
      <c r="B1809" s="45">
        <v>4163</v>
      </c>
      <c r="C1809" s="49">
        <v>45317</v>
      </c>
      <c r="D1809" s="45" t="s">
        <v>203</v>
      </c>
      <c r="E1809" s="45" t="s">
        <v>2175</v>
      </c>
      <c r="F1809" s="155">
        <v>725.08</v>
      </c>
      <c r="G1809" s="53">
        <v>45352</v>
      </c>
      <c r="H1809" s="46">
        <v>680.48758000000009</v>
      </c>
      <c r="I1809" s="84" t="s">
        <v>6750</v>
      </c>
    </row>
    <row r="1810" spans="2:9" x14ac:dyDescent="0.3">
      <c r="B1810" s="45">
        <v>4164</v>
      </c>
      <c r="C1810" s="49">
        <v>45317</v>
      </c>
      <c r="D1810" s="45" t="s">
        <v>203</v>
      </c>
      <c r="E1810" s="45" t="s">
        <v>2176</v>
      </c>
      <c r="F1810" s="155">
        <v>725.08</v>
      </c>
      <c r="G1810" s="53">
        <v>45352</v>
      </c>
      <c r="H1810" s="46">
        <v>680.48758000000009</v>
      </c>
      <c r="I1810" s="84" t="s">
        <v>6751</v>
      </c>
    </row>
    <row r="1811" spans="2:9" x14ac:dyDescent="0.3">
      <c r="B1811" s="45">
        <v>4165</v>
      </c>
      <c r="C1811" s="49">
        <v>45317</v>
      </c>
      <c r="D1811" s="45" t="s">
        <v>203</v>
      </c>
      <c r="E1811" s="45" t="s">
        <v>2177</v>
      </c>
      <c r="F1811" s="155">
        <v>725.08</v>
      </c>
      <c r="G1811" s="53">
        <v>45352</v>
      </c>
      <c r="H1811" s="46">
        <v>680.48758000000009</v>
      </c>
      <c r="I1811" s="84" t="s">
        <v>6752</v>
      </c>
    </row>
    <row r="1812" spans="2:9" x14ac:dyDescent="0.3">
      <c r="B1812" s="45">
        <v>4166</v>
      </c>
      <c r="C1812" s="49">
        <v>45317</v>
      </c>
      <c r="D1812" s="45" t="s">
        <v>203</v>
      </c>
      <c r="E1812" s="45" t="s">
        <v>2178</v>
      </c>
      <c r="F1812" s="155">
        <v>725.08</v>
      </c>
      <c r="G1812" s="53">
        <v>45352</v>
      </c>
      <c r="H1812" s="46">
        <v>680.48758000000009</v>
      </c>
      <c r="I1812" s="84" t="s">
        <v>6753</v>
      </c>
    </row>
    <row r="1813" spans="2:9" x14ac:dyDescent="0.3">
      <c r="B1813" s="45">
        <v>4167</v>
      </c>
      <c r="C1813" s="49">
        <v>45317</v>
      </c>
      <c r="D1813" s="45" t="s">
        <v>203</v>
      </c>
      <c r="E1813" s="45" t="s">
        <v>2179</v>
      </c>
      <c r="F1813" s="155">
        <v>725.08</v>
      </c>
      <c r="G1813" s="53">
        <v>45352</v>
      </c>
      <c r="H1813" s="46">
        <v>680.48758000000009</v>
      </c>
      <c r="I1813" s="84" t="s">
        <v>6754</v>
      </c>
    </row>
    <row r="1814" spans="2:9" x14ac:dyDescent="0.3">
      <c r="B1814" s="45">
        <v>4168</v>
      </c>
      <c r="C1814" s="49">
        <v>45317</v>
      </c>
      <c r="D1814" s="45" t="s">
        <v>203</v>
      </c>
      <c r="E1814" s="45" t="s">
        <v>2180</v>
      </c>
      <c r="F1814" s="155">
        <v>725.08</v>
      </c>
      <c r="G1814" s="53">
        <v>45352</v>
      </c>
      <c r="H1814" s="46">
        <v>680.48758000000009</v>
      </c>
      <c r="I1814" s="84" t="s">
        <v>6755</v>
      </c>
    </row>
    <row r="1815" spans="2:9" x14ac:dyDescent="0.3">
      <c r="B1815" s="45">
        <v>4169</v>
      </c>
      <c r="C1815" s="49">
        <v>45317</v>
      </c>
      <c r="D1815" s="45" t="s">
        <v>203</v>
      </c>
      <c r="E1815" s="45" t="s">
        <v>2181</v>
      </c>
      <c r="F1815" s="155">
        <v>725.08</v>
      </c>
      <c r="G1815" s="53">
        <v>45352</v>
      </c>
      <c r="H1815" s="46">
        <v>680.48758000000009</v>
      </c>
      <c r="I1815" s="84" t="s">
        <v>6756</v>
      </c>
    </row>
    <row r="1816" spans="2:9" x14ac:dyDescent="0.3">
      <c r="B1816" s="45">
        <v>4170</v>
      </c>
      <c r="C1816" s="49">
        <v>45317</v>
      </c>
      <c r="D1816" s="45" t="s">
        <v>203</v>
      </c>
      <c r="E1816" s="45" t="s">
        <v>2182</v>
      </c>
      <c r="F1816" s="155">
        <v>725.08</v>
      </c>
      <c r="G1816" s="53">
        <v>45352</v>
      </c>
      <c r="H1816" s="46">
        <v>680.48758000000009</v>
      </c>
      <c r="I1816" s="84" t="s">
        <v>6757</v>
      </c>
    </row>
    <row r="1817" spans="2:9" x14ac:dyDescent="0.3">
      <c r="B1817" s="45">
        <v>4171</v>
      </c>
      <c r="C1817" s="49">
        <v>45317</v>
      </c>
      <c r="D1817" s="45" t="s">
        <v>203</v>
      </c>
      <c r="E1817" s="45" t="s">
        <v>2183</v>
      </c>
      <c r="F1817" s="155">
        <v>28396.93</v>
      </c>
      <c r="G1817" s="53">
        <v>45343</v>
      </c>
      <c r="H1817" s="46">
        <v>26650.518805</v>
      </c>
      <c r="I1817" s="84" t="s">
        <v>6758</v>
      </c>
    </row>
    <row r="1818" spans="2:9" x14ac:dyDescent="0.3">
      <c r="B1818" s="45">
        <v>4172</v>
      </c>
      <c r="C1818" s="49">
        <v>45317</v>
      </c>
      <c r="D1818" s="45" t="s">
        <v>203</v>
      </c>
      <c r="E1818" s="45" t="s">
        <v>2184</v>
      </c>
      <c r="F1818" s="155">
        <v>4262.9799999999996</v>
      </c>
      <c r="G1818" s="53">
        <v>45342</v>
      </c>
      <c r="H1818" s="46">
        <v>4000.8067299999998</v>
      </c>
      <c r="I1818" s="84" t="s">
        <v>6759</v>
      </c>
    </row>
    <row r="1819" spans="2:9" x14ac:dyDescent="0.3">
      <c r="B1819" s="45">
        <v>4173</v>
      </c>
      <c r="C1819" s="49">
        <v>45317</v>
      </c>
      <c r="D1819" s="45" t="s">
        <v>203</v>
      </c>
      <c r="E1819" s="45" t="s">
        <v>2185</v>
      </c>
      <c r="F1819" s="155">
        <v>51055.72</v>
      </c>
      <c r="G1819" s="53">
        <v>45343</v>
      </c>
      <c r="H1819" s="46">
        <v>47915.79322</v>
      </c>
      <c r="I1819" s="84" t="s">
        <v>6760</v>
      </c>
    </row>
    <row r="1820" spans="2:9" x14ac:dyDescent="0.3">
      <c r="B1820" s="45">
        <v>4174</v>
      </c>
      <c r="C1820" s="49">
        <v>45317</v>
      </c>
      <c r="D1820" s="45" t="s">
        <v>203</v>
      </c>
      <c r="E1820" s="45" t="s">
        <v>2186</v>
      </c>
      <c r="F1820" s="155">
        <v>20852.34</v>
      </c>
      <c r="G1820" s="53">
        <v>45343</v>
      </c>
      <c r="H1820" s="46">
        <v>19569.92109</v>
      </c>
      <c r="I1820" s="84" t="s">
        <v>6761</v>
      </c>
    </row>
    <row r="1821" spans="2:9" x14ac:dyDescent="0.3">
      <c r="B1821" s="45">
        <v>4175</v>
      </c>
      <c r="C1821" s="49">
        <v>45317</v>
      </c>
      <c r="D1821" s="45" t="s">
        <v>203</v>
      </c>
      <c r="E1821" s="45" t="s">
        <v>2187</v>
      </c>
      <c r="F1821" s="155">
        <v>26984.240000000002</v>
      </c>
      <c r="G1821" s="53">
        <v>45343</v>
      </c>
      <c r="H1821" s="46">
        <v>25324.70924</v>
      </c>
      <c r="I1821" s="84" t="s">
        <v>6762</v>
      </c>
    </row>
    <row r="1822" spans="2:9" x14ac:dyDescent="0.3">
      <c r="B1822" s="45">
        <v>4176</v>
      </c>
      <c r="C1822" s="49">
        <v>45317</v>
      </c>
      <c r="D1822" s="45" t="s">
        <v>203</v>
      </c>
      <c r="E1822" s="45" t="s">
        <v>2188</v>
      </c>
      <c r="F1822" s="155">
        <v>21339.89</v>
      </c>
      <c r="G1822" s="53">
        <v>45343</v>
      </c>
      <c r="H1822" s="46">
        <v>20027.486764999998</v>
      </c>
      <c r="I1822" s="84" t="s">
        <v>6763</v>
      </c>
    </row>
    <row r="1823" spans="2:9" x14ac:dyDescent="0.3">
      <c r="B1823" s="45">
        <v>4177</v>
      </c>
      <c r="C1823" s="49">
        <v>45317</v>
      </c>
      <c r="D1823" s="45" t="s">
        <v>200</v>
      </c>
      <c r="E1823" s="45" t="s">
        <v>2189</v>
      </c>
      <c r="F1823" s="155">
        <v>15720.51</v>
      </c>
      <c r="G1823" s="53">
        <v>45355</v>
      </c>
      <c r="H1823" s="46">
        <v>14753.698635000001</v>
      </c>
      <c r="I1823" s="84" t="s">
        <v>6764</v>
      </c>
    </row>
    <row r="1824" spans="2:9" x14ac:dyDescent="0.3">
      <c r="B1824" s="167">
        <v>4178</v>
      </c>
      <c r="C1824" s="57">
        <v>45320</v>
      </c>
      <c r="D1824" s="70" t="s">
        <v>42</v>
      </c>
      <c r="E1824" s="38" t="s">
        <v>60</v>
      </c>
      <c r="F1824" s="40">
        <v>2985</v>
      </c>
      <c r="G1824" s="63">
        <v>45740</v>
      </c>
      <c r="H1824" s="40">
        <v>2801.4225000000001</v>
      </c>
      <c r="I1824" s="164">
        <v>18643</v>
      </c>
    </row>
    <row r="1825" spans="2:10" hidden="1" outlineLevel="1" x14ac:dyDescent="0.3">
      <c r="B1825" s="45"/>
      <c r="C1825" s="49"/>
      <c r="D1825" s="45"/>
      <c r="E1825" s="45"/>
      <c r="F1825" s="155"/>
      <c r="G1825" s="53"/>
      <c r="H1825" s="46"/>
      <c r="I1825" s="84" t="s">
        <v>9360</v>
      </c>
    </row>
    <row r="1826" spans="2:10" collapsed="1" x14ac:dyDescent="0.3">
      <c r="B1826" s="167">
        <v>4179</v>
      </c>
      <c r="C1826" s="57">
        <v>45320</v>
      </c>
      <c r="D1826" s="70" t="s">
        <v>42</v>
      </c>
      <c r="E1826" s="38" t="s">
        <v>61</v>
      </c>
      <c r="F1826" s="40">
        <v>50000</v>
      </c>
      <c r="G1826" s="63">
        <v>45740</v>
      </c>
      <c r="H1826" s="40">
        <v>46925</v>
      </c>
      <c r="I1826" s="164" t="s">
        <v>6765</v>
      </c>
    </row>
    <row r="1827" spans="2:10" x14ac:dyDescent="0.3">
      <c r="B1827" s="8">
        <v>4180</v>
      </c>
      <c r="C1827" s="48">
        <v>45320</v>
      </c>
      <c r="D1827" s="8" t="s">
        <v>9537</v>
      </c>
      <c r="E1827" s="8" t="s">
        <v>62</v>
      </c>
      <c r="F1827" s="157">
        <v>19077</v>
      </c>
      <c r="G1827" s="12"/>
      <c r="H1827" s="9">
        <v>17903.764500000001</v>
      </c>
      <c r="I1827" s="83" t="s">
        <v>6766</v>
      </c>
    </row>
    <row r="1828" spans="2:10" x14ac:dyDescent="0.3">
      <c r="B1828" s="45">
        <v>4181</v>
      </c>
      <c r="C1828" s="49">
        <v>45320</v>
      </c>
      <c r="D1828" s="45" t="s">
        <v>9537</v>
      </c>
      <c r="E1828" s="45" t="s">
        <v>63</v>
      </c>
      <c r="F1828" s="155">
        <v>4801.54</v>
      </c>
      <c r="G1828" s="53">
        <v>45453</v>
      </c>
      <c r="H1828" s="46">
        <v>4506.2452899999998</v>
      </c>
      <c r="I1828" s="84" t="s">
        <v>6767</v>
      </c>
    </row>
    <row r="1829" spans="2:10" x14ac:dyDescent="0.3">
      <c r="B1829" s="8">
        <v>4182</v>
      </c>
      <c r="C1829" s="48">
        <v>45320</v>
      </c>
      <c r="D1829" s="8" t="s">
        <v>9537</v>
      </c>
      <c r="E1829" s="8" t="s">
        <v>64</v>
      </c>
      <c r="F1829" s="157">
        <v>7357.08</v>
      </c>
      <c r="G1829" s="12"/>
      <c r="H1829" s="9">
        <v>6904.6195799999996</v>
      </c>
      <c r="I1829" s="83" t="s">
        <v>6768</v>
      </c>
    </row>
    <row r="1830" spans="2:10" x14ac:dyDescent="0.3">
      <c r="B1830" s="45">
        <v>4183</v>
      </c>
      <c r="C1830" s="49">
        <v>45323</v>
      </c>
      <c r="D1830" s="45" t="s">
        <v>1632</v>
      </c>
      <c r="E1830" s="45" t="s">
        <v>2190</v>
      </c>
      <c r="F1830" s="155">
        <v>8776</v>
      </c>
      <c r="G1830" s="53">
        <v>45358</v>
      </c>
      <c r="H1830" s="46">
        <v>8236.2759999999998</v>
      </c>
      <c r="I1830" s="84" t="s">
        <v>6769</v>
      </c>
    </row>
    <row r="1831" spans="2:10" x14ac:dyDescent="0.3">
      <c r="B1831" s="45">
        <v>4184</v>
      </c>
      <c r="C1831" s="49">
        <v>45323</v>
      </c>
      <c r="D1831" s="45" t="s">
        <v>1632</v>
      </c>
      <c r="E1831" s="45" t="s">
        <v>2191</v>
      </c>
      <c r="F1831" s="155">
        <v>14669</v>
      </c>
      <c r="G1831" s="53">
        <v>45358</v>
      </c>
      <c r="H1831" s="46">
        <v>13766.8565</v>
      </c>
      <c r="I1831" s="84" t="s">
        <v>6770</v>
      </c>
    </row>
    <row r="1832" spans="2:10" x14ac:dyDescent="0.3">
      <c r="B1832" s="45">
        <v>4185</v>
      </c>
      <c r="C1832" s="49">
        <v>45324</v>
      </c>
      <c r="D1832" s="45" t="s">
        <v>203</v>
      </c>
      <c r="E1832" s="45" t="s">
        <v>2192</v>
      </c>
      <c r="F1832" s="155">
        <v>5449.67</v>
      </c>
      <c r="G1832" s="53">
        <v>45327</v>
      </c>
      <c r="H1832" s="46">
        <v>5114.5152950000002</v>
      </c>
      <c r="I1832" s="84" t="s">
        <v>6771</v>
      </c>
    </row>
    <row r="1833" spans="2:10" x14ac:dyDescent="0.3">
      <c r="B1833" s="119">
        <v>4186</v>
      </c>
      <c r="C1833" s="120">
        <v>45327</v>
      </c>
      <c r="D1833" s="119" t="s">
        <v>230</v>
      </c>
      <c r="E1833" s="119" t="s">
        <v>2193</v>
      </c>
      <c r="F1833" s="159">
        <v>34200</v>
      </c>
      <c r="G1833" s="122">
        <v>45327</v>
      </c>
      <c r="H1833" s="121">
        <v>32096.7</v>
      </c>
      <c r="I1833" s="123" t="s">
        <v>6772</v>
      </c>
      <c r="J1833" t="s">
        <v>8833</v>
      </c>
    </row>
    <row r="1834" spans="2:10" x14ac:dyDescent="0.3">
      <c r="B1834" s="45">
        <v>4187</v>
      </c>
      <c r="C1834" s="49">
        <v>45327</v>
      </c>
      <c r="D1834" s="45" t="s">
        <v>167</v>
      </c>
      <c r="E1834" s="45" t="s">
        <v>65</v>
      </c>
      <c r="F1834" s="155">
        <v>5924</v>
      </c>
      <c r="G1834" s="53">
        <v>45405</v>
      </c>
      <c r="H1834" s="46">
        <v>5559.674</v>
      </c>
      <c r="I1834" s="84" t="s">
        <v>6773</v>
      </c>
    </row>
    <row r="1835" spans="2:10" x14ac:dyDescent="0.3">
      <c r="B1835" s="91">
        <v>4188</v>
      </c>
      <c r="C1835" s="92">
        <v>45327</v>
      </c>
      <c r="D1835" s="91" t="s">
        <v>169</v>
      </c>
      <c r="E1835" s="91" t="s">
        <v>66</v>
      </c>
      <c r="F1835" s="156">
        <v>13000</v>
      </c>
      <c r="G1835" s="94" t="s">
        <v>9361</v>
      </c>
      <c r="H1835" s="93">
        <v>12200.5</v>
      </c>
      <c r="I1835" s="95" t="s">
        <v>6774</v>
      </c>
      <c r="J1835" t="s">
        <v>9344</v>
      </c>
    </row>
    <row r="1836" spans="2:10" x14ac:dyDescent="0.3">
      <c r="B1836" s="45">
        <v>4189</v>
      </c>
      <c r="C1836" s="49">
        <v>45327</v>
      </c>
      <c r="D1836" s="45" t="s">
        <v>230</v>
      </c>
      <c r="E1836" s="45" t="s">
        <v>2193</v>
      </c>
      <c r="F1836" s="155">
        <v>34200</v>
      </c>
      <c r="G1836" s="53">
        <v>45351</v>
      </c>
      <c r="H1836" s="46">
        <v>32096.7</v>
      </c>
      <c r="I1836" s="84" t="s">
        <v>6772</v>
      </c>
      <c r="J1836" t="s">
        <v>8833</v>
      </c>
    </row>
    <row r="1837" spans="2:10" x14ac:dyDescent="0.3">
      <c r="B1837" s="45">
        <v>4190</v>
      </c>
      <c r="C1837" s="49">
        <v>45328</v>
      </c>
      <c r="D1837" s="45" t="s">
        <v>203</v>
      </c>
      <c r="E1837" s="45" t="s">
        <v>2194</v>
      </c>
      <c r="F1837" s="155">
        <v>16565.560000000001</v>
      </c>
      <c r="G1837" s="53">
        <v>45338</v>
      </c>
      <c r="H1837" s="46">
        <v>15546.778060000001</v>
      </c>
      <c r="I1837" s="84" t="s">
        <v>6775</v>
      </c>
    </row>
    <row r="1838" spans="2:10" x14ac:dyDescent="0.3">
      <c r="B1838" s="45">
        <v>4191</v>
      </c>
      <c r="C1838" s="49">
        <v>45328</v>
      </c>
      <c r="D1838" s="45" t="s">
        <v>203</v>
      </c>
      <c r="E1838" s="45" t="s">
        <v>2195</v>
      </c>
      <c r="F1838" s="155">
        <v>14999.09</v>
      </c>
      <c r="G1838" s="53">
        <v>45338</v>
      </c>
      <c r="H1838" s="46">
        <v>14076.645965</v>
      </c>
      <c r="I1838" s="84" t="s">
        <v>6776</v>
      </c>
    </row>
    <row r="1839" spans="2:10" x14ac:dyDescent="0.3">
      <c r="B1839" s="45">
        <v>4192</v>
      </c>
      <c r="C1839" s="49">
        <v>45328</v>
      </c>
      <c r="D1839" s="45" t="s">
        <v>203</v>
      </c>
      <c r="E1839" s="45" t="s">
        <v>2196</v>
      </c>
      <c r="F1839" s="155">
        <v>26529.91</v>
      </c>
      <c r="G1839" s="53">
        <v>45341</v>
      </c>
      <c r="H1839" s="46">
        <v>24898.320534999999</v>
      </c>
      <c r="I1839" s="84" t="s">
        <v>6777</v>
      </c>
    </row>
    <row r="1840" spans="2:10" x14ac:dyDescent="0.3">
      <c r="B1840" s="45">
        <v>4193</v>
      </c>
      <c r="C1840" s="49">
        <v>45328</v>
      </c>
      <c r="D1840" s="45" t="s">
        <v>203</v>
      </c>
      <c r="E1840" s="45" t="s">
        <v>2197</v>
      </c>
      <c r="F1840" s="155">
        <v>22536.639999999999</v>
      </c>
      <c r="G1840" s="53">
        <v>45331</v>
      </c>
      <c r="H1840" s="46">
        <v>21150.636640000001</v>
      </c>
      <c r="I1840" s="84" t="s">
        <v>6778</v>
      </c>
    </row>
    <row r="1841" spans="2:10" x14ac:dyDescent="0.3">
      <c r="B1841" s="45">
        <v>4194</v>
      </c>
      <c r="C1841" s="49">
        <v>45328</v>
      </c>
      <c r="D1841" s="45" t="s">
        <v>203</v>
      </c>
      <c r="E1841" s="45" t="s">
        <v>2198</v>
      </c>
      <c r="F1841" s="155">
        <v>17511.439999999999</v>
      </c>
      <c r="G1841" s="53">
        <v>45345</v>
      </c>
      <c r="H1841" s="46">
        <v>16434.486440000001</v>
      </c>
      <c r="I1841" s="84" t="s">
        <v>6779</v>
      </c>
    </row>
    <row r="1842" spans="2:10" x14ac:dyDescent="0.3">
      <c r="B1842" s="45">
        <v>4195</v>
      </c>
      <c r="C1842" s="49">
        <v>45328</v>
      </c>
      <c r="D1842" s="45" t="s">
        <v>171</v>
      </c>
      <c r="E1842" s="45" t="s">
        <v>2199</v>
      </c>
      <c r="F1842" s="155">
        <v>63246.92</v>
      </c>
      <c r="G1842" s="53">
        <v>45362</v>
      </c>
      <c r="H1842" s="46">
        <v>59357.234420000001</v>
      </c>
      <c r="I1842" s="84" t="s">
        <v>6780</v>
      </c>
    </row>
    <row r="1843" spans="2:10" x14ac:dyDescent="0.3">
      <c r="B1843" s="45">
        <v>4196</v>
      </c>
      <c r="C1843" s="49">
        <v>45328</v>
      </c>
      <c r="D1843" s="45" t="s">
        <v>8</v>
      </c>
      <c r="E1843" s="45" t="s">
        <v>2200</v>
      </c>
      <c r="F1843" s="155">
        <v>13777.61</v>
      </c>
      <c r="G1843" s="53">
        <v>45372</v>
      </c>
      <c r="H1843" s="46">
        <v>12930.286985000001</v>
      </c>
      <c r="I1843" s="84" t="s">
        <v>9365</v>
      </c>
    </row>
    <row r="1844" spans="2:10" x14ac:dyDescent="0.3">
      <c r="B1844" s="45">
        <v>4197</v>
      </c>
      <c r="C1844" s="49">
        <v>45328</v>
      </c>
      <c r="D1844" s="45" t="s">
        <v>8</v>
      </c>
      <c r="E1844" s="45" t="s">
        <v>2201</v>
      </c>
      <c r="F1844" s="155">
        <v>958.61</v>
      </c>
      <c r="G1844" s="53">
        <v>45372</v>
      </c>
      <c r="H1844" s="46">
        <v>899.655485</v>
      </c>
      <c r="I1844" s="84" t="s">
        <v>9366</v>
      </c>
    </row>
    <row r="1845" spans="2:10" x14ac:dyDescent="0.3">
      <c r="B1845" s="45">
        <v>4198</v>
      </c>
      <c r="C1845" s="49">
        <v>45328</v>
      </c>
      <c r="D1845" s="45" t="s">
        <v>8</v>
      </c>
      <c r="E1845" s="45" t="s">
        <v>2202</v>
      </c>
      <c r="F1845" s="155">
        <v>10268.99</v>
      </c>
      <c r="G1845" s="53">
        <v>45372</v>
      </c>
      <c r="H1845" s="46">
        <v>9637.447114999999</v>
      </c>
      <c r="I1845" s="84" t="s">
        <v>9367</v>
      </c>
    </row>
    <row r="1846" spans="2:10" x14ac:dyDescent="0.3">
      <c r="B1846" s="45">
        <v>4199</v>
      </c>
      <c r="C1846" s="49">
        <v>45328</v>
      </c>
      <c r="D1846" s="45" t="s">
        <v>8</v>
      </c>
      <c r="E1846" s="45" t="s">
        <v>2203</v>
      </c>
      <c r="F1846" s="155">
        <v>1466.1</v>
      </c>
      <c r="G1846" s="53">
        <v>45376</v>
      </c>
      <c r="H1846" s="46">
        <v>1375.9348499999999</v>
      </c>
      <c r="I1846" s="84" t="s">
        <v>9368</v>
      </c>
    </row>
    <row r="1847" spans="2:10" x14ac:dyDescent="0.3">
      <c r="B1847" s="45">
        <v>4200</v>
      </c>
      <c r="C1847" s="49">
        <v>45328</v>
      </c>
      <c r="D1847" s="45" t="s">
        <v>8</v>
      </c>
      <c r="E1847" s="45" t="s">
        <v>2204</v>
      </c>
      <c r="F1847" s="155">
        <v>1284.4100000000001</v>
      </c>
      <c r="G1847" s="53">
        <v>45372</v>
      </c>
      <c r="H1847" s="46">
        <v>1205.4187850000001</v>
      </c>
      <c r="I1847" s="84" t="s">
        <v>9369</v>
      </c>
    </row>
    <row r="1848" spans="2:10" x14ac:dyDescent="0.3">
      <c r="B1848" s="45">
        <v>4201</v>
      </c>
      <c r="C1848" s="49">
        <v>45328</v>
      </c>
      <c r="D1848" s="45" t="s">
        <v>8</v>
      </c>
      <c r="E1848" s="45" t="s">
        <v>2205</v>
      </c>
      <c r="F1848" s="155">
        <v>1773.11</v>
      </c>
      <c r="G1848" s="53">
        <v>45372</v>
      </c>
      <c r="H1848" s="46">
        <v>1664.063735</v>
      </c>
      <c r="I1848" s="84" t="s">
        <v>9370</v>
      </c>
    </row>
    <row r="1849" spans="2:10" x14ac:dyDescent="0.3">
      <c r="B1849" s="45">
        <v>4203</v>
      </c>
      <c r="C1849" s="49">
        <v>45328</v>
      </c>
      <c r="D1849" s="45" t="s">
        <v>8</v>
      </c>
      <c r="E1849" s="45" t="s">
        <v>2206</v>
      </c>
      <c r="F1849" s="155">
        <v>2443.5100000000002</v>
      </c>
      <c r="G1849" s="53">
        <v>45372</v>
      </c>
      <c r="H1849" s="46">
        <v>2293.2341350000002</v>
      </c>
      <c r="I1849" s="84" t="s">
        <v>9371</v>
      </c>
    </row>
    <row r="1850" spans="2:10" x14ac:dyDescent="0.3">
      <c r="B1850" s="45">
        <v>4204</v>
      </c>
      <c r="C1850" s="49">
        <v>45328</v>
      </c>
      <c r="D1850" s="45" t="s">
        <v>8</v>
      </c>
      <c r="E1850" s="45" t="s">
        <v>2207</v>
      </c>
      <c r="F1850" s="155">
        <v>6039.85</v>
      </c>
      <c r="G1850" s="53">
        <v>45372</v>
      </c>
      <c r="H1850" s="46">
        <v>5668.3992250000001</v>
      </c>
      <c r="I1850" s="84" t="s">
        <v>9372</v>
      </c>
    </row>
    <row r="1851" spans="2:10" x14ac:dyDescent="0.3">
      <c r="B1851" s="167">
        <v>4205</v>
      </c>
      <c r="C1851" s="57">
        <v>45328</v>
      </c>
      <c r="D1851" s="70" t="s">
        <v>8</v>
      </c>
      <c r="E1851" s="38" t="s">
        <v>2208</v>
      </c>
      <c r="F1851" s="40">
        <v>17348.89</v>
      </c>
      <c r="G1851" s="63">
        <v>45848</v>
      </c>
      <c r="H1851" s="40">
        <v>16281.933265</v>
      </c>
      <c r="I1851" s="164" t="s">
        <v>9373</v>
      </c>
    </row>
    <row r="1852" spans="2:10" x14ac:dyDescent="0.3">
      <c r="B1852" s="45">
        <v>4206</v>
      </c>
      <c r="C1852" s="49">
        <v>45328</v>
      </c>
      <c r="D1852" s="45" t="s">
        <v>8</v>
      </c>
      <c r="E1852" s="45" t="s">
        <v>2209</v>
      </c>
      <c r="F1852" s="155">
        <v>23608.03</v>
      </c>
      <c r="G1852" s="53">
        <v>45581</v>
      </c>
      <c r="H1852" s="46">
        <v>22156.136155</v>
      </c>
      <c r="I1852" s="84" t="s">
        <v>9374</v>
      </c>
    </row>
    <row r="1853" spans="2:10" x14ac:dyDescent="0.3">
      <c r="B1853" s="45">
        <v>4207</v>
      </c>
      <c r="C1853" s="49">
        <v>45328</v>
      </c>
      <c r="D1853" s="45" t="s">
        <v>8</v>
      </c>
      <c r="E1853" s="45" t="s">
        <v>2210</v>
      </c>
      <c r="F1853" s="155">
        <v>6353.12</v>
      </c>
      <c r="G1853" s="53">
        <v>45435</v>
      </c>
      <c r="H1853" s="46">
        <v>5962.4031199999999</v>
      </c>
      <c r="I1853" s="84" t="s">
        <v>9375</v>
      </c>
    </row>
    <row r="1854" spans="2:10" x14ac:dyDescent="0.3">
      <c r="B1854" s="119">
        <v>4208</v>
      </c>
      <c r="C1854" s="120">
        <v>45328</v>
      </c>
      <c r="D1854" s="119" t="s">
        <v>668</v>
      </c>
      <c r="E1854" s="119" t="s">
        <v>2211</v>
      </c>
      <c r="F1854" s="159">
        <v>4167.5</v>
      </c>
      <c r="G1854" s="122">
        <v>45328</v>
      </c>
      <c r="H1854" s="121">
        <v>3911.19875</v>
      </c>
      <c r="I1854" s="123" t="s">
        <v>6582</v>
      </c>
      <c r="J1854" t="s">
        <v>8833</v>
      </c>
    </row>
    <row r="1855" spans="2:10" x14ac:dyDescent="0.3">
      <c r="B1855" s="119">
        <v>4209</v>
      </c>
      <c r="C1855" s="120">
        <v>45328</v>
      </c>
      <c r="D1855" s="119" t="s">
        <v>668</v>
      </c>
      <c r="E1855" s="119" t="s">
        <v>2212</v>
      </c>
      <c r="F1855" s="159">
        <v>707.5</v>
      </c>
      <c r="G1855" s="122">
        <v>45328</v>
      </c>
      <c r="H1855" s="121">
        <v>663.98874999999998</v>
      </c>
      <c r="I1855" s="123" t="s">
        <v>6583</v>
      </c>
      <c r="J1855" t="s">
        <v>8833</v>
      </c>
    </row>
    <row r="1856" spans="2:10" x14ac:dyDescent="0.3">
      <c r="B1856" s="119">
        <v>4210</v>
      </c>
      <c r="C1856" s="120">
        <v>45328</v>
      </c>
      <c r="D1856" s="119" t="s">
        <v>668</v>
      </c>
      <c r="E1856" s="119" t="s">
        <v>1998</v>
      </c>
      <c r="F1856" s="159">
        <v>6000</v>
      </c>
      <c r="G1856" s="122">
        <v>45328</v>
      </c>
      <c r="H1856" s="121">
        <v>5631</v>
      </c>
      <c r="I1856" s="123" t="s">
        <v>6485</v>
      </c>
      <c r="J1856" t="s">
        <v>8833</v>
      </c>
    </row>
    <row r="1857" spans="2:9" x14ac:dyDescent="0.3">
      <c r="B1857" s="45">
        <v>4211</v>
      </c>
      <c r="C1857" s="49">
        <v>45329</v>
      </c>
      <c r="D1857" s="45" t="s">
        <v>171</v>
      </c>
      <c r="E1857" s="45" t="s">
        <v>2213</v>
      </c>
      <c r="F1857" s="155">
        <v>10105.48</v>
      </c>
      <c r="G1857" s="53">
        <v>45330</v>
      </c>
      <c r="H1857" s="46">
        <v>9483.9929799999991</v>
      </c>
      <c r="I1857" s="84" t="s">
        <v>6781</v>
      </c>
    </row>
    <row r="1858" spans="2:9" x14ac:dyDescent="0.3">
      <c r="B1858" s="45">
        <v>4212</v>
      </c>
      <c r="C1858" s="49">
        <v>45329</v>
      </c>
      <c r="D1858" s="45" t="s">
        <v>668</v>
      </c>
      <c r="E1858" s="45" t="s">
        <v>2214</v>
      </c>
      <c r="F1858" s="155">
        <v>2655</v>
      </c>
      <c r="G1858" s="53">
        <v>45345</v>
      </c>
      <c r="H1858" s="46">
        <v>2491.7175000000002</v>
      </c>
      <c r="I1858" s="84" t="s">
        <v>6782</v>
      </c>
    </row>
    <row r="1859" spans="2:9" x14ac:dyDescent="0.3">
      <c r="B1859" s="45">
        <v>4213</v>
      </c>
      <c r="C1859" s="49">
        <v>45322</v>
      </c>
      <c r="D1859" s="45" t="s">
        <v>668</v>
      </c>
      <c r="E1859" s="45" t="s">
        <v>2215</v>
      </c>
      <c r="F1859" s="155">
        <v>450</v>
      </c>
      <c r="G1859" s="49">
        <v>45322</v>
      </c>
      <c r="H1859" s="46">
        <v>422.32499999999999</v>
      </c>
      <c r="I1859" s="84" t="s">
        <v>6783</v>
      </c>
    </row>
    <row r="1860" spans="2:9" x14ac:dyDescent="0.3">
      <c r="B1860" s="45">
        <v>4214</v>
      </c>
      <c r="C1860" s="49">
        <v>45322</v>
      </c>
      <c r="D1860" s="45" t="s">
        <v>1187</v>
      </c>
      <c r="E1860" s="45" t="s">
        <v>2216</v>
      </c>
      <c r="F1860" s="155">
        <v>1593</v>
      </c>
      <c r="G1860" s="49">
        <v>45322</v>
      </c>
      <c r="H1860" s="46">
        <v>1495.0305000000001</v>
      </c>
      <c r="I1860" s="84" t="s">
        <v>6784</v>
      </c>
    </row>
    <row r="1861" spans="2:9" x14ac:dyDescent="0.3">
      <c r="B1861" s="45">
        <v>4215</v>
      </c>
      <c r="C1861" s="49">
        <v>45322</v>
      </c>
      <c r="D1861" s="45" t="s">
        <v>142</v>
      </c>
      <c r="E1861" s="45" t="s">
        <v>2217</v>
      </c>
      <c r="F1861" s="155">
        <v>19240</v>
      </c>
      <c r="G1861" s="49">
        <v>45322</v>
      </c>
      <c r="H1861" s="46">
        <v>18056.740000000002</v>
      </c>
      <c r="I1861" s="84" t="s">
        <v>6785</v>
      </c>
    </row>
    <row r="1862" spans="2:9" x14ac:dyDescent="0.3">
      <c r="B1862" s="45">
        <v>4216</v>
      </c>
      <c r="C1862" s="49">
        <v>45322</v>
      </c>
      <c r="D1862" s="45" t="s">
        <v>142</v>
      </c>
      <c r="E1862" s="45" t="s">
        <v>2218</v>
      </c>
      <c r="F1862" s="155">
        <v>9080</v>
      </c>
      <c r="G1862" s="49">
        <v>45322</v>
      </c>
      <c r="H1862" s="46">
        <v>8521.58</v>
      </c>
      <c r="I1862" s="84" t="s">
        <v>6786</v>
      </c>
    </row>
    <row r="1863" spans="2:9" x14ac:dyDescent="0.3">
      <c r="B1863" s="45">
        <v>4217</v>
      </c>
      <c r="C1863" s="49">
        <v>45322</v>
      </c>
      <c r="D1863" s="45" t="s">
        <v>142</v>
      </c>
      <c r="E1863" s="45" t="s">
        <v>2219</v>
      </c>
      <c r="F1863" s="155">
        <v>2920</v>
      </c>
      <c r="G1863" s="49">
        <v>45322</v>
      </c>
      <c r="H1863" s="46">
        <v>2740.42</v>
      </c>
      <c r="I1863" s="84" t="s">
        <v>6787</v>
      </c>
    </row>
    <row r="1864" spans="2:9" x14ac:dyDescent="0.3">
      <c r="B1864" s="45">
        <v>4218</v>
      </c>
      <c r="C1864" s="49">
        <v>45322</v>
      </c>
      <c r="D1864" s="45" t="s">
        <v>142</v>
      </c>
      <c r="E1864" s="45" t="s">
        <v>2220</v>
      </c>
      <c r="F1864" s="155">
        <v>2620</v>
      </c>
      <c r="G1864" s="49">
        <v>45322</v>
      </c>
      <c r="H1864" s="46">
        <v>2458.87</v>
      </c>
      <c r="I1864" s="84" t="s">
        <v>6788</v>
      </c>
    </row>
    <row r="1865" spans="2:9" x14ac:dyDescent="0.3">
      <c r="B1865" s="45">
        <v>4219</v>
      </c>
      <c r="C1865" s="49">
        <v>45322</v>
      </c>
      <c r="D1865" s="45" t="s">
        <v>142</v>
      </c>
      <c r="E1865" s="45" t="s">
        <v>2221</v>
      </c>
      <c r="F1865" s="155">
        <v>2620</v>
      </c>
      <c r="G1865" s="49">
        <v>45322</v>
      </c>
      <c r="H1865" s="46">
        <v>2458.87</v>
      </c>
      <c r="I1865" s="84" t="s">
        <v>6789</v>
      </c>
    </row>
    <row r="1866" spans="2:9" x14ac:dyDescent="0.3">
      <c r="B1866" s="45">
        <v>4220</v>
      </c>
      <c r="C1866" s="49">
        <v>45322</v>
      </c>
      <c r="D1866" s="45" t="s">
        <v>142</v>
      </c>
      <c r="E1866" s="45" t="s">
        <v>2222</v>
      </c>
      <c r="F1866" s="155">
        <v>2620</v>
      </c>
      <c r="G1866" s="49">
        <v>45322</v>
      </c>
      <c r="H1866" s="46">
        <v>2458.87</v>
      </c>
      <c r="I1866" s="84" t="s">
        <v>6790</v>
      </c>
    </row>
    <row r="1867" spans="2:9" x14ac:dyDescent="0.3">
      <c r="B1867" s="45">
        <v>4221</v>
      </c>
      <c r="C1867" s="49">
        <v>45322</v>
      </c>
      <c r="D1867" s="45" t="s">
        <v>142</v>
      </c>
      <c r="E1867" s="45" t="s">
        <v>2223</v>
      </c>
      <c r="F1867" s="155">
        <v>2620</v>
      </c>
      <c r="G1867" s="49">
        <v>45322</v>
      </c>
      <c r="H1867" s="46">
        <v>2458.87</v>
      </c>
      <c r="I1867" s="84" t="s">
        <v>6791</v>
      </c>
    </row>
    <row r="1868" spans="2:9" x14ac:dyDescent="0.3">
      <c r="B1868" s="45">
        <v>4222</v>
      </c>
      <c r="C1868" s="49">
        <v>45322</v>
      </c>
      <c r="D1868" s="45" t="s">
        <v>142</v>
      </c>
      <c r="E1868" s="45" t="s">
        <v>2224</v>
      </c>
      <c r="F1868" s="155">
        <v>2620</v>
      </c>
      <c r="G1868" s="49">
        <v>45322</v>
      </c>
      <c r="H1868" s="46">
        <v>2458.87</v>
      </c>
      <c r="I1868" s="84" t="s">
        <v>6792</v>
      </c>
    </row>
    <row r="1869" spans="2:9" x14ac:dyDescent="0.3">
      <c r="B1869" s="45">
        <v>4223</v>
      </c>
      <c r="C1869" s="49">
        <v>45322</v>
      </c>
      <c r="D1869" s="45" t="s">
        <v>142</v>
      </c>
      <c r="E1869" s="45" t="s">
        <v>2225</v>
      </c>
      <c r="F1869" s="155">
        <v>2620</v>
      </c>
      <c r="G1869" s="49">
        <v>45322</v>
      </c>
      <c r="H1869" s="46">
        <v>2458.87</v>
      </c>
      <c r="I1869" s="84" t="s">
        <v>6793</v>
      </c>
    </row>
    <row r="1870" spans="2:9" x14ac:dyDescent="0.3">
      <c r="B1870" s="45">
        <v>4224</v>
      </c>
      <c r="C1870" s="49">
        <v>45322</v>
      </c>
      <c r="D1870" s="45" t="s">
        <v>142</v>
      </c>
      <c r="E1870" s="45" t="s">
        <v>2226</v>
      </c>
      <c r="F1870" s="155">
        <v>860</v>
      </c>
      <c r="G1870" s="49">
        <v>45322</v>
      </c>
      <c r="H1870" s="46">
        <v>807.11</v>
      </c>
      <c r="I1870" s="84" t="s">
        <v>6794</v>
      </c>
    </row>
    <row r="1871" spans="2:9" x14ac:dyDescent="0.3">
      <c r="B1871" s="45">
        <v>4225</v>
      </c>
      <c r="C1871" s="49">
        <v>45322</v>
      </c>
      <c r="D1871" s="45" t="s">
        <v>142</v>
      </c>
      <c r="E1871" s="45" t="s">
        <v>2227</v>
      </c>
      <c r="F1871" s="155">
        <v>380</v>
      </c>
      <c r="G1871" s="49">
        <v>45322</v>
      </c>
      <c r="H1871" s="46">
        <v>356.63</v>
      </c>
      <c r="I1871" s="84" t="s">
        <v>6795</v>
      </c>
    </row>
    <row r="1872" spans="2:9" x14ac:dyDescent="0.3">
      <c r="B1872" s="45">
        <v>4226</v>
      </c>
      <c r="C1872" s="49">
        <v>45322</v>
      </c>
      <c r="D1872" s="45" t="s">
        <v>142</v>
      </c>
      <c r="E1872" s="45" t="s">
        <v>2228</v>
      </c>
      <c r="F1872" s="155">
        <v>14980</v>
      </c>
      <c r="G1872" s="49">
        <v>45322</v>
      </c>
      <c r="H1872" s="46">
        <v>14058.73</v>
      </c>
      <c r="I1872" s="84" t="s">
        <v>6796</v>
      </c>
    </row>
    <row r="1873" spans="2:9" x14ac:dyDescent="0.3">
      <c r="B1873" s="45">
        <v>4227</v>
      </c>
      <c r="C1873" s="49">
        <v>45322</v>
      </c>
      <c r="D1873" s="45" t="s">
        <v>142</v>
      </c>
      <c r="E1873" s="45" t="s">
        <v>2229</v>
      </c>
      <c r="F1873" s="155">
        <v>4000</v>
      </c>
      <c r="G1873" s="49">
        <v>45322</v>
      </c>
      <c r="H1873" s="46">
        <v>3754</v>
      </c>
      <c r="I1873" s="84" t="s">
        <v>6797</v>
      </c>
    </row>
    <row r="1874" spans="2:9" x14ac:dyDescent="0.3">
      <c r="B1874" s="45">
        <v>4228</v>
      </c>
      <c r="C1874" s="49">
        <v>45322</v>
      </c>
      <c r="D1874" s="45" t="s">
        <v>142</v>
      </c>
      <c r="E1874" s="45" t="s">
        <v>2230</v>
      </c>
      <c r="F1874" s="155">
        <v>3970</v>
      </c>
      <c r="G1874" s="49">
        <v>45322</v>
      </c>
      <c r="H1874" s="46">
        <v>3725.8449999999998</v>
      </c>
      <c r="I1874" s="84" t="s">
        <v>6798</v>
      </c>
    </row>
    <row r="1875" spans="2:9" x14ac:dyDescent="0.3">
      <c r="B1875" s="45">
        <v>4229</v>
      </c>
      <c r="C1875" s="49">
        <v>45322</v>
      </c>
      <c r="D1875" s="45" t="s">
        <v>142</v>
      </c>
      <c r="E1875" s="45" t="s">
        <v>2231</v>
      </c>
      <c r="F1875" s="155">
        <v>3910</v>
      </c>
      <c r="G1875" s="49">
        <v>45322</v>
      </c>
      <c r="H1875" s="46">
        <v>3669.5349999999999</v>
      </c>
      <c r="I1875" s="84" t="s">
        <v>6799</v>
      </c>
    </row>
    <row r="1876" spans="2:9" x14ac:dyDescent="0.3">
      <c r="B1876" s="45">
        <v>4230</v>
      </c>
      <c r="C1876" s="49">
        <v>45322</v>
      </c>
      <c r="D1876" s="45" t="s">
        <v>142</v>
      </c>
      <c r="E1876" s="45" t="s">
        <v>2232</v>
      </c>
      <c r="F1876" s="155">
        <v>3850</v>
      </c>
      <c r="G1876" s="49">
        <v>45322</v>
      </c>
      <c r="H1876" s="46">
        <v>3613.2249999999999</v>
      </c>
      <c r="I1876" s="84" t="s">
        <v>6800</v>
      </c>
    </row>
    <row r="1877" spans="2:9" x14ac:dyDescent="0.3">
      <c r="B1877" s="45">
        <v>4231</v>
      </c>
      <c r="C1877" s="49">
        <v>45322</v>
      </c>
      <c r="D1877" s="45" t="s">
        <v>142</v>
      </c>
      <c r="E1877" s="45" t="s">
        <v>2233</v>
      </c>
      <c r="F1877" s="155">
        <v>3310</v>
      </c>
      <c r="G1877" s="49">
        <v>45322</v>
      </c>
      <c r="H1877" s="46">
        <v>3106.4349999999999</v>
      </c>
      <c r="I1877" s="84" t="s">
        <v>6801</v>
      </c>
    </row>
    <row r="1878" spans="2:9" x14ac:dyDescent="0.3">
      <c r="B1878" s="45">
        <v>4232</v>
      </c>
      <c r="C1878" s="49">
        <v>45322</v>
      </c>
      <c r="D1878" s="45" t="s">
        <v>142</v>
      </c>
      <c r="E1878" s="45" t="s">
        <v>2234</v>
      </c>
      <c r="F1878" s="155">
        <v>3220</v>
      </c>
      <c r="G1878" s="49">
        <v>45322</v>
      </c>
      <c r="H1878" s="46">
        <v>3021.97</v>
      </c>
      <c r="I1878" s="84" t="s">
        <v>6802</v>
      </c>
    </row>
    <row r="1879" spans="2:9" x14ac:dyDescent="0.3">
      <c r="B1879" s="45">
        <v>4233</v>
      </c>
      <c r="C1879" s="49">
        <v>45322</v>
      </c>
      <c r="D1879" s="45" t="s">
        <v>142</v>
      </c>
      <c r="E1879" s="45" t="s">
        <v>2235</v>
      </c>
      <c r="F1879" s="155">
        <v>3040</v>
      </c>
      <c r="G1879" s="49">
        <v>45322</v>
      </c>
      <c r="H1879" s="46">
        <v>2853.04</v>
      </c>
      <c r="I1879" s="84" t="s">
        <v>6803</v>
      </c>
    </row>
    <row r="1880" spans="2:9" x14ac:dyDescent="0.3">
      <c r="B1880" s="45">
        <v>4234</v>
      </c>
      <c r="C1880" s="49">
        <v>45322</v>
      </c>
      <c r="D1880" s="45" t="s">
        <v>142</v>
      </c>
      <c r="E1880" s="45" t="s">
        <v>2236</v>
      </c>
      <c r="F1880" s="155">
        <v>2980</v>
      </c>
      <c r="G1880" s="49">
        <v>45322</v>
      </c>
      <c r="H1880" s="46">
        <v>2796.73</v>
      </c>
      <c r="I1880" s="84" t="s">
        <v>6804</v>
      </c>
    </row>
    <row r="1881" spans="2:9" x14ac:dyDescent="0.3">
      <c r="B1881" s="45">
        <v>4235</v>
      </c>
      <c r="C1881" s="49">
        <v>45322</v>
      </c>
      <c r="D1881" s="45" t="s">
        <v>142</v>
      </c>
      <c r="E1881" s="45" t="s">
        <v>2237</v>
      </c>
      <c r="F1881" s="155">
        <v>2980</v>
      </c>
      <c r="G1881" s="49">
        <v>45322</v>
      </c>
      <c r="H1881" s="46">
        <v>2796.73</v>
      </c>
      <c r="I1881" s="84" t="s">
        <v>6805</v>
      </c>
    </row>
    <row r="1882" spans="2:9" x14ac:dyDescent="0.3">
      <c r="B1882" s="45">
        <v>4236</v>
      </c>
      <c r="C1882" s="49">
        <v>45322</v>
      </c>
      <c r="D1882" s="45" t="s">
        <v>142</v>
      </c>
      <c r="E1882" s="45" t="s">
        <v>2238</v>
      </c>
      <c r="F1882" s="155">
        <v>2620</v>
      </c>
      <c r="G1882" s="49">
        <v>45322</v>
      </c>
      <c r="H1882" s="46">
        <v>2458.87</v>
      </c>
      <c r="I1882" s="84" t="s">
        <v>6806</v>
      </c>
    </row>
    <row r="1883" spans="2:9" x14ac:dyDescent="0.3">
      <c r="B1883" s="45">
        <v>4237</v>
      </c>
      <c r="C1883" s="49">
        <v>45322</v>
      </c>
      <c r="D1883" s="45" t="s">
        <v>142</v>
      </c>
      <c r="E1883" s="45" t="s">
        <v>2239</v>
      </c>
      <c r="F1883" s="155">
        <v>2620</v>
      </c>
      <c r="G1883" s="49">
        <v>45322</v>
      </c>
      <c r="H1883" s="46">
        <v>2458.87</v>
      </c>
      <c r="I1883" s="84" t="s">
        <v>6807</v>
      </c>
    </row>
    <row r="1884" spans="2:9" x14ac:dyDescent="0.3">
      <c r="B1884" s="45">
        <v>4238</v>
      </c>
      <c r="C1884" s="49">
        <v>45322</v>
      </c>
      <c r="D1884" s="45" t="s">
        <v>142</v>
      </c>
      <c r="E1884" s="45" t="s">
        <v>2240</v>
      </c>
      <c r="F1884" s="155">
        <v>2620</v>
      </c>
      <c r="G1884" s="49">
        <v>45322</v>
      </c>
      <c r="H1884" s="46">
        <v>2458.87</v>
      </c>
      <c r="I1884" s="84" t="s">
        <v>6808</v>
      </c>
    </row>
    <row r="1885" spans="2:9" x14ac:dyDescent="0.3">
      <c r="B1885" s="45">
        <v>4239</v>
      </c>
      <c r="C1885" s="49">
        <v>45322</v>
      </c>
      <c r="D1885" s="45" t="s">
        <v>142</v>
      </c>
      <c r="E1885" s="45" t="s">
        <v>2241</v>
      </c>
      <c r="F1885" s="155">
        <v>2620</v>
      </c>
      <c r="G1885" s="49">
        <v>45322</v>
      </c>
      <c r="H1885" s="46">
        <v>2458.87</v>
      </c>
      <c r="I1885" s="84" t="s">
        <v>6809</v>
      </c>
    </row>
    <row r="1886" spans="2:9" x14ac:dyDescent="0.3">
      <c r="B1886" s="45">
        <v>4240</v>
      </c>
      <c r="C1886" s="49">
        <v>45322</v>
      </c>
      <c r="D1886" s="45" t="s">
        <v>142</v>
      </c>
      <c r="E1886" s="45" t="s">
        <v>2242</v>
      </c>
      <c r="F1886" s="155">
        <v>2620</v>
      </c>
      <c r="G1886" s="49">
        <v>45322</v>
      </c>
      <c r="H1886" s="46">
        <v>2458.87</v>
      </c>
      <c r="I1886" s="84" t="s">
        <v>6810</v>
      </c>
    </row>
    <row r="1887" spans="2:9" x14ac:dyDescent="0.3">
      <c r="B1887" s="45">
        <v>4241</v>
      </c>
      <c r="C1887" s="49">
        <v>45322</v>
      </c>
      <c r="D1887" s="45" t="s">
        <v>142</v>
      </c>
      <c r="E1887" s="45" t="s">
        <v>2243</v>
      </c>
      <c r="F1887" s="155">
        <v>2620</v>
      </c>
      <c r="G1887" s="49">
        <v>45322</v>
      </c>
      <c r="H1887" s="46">
        <v>2458.87</v>
      </c>
      <c r="I1887" s="84" t="s">
        <v>6811</v>
      </c>
    </row>
    <row r="1888" spans="2:9" x14ac:dyDescent="0.3">
      <c r="B1888" s="45">
        <v>4242</v>
      </c>
      <c r="C1888" s="49">
        <v>45322</v>
      </c>
      <c r="D1888" s="45" t="s">
        <v>142</v>
      </c>
      <c r="E1888" s="45" t="s">
        <v>2244</v>
      </c>
      <c r="F1888" s="155">
        <v>1300</v>
      </c>
      <c r="G1888" s="49">
        <v>45322</v>
      </c>
      <c r="H1888" s="46">
        <v>1220.05</v>
      </c>
      <c r="I1888" s="84" t="s">
        <v>6812</v>
      </c>
    </row>
    <row r="1889" spans="2:10" x14ac:dyDescent="0.3">
      <c r="B1889" s="45">
        <v>4243</v>
      </c>
      <c r="C1889" s="49">
        <v>45322</v>
      </c>
      <c r="D1889" s="45" t="s">
        <v>142</v>
      </c>
      <c r="E1889" s="45" t="s">
        <v>2245</v>
      </c>
      <c r="F1889" s="155">
        <v>14030</v>
      </c>
      <c r="G1889" s="49">
        <v>45322</v>
      </c>
      <c r="H1889" s="46">
        <v>13167.155000000001</v>
      </c>
      <c r="I1889" s="84" t="s">
        <v>6813</v>
      </c>
    </row>
    <row r="1890" spans="2:10" x14ac:dyDescent="0.3">
      <c r="B1890" s="45">
        <v>4244</v>
      </c>
      <c r="C1890" s="49">
        <v>45322</v>
      </c>
      <c r="D1890" s="45" t="s">
        <v>142</v>
      </c>
      <c r="E1890" s="45" t="s">
        <v>2246</v>
      </c>
      <c r="F1890" s="155">
        <v>8480</v>
      </c>
      <c r="G1890" s="49">
        <v>45322</v>
      </c>
      <c r="H1890" s="46">
        <v>7958.48</v>
      </c>
      <c r="I1890" s="84" t="s">
        <v>6814</v>
      </c>
    </row>
    <row r="1891" spans="2:10" x14ac:dyDescent="0.3">
      <c r="B1891" s="45">
        <v>4245</v>
      </c>
      <c r="C1891" s="49">
        <v>45322</v>
      </c>
      <c r="D1891" s="45" t="s">
        <v>142</v>
      </c>
      <c r="E1891" s="45" t="s">
        <v>2247</v>
      </c>
      <c r="F1891" s="155">
        <v>6000</v>
      </c>
      <c r="G1891" s="49">
        <v>45322</v>
      </c>
      <c r="H1891" s="46">
        <v>5631</v>
      </c>
      <c r="I1891" s="84" t="s">
        <v>6815</v>
      </c>
    </row>
    <row r="1892" spans="2:10" x14ac:dyDescent="0.3">
      <c r="B1892" s="45">
        <v>4246</v>
      </c>
      <c r="C1892" s="49">
        <v>45322</v>
      </c>
      <c r="D1892" s="45" t="s">
        <v>142</v>
      </c>
      <c r="E1892" s="45" t="s">
        <v>2248</v>
      </c>
      <c r="F1892" s="155">
        <v>6000</v>
      </c>
      <c r="G1892" s="49">
        <v>45322</v>
      </c>
      <c r="H1892" s="46">
        <v>5631</v>
      </c>
      <c r="I1892" s="84" t="s">
        <v>6816</v>
      </c>
    </row>
    <row r="1893" spans="2:10" x14ac:dyDescent="0.3">
      <c r="B1893" s="45">
        <v>4247</v>
      </c>
      <c r="C1893" s="49">
        <v>45322</v>
      </c>
      <c r="D1893" s="45" t="s">
        <v>142</v>
      </c>
      <c r="E1893" s="45" t="s">
        <v>2249</v>
      </c>
      <c r="F1893" s="155">
        <v>6000</v>
      </c>
      <c r="G1893" s="49">
        <v>45322</v>
      </c>
      <c r="H1893" s="46">
        <v>5631</v>
      </c>
      <c r="I1893" s="84" t="s">
        <v>6817</v>
      </c>
    </row>
    <row r="1894" spans="2:10" x14ac:dyDescent="0.3">
      <c r="B1894" s="45">
        <v>4248</v>
      </c>
      <c r="C1894" s="49">
        <v>45322</v>
      </c>
      <c r="D1894" s="45" t="s">
        <v>142</v>
      </c>
      <c r="E1894" s="45" t="s">
        <v>2250</v>
      </c>
      <c r="F1894" s="155">
        <v>2490</v>
      </c>
      <c r="G1894" s="49">
        <v>45322</v>
      </c>
      <c r="H1894" s="46">
        <v>2336.8649999999998</v>
      </c>
      <c r="I1894" s="84" t="s">
        <v>6818</v>
      </c>
    </row>
    <row r="1895" spans="2:10" x14ac:dyDescent="0.3">
      <c r="B1895" s="45">
        <v>4249</v>
      </c>
      <c r="C1895" s="49">
        <v>45322</v>
      </c>
      <c r="D1895" s="45" t="s">
        <v>259</v>
      </c>
      <c r="E1895" s="45" t="s">
        <v>2251</v>
      </c>
      <c r="F1895" s="155">
        <v>9030</v>
      </c>
      <c r="G1895" s="49">
        <v>45322</v>
      </c>
      <c r="H1895" s="46">
        <v>8474.6550000000007</v>
      </c>
      <c r="I1895" s="84" t="s">
        <v>6819</v>
      </c>
    </row>
    <row r="1896" spans="2:10" x14ac:dyDescent="0.3">
      <c r="B1896" s="45">
        <v>4250</v>
      </c>
      <c r="C1896" s="49">
        <v>45322</v>
      </c>
      <c r="D1896" s="45" t="s">
        <v>142</v>
      </c>
      <c r="E1896" s="45" t="s">
        <v>2252</v>
      </c>
      <c r="F1896" s="155">
        <v>580</v>
      </c>
      <c r="G1896" s="49">
        <v>45322</v>
      </c>
      <c r="H1896" s="46">
        <v>544.33000000000004</v>
      </c>
      <c r="I1896" s="84" t="s">
        <v>6820</v>
      </c>
    </row>
    <row r="1897" spans="2:10" x14ac:dyDescent="0.3">
      <c r="B1897" s="45">
        <v>4251</v>
      </c>
      <c r="C1897" s="49">
        <v>45322</v>
      </c>
      <c r="D1897" s="45" t="s">
        <v>142</v>
      </c>
      <c r="E1897" s="45" t="s">
        <v>2253</v>
      </c>
      <c r="F1897" s="155">
        <v>432455.7</v>
      </c>
      <c r="G1897" s="49">
        <v>45322</v>
      </c>
      <c r="H1897" s="46">
        <v>405859.67444999999</v>
      </c>
      <c r="I1897" s="84">
        <v>18755</v>
      </c>
    </row>
    <row r="1898" spans="2:10" x14ac:dyDescent="0.3">
      <c r="B1898" s="45">
        <v>4252</v>
      </c>
      <c r="C1898" s="49">
        <v>45322</v>
      </c>
      <c r="D1898" s="45" t="s">
        <v>142</v>
      </c>
      <c r="E1898" s="45" t="s">
        <v>2254</v>
      </c>
      <c r="F1898" s="155">
        <v>310071.96000000002</v>
      </c>
      <c r="G1898" s="49">
        <v>45322</v>
      </c>
      <c r="H1898" s="46">
        <v>291002.53446</v>
      </c>
      <c r="I1898" s="84">
        <v>18754</v>
      </c>
    </row>
    <row r="1899" spans="2:10" x14ac:dyDescent="0.3">
      <c r="B1899" s="45">
        <v>4253</v>
      </c>
      <c r="C1899" s="49">
        <v>45322</v>
      </c>
      <c r="D1899" s="45" t="s">
        <v>1187</v>
      </c>
      <c r="E1899" s="45" t="s">
        <v>2255</v>
      </c>
      <c r="F1899" s="155">
        <v>2025</v>
      </c>
      <c r="G1899" s="49">
        <v>45322</v>
      </c>
      <c r="H1899" s="46">
        <v>1900.4625000000001</v>
      </c>
      <c r="I1899" s="84" t="s">
        <v>6821</v>
      </c>
    </row>
    <row r="1900" spans="2:10" x14ac:dyDescent="0.3">
      <c r="B1900" s="45">
        <v>4254</v>
      </c>
      <c r="C1900" s="49">
        <v>45322</v>
      </c>
      <c r="D1900" s="45" t="s">
        <v>142</v>
      </c>
      <c r="E1900" s="45" t="s">
        <v>2256</v>
      </c>
      <c r="F1900" s="155">
        <v>5250</v>
      </c>
      <c r="G1900" s="49">
        <v>45322</v>
      </c>
      <c r="H1900" s="46">
        <v>4927.125</v>
      </c>
      <c r="I1900" s="84" t="s">
        <v>6822</v>
      </c>
    </row>
    <row r="1901" spans="2:10" x14ac:dyDescent="0.3">
      <c r="B1901" s="45">
        <v>4255</v>
      </c>
      <c r="C1901" s="49">
        <v>45322</v>
      </c>
      <c r="D1901" s="45" t="s">
        <v>142</v>
      </c>
      <c r="E1901" s="45" t="s">
        <v>2257</v>
      </c>
      <c r="F1901" s="155">
        <v>2810</v>
      </c>
      <c r="G1901" s="49">
        <v>45322</v>
      </c>
      <c r="H1901" s="46">
        <v>2637.1849999999999</v>
      </c>
      <c r="I1901" s="84" t="s">
        <v>6823</v>
      </c>
    </row>
    <row r="1902" spans="2:10" x14ac:dyDescent="0.3">
      <c r="B1902" s="45">
        <v>4256</v>
      </c>
      <c r="C1902" s="49">
        <v>45322</v>
      </c>
      <c r="D1902" s="45" t="s">
        <v>142</v>
      </c>
      <c r="E1902" s="45" t="s">
        <v>2258</v>
      </c>
      <c r="F1902" s="155">
        <v>2810</v>
      </c>
      <c r="G1902" s="49">
        <v>45322</v>
      </c>
      <c r="H1902" s="46">
        <v>2637.1849999999999</v>
      </c>
      <c r="I1902" s="84" t="s">
        <v>6824</v>
      </c>
    </row>
    <row r="1903" spans="2:10" x14ac:dyDescent="0.3">
      <c r="B1903" s="119">
        <v>4257</v>
      </c>
      <c r="C1903" s="120">
        <v>45322</v>
      </c>
      <c r="D1903" s="119" t="s">
        <v>142</v>
      </c>
      <c r="E1903" s="119" t="s">
        <v>2259</v>
      </c>
      <c r="F1903" s="159">
        <v>1110</v>
      </c>
      <c r="G1903" s="122">
        <v>45322</v>
      </c>
      <c r="H1903" s="121">
        <v>1041.7349999999999</v>
      </c>
      <c r="I1903" s="123" t="s">
        <v>6825</v>
      </c>
      <c r="J1903" t="s">
        <v>8833</v>
      </c>
    </row>
    <row r="1904" spans="2:10" x14ac:dyDescent="0.3">
      <c r="B1904" s="45">
        <v>4258</v>
      </c>
      <c r="C1904" s="49">
        <v>45322</v>
      </c>
      <c r="D1904" s="45" t="s">
        <v>142</v>
      </c>
      <c r="E1904" s="45" t="s">
        <v>2259</v>
      </c>
      <c r="F1904" s="155">
        <v>1110</v>
      </c>
      <c r="G1904" s="49">
        <v>45322</v>
      </c>
      <c r="H1904" s="46">
        <v>1041.7349999999999</v>
      </c>
      <c r="I1904" s="84" t="s">
        <v>6825</v>
      </c>
      <c r="J1904" t="s">
        <v>8833</v>
      </c>
    </row>
    <row r="1905" spans="2:10" x14ac:dyDescent="0.3">
      <c r="B1905" s="45">
        <v>4259</v>
      </c>
      <c r="C1905" s="49">
        <v>45322</v>
      </c>
      <c r="D1905" s="45" t="s">
        <v>142</v>
      </c>
      <c r="E1905" s="45" t="s">
        <v>2260</v>
      </c>
      <c r="F1905" s="155">
        <v>5000</v>
      </c>
      <c r="G1905" s="49">
        <v>45322</v>
      </c>
      <c r="H1905" s="46">
        <v>4692.5</v>
      </c>
      <c r="I1905" s="84" t="s">
        <v>6826</v>
      </c>
    </row>
    <row r="1906" spans="2:10" x14ac:dyDescent="0.3">
      <c r="B1906" s="45">
        <v>4260</v>
      </c>
      <c r="C1906" s="49">
        <v>45322</v>
      </c>
      <c r="D1906" s="45" t="s">
        <v>142</v>
      </c>
      <c r="E1906" s="45" t="s">
        <v>2261</v>
      </c>
      <c r="F1906" s="155">
        <v>4990</v>
      </c>
      <c r="G1906" s="49">
        <v>45322</v>
      </c>
      <c r="H1906" s="46">
        <v>4683.1149999999998</v>
      </c>
      <c r="I1906" s="84" t="s">
        <v>6827</v>
      </c>
    </row>
    <row r="1907" spans="2:10" x14ac:dyDescent="0.3">
      <c r="B1907" s="45">
        <v>4261</v>
      </c>
      <c r="C1907" s="49">
        <v>45322</v>
      </c>
      <c r="D1907" s="45" t="s">
        <v>142</v>
      </c>
      <c r="E1907" s="45" t="s">
        <v>2262</v>
      </c>
      <c r="F1907" s="155">
        <v>4230</v>
      </c>
      <c r="G1907" s="49">
        <v>45322</v>
      </c>
      <c r="H1907" s="46">
        <v>3969.855</v>
      </c>
      <c r="I1907" s="84" t="s">
        <v>6828</v>
      </c>
    </row>
    <row r="1908" spans="2:10" x14ac:dyDescent="0.3">
      <c r="B1908" s="45">
        <v>4262</v>
      </c>
      <c r="C1908" s="49">
        <v>45322</v>
      </c>
      <c r="D1908" s="45" t="s">
        <v>142</v>
      </c>
      <c r="E1908" s="45" t="s">
        <v>2263</v>
      </c>
      <c r="F1908" s="155">
        <v>3360</v>
      </c>
      <c r="G1908" s="49">
        <v>45322</v>
      </c>
      <c r="H1908" s="46">
        <v>3153.36</v>
      </c>
      <c r="I1908" s="84" t="s">
        <v>6829</v>
      </c>
    </row>
    <row r="1909" spans="2:10" x14ac:dyDescent="0.3">
      <c r="B1909" s="45">
        <v>4263</v>
      </c>
      <c r="C1909" s="49">
        <v>45322</v>
      </c>
      <c r="D1909" s="45" t="s">
        <v>142</v>
      </c>
      <c r="E1909" s="45" t="s">
        <v>2264</v>
      </c>
      <c r="F1909" s="155">
        <v>531.5</v>
      </c>
      <c r="G1909" s="49">
        <v>45322</v>
      </c>
      <c r="H1909" s="46">
        <v>498.81274999999999</v>
      </c>
      <c r="I1909" s="84" t="s">
        <v>6830</v>
      </c>
    </row>
    <row r="1910" spans="2:10" x14ac:dyDescent="0.3">
      <c r="B1910" s="45">
        <v>4264</v>
      </c>
      <c r="C1910" s="49">
        <v>45322</v>
      </c>
      <c r="D1910" s="45" t="s">
        <v>171</v>
      </c>
      <c r="E1910" s="45" t="s">
        <v>2265</v>
      </c>
      <c r="F1910" s="155">
        <v>2896.26</v>
      </c>
      <c r="G1910" s="49">
        <v>45322</v>
      </c>
      <c r="H1910" s="46">
        <v>2718.1400100000001</v>
      </c>
      <c r="I1910" s="84" t="s">
        <v>6831</v>
      </c>
    </row>
    <row r="1911" spans="2:10" x14ac:dyDescent="0.3">
      <c r="B1911" s="45">
        <v>4265</v>
      </c>
      <c r="C1911" s="49">
        <v>45322</v>
      </c>
      <c r="D1911" s="45" t="s">
        <v>150</v>
      </c>
      <c r="E1911" s="45" t="s">
        <v>2266</v>
      </c>
      <c r="F1911" s="155">
        <v>76004.800000000003</v>
      </c>
      <c r="G1911" s="49">
        <v>45322</v>
      </c>
      <c r="H1911" s="46">
        <v>71330.50480000001</v>
      </c>
      <c r="I1911" s="84" t="s">
        <v>6832</v>
      </c>
    </row>
    <row r="1912" spans="2:10" x14ac:dyDescent="0.3">
      <c r="B1912" s="45">
        <v>4266</v>
      </c>
      <c r="C1912" s="49">
        <v>45322</v>
      </c>
      <c r="D1912" s="45" t="s">
        <v>150</v>
      </c>
      <c r="E1912" s="45" t="s">
        <v>2267</v>
      </c>
      <c r="F1912" s="155">
        <v>59271.199999999997</v>
      </c>
      <c r="G1912" s="49">
        <v>45322</v>
      </c>
      <c r="H1912" s="46">
        <v>55626.021199999996</v>
      </c>
      <c r="I1912" s="84" t="s">
        <v>6833</v>
      </c>
    </row>
    <row r="1913" spans="2:10" x14ac:dyDescent="0.3">
      <c r="B1913" s="45">
        <v>4267</v>
      </c>
      <c r="C1913" s="49">
        <v>45322</v>
      </c>
      <c r="D1913" s="45" t="s">
        <v>150</v>
      </c>
      <c r="E1913" s="45" t="s">
        <v>2268</v>
      </c>
      <c r="F1913" s="155">
        <v>7000</v>
      </c>
      <c r="G1913" s="49">
        <v>45322</v>
      </c>
      <c r="H1913" s="46">
        <v>6569.5</v>
      </c>
      <c r="I1913" s="84" t="s">
        <v>6834</v>
      </c>
    </row>
    <row r="1914" spans="2:10" x14ac:dyDescent="0.3">
      <c r="B1914" s="45">
        <v>4268</v>
      </c>
      <c r="C1914" s="49">
        <v>45322</v>
      </c>
      <c r="D1914" s="45" t="s">
        <v>150</v>
      </c>
      <c r="E1914" s="45" t="s">
        <v>2269</v>
      </c>
      <c r="F1914" s="155">
        <v>7000</v>
      </c>
      <c r="G1914" s="49">
        <v>45322</v>
      </c>
      <c r="H1914" s="46">
        <v>6569.5</v>
      </c>
      <c r="I1914" s="84" t="s">
        <v>6835</v>
      </c>
    </row>
    <row r="1915" spans="2:10" x14ac:dyDescent="0.3">
      <c r="B1915" s="45">
        <v>4269</v>
      </c>
      <c r="C1915" s="49">
        <v>45322</v>
      </c>
      <c r="D1915" s="45" t="s">
        <v>150</v>
      </c>
      <c r="E1915" s="45" t="s">
        <v>2270</v>
      </c>
      <c r="F1915" s="155">
        <v>110440.35</v>
      </c>
      <c r="G1915" s="49">
        <v>45322</v>
      </c>
      <c r="H1915" s="46">
        <v>103648.268475</v>
      </c>
      <c r="I1915" s="84" t="s">
        <v>6836</v>
      </c>
    </row>
    <row r="1916" spans="2:10" x14ac:dyDescent="0.3">
      <c r="B1916" s="45">
        <v>4270</v>
      </c>
      <c r="C1916" s="49">
        <v>45322</v>
      </c>
      <c r="D1916" s="45" t="s">
        <v>144</v>
      </c>
      <c r="E1916" s="45" t="s">
        <v>2271</v>
      </c>
      <c r="F1916" s="155">
        <v>6000</v>
      </c>
      <c r="G1916" s="49">
        <v>45322</v>
      </c>
      <c r="H1916" s="46">
        <v>5631</v>
      </c>
      <c r="I1916" s="84" t="s">
        <v>6837</v>
      </c>
    </row>
    <row r="1917" spans="2:10" x14ac:dyDescent="0.3">
      <c r="B1917" s="45">
        <v>4271</v>
      </c>
      <c r="C1917" s="49">
        <v>45321</v>
      </c>
      <c r="D1917" s="45" t="s">
        <v>171</v>
      </c>
      <c r="E1917" s="45" t="s">
        <v>2272</v>
      </c>
      <c r="F1917" s="155">
        <v>1947.98</v>
      </c>
      <c r="G1917" s="49">
        <v>45322</v>
      </c>
      <c r="H1917" s="46">
        <v>1828.17923</v>
      </c>
      <c r="I1917" s="84" t="s">
        <v>6838</v>
      </c>
    </row>
    <row r="1918" spans="2:10" x14ac:dyDescent="0.3">
      <c r="B1918" s="45">
        <v>4272</v>
      </c>
      <c r="C1918" s="49">
        <v>45322</v>
      </c>
      <c r="D1918" s="45" t="s">
        <v>144</v>
      </c>
      <c r="E1918" s="45" t="s">
        <v>2273</v>
      </c>
      <c r="F1918" s="155">
        <v>6000</v>
      </c>
      <c r="G1918" s="49">
        <v>45322</v>
      </c>
      <c r="H1918" s="46">
        <v>5631</v>
      </c>
      <c r="I1918" s="84" t="s">
        <v>6839</v>
      </c>
    </row>
    <row r="1919" spans="2:10" x14ac:dyDescent="0.3">
      <c r="B1919" s="45">
        <v>4273</v>
      </c>
      <c r="C1919" s="49">
        <v>45322</v>
      </c>
      <c r="D1919" s="45" t="s">
        <v>171</v>
      </c>
      <c r="E1919" s="45" t="s">
        <v>2274</v>
      </c>
      <c r="F1919" s="155">
        <v>1730.89</v>
      </c>
      <c r="G1919" s="49">
        <v>45322</v>
      </c>
      <c r="H1919" s="46">
        <v>1624.4402650000002</v>
      </c>
      <c r="I1919" s="84" t="s">
        <v>6840</v>
      </c>
    </row>
    <row r="1920" spans="2:10" x14ac:dyDescent="0.3">
      <c r="B1920" s="45">
        <v>4274</v>
      </c>
      <c r="C1920" s="49">
        <v>45322</v>
      </c>
      <c r="D1920" s="45" t="s">
        <v>896</v>
      </c>
      <c r="E1920" s="45" t="s">
        <v>137</v>
      </c>
      <c r="F1920" s="155">
        <v>624013.24</v>
      </c>
      <c r="G1920" s="49">
        <v>45322</v>
      </c>
      <c r="H1920" s="46">
        <v>585636.42573999998</v>
      </c>
      <c r="I1920" s="84" t="s">
        <v>5581</v>
      </c>
      <c r="J1920" s="19" t="s">
        <v>5581</v>
      </c>
    </row>
    <row r="1921" spans="2:10" x14ac:dyDescent="0.3">
      <c r="B1921" s="45">
        <v>4275</v>
      </c>
      <c r="C1921" s="49">
        <v>45322</v>
      </c>
      <c r="D1921" s="45" t="s">
        <v>9206</v>
      </c>
      <c r="E1921" s="45" t="s">
        <v>137</v>
      </c>
      <c r="F1921" s="155">
        <v>17596.150000000001</v>
      </c>
      <c r="G1921" s="49">
        <v>45322</v>
      </c>
      <c r="H1921" s="46">
        <v>16513.986775000001</v>
      </c>
      <c r="I1921" s="84" t="s">
        <v>5581</v>
      </c>
      <c r="J1921" s="19" t="s">
        <v>5581</v>
      </c>
    </row>
    <row r="1922" spans="2:10" x14ac:dyDescent="0.3">
      <c r="B1922" s="45">
        <v>4276</v>
      </c>
      <c r="C1922" s="49">
        <v>45322</v>
      </c>
      <c r="D1922" s="45" t="s">
        <v>4518</v>
      </c>
      <c r="E1922" s="45" t="s">
        <v>2275</v>
      </c>
      <c r="F1922" s="155">
        <v>45683.44</v>
      </c>
      <c r="G1922" s="49">
        <v>45322</v>
      </c>
      <c r="H1922" s="46">
        <v>42873.908439999999</v>
      </c>
      <c r="I1922" s="84" t="s">
        <v>5581</v>
      </c>
      <c r="J1922" s="19" t="s">
        <v>5581</v>
      </c>
    </row>
    <row r="1923" spans="2:10" x14ac:dyDescent="0.3">
      <c r="B1923" s="45">
        <v>4277</v>
      </c>
      <c r="C1923" s="49">
        <v>45322</v>
      </c>
      <c r="D1923" s="45" t="s">
        <v>4143</v>
      </c>
      <c r="E1923" s="45" t="s">
        <v>137</v>
      </c>
      <c r="F1923" s="155">
        <v>49181.88</v>
      </c>
      <c r="G1923" s="49">
        <v>45322</v>
      </c>
      <c r="H1923" s="46">
        <v>46157.194380000001</v>
      </c>
      <c r="I1923" s="84" t="s">
        <v>5581</v>
      </c>
      <c r="J1923" s="19" t="s">
        <v>5581</v>
      </c>
    </row>
    <row r="1924" spans="2:10" x14ac:dyDescent="0.3">
      <c r="B1924" s="45">
        <v>4278</v>
      </c>
      <c r="C1924" s="49">
        <v>45322</v>
      </c>
      <c r="D1924" s="45" t="s">
        <v>895</v>
      </c>
      <c r="E1924" s="45" t="s">
        <v>137</v>
      </c>
      <c r="F1924" s="155">
        <v>25735.47</v>
      </c>
      <c r="G1924" s="49">
        <v>45322</v>
      </c>
      <c r="H1924" s="46">
        <v>24152.738595000003</v>
      </c>
      <c r="I1924" s="84" t="s">
        <v>5581</v>
      </c>
      <c r="J1924" s="19" t="s">
        <v>5581</v>
      </c>
    </row>
    <row r="1925" spans="2:10" x14ac:dyDescent="0.3">
      <c r="B1925" s="45">
        <v>4279</v>
      </c>
      <c r="C1925" s="49">
        <v>45322</v>
      </c>
      <c r="D1925" s="45" t="s">
        <v>1156</v>
      </c>
      <c r="E1925" s="45" t="s">
        <v>2276</v>
      </c>
      <c r="F1925" s="155">
        <v>19287.599999999999</v>
      </c>
      <c r="G1925" s="49">
        <v>45322</v>
      </c>
      <c r="H1925" s="46">
        <v>18101.4126</v>
      </c>
      <c r="I1925" s="84" t="s">
        <v>5581</v>
      </c>
      <c r="J1925" s="19" t="s">
        <v>5581</v>
      </c>
    </row>
    <row r="1926" spans="2:10" x14ac:dyDescent="0.3">
      <c r="B1926" s="45">
        <v>4280</v>
      </c>
      <c r="C1926" s="49">
        <v>45322</v>
      </c>
      <c r="D1926" s="45" t="s">
        <v>397</v>
      </c>
      <c r="E1926" s="45" t="s">
        <v>2277</v>
      </c>
      <c r="F1926" s="155">
        <v>98999.32</v>
      </c>
      <c r="G1926" s="49">
        <v>45322</v>
      </c>
      <c r="H1926" s="46">
        <v>92910.861820000006</v>
      </c>
      <c r="I1926" s="84" t="s">
        <v>6841</v>
      </c>
    </row>
    <row r="1927" spans="2:10" x14ac:dyDescent="0.3">
      <c r="B1927" s="45">
        <v>4281</v>
      </c>
      <c r="C1927" s="49">
        <v>45322</v>
      </c>
      <c r="D1927" s="45" t="s">
        <v>230</v>
      </c>
      <c r="E1927" s="45" t="s">
        <v>2278</v>
      </c>
      <c r="F1927" s="155">
        <v>25578</v>
      </c>
      <c r="G1927" s="49">
        <v>45322</v>
      </c>
      <c r="H1927" s="46">
        <v>24004.953000000001</v>
      </c>
      <c r="I1927" s="84" t="s">
        <v>6842</v>
      </c>
    </row>
    <row r="1928" spans="2:10" x14ac:dyDescent="0.3">
      <c r="B1928" s="45">
        <v>4282</v>
      </c>
      <c r="C1928" s="49">
        <v>45330</v>
      </c>
      <c r="D1928" s="45" t="s">
        <v>142</v>
      </c>
      <c r="E1928" s="45" t="s">
        <v>2279</v>
      </c>
      <c r="F1928" s="155">
        <v>9555</v>
      </c>
      <c r="G1928" s="53">
        <v>45342</v>
      </c>
      <c r="H1928" s="46">
        <v>8967.3675000000003</v>
      </c>
      <c r="I1928" s="84" t="s">
        <v>6843</v>
      </c>
    </row>
    <row r="1929" spans="2:10" x14ac:dyDescent="0.3">
      <c r="B1929" s="45">
        <v>4283</v>
      </c>
      <c r="C1929" s="49">
        <v>45330</v>
      </c>
      <c r="D1929" s="45" t="s">
        <v>203</v>
      </c>
      <c r="E1929" s="45" t="s">
        <v>2280</v>
      </c>
      <c r="F1929" s="155">
        <v>6815.45</v>
      </c>
      <c r="G1929" s="53">
        <v>45349</v>
      </c>
      <c r="H1929" s="46">
        <v>6396.2998250000001</v>
      </c>
      <c r="I1929" s="84" t="s">
        <v>6844</v>
      </c>
    </row>
    <row r="1930" spans="2:10" x14ac:dyDescent="0.3">
      <c r="B1930" s="45">
        <v>4284</v>
      </c>
      <c r="C1930" s="49">
        <v>45330</v>
      </c>
      <c r="D1930" s="45" t="s">
        <v>203</v>
      </c>
      <c r="E1930" s="45" t="s">
        <v>2281</v>
      </c>
      <c r="F1930" s="155">
        <v>17605</v>
      </c>
      <c r="G1930" s="53">
        <v>45338</v>
      </c>
      <c r="H1930" s="46">
        <v>16522.2925</v>
      </c>
      <c r="I1930" s="84" t="s">
        <v>6845</v>
      </c>
    </row>
    <row r="1931" spans="2:10" x14ac:dyDescent="0.3">
      <c r="B1931" s="45">
        <v>4285</v>
      </c>
      <c r="C1931" s="49">
        <v>45330</v>
      </c>
      <c r="D1931" s="45" t="s">
        <v>203</v>
      </c>
      <c r="E1931" s="45" t="s">
        <v>2282</v>
      </c>
      <c r="F1931" s="155">
        <v>11112.69</v>
      </c>
      <c r="G1931" s="53">
        <v>45336</v>
      </c>
      <c r="H1931" s="46">
        <v>10429.259565</v>
      </c>
      <c r="I1931" s="84" t="s">
        <v>6846</v>
      </c>
    </row>
    <row r="1932" spans="2:10" x14ac:dyDescent="0.3">
      <c r="B1932" s="45">
        <v>4286</v>
      </c>
      <c r="C1932" s="49">
        <v>45330</v>
      </c>
      <c r="D1932" s="45" t="s">
        <v>203</v>
      </c>
      <c r="E1932" s="45" t="s">
        <v>2283</v>
      </c>
      <c r="F1932" s="155">
        <v>17383</v>
      </c>
      <c r="G1932" s="53">
        <v>45336</v>
      </c>
      <c r="H1932" s="46">
        <v>16313.9455</v>
      </c>
      <c r="I1932" s="84" t="s">
        <v>6847</v>
      </c>
    </row>
    <row r="1933" spans="2:10" x14ac:dyDescent="0.3">
      <c r="B1933" s="45">
        <v>4287</v>
      </c>
      <c r="C1933" s="49">
        <v>45330</v>
      </c>
      <c r="D1933" s="45" t="s">
        <v>203</v>
      </c>
      <c r="E1933" s="45" t="s">
        <v>2284</v>
      </c>
      <c r="F1933" s="155">
        <v>24321</v>
      </c>
      <c r="G1933" s="53">
        <v>45337</v>
      </c>
      <c r="H1933" s="46">
        <v>22825.2585</v>
      </c>
      <c r="I1933" s="84" t="s">
        <v>6848</v>
      </c>
    </row>
    <row r="1934" spans="2:10" x14ac:dyDescent="0.3">
      <c r="B1934" s="45">
        <v>4288</v>
      </c>
      <c r="C1934" s="49">
        <v>45330</v>
      </c>
      <c r="D1934" s="45" t="s">
        <v>203</v>
      </c>
      <c r="E1934" s="45" t="s">
        <v>2285</v>
      </c>
      <c r="F1934" s="155">
        <v>13125</v>
      </c>
      <c r="G1934" s="53">
        <v>45338</v>
      </c>
      <c r="H1934" s="46">
        <v>12317.8125</v>
      </c>
      <c r="I1934" s="84" t="s">
        <v>6849</v>
      </c>
    </row>
    <row r="1935" spans="2:10" x14ac:dyDescent="0.3">
      <c r="B1935" s="45">
        <v>4289</v>
      </c>
      <c r="C1935" s="49">
        <v>45330</v>
      </c>
      <c r="D1935" s="45" t="s">
        <v>203</v>
      </c>
      <c r="E1935" s="45" t="s">
        <v>2286</v>
      </c>
      <c r="F1935" s="155">
        <v>15635.44</v>
      </c>
      <c r="G1935" s="53">
        <v>45336</v>
      </c>
      <c r="H1935" s="46">
        <v>14673.86044</v>
      </c>
      <c r="I1935" s="84" t="s">
        <v>6850</v>
      </c>
    </row>
    <row r="1936" spans="2:10" x14ac:dyDescent="0.3">
      <c r="B1936" s="45">
        <v>4290</v>
      </c>
      <c r="C1936" s="49">
        <v>45330</v>
      </c>
      <c r="D1936" s="45" t="s">
        <v>203</v>
      </c>
      <c r="E1936" s="45" t="s">
        <v>2287</v>
      </c>
      <c r="F1936" s="155">
        <v>11744.51</v>
      </c>
      <c r="G1936" s="53">
        <v>45337</v>
      </c>
      <c r="H1936" s="46">
        <v>11022.222635</v>
      </c>
      <c r="I1936" s="84" t="s">
        <v>6851</v>
      </c>
    </row>
    <row r="1937" spans="2:9" x14ac:dyDescent="0.3">
      <c r="B1937" s="45">
        <v>4291</v>
      </c>
      <c r="C1937" s="49">
        <v>45331</v>
      </c>
      <c r="D1937" s="45" t="s">
        <v>203</v>
      </c>
      <c r="E1937" s="45" t="s">
        <v>2288</v>
      </c>
      <c r="F1937" s="155">
        <v>11843.75</v>
      </c>
      <c r="G1937" s="53">
        <v>45338</v>
      </c>
      <c r="H1937" s="46">
        <v>11115.359375</v>
      </c>
      <c r="I1937" s="84" t="s">
        <v>6852</v>
      </c>
    </row>
    <row r="1938" spans="2:9" x14ac:dyDescent="0.3">
      <c r="B1938" s="45">
        <v>4292</v>
      </c>
      <c r="C1938" s="49">
        <v>45336</v>
      </c>
      <c r="D1938" s="45" t="s">
        <v>542</v>
      </c>
      <c r="E1938" s="45" t="s">
        <v>2289</v>
      </c>
      <c r="F1938" s="155">
        <v>3975</v>
      </c>
      <c r="G1938" s="53">
        <v>45358</v>
      </c>
      <c r="H1938" s="46">
        <v>3730.5374999999999</v>
      </c>
      <c r="I1938" s="84" t="s">
        <v>6853</v>
      </c>
    </row>
    <row r="1939" spans="2:9" x14ac:dyDescent="0.3">
      <c r="B1939" s="45">
        <v>4293</v>
      </c>
      <c r="C1939" s="49">
        <v>45336</v>
      </c>
      <c r="D1939" s="45" t="s">
        <v>542</v>
      </c>
      <c r="E1939" s="45" t="s">
        <v>2290</v>
      </c>
      <c r="F1939" s="155">
        <v>17474</v>
      </c>
      <c r="G1939" s="53">
        <v>45358</v>
      </c>
      <c r="H1939" s="46">
        <v>16399.348999999998</v>
      </c>
      <c r="I1939" s="84" t="s">
        <v>6854</v>
      </c>
    </row>
    <row r="1940" spans="2:9" x14ac:dyDescent="0.3">
      <c r="B1940" s="45">
        <v>4294</v>
      </c>
      <c r="C1940" s="49">
        <v>45336</v>
      </c>
      <c r="D1940" s="45" t="s">
        <v>474</v>
      </c>
      <c r="E1940" s="45" t="s">
        <v>67</v>
      </c>
      <c r="F1940" s="155">
        <v>75573.78</v>
      </c>
      <c r="G1940" s="53">
        <v>45489</v>
      </c>
      <c r="H1940" s="46">
        <v>70925.992530000003</v>
      </c>
      <c r="I1940" s="84" t="s">
        <v>6855</v>
      </c>
    </row>
    <row r="1941" spans="2:9" x14ac:dyDescent="0.3">
      <c r="B1941" s="45">
        <v>4295</v>
      </c>
      <c r="C1941" s="49">
        <v>45336</v>
      </c>
      <c r="D1941" s="45" t="s">
        <v>203</v>
      </c>
      <c r="E1941" s="45" t="s">
        <v>2291</v>
      </c>
      <c r="F1941" s="155">
        <v>7604.47</v>
      </c>
      <c r="G1941" s="53">
        <v>45338</v>
      </c>
      <c r="H1941" s="46">
        <v>7136.7950950000004</v>
      </c>
      <c r="I1941" s="84" t="s">
        <v>6856</v>
      </c>
    </row>
    <row r="1942" spans="2:9" x14ac:dyDescent="0.3">
      <c r="B1942" s="45">
        <v>4296</v>
      </c>
      <c r="C1942" s="49">
        <v>45336</v>
      </c>
      <c r="D1942" s="45" t="s">
        <v>203</v>
      </c>
      <c r="E1942" s="45" t="s">
        <v>2292</v>
      </c>
      <c r="F1942" s="155">
        <v>15114.75</v>
      </c>
      <c r="G1942" s="53">
        <v>45338</v>
      </c>
      <c r="H1942" s="46">
        <v>14185.192875000001</v>
      </c>
      <c r="I1942" s="84" t="s">
        <v>6857</v>
      </c>
    </row>
    <row r="1943" spans="2:9" x14ac:dyDescent="0.3">
      <c r="B1943" s="45">
        <v>4297</v>
      </c>
      <c r="C1943" s="49">
        <v>45336</v>
      </c>
      <c r="D1943" s="45" t="s">
        <v>203</v>
      </c>
      <c r="E1943" s="45" t="s">
        <v>2293</v>
      </c>
      <c r="F1943" s="155">
        <v>7252.82</v>
      </c>
      <c r="G1943" s="53">
        <v>45338</v>
      </c>
      <c r="H1943" s="46">
        <v>6806.7715699999999</v>
      </c>
      <c r="I1943" s="84" t="s">
        <v>6858</v>
      </c>
    </row>
    <row r="1944" spans="2:9" x14ac:dyDescent="0.3">
      <c r="B1944" s="45">
        <v>4298</v>
      </c>
      <c r="C1944" s="49">
        <v>45336</v>
      </c>
      <c r="D1944" s="45" t="s">
        <v>203</v>
      </c>
      <c r="E1944" s="45" t="s">
        <v>2294</v>
      </c>
      <c r="F1944" s="155">
        <v>7642.15</v>
      </c>
      <c r="G1944" s="53">
        <v>45366</v>
      </c>
      <c r="H1944" s="46">
        <v>7172.1577749999997</v>
      </c>
      <c r="I1944" s="84" t="s">
        <v>6859</v>
      </c>
    </row>
    <row r="1945" spans="2:9" x14ac:dyDescent="0.3">
      <c r="B1945" s="45">
        <v>4299</v>
      </c>
      <c r="C1945" s="49">
        <v>45336</v>
      </c>
      <c r="D1945" s="45" t="s">
        <v>668</v>
      </c>
      <c r="E1945" s="45" t="s">
        <v>2295</v>
      </c>
      <c r="F1945" s="155">
        <v>4021</v>
      </c>
      <c r="G1945" s="53">
        <v>45341</v>
      </c>
      <c r="H1945" s="46">
        <v>3773.7085000000002</v>
      </c>
      <c r="I1945" s="84" t="s">
        <v>6860</v>
      </c>
    </row>
    <row r="1946" spans="2:9" x14ac:dyDescent="0.3">
      <c r="B1946" s="45">
        <v>4300</v>
      </c>
      <c r="C1946" s="49">
        <v>45336</v>
      </c>
      <c r="D1946" s="45" t="s">
        <v>668</v>
      </c>
      <c r="E1946" s="45" t="s">
        <v>2296</v>
      </c>
      <c r="F1946" s="155">
        <v>2962.5</v>
      </c>
      <c r="G1946" s="53">
        <v>45341</v>
      </c>
      <c r="H1946" s="46">
        <v>2780.3062500000001</v>
      </c>
      <c r="I1946" s="84" t="s">
        <v>6861</v>
      </c>
    </row>
    <row r="1947" spans="2:9" x14ac:dyDescent="0.3">
      <c r="B1947" s="45">
        <v>4301</v>
      </c>
      <c r="C1947" s="49">
        <v>45337</v>
      </c>
      <c r="D1947" s="45" t="s">
        <v>203</v>
      </c>
      <c r="E1947" s="45" t="s">
        <v>2297</v>
      </c>
      <c r="F1947" s="155">
        <v>9382.48</v>
      </c>
      <c r="G1947" s="53">
        <v>45366</v>
      </c>
      <c r="H1947" s="46">
        <v>8805.4574799999991</v>
      </c>
      <c r="I1947" s="84" t="s">
        <v>6862</v>
      </c>
    </row>
    <row r="1948" spans="2:9" x14ac:dyDescent="0.3">
      <c r="B1948" s="45">
        <v>4302</v>
      </c>
      <c r="C1948" s="49">
        <v>45338</v>
      </c>
      <c r="D1948" s="45" t="s">
        <v>212</v>
      </c>
      <c r="E1948" s="45" t="s">
        <v>2298</v>
      </c>
      <c r="F1948" s="155">
        <v>2304</v>
      </c>
      <c r="G1948" s="53">
        <v>45359</v>
      </c>
      <c r="H1948" s="46">
        <v>2162.3040000000001</v>
      </c>
      <c r="I1948" s="84" t="s">
        <v>6863</v>
      </c>
    </row>
    <row r="1949" spans="2:9" x14ac:dyDescent="0.3">
      <c r="B1949" s="45">
        <v>4303</v>
      </c>
      <c r="C1949" s="49">
        <v>45338</v>
      </c>
      <c r="D1949" s="45" t="s">
        <v>542</v>
      </c>
      <c r="E1949" s="45" t="s">
        <v>68</v>
      </c>
      <c r="F1949" s="155">
        <v>13932.35</v>
      </c>
      <c r="G1949" s="53">
        <v>45400</v>
      </c>
      <c r="H1949" s="46">
        <v>13075.510475000001</v>
      </c>
      <c r="I1949" s="84" t="s">
        <v>6864</v>
      </c>
    </row>
    <row r="1950" spans="2:9" x14ac:dyDescent="0.3">
      <c r="B1950" s="45">
        <v>4304</v>
      </c>
      <c r="C1950" s="49">
        <v>45342</v>
      </c>
      <c r="D1950" s="45" t="s">
        <v>171</v>
      </c>
      <c r="E1950" s="45" t="s">
        <v>2299</v>
      </c>
      <c r="F1950" s="155">
        <v>13197.13</v>
      </c>
      <c r="G1950" s="53">
        <v>45343</v>
      </c>
      <c r="H1950" s="46">
        <v>12385.506504999999</v>
      </c>
      <c r="I1950" s="84" t="s">
        <v>6865</v>
      </c>
    </row>
    <row r="1951" spans="2:9" x14ac:dyDescent="0.3">
      <c r="B1951" s="45">
        <v>4305</v>
      </c>
      <c r="C1951" s="49">
        <v>45343</v>
      </c>
      <c r="D1951" s="45" t="s">
        <v>171</v>
      </c>
      <c r="E1951" s="45" t="s">
        <v>2300</v>
      </c>
      <c r="F1951" s="155">
        <v>514.14</v>
      </c>
      <c r="G1951" s="53">
        <v>45348</v>
      </c>
      <c r="H1951" s="46">
        <v>482.52038999999996</v>
      </c>
      <c r="I1951" s="84" t="s">
        <v>6866</v>
      </c>
    </row>
    <row r="1952" spans="2:9" x14ac:dyDescent="0.3">
      <c r="B1952" s="45">
        <v>4306</v>
      </c>
      <c r="C1952" s="49">
        <v>45343</v>
      </c>
      <c r="D1952" s="45" t="s">
        <v>171</v>
      </c>
      <c r="E1952" s="45" t="s">
        <v>2301</v>
      </c>
      <c r="F1952" s="155">
        <v>5484.02</v>
      </c>
      <c r="G1952" s="53">
        <v>45348</v>
      </c>
      <c r="H1952" s="46">
        <v>5146.7527700000001</v>
      </c>
      <c r="I1952" s="84" t="s">
        <v>6867</v>
      </c>
    </row>
    <row r="1953" spans="2:9" x14ac:dyDescent="0.3">
      <c r="B1953" s="45">
        <v>4308</v>
      </c>
      <c r="C1953" s="49">
        <v>45343</v>
      </c>
      <c r="D1953" s="45" t="s">
        <v>171</v>
      </c>
      <c r="E1953" s="45" t="s">
        <v>2302</v>
      </c>
      <c r="F1953" s="155">
        <v>685.5</v>
      </c>
      <c r="G1953" s="53">
        <v>45362</v>
      </c>
      <c r="H1953" s="46">
        <v>643.34175000000005</v>
      </c>
      <c r="I1953" s="84" t="s">
        <v>6868</v>
      </c>
    </row>
    <row r="1954" spans="2:9" x14ac:dyDescent="0.3">
      <c r="B1954" s="45">
        <v>4309</v>
      </c>
      <c r="C1954" s="49">
        <v>45343</v>
      </c>
      <c r="D1954" s="45" t="s">
        <v>171</v>
      </c>
      <c r="E1954" s="45" t="s">
        <v>2303</v>
      </c>
      <c r="F1954" s="155">
        <v>3838.8</v>
      </c>
      <c r="G1954" s="53">
        <v>45362</v>
      </c>
      <c r="H1954" s="46">
        <v>3602.7138</v>
      </c>
      <c r="I1954" s="84" t="s">
        <v>6869</v>
      </c>
    </row>
    <row r="1955" spans="2:9" x14ac:dyDescent="0.3">
      <c r="B1955" s="45">
        <v>4310</v>
      </c>
      <c r="C1955" s="49">
        <v>45343</v>
      </c>
      <c r="D1955" s="45" t="s">
        <v>542</v>
      </c>
      <c r="E1955" s="45" t="s">
        <v>69</v>
      </c>
      <c r="F1955" s="155">
        <v>98339.62</v>
      </c>
      <c r="G1955" s="53">
        <v>45386</v>
      </c>
      <c r="H1955" s="46">
        <v>92291.733370000002</v>
      </c>
      <c r="I1955" s="84" t="s">
        <v>6870</v>
      </c>
    </row>
    <row r="1956" spans="2:9" hidden="1" outlineLevel="1" x14ac:dyDescent="0.3">
      <c r="B1956" s="45"/>
      <c r="C1956" s="49"/>
      <c r="D1956" s="45"/>
      <c r="E1956" s="45"/>
      <c r="F1956" s="155"/>
      <c r="G1956" s="53"/>
      <c r="H1956" s="46"/>
      <c r="I1956" s="84" t="s">
        <v>6871</v>
      </c>
    </row>
    <row r="1957" spans="2:9" collapsed="1" x14ac:dyDescent="0.3">
      <c r="B1957" s="45">
        <v>4311</v>
      </c>
      <c r="C1957" s="49">
        <v>45343</v>
      </c>
      <c r="D1957" s="45" t="s">
        <v>203</v>
      </c>
      <c r="E1957" s="45" t="s">
        <v>2304</v>
      </c>
      <c r="F1957" s="155">
        <v>60072.55</v>
      </c>
      <c r="G1957" s="53">
        <v>45350</v>
      </c>
      <c r="H1957" s="46">
        <v>56378.088175000004</v>
      </c>
      <c r="I1957" s="84" t="s">
        <v>6872</v>
      </c>
    </row>
    <row r="1958" spans="2:9" x14ac:dyDescent="0.3">
      <c r="B1958" s="45">
        <v>4312</v>
      </c>
      <c r="C1958" s="49">
        <v>45343</v>
      </c>
      <c r="D1958" s="45" t="s">
        <v>203</v>
      </c>
      <c r="E1958" s="45" t="s">
        <v>2305</v>
      </c>
      <c r="F1958" s="155">
        <v>10156</v>
      </c>
      <c r="G1958" s="53">
        <v>45349</v>
      </c>
      <c r="H1958" s="46">
        <v>9531.4060000000009</v>
      </c>
      <c r="I1958" s="84" t="s">
        <v>6873</v>
      </c>
    </row>
    <row r="1959" spans="2:9" x14ac:dyDescent="0.3">
      <c r="B1959" s="45">
        <v>4313</v>
      </c>
      <c r="C1959" s="49">
        <v>45348</v>
      </c>
      <c r="D1959" s="45" t="s">
        <v>203</v>
      </c>
      <c r="E1959" s="45" t="s">
        <v>2306</v>
      </c>
      <c r="F1959" s="155">
        <v>16137.19</v>
      </c>
      <c r="G1959" s="53">
        <v>45349</v>
      </c>
      <c r="H1959" s="46">
        <v>15144.752815</v>
      </c>
      <c r="I1959" s="84" t="s">
        <v>6874</v>
      </c>
    </row>
    <row r="1960" spans="2:9" x14ac:dyDescent="0.3">
      <c r="B1960" s="45">
        <v>4314</v>
      </c>
      <c r="C1960" s="49">
        <v>45349</v>
      </c>
      <c r="D1960" s="45" t="s">
        <v>212</v>
      </c>
      <c r="E1960" s="45" t="s">
        <v>2307</v>
      </c>
      <c r="F1960" s="155">
        <v>2162</v>
      </c>
      <c r="G1960" s="53">
        <v>45366</v>
      </c>
      <c r="H1960" s="46">
        <v>2029.037</v>
      </c>
      <c r="I1960" s="84" t="s">
        <v>6875</v>
      </c>
    </row>
    <row r="1961" spans="2:9" x14ac:dyDescent="0.3">
      <c r="B1961" s="45">
        <v>4315</v>
      </c>
      <c r="C1961" s="49">
        <v>45349</v>
      </c>
      <c r="D1961" s="45" t="s">
        <v>481</v>
      </c>
      <c r="E1961" s="45" t="s">
        <v>2308</v>
      </c>
      <c r="F1961" s="155">
        <v>720</v>
      </c>
      <c r="G1961" s="53">
        <v>45377</v>
      </c>
      <c r="H1961" s="46">
        <v>675.72</v>
      </c>
      <c r="I1961" s="84" t="s">
        <v>6876</v>
      </c>
    </row>
    <row r="1962" spans="2:9" x14ac:dyDescent="0.3">
      <c r="B1962" s="45">
        <v>4316</v>
      </c>
      <c r="C1962" s="49">
        <v>45349</v>
      </c>
      <c r="D1962" s="45" t="s">
        <v>481</v>
      </c>
      <c r="E1962" s="45" t="s">
        <v>70</v>
      </c>
      <c r="F1962" s="155">
        <v>3375</v>
      </c>
      <c r="G1962" s="53">
        <v>45397</v>
      </c>
      <c r="H1962" s="46">
        <v>3167.4375</v>
      </c>
      <c r="I1962" s="84" t="s">
        <v>6877</v>
      </c>
    </row>
    <row r="1963" spans="2:9" x14ac:dyDescent="0.3">
      <c r="B1963" s="45">
        <v>4317</v>
      </c>
      <c r="C1963" s="49">
        <v>45349</v>
      </c>
      <c r="D1963" s="45" t="s">
        <v>481</v>
      </c>
      <c r="E1963" s="45" t="s">
        <v>2309</v>
      </c>
      <c r="F1963" s="155">
        <v>1470</v>
      </c>
      <c r="G1963" s="53">
        <v>45379</v>
      </c>
      <c r="H1963" s="46">
        <v>1379.595</v>
      </c>
      <c r="I1963" s="84" t="s">
        <v>6878</v>
      </c>
    </row>
    <row r="1964" spans="2:9" x14ac:dyDescent="0.3">
      <c r="B1964" s="45">
        <v>4318</v>
      </c>
      <c r="C1964" s="49">
        <v>45349</v>
      </c>
      <c r="D1964" s="45" t="s">
        <v>142</v>
      </c>
      <c r="E1964" s="45" t="s">
        <v>2310</v>
      </c>
      <c r="F1964" s="155">
        <v>5000</v>
      </c>
      <c r="G1964" s="49">
        <v>45349</v>
      </c>
      <c r="H1964" s="46">
        <v>4692.5</v>
      </c>
      <c r="I1964" s="84" t="s">
        <v>6879</v>
      </c>
    </row>
    <row r="1965" spans="2:9" x14ac:dyDescent="0.3">
      <c r="B1965" s="45">
        <v>4319</v>
      </c>
      <c r="C1965" s="49">
        <v>45349</v>
      </c>
      <c r="D1965" s="45" t="s">
        <v>142</v>
      </c>
      <c r="E1965" s="45" t="s">
        <v>2311</v>
      </c>
      <c r="F1965" s="155">
        <v>4780</v>
      </c>
      <c r="G1965" s="49">
        <v>45349</v>
      </c>
      <c r="H1965" s="46">
        <v>4486.03</v>
      </c>
      <c r="I1965" s="84" t="s">
        <v>6880</v>
      </c>
    </row>
    <row r="1966" spans="2:9" x14ac:dyDescent="0.3">
      <c r="B1966" s="45">
        <v>4320</v>
      </c>
      <c r="C1966" s="49">
        <v>45349</v>
      </c>
      <c r="D1966" s="45" t="s">
        <v>142</v>
      </c>
      <c r="E1966" s="45" t="s">
        <v>2312</v>
      </c>
      <c r="F1966" s="155">
        <v>4450</v>
      </c>
      <c r="G1966" s="49">
        <v>45349</v>
      </c>
      <c r="H1966" s="46">
        <v>4176.3249999999998</v>
      </c>
      <c r="I1966" s="84" t="s">
        <v>6881</v>
      </c>
    </row>
    <row r="1967" spans="2:9" x14ac:dyDescent="0.3">
      <c r="B1967" s="45">
        <v>4321</v>
      </c>
      <c r="C1967" s="49">
        <v>45349</v>
      </c>
      <c r="D1967" s="45" t="s">
        <v>142</v>
      </c>
      <c r="E1967" s="45" t="s">
        <v>2313</v>
      </c>
      <c r="F1967" s="155">
        <v>4440</v>
      </c>
      <c r="G1967" s="49">
        <v>45349</v>
      </c>
      <c r="H1967" s="46">
        <v>4166.9399999999996</v>
      </c>
      <c r="I1967" s="84" t="s">
        <v>6882</v>
      </c>
    </row>
    <row r="1968" spans="2:9" x14ac:dyDescent="0.3">
      <c r="B1968" s="45">
        <v>4322</v>
      </c>
      <c r="C1968" s="49">
        <v>45349</v>
      </c>
      <c r="D1968" s="45" t="s">
        <v>142</v>
      </c>
      <c r="E1968" s="45" t="s">
        <v>2314</v>
      </c>
      <c r="F1968" s="155">
        <v>4390</v>
      </c>
      <c r="G1968" s="49">
        <v>45349</v>
      </c>
      <c r="H1968" s="46">
        <v>4120.0150000000003</v>
      </c>
      <c r="I1968" s="84" t="s">
        <v>6883</v>
      </c>
    </row>
    <row r="1969" spans="2:9" x14ac:dyDescent="0.3">
      <c r="B1969" s="45">
        <v>4323</v>
      </c>
      <c r="C1969" s="49">
        <v>45349</v>
      </c>
      <c r="D1969" s="45" t="s">
        <v>142</v>
      </c>
      <c r="E1969" s="45" t="s">
        <v>2315</v>
      </c>
      <c r="F1969" s="155">
        <v>4390</v>
      </c>
      <c r="G1969" s="49">
        <v>45349</v>
      </c>
      <c r="H1969" s="46">
        <v>4120.0150000000003</v>
      </c>
      <c r="I1969" s="84" t="s">
        <v>6884</v>
      </c>
    </row>
    <row r="1970" spans="2:9" x14ac:dyDescent="0.3">
      <c r="B1970" s="45">
        <v>4324</v>
      </c>
      <c r="C1970" s="49">
        <v>45349</v>
      </c>
      <c r="D1970" s="45" t="s">
        <v>142</v>
      </c>
      <c r="E1970" s="45" t="s">
        <v>2316</v>
      </c>
      <c r="F1970" s="155">
        <v>4330</v>
      </c>
      <c r="G1970" s="49">
        <v>45349</v>
      </c>
      <c r="H1970" s="46">
        <v>4063.7049999999999</v>
      </c>
      <c r="I1970" s="84" t="s">
        <v>6885</v>
      </c>
    </row>
    <row r="1971" spans="2:9" x14ac:dyDescent="0.3">
      <c r="B1971" s="45">
        <v>4325</v>
      </c>
      <c r="C1971" s="49">
        <v>45349</v>
      </c>
      <c r="D1971" s="45" t="s">
        <v>142</v>
      </c>
      <c r="E1971" s="45" t="s">
        <v>2317</v>
      </c>
      <c r="F1971" s="155">
        <v>4240</v>
      </c>
      <c r="G1971" s="49">
        <v>45349</v>
      </c>
      <c r="H1971" s="46">
        <v>3979.24</v>
      </c>
      <c r="I1971" s="84" t="s">
        <v>6886</v>
      </c>
    </row>
    <row r="1972" spans="2:9" x14ac:dyDescent="0.3">
      <c r="B1972" s="45">
        <v>4326</v>
      </c>
      <c r="C1972" s="49">
        <v>45349</v>
      </c>
      <c r="D1972" s="45" t="s">
        <v>142</v>
      </c>
      <c r="E1972" s="45" t="s">
        <v>2318</v>
      </c>
      <c r="F1972" s="155">
        <v>4240</v>
      </c>
      <c r="G1972" s="49">
        <v>45349</v>
      </c>
      <c r="H1972" s="46">
        <v>3979.24</v>
      </c>
      <c r="I1972" s="84" t="s">
        <v>6887</v>
      </c>
    </row>
    <row r="1973" spans="2:9" x14ac:dyDescent="0.3">
      <c r="B1973" s="45">
        <v>4327</v>
      </c>
      <c r="C1973" s="49">
        <v>45349</v>
      </c>
      <c r="D1973" s="45" t="s">
        <v>142</v>
      </c>
      <c r="E1973" s="45" t="s">
        <v>2319</v>
      </c>
      <c r="F1973" s="155">
        <v>4210</v>
      </c>
      <c r="G1973" s="49">
        <v>45349</v>
      </c>
      <c r="H1973" s="46">
        <v>3951.085</v>
      </c>
      <c r="I1973" s="84" t="s">
        <v>6888</v>
      </c>
    </row>
    <row r="1974" spans="2:9" x14ac:dyDescent="0.3">
      <c r="B1974" s="45">
        <v>4328</v>
      </c>
      <c r="C1974" s="49">
        <v>45349</v>
      </c>
      <c r="D1974" s="45" t="s">
        <v>142</v>
      </c>
      <c r="E1974" s="45" t="s">
        <v>2320</v>
      </c>
      <c r="F1974" s="155">
        <v>4210</v>
      </c>
      <c r="G1974" s="49">
        <v>45349</v>
      </c>
      <c r="H1974" s="46">
        <v>3951.085</v>
      </c>
      <c r="I1974" s="84" t="s">
        <v>6889</v>
      </c>
    </row>
    <row r="1975" spans="2:9" x14ac:dyDescent="0.3">
      <c r="B1975" s="45">
        <v>4329</v>
      </c>
      <c r="C1975" s="49">
        <v>45349</v>
      </c>
      <c r="D1975" s="45" t="s">
        <v>142</v>
      </c>
      <c r="E1975" s="45" t="s">
        <v>2321</v>
      </c>
      <c r="F1975" s="155">
        <v>4150</v>
      </c>
      <c r="G1975" s="49">
        <v>45349</v>
      </c>
      <c r="H1975" s="46">
        <v>3894.7750000000001</v>
      </c>
      <c r="I1975" s="84" t="s">
        <v>6890</v>
      </c>
    </row>
    <row r="1976" spans="2:9" x14ac:dyDescent="0.3">
      <c r="B1976" s="45">
        <v>4330</v>
      </c>
      <c r="C1976" s="49">
        <v>45349</v>
      </c>
      <c r="D1976" s="45" t="s">
        <v>142</v>
      </c>
      <c r="E1976" s="45" t="s">
        <v>2322</v>
      </c>
      <c r="F1976" s="155">
        <v>4150</v>
      </c>
      <c r="G1976" s="49">
        <v>45349</v>
      </c>
      <c r="H1976" s="46">
        <v>3894.7750000000001</v>
      </c>
      <c r="I1976" s="84" t="s">
        <v>6891</v>
      </c>
    </row>
    <row r="1977" spans="2:9" x14ac:dyDescent="0.3">
      <c r="B1977" s="45">
        <v>4331</v>
      </c>
      <c r="C1977" s="49">
        <v>45349</v>
      </c>
      <c r="D1977" s="45" t="s">
        <v>142</v>
      </c>
      <c r="E1977" s="45" t="s">
        <v>2323</v>
      </c>
      <c r="F1977" s="155">
        <v>4090</v>
      </c>
      <c r="G1977" s="49">
        <v>45349</v>
      </c>
      <c r="H1977" s="46">
        <v>3838.4650000000001</v>
      </c>
      <c r="I1977" s="84" t="s">
        <v>6892</v>
      </c>
    </row>
    <row r="1978" spans="2:9" x14ac:dyDescent="0.3">
      <c r="B1978" s="45">
        <v>4332</v>
      </c>
      <c r="C1978" s="49">
        <v>45349</v>
      </c>
      <c r="D1978" s="45" t="s">
        <v>142</v>
      </c>
      <c r="E1978" s="45" t="s">
        <v>2324</v>
      </c>
      <c r="F1978" s="155">
        <v>4090</v>
      </c>
      <c r="G1978" s="49">
        <v>45349</v>
      </c>
      <c r="H1978" s="46">
        <v>3838.4650000000001</v>
      </c>
      <c r="I1978" s="84" t="s">
        <v>6893</v>
      </c>
    </row>
    <row r="1979" spans="2:9" x14ac:dyDescent="0.3">
      <c r="B1979" s="45">
        <v>4333</v>
      </c>
      <c r="C1979" s="49">
        <v>45349</v>
      </c>
      <c r="D1979" s="45" t="s">
        <v>142</v>
      </c>
      <c r="E1979" s="45" t="s">
        <v>2325</v>
      </c>
      <c r="F1979" s="155">
        <v>4090</v>
      </c>
      <c r="G1979" s="49">
        <v>45349</v>
      </c>
      <c r="H1979" s="46">
        <v>3838.4650000000001</v>
      </c>
      <c r="I1979" s="84" t="s">
        <v>6894</v>
      </c>
    </row>
    <row r="1980" spans="2:9" x14ac:dyDescent="0.3">
      <c r="B1980" s="45">
        <v>4334</v>
      </c>
      <c r="C1980" s="49">
        <v>45349</v>
      </c>
      <c r="D1980" s="45" t="s">
        <v>142</v>
      </c>
      <c r="E1980" s="45" t="s">
        <v>2326</v>
      </c>
      <c r="F1980" s="155">
        <v>4090</v>
      </c>
      <c r="G1980" s="49">
        <v>45349</v>
      </c>
      <c r="H1980" s="46">
        <v>3838.4650000000001</v>
      </c>
      <c r="I1980" s="84" t="s">
        <v>6895</v>
      </c>
    </row>
    <row r="1981" spans="2:9" x14ac:dyDescent="0.3">
      <c r="B1981" s="45">
        <v>4335</v>
      </c>
      <c r="C1981" s="49">
        <v>45349</v>
      </c>
      <c r="D1981" s="45" t="s">
        <v>142</v>
      </c>
      <c r="E1981" s="45" t="s">
        <v>2327</v>
      </c>
      <c r="F1981" s="155">
        <v>4090</v>
      </c>
      <c r="G1981" s="49">
        <v>45349</v>
      </c>
      <c r="H1981" s="46">
        <v>3838.4650000000001</v>
      </c>
      <c r="I1981" s="84" t="s">
        <v>6896</v>
      </c>
    </row>
    <row r="1982" spans="2:9" x14ac:dyDescent="0.3">
      <c r="B1982" s="45">
        <v>4336</v>
      </c>
      <c r="C1982" s="49">
        <v>45349</v>
      </c>
      <c r="D1982" s="45" t="s">
        <v>142</v>
      </c>
      <c r="E1982" s="45" t="s">
        <v>2328</v>
      </c>
      <c r="F1982" s="155">
        <v>4090</v>
      </c>
      <c r="G1982" s="49">
        <v>45349</v>
      </c>
      <c r="H1982" s="46">
        <v>3838.4650000000001</v>
      </c>
      <c r="I1982" s="84" t="s">
        <v>6897</v>
      </c>
    </row>
    <row r="1983" spans="2:9" x14ac:dyDescent="0.3">
      <c r="B1983" s="45">
        <v>4337</v>
      </c>
      <c r="C1983" s="49">
        <v>45349</v>
      </c>
      <c r="D1983" s="45" t="s">
        <v>142</v>
      </c>
      <c r="E1983" s="45" t="s">
        <v>2329</v>
      </c>
      <c r="F1983" s="155">
        <v>4090</v>
      </c>
      <c r="G1983" s="49">
        <v>45349</v>
      </c>
      <c r="H1983" s="46">
        <v>3838.4650000000001</v>
      </c>
      <c r="I1983" s="84" t="s">
        <v>6898</v>
      </c>
    </row>
    <row r="1984" spans="2:9" x14ac:dyDescent="0.3">
      <c r="B1984" s="45">
        <v>4338</v>
      </c>
      <c r="C1984" s="49">
        <v>45349</v>
      </c>
      <c r="D1984" s="45" t="s">
        <v>142</v>
      </c>
      <c r="E1984" s="45" t="s">
        <v>2330</v>
      </c>
      <c r="F1984" s="155">
        <v>4090</v>
      </c>
      <c r="G1984" s="49">
        <v>45349</v>
      </c>
      <c r="H1984" s="46">
        <v>3838.4650000000001</v>
      </c>
      <c r="I1984" s="84" t="s">
        <v>6899</v>
      </c>
    </row>
    <row r="1985" spans="2:9" x14ac:dyDescent="0.3">
      <c r="B1985" s="45">
        <v>4339</v>
      </c>
      <c r="C1985" s="49">
        <v>45349</v>
      </c>
      <c r="D1985" s="45" t="s">
        <v>142</v>
      </c>
      <c r="E1985" s="45" t="s">
        <v>2331</v>
      </c>
      <c r="F1985" s="155">
        <v>4090</v>
      </c>
      <c r="G1985" s="49">
        <v>45349</v>
      </c>
      <c r="H1985" s="46">
        <v>3838.4650000000001</v>
      </c>
      <c r="I1985" s="84" t="s">
        <v>6900</v>
      </c>
    </row>
    <row r="1986" spans="2:9" x14ac:dyDescent="0.3">
      <c r="B1986" s="45">
        <v>4340</v>
      </c>
      <c r="C1986" s="49">
        <v>45349</v>
      </c>
      <c r="D1986" s="45" t="s">
        <v>142</v>
      </c>
      <c r="E1986" s="45" t="s">
        <v>2332</v>
      </c>
      <c r="F1986" s="155">
        <v>4090</v>
      </c>
      <c r="G1986" s="49">
        <v>45349</v>
      </c>
      <c r="H1986" s="46">
        <v>3838.4650000000001</v>
      </c>
      <c r="I1986" s="84" t="s">
        <v>6901</v>
      </c>
    </row>
    <row r="1987" spans="2:9" x14ac:dyDescent="0.3">
      <c r="B1987" s="45">
        <v>4341</v>
      </c>
      <c r="C1987" s="49">
        <v>45349</v>
      </c>
      <c r="D1987" s="45" t="s">
        <v>142</v>
      </c>
      <c r="E1987" s="45" t="s">
        <v>2333</v>
      </c>
      <c r="F1987" s="155">
        <v>4090</v>
      </c>
      <c r="G1987" s="49">
        <v>45349</v>
      </c>
      <c r="H1987" s="46">
        <v>3838.4650000000001</v>
      </c>
      <c r="I1987" s="84" t="s">
        <v>6902</v>
      </c>
    </row>
    <row r="1988" spans="2:9" x14ac:dyDescent="0.3">
      <c r="B1988" s="45">
        <v>4342</v>
      </c>
      <c r="C1988" s="49">
        <v>45349</v>
      </c>
      <c r="D1988" s="45" t="s">
        <v>142</v>
      </c>
      <c r="E1988" s="45" t="s">
        <v>2334</v>
      </c>
      <c r="F1988" s="155">
        <v>4090</v>
      </c>
      <c r="G1988" s="49">
        <v>45349</v>
      </c>
      <c r="H1988" s="46">
        <v>3838.4650000000001</v>
      </c>
      <c r="I1988" s="84" t="s">
        <v>6903</v>
      </c>
    </row>
    <row r="1989" spans="2:9" x14ac:dyDescent="0.3">
      <c r="B1989" s="45">
        <v>4343</v>
      </c>
      <c r="C1989" s="49">
        <v>45349</v>
      </c>
      <c r="D1989" s="45" t="s">
        <v>142</v>
      </c>
      <c r="E1989" s="45" t="s">
        <v>2335</v>
      </c>
      <c r="F1989" s="155">
        <v>4090</v>
      </c>
      <c r="G1989" s="49">
        <v>45349</v>
      </c>
      <c r="H1989" s="46">
        <v>3838.4650000000001</v>
      </c>
      <c r="I1989" s="84" t="s">
        <v>6904</v>
      </c>
    </row>
    <row r="1990" spans="2:9" x14ac:dyDescent="0.3">
      <c r="B1990" s="45">
        <v>4344</v>
      </c>
      <c r="C1990" s="49">
        <v>45349</v>
      </c>
      <c r="D1990" s="45" t="s">
        <v>142</v>
      </c>
      <c r="E1990" s="45" t="s">
        <v>2336</v>
      </c>
      <c r="F1990" s="155">
        <v>4090</v>
      </c>
      <c r="G1990" s="49">
        <v>45349</v>
      </c>
      <c r="H1990" s="46">
        <v>3838.4650000000001</v>
      </c>
      <c r="I1990" s="84" t="s">
        <v>6905</v>
      </c>
    </row>
    <row r="1991" spans="2:9" x14ac:dyDescent="0.3">
      <c r="B1991" s="45">
        <v>4345</v>
      </c>
      <c r="C1991" s="49">
        <v>45349</v>
      </c>
      <c r="D1991" s="45" t="s">
        <v>142</v>
      </c>
      <c r="E1991" s="45" t="s">
        <v>2337</v>
      </c>
      <c r="F1991" s="155">
        <v>4090</v>
      </c>
      <c r="G1991" s="49">
        <v>45349</v>
      </c>
      <c r="H1991" s="46">
        <v>3838.4650000000001</v>
      </c>
      <c r="I1991" s="84" t="s">
        <v>6906</v>
      </c>
    </row>
    <row r="1992" spans="2:9" x14ac:dyDescent="0.3">
      <c r="B1992" s="45">
        <v>4346</v>
      </c>
      <c r="C1992" s="49">
        <v>45349</v>
      </c>
      <c r="D1992" s="45" t="s">
        <v>142</v>
      </c>
      <c r="E1992" s="45" t="s">
        <v>2338</v>
      </c>
      <c r="F1992" s="155">
        <v>4090</v>
      </c>
      <c r="G1992" s="49">
        <v>45349</v>
      </c>
      <c r="H1992" s="46">
        <v>3838.4650000000001</v>
      </c>
      <c r="I1992" s="84" t="s">
        <v>6907</v>
      </c>
    </row>
    <row r="1993" spans="2:9" x14ac:dyDescent="0.3">
      <c r="B1993" s="45">
        <v>4347</v>
      </c>
      <c r="C1993" s="49">
        <v>45349</v>
      </c>
      <c r="D1993" s="45" t="s">
        <v>142</v>
      </c>
      <c r="E1993" s="45" t="s">
        <v>2339</v>
      </c>
      <c r="F1993" s="155">
        <v>4090</v>
      </c>
      <c r="G1993" s="49">
        <v>45349</v>
      </c>
      <c r="H1993" s="46">
        <v>3838.4650000000001</v>
      </c>
      <c r="I1993" s="84" t="s">
        <v>6908</v>
      </c>
    </row>
    <row r="1994" spans="2:9" x14ac:dyDescent="0.3">
      <c r="B1994" s="45">
        <v>4348</v>
      </c>
      <c r="C1994" s="49">
        <v>45349</v>
      </c>
      <c r="D1994" s="45" t="s">
        <v>142</v>
      </c>
      <c r="E1994" s="45" t="s">
        <v>2340</v>
      </c>
      <c r="F1994" s="155">
        <v>3550</v>
      </c>
      <c r="G1994" s="49">
        <v>45349</v>
      </c>
      <c r="H1994" s="46">
        <v>3331.6750000000002</v>
      </c>
      <c r="I1994" s="84" t="s">
        <v>6909</v>
      </c>
    </row>
    <row r="1995" spans="2:9" x14ac:dyDescent="0.3">
      <c r="B1995" s="45">
        <v>4349</v>
      </c>
      <c r="C1995" s="49">
        <v>45349</v>
      </c>
      <c r="D1995" s="45" t="s">
        <v>142</v>
      </c>
      <c r="E1995" s="45" t="s">
        <v>2341</v>
      </c>
      <c r="F1995" s="155">
        <v>3530</v>
      </c>
      <c r="G1995" s="49">
        <v>45349</v>
      </c>
      <c r="H1995" s="46">
        <v>3312.9050000000002</v>
      </c>
      <c r="I1995" s="84" t="s">
        <v>6910</v>
      </c>
    </row>
    <row r="1996" spans="2:9" x14ac:dyDescent="0.3">
      <c r="B1996" s="45">
        <v>4350</v>
      </c>
      <c r="C1996" s="49">
        <v>45349</v>
      </c>
      <c r="D1996" s="45" t="s">
        <v>142</v>
      </c>
      <c r="E1996" s="45" t="s">
        <v>2342</v>
      </c>
      <c r="F1996" s="155">
        <v>3290</v>
      </c>
      <c r="G1996" s="49">
        <v>45349</v>
      </c>
      <c r="H1996" s="46">
        <v>3087.665</v>
      </c>
      <c r="I1996" s="84" t="s">
        <v>6911</v>
      </c>
    </row>
    <row r="1997" spans="2:9" x14ac:dyDescent="0.3">
      <c r="B1997" s="45">
        <v>4351</v>
      </c>
      <c r="C1997" s="49">
        <v>45349</v>
      </c>
      <c r="D1997" s="45" t="s">
        <v>142</v>
      </c>
      <c r="E1997" s="45" t="s">
        <v>2343</v>
      </c>
      <c r="F1997" s="155">
        <v>3230</v>
      </c>
      <c r="G1997" s="49">
        <v>45349</v>
      </c>
      <c r="H1997" s="46">
        <v>3031.355</v>
      </c>
      <c r="I1997" s="84" t="s">
        <v>6912</v>
      </c>
    </row>
    <row r="1998" spans="2:9" x14ac:dyDescent="0.3">
      <c r="B1998" s="45">
        <v>4352</v>
      </c>
      <c r="C1998" s="49">
        <v>45349</v>
      </c>
      <c r="D1998" s="45" t="s">
        <v>142</v>
      </c>
      <c r="E1998" s="45" t="s">
        <v>2344</v>
      </c>
      <c r="F1998" s="155">
        <v>3230</v>
      </c>
      <c r="G1998" s="49">
        <v>45349</v>
      </c>
      <c r="H1998" s="46">
        <v>3031.355</v>
      </c>
      <c r="I1998" s="84" t="s">
        <v>6913</v>
      </c>
    </row>
    <row r="1999" spans="2:9" x14ac:dyDescent="0.3">
      <c r="B1999" s="45">
        <v>4353</v>
      </c>
      <c r="C1999" s="49">
        <v>45349</v>
      </c>
      <c r="D1999" s="45" t="s">
        <v>142</v>
      </c>
      <c r="E1999" s="45" t="s">
        <v>2345</v>
      </c>
      <c r="F1999" s="155">
        <v>26930</v>
      </c>
      <c r="G1999" s="49">
        <v>45349</v>
      </c>
      <c r="H1999" s="46">
        <v>25273.805</v>
      </c>
      <c r="I1999" s="84" t="s">
        <v>6914</v>
      </c>
    </row>
    <row r="2000" spans="2:9" x14ac:dyDescent="0.3">
      <c r="B2000" s="45">
        <v>4354</v>
      </c>
      <c r="C2000" s="49">
        <v>45349</v>
      </c>
      <c r="D2000" s="45" t="s">
        <v>142</v>
      </c>
      <c r="E2000" s="45" t="s">
        <v>2346</v>
      </c>
      <c r="F2000" s="155">
        <v>15640</v>
      </c>
      <c r="G2000" s="49">
        <v>45349</v>
      </c>
      <c r="H2000" s="46">
        <v>14678.14</v>
      </c>
      <c r="I2000" s="84" t="s">
        <v>6915</v>
      </c>
    </row>
    <row r="2001" spans="2:9" x14ac:dyDescent="0.3">
      <c r="B2001" s="45">
        <v>4355</v>
      </c>
      <c r="C2001" s="49">
        <v>45349</v>
      </c>
      <c r="D2001" s="45" t="s">
        <v>142</v>
      </c>
      <c r="E2001" s="45" t="s">
        <v>2347</v>
      </c>
      <c r="F2001" s="155">
        <v>6980</v>
      </c>
      <c r="G2001" s="49">
        <v>45349</v>
      </c>
      <c r="H2001" s="46">
        <v>6550.73</v>
      </c>
      <c r="I2001" s="84" t="s">
        <v>6916</v>
      </c>
    </row>
    <row r="2002" spans="2:9" x14ac:dyDescent="0.3">
      <c r="B2002" s="45">
        <v>4356</v>
      </c>
      <c r="C2002" s="49">
        <v>45349</v>
      </c>
      <c r="D2002" s="45" t="s">
        <v>142</v>
      </c>
      <c r="E2002" s="45" t="s">
        <v>2348</v>
      </c>
      <c r="F2002" s="155">
        <v>5000</v>
      </c>
      <c r="G2002" s="49">
        <v>45349</v>
      </c>
      <c r="H2002" s="46">
        <v>4692.5</v>
      </c>
      <c r="I2002" s="84" t="s">
        <v>6917</v>
      </c>
    </row>
    <row r="2003" spans="2:9" x14ac:dyDescent="0.3">
      <c r="B2003" s="45">
        <v>4357</v>
      </c>
      <c r="C2003" s="49">
        <v>45349</v>
      </c>
      <c r="D2003" s="45" t="s">
        <v>142</v>
      </c>
      <c r="E2003" s="45" t="s">
        <v>2349</v>
      </c>
      <c r="F2003" s="155">
        <v>5000</v>
      </c>
      <c r="G2003" s="49">
        <v>45349</v>
      </c>
      <c r="H2003" s="46">
        <v>4692.5</v>
      </c>
      <c r="I2003" s="84" t="s">
        <v>6918</v>
      </c>
    </row>
    <row r="2004" spans="2:9" x14ac:dyDescent="0.3">
      <c r="B2004" s="45">
        <v>4358</v>
      </c>
      <c r="C2004" s="49">
        <v>45349</v>
      </c>
      <c r="D2004" s="45" t="s">
        <v>142</v>
      </c>
      <c r="E2004" s="45" t="s">
        <v>2350</v>
      </c>
      <c r="F2004" s="155">
        <v>5000</v>
      </c>
      <c r="G2004" s="49">
        <v>45349</v>
      </c>
      <c r="H2004" s="46">
        <v>4692.5</v>
      </c>
      <c r="I2004" s="84" t="s">
        <v>6919</v>
      </c>
    </row>
    <row r="2005" spans="2:9" x14ac:dyDescent="0.3">
      <c r="B2005" s="45">
        <v>4359</v>
      </c>
      <c r="C2005" s="49">
        <v>45349</v>
      </c>
      <c r="D2005" s="45" t="s">
        <v>142</v>
      </c>
      <c r="E2005" s="45" t="s">
        <v>2351</v>
      </c>
      <c r="F2005" s="155">
        <v>5000</v>
      </c>
      <c r="G2005" s="49">
        <v>45349</v>
      </c>
      <c r="H2005" s="46">
        <v>4692.5</v>
      </c>
      <c r="I2005" s="84" t="s">
        <v>6920</v>
      </c>
    </row>
    <row r="2006" spans="2:9" x14ac:dyDescent="0.3">
      <c r="B2006" s="45">
        <v>4360</v>
      </c>
      <c r="C2006" s="49">
        <v>45349</v>
      </c>
      <c r="D2006" s="45" t="s">
        <v>142</v>
      </c>
      <c r="E2006" s="45" t="s">
        <v>2352</v>
      </c>
      <c r="F2006" s="155">
        <v>5000</v>
      </c>
      <c r="G2006" s="49">
        <v>45349</v>
      </c>
      <c r="H2006" s="46">
        <v>4692.5</v>
      </c>
      <c r="I2006" s="84" t="s">
        <v>6921</v>
      </c>
    </row>
    <row r="2007" spans="2:9" x14ac:dyDescent="0.3">
      <c r="B2007" s="45">
        <v>4361</v>
      </c>
      <c r="C2007" s="49">
        <v>45349</v>
      </c>
      <c r="D2007" s="45" t="s">
        <v>142</v>
      </c>
      <c r="E2007" s="45" t="s">
        <v>2353</v>
      </c>
      <c r="F2007" s="155">
        <v>5000</v>
      </c>
      <c r="G2007" s="49">
        <v>45349</v>
      </c>
      <c r="H2007" s="46">
        <v>4692.5</v>
      </c>
      <c r="I2007" s="84" t="s">
        <v>6922</v>
      </c>
    </row>
    <row r="2008" spans="2:9" x14ac:dyDescent="0.3">
      <c r="B2008" s="45">
        <v>4362</v>
      </c>
      <c r="C2008" s="49">
        <v>45349</v>
      </c>
      <c r="D2008" s="45" t="s">
        <v>142</v>
      </c>
      <c r="E2008" s="45" t="s">
        <v>2354</v>
      </c>
      <c r="F2008" s="155">
        <v>5000</v>
      </c>
      <c r="G2008" s="49">
        <v>45349</v>
      </c>
      <c r="H2008" s="46">
        <v>4692.5</v>
      </c>
      <c r="I2008" s="84" t="s">
        <v>6923</v>
      </c>
    </row>
    <row r="2009" spans="2:9" x14ac:dyDescent="0.3">
      <c r="B2009" s="45">
        <v>4363</v>
      </c>
      <c r="C2009" s="49">
        <v>45349</v>
      </c>
      <c r="D2009" s="45" t="s">
        <v>142</v>
      </c>
      <c r="E2009" s="45" t="s">
        <v>2355</v>
      </c>
      <c r="F2009" s="155">
        <v>5000</v>
      </c>
      <c r="G2009" s="49">
        <v>45349</v>
      </c>
      <c r="H2009" s="46">
        <v>4692.5</v>
      </c>
      <c r="I2009" s="84" t="s">
        <v>6924</v>
      </c>
    </row>
    <row r="2010" spans="2:9" x14ac:dyDescent="0.3">
      <c r="B2010" s="45">
        <v>4364</v>
      </c>
      <c r="C2010" s="49">
        <v>45349</v>
      </c>
      <c r="D2010" s="45" t="s">
        <v>142</v>
      </c>
      <c r="E2010" s="45" t="s">
        <v>2356</v>
      </c>
      <c r="F2010" s="155">
        <v>5000</v>
      </c>
      <c r="G2010" s="49">
        <v>45349</v>
      </c>
      <c r="H2010" s="46">
        <v>4692.5</v>
      </c>
      <c r="I2010" s="84" t="s">
        <v>6925</v>
      </c>
    </row>
    <row r="2011" spans="2:9" x14ac:dyDescent="0.3">
      <c r="B2011" s="45">
        <v>4365</v>
      </c>
      <c r="C2011" s="49">
        <v>45349</v>
      </c>
      <c r="D2011" s="45" t="s">
        <v>142</v>
      </c>
      <c r="E2011" s="45" t="s">
        <v>2357</v>
      </c>
      <c r="F2011" s="155">
        <v>5000</v>
      </c>
      <c r="G2011" s="49">
        <v>45349</v>
      </c>
      <c r="H2011" s="46">
        <v>4692.5</v>
      </c>
      <c r="I2011" s="84" t="s">
        <v>6926</v>
      </c>
    </row>
    <row r="2012" spans="2:9" x14ac:dyDescent="0.3">
      <c r="B2012" s="45">
        <v>4366</v>
      </c>
      <c r="C2012" s="49">
        <v>45349</v>
      </c>
      <c r="D2012" s="45" t="s">
        <v>142</v>
      </c>
      <c r="E2012" s="45" t="s">
        <v>2358</v>
      </c>
      <c r="F2012" s="155">
        <v>5000</v>
      </c>
      <c r="G2012" s="49">
        <v>45349</v>
      </c>
      <c r="H2012" s="46">
        <v>4692.5</v>
      </c>
      <c r="I2012" s="84" t="s">
        <v>6927</v>
      </c>
    </row>
    <row r="2013" spans="2:9" x14ac:dyDescent="0.3">
      <c r="B2013" s="45">
        <v>4367</v>
      </c>
      <c r="C2013" s="49">
        <v>45349</v>
      </c>
      <c r="D2013" s="45" t="s">
        <v>142</v>
      </c>
      <c r="E2013" s="45" t="s">
        <v>2359</v>
      </c>
      <c r="F2013" s="155">
        <v>5000</v>
      </c>
      <c r="G2013" s="49">
        <v>45349</v>
      </c>
      <c r="H2013" s="46">
        <v>4692.5</v>
      </c>
      <c r="I2013" s="84" t="s">
        <v>6928</v>
      </c>
    </row>
    <row r="2014" spans="2:9" x14ac:dyDescent="0.3">
      <c r="B2014" s="45">
        <v>4368</v>
      </c>
      <c r="C2014" s="49">
        <v>45349</v>
      </c>
      <c r="D2014" s="45" t="s">
        <v>142</v>
      </c>
      <c r="E2014" s="45" t="s">
        <v>2360</v>
      </c>
      <c r="F2014" s="155">
        <v>5000</v>
      </c>
      <c r="G2014" s="49">
        <v>45349</v>
      </c>
      <c r="H2014" s="46">
        <v>4692.5</v>
      </c>
      <c r="I2014" s="84" t="s">
        <v>6929</v>
      </c>
    </row>
    <row r="2015" spans="2:9" x14ac:dyDescent="0.3">
      <c r="B2015" s="45">
        <v>4369</v>
      </c>
      <c r="C2015" s="49">
        <v>45349</v>
      </c>
      <c r="D2015" s="45" t="s">
        <v>142</v>
      </c>
      <c r="E2015" s="45" t="s">
        <v>2361</v>
      </c>
      <c r="F2015" s="155">
        <v>5000</v>
      </c>
      <c r="G2015" s="49">
        <v>45349</v>
      </c>
      <c r="H2015" s="46">
        <v>4692.5</v>
      </c>
      <c r="I2015" s="84" t="s">
        <v>6930</v>
      </c>
    </row>
    <row r="2016" spans="2:9" x14ac:dyDescent="0.3">
      <c r="B2016" s="45">
        <v>4370</v>
      </c>
      <c r="C2016" s="49">
        <v>45349</v>
      </c>
      <c r="D2016" s="45" t="s">
        <v>142</v>
      </c>
      <c r="E2016" s="45" t="s">
        <v>2362</v>
      </c>
      <c r="F2016" s="155">
        <v>5000</v>
      </c>
      <c r="G2016" s="49">
        <v>45349</v>
      </c>
      <c r="H2016" s="46">
        <v>4692.5</v>
      </c>
      <c r="I2016" s="84" t="s">
        <v>6931</v>
      </c>
    </row>
    <row r="2017" spans="2:9" x14ac:dyDescent="0.3">
      <c r="B2017" s="45">
        <v>4371</v>
      </c>
      <c r="C2017" s="49">
        <v>45349</v>
      </c>
      <c r="D2017" s="45" t="s">
        <v>142</v>
      </c>
      <c r="E2017" s="45" t="s">
        <v>2363</v>
      </c>
      <c r="F2017" s="155">
        <v>4990</v>
      </c>
      <c r="G2017" s="49">
        <v>45349</v>
      </c>
      <c r="H2017" s="46">
        <v>4683.1149999999998</v>
      </c>
      <c r="I2017" s="84" t="s">
        <v>6932</v>
      </c>
    </row>
    <row r="2018" spans="2:9" x14ac:dyDescent="0.3">
      <c r="B2018" s="45">
        <v>4372</v>
      </c>
      <c r="C2018" s="49">
        <v>45349</v>
      </c>
      <c r="D2018" s="45" t="s">
        <v>142</v>
      </c>
      <c r="E2018" s="45" t="s">
        <v>2364</v>
      </c>
      <c r="F2018" s="155">
        <v>4990</v>
      </c>
      <c r="G2018" s="49">
        <v>45349</v>
      </c>
      <c r="H2018" s="46">
        <v>4683.1149999999998</v>
      </c>
      <c r="I2018" s="84" t="s">
        <v>6933</v>
      </c>
    </row>
    <row r="2019" spans="2:9" x14ac:dyDescent="0.3">
      <c r="B2019" s="45">
        <v>4373</v>
      </c>
      <c r="C2019" s="49">
        <v>45349</v>
      </c>
      <c r="D2019" s="45" t="s">
        <v>142</v>
      </c>
      <c r="E2019" s="45" t="s">
        <v>2365</v>
      </c>
      <c r="F2019" s="155">
        <v>4990</v>
      </c>
      <c r="G2019" s="49">
        <v>45349</v>
      </c>
      <c r="H2019" s="46">
        <v>4683.1149999999998</v>
      </c>
      <c r="I2019" s="84" t="s">
        <v>6934</v>
      </c>
    </row>
    <row r="2020" spans="2:9" x14ac:dyDescent="0.3">
      <c r="B2020" s="45">
        <v>4374</v>
      </c>
      <c r="C2020" s="49">
        <v>45349</v>
      </c>
      <c r="D2020" s="45" t="s">
        <v>142</v>
      </c>
      <c r="E2020" s="45" t="s">
        <v>2366</v>
      </c>
      <c r="F2020" s="155">
        <v>4930</v>
      </c>
      <c r="G2020" s="49">
        <v>45349</v>
      </c>
      <c r="H2020" s="46">
        <v>4626.8050000000003</v>
      </c>
      <c r="I2020" s="84" t="s">
        <v>6935</v>
      </c>
    </row>
    <row r="2021" spans="2:9" x14ac:dyDescent="0.3">
      <c r="B2021" s="45">
        <v>4375</v>
      </c>
      <c r="C2021" s="49">
        <v>45349</v>
      </c>
      <c r="D2021" s="45" t="s">
        <v>142</v>
      </c>
      <c r="E2021" s="45" t="s">
        <v>2367</v>
      </c>
      <c r="F2021" s="155">
        <v>4930</v>
      </c>
      <c r="G2021" s="49">
        <v>45349</v>
      </c>
      <c r="H2021" s="46">
        <v>4626.8050000000003</v>
      </c>
      <c r="I2021" s="84" t="s">
        <v>6936</v>
      </c>
    </row>
    <row r="2022" spans="2:9" x14ac:dyDescent="0.3">
      <c r="B2022" s="45">
        <v>4376</v>
      </c>
      <c r="C2022" s="49">
        <v>45349</v>
      </c>
      <c r="D2022" s="45" t="s">
        <v>142</v>
      </c>
      <c r="E2022" s="45" t="s">
        <v>2368</v>
      </c>
      <c r="F2022" s="155">
        <v>4930</v>
      </c>
      <c r="G2022" s="49">
        <v>45349</v>
      </c>
      <c r="H2022" s="46">
        <v>4626.8050000000003</v>
      </c>
      <c r="I2022" s="84" t="s">
        <v>6937</v>
      </c>
    </row>
    <row r="2023" spans="2:9" x14ac:dyDescent="0.3">
      <c r="B2023" s="45">
        <v>4377</v>
      </c>
      <c r="C2023" s="49">
        <v>45349</v>
      </c>
      <c r="D2023" s="45" t="s">
        <v>142</v>
      </c>
      <c r="E2023" s="45" t="s">
        <v>2369</v>
      </c>
      <c r="F2023" s="155">
        <v>4925</v>
      </c>
      <c r="G2023" s="49">
        <v>45349</v>
      </c>
      <c r="H2023" s="46">
        <v>4622.1125000000002</v>
      </c>
      <c r="I2023" s="84" t="s">
        <v>6938</v>
      </c>
    </row>
    <row r="2024" spans="2:9" x14ac:dyDescent="0.3">
      <c r="B2024" s="45">
        <v>4378</v>
      </c>
      <c r="C2024" s="49">
        <v>45349</v>
      </c>
      <c r="D2024" s="45" t="s">
        <v>142</v>
      </c>
      <c r="E2024" s="45" t="s">
        <v>2370</v>
      </c>
      <c r="F2024" s="155">
        <v>4925</v>
      </c>
      <c r="G2024" s="49">
        <v>45349</v>
      </c>
      <c r="H2024" s="46">
        <v>4622.1125000000002</v>
      </c>
      <c r="I2024" s="84" t="s">
        <v>6939</v>
      </c>
    </row>
    <row r="2025" spans="2:9" x14ac:dyDescent="0.3">
      <c r="B2025" s="45">
        <v>4379</v>
      </c>
      <c r="C2025" s="49">
        <v>45349</v>
      </c>
      <c r="D2025" s="45" t="s">
        <v>142</v>
      </c>
      <c r="E2025" s="45" t="s">
        <v>2371</v>
      </c>
      <c r="F2025" s="155">
        <v>4900</v>
      </c>
      <c r="G2025" s="49">
        <v>45349</v>
      </c>
      <c r="H2025" s="46">
        <v>4598.6499999999996</v>
      </c>
      <c r="I2025" s="84" t="s">
        <v>6940</v>
      </c>
    </row>
    <row r="2026" spans="2:9" x14ac:dyDescent="0.3">
      <c r="B2026" s="45">
        <v>4380</v>
      </c>
      <c r="C2026" s="49">
        <v>45349</v>
      </c>
      <c r="D2026" s="45" t="s">
        <v>142</v>
      </c>
      <c r="E2026" s="45" t="s">
        <v>2372</v>
      </c>
      <c r="F2026" s="155">
        <v>4900</v>
      </c>
      <c r="G2026" s="49">
        <v>45349</v>
      </c>
      <c r="H2026" s="46">
        <v>4598.6499999999996</v>
      </c>
      <c r="I2026" s="84" t="s">
        <v>6941</v>
      </c>
    </row>
    <row r="2027" spans="2:9" x14ac:dyDescent="0.3">
      <c r="B2027" s="45">
        <v>4381</v>
      </c>
      <c r="C2027" s="49">
        <v>45349</v>
      </c>
      <c r="D2027" s="45" t="s">
        <v>142</v>
      </c>
      <c r="E2027" s="45" t="s">
        <v>2373</v>
      </c>
      <c r="F2027" s="155">
        <v>4900</v>
      </c>
      <c r="G2027" s="49">
        <v>45349</v>
      </c>
      <c r="H2027" s="46">
        <v>4598.6499999999996</v>
      </c>
      <c r="I2027" s="84" t="s">
        <v>6942</v>
      </c>
    </row>
    <row r="2028" spans="2:9" x14ac:dyDescent="0.3">
      <c r="B2028" s="45">
        <v>4382</v>
      </c>
      <c r="C2028" s="49">
        <v>45349</v>
      </c>
      <c r="D2028" s="45" t="s">
        <v>142</v>
      </c>
      <c r="E2028" s="45" t="s">
        <v>2374</v>
      </c>
      <c r="F2028" s="155">
        <v>4865</v>
      </c>
      <c r="G2028" s="49">
        <v>45349</v>
      </c>
      <c r="H2028" s="46">
        <v>4565.8024999999998</v>
      </c>
      <c r="I2028" s="84" t="s">
        <v>6943</v>
      </c>
    </row>
    <row r="2029" spans="2:9" x14ac:dyDescent="0.3">
      <c r="B2029" s="45">
        <v>4383</v>
      </c>
      <c r="C2029" s="49">
        <v>45349</v>
      </c>
      <c r="D2029" s="45" t="s">
        <v>142</v>
      </c>
      <c r="E2029" s="45" t="s">
        <v>2375</v>
      </c>
      <c r="F2029" s="155">
        <v>4865</v>
      </c>
      <c r="G2029" s="49">
        <v>45349</v>
      </c>
      <c r="H2029" s="46">
        <v>4565.8024999999998</v>
      </c>
      <c r="I2029" s="84" t="s">
        <v>6944</v>
      </c>
    </row>
    <row r="2030" spans="2:9" x14ac:dyDescent="0.3">
      <c r="B2030" s="45">
        <v>4384</v>
      </c>
      <c r="C2030" s="49">
        <v>45349</v>
      </c>
      <c r="D2030" s="45" t="s">
        <v>142</v>
      </c>
      <c r="E2030" s="45" t="s">
        <v>2376</v>
      </c>
      <c r="F2030" s="155">
        <v>4865</v>
      </c>
      <c r="G2030" s="49">
        <v>45349</v>
      </c>
      <c r="H2030" s="46">
        <v>4565.8024999999998</v>
      </c>
      <c r="I2030" s="84" t="s">
        <v>6945</v>
      </c>
    </row>
    <row r="2031" spans="2:9" x14ac:dyDescent="0.3">
      <c r="B2031" s="45">
        <v>4385</v>
      </c>
      <c r="C2031" s="49">
        <v>45349</v>
      </c>
      <c r="D2031" s="45" t="s">
        <v>142</v>
      </c>
      <c r="E2031" s="45" t="s">
        <v>2377</v>
      </c>
      <c r="F2031" s="155">
        <v>4840</v>
      </c>
      <c r="G2031" s="49">
        <v>45349</v>
      </c>
      <c r="H2031" s="46">
        <v>4542.34</v>
      </c>
      <c r="I2031" s="84" t="s">
        <v>6946</v>
      </c>
    </row>
    <row r="2032" spans="2:9" x14ac:dyDescent="0.3">
      <c r="B2032" s="45">
        <v>4386</v>
      </c>
      <c r="C2032" s="49">
        <v>45349</v>
      </c>
      <c r="D2032" s="45" t="s">
        <v>142</v>
      </c>
      <c r="E2032" s="45" t="s">
        <v>2378</v>
      </c>
      <c r="F2032" s="155">
        <v>4810</v>
      </c>
      <c r="G2032" s="49">
        <v>45349</v>
      </c>
      <c r="H2032" s="46">
        <v>4514.1850000000004</v>
      </c>
      <c r="I2032" s="84" t="s">
        <v>6947</v>
      </c>
    </row>
    <row r="2033" spans="2:9" x14ac:dyDescent="0.3">
      <c r="B2033" s="45">
        <v>4387</v>
      </c>
      <c r="C2033" s="49">
        <v>45349</v>
      </c>
      <c r="D2033" s="45" t="s">
        <v>142</v>
      </c>
      <c r="E2033" s="45" t="s">
        <v>2379</v>
      </c>
      <c r="F2033" s="155">
        <v>4810</v>
      </c>
      <c r="G2033" s="49">
        <v>45349</v>
      </c>
      <c r="H2033" s="46">
        <v>4514.1850000000004</v>
      </c>
      <c r="I2033" s="84" t="s">
        <v>6948</v>
      </c>
    </row>
    <row r="2034" spans="2:9" x14ac:dyDescent="0.3">
      <c r="B2034" s="45">
        <v>4388</v>
      </c>
      <c r="C2034" s="49">
        <v>45349</v>
      </c>
      <c r="D2034" s="45" t="s">
        <v>142</v>
      </c>
      <c r="E2034" s="45" t="s">
        <v>2380</v>
      </c>
      <c r="F2034" s="155">
        <v>4790</v>
      </c>
      <c r="G2034" s="49">
        <v>45349</v>
      </c>
      <c r="H2034" s="46">
        <v>4495.415</v>
      </c>
      <c r="I2034" s="84" t="s">
        <v>6949</v>
      </c>
    </row>
    <row r="2035" spans="2:9" x14ac:dyDescent="0.3">
      <c r="B2035" s="45">
        <v>4389</v>
      </c>
      <c r="C2035" s="49">
        <v>45349</v>
      </c>
      <c r="D2035" s="45" t="s">
        <v>142</v>
      </c>
      <c r="E2035" s="45" t="s">
        <v>2381</v>
      </c>
      <c r="F2035" s="155">
        <v>4790</v>
      </c>
      <c r="G2035" s="49">
        <v>45349</v>
      </c>
      <c r="H2035" s="46">
        <v>4495.415</v>
      </c>
      <c r="I2035" s="84" t="s">
        <v>6950</v>
      </c>
    </row>
    <row r="2036" spans="2:9" x14ac:dyDescent="0.3">
      <c r="B2036" s="45">
        <v>4390</v>
      </c>
      <c r="C2036" s="49">
        <v>45349</v>
      </c>
      <c r="D2036" s="45" t="s">
        <v>142</v>
      </c>
      <c r="E2036" s="45" t="s">
        <v>2382</v>
      </c>
      <c r="F2036" s="155">
        <v>4790</v>
      </c>
      <c r="G2036" s="49">
        <v>45349</v>
      </c>
      <c r="H2036" s="46">
        <v>4495.415</v>
      </c>
      <c r="I2036" s="84" t="s">
        <v>6951</v>
      </c>
    </row>
    <row r="2037" spans="2:9" x14ac:dyDescent="0.3">
      <c r="B2037" s="45">
        <v>4391</v>
      </c>
      <c r="C2037" s="49">
        <v>45349</v>
      </c>
      <c r="D2037" s="45" t="s">
        <v>142</v>
      </c>
      <c r="E2037" s="45" t="s">
        <v>2383</v>
      </c>
      <c r="F2037" s="155">
        <v>4790</v>
      </c>
      <c r="G2037" s="49">
        <v>45349</v>
      </c>
      <c r="H2037" s="46">
        <v>4495.415</v>
      </c>
      <c r="I2037" s="84" t="s">
        <v>6952</v>
      </c>
    </row>
    <row r="2038" spans="2:9" x14ac:dyDescent="0.3">
      <c r="B2038" s="45">
        <v>4392</v>
      </c>
      <c r="C2038" s="49">
        <v>45349</v>
      </c>
      <c r="D2038" s="45" t="s">
        <v>142</v>
      </c>
      <c r="E2038" s="45" t="s">
        <v>2384</v>
      </c>
      <c r="F2038" s="155">
        <v>4790</v>
      </c>
      <c r="G2038" s="49">
        <v>45349</v>
      </c>
      <c r="H2038" s="46">
        <v>4495.415</v>
      </c>
      <c r="I2038" s="84" t="s">
        <v>6953</v>
      </c>
    </row>
    <row r="2039" spans="2:9" x14ac:dyDescent="0.3">
      <c r="B2039" s="45">
        <v>4393</v>
      </c>
      <c r="C2039" s="49">
        <v>45349</v>
      </c>
      <c r="D2039" s="45" t="s">
        <v>142</v>
      </c>
      <c r="E2039" s="45" t="s">
        <v>2385</v>
      </c>
      <c r="F2039" s="155">
        <v>4790</v>
      </c>
      <c r="G2039" s="49">
        <v>45349</v>
      </c>
      <c r="H2039" s="46">
        <v>4495.415</v>
      </c>
      <c r="I2039" s="84" t="s">
        <v>6954</v>
      </c>
    </row>
    <row r="2040" spans="2:9" x14ac:dyDescent="0.3">
      <c r="B2040" s="45">
        <v>4394</v>
      </c>
      <c r="C2040" s="49">
        <v>45349</v>
      </c>
      <c r="D2040" s="45" t="s">
        <v>142</v>
      </c>
      <c r="E2040" s="45" t="s">
        <v>2386</v>
      </c>
      <c r="F2040" s="155">
        <v>4780</v>
      </c>
      <c r="G2040" s="49">
        <v>45349</v>
      </c>
      <c r="H2040" s="46">
        <v>4486.03</v>
      </c>
      <c r="I2040" s="84" t="s">
        <v>6955</v>
      </c>
    </row>
    <row r="2041" spans="2:9" x14ac:dyDescent="0.3">
      <c r="B2041" s="45">
        <v>4395</v>
      </c>
      <c r="C2041" s="49">
        <v>45349</v>
      </c>
      <c r="D2041" s="45" t="s">
        <v>142</v>
      </c>
      <c r="E2041" s="45" t="s">
        <v>2387</v>
      </c>
      <c r="F2041" s="155">
        <v>4780</v>
      </c>
      <c r="G2041" s="49">
        <v>45349</v>
      </c>
      <c r="H2041" s="46">
        <v>4486.03</v>
      </c>
      <c r="I2041" s="84" t="s">
        <v>6956</v>
      </c>
    </row>
    <row r="2042" spans="2:9" x14ac:dyDescent="0.3">
      <c r="B2042" s="45">
        <v>4396</v>
      </c>
      <c r="C2042" s="49">
        <v>45349</v>
      </c>
      <c r="D2042" s="45" t="s">
        <v>142</v>
      </c>
      <c r="E2042" s="45" t="s">
        <v>2388</v>
      </c>
      <c r="F2042" s="155">
        <v>4760</v>
      </c>
      <c r="G2042" s="49">
        <v>45349</v>
      </c>
      <c r="H2042" s="46">
        <v>4467.26</v>
      </c>
      <c r="I2042" s="84" t="s">
        <v>6957</v>
      </c>
    </row>
    <row r="2043" spans="2:9" x14ac:dyDescent="0.3">
      <c r="B2043" s="45">
        <v>4397</v>
      </c>
      <c r="C2043" s="49">
        <v>45349</v>
      </c>
      <c r="D2043" s="45" t="s">
        <v>142</v>
      </c>
      <c r="E2043" s="45" t="s">
        <v>2389</v>
      </c>
      <c r="F2043" s="155">
        <v>4730</v>
      </c>
      <c r="G2043" s="49">
        <v>45349</v>
      </c>
      <c r="H2043" s="46">
        <v>4439.1049999999996</v>
      </c>
      <c r="I2043" s="84" t="s">
        <v>6958</v>
      </c>
    </row>
    <row r="2044" spans="2:9" x14ac:dyDescent="0.3">
      <c r="B2044" s="45">
        <v>4398</v>
      </c>
      <c r="C2044" s="49">
        <v>45349</v>
      </c>
      <c r="D2044" s="45" t="s">
        <v>142</v>
      </c>
      <c r="E2044" s="45" t="s">
        <v>2390</v>
      </c>
      <c r="F2044" s="155">
        <v>4720</v>
      </c>
      <c r="G2044" s="49">
        <v>45349</v>
      </c>
      <c r="H2044" s="46">
        <v>4429.72</v>
      </c>
      <c r="I2044" s="84" t="s">
        <v>6959</v>
      </c>
    </row>
    <row r="2045" spans="2:9" x14ac:dyDescent="0.3">
      <c r="B2045" s="45">
        <v>4399</v>
      </c>
      <c r="C2045" s="49">
        <v>45349</v>
      </c>
      <c r="D2045" s="45" t="s">
        <v>142</v>
      </c>
      <c r="E2045" s="45" t="s">
        <v>2391</v>
      </c>
      <c r="F2045" s="155">
        <v>4660</v>
      </c>
      <c r="G2045" s="49">
        <v>45349</v>
      </c>
      <c r="H2045" s="46">
        <v>4373.41</v>
      </c>
      <c r="I2045" s="84" t="s">
        <v>6960</v>
      </c>
    </row>
    <row r="2046" spans="2:9" x14ac:dyDescent="0.3">
      <c r="B2046" s="45">
        <v>4400</v>
      </c>
      <c r="C2046" s="49">
        <v>45349</v>
      </c>
      <c r="D2046" s="45" t="s">
        <v>142</v>
      </c>
      <c r="E2046" s="45" t="s">
        <v>2392</v>
      </c>
      <c r="F2046" s="155">
        <v>4640</v>
      </c>
      <c r="G2046" s="49">
        <v>45349</v>
      </c>
      <c r="H2046" s="46">
        <v>4354.6400000000003</v>
      </c>
      <c r="I2046" s="84" t="s">
        <v>6961</v>
      </c>
    </row>
    <row r="2047" spans="2:9" x14ac:dyDescent="0.3">
      <c r="B2047" s="45">
        <v>4401</v>
      </c>
      <c r="C2047" s="49">
        <v>45349</v>
      </c>
      <c r="D2047" s="45" t="s">
        <v>142</v>
      </c>
      <c r="E2047" s="45" t="s">
        <v>2393</v>
      </c>
      <c r="F2047" s="155">
        <v>4550</v>
      </c>
      <c r="G2047" s="49">
        <v>45349</v>
      </c>
      <c r="H2047" s="46">
        <v>4270.1750000000002</v>
      </c>
      <c r="I2047" s="84" t="s">
        <v>6962</v>
      </c>
    </row>
    <row r="2048" spans="2:9" x14ac:dyDescent="0.3">
      <c r="B2048" s="45">
        <v>4402</v>
      </c>
      <c r="C2048" s="49">
        <v>45349</v>
      </c>
      <c r="D2048" s="45" t="s">
        <v>142</v>
      </c>
      <c r="E2048" s="45" t="s">
        <v>2394</v>
      </c>
      <c r="F2048" s="155">
        <v>4505</v>
      </c>
      <c r="G2048" s="49">
        <v>45349</v>
      </c>
      <c r="H2048" s="46">
        <v>4227.9425000000001</v>
      </c>
      <c r="I2048" s="84" t="s">
        <v>6963</v>
      </c>
    </row>
    <row r="2049" spans="2:9" x14ac:dyDescent="0.3">
      <c r="B2049" s="45">
        <v>4403</v>
      </c>
      <c r="C2049" s="49">
        <v>45349</v>
      </c>
      <c r="D2049" s="45" t="s">
        <v>142</v>
      </c>
      <c r="E2049" s="45" t="s">
        <v>2395</v>
      </c>
      <c r="F2049" s="155">
        <v>4430</v>
      </c>
      <c r="G2049" s="49">
        <v>45349</v>
      </c>
      <c r="H2049" s="46">
        <v>4157.5550000000003</v>
      </c>
      <c r="I2049" s="84" t="s">
        <v>6964</v>
      </c>
    </row>
    <row r="2050" spans="2:9" x14ac:dyDescent="0.3">
      <c r="B2050" s="45">
        <v>4404</v>
      </c>
      <c r="C2050" s="49">
        <v>45349</v>
      </c>
      <c r="D2050" s="45" t="s">
        <v>142</v>
      </c>
      <c r="E2050" s="45" t="s">
        <v>2396</v>
      </c>
      <c r="F2050" s="155">
        <v>4430</v>
      </c>
      <c r="G2050" s="49">
        <v>45349</v>
      </c>
      <c r="H2050" s="46">
        <v>4157.5550000000003</v>
      </c>
      <c r="I2050" s="84" t="s">
        <v>6965</v>
      </c>
    </row>
    <row r="2051" spans="2:9" x14ac:dyDescent="0.3">
      <c r="B2051" s="45">
        <v>4405</v>
      </c>
      <c r="C2051" s="49">
        <v>45349</v>
      </c>
      <c r="D2051" s="45" t="s">
        <v>142</v>
      </c>
      <c r="E2051" s="45" t="s">
        <v>2397</v>
      </c>
      <c r="F2051" s="155">
        <v>4430</v>
      </c>
      <c r="G2051" s="49">
        <v>45349</v>
      </c>
      <c r="H2051" s="46">
        <v>4157.5550000000003</v>
      </c>
      <c r="I2051" s="84" t="s">
        <v>6966</v>
      </c>
    </row>
    <row r="2052" spans="2:9" x14ac:dyDescent="0.3">
      <c r="B2052" s="45">
        <v>4406</v>
      </c>
      <c r="C2052" s="49">
        <v>45349</v>
      </c>
      <c r="D2052" s="45" t="s">
        <v>142</v>
      </c>
      <c r="E2052" s="45" t="s">
        <v>2398</v>
      </c>
      <c r="F2052" s="155">
        <v>4430</v>
      </c>
      <c r="G2052" s="49">
        <v>45349</v>
      </c>
      <c r="H2052" s="46">
        <v>4157.5550000000003</v>
      </c>
      <c r="I2052" s="84" t="s">
        <v>6967</v>
      </c>
    </row>
    <row r="2053" spans="2:9" x14ac:dyDescent="0.3">
      <c r="B2053" s="45">
        <v>4407</v>
      </c>
      <c r="C2053" s="49">
        <v>45349</v>
      </c>
      <c r="D2053" s="45" t="s">
        <v>142</v>
      </c>
      <c r="E2053" s="45" t="s">
        <v>2399</v>
      </c>
      <c r="F2053" s="155">
        <v>4430</v>
      </c>
      <c r="G2053" s="49">
        <v>45349</v>
      </c>
      <c r="H2053" s="46">
        <v>4157.5550000000003</v>
      </c>
      <c r="I2053" s="84" t="s">
        <v>6968</v>
      </c>
    </row>
    <row r="2054" spans="2:9" x14ac:dyDescent="0.3">
      <c r="B2054" s="45">
        <v>4408</v>
      </c>
      <c r="C2054" s="49">
        <v>45349</v>
      </c>
      <c r="D2054" s="45" t="s">
        <v>142</v>
      </c>
      <c r="E2054" s="45" t="s">
        <v>2400</v>
      </c>
      <c r="F2054" s="155">
        <v>4430</v>
      </c>
      <c r="G2054" s="49">
        <v>45349</v>
      </c>
      <c r="H2054" s="46">
        <v>4157.5550000000003</v>
      </c>
      <c r="I2054" s="84" t="s">
        <v>6969</v>
      </c>
    </row>
    <row r="2055" spans="2:9" x14ac:dyDescent="0.3">
      <c r="B2055" s="45">
        <v>4409</v>
      </c>
      <c r="C2055" s="49">
        <v>45349</v>
      </c>
      <c r="D2055" s="45" t="s">
        <v>142</v>
      </c>
      <c r="E2055" s="45" t="s">
        <v>2401</v>
      </c>
      <c r="F2055" s="155">
        <v>4430</v>
      </c>
      <c r="G2055" s="49">
        <v>45349</v>
      </c>
      <c r="H2055" s="46">
        <v>4157.5550000000003</v>
      </c>
      <c r="I2055" s="84" t="s">
        <v>6970</v>
      </c>
    </row>
    <row r="2056" spans="2:9" x14ac:dyDescent="0.3">
      <c r="B2056" s="45">
        <v>4410</v>
      </c>
      <c r="C2056" s="49">
        <v>45349</v>
      </c>
      <c r="D2056" s="45" t="s">
        <v>142</v>
      </c>
      <c r="E2056" s="45" t="s">
        <v>2402</v>
      </c>
      <c r="F2056" s="155">
        <v>4430</v>
      </c>
      <c r="G2056" s="49">
        <v>45349</v>
      </c>
      <c r="H2056" s="46">
        <v>4157.5550000000003</v>
      </c>
      <c r="I2056" s="84" t="s">
        <v>6971</v>
      </c>
    </row>
    <row r="2057" spans="2:9" x14ac:dyDescent="0.3">
      <c r="B2057" s="45">
        <v>4411</v>
      </c>
      <c r="C2057" s="49">
        <v>45349</v>
      </c>
      <c r="D2057" s="45" t="s">
        <v>142</v>
      </c>
      <c r="E2057" s="45" t="s">
        <v>2403</v>
      </c>
      <c r="F2057" s="155">
        <v>4430</v>
      </c>
      <c r="G2057" s="49">
        <v>45349</v>
      </c>
      <c r="H2057" s="46">
        <v>4157.5550000000003</v>
      </c>
      <c r="I2057" s="84" t="s">
        <v>6972</v>
      </c>
    </row>
    <row r="2058" spans="2:9" x14ac:dyDescent="0.3">
      <c r="B2058" s="45">
        <v>4412</v>
      </c>
      <c r="C2058" s="49">
        <v>45349</v>
      </c>
      <c r="D2058" s="45" t="s">
        <v>142</v>
      </c>
      <c r="E2058" s="45" t="s">
        <v>2404</v>
      </c>
      <c r="F2058" s="155">
        <v>4430</v>
      </c>
      <c r="G2058" s="49">
        <v>45349</v>
      </c>
      <c r="H2058" s="46">
        <v>4157.5550000000003</v>
      </c>
      <c r="I2058" s="84" t="s">
        <v>6973</v>
      </c>
    </row>
    <row r="2059" spans="2:9" x14ac:dyDescent="0.3">
      <c r="B2059" s="45">
        <v>4413</v>
      </c>
      <c r="C2059" s="49">
        <v>45349</v>
      </c>
      <c r="D2059" s="45" t="s">
        <v>142</v>
      </c>
      <c r="E2059" s="45" t="s">
        <v>2405</v>
      </c>
      <c r="F2059" s="155">
        <v>4430</v>
      </c>
      <c r="G2059" s="49">
        <v>45349</v>
      </c>
      <c r="H2059" s="46">
        <v>4157.5550000000003</v>
      </c>
      <c r="I2059" s="84" t="s">
        <v>6974</v>
      </c>
    </row>
    <row r="2060" spans="2:9" x14ac:dyDescent="0.3">
      <c r="B2060" s="45">
        <v>4414</v>
      </c>
      <c r="C2060" s="49">
        <v>45349</v>
      </c>
      <c r="D2060" s="45" t="s">
        <v>142</v>
      </c>
      <c r="E2060" s="45" t="s">
        <v>2406</v>
      </c>
      <c r="F2060" s="155">
        <v>4415</v>
      </c>
      <c r="G2060" s="49">
        <v>45349</v>
      </c>
      <c r="H2060" s="46">
        <v>4143.4775</v>
      </c>
      <c r="I2060" s="84" t="s">
        <v>6975</v>
      </c>
    </row>
    <row r="2061" spans="2:9" x14ac:dyDescent="0.3">
      <c r="B2061" s="45">
        <v>4415</v>
      </c>
      <c r="C2061" s="49">
        <v>45349</v>
      </c>
      <c r="D2061" s="45" t="s">
        <v>142</v>
      </c>
      <c r="E2061" s="45" t="s">
        <v>2407</v>
      </c>
      <c r="F2061" s="155">
        <v>4360</v>
      </c>
      <c r="G2061" s="49">
        <v>45349</v>
      </c>
      <c r="H2061" s="46">
        <v>4091.86</v>
      </c>
      <c r="I2061" s="84" t="s">
        <v>6976</v>
      </c>
    </row>
    <row r="2062" spans="2:9" x14ac:dyDescent="0.3">
      <c r="B2062" s="45">
        <v>4416</v>
      </c>
      <c r="C2062" s="49">
        <v>45349</v>
      </c>
      <c r="D2062" s="45" t="s">
        <v>142</v>
      </c>
      <c r="E2062" s="45" t="s">
        <v>2408</v>
      </c>
      <c r="F2062" s="155">
        <v>4360</v>
      </c>
      <c r="G2062" s="49">
        <v>45349</v>
      </c>
      <c r="H2062" s="46">
        <v>4091.86</v>
      </c>
      <c r="I2062" s="84" t="s">
        <v>6977</v>
      </c>
    </row>
    <row r="2063" spans="2:9" x14ac:dyDescent="0.3">
      <c r="B2063" s="45">
        <v>4417</v>
      </c>
      <c r="C2063" s="49">
        <v>45349</v>
      </c>
      <c r="D2063" s="45" t="s">
        <v>142</v>
      </c>
      <c r="E2063" s="45" t="s">
        <v>2409</v>
      </c>
      <c r="F2063" s="155">
        <v>4210</v>
      </c>
      <c r="G2063" s="49">
        <v>45349</v>
      </c>
      <c r="H2063" s="46">
        <v>3951.085</v>
      </c>
      <c r="I2063" s="84" t="s">
        <v>6978</v>
      </c>
    </row>
    <row r="2064" spans="2:9" x14ac:dyDescent="0.3">
      <c r="B2064" s="45">
        <v>4418</v>
      </c>
      <c r="C2064" s="49">
        <v>45349</v>
      </c>
      <c r="D2064" s="45" t="s">
        <v>142</v>
      </c>
      <c r="E2064" s="45" t="s">
        <v>2410</v>
      </c>
      <c r="F2064" s="155">
        <v>4180</v>
      </c>
      <c r="G2064" s="49">
        <v>45349</v>
      </c>
      <c r="H2064" s="46">
        <v>3922.93</v>
      </c>
      <c r="I2064" s="84" t="s">
        <v>6979</v>
      </c>
    </row>
    <row r="2065" spans="2:9" x14ac:dyDescent="0.3">
      <c r="B2065" s="45">
        <v>4419</v>
      </c>
      <c r="C2065" s="49">
        <v>45349</v>
      </c>
      <c r="D2065" s="45" t="s">
        <v>142</v>
      </c>
      <c r="E2065" s="45" t="s">
        <v>2411</v>
      </c>
      <c r="F2065" s="155">
        <v>3650</v>
      </c>
      <c r="G2065" s="49">
        <v>45349</v>
      </c>
      <c r="H2065" s="46">
        <v>3425.5250000000001</v>
      </c>
      <c r="I2065" s="84" t="s">
        <v>6980</v>
      </c>
    </row>
    <row r="2066" spans="2:9" x14ac:dyDescent="0.3">
      <c r="B2066" s="45">
        <v>4420</v>
      </c>
      <c r="C2066" s="49">
        <v>45349</v>
      </c>
      <c r="D2066" s="45" t="s">
        <v>142</v>
      </c>
      <c r="E2066" s="45" t="s">
        <v>2412</v>
      </c>
      <c r="F2066" s="155">
        <v>1060</v>
      </c>
      <c r="G2066" s="49">
        <v>45349</v>
      </c>
      <c r="H2066" s="46">
        <v>994.81</v>
      </c>
      <c r="I2066" s="84" t="s">
        <v>6981</v>
      </c>
    </row>
    <row r="2067" spans="2:9" x14ac:dyDescent="0.3">
      <c r="B2067" s="45">
        <v>4421</v>
      </c>
      <c r="C2067" s="49">
        <v>45349</v>
      </c>
      <c r="D2067" s="45" t="s">
        <v>142</v>
      </c>
      <c r="E2067" s="45" t="s">
        <v>2413</v>
      </c>
      <c r="F2067" s="155">
        <v>1060</v>
      </c>
      <c r="G2067" s="49">
        <v>45349</v>
      </c>
      <c r="H2067" s="46">
        <v>994.81</v>
      </c>
      <c r="I2067" s="84" t="s">
        <v>6982</v>
      </c>
    </row>
    <row r="2068" spans="2:9" x14ac:dyDescent="0.3">
      <c r="B2068" s="45">
        <v>4422</v>
      </c>
      <c r="C2068" s="49">
        <v>45349</v>
      </c>
      <c r="D2068" s="45" t="s">
        <v>142</v>
      </c>
      <c r="E2068" s="45" t="s">
        <v>2414</v>
      </c>
      <c r="F2068" s="155">
        <v>760</v>
      </c>
      <c r="G2068" s="49">
        <v>45349</v>
      </c>
      <c r="H2068" s="46">
        <v>713.26</v>
      </c>
      <c r="I2068" s="84" t="s">
        <v>6983</v>
      </c>
    </row>
    <row r="2069" spans="2:9" x14ac:dyDescent="0.3">
      <c r="B2069" s="45">
        <v>4423</v>
      </c>
      <c r="C2069" s="49">
        <v>45349</v>
      </c>
      <c r="D2069" s="45" t="s">
        <v>142</v>
      </c>
      <c r="E2069" s="45" t="s">
        <v>2415</v>
      </c>
      <c r="F2069" s="155">
        <v>5000</v>
      </c>
      <c r="G2069" s="49">
        <v>45349</v>
      </c>
      <c r="H2069" s="46">
        <v>4692.5</v>
      </c>
      <c r="I2069" s="84" t="s">
        <v>6984</v>
      </c>
    </row>
    <row r="2070" spans="2:9" x14ac:dyDescent="0.3">
      <c r="B2070" s="45">
        <v>4424</v>
      </c>
      <c r="C2070" s="49">
        <v>45349</v>
      </c>
      <c r="D2070" s="45" t="s">
        <v>142</v>
      </c>
      <c r="E2070" s="45" t="s">
        <v>2416</v>
      </c>
      <c r="F2070" s="155">
        <v>5000</v>
      </c>
      <c r="G2070" s="49">
        <v>45349</v>
      </c>
      <c r="H2070" s="46">
        <v>4692.5</v>
      </c>
      <c r="I2070" s="84" t="s">
        <v>6985</v>
      </c>
    </row>
    <row r="2071" spans="2:9" x14ac:dyDescent="0.3">
      <c r="B2071" s="45">
        <v>4425</v>
      </c>
      <c r="C2071" s="49">
        <v>45349</v>
      </c>
      <c r="D2071" s="45" t="s">
        <v>142</v>
      </c>
      <c r="E2071" s="45" t="s">
        <v>2417</v>
      </c>
      <c r="F2071" s="155">
        <v>2220</v>
      </c>
      <c r="G2071" s="49">
        <v>45349</v>
      </c>
      <c r="H2071" s="46">
        <v>2083.4699999999998</v>
      </c>
      <c r="I2071" s="84" t="s">
        <v>6986</v>
      </c>
    </row>
    <row r="2072" spans="2:9" x14ac:dyDescent="0.3">
      <c r="B2072" s="45">
        <v>4426</v>
      </c>
      <c r="C2072" s="49">
        <v>45350</v>
      </c>
      <c r="D2072" s="45" t="s">
        <v>171</v>
      </c>
      <c r="E2072" s="45" t="s">
        <v>2418</v>
      </c>
      <c r="F2072" s="155">
        <v>22400.16</v>
      </c>
      <c r="G2072" s="53">
        <v>45351</v>
      </c>
      <c r="H2072" s="46">
        <v>21022.550159999999</v>
      </c>
      <c r="I2072" s="84" t="s">
        <v>6987</v>
      </c>
    </row>
    <row r="2073" spans="2:9" x14ac:dyDescent="0.3">
      <c r="B2073" s="45">
        <v>4427</v>
      </c>
      <c r="C2073" s="49">
        <v>45351</v>
      </c>
      <c r="D2073" s="45" t="s">
        <v>2419</v>
      </c>
      <c r="E2073" s="45" t="s">
        <v>2420</v>
      </c>
      <c r="F2073" s="155">
        <v>12171.02</v>
      </c>
      <c r="G2073" s="49">
        <v>45349</v>
      </c>
      <c r="H2073" s="46">
        <v>11422.502270000001</v>
      </c>
      <c r="I2073" s="84" t="s">
        <v>6988</v>
      </c>
    </row>
    <row r="2074" spans="2:9" x14ac:dyDescent="0.3">
      <c r="B2074" s="45">
        <v>4428</v>
      </c>
      <c r="C2074" s="49">
        <v>45351</v>
      </c>
      <c r="D2074" s="45" t="s">
        <v>259</v>
      </c>
      <c r="E2074" s="45" t="s">
        <v>2421</v>
      </c>
      <c r="F2074" s="155">
        <v>4424</v>
      </c>
      <c r="G2074" s="53">
        <v>45331</v>
      </c>
      <c r="H2074" s="46">
        <v>4151.924</v>
      </c>
      <c r="I2074" s="84" t="s">
        <v>6989</v>
      </c>
    </row>
    <row r="2075" spans="2:9" x14ac:dyDescent="0.3">
      <c r="B2075" s="45">
        <v>4429</v>
      </c>
      <c r="C2075" s="49">
        <v>45351</v>
      </c>
      <c r="D2075" s="45" t="s">
        <v>200</v>
      </c>
      <c r="E2075" s="45" t="s">
        <v>2422</v>
      </c>
      <c r="F2075" s="155">
        <v>16057</v>
      </c>
      <c r="G2075" s="53">
        <v>45344</v>
      </c>
      <c r="H2075" s="46">
        <v>15069.494500000001</v>
      </c>
      <c r="I2075" s="84" t="s">
        <v>6990</v>
      </c>
    </row>
    <row r="2076" spans="2:9" x14ac:dyDescent="0.3">
      <c r="B2076" s="45">
        <v>4430</v>
      </c>
      <c r="C2076" s="49">
        <v>45351</v>
      </c>
      <c r="D2076" s="45" t="s">
        <v>146</v>
      </c>
      <c r="E2076" s="45" t="s">
        <v>2423</v>
      </c>
      <c r="F2076" s="155">
        <v>115750.02</v>
      </c>
      <c r="G2076" s="53">
        <v>45348</v>
      </c>
      <c r="H2076" s="46">
        <v>108631.39377000001</v>
      </c>
      <c r="I2076" s="84">
        <v>18756</v>
      </c>
    </row>
    <row r="2077" spans="2:9" x14ac:dyDescent="0.3">
      <c r="B2077" s="45">
        <v>4431</v>
      </c>
      <c r="C2077" s="49">
        <v>45348</v>
      </c>
      <c r="D2077" s="45" t="s">
        <v>146</v>
      </c>
      <c r="E2077" s="45" t="s">
        <v>2424</v>
      </c>
      <c r="F2077" s="155">
        <v>7150</v>
      </c>
      <c r="G2077" s="53">
        <v>45348</v>
      </c>
      <c r="H2077" s="46">
        <v>6710.2749999999996</v>
      </c>
      <c r="I2077" s="84" t="s">
        <v>6991</v>
      </c>
    </row>
    <row r="2078" spans="2:9" x14ac:dyDescent="0.3">
      <c r="B2078" s="45">
        <v>4432</v>
      </c>
      <c r="C2078" s="49">
        <v>45348</v>
      </c>
      <c r="D2078" s="45" t="s">
        <v>146</v>
      </c>
      <c r="E2078" s="45" t="s">
        <v>2425</v>
      </c>
      <c r="F2078" s="155">
        <v>40700</v>
      </c>
      <c r="G2078" s="53">
        <v>45348</v>
      </c>
      <c r="H2078" s="46">
        <v>38196.949999999997</v>
      </c>
      <c r="I2078" s="84" t="s">
        <v>6992</v>
      </c>
    </row>
    <row r="2079" spans="2:9" x14ac:dyDescent="0.3">
      <c r="B2079" s="45">
        <v>4433</v>
      </c>
      <c r="C2079" s="49">
        <v>45348</v>
      </c>
      <c r="D2079" s="45" t="s">
        <v>146</v>
      </c>
      <c r="E2079" s="45" t="s">
        <v>2426</v>
      </c>
      <c r="F2079" s="155">
        <v>46536.5</v>
      </c>
      <c r="G2079" s="53">
        <v>45348</v>
      </c>
      <c r="H2079" s="46">
        <v>43674.505250000002</v>
      </c>
      <c r="I2079" s="84" t="s">
        <v>6993</v>
      </c>
    </row>
    <row r="2080" spans="2:9" x14ac:dyDescent="0.3">
      <c r="B2080" s="45">
        <v>4434</v>
      </c>
      <c r="C2080" s="49">
        <v>45348</v>
      </c>
      <c r="D2080" s="45" t="s">
        <v>150</v>
      </c>
      <c r="E2080" s="45" t="s">
        <v>2427</v>
      </c>
      <c r="F2080" s="155">
        <v>7000</v>
      </c>
      <c r="G2080" s="53">
        <v>45348</v>
      </c>
      <c r="H2080" s="46">
        <v>6569.5</v>
      </c>
      <c r="I2080" s="84" t="s">
        <v>6994</v>
      </c>
    </row>
    <row r="2081" spans="2:10" x14ac:dyDescent="0.3">
      <c r="B2081" s="45">
        <v>4435</v>
      </c>
      <c r="C2081" s="49">
        <v>45348</v>
      </c>
      <c r="D2081" s="45" t="s">
        <v>150</v>
      </c>
      <c r="E2081" s="45" t="s">
        <v>2428</v>
      </c>
      <c r="F2081" s="155">
        <v>49509.2</v>
      </c>
      <c r="G2081" s="53">
        <v>45348</v>
      </c>
      <c r="H2081" s="46">
        <v>46464.3842</v>
      </c>
      <c r="I2081" s="84" t="s">
        <v>6995</v>
      </c>
    </row>
    <row r="2082" spans="2:10" x14ac:dyDescent="0.3">
      <c r="B2082" s="45">
        <v>4436</v>
      </c>
      <c r="C2082" s="49">
        <v>45348</v>
      </c>
      <c r="D2082" s="45" t="s">
        <v>150</v>
      </c>
      <c r="E2082" s="45" t="s">
        <v>2429</v>
      </c>
      <c r="F2082" s="155">
        <v>7000</v>
      </c>
      <c r="G2082" s="53">
        <v>45348</v>
      </c>
      <c r="H2082" s="46">
        <v>6569.5</v>
      </c>
      <c r="I2082" s="84" t="s">
        <v>6996</v>
      </c>
    </row>
    <row r="2083" spans="2:10" x14ac:dyDescent="0.3">
      <c r="B2083" s="45">
        <v>4437</v>
      </c>
      <c r="C2083" s="49">
        <v>45348</v>
      </c>
      <c r="D2083" s="45" t="s">
        <v>150</v>
      </c>
      <c r="E2083" s="45" t="s">
        <v>2430</v>
      </c>
      <c r="F2083" s="155">
        <v>66913.2</v>
      </c>
      <c r="G2083" s="53">
        <v>45348</v>
      </c>
      <c r="H2083" s="46">
        <v>62798.038199999995</v>
      </c>
      <c r="I2083" s="84" t="s">
        <v>6997</v>
      </c>
    </row>
    <row r="2084" spans="2:10" x14ac:dyDescent="0.3">
      <c r="B2084" s="45">
        <v>4438</v>
      </c>
      <c r="C2084" s="49">
        <v>45349</v>
      </c>
      <c r="D2084" s="45" t="s">
        <v>142</v>
      </c>
      <c r="E2084" s="45" t="s">
        <v>2431</v>
      </c>
      <c r="F2084" s="155">
        <v>5000</v>
      </c>
      <c r="G2084" s="49">
        <v>45349</v>
      </c>
      <c r="H2084" s="46">
        <v>4692.5</v>
      </c>
      <c r="I2084" s="84" t="s">
        <v>6998</v>
      </c>
    </row>
    <row r="2085" spans="2:10" x14ac:dyDescent="0.3">
      <c r="B2085" s="45">
        <v>4439</v>
      </c>
      <c r="C2085" s="49">
        <v>45349</v>
      </c>
      <c r="D2085" s="45" t="s">
        <v>142</v>
      </c>
      <c r="E2085" s="45" t="s">
        <v>2432</v>
      </c>
      <c r="F2085" s="155">
        <v>5000</v>
      </c>
      <c r="G2085" s="49">
        <v>45349</v>
      </c>
      <c r="H2085" s="46">
        <v>4692.5</v>
      </c>
      <c r="I2085" s="84" t="s">
        <v>6999</v>
      </c>
    </row>
    <row r="2086" spans="2:10" x14ac:dyDescent="0.3">
      <c r="B2086" s="45">
        <v>4440</v>
      </c>
      <c r="C2086" s="49">
        <v>45349</v>
      </c>
      <c r="D2086" s="45" t="s">
        <v>142</v>
      </c>
      <c r="E2086" s="45" t="s">
        <v>2433</v>
      </c>
      <c r="F2086" s="155">
        <v>5000</v>
      </c>
      <c r="G2086" s="49">
        <v>45349</v>
      </c>
      <c r="H2086" s="46">
        <v>4692.5</v>
      </c>
      <c r="I2086" s="84" t="s">
        <v>7000</v>
      </c>
    </row>
    <row r="2087" spans="2:10" x14ac:dyDescent="0.3">
      <c r="B2087" s="45">
        <v>4441</v>
      </c>
      <c r="C2087" s="49">
        <v>45349</v>
      </c>
      <c r="D2087" s="45" t="s">
        <v>142</v>
      </c>
      <c r="E2087" s="45" t="s">
        <v>2434</v>
      </c>
      <c r="F2087" s="155">
        <v>5000</v>
      </c>
      <c r="G2087" s="49">
        <v>45349</v>
      </c>
      <c r="H2087" s="46">
        <v>4692.5</v>
      </c>
      <c r="I2087" s="84" t="s">
        <v>7001</v>
      </c>
    </row>
    <row r="2088" spans="2:10" x14ac:dyDescent="0.3">
      <c r="B2088" s="45">
        <v>4442</v>
      </c>
      <c r="C2088" s="49">
        <v>45350</v>
      </c>
      <c r="D2088" s="45" t="s">
        <v>150</v>
      </c>
      <c r="E2088" s="45" t="s">
        <v>2435</v>
      </c>
      <c r="F2088" s="155">
        <v>88000</v>
      </c>
      <c r="G2088" s="49">
        <v>45350</v>
      </c>
      <c r="H2088" s="46">
        <v>82588</v>
      </c>
      <c r="I2088" s="84" t="s">
        <v>7002</v>
      </c>
    </row>
    <row r="2089" spans="2:10" x14ac:dyDescent="0.3">
      <c r="B2089" s="45">
        <v>4443</v>
      </c>
      <c r="C2089" s="49">
        <v>45350</v>
      </c>
      <c r="D2089" s="45" t="s">
        <v>169</v>
      </c>
      <c r="E2089" s="45" t="s">
        <v>2436</v>
      </c>
      <c r="F2089" s="155">
        <v>13000</v>
      </c>
      <c r="G2089" s="53">
        <v>45350</v>
      </c>
      <c r="H2089" s="46">
        <v>12200.5</v>
      </c>
      <c r="I2089" s="84" t="s">
        <v>6774</v>
      </c>
      <c r="J2089" t="s">
        <v>9344</v>
      </c>
    </row>
    <row r="2090" spans="2:10" x14ac:dyDescent="0.3">
      <c r="B2090" s="45">
        <v>4464</v>
      </c>
      <c r="C2090" s="49">
        <v>45355.755729166667</v>
      </c>
      <c r="D2090" s="45" t="s">
        <v>8</v>
      </c>
      <c r="E2090" s="45" t="s">
        <v>2437</v>
      </c>
      <c r="F2090" s="155">
        <v>4500</v>
      </c>
      <c r="G2090" s="53">
        <v>45370</v>
      </c>
      <c r="H2090" s="46">
        <v>4223.25</v>
      </c>
      <c r="I2090" s="84">
        <v>17519</v>
      </c>
    </row>
    <row r="2091" spans="2:10" x14ac:dyDescent="0.3">
      <c r="B2091" s="45">
        <v>4465</v>
      </c>
      <c r="C2091" s="49">
        <v>45355.757951388892</v>
      </c>
      <c r="D2091" s="45" t="s">
        <v>203</v>
      </c>
      <c r="E2091" s="45" t="s">
        <v>2438</v>
      </c>
      <c r="F2091" s="155">
        <v>28097.69</v>
      </c>
      <c r="G2091" s="53">
        <v>45359</v>
      </c>
      <c r="H2091" s="46">
        <v>26369.682064999997</v>
      </c>
      <c r="I2091" s="84" t="s">
        <v>7003</v>
      </c>
    </row>
    <row r="2092" spans="2:10" x14ac:dyDescent="0.3">
      <c r="B2092" s="45">
        <v>4466</v>
      </c>
      <c r="C2092" s="49">
        <v>45355.76053240741</v>
      </c>
      <c r="D2092" s="45" t="s">
        <v>203</v>
      </c>
      <c r="E2092" s="45" t="s">
        <v>71</v>
      </c>
      <c r="F2092" s="155">
        <v>21480</v>
      </c>
      <c r="G2092" s="53">
        <v>45383</v>
      </c>
      <c r="H2092" s="46">
        <v>20158.98</v>
      </c>
      <c r="I2092" s="84" t="s">
        <v>7004</v>
      </c>
    </row>
    <row r="2093" spans="2:10" x14ac:dyDescent="0.3">
      <c r="B2093" s="45">
        <v>4467</v>
      </c>
      <c r="C2093" s="49">
        <v>45355.761747685188</v>
      </c>
      <c r="D2093" s="45" t="s">
        <v>203</v>
      </c>
      <c r="E2093" s="45" t="s">
        <v>2439</v>
      </c>
      <c r="F2093" s="155">
        <v>968.86</v>
      </c>
      <c r="G2093" s="53">
        <v>45362</v>
      </c>
      <c r="H2093" s="46">
        <v>909.27511000000004</v>
      </c>
      <c r="I2093" s="84" t="s">
        <v>7005</v>
      </c>
    </row>
    <row r="2094" spans="2:10" x14ac:dyDescent="0.3">
      <c r="B2094" s="45">
        <v>4468</v>
      </c>
      <c r="C2094" s="49">
        <v>45355.763055555559</v>
      </c>
      <c r="D2094" s="45" t="s">
        <v>203</v>
      </c>
      <c r="E2094" s="45" t="s">
        <v>2440</v>
      </c>
      <c r="F2094" s="155">
        <v>725.08</v>
      </c>
      <c r="G2094" s="53">
        <v>45362</v>
      </c>
      <c r="H2094" s="46">
        <v>680.48758000000009</v>
      </c>
      <c r="I2094" s="84" t="s">
        <v>7006</v>
      </c>
    </row>
    <row r="2095" spans="2:10" x14ac:dyDescent="0.3">
      <c r="B2095" s="45">
        <v>4469</v>
      </c>
      <c r="C2095" s="49">
        <v>45355.764062499999</v>
      </c>
      <c r="D2095" s="45" t="s">
        <v>203</v>
      </c>
      <c r="E2095" s="45" t="s">
        <v>2441</v>
      </c>
      <c r="F2095" s="155">
        <v>725.08</v>
      </c>
      <c r="G2095" s="53">
        <v>45362</v>
      </c>
      <c r="H2095" s="46">
        <v>680.48758000000009</v>
      </c>
      <c r="I2095" s="84" t="s">
        <v>7007</v>
      </c>
    </row>
    <row r="2096" spans="2:10" x14ac:dyDescent="0.3">
      <c r="B2096" s="45">
        <v>4470</v>
      </c>
      <c r="C2096" s="49">
        <v>45356.841666666667</v>
      </c>
      <c r="D2096" s="45" t="s">
        <v>167</v>
      </c>
      <c r="E2096" s="45" t="s">
        <v>72</v>
      </c>
      <c r="F2096" s="155">
        <v>7076</v>
      </c>
      <c r="G2096" s="53">
        <v>45405</v>
      </c>
      <c r="H2096" s="46">
        <v>6640.826</v>
      </c>
      <c r="I2096" s="84" t="s">
        <v>7008</v>
      </c>
    </row>
    <row r="2097" spans="2:9" x14ac:dyDescent="0.3">
      <c r="B2097" s="45">
        <v>4471</v>
      </c>
      <c r="C2097" s="49">
        <v>45356.842592592591</v>
      </c>
      <c r="D2097" s="45" t="s">
        <v>169</v>
      </c>
      <c r="E2097" s="45" t="s">
        <v>73</v>
      </c>
      <c r="F2097" s="155">
        <v>13000</v>
      </c>
      <c r="G2097" s="53">
        <v>45386</v>
      </c>
      <c r="H2097" s="46">
        <v>12200.5</v>
      </c>
      <c r="I2097" s="84" t="s">
        <v>7009</v>
      </c>
    </row>
    <row r="2098" spans="2:9" x14ac:dyDescent="0.3">
      <c r="B2098" s="45">
        <v>4472</v>
      </c>
      <c r="C2098" s="49">
        <v>45356.843842592592</v>
      </c>
      <c r="D2098" s="45" t="s">
        <v>9537</v>
      </c>
      <c r="E2098" s="45" t="s">
        <v>74</v>
      </c>
      <c r="F2098" s="155">
        <v>3000</v>
      </c>
      <c r="G2098" s="53">
        <v>45506</v>
      </c>
      <c r="H2098" s="46">
        <v>2815.5</v>
      </c>
      <c r="I2098" s="84" t="s">
        <v>7010</v>
      </c>
    </row>
    <row r="2099" spans="2:9" x14ac:dyDescent="0.3">
      <c r="B2099" s="45">
        <v>4473</v>
      </c>
      <c r="C2099" s="49">
        <v>45357.541388888887</v>
      </c>
      <c r="D2099" s="45" t="s">
        <v>200</v>
      </c>
      <c r="E2099" s="45" t="s">
        <v>75</v>
      </c>
      <c r="F2099" s="155">
        <v>29684.16</v>
      </c>
      <c r="G2099" s="53">
        <v>45462</v>
      </c>
      <c r="H2099" s="46">
        <v>27858.584159999999</v>
      </c>
      <c r="I2099" s="84">
        <v>18676</v>
      </c>
    </row>
    <row r="2100" spans="2:9" hidden="1" outlineLevel="1" x14ac:dyDescent="0.3">
      <c r="B2100" s="45"/>
      <c r="C2100" s="49"/>
      <c r="D2100" s="45"/>
      <c r="E2100" s="45"/>
      <c r="F2100" s="155"/>
      <c r="G2100" s="53"/>
      <c r="H2100" s="46"/>
      <c r="I2100" s="84" t="s">
        <v>9376</v>
      </c>
    </row>
    <row r="2101" spans="2:9" collapsed="1" x14ac:dyDescent="0.3">
      <c r="B2101" s="45">
        <v>4474</v>
      </c>
      <c r="C2101" s="49">
        <v>45357.542407407411</v>
      </c>
      <c r="D2101" s="45" t="s">
        <v>200</v>
      </c>
      <c r="E2101" s="45" t="s">
        <v>76</v>
      </c>
      <c r="F2101" s="155">
        <v>83296</v>
      </c>
      <c r="G2101" s="53">
        <v>45462</v>
      </c>
      <c r="H2101" s="46">
        <v>78173.296000000002</v>
      </c>
      <c r="I2101" s="84" t="s">
        <v>7011</v>
      </c>
    </row>
    <row r="2102" spans="2:9" x14ac:dyDescent="0.3">
      <c r="B2102" s="45">
        <v>4475</v>
      </c>
      <c r="C2102" s="49">
        <v>45357.65253472222</v>
      </c>
      <c r="D2102" s="45" t="s">
        <v>171</v>
      </c>
      <c r="E2102" s="45" t="s">
        <v>2442</v>
      </c>
      <c r="F2102" s="155">
        <v>5722.81</v>
      </c>
      <c r="G2102" s="53">
        <v>45362</v>
      </c>
      <c r="H2102" s="46">
        <v>5370.8571850000008</v>
      </c>
      <c r="I2102" s="84" t="s">
        <v>7012</v>
      </c>
    </row>
    <row r="2103" spans="2:9" x14ac:dyDescent="0.3">
      <c r="B2103" s="45">
        <v>4476</v>
      </c>
      <c r="C2103" s="49">
        <v>45357.654305555552</v>
      </c>
      <c r="D2103" s="45" t="s">
        <v>171</v>
      </c>
      <c r="E2103" s="45" t="s">
        <v>2443</v>
      </c>
      <c r="F2103" s="155">
        <v>2056.5</v>
      </c>
      <c r="G2103" s="53">
        <v>45362</v>
      </c>
      <c r="H2103" s="46">
        <v>1930.0252499999999</v>
      </c>
      <c r="I2103" s="84" t="s">
        <v>7013</v>
      </c>
    </row>
    <row r="2104" spans="2:9" x14ac:dyDescent="0.3">
      <c r="B2104" s="45">
        <v>4477</v>
      </c>
      <c r="C2104" s="49">
        <v>45357.662777777776</v>
      </c>
      <c r="D2104" s="45" t="s">
        <v>171</v>
      </c>
      <c r="E2104" s="45" t="s">
        <v>2444</v>
      </c>
      <c r="F2104" s="155">
        <v>4123.29</v>
      </c>
      <c r="G2104" s="53">
        <v>45377</v>
      </c>
      <c r="H2104" s="46">
        <v>3869.7076649999999</v>
      </c>
      <c r="I2104" s="84" t="s">
        <v>7014</v>
      </c>
    </row>
    <row r="2105" spans="2:9" x14ac:dyDescent="0.3">
      <c r="B2105" s="45">
        <v>4478</v>
      </c>
      <c r="C2105" s="49">
        <v>45357.859803240739</v>
      </c>
      <c r="D2105" s="45" t="s">
        <v>198</v>
      </c>
      <c r="E2105" s="45" t="s">
        <v>2445</v>
      </c>
      <c r="F2105" s="155">
        <v>13269</v>
      </c>
      <c r="G2105" s="53">
        <v>45372</v>
      </c>
      <c r="H2105" s="46">
        <v>12452.9565</v>
      </c>
      <c r="I2105" s="84" t="s">
        <v>7015</v>
      </c>
    </row>
    <row r="2106" spans="2:9" x14ac:dyDescent="0.3">
      <c r="B2106" s="45">
        <v>4479</v>
      </c>
      <c r="C2106" s="49">
        <v>45357.860717592594</v>
      </c>
      <c r="D2106" s="45" t="s">
        <v>198</v>
      </c>
      <c r="E2106" s="45" t="s">
        <v>2446</v>
      </c>
      <c r="F2106" s="155">
        <v>7307</v>
      </c>
      <c r="G2106" s="53">
        <v>45372</v>
      </c>
      <c r="H2106" s="46">
        <v>6857.6194999999998</v>
      </c>
      <c r="I2106" s="84" t="s">
        <v>7016</v>
      </c>
    </row>
    <row r="2107" spans="2:9" x14ac:dyDescent="0.3">
      <c r="B2107" s="45">
        <v>4480</v>
      </c>
      <c r="C2107" s="49">
        <v>45357.862337962964</v>
      </c>
      <c r="D2107" s="45" t="s">
        <v>198</v>
      </c>
      <c r="E2107" s="45" t="s">
        <v>77</v>
      </c>
      <c r="F2107" s="155">
        <v>17502</v>
      </c>
      <c r="G2107" s="53">
        <v>45393</v>
      </c>
      <c r="H2107" s="46">
        <v>16425.627</v>
      </c>
      <c r="I2107" s="84" t="s">
        <v>7017</v>
      </c>
    </row>
    <row r="2108" spans="2:9" x14ac:dyDescent="0.3">
      <c r="B2108" s="45">
        <v>4481</v>
      </c>
      <c r="C2108" s="49">
        <v>45357.863344907404</v>
      </c>
      <c r="D2108" s="45" t="s">
        <v>142</v>
      </c>
      <c r="E2108" s="45" t="s">
        <v>2447</v>
      </c>
      <c r="F2108" s="155">
        <v>5360</v>
      </c>
      <c r="G2108" s="53">
        <v>45363</v>
      </c>
      <c r="H2108" s="46">
        <v>5030.3599999999997</v>
      </c>
      <c r="I2108" s="84" t="s">
        <v>7018</v>
      </c>
    </row>
    <row r="2109" spans="2:9" x14ac:dyDescent="0.3">
      <c r="B2109" s="45">
        <v>4482</v>
      </c>
      <c r="C2109" s="49">
        <v>45357.864502314813</v>
      </c>
      <c r="D2109" s="45" t="s">
        <v>251</v>
      </c>
      <c r="E2109" s="45" t="s">
        <v>2448</v>
      </c>
      <c r="F2109" s="155">
        <v>4864</v>
      </c>
      <c r="G2109" s="53">
        <v>45371</v>
      </c>
      <c r="H2109" s="46">
        <v>4564.8639999999996</v>
      </c>
      <c r="I2109" s="84" t="s">
        <v>7019</v>
      </c>
    </row>
    <row r="2110" spans="2:9" x14ac:dyDescent="0.3">
      <c r="B2110" s="45">
        <v>4483</v>
      </c>
      <c r="C2110" s="49">
        <v>45357.865185185183</v>
      </c>
      <c r="D2110" s="45" t="s">
        <v>251</v>
      </c>
      <c r="E2110" s="45" t="s">
        <v>2449</v>
      </c>
      <c r="F2110" s="155">
        <v>5909</v>
      </c>
      <c r="G2110" s="53">
        <v>45377</v>
      </c>
      <c r="H2110" s="46">
        <v>5545.5964999999997</v>
      </c>
      <c r="I2110" s="84" t="s">
        <v>7020</v>
      </c>
    </row>
    <row r="2111" spans="2:9" x14ac:dyDescent="0.3">
      <c r="B2111" s="45">
        <v>4484</v>
      </c>
      <c r="C2111" s="49">
        <v>45357.866747685184</v>
      </c>
      <c r="D2111" s="45" t="s">
        <v>203</v>
      </c>
      <c r="E2111" s="45" t="s">
        <v>2450</v>
      </c>
      <c r="F2111" s="155">
        <v>11256</v>
      </c>
      <c r="G2111" s="53">
        <v>45372</v>
      </c>
      <c r="H2111" s="46">
        <v>10563.755999999999</v>
      </c>
      <c r="I2111" s="84" t="s">
        <v>7021</v>
      </c>
    </row>
    <row r="2112" spans="2:9" x14ac:dyDescent="0.3">
      <c r="B2112" s="45">
        <v>4485</v>
      </c>
      <c r="C2112" s="49">
        <v>45357.867280092592</v>
      </c>
      <c r="D2112" s="45" t="s">
        <v>203</v>
      </c>
      <c r="E2112" s="45" t="s">
        <v>2451</v>
      </c>
      <c r="F2112" s="155">
        <v>9254</v>
      </c>
      <c r="G2112" s="53">
        <v>45362</v>
      </c>
      <c r="H2112" s="46">
        <v>8684.8790000000008</v>
      </c>
      <c r="I2112" s="84" t="s">
        <v>7022</v>
      </c>
    </row>
    <row r="2113" spans="2:10" x14ac:dyDescent="0.3">
      <c r="B2113" s="45">
        <v>4486</v>
      </c>
      <c r="C2113" s="49">
        <v>45357.867766203701</v>
      </c>
      <c r="D2113" s="45" t="s">
        <v>203</v>
      </c>
      <c r="E2113" s="45" t="s">
        <v>2452</v>
      </c>
      <c r="F2113" s="155">
        <v>8035</v>
      </c>
      <c r="G2113" s="53">
        <v>45362</v>
      </c>
      <c r="H2113" s="46">
        <v>7540.8474999999999</v>
      </c>
      <c r="I2113" s="84" t="s">
        <v>7023</v>
      </c>
    </row>
    <row r="2114" spans="2:10" x14ac:dyDescent="0.3">
      <c r="B2114" s="119">
        <v>4487</v>
      </c>
      <c r="C2114" s="120">
        <v>45357.868298611109</v>
      </c>
      <c r="D2114" s="119" t="s">
        <v>203</v>
      </c>
      <c r="E2114" s="119" t="s">
        <v>2453</v>
      </c>
      <c r="F2114" s="159">
        <v>4740</v>
      </c>
      <c r="G2114" s="122">
        <v>45365</v>
      </c>
      <c r="H2114" s="121">
        <v>4448.49</v>
      </c>
      <c r="I2114" s="123" t="s">
        <v>7024</v>
      </c>
      <c r="J2114" t="s">
        <v>8833</v>
      </c>
    </row>
    <row r="2115" spans="2:10" x14ac:dyDescent="0.3">
      <c r="B2115" s="119">
        <v>4488</v>
      </c>
      <c r="C2115" s="120">
        <v>45357.868854166663</v>
      </c>
      <c r="D2115" s="119" t="s">
        <v>203</v>
      </c>
      <c r="E2115" s="119" t="s">
        <v>2454</v>
      </c>
      <c r="F2115" s="159">
        <v>18300</v>
      </c>
      <c r="G2115" s="122">
        <v>45365</v>
      </c>
      <c r="H2115" s="121">
        <v>17174.55</v>
      </c>
      <c r="I2115" s="123" t="s">
        <v>7025</v>
      </c>
      <c r="J2115" t="s">
        <v>8833</v>
      </c>
    </row>
    <row r="2116" spans="2:10" x14ac:dyDescent="0.3">
      <c r="B2116" s="45">
        <v>4489</v>
      </c>
      <c r="C2116" s="49">
        <v>45357.869340277779</v>
      </c>
      <c r="D2116" s="45" t="s">
        <v>203</v>
      </c>
      <c r="E2116" s="45" t="s">
        <v>2455</v>
      </c>
      <c r="F2116" s="155">
        <v>4763</v>
      </c>
      <c r="G2116" s="53">
        <v>45363</v>
      </c>
      <c r="H2116" s="46">
        <v>4470.0754999999999</v>
      </c>
      <c r="I2116" s="84" t="s">
        <v>7026</v>
      </c>
    </row>
    <row r="2117" spans="2:10" x14ac:dyDescent="0.3">
      <c r="B2117" s="45">
        <v>4490</v>
      </c>
      <c r="C2117" s="49">
        <v>45358.472025462965</v>
      </c>
      <c r="D2117" s="45" t="s">
        <v>588</v>
      </c>
      <c r="E2117" s="45" t="s">
        <v>2456</v>
      </c>
      <c r="F2117" s="155">
        <v>7000</v>
      </c>
      <c r="G2117" s="53">
        <v>45366</v>
      </c>
      <c r="H2117" s="46">
        <v>6569.5</v>
      </c>
      <c r="I2117" s="84" t="s">
        <v>7027</v>
      </c>
    </row>
    <row r="2118" spans="2:10" x14ac:dyDescent="0.3">
      <c r="B2118" s="45">
        <v>4491</v>
      </c>
      <c r="C2118" s="49">
        <v>45359.445740740739</v>
      </c>
      <c r="D2118" s="45" t="s">
        <v>200</v>
      </c>
      <c r="E2118" s="45" t="s">
        <v>78</v>
      </c>
      <c r="F2118" s="155">
        <v>17543.5</v>
      </c>
      <c r="G2118" s="53">
        <v>45387</v>
      </c>
      <c r="H2118" s="46">
        <v>16464.57475</v>
      </c>
      <c r="I2118" s="84" t="s">
        <v>7028</v>
      </c>
    </row>
    <row r="2119" spans="2:10" x14ac:dyDescent="0.3">
      <c r="B2119" s="45">
        <v>4492</v>
      </c>
      <c r="C2119" s="49">
        <v>45359.450266203705</v>
      </c>
      <c r="D2119" s="45" t="s">
        <v>2457</v>
      </c>
      <c r="E2119" s="45" t="s">
        <v>79</v>
      </c>
      <c r="F2119" s="155">
        <v>19582</v>
      </c>
      <c r="G2119" s="53">
        <v>45385</v>
      </c>
      <c r="H2119" s="46">
        <v>18377.706999999999</v>
      </c>
      <c r="I2119" s="84" t="s">
        <v>7029</v>
      </c>
    </row>
    <row r="2120" spans="2:10" x14ac:dyDescent="0.3">
      <c r="B2120" s="167">
        <v>4493</v>
      </c>
      <c r="C2120" s="57">
        <v>45359</v>
      </c>
      <c r="D2120" s="70" t="s">
        <v>9537</v>
      </c>
      <c r="E2120" s="38" t="s">
        <v>80</v>
      </c>
      <c r="F2120" s="40">
        <v>2083</v>
      </c>
      <c r="G2120" s="63">
        <v>45863</v>
      </c>
      <c r="H2120" s="40">
        <v>1954.8955000000001</v>
      </c>
      <c r="I2120" s="164" t="s">
        <v>7030</v>
      </c>
      <c r="J2120" s="19"/>
    </row>
    <row r="2121" spans="2:10" x14ac:dyDescent="0.3">
      <c r="B2121" s="8">
        <v>4494</v>
      </c>
      <c r="C2121" s="48">
        <v>45359.452604166669</v>
      </c>
      <c r="D2121" s="8" t="s">
        <v>9537</v>
      </c>
      <c r="E2121" s="8" t="s">
        <v>81</v>
      </c>
      <c r="F2121" s="157">
        <v>1442.5</v>
      </c>
      <c r="G2121" s="12"/>
      <c r="H2121" s="9">
        <v>1353.7862500000001</v>
      </c>
      <c r="I2121" s="83" t="s">
        <v>7031</v>
      </c>
    </row>
    <row r="2122" spans="2:10" x14ac:dyDescent="0.3">
      <c r="B2122" s="45">
        <v>4495</v>
      </c>
      <c r="C2122" s="49">
        <v>45359.459490740737</v>
      </c>
      <c r="D2122" s="45" t="s">
        <v>9537</v>
      </c>
      <c r="E2122" s="45" t="s">
        <v>82</v>
      </c>
      <c r="F2122" s="155">
        <v>46000</v>
      </c>
      <c r="G2122" s="53">
        <v>45481</v>
      </c>
      <c r="H2122" s="46">
        <v>43171</v>
      </c>
      <c r="I2122" s="84" t="s">
        <v>7032</v>
      </c>
    </row>
    <row r="2123" spans="2:10" x14ac:dyDescent="0.3">
      <c r="B2123" s="45">
        <v>4496</v>
      </c>
      <c r="C2123" s="49">
        <v>45359.460196759261</v>
      </c>
      <c r="D2123" s="45" t="s">
        <v>9537</v>
      </c>
      <c r="E2123" s="45" t="s">
        <v>83</v>
      </c>
      <c r="F2123" s="155">
        <v>8400</v>
      </c>
      <c r="G2123" s="53">
        <v>45453</v>
      </c>
      <c r="H2123" s="46">
        <v>7883.4</v>
      </c>
      <c r="I2123" s="84" t="s">
        <v>7033</v>
      </c>
    </row>
    <row r="2124" spans="2:10" x14ac:dyDescent="0.3">
      <c r="B2124" s="45">
        <v>4497</v>
      </c>
      <c r="C2124" s="49">
        <v>45359.465613425928</v>
      </c>
      <c r="D2124" s="45" t="s">
        <v>171</v>
      </c>
      <c r="E2124" s="45" t="s">
        <v>2458</v>
      </c>
      <c r="F2124" s="155">
        <v>4907.07</v>
      </c>
      <c r="G2124" s="53">
        <v>45363</v>
      </c>
      <c r="H2124" s="46">
        <v>4605.2851949999995</v>
      </c>
      <c r="I2124" s="84" t="s">
        <v>7034</v>
      </c>
    </row>
    <row r="2125" spans="2:10" x14ac:dyDescent="0.3">
      <c r="B2125" s="119">
        <v>4498</v>
      </c>
      <c r="C2125" s="120">
        <v>45359.466932870368</v>
      </c>
      <c r="D2125" s="119" t="s">
        <v>509</v>
      </c>
      <c r="E2125" s="119" t="s">
        <v>135</v>
      </c>
      <c r="F2125" s="159">
        <v>384</v>
      </c>
      <c r="G2125" s="122">
        <v>45377</v>
      </c>
      <c r="H2125" s="121">
        <v>360.38400000000001</v>
      </c>
      <c r="I2125" s="123" t="s">
        <v>7035</v>
      </c>
      <c r="J2125" t="s">
        <v>8833</v>
      </c>
    </row>
    <row r="2126" spans="2:10" x14ac:dyDescent="0.3">
      <c r="B2126" s="45">
        <v>4499</v>
      </c>
      <c r="C2126" s="49">
        <v>45359.468252314815</v>
      </c>
      <c r="D2126" s="45" t="s">
        <v>171</v>
      </c>
      <c r="E2126" s="45" t="s">
        <v>2459</v>
      </c>
      <c r="F2126" s="155">
        <v>4639.76</v>
      </c>
      <c r="G2126" s="53">
        <v>45363</v>
      </c>
      <c r="H2126" s="46">
        <v>4354.4147600000006</v>
      </c>
      <c r="I2126" s="84" t="s">
        <v>7036</v>
      </c>
    </row>
    <row r="2127" spans="2:10" x14ac:dyDescent="0.3">
      <c r="B2127" s="45">
        <v>4500</v>
      </c>
      <c r="C2127" s="49">
        <v>45359.482581018521</v>
      </c>
      <c r="D2127" s="45" t="s">
        <v>254</v>
      </c>
      <c r="E2127" s="45" t="s">
        <v>84</v>
      </c>
      <c r="F2127" s="155">
        <v>10000</v>
      </c>
      <c r="G2127" s="53">
        <v>45383</v>
      </c>
      <c r="H2127" s="46">
        <v>9385</v>
      </c>
      <c r="I2127" s="84" t="s">
        <v>7037</v>
      </c>
    </row>
    <row r="2128" spans="2:10" x14ac:dyDescent="0.3">
      <c r="B2128" s="45">
        <v>4501</v>
      </c>
      <c r="C2128" s="49">
        <v>45359.484236111108</v>
      </c>
      <c r="D2128" s="45" t="s">
        <v>254</v>
      </c>
      <c r="E2128" s="45" t="s">
        <v>85</v>
      </c>
      <c r="F2128" s="155">
        <v>10000</v>
      </c>
      <c r="G2128" s="53">
        <v>45383</v>
      </c>
      <c r="H2128" s="46">
        <v>9385</v>
      </c>
      <c r="I2128" s="84" t="s">
        <v>7038</v>
      </c>
    </row>
    <row r="2129" spans="2:10" x14ac:dyDescent="0.3">
      <c r="B2129" s="45">
        <v>4502</v>
      </c>
      <c r="C2129" s="49">
        <v>45359.485034722224</v>
      </c>
      <c r="D2129" s="45" t="s">
        <v>254</v>
      </c>
      <c r="E2129" s="45" t="s">
        <v>86</v>
      </c>
      <c r="F2129" s="155">
        <v>10000</v>
      </c>
      <c r="G2129" s="53">
        <v>45383</v>
      </c>
      <c r="H2129" s="46">
        <v>9385</v>
      </c>
      <c r="I2129" s="84" t="s">
        <v>7039</v>
      </c>
    </row>
    <row r="2130" spans="2:10" x14ac:dyDescent="0.3">
      <c r="B2130" s="45">
        <v>4503</v>
      </c>
      <c r="C2130" s="49">
        <v>45359.485763888886</v>
      </c>
      <c r="D2130" s="45" t="s">
        <v>254</v>
      </c>
      <c r="E2130" s="45" t="s">
        <v>87</v>
      </c>
      <c r="F2130" s="155">
        <v>10000</v>
      </c>
      <c r="G2130" s="53">
        <v>45383</v>
      </c>
      <c r="H2130" s="46">
        <v>9385</v>
      </c>
      <c r="I2130" s="84" t="s">
        <v>7040</v>
      </c>
    </row>
    <row r="2131" spans="2:10" x14ac:dyDescent="0.3">
      <c r="B2131" s="45">
        <v>4504</v>
      </c>
      <c r="C2131" s="49">
        <v>45359.487083333333</v>
      </c>
      <c r="D2131" s="45" t="s">
        <v>254</v>
      </c>
      <c r="E2131" s="45" t="s">
        <v>88</v>
      </c>
      <c r="F2131" s="155">
        <v>10000</v>
      </c>
      <c r="G2131" s="53">
        <v>45383</v>
      </c>
      <c r="H2131" s="46">
        <v>9385</v>
      </c>
      <c r="I2131" s="84" t="s">
        <v>7041</v>
      </c>
    </row>
    <row r="2132" spans="2:10" x14ac:dyDescent="0.3">
      <c r="B2132" s="45">
        <v>4505</v>
      </c>
      <c r="C2132" s="49">
        <v>45359.487835648149</v>
      </c>
      <c r="D2132" s="45" t="s">
        <v>254</v>
      </c>
      <c r="E2132" s="45" t="s">
        <v>89</v>
      </c>
      <c r="F2132" s="155">
        <v>10000</v>
      </c>
      <c r="G2132" s="53">
        <v>45383</v>
      </c>
      <c r="H2132" s="46">
        <v>9385</v>
      </c>
      <c r="I2132" s="84" t="s">
        <v>7042</v>
      </c>
    </row>
    <row r="2133" spans="2:10" x14ac:dyDescent="0.3">
      <c r="B2133" s="45">
        <v>4506</v>
      </c>
      <c r="C2133" s="49">
        <v>45359.695381944446</v>
      </c>
      <c r="D2133" s="45" t="s">
        <v>171</v>
      </c>
      <c r="E2133" s="45" t="s">
        <v>2460</v>
      </c>
      <c r="F2133" s="155">
        <v>1788.04</v>
      </c>
      <c r="G2133" s="53">
        <v>45363</v>
      </c>
      <c r="H2133" s="46">
        <v>1678.07554</v>
      </c>
      <c r="I2133" s="84" t="s">
        <v>7043</v>
      </c>
    </row>
    <row r="2134" spans="2:10" x14ac:dyDescent="0.3">
      <c r="B2134" s="45">
        <v>4507</v>
      </c>
      <c r="C2134" s="49">
        <v>45359.703379629631</v>
      </c>
      <c r="D2134" s="45" t="s">
        <v>171</v>
      </c>
      <c r="E2134" s="45" t="s">
        <v>2461</v>
      </c>
      <c r="F2134" s="155">
        <v>1708.05</v>
      </c>
      <c r="G2134" s="53">
        <v>45363</v>
      </c>
      <c r="H2134" s="46">
        <v>1603.004925</v>
      </c>
      <c r="I2134" s="84" t="s">
        <v>7044</v>
      </c>
    </row>
    <row r="2135" spans="2:10" x14ac:dyDescent="0.3">
      <c r="B2135" s="45">
        <v>4508</v>
      </c>
      <c r="C2135" s="49">
        <v>45359.704421296294</v>
      </c>
      <c r="D2135" s="45" t="s">
        <v>171</v>
      </c>
      <c r="E2135" s="45" t="s">
        <v>2462</v>
      </c>
      <c r="F2135" s="155">
        <v>3199.03</v>
      </c>
      <c r="G2135" s="53">
        <v>45363</v>
      </c>
      <c r="H2135" s="46">
        <v>3002.289655</v>
      </c>
      <c r="I2135" s="84" t="s">
        <v>7045</v>
      </c>
    </row>
    <row r="2136" spans="2:10" x14ac:dyDescent="0.3">
      <c r="B2136" s="45">
        <v>4509</v>
      </c>
      <c r="C2136" s="49">
        <v>45362.720937500002</v>
      </c>
      <c r="D2136" s="45" t="s">
        <v>251</v>
      </c>
      <c r="E2136" s="45" t="s">
        <v>2463</v>
      </c>
      <c r="F2136" s="155">
        <v>17957</v>
      </c>
      <c r="G2136" s="53">
        <v>45378</v>
      </c>
      <c r="H2136" s="46">
        <v>16852.644499999999</v>
      </c>
      <c r="I2136" s="84" t="s">
        <v>7046</v>
      </c>
    </row>
    <row r="2137" spans="2:10" x14ac:dyDescent="0.3">
      <c r="B2137" s="45">
        <v>4510</v>
      </c>
      <c r="C2137" s="49">
        <v>45362.721655092595</v>
      </c>
      <c r="D2137" s="45" t="s">
        <v>251</v>
      </c>
      <c r="E2137" s="45" t="s">
        <v>2464</v>
      </c>
      <c r="F2137" s="155">
        <v>33470</v>
      </c>
      <c r="G2137" s="53">
        <v>45378</v>
      </c>
      <c r="H2137" s="46">
        <v>31411.595000000001</v>
      </c>
      <c r="I2137" s="84" t="s">
        <v>7047</v>
      </c>
    </row>
    <row r="2138" spans="2:10" x14ac:dyDescent="0.3">
      <c r="B2138" s="45">
        <v>4511</v>
      </c>
      <c r="C2138" s="49">
        <v>45363.530555555553</v>
      </c>
      <c r="D2138" s="45" t="s">
        <v>171</v>
      </c>
      <c r="E2138" s="45" t="s">
        <v>2465</v>
      </c>
      <c r="F2138" s="155">
        <v>13993.43</v>
      </c>
      <c r="G2138" s="53">
        <v>45365</v>
      </c>
      <c r="H2138" s="46">
        <v>13132.834055000001</v>
      </c>
      <c r="I2138" s="84" t="s">
        <v>7048</v>
      </c>
    </row>
    <row r="2139" spans="2:10" x14ac:dyDescent="0.3">
      <c r="B2139" s="45">
        <v>4512</v>
      </c>
      <c r="C2139" s="49">
        <v>45363.779236111113</v>
      </c>
      <c r="D2139" s="45" t="s">
        <v>173</v>
      </c>
      <c r="E2139" s="45" t="s">
        <v>90</v>
      </c>
      <c r="F2139" s="155">
        <v>14833</v>
      </c>
      <c r="G2139" s="53">
        <v>45412</v>
      </c>
      <c r="H2139" s="46">
        <v>13920.770500000001</v>
      </c>
      <c r="I2139" s="84" t="s">
        <v>7049</v>
      </c>
    </row>
    <row r="2140" spans="2:10" x14ac:dyDescent="0.3">
      <c r="B2140" s="45">
        <v>4513</v>
      </c>
      <c r="C2140" s="49">
        <v>45364.537534722222</v>
      </c>
      <c r="D2140" s="45" t="s">
        <v>171</v>
      </c>
      <c r="E2140" s="45" t="s">
        <v>2466</v>
      </c>
      <c r="F2140" s="155">
        <v>16600.59</v>
      </c>
      <c r="G2140" s="53">
        <v>45365</v>
      </c>
      <c r="H2140" s="46">
        <v>15579.653715</v>
      </c>
      <c r="I2140" s="84" t="s">
        <v>7050</v>
      </c>
    </row>
    <row r="2141" spans="2:10" x14ac:dyDescent="0.3">
      <c r="B2141" s="45">
        <v>4514</v>
      </c>
      <c r="C2141" s="49">
        <v>45364.592951388891</v>
      </c>
      <c r="D2141" s="45" t="s">
        <v>2467</v>
      </c>
      <c r="E2141" s="45" t="s">
        <v>2468</v>
      </c>
      <c r="F2141" s="155">
        <v>10000</v>
      </c>
      <c r="G2141" s="53">
        <v>45359</v>
      </c>
      <c r="H2141" s="46">
        <v>9385</v>
      </c>
      <c r="I2141" s="84" t="s">
        <v>7051</v>
      </c>
    </row>
    <row r="2142" spans="2:10" x14ac:dyDescent="0.3">
      <c r="B2142" s="45">
        <v>4515</v>
      </c>
      <c r="C2142" s="49">
        <v>45364.594050925924</v>
      </c>
      <c r="D2142" s="45" t="s">
        <v>2467</v>
      </c>
      <c r="E2142" s="45" t="s">
        <v>2469</v>
      </c>
      <c r="F2142" s="155">
        <v>1048.5</v>
      </c>
      <c r="G2142" s="53">
        <v>45359</v>
      </c>
      <c r="H2142" s="46">
        <v>984.01724999999999</v>
      </c>
      <c r="I2142" s="84" t="s">
        <v>7052</v>
      </c>
    </row>
    <row r="2143" spans="2:10" x14ac:dyDescent="0.3">
      <c r="B2143" s="45">
        <v>4516</v>
      </c>
      <c r="C2143" s="49">
        <v>45365.393472222226</v>
      </c>
      <c r="D2143" s="45" t="s">
        <v>203</v>
      </c>
      <c r="E2143" s="45" t="s">
        <v>2470</v>
      </c>
      <c r="F2143" s="155">
        <v>19275</v>
      </c>
      <c r="G2143" s="53">
        <v>45372</v>
      </c>
      <c r="H2143" s="46">
        <v>18089.587500000001</v>
      </c>
      <c r="I2143" s="84" t="s">
        <v>7025</v>
      </c>
      <c r="J2143" t="s">
        <v>8833</v>
      </c>
    </row>
    <row r="2144" spans="2:10" x14ac:dyDescent="0.3">
      <c r="B2144" s="45">
        <v>4517</v>
      </c>
      <c r="C2144" s="49">
        <v>45365.394432870373</v>
      </c>
      <c r="D2144" s="45" t="s">
        <v>203</v>
      </c>
      <c r="E2144" s="45" t="s">
        <v>2471</v>
      </c>
      <c r="F2144" s="155">
        <v>3700</v>
      </c>
      <c r="G2144" s="53">
        <v>45373</v>
      </c>
      <c r="H2144" s="46">
        <v>3472.45</v>
      </c>
      <c r="I2144" s="84" t="s">
        <v>7024</v>
      </c>
      <c r="J2144" t="s">
        <v>8833</v>
      </c>
    </row>
    <row r="2145" spans="2:9" x14ac:dyDescent="0.3">
      <c r="B2145" s="45">
        <v>4518</v>
      </c>
      <c r="C2145" s="49">
        <v>45365.401435185187</v>
      </c>
      <c r="D2145" s="45" t="s">
        <v>142</v>
      </c>
      <c r="E2145" s="45" t="s">
        <v>2472</v>
      </c>
      <c r="F2145" s="155">
        <v>5000</v>
      </c>
      <c r="G2145" s="53">
        <v>45369</v>
      </c>
      <c r="H2145" s="46">
        <v>4692.5</v>
      </c>
      <c r="I2145" s="84" t="s">
        <v>7053</v>
      </c>
    </row>
    <row r="2146" spans="2:9" x14ac:dyDescent="0.3">
      <c r="B2146" s="45">
        <v>4519</v>
      </c>
      <c r="C2146" s="49">
        <v>45365.404421296298</v>
      </c>
      <c r="D2146" s="45" t="s">
        <v>142</v>
      </c>
      <c r="E2146" s="45" t="s">
        <v>2473</v>
      </c>
      <c r="F2146" s="155">
        <v>5000</v>
      </c>
      <c r="G2146" s="53">
        <v>45369</v>
      </c>
      <c r="H2146" s="46">
        <v>4692.5</v>
      </c>
      <c r="I2146" s="84" t="s">
        <v>7054</v>
      </c>
    </row>
    <row r="2147" spans="2:9" x14ac:dyDescent="0.3">
      <c r="B2147" s="45">
        <v>4520</v>
      </c>
      <c r="C2147" s="49">
        <v>45365.405358796299</v>
      </c>
      <c r="D2147" s="45" t="s">
        <v>142</v>
      </c>
      <c r="E2147" s="45" t="s">
        <v>2474</v>
      </c>
      <c r="F2147" s="155">
        <v>4990</v>
      </c>
      <c r="G2147" s="53">
        <v>45369</v>
      </c>
      <c r="H2147" s="46">
        <v>4683.1149999999998</v>
      </c>
      <c r="I2147" s="84" t="s">
        <v>7055</v>
      </c>
    </row>
    <row r="2148" spans="2:9" x14ac:dyDescent="0.3">
      <c r="B2148" s="45">
        <v>4521</v>
      </c>
      <c r="C2148" s="49">
        <v>45365.406307870369</v>
      </c>
      <c r="D2148" s="45" t="s">
        <v>142</v>
      </c>
      <c r="E2148" s="45" t="s">
        <v>2475</v>
      </c>
      <c r="F2148" s="155">
        <v>5000</v>
      </c>
      <c r="G2148" s="53">
        <v>45369</v>
      </c>
      <c r="H2148" s="46">
        <v>4692.5</v>
      </c>
      <c r="I2148" s="84" t="s">
        <v>7056</v>
      </c>
    </row>
    <row r="2149" spans="2:9" x14ac:dyDescent="0.3">
      <c r="B2149" s="45">
        <v>4522</v>
      </c>
      <c r="C2149" s="49">
        <v>45365.411562499998</v>
      </c>
      <c r="D2149" s="45" t="s">
        <v>142</v>
      </c>
      <c r="E2149" s="45" t="s">
        <v>2476</v>
      </c>
      <c r="F2149" s="155">
        <v>5000</v>
      </c>
      <c r="G2149" s="53">
        <v>45369</v>
      </c>
      <c r="H2149" s="46">
        <v>4692.5</v>
      </c>
      <c r="I2149" s="84" t="s">
        <v>7057</v>
      </c>
    </row>
    <row r="2150" spans="2:9" x14ac:dyDescent="0.3">
      <c r="B2150" s="45">
        <v>4523</v>
      </c>
      <c r="C2150" s="49">
        <v>45365.412685185183</v>
      </c>
      <c r="D2150" s="45" t="s">
        <v>142</v>
      </c>
      <c r="E2150" s="45" t="s">
        <v>2477</v>
      </c>
      <c r="F2150" s="155">
        <v>5000</v>
      </c>
      <c r="G2150" s="53">
        <v>45369</v>
      </c>
      <c r="H2150" s="46">
        <v>4692.5</v>
      </c>
      <c r="I2150" s="84" t="s">
        <v>7058</v>
      </c>
    </row>
    <row r="2151" spans="2:9" x14ac:dyDescent="0.3">
      <c r="B2151" s="45">
        <v>4524</v>
      </c>
      <c r="C2151" s="49">
        <v>45365.413622685184</v>
      </c>
      <c r="D2151" s="45" t="s">
        <v>142</v>
      </c>
      <c r="E2151" s="45" t="s">
        <v>2478</v>
      </c>
      <c r="F2151" s="155">
        <v>4990</v>
      </c>
      <c r="G2151" s="53">
        <v>45369</v>
      </c>
      <c r="H2151" s="46">
        <v>4683.1149999999998</v>
      </c>
      <c r="I2151" s="84" t="s">
        <v>7059</v>
      </c>
    </row>
    <row r="2152" spans="2:9" x14ac:dyDescent="0.3">
      <c r="B2152" s="45">
        <v>4525</v>
      </c>
      <c r="C2152" s="49">
        <v>45365.414479166669</v>
      </c>
      <c r="D2152" s="45" t="s">
        <v>142</v>
      </c>
      <c r="E2152" s="45" t="s">
        <v>2479</v>
      </c>
      <c r="F2152" s="155">
        <v>5000</v>
      </c>
      <c r="G2152" s="53">
        <v>45369</v>
      </c>
      <c r="H2152" s="46">
        <v>4692.5</v>
      </c>
      <c r="I2152" s="84" t="s">
        <v>7060</v>
      </c>
    </row>
    <row r="2153" spans="2:9" x14ac:dyDescent="0.3">
      <c r="B2153" s="45">
        <v>4526</v>
      </c>
      <c r="C2153" s="49">
        <v>45365.41505787037</v>
      </c>
      <c r="D2153" s="45" t="s">
        <v>142</v>
      </c>
      <c r="E2153" s="45" t="s">
        <v>2480</v>
      </c>
      <c r="F2153" s="155">
        <v>5000</v>
      </c>
      <c r="G2153" s="53">
        <v>45369</v>
      </c>
      <c r="H2153" s="46">
        <v>4692.5</v>
      </c>
      <c r="I2153" s="84" t="s">
        <v>7061</v>
      </c>
    </row>
    <row r="2154" spans="2:9" x14ac:dyDescent="0.3">
      <c r="B2154" s="45">
        <v>4527</v>
      </c>
      <c r="C2154" s="49">
        <v>45365.415752314817</v>
      </c>
      <c r="D2154" s="45" t="s">
        <v>142</v>
      </c>
      <c r="E2154" s="45" t="s">
        <v>2481</v>
      </c>
      <c r="F2154" s="155">
        <v>5000</v>
      </c>
      <c r="G2154" s="53">
        <v>45369</v>
      </c>
      <c r="H2154" s="46">
        <v>4692.5</v>
      </c>
      <c r="I2154" s="84" t="s">
        <v>7062</v>
      </c>
    </row>
    <row r="2155" spans="2:9" x14ac:dyDescent="0.3">
      <c r="B2155" s="45">
        <v>4528</v>
      </c>
      <c r="C2155" s="49">
        <v>45365.441365740742</v>
      </c>
      <c r="D2155" s="45" t="s">
        <v>142</v>
      </c>
      <c r="E2155" s="45" t="s">
        <v>2482</v>
      </c>
      <c r="F2155" s="155">
        <v>5000</v>
      </c>
      <c r="G2155" s="53">
        <v>45369</v>
      </c>
      <c r="H2155" s="46">
        <v>4692.5</v>
      </c>
      <c r="I2155" s="84" t="s">
        <v>7063</v>
      </c>
    </row>
    <row r="2156" spans="2:9" x14ac:dyDescent="0.3">
      <c r="B2156" s="45">
        <v>4529</v>
      </c>
      <c r="C2156" s="49">
        <v>45365.442037037035</v>
      </c>
      <c r="D2156" s="45" t="s">
        <v>142</v>
      </c>
      <c r="E2156" s="45" t="s">
        <v>2483</v>
      </c>
      <c r="F2156" s="155">
        <v>5000</v>
      </c>
      <c r="G2156" s="53">
        <v>45369</v>
      </c>
      <c r="H2156" s="46">
        <v>4692.5</v>
      </c>
      <c r="I2156" s="84" t="s">
        <v>7064</v>
      </c>
    </row>
    <row r="2157" spans="2:9" x14ac:dyDescent="0.3">
      <c r="B2157" s="45">
        <v>4530</v>
      </c>
      <c r="C2157" s="49">
        <v>45365.442766203705</v>
      </c>
      <c r="D2157" s="45" t="s">
        <v>142</v>
      </c>
      <c r="E2157" s="45" t="s">
        <v>2484</v>
      </c>
      <c r="F2157" s="155">
        <v>5000</v>
      </c>
      <c r="G2157" s="53">
        <v>45369</v>
      </c>
      <c r="H2157" s="46">
        <v>4692.5</v>
      </c>
      <c r="I2157" s="84" t="s">
        <v>7065</v>
      </c>
    </row>
    <row r="2158" spans="2:9" x14ac:dyDescent="0.3">
      <c r="B2158" s="45">
        <v>4531</v>
      </c>
      <c r="C2158" s="49">
        <v>45365.443368055552</v>
      </c>
      <c r="D2158" s="45" t="s">
        <v>142</v>
      </c>
      <c r="E2158" s="45" t="s">
        <v>2485</v>
      </c>
      <c r="F2158" s="155">
        <v>5000</v>
      </c>
      <c r="G2158" s="53">
        <v>45369</v>
      </c>
      <c r="H2158" s="46">
        <v>4692.5</v>
      </c>
      <c r="I2158" s="84" t="s">
        <v>7066</v>
      </c>
    </row>
    <row r="2159" spans="2:9" x14ac:dyDescent="0.3">
      <c r="B2159" s="45">
        <v>4532</v>
      </c>
      <c r="C2159" s="49">
        <v>45365.444421296299</v>
      </c>
      <c r="D2159" s="45" t="s">
        <v>142</v>
      </c>
      <c r="E2159" s="45" t="s">
        <v>2486</v>
      </c>
      <c r="F2159" s="155">
        <v>5000</v>
      </c>
      <c r="G2159" s="53">
        <v>45369</v>
      </c>
      <c r="H2159" s="46">
        <v>4692.5</v>
      </c>
      <c r="I2159" s="84" t="s">
        <v>7067</v>
      </c>
    </row>
    <row r="2160" spans="2:9" x14ac:dyDescent="0.3">
      <c r="B2160" s="45">
        <v>4533</v>
      </c>
      <c r="C2160" s="49">
        <v>45365.445069444446</v>
      </c>
      <c r="D2160" s="45" t="s">
        <v>142</v>
      </c>
      <c r="E2160" s="45" t="s">
        <v>2487</v>
      </c>
      <c r="F2160" s="155">
        <v>4870</v>
      </c>
      <c r="G2160" s="53">
        <v>45369</v>
      </c>
      <c r="H2160" s="46">
        <v>4570.4949999999999</v>
      </c>
      <c r="I2160" s="84" t="s">
        <v>7068</v>
      </c>
    </row>
    <row r="2161" spans="2:10" x14ac:dyDescent="0.3">
      <c r="B2161" s="45">
        <v>4534</v>
      </c>
      <c r="C2161" s="49">
        <v>45365.446481481478</v>
      </c>
      <c r="D2161" s="45" t="s">
        <v>142</v>
      </c>
      <c r="E2161" s="45" t="s">
        <v>2488</v>
      </c>
      <c r="F2161" s="155">
        <v>5000</v>
      </c>
      <c r="G2161" s="53">
        <v>45369</v>
      </c>
      <c r="H2161" s="46">
        <v>4692.5</v>
      </c>
      <c r="I2161" s="84" t="s">
        <v>7069</v>
      </c>
    </row>
    <row r="2162" spans="2:10" x14ac:dyDescent="0.3">
      <c r="B2162" s="45">
        <v>4535</v>
      </c>
      <c r="C2162" s="49">
        <v>45365.446979166663</v>
      </c>
      <c r="D2162" s="45" t="s">
        <v>142</v>
      </c>
      <c r="E2162" s="45" t="s">
        <v>2489</v>
      </c>
      <c r="F2162" s="155">
        <v>5000</v>
      </c>
      <c r="G2162" s="53">
        <v>45369</v>
      </c>
      <c r="H2162" s="46">
        <v>4692.5</v>
      </c>
      <c r="I2162" s="84" t="s">
        <v>7070</v>
      </c>
    </row>
    <row r="2163" spans="2:10" x14ac:dyDescent="0.3">
      <c r="B2163" s="45">
        <v>4536</v>
      </c>
      <c r="C2163" s="49">
        <v>45365.447696759256</v>
      </c>
      <c r="D2163" s="45" t="s">
        <v>142</v>
      </c>
      <c r="E2163" s="45" t="s">
        <v>2490</v>
      </c>
      <c r="F2163" s="155">
        <v>5000</v>
      </c>
      <c r="G2163" s="53">
        <v>45369</v>
      </c>
      <c r="H2163" s="46">
        <v>4692.5</v>
      </c>
      <c r="I2163" s="84" t="s">
        <v>7071</v>
      </c>
    </row>
    <row r="2164" spans="2:10" x14ac:dyDescent="0.3">
      <c r="B2164" s="45">
        <v>4537</v>
      </c>
      <c r="C2164" s="49">
        <v>45365.448217592595</v>
      </c>
      <c r="D2164" s="45" t="s">
        <v>142</v>
      </c>
      <c r="E2164" s="45" t="s">
        <v>2491</v>
      </c>
      <c r="F2164" s="155">
        <v>5000</v>
      </c>
      <c r="G2164" s="53">
        <v>45369</v>
      </c>
      <c r="H2164" s="46">
        <v>4692.5</v>
      </c>
      <c r="I2164" s="84" t="s">
        <v>7072</v>
      </c>
    </row>
    <row r="2165" spans="2:10" x14ac:dyDescent="0.3">
      <c r="B2165" s="45">
        <v>4538</v>
      </c>
      <c r="C2165" s="49">
        <v>45365.448680555557</v>
      </c>
      <c r="D2165" s="45" t="s">
        <v>142</v>
      </c>
      <c r="E2165" s="45" t="s">
        <v>2492</v>
      </c>
      <c r="F2165" s="155">
        <v>5000</v>
      </c>
      <c r="G2165" s="53">
        <v>45369</v>
      </c>
      <c r="H2165" s="46">
        <v>4692.5</v>
      </c>
      <c r="I2165" s="84" t="s">
        <v>7073</v>
      </c>
    </row>
    <row r="2166" spans="2:10" x14ac:dyDescent="0.3">
      <c r="B2166" s="45">
        <v>4539</v>
      </c>
      <c r="C2166" s="49">
        <v>45365.463391203702</v>
      </c>
      <c r="D2166" s="45" t="s">
        <v>171</v>
      </c>
      <c r="E2166" s="45" t="s">
        <v>2493</v>
      </c>
      <c r="F2166" s="155">
        <v>5361.78</v>
      </c>
      <c r="G2166" s="53">
        <v>45372</v>
      </c>
      <c r="H2166" s="46">
        <v>5032.03053</v>
      </c>
      <c r="I2166" s="84" t="s">
        <v>7074</v>
      </c>
    </row>
    <row r="2167" spans="2:10" x14ac:dyDescent="0.3">
      <c r="B2167" s="45">
        <v>4540</v>
      </c>
      <c r="C2167" s="49">
        <v>45366.63554398148</v>
      </c>
      <c r="D2167" s="45" t="s">
        <v>588</v>
      </c>
      <c r="E2167" s="45" t="s">
        <v>2494</v>
      </c>
      <c r="F2167" s="155">
        <v>4000</v>
      </c>
      <c r="G2167" s="53">
        <v>45373</v>
      </c>
      <c r="H2167" s="46">
        <v>3754</v>
      </c>
      <c r="I2167" s="84" t="s">
        <v>7075</v>
      </c>
    </row>
    <row r="2168" spans="2:10" x14ac:dyDescent="0.3">
      <c r="B2168" s="45">
        <v>4541</v>
      </c>
      <c r="C2168" s="49">
        <v>45366.684212962966</v>
      </c>
      <c r="D2168" s="45" t="s">
        <v>397</v>
      </c>
      <c r="E2168" s="45" t="s">
        <v>2495</v>
      </c>
      <c r="F2168" s="155">
        <v>16376.59</v>
      </c>
      <c r="G2168" s="49">
        <v>45198</v>
      </c>
      <c r="H2168" s="46">
        <v>15369.429715</v>
      </c>
      <c r="I2168" s="84" t="s">
        <v>5581</v>
      </c>
      <c r="J2168" s="19" t="s">
        <v>5581</v>
      </c>
    </row>
    <row r="2169" spans="2:10" x14ac:dyDescent="0.3">
      <c r="B2169" s="45">
        <v>4542</v>
      </c>
      <c r="C2169" s="49">
        <v>45369.795127314814</v>
      </c>
      <c r="D2169" s="45" t="s">
        <v>8</v>
      </c>
      <c r="E2169" s="45" t="s">
        <v>2496</v>
      </c>
      <c r="F2169" s="155">
        <v>1703.47</v>
      </c>
      <c r="G2169" s="53">
        <v>45366</v>
      </c>
      <c r="H2169" s="46">
        <v>1598.7065950000001</v>
      </c>
      <c r="I2169" s="84" t="s">
        <v>7076</v>
      </c>
    </row>
    <row r="2170" spans="2:10" x14ac:dyDescent="0.3">
      <c r="B2170" s="45">
        <v>4543</v>
      </c>
      <c r="C2170" s="49">
        <v>45369.798726851855</v>
      </c>
      <c r="D2170" s="45" t="s">
        <v>142</v>
      </c>
      <c r="E2170" s="45" t="s">
        <v>2497</v>
      </c>
      <c r="F2170" s="155">
        <v>1125</v>
      </c>
      <c r="G2170" s="53">
        <v>45372</v>
      </c>
      <c r="H2170" s="46">
        <v>1055.8125</v>
      </c>
      <c r="I2170" s="84" t="s">
        <v>7077</v>
      </c>
    </row>
    <row r="2171" spans="2:10" x14ac:dyDescent="0.3">
      <c r="B2171" s="45">
        <v>4544</v>
      </c>
      <c r="C2171" s="49">
        <v>45369.801157407404</v>
      </c>
      <c r="D2171" s="45" t="s">
        <v>668</v>
      </c>
      <c r="E2171" s="45" t="s">
        <v>2498</v>
      </c>
      <c r="F2171" s="155">
        <v>3063.33</v>
      </c>
      <c r="G2171" s="53">
        <v>45327</v>
      </c>
      <c r="H2171" s="46">
        <v>2874.9352049999998</v>
      </c>
      <c r="I2171" s="84" t="s">
        <v>7078</v>
      </c>
    </row>
    <row r="2172" spans="2:10" x14ac:dyDescent="0.3">
      <c r="B2172" s="45">
        <v>4545</v>
      </c>
      <c r="C2172" s="49">
        <v>45369.807303240741</v>
      </c>
      <c r="D2172" s="45" t="s">
        <v>507</v>
      </c>
      <c r="E2172" s="45" t="s">
        <v>91</v>
      </c>
      <c r="F2172" s="155">
        <v>9185</v>
      </c>
      <c r="G2172" s="53">
        <v>45405</v>
      </c>
      <c r="H2172" s="46">
        <v>8620.1224999999995</v>
      </c>
      <c r="I2172" s="84" t="s">
        <v>7079</v>
      </c>
    </row>
    <row r="2173" spans="2:10" hidden="1" outlineLevel="1" x14ac:dyDescent="0.3">
      <c r="B2173" s="45"/>
      <c r="C2173" s="49"/>
      <c r="D2173" s="45"/>
      <c r="E2173" s="45"/>
      <c r="F2173" s="155"/>
      <c r="G2173" s="53"/>
      <c r="H2173" s="46"/>
      <c r="I2173" s="84" t="s">
        <v>7080</v>
      </c>
    </row>
    <row r="2174" spans="2:10" collapsed="1" x14ac:dyDescent="0.3">
      <c r="B2174" s="45">
        <v>4546</v>
      </c>
      <c r="C2174" s="49">
        <v>45369.812685185185</v>
      </c>
      <c r="D2174" s="45" t="s">
        <v>142</v>
      </c>
      <c r="E2174" s="45" t="s">
        <v>2499</v>
      </c>
      <c r="F2174" s="155">
        <v>4095</v>
      </c>
      <c r="G2174" s="53">
        <v>45364</v>
      </c>
      <c r="H2174" s="46">
        <v>3843.1574999999998</v>
      </c>
      <c r="I2174" s="84" t="s">
        <v>7081</v>
      </c>
    </row>
    <row r="2175" spans="2:10" x14ac:dyDescent="0.3">
      <c r="B2175" s="45">
        <v>4547</v>
      </c>
      <c r="C2175" s="49">
        <v>45369.813148148147</v>
      </c>
      <c r="D2175" s="45" t="s">
        <v>142</v>
      </c>
      <c r="E2175" s="45" t="s">
        <v>2500</v>
      </c>
      <c r="F2175" s="155">
        <v>675</v>
      </c>
      <c r="G2175" s="53">
        <v>45364</v>
      </c>
      <c r="H2175" s="46">
        <v>633.48749999999995</v>
      </c>
      <c r="I2175" s="84" t="s">
        <v>7082</v>
      </c>
    </row>
    <row r="2176" spans="2:10" x14ac:dyDescent="0.3">
      <c r="B2176" s="45">
        <v>4548</v>
      </c>
      <c r="C2176" s="49">
        <v>45369.813622685186</v>
      </c>
      <c r="D2176" s="45" t="s">
        <v>142</v>
      </c>
      <c r="E2176" s="45" t="s">
        <v>2501</v>
      </c>
      <c r="F2176" s="155">
        <v>1890</v>
      </c>
      <c r="G2176" s="53">
        <v>45364</v>
      </c>
      <c r="H2176" s="46">
        <v>1773.7650000000001</v>
      </c>
      <c r="I2176" s="84" t="s">
        <v>7083</v>
      </c>
    </row>
    <row r="2177" spans="2:10" x14ac:dyDescent="0.3">
      <c r="B2177" s="45">
        <v>4549</v>
      </c>
      <c r="C2177" s="49">
        <v>45369.814201388886</v>
      </c>
      <c r="D2177" s="45" t="s">
        <v>142</v>
      </c>
      <c r="E2177" s="45" t="s">
        <v>2502</v>
      </c>
      <c r="F2177" s="155">
        <v>630</v>
      </c>
      <c r="G2177" s="53">
        <v>45364</v>
      </c>
      <c r="H2177" s="46">
        <v>591.255</v>
      </c>
      <c r="I2177" s="84" t="s">
        <v>7084</v>
      </c>
    </row>
    <row r="2178" spans="2:10" x14ac:dyDescent="0.3">
      <c r="B2178" s="45">
        <v>4550</v>
      </c>
      <c r="C2178" s="49">
        <v>45369.814756944441</v>
      </c>
      <c r="D2178" s="45" t="s">
        <v>142</v>
      </c>
      <c r="E2178" s="45" t="s">
        <v>2503</v>
      </c>
      <c r="F2178" s="155">
        <v>495</v>
      </c>
      <c r="G2178" s="53">
        <v>45364</v>
      </c>
      <c r="H2178" s="46">
        <v>464.5575</v>
      </c>
      <c r="I2178" s="84" t="s">
        <v>7085</v>
      </c>
    </row>
    <row r="2179" spans="2:10" x14ac:dyDescent="0.3">
      <c r="B2179" s="45">
        <v>4551</v>
      </c>
      <c r="C2179" s="49">
        <v>45369.815266203703</v>
      </c>
      <c r="D2179" s="45" t="s">
        <v>142</v>
      </c>
      <c r="E2179" s="45" t="s">
        <v>2504</v>
      </c>
      <c r="F2179" s="155">
        <v>4470</v>
      </c>
      <c r="G2179" s="53">
        <v>45364</v>
      </c>
      <c r="H2179" s="46">
        <v>4195.0950000000003</v>
      </c>
      <c r="I2179" s="84" t="s">
        <v>7086</v>
      </c>
    </row>
    <row r="2180" spans="2:10" x14ac:dyDescent="0.3">
      <c r="B2180" s="45">
        <v>4552</v>
      </c>
      <c r="C2180" s="49">
        <v>45369.815960648149</v>
      </c>
      <c r="D2180" s="45" t="s">
        <v>142</v>
      </c>
      <c r="E2180" s="45" t="s">
        <v>2505</v>
      </c>
      <c r="F2180" s="155">
        <v>5175</v>
      </c>
      <c r="G2180" s="53">
        <v>45364</v>
      </c>
      <c r="H2180" s="46">
        <v>4856.7375000000002</v>
      </c>
      <c r="I2180" s="84" t="s">
        <v>7087</v>
      </c>
    </row>
    <row r="2181" spans="2:10" x14ac:dyDescent="0.3">
      <c r="B2181" s="45">
        <v>4553</v>
      </c>
      <c r="C2181" s="49">
        <v>45369.816481481481</v>
      </c>
      <c r="D2181" s="45" t="s">
        <v>142</v>
      </c>
      <c r="E2181" s="45" t="s">
        <v>2506</v>
      </c>
      <c r="F2181" s="155">
        <v>4200</v>
      </c>
      <c r="G2181" s="53">
        <v>45364</v>
      </c>
      <c r="H2181" s="46">
        <v>3941.7</v>
      </c>
      <c r="I2181" s="84" t="s">
        <v>7088</v>
      </c>
    </row>
    <row r="2182" spans="2:10" x14ac:dyDescent="0.3">
      <c r="B2182" s="45">
        <v>4554</v>
      </c>
      <c r="C2182" s="49">
        <v>45369.816990740743</v>
      </c>
      <c r="D2182" s="45" t="s">
        <v>142</v>
      </c>
      <c r="E2182" s="45" t="s">
        <v>2507</v>
      </c>
      <c r="F2182" s="155">
        <v>4560</v>
      </c>
      <c r="G2182" s="53">
        <v>45364</v>
      </c>
      <c r="H2182" s="46">
        <v>4279.5600000000004</v>
      </c>
      <c r="I2182" s="84" t="s">
        <v>7089</v>
      </c>
    </row>
    <row r="2183" spans="2:10" x14ac:dyDescent="0.3">
      <c r="B2183" s="45">
        <v>4555</v>
      </c>
      <c r="C2183" s="49">
        <v>45369.81753472222</v>
      </c>
      <c r="D2183" s="45" t="s">
        <v>142</v>
      </c>
      <c r="E2183" s="45" t="s">
        <v>2508</v>
      </c>
      <c r="F2183" s="155">
        <v>1120</v>
      </c>
      <c r="G2183" s="53">
        <v>45364</v>
      </c>
      <c r="H2183" s="46">
        <v>1051.1199999999999</v>
      </c>
      <c r="I2183" s="84" t="s">
        <v>7090</v>
      </c>
    </row>
    <row r="2184" spans="2:10" x14ac:dyDescent="0.3">
      <c r="B2184" s="45">
        <v>4556</v>
      </c>
      <c r="C2184" s="49">
        <v>45369.818564814814</v>
      </c>
      <c r="D2184" s="45" t="s">
        <v>142</v>
      </c>
      <c r="E2184" s="45" t="s">
        <v>2509</v>
      </c>
      <c r="F2184" s="155">
        <v>4760</v>
      </c>
      <c r="G2184" s="53">
        <v>45364</v>
      </c>
      <c r="H2184" s="46">
        <v>4467.26</v>
      </c>
      <c r="I2184" s="84" t="s">
        <v>7091</v>
      </c>
    </row>
    <row r="2185" spans="2:10" x14ac:dyDescent="0.3">
      <c r="B2185" s="45">
        <v>4557</v>
      </c>
      <c r="C2185" s="49">
        <v>45369.819074074076</v>
      </c>
      <c r="D2185" s="45" t="s">
        <v>142</v>
      </c>
      <c r="E2185" s="45" t="s">
        <v>2510</v>
      </c>
      <c r="F2185" s="155">
        <v>4770</v>
      </c>
      <c r="G2185" s="53">
        <v>45364</v>
      </c>
      <c r="H2185" s="46">
        <v>4476.6450000000004</v>
      </c>
      <c r="I2185" s="84" t="s">
        <v>7092</v>
      </c>
    </row>
    <row r="2186" spans="2:10" x14ac:dyDescent="0.3">
      <c r="B2186" s="45">
        <v>4558</v>
      </c>
      <c r="C2186" s="49">
        <v>45371.394768518519</v>
      </c>
      <c r="D2186" s="45" t="s">
        <v>171</v>
      </c>
      <c r="E2186" s="45" t="s">
        <v>92</v>
      </c>
      <c r="F2186" s="155">
        <v>314.55</v>
      </c>
      <c r="G2186" s="53">
        <v>45398</v>
      </c>
      <c r="H2186" s="46">
        <v>295.205175</v>
      </c>
      <c r="I2186" s="84" t="s">
        <v>7093</v>
      </c>
      <c r="J2186" t="s">
        <v>8833</v>
      </c>
    </row>
    <row r="2187" spans="2:10" x14ac:dyDescent="0.3">
      <c r="B2187" s="45">
        <v>4559</v>
      </c>
      <c r="C2187" s="49">
        <v>45371.395520833335</v>
      </c>
      <c r="D2187" s="45" t="s">
        <v>171</v>
      </c>
      <c r="E2187" s="45" t="s">
        <v>93</v>
      </c>
      <c r="F2187" s="155">
        <v>573.47</v>
      </c>
      <c r="G2187" s="53">
        <v>45398</v>
      </c>
      <c r="H2187" s="46">
        <v>538.201595</v>
      </c>
      <c r="I2187" s="84" t="s">
        <v>7093</v>
      </c>
      <c r="J2187" t="s">
        <v>8833</v>
      </c>
    </row>
    <row r="2188" spans="2:10" x14ac:dyDescent="0.3">
      <c r="B2188" s="45">
        <v>4560</v>
      </c>
      <c r="C2188" s="49">
        <v>45371.396087962959</v>
      </c>
      <c r="D2188" s="45" t="s">
        <v>171</v>
      </c>
      <c r="E2188" s="45" t="s">
        <v>94</v>
      </c>
      <c r="F2188" s="155">
        <v>769.11</v>
      </c>
      <c r="G2188" s="53">
        <v>45398</v>
      </c>
      <c r="H2188" s="46">
        <v>721.80973500000005</v>
      </c>
      <c r="I2188" s="84" t="s">
        <v>7093</v>
      </c>
      <c r="J2188" t="s">
        <v>8833</v>
      </c>
    </row>
    <row r="2189" spans="2:10" x14ac:dyDescent="0.3">
      <c r="B2189" s="45">
        <v>4561</v>
      </c>
      <c r="C2189" s="49">
        <v>45371.396701388891</v>
      </c>
      <c r="D2189" s="45" t="s">
        <v>171</v>
      </c>
      <c r="E2189" s="45" t="s">
        <v>95</v>
      </c>
      <c r="F2189" s="155">
        <v>1833.16</v>
      </c>
      <c r="G2189" s="53">
        <v>45398</v>
      </c>
      <c r="H2189" s="46">
        <v>1720.42066</v>
      </c>
      <c r="I2189" s="84" t="s">
        <v>7093</v>
      </c>
      <c r="J2189" t="s">
        <v>8833</v>
      </c>
    </row>
    <row r="2190" spans="2:10" x14ac:dyDescent="0.3">
      <c r="B2190" s="45">
        <v>4562</v>
      </c>
      <c r="C2190" s="49">
        <v>45371.397361111114</v>
      </c>
      <c r="D2190" s="45" t="s">
        <v>171</v>
      </c>
      <c r="E2190" s="45" t="s">
        <v>96</v>
      </c>
      <c r="F2190" s="155">
        <v>656.73</v>
      </c>
      <c r="G2190" s="53">
        <v>45398</v>
      </c>
      <c r="H2190" s="46">
        <v>616.34110499999997</v>
      </c>
      <c r="I2190" s="84" t="s">
        <v>7093</v>
      </c>
      <c r="J2190" t="s">
        <v>8833</v>
      </c>
    </row>
    <row r="2191" spans="2:10" x14ac:dyDescent="0.3">
      <c r="B2191" s="45">
        <v>4563</v>
      </c>
      <c r="C2191" s="49">
        <v>45371.397939814815</v>
      </c>
      <c r="D2191" s="45" t="s">
        <v>171</v>
      </c>
      <c r="E2191" s="45" t="s">
        <v>97</v>
      </c>
      <c r="F2191" s="155">
        <v>922.79</v>
      </c>
      <c r="G2191" s="53">
        <v>45454</v>
      </c>
      <c r="H2191" s="46">
        <v>866.03841499999999</v>
      </c>
      <c r="I2191" s="84" t="s">
        <v>7093</v>
      </c>
      <c r="J2191" t="s">
        <v>8833</v>
      </c>
    </row>
    <row r="2192" spans="2:10" x14ac:dyDescent="0.3">
      <c r="B2192" s="45">
        <v>4564</v>
      </c>
      <c r="C2192" s="49">
        <v>45371.398761574077</v>
      </c>
      <c r="D2192" s="45" t="s">
        <v>171</v>
      </c>
      <c r="E2192" s="45" t="s">
        <v>98</v>
      </c>
      <c r="F2192" s="155">
        <v>3916.45</v>
      </c>
      <c r="G2192" s="53">
        <v>45454</v>
      </c>
      <c r="H2192" s="46">
        <v>3675.5883249999997</v>
      </c>
      <c r="I2192" s="84" t="s">
        <v>7093</v>
      </c>
      <c r="J2192" t="s">
        <v>8833</v>
      </c>
    </row>
    <row r="2193" spans="2:10" x14ac:dyDescent="0.3">
      <c r="B2193" s="45">
        <v>4565</v>
      </c>
      <c r="C2193" s="49">
        <v>45371.399386574078</v>
      </c>
      <c r="D2193" s="45" t="s">
        <v>171</v>
      </c>
      <c r="E2193" s="45" t="s">
        <v>99</v>
      </c>
      <c r="F2193" s="155">
        <v>838.83</v>
      </c>
      <c r="G2193" s="53">
        <v>45454</v>
      </c>
      <c r="H2193" s="46">
        <v>787.24195500000008</v>
      </c>
      <c r="I2193" s="84" t="s">
        <v>7093</v>
      </c>
      <c r="J2193" t="s">
        <v>8833</v>
      </c>
    </row>
    <row r="2194" spans="2:10" x14ac:dyDescent="0.3">
      <c r="B2194" s="45">
        <v>4566</v>
      </c>
      <c r="C2194" s="49">
        <v>45371.399965277778</v>
      </c>
      <c r="D2194" s="45" t="s">
        <v>171</v>
      </c>
      <c r="E2194" s="45" t="s">
        <v>100</v>
      </c>
      <c r="F2194" s="155">
        <v>1175.1099999999999</v>
      </c>
      <c r="G2194" s="53">
        <v>45454</v>
      </c>
      <c r="H2194" s="46">
        <v>1102.840735</v>
      </c>
      <c r="I2194" s="84" t="s">
        <v>7093</v>
      </c>
      <c r="J2194" t="s">
        <v>8833</v>
      </c>
    </row>
    <row r="2195" spans="2:10" x14ac:dyDescent="0.3">
      <c r="B2195" s="45">
        <v>4567</v>
      </c>
      <c r="C2195" s="49">
        <v>45371.755613425928</v>
      </c>
      <c r="D2195" s="45" t="s">
        <v>142</v>
      </c>
      <c r="E2195" s="45" t="s">
        <v>2511</v>
      </c>
      <c r="F2195" s="155">
        <v>720</v>
      </c>
      <c r="G2195" s="53">
        <v>45454</v>
      </c>
      <c r="H2195" s="46">
        <v>675.72</v>
      </c>
      <c r="I2195" s="84" t="s">
        <v>7094</v>
      </c>
    </row>
    <row r="2196" spans="2:10" x14ac:dyDescent="0.3">
      <c r="B2196" s="45">
        <v>4568</v>
      </c>
      <c r="C2196" s="49">
        <v>45371.75644675926</v>
      </c>
      <c r="D2196" s="45" t="s">
        <v>142</v>
      </c>
      <c r="E2196" s="45" t="s">
        <v>2512</v>
      </c>
      <c r="F2196" s="155">
        <v>6000</v>
      </c>
      <c r="G2196" s="53">
        <v>45365</v>
      </c>
      <c r="H2196" s="46">
        <v>5631</v>
      </c>
      <c r="I2196" s="84" t="s">
        <v>7095</v>
      </c>
    </row>
    <row r="2197" spans="2:10" x14ac:dyDescent="0.3">
      <c r="B2197" s="45">
        <v>4569</v>
      </c>
      <c r="C2197" s="49">
        <v>45371.757152777776</v>
      </c>
      <c r="D2197" s="45" t="s">
        <v>142</v>
      </c>
      <c r="E2197" s="45" t="s">
        <v>2513</v>
      </c>
      <c r="F2197" s="155">
        <v>4430</v>
      </c>
      <c r="G2197" s="53">
        <v>45365</v>
      </c>
      <c r="H2197" s="46">
        <v>4157.5550000000003</v>
      </c>
      <c r="I2197" s="84" t="s">
        <v>7096</v>
      </c>
    </row>
    <row r="2198" spans="2:10" x14ac:dyDescent="0.3">
      <c r="B2198" s="45">
        <v>4570</v>
      </c>
      <c r="C2198" s="49">
        <v>45371.758784722224</v>
      </c>
      <c r="D2198" s="45" t="s">
        <v>542</v>
      </c>
      <c r="E2198" s="45" t="s">
        <v>101</v>
      </c>
      <c r="F2198" s="155">
        <v>10304</v>
      </c>
      <c r="G2198" s="53">
        <v>45386</v>
      </c>
      <c r="H2198" s="46">
        <v>9670.3040000000001</v>
      </c>
      <c r="I2198" s="84" t="s">
        <v>7097</v>
      </c>
    </row>
    <row r="2199" spans="2:10" x14ac:dyDescent="0.3">
      <c r="B2199" s="45">
        <v>4571</v>
      </c>
      <c r="C2199" s="49">
        <v>45371.75949074074</v>
      </c>
      <c r="D2199" s="45" t="s">
        <v>542</v>
      </c>
      <c r="E2199" s="45" t="s">
        <v>102</v>
      </c>
      <c r="F2199" s="155">
        <v>31581.84</v>
      </c>
      <c r="G2199" s="53">
        <v>45386</v>
      </c>
      <c r="H2199" s="46">
        <v>29639.556840000001</v>
      </c>
      <c r="I2199" s="84" t="s">
        <v>7098</v>
      </c>
    </row>
    <row r="2200" spans="2:10" x14ac:dyDescent="0.3">
      <c r="B2200" s="45">
        <v>4572</v>
      </c>
      <c r="C2200" s="49">
        <v>45371.761030092595</v>
      </c>
      <c r="D2200" s="45" t="s">
        <v>481</v>
      </c>
      <c r="E2200" s="45" t="s">
        <v>2514</v>
      </c>
      <c r="F2200" s="155">
        <v>5470.5</v>
      </c>
      <c r="G2200" s="53">
        <v>45377</v>
      </c>
      <c r="H2200" s="46">
        <v>5134.0642500000004</v>
      </c>
      <c r="I2200" s="84" t="s">
        <v>7099</v>
      </c>
    </row>
    <row r="2201" spans="2:10" x14ac:dyDescent="0.3">
      <c r="B2201" s="91">
        <v>4573</v>
      </c>
      <c r="C2201" s="92">
        <v>45371.761620370373</v>
      </c>
      <c r="D2201" s="91" t="s">
        <v>481</v>
      </c>
      <c r="E2201" s="91" t="s">
        <v>103</v>
      </c>
      <c r="F2201" s="156">
        <v>1880</v>
      </c>
      <c r="G2201" s="94" t="s">
        <v>5617</v>
      </c>
      <c r="H2201" s="93">
        <v>1764.38</v>
      </c>
      <c r="I2201" s="95" t="s">
        <v>7100</v>
      </c>
      <c r="J2201" s="33"/>
    </row>
    <row r="2202" spans="2:10" x14ac:dyDescent="0.3">
      <c r="B2202" s="45">
        <v>4574</v>
      </c>
      <c r="C2202" s="49">
        <v>45371.762245370373</v>
      </c>
      <c r="D2202" s="45" t="s">
        <v>481</v>
      </c>
      <c r="E2202" s="45" t="s">
        <v>104</v>
      </c>
      <c r="F2202" s="155">
        <v>7785</v>
      </c>
      <c r="G2202" s="53">
        <v>45397</v>
      </c>
      <c r="H2202" s="46">
        <v>7306.2224999999999</v>
      </c>
      <c r="I2202" s="84" t="s">
        <v>7101</v>
      </c>
    </row>
    <row r="2203" spans="2:10" x14ac:dyDescent="0.3">
      <c r="B2203" s="45">
        <v>4575</v>
      </c>
      <c r="C2203" s="49">
        <v>45371.762731481482</v>
      </c>
      <c r="D2203" s="45" t="s">
        <v>481</v>
      </c>
      <c r="E2203" s="45" t="s">
        <v>105</v>
      </c>
      <c r="F2203" s="155">
        <v>420</v>
      </c>
      <c r="G2203" s="53">
        <v>45453</v>
      </c>
      <c r="H2203" s="46">
        <v>394.17</v>
      </c>
      <c r="I2203" s="84" t="s">
        <v>7102</v>
      </c>
      <c r="J2203" t="s">
        <v>8833</v>
      </c>
    </row>
    <row r="2204" spans="2:10" x14ac:dyDescent="0.3">
      <c r="B2204" s="45">
        <v>4576</v>
      </c>
      <c r="C2204" s="49">
        <v>45373.500243055554</v>
      </c>
      <c r="D2204" s="45" t="s">
        <v>588</v>
      </c>
      <c r="E2204" s="45" t="s">
        <v>106</v>
      </c>
      <c r="F2204" s="155">
        <v>4000</v>
      </c>
      <c r="G2204" s="53">
        <v>45387</v>
      </c>
      <c r="H2204" s="46">
        <v>3754</v>
      </c>
      <c r="I2204" s="84" t="s">
        <v>7103</v>
      </c>
    </row>
    <row r="2205" spans="2:10" x14ac:dyDescent="0.3">
      <c r="B2205" s="45">
        <v>4577</v>
      </c>
      <c r="C2205" s="49">
        <v>45373.500891203701</v>
      </c>
      <c r="D2205" s="45" t="s">
        <v>588</v>
      </c>
      <c r="E2205" s="45" t="s">
        <v>107</v>
      </c>
      <c r="F2205" s="155">
        <v>4000</v>
      </c>
      <c r="G2205" s="53">
        <v>45387</v>
      </c>
      <c r="H2205" s="46">
        <v>3754</v>
      </c>
      <c r="I2205" s="84" t="s">
        <v>7104</v>
      </c>
    </row>
    <row r="2206" spans="2:10" x14ac:dyDescent="0.3">
      <c r="B2206" s="45">
        <v>4578</v>
      </c>
      <c r="C2206" s="49">
        <v>45373.76390046296</v>
      </c>
      <c r="D2206" s="45" t="s">
        <v>142</v>
      </c>
      <c r="E2206" s="45" t="s">
        <v>108</v>
      </c>
      <c r="F2206" s="155">
        <v>5000</v>
      </c>
      <c r="G2206" s="53">
        <v>45383</v>
      </c>
      <c r="H2206" s="46">
        <v>4692.5</v>
      </c>
      <c r="I2206" s="84" t="s">
        <v>7105</v>
      </c>
    </row>
    <row r="2207" spans="2:10" x14ac:dyDescent="0.3">
      <c r="B2207" s="45">
        <v>4579</v>
      </c>
      <c r="C2207" s="49">
        <v>45373.764537037037</v>
      </c>
      <c r="D2207" s="45" t="s">
        <v>142</v>
      </c>
      <c r="E2207" s="45" t="s">
        <v>109</v>
      </c>
      <c r="F2207" s="155">
        <v>5000</v>
      </c>
      <c r="G2207" s="53">
        <v>45383</v>
      </c>
      <c r="H2207" s="46">
        <v>4692.5</v>
      </c>
      <c r="I2207" s="84" t="s">
        <v>7106</v>
      </c>
    </row>
    <row r="2208" spans="2:10" x14ac:dyDescent="0.3">
      <c r="B2208" s="45">
        <v>4580</v>
      </c>
      <c r="C2208" s="49">
        <v>45373.765208333331</v>
      </c>
      <c r="D2208" s="45" t="s">
        <v>142</v>
      </c>
      <c r="E2208" s="45" t="s">
        <v>110</v>
      </c>
      <c r="F2208" s="155">
        <v>5000</v>
      </c>
      <c r="G2208" s="53">
        <v>45383</v>
      </c>
      <c r="H2208" s="46">
        <v>4692.5</v>
      </c>
      <c r="I2208" s="84" t="s">
        <v>7107</v>
      </c>
    </row>
    <row r="2209" spans="2:9" x14ac:dyDescent="0.3">
      <c r="B2209" s="45">
        <v>4581</v>
      </c>
      <c r="C2209" s="49">
        <v>45373.765798611108</v>
      </c>
      <c r="D2209" s="45" t="s">
        <v>142</v>
      </c>
      <c r="E2209" s="45" t="s">
        <v>111</v>
      </c>
      <c r="F2209" s="155">
        <v>5000</v>
      </c>
      <c r="G2209" s="53">
        <v>45383</v>
      </c>
      <c r="H2209" s="46">
        <v>4692.5</v>
      </c>
      <c r="I2209" s="84" t="s">
        <v>7108</v>
      </c>
    </row>
    <row r="2210" spans="2:9" x14ac:dyDescent="0.3">
      <c r="B2210" s="45">
        <v>4582</v>
      </c>
      <c r="C2210" s="49">
        <v>45373.766377314816</v>
      </c>
      <c r="D2210" s="45" t="s">
        <v>142</v>
      </c>
      <c r="E2210" s="45" t="s">
        <v>112</v>
      </c>
      <c r="F2210" s="155">
        <v>5000</v>
      </c>
      <c r="G2210" s="53">
        <v>45383</v>
      </c>
      <c r="H2210" s="46">
        <v>4692.5</v>
      </c>
      <c r="I2210" s="84" t="s">
        <v>7109</v>
      </c>
    </row>
    <row r="2211" spans="2:9" x14ac:dyDescent="0.3">
      <c r="B2211" s="45">
        <v>4583</v>
      </c>
      <c r="C2211" s="49">
        <v>45373.767002314817</v>
      </c>
      <c r="D2211" s="45" t="s">
        <v>142</v>
      </c>
      <c r="E2211" s="45" t="s">
        <v>113</v>
      </c>
      <c r="F2211" s="155">
        <v>5000</v>
      </c>
      <c r="G2211" s="53">
        <v>45383</v>
      </c>
      <c r="H2211" s="46">
        <v>4692.5</v>
      </c>
      <c r="I2211" s="84" t="s">
        <v>7110</v>
      </c>
    </row>
    <row r="2212" spans="2:9" x14ac:dyDescent="0.3">
      <c r="B2212" s="45">
        <v>4584</v>
      </c>
      <c r="C2212" s="49">
        <v>45373.767951388887</v>
      </c>
      <c r="D2212" s="45" t="s">
        <v>142</v>
      </c>
      <c r="E2212" s="45" t="s">
        <v>114</v>
      </c>
      <c r="F2212" s="155">
        <v>5000</v>
      </c>
      <c r="G2212" s="53">
        <v>45383</v>
      </c>
      <c r="H2212" s="46">
        <v>4692.5</v>
      </c>
      <c r="I2212" s="84" t="s">
        <v>7111</v>
      </c>
    </row>
    <row r="2213" spans="2:9" x14ac:dyDescent="0.3">
      <c r="B2213" s="45">
        <v>4585</v>
      </c>
      <c r="C2213" s="49">
        <v>45373.768680555557</v>
      </c>
      <c r="D2213" s="45" t="s">
        <v>142</v>
      </c>
      <c r="E2213" s="45" t="s">
        <v>115</v>
      </c>
      <c r="F2213" s="155">
        <v>5000</v>
      </c>
      <c r="G2213" s="53">
        <v>45383</v>
      </c>
      <c r="H2213" s="46">
        <v>4692.5</v>
      </c>
      <c r="I2213" s="84" t="s">
        <v>7112</v>
      </c>
    </row>
    <row r="2214" spans="2:9" x14ac:dyDescent="0.3">
      <c r="B2214" s="45">
        <v>4586</v>
      </c>
      <c r="C2214" s="49">
        <v>45373.769317129627</v>
      </c>
      <c r="D2214" s="45" t="s">
        <v>142</v>
      </c>
      <c r="E2214" s="45" t="s">
        <v>116</v>
      </c>
      <c r="F2214" s="155">
        <v>5000</v>
      </c>
      <c r="G2214" s="53">
        <v>45383</v>
      </c>
      <c r="H2214" s="46">
        <v>4692.5</v>
      </c>
      <c r="I2214" s="84" t="s">
        <v>7113</v>
      </c>
    </row>
    <row r="2215" spans="2:9" x14ac:dyDescent="0.3">
      <c r="B2215" s="45">
        <v>4587</v>
      </c>
      <c r="C2215" s="49">
        <v>45373.769780092596</v>
      </c>
      <c r="D2215" s="45" t="s">
        <v>142</v>
      </c>
      <c r="E2215" s="45" t="s">
        <v>117</v>
      </c>
      <c r="F2215" s="155">
        <v>5000</v>
      </c>
      <c r="G2215" s="53">
        <v>45383</v>
      </c>
      <c r="H2215" s="46">
        <v>4692.5</v>
      </c>
      <c r="I2215" s="84" t="s">
        <v>7114</v>
      </c>
    </row>
    <row r="2216" spans="2:9" x14ac:dyDescent="0.3">
      <c r="B2216" s="45">
        <v>4588</v>
      </c>
      <c r="C2216" s="49">
        <v>45373.770277777781</v>
      </c>
      <c r="D2216" s="45" t="s">
        <v>142</v>
      </c>
      <c r="E2216" s="45" t="s">
        <v>118</v>
      </c>
      <c r="F2216" s="155">
        <v>5000</v>
      </c>
      <c r="G2216" s="53">
        <v>45383</v>
      </c>
      <c r="H2216" s="46">
        <v>4692.5</v>
      </c>
      <c r="I2216" s="84" t="s">
        <v>7115</v>
      </c>
    </row>
    <row r="2217" spans="2:9" x14ac:dyDescent="0.3">
      <c r="B2217" s="45">
        <v>4589</v>
      </c>
      <c r="C2217" s="49">
        <v>45373.771006944444</v>
      </c>
      <c r="D2217" s="45" t="s">
        <v>142</v>
      </c>
      <c r="E2217" s="45" t="s">
        <v>119</v>
      </c>
      <c r="F2217" s="155">
        <v>5000</v>
      </c>
      <c r="G2217" s="53">
        <v>45383</v>
      </c>
      <c r="H2217" s="46">
        <v>4692.5</v>
      </c>
      <c r="I2217" s="84" t="s">
        <v>7116</v>
      </c>
    </row>
    <row r="2218" spans="2:9" x14ac:dyDescent="0.3">
      <c r="B2218" s="45">
        <v>4590</v>
      </c>
      <c r="C2218" s="49">
        <v>45373.771550925929</v>
      </c>
      <c r="D2218" s="45" t="s">
        <v>142</v>
      </c>
      <c r="E2218" s="45" t="s">
        <v>120</v>
      </c>
      <c r="F2218" s="155">
        <v>5000</v>
      </c>
      <c r="G2218" s="53">
        <v>45383</v>
      </c>
      <c r="H2218" s="46">
        <v>4692.5</v>
      </c>
      <c r="I2218" s="84" t="s">
        <v>7117</v>
      </c>
    </row>
    <row r="2219" spans="2:9" x14ac:dyDescent="0.3">
      <c r="B2219" s="45">
        <v>4591</v>
      </c>
      <c r="C2219" s="49">
        <v>45373.772094907406</v>
      </c>
      <c r="D2219" s="45" t="s">
        <v>142</v>
      </c>
      <c r="E2219" s="45" t="s">
        <v>121</v>
      </c>
      <c r="F2219" s="155">
        <v>5000</v>
      </c>
      <c r="G2219" s="53">
        <v>45383</v>
      </c>
      <c r="H2219" s="46">
        <v>4692.5</v>
      </c>
      <c r="I2219" s="84" t="s">
        <v>7118</v>
      </c>
    </row>
    <row r="2220" spans="2:9" x14ac:dyDescent="0.3">
      <c r="B2220" s="45">
        <v>4592</v>
      </c>
      <c r="C2220" s="49">
        <v>45373.773553240739</v>
      </c>
      <c r="D2220" s="45" t="s">
        <v>142</v>
      </c>
      <c r="E2220" s="45" t="s">
        <v>122</v>
      </c>
      <c r="F2220" s="155">
        <v>5000</v>
      </c>
      <c r="G2220" s="53">
        <v>45383</v>
      </c>
      <c r="H2220" s="46">
        <v>4692.5</v>
      </c>
      <c r="I2220" s="84" t="s">
        <v>7119</v>
      </c>
    </row>
    <row r="2221" spans="2:9" x14ac:dyDescent="0.3">
      <c r="B2221" s="45">
        <v>4593</v>
      </c>
      <c r="C2221" s="49">
        <v>45373.774050925924</v>
      </c>
      <c r="D2221" s="45" t="s">
        <v>142</v>
      </c>
      <c r="E2221" s="45" t="s">
        <v>123</v>
      </c>
      <c r="F2221" s="155">
        <v>5000</v>
      </c>
      <c r="G2221" s="53">
        <v>45383</v>
      </c>
      <c r="H2221" s="46">
        <v>4692.5</v>
      </c>
      <c r="I2221" s="84" t="s">
        <v>7120</v>
      </c>
    </row>
    <row r="2222" spans="2:9" x14ac:dyDescent="0.3">
      <c r="B2222" s="45">
        <v>4594</v>
      </c>
      <c r="C2222" s="49">
        <v>45373.774583333332</v>
      </c>
      <c r="D2222" s="45" t="s">
        <v>142</v>
      </c>
      <c r="E2222" s="45" t="s">
        <v>124</v>
      </c>
      <c r="F2222" s="155">
        <v>5000</v>
      </c>
      <c r="G2222" s="53">
        <v>45383</v>
      </c>
      <c r="H2222" s="46">
        <v>4692.5</v>
      </c>
      <c r="I2222" s="84" t="s">
        <v>7121</v>
      </c>
    </row>
    <row r="2223" spans="2:9" x14ac:dyDescent="0.3">
      <c r="B2223" s="45">
        <v>4595</v>
      </c>
      <c r="C2223" s="49">
        <v>45373.77511574074</v>
      </c>
      <c r="D2223" s="45" t="s">
        <v>142</v>
      </c>
      <c r="E2223" s="45" t="s">
        <v>125</v>
      </c>
      <c r="F2223" s="155">
        <v>5000</v>
      </c>
      <c r="G2223" s="53">
        <v>45383</v>
      </c>
      <c r="H2223" s="46">
        <v>4692.5</v>
      </c>
      <c r="I2223" s="84" t="s">
        <v>7122</v>
      </c>
    </row>
    <row r="2224" spans="2:9" x14ac:dyDescent="0.3">
      <c r="B2224" s="45">
        <v>4596</v>
      </c>
      <c r="C2224" s="49">
        <v>45373.77579861111</v>
      </c>
      <c r="D2224" s="45" t="s">
        <v>142</v>
      </c>
      <c r="E2224" s="45" t="s">
        <v>126</v>
      </c>
      <c r="F2224" s="155">
        <v>5000</v>
      </c>
      <c r="G2224" s="53">
        <v>45383</v>
      </c>
      <c r="H2224" s="46">
        <v>4692.5</v>
      </c>
      <c r="I2224" s="84" t="s">
        <v>7123</v>
      </c>
    </row>
    <row r="2225" spans="2:10" x14ac:dyDescent="0.3">
      <c r="B2225" s="45">
        <v>4597</v>
      </c>
      <c r="C2225" s="49">
        <v>45373.776319444441</v>
      </c>
      <c r="D2225" s="45" t="s">
        <v>142</v>
      </c>
      <c r="E2225" s="45" t="s">
        <v>127</v>
      </c>
      <c r="F2225" s="155">
        <v>5000</v>
      </c>
      <c r="G2225" s="53">
        <v>45383</v>
      </c>
      <c r="H2225" s="46">
        <v>4692.5</v>
      </c>
      <c r="I2225" s="84" t="s">
        <v>7124</v>
      </c>
    </row>
    <row r="2226" spans="2:10" x14ac:dyDescent="0.3">
      <c r="B2226" s="45">
        <v>4598</v>
      </c>
      <c r="C2226" s="49">
        <v>45373.778715277775</v>
      </c>
      <c r="D2226" s="45" t="s">
        <v>142</v>
      </c>
      <c r="E2226" s="45" t="s">
        <v>128</v>
      </c>
      <c r="F2226" s="155">
        <v>5000</v>
      </c>
      <c r="G2226" s="53">
        <v>45383</v>
      </c>
      <c r="H2226" s="46">
        <v>4692.5</v>
      </c>
      <c r="I2226" s="84" t="s">
        <v>7125</v>
      </c>
    </row>
    <row r="2227" spans="2:10" x14ac:dyDescent="0.3">
      <c r="B2227" s="45">
        <v>4599</v>
      </c>
      <c r="C2227" s="49">
        <v>45373.779224537036</v>
      </c>
      <c r="D2227" s="45" t="s">
        <v>142</v>
      </c>
      <c r="E2227" s="45" t="s">
        <v>129</v>
      </c>
      <c r="F2227" s="155">
        <v>5000</v>
      </c>
      <c r="G2227" s="53">
        <v>45383</v>
      </c>
      <c r="H2227" s="46">
        <v>4692.5</v>
      </c>
      <c r="I2227" s="84" t="s">
        <v>7126</v>
      </c>
    </row>
    <row r="2228" spans="2:10" x14ac:dyDescent="0.3">
      <c r="B2228" s="45">
        <v>4600</v>
      </c>
      <c r="C2228" s="49">
        <v>45373.779733796298</v>
      </c>
      <c r="D2228" s="45" t="s">
        <v>142</v>
      </c>
      <c r="E2228" s="45" t="s">
        <v>130</v>
      </c>
      <c r="F2228" s="155">
        <v>5000</v>
      </c>
      <c r="G2228" s="53">
        <v>45383</v>
      </c>
      <c r="H2228" s="46">
        <v>4692.5</v>
      </c>
      <c r="I2228" s="84" t="s">
        <v>7127</v>
      </c>
    </row>
    <row r="2229" spans="2:10" x14ac:dyDescent="0.3">
      <c r="B2229" s="45">
        <v>4601</v>
      </c>
      <c r="C2229" s="49">
        <v>45373.78019675926</v>
      </c>
      <c r="D2229" s="45" t="s">
        <v>142</v>
      </c>
      <c r="E2229" s="45" t="s">
        <v>131</v>
      </c>
      <c r="F2229" s="155">
        <v>5000</v>
      </c>
      <c r="G2229" s="53">
        <v>45383</v>
      </c>
      <c r="H2229" s="46">
        <v>4692.5</v>
      </c>
      <c r="I2229" s="84" t="s">
        <v>7128</v>
      </c>
    </row>
    <row r="2230" spans="2:10" x14ac:dyDescent="0.3">
      <c r="B2230" s="45">
        <v>4602</v>
      </c>
      <c r="C2230" s="49">
        <v>45373.780729166669</v>
      </c>
      <c r="D2230" s="45" t="s">
        <v>142</v>
      </c>
      <c r="E2230" s="45" t="s">
        <v>132</v>
      </c>
      <c r="F2230" s="155">
        <v>5000</v>
      </c>
      <c r="G2230" s="53">
        <v>45383</v>
      </c>
      <c r="H2230" s="46">
        <v>4692.5</v>
      </c>
      <c r="I2230" s="84" t="s">
        <v>7129</v>
      </c>
    </row>
    <row r="2231" spans="2:10" x14ac:dyDescent="0.3">
      <c r="B2231" s="119">
        <v>4603</v>
      </c>
      <c r="C2231" s="120">
        <v>45373.781238425923</v>
      </c>
      <c r="D2231" s="119" t="s">
        <v>142</v>
      </c>
      <c r="E2231" s="119" t="s">
        <v>133</v>
      </c>
      <c r="F2231" s="159">
        <v>5000</v>
      </c>
      <c r="G2231" s="122">
        <v>45373.781238425923</v>
      </c>
      <c r="H2231" s="121">
        <v>4692.5</v>
      </c>
      <c r="I2231" s="123" t="s">
        <v>7130</v>
      </c>
    </row>
    <row r="2232" spans="2:10" x14ac:dyDescent="0.3">
      <c r="B2232" s="45">
        <v>4604</v>
      </c>
      <c r="C2232" s="49">
        <v>45377.427372685182</v>
      </c>
      <c r="D2232" s="45" t="s">
        <v>203</v>
      </c>
      <c r="E2232" s="45" t="s">
        <v>2515</v>
      </c>
      <c r="F2232" s="155">
        <v>7938.97</v>
      </c>
      <c r="G2232" s="53">
        <v>45379</v>
      </c>
      <c r="H2232" s="46">
        <v>7450.7233450000003</v>
      </c>
      <c r="I2232" s="84" t="s">
        <v>7131</v>
      </c>
    </row>
    <row r="2233" spans="2:10" x14ac:dyDescent="0.3">
      <c r="B2233" s="45">
        <v>4605</v>
      </c>
      <c r="C2233" s="49">
        <v>45377.428113425929</v>
      </c>
      <c r="D2233" s="45" t="s">
        <v>203</v>
      </c>
      <c r="E2233" s="45" t="s">
        <v>2516</v>
      </c>
      <c r="F2233" s="155">
        <v>8724.69</v>
      </c>
      <c r="G2233" s="53">
        <v>45379</v>
      </c>
      <c r="H2233" s="46">
        <v>8188.1215650000004</v>
      </c>
      <c r="I2233" s="84" t="s">
        <v>7132</v>
      </c>
    </row>
    <row r="2234" spans="2:10" x14ac:dyDescent="0.3">
      <c r="B2234" s="45">
        <v>4606</v>
      </c>
      <c r="C2234" s="49">
        <v>45377.429293981484</v>
      </c>
      <c r="D2234" s="45" t="s">
        <v>203</v>
      </c>
      <c r="E2234" s="45" t="s">
        <v>134</v>
      </c>
      <c r="F2234" s="155">
        <v>13715</v>
      </c>
      <c r="G2234" s="53">
        <v>45383</v>
      </c>
      <c r="H2234" s="46">
        <v>12871.5275</v>
      </c>
      <c r="I2234" s="84" t="s">
        <v>7133</v>
      </c>
    </row>
    <row r="2235" spans="2:10" x14ac:dyDescent="0.3">
      <c r="B2235" s="119">
        <v>4607</v>
      </c>
      <c r="C2235" s="120">
        <v>45377.430717592593</v>
      </c>
      <c r="D2235" s="119" t="s">
        <v>509</v>
      </c>
      <c r="E2235" s="119" t="s">
        <v>2517</v>
      </c>
      <c r="F2235" s="159">
        <v>384</v>
      </c>
      <c r="G2235" s="122">
        <v>45383</v>
      </c>
      <c r="H2235" s="121">
        <v>360.38400000000001</v>
      </c>
      <c r="I2235" s="123" t="s">
        <v>7035</v>
      </c>
      <c r="J2235" t="s">
        <v>8833</v>
      </c>
    </row>
    <row r="2236" spans="2:10" x14ac:dyDescent="0.3">
      <c r="B2236" s="45">
        <v>4608</v>
      </c>
      <c r="C2236" s="49">
        <v>45379.690532407411</v>
      </c>
      <c r="D2236" s="45" t="s">
        <v>2467</v>
      </c>
      <c r="E2236" s="45" t="s">
        <v>137</v>
      </c>
      <c r="F2236" s="155">
        <v>7825.89</v>
      </c>
      <c r="G2236" s="53">
        <v>45379.690532407411</v>
      </c>
      <c r="H2236" s="46">
        <v>7344.5977650000004</v>
      </c>
      <c r="I2236" s="84" t="s">
        <v>5581</v>
      </c>
      <c r="J2236" s="19" t="s">
        <v>5581</v>
      </c>
    </row>
    <row r="2237" spans="2:10" x14ac:dyDescent="0.3">
      <c r="B2237" s="45">
        <v>4609</v>
      </c>
      <c r="C2237" s="49">
        <v>45379.691180555557</v>
      </c>
      <c r="D2237" s="45" t="s">
        <v>4518</v>
      </c>
      <c r="E2237" s="45" t="s">
        <v>137</v>
      </c>
      <c r="F2237" s="155">
        <v>205962.85</v>
      </c>
      <c r="G2237" s="53">
        <v>45379.691180555557</v>
      </c>
      <c r="H2237" s="46">
        <v>193296.13472500001</v>
      </c>
      <c r="I2237" s="84" t="s">
        <v>5581</v>
      </c>
      <c r="J2237" s="19" t="s">
        <v>5581</v>
      </c>
    </row>
    <row r="2238" spans="2:10" x14ac:dyDescent="0.3">
      <c r="B2238" s="45">
        <v>4610</v>
      </c>
      <c r="C2238" s="49">
        <v>45379.691886574074</v>
      </c>
      <c r="D2238" s="45" t="s">
        <v>136</v>
      </c>
      <c r="E2238" s="45" t="s">
        <v>137</v>
      </c>
      <c r="F2238" s="155">
        <v>8564.31</v>
      </c>
      <c r="G2238" s="53">
        <v>45379.691886574074</v>
      </c>
      <c r="H2238" s="46">
        <v>8037.6049349999994</v>
      </c>
      <c r="I2238" s="84" t="s">
        <v>5581</v>
      </c>
      <c r="J2238" s="19" t="s">
        <v>5581</v>
      </c>
    </row>
    <row r="2239" spans="2:10" x14ac:dyDescent="0.3">
      <c r="B2239" s="45">
        <v>4611</v>
      </c>
      <c r="C2239" s="49">
        <v>45379.692407407405</v>
      </c>
      <c r="D2239" s="45" t="s">
        <v>1532</v>
      </c>
      <c r="E2239" s="45" t="s">
        <v>137</v>
      </c>
      <c r="F2239" s="155">
        <v>25006.5</v>
      </c>
      <c r="G2239" s="53">
        <v>45379.692407407405</v>
      </c>
      <c r="H2239" s="46">
        <v>23468.60025</v>
      </c>
      <c r="I2239" s="84" t="s">
        <v>5581</v>
      </c>
      <c r="J2239" s="19" t="s">
        <v>5581</v>
      </c>
    </row>
    <row r="2240" spans="2:10" x14ac:dyDescent="0.3">
      <c r="B2240" s="45">
        <v>4612</v>
      </c>
      <c r="C2240" s="49">
        <v>45379.692962962959</v>
      </c>
      <c r="D2240" s="45" t="s">
        <v>139</v>
      </c>
      <c r="E2240" s="45" t="s">
        <v>137</v>
      </c>
      <c r="F2240" s="155">
        <v>16179.84</v>
      </c>
      <c r="G2240" s="53">
        <v>45379.692962962959</v>
      </c>
      <c r="H2240" s="46">
        <v>15184.779840000001</v>
      </c>
      <c r="I2240" s="84" t="s">
        <v>5581</v>
      </c>
      <c r="J2240" s="19" t="s">
        <v>5581</v>
      </c>
    </row>
    <row r="2241" spans="2:10" x14ac:dyDescent="0.3">
      <c r="B2241" s="45">
        <v>4613</v>
      </c>
      <c r="C2241" s="49">
        <v>45379.693437499998</v>
      </c>
      <c r="D2241" s="45" t="s">
        <v>139</v>
      </c>
      <c r="E2241" s="45" t="s">
        <v>137</v>
      </c>
      <c r="F2241" s="155">
        <v>4750.87</v>
      </c>
      <c r="G2241" s="53">
        <v>45379.693437499998</v>
      </c>
      <c r="H2241" s="46">
        <v>4458.691495</v>
      </c>
      <c r="I2241" s="84" t="s">
        <v>5581</v>
      </c>
      <c r="J2241" s="19" t="s">
        <v>5581</v>
      </c>
    </row>
    <row r="2242" spans="2:10" x14ac:dyDescent="0.3">
      <c r="B2242" s="45">
        <v>4614</v>
      </c>
      <c r="C2242" s="49">
        <v>45379.694004629629</v>
      </c>
      <c r="D2242" s="45" t="s">
        <v>139</v>
      </c>
      <c r="E2242" s="45" t="s">
        <v>137</v>
      </c>
      <c r="F2242" s="155">
        <v>5112.91</v>
      </c>
      <c r="G2242" s="53">
        <v>45379.694004629629</v>
      </c>
      <c r="H2242" s="46">
        <v>4798.4660349999995</v>
      </c>
      <c r="I2242" s="84" t="s">
        <v>5581</v>
      </c>
      <c r="J2242" s="19" t="s">
        <v>5581</v>
      </c>
    </row>
    <row r="2243" spans="2:10" x14ac:dyDescent="0.3">
      <c r="B2243" s="45">
        <v>4615</v>
      </c>
      <c r="C2243" s="49">
        <v>45379.694675925923</v>
      </c>
      <c r="D2243" s="45" t="s">
        <v>139</v>
      </c>
      <c r="E2243" s="45" t="s">
        <v>137</v>
      </c>
      <c r="F2243" s="155">
        <v>26378.45</v>
      </c>
      <c r="G2243" s="53">
        <v>45379.694675925923</v>
      </c>
      <c r="H2243" s="46">
        <v>24756.175325</v>
      </c>
      <c r="I2243" s="84" t="s">
        <v>5581</v>
      </c>
      <c r="J2243" s="19" t="s">
        <v>5581</v>
      </c>
    </row>
    <row r="2244" spans="2:10" x14ac:dyDescent="0.3">
      <c r="B2244" s="45">
        <v>4616</v>
      </c>
      <c r="C2244" s="49">
        <v>45379.695277777777</v>
      </c>
      <c r="D2244" s="45" t="s">
        <v>896</v>
      </c>
      <c r="E2244" s="45" t="s">
        <v>137</v>
      </c>
      <c r="F2244" s="155">
        <v>539868.32999999996</v>
      </c>
      <c r="G2244" s="53">
        <v>45379.695277777777</v>
      </c>
      <c r="H2244" s="46">
        <v>506666.42770499998</v>
      </c>
      <c r="I2244" s="84" t="s">
        <v>5581</v>
      </c>
      <c r="J2244" s="19" t="s">
        <v>5581</v>
      </c>
    </row>
    <row r="2245" spans="2:10" x14ac:dyDescent="0.3">
      <c r="B2245" s="45">
        <v>4617</v>
      </c>
      <c r="C2245" s="49">
        <v>45379.695972222224</v>
      </c>
      <c r="D2245" s="45" t="s">
        <v>4518</v>
      </c>
      <c r="E2245" s="45" t="s">
        <v>137</v>
      </c>
      <c r="F2245" s="155">
        <v>4933.1000000000004</v>
      </c>
      <c r="G2245" s="53">
        <v>45379.695972222224</v>
      </c>
      <c r="H2245" s="46">
        <v>4629.7143500000002</v>
      </c>
      <c r="I2245" s="84" t="s">
        <v>5581</v>
      </c>
      <c r="J2245" s="19" t="s">
        <v>5581</v>
      </c>
    </row>
    <row r="2246" spans="2:10" x14ac:dyDescent="0.3">
      <c r="B2246" s="45">
        <v>4618</v>
      </c>
      <c r="C2246" s="49">
        <v>45379.696620370371</v>
      </c>
      <c r="D2246" s="45" t="s">
        <v>4518</v>
      </c>
      <c r="E2246" s="45" t="s">
        <v>137</v>
      </c>
      <c r="F2246" s="155">
        <v>87887.75</v>
      </c>
      <c r="G2246" s="53">
        <v>45379.696620370371</v>
      </c>
      <c r="H2246" s="46">
        <v>82482.653374999994</v>
      </c>
      <c r="I2246" s="84" t="s">
        <v>5581</v>
      </c>
      <c r="J2246" s="19" t="s">
        <v>5581</v>
      </c>
    </row>
    <row r="2247" spans="2:10" x14ac:dyDescent="0.3">
      <c r="B2247" s="45">
        <v>4619</v>
      </c>
      <c r="C2247" s="49">
        <v>45379.697164351855</v>
      </c>
      <c r="D2247" s="45" t="s">
        <v>4536</v>
      </c>
      <c r="E2247" s="45" t="s">
        <v>137</v>
      </c>
      <c r="F2247" s="155">
        <v>21967.81</v>
      </c>
      <c r="G2247" s="53">
        <v>45379.697164351855</v>
      </c>
      <c r="H2247" s="46">
        <v>20616.789685</v>
      </c>
      <c r="I2247" s="84" t="s">
        <v>5581</v>
      </c>
      <c r="J2247" s="19" t="s">
        <v>5581</v>
      </c>
    </row>
    <row r="2248" spans="2:10" x14ac:dyDescent="0.3">
      <c r="B2248" s="45">
        <v>4620</v>
      </c>
      <c r="C2248" s="49">
        <v>45379.699803240743</v>
      </c>
      <c r="D2248" s="45" t="s">
        <v>139</v>
      </c>
      <c r="E2248" s="45" t="s">
        <v>137</v>
      </c>
      <c r="F2248" s="155">
        <v>2637.49</v>
      </c>
      <c r="G2248" s="53">
        <v>45379.699803240743</v>
      </c>
      <c r="H2248" s="46">
        <v>2475.284365</v>
      </c>
      <c r="I2248" s="84" t="s">
        <v>5581</v>
      </c>
      <c r="J2248" s="19" t="s">
        <v>5581</v>
      </c>
    </row>
    <row r="2249" spans="2:10" x14ac:dyDescent="0.3">
      <c r="B2249" s="45">
        <v>4621</v>
      </c>
      <c r="C2249" s="49">
        <v>45379.701053240744</v>
      </c>
      <c r="D2249" s="45" t="s">
        <v>142</v>
      </c>
      <c r="E2249" s="45" t="s">
        <v>143</v>
      </c>
      <c r="F2249" s="155">
        <v>2460</v>
      </c>
      <c r="G2249" s="53">
        <v>45373</v>
      </c>
      <c r="H2249" s="46">
        <v>2308.71</v>
      </c>
      <c r="I2249" s="84" t="s">
        <v>7134</v>
      </c>
    </row>
    <row r="2250" spans="2:10" x14ac:dyDescent="0.3">
      <c r="B2250" s="45">
        <v>4622</v>
      </c>
      <c r="C2250" s="49">
        <v>45379.701770833337</v>
      </c>
      <c r="D2250" s="45" t="s">
        <v>144</v>
      </c>
      <c r="E2250" s="45" t="s">
        <v>145</v>
      </c>
      <c r="F2250" s="155">
        <v>18000</v>
      </c>
      <c r="G2250" s="53">
        <v>45372</v>
      </c>
      <c r="H2250" s="46">
        <v>16893</v>
      </c>
      <c r="I2250" s="84" t="s">
        <v>7135</v>
      </c>
    </row>
    <row r="2251" spans="2:10" hidden="1" outlineLevel="1" x14ac:dyDescent="0.3">
      <c r="B2251" s="45"/>
      <c r="C2251" s="49"/>
      <c r="D2251" s="45"/>
      <c r="E2251" s="45"/>
      <c r="F2251" s="155"/>
      <c r="G2251" s="53"/>
      <c r="H2251" s="46"/>
      <c r="I2251" s="84" t="s">
        <v>9377</v>
      </c>
    </row>
    <row r="2252" spans="2:10" hidden="1" outlineLevel="1" x14ac:dyDescent="0.3">
      <c r="B2252" s="45"/>
      <c r="C2252" s="49"/>
      <c r="D2252" s="45"/>
      <c r="E2252" s="45"/>
      <c r="F2252" s="155"/>
      <c r="G2252" s="53"/>
      <c r="H2252" s="46"/>
      <c r="I2252" s="84" t="s">
        <v>9378</v>
      </c>
    </row>
    <row r="2253" spans="2:10" collapsed="1" x14ac:dyDescent="0.3">
      <c r="B2253" s="45">
        <v>4623</v>
      </c>
      <c r="C2253" s="49">
        <v>45379.725277777776</v>
      </c>
      <c r="D2253" s="45" t="s">
        <v>146</v>
      </c>
      <c r="E2253" s="45" t="s">
        <v>147</v>
      </c>
      <c r="F2253" s="155">
        <v>68300</v>
      </c>
      <c r="G2253" s="53">
        <v>45376</v>
      </c>
      <c r="H2253" s="46">
        <v>64099.55</v>
      </c>
      <c r="I2253" s="84" t="s">
        <v>7136</v>
      </c>
    </row>
    <row r="2254" spans="2:10" x14ac:dyDescent="0.3">
      <c r="B2254" s="45">
        <v>4624</v>
      </c>
      <c r="C2254" s="49">
        <v>45379.725972222222</v>
      </c>
      <c r="D2254" s="45" t="s">
        <v>146</v>
      </c>
      <c r="E2254" s="45" t="s">
        <v>148</v>
      </c>
      <c r="F2254" s="155">
        <v>7048</v>
      </c>
      <c r="G2254" s="53">
        <v>45376</v>
      </c>
      <c r="H2254" s="46">
        <v>6614.5479999999998</v>
      </c>
      <c r="I2254" s="84" t="s">
        <v>7137</v>
      </c>
    </row>
    <row r="2255" spans="2:10" x14ac:dyDescent="0.3">
      <c r="B2255" s="45">
        <v>4625</v>
      </c>
      <c r="C2255" s="49">
        <v>45379.726689814815</v>
      </c>
      <c r="D2255" s="45" t="s">
        <v>146</v>
      </c>
      <c r="E2255" s="45" t="s">
        <v>149</v>
      </c>
      <c r="F2255" s="155">
        <v>16200</v>
      </c>
      <c r="G2255" s="53">
        <v>45376</v>
      </c>
      <c r="H2255" s="46">
        <v>15203.7</v>
      </c>
      <c r="I2255" s="84" t="s">
        <v>7138</v>
      </c>
    </row>
    <row r="2256" spans="2:10" x14ac:dyDescent="0.3">
      <c r="B2256" s="45">
        <v>4626</v>
      </c>
      <c r="C2256" s="49">
        <v>45379.727685185186</v>
      </c>
      <c r="D2256" s="45" t="s">
        <v>150</v>
      </c>
      <c r="E2256" s="45" t="s">
        <v>151</v>
      </c>
      <c r="F2256" s="155">
        <v>56679.199999999997</v>
      </c>
      <c r="G2256" s="53">
        <v>45379</v>
      </c>
      <c r="H2256" s="46">
        <v>53193.429199999999</v>
      </c>
      <c r="I2256" s="84" t="s">
        <v>7139</v>
      </c>
    </row>
    <row r="2257" spans="2:10" x14ac:dyDescent="0.3">
      <c r="B2257" s="45">
        <v>4627</v>
      </c>
      <c r="C2257" s="49">
        <v>45379.728344907409</v>
      </c>
      <c r="D2257" s="45" t="s">
        <v>150</v>
      </c>
      <c r="E2257" s="45" t="s">
        <v>152</v>
      </c>
      <c r="F2257" s="155">
        <v>20820</v>
      </c>
      <c r="G2257" s="53">
        <v>45379</v>
      </c>
      <c r="H2257" s="46">
        <v>19539.57</v>
      </c>
      <c r="I2257" s="84" t="s">
        <v>7140</v>
      </c>
    </row>
    <row r="2258" spans="2:10" x14ac:dyDescent="0.3">
      <c r="B2258" s="45">
        <v>4628</v>
      </c>
      <c r="C2258" s="49">
        <v>45379.728900462964</v>
      </c>
      <c r="D2258" s="45" t="s">
        <v>150</v>
      </c>
      <c r="E2258" s="45" t="s">
        <v>153</v>
      </c>
      <c r="F2258" s="155">
        <v>7000</v>
      </c>
      <c r="G2258" s="53">
        <v>45379</v>
      </c>
      <c r="H2258" s="46">
        <v>6569.5</v>
      </c>
      <c r="I2258" s="84" t="s">
        <v>7141</v>
      </c>
    </row>
    <row r="2259" spans="2:10" x14ac:dyDescent="0.3">
      <c r="B2259" s="45">
        <v>4629</v>
      </c>
      <c r="C2259" s="49">
        <v>45379.729456018518</v>
      </c>
      <c r="D2259" s="45" t="s">
        <v>150</v>
      </c>
      <c r="E2259" s="45" t="s">
        <v>154</v>
      </c>
      <c r="F2259" s="155">
        <v>7000</v>
      </c>
      <c r="G2259" s="53">
        <v>45379</v>
      </c>
      <c r="H2259" s="46">
        <v>6569.5</v>
      </c>
      <c r="I2259" s="84" t="s">
        <v>7142</v>
      </c>
    </row>
    <row r="2260" spans="2:10" x14ac:dyDescent="0.3">
      <c r="B2260" s="45">
        <v>4630</v>
      </c>
      <c r="C2260" s="49">
        <v>45383.372002314813</v>
      </c>
      <c r="D2260" s="45" t="s">
        <v>155</v>
      </c>
      <c r="E2260" s="45" t="s">
        <v>156</v>
      </c>
      <c r="F2260" s="155">
        <v>3600</v>
      </c>
      <c r="G2260" s="53">
        <v>45377</v>
      </c>
      <c r="H2260" s="46">
        <v>3378.6</v>
      </c>
      <c r="I2260" s="84" t="s">
        <v>7143</v>
      </c>
    </row>
    <row r="2261" spans="2:10" x14ac:dyDescent="0.3">
      <c r="B2261" s="45">
        <v>4631</v>
      </c>
      <c r="C2261" s="49">
        <v>45383.373761574076</v>
      </c>
      <c r="D2261" s="45" t="s">
        <v>157</v>
      </c>
      <c r="E2261" s="45" t="s">
        <v>158</v>
      </c>
      <c r="F2261" s="155">
        <v>5079.91</v>
      </c>
      <c r="G2261" s="53">
        <v>45371</v>
      </c>
      <c r="H2261" s="46">
        <v>4767.495535</v>
      </c>
      <c r="I2261" s="84" t="s">
        <v>7144</v>
      </c>
    </row>
    <row r="2262" spans="2:10" x14ac:dyDescent="0.3">
      <c r="B2262" s="45">
        <v>4632</v>
      </c>
      <c r="C2262" s="49">
        <v>45383.374872685185</v>
      </c>
      <c r="D2262" s="45" t="s">
        <v>509</v>
      </c>
      <c r="E2262" s="45" t="s">
        <v>135</v>
      </c>
      <c r="F2262" s="155">
        <v>384</v>
      </c>
      <c r="G2262" s="53">
        <v>45405</v>
      </c>
      <c r="H2262" s="46">
        <v>360.38400000000001</v>
      </c>
      <c r="I2262" s="84" t="s">
        <v>7035</v>
      </c>
      <c r="J2262" t="s">
        <v>8833</v>
      </c>
    </row>
    <row r="2263" spans="2:10" x14ac:dyDescent="0.3">
      <c r="B2263" s="45">
        <v>4633</v>
      </c>
      <c r="C2263" s="49">
        <v>45385.673078703701</v>
      </c>
      <c r="D2263" s="45" t="s">
        <v>142</v>
      </c>
      <c r="E2263" s="45" t="s">
        <v>159</v>
      </c>
      <c r="F2263" s="155">
        <v>4440</v>
      </c>
      <c r="G2263" s="53">
        <v>45376</v>
      </c>
      <c r="H2263" s="46">
        <v>4166.9399999999996</v>
      </c>
      <c r="I2263" s="84" t="s">
        <v>7145</v>
      </c>
    </row>
    <row r="2264" spans="2:10" x14ac:dyDescent="0.3">
      <c r="B2264" s="91">
        <v>4634</v>
      </c>
      <c r="C2264" s="92">
        <v>45385.674189814818</v>
      </c>
      <c r="D2264" s="91" t="s">
        <v>142</v>
      </c>
      <c r="E2264" s="91" t="s">
        <v>160</v>
      </c>
      <c r="F2264" s="156">
        <v>4780</v>
      </c>
      <c r="G2264" s="94" t="s">
        <v>5619</v>
      </c>
      <c r="H2264" s="93">
        <v>4486.03</v>
      </c>
      <c r="I2264" s="95" t="s">
        <v>7146</v>
      </c>
    </row>
    <row r="2265" spans="2:10" x14ac:dyDescent="0.3">
      <c r="B2265" s="91">
        <v>4635</v>
      </c>
      <c r="C2265" s="92">
        <v>45385.674953703703</v>
      </c>
      <c r="D2265" s="91" t="s">
        <v>142</v>
      </c>
      <c r="E2265" s="91" t="s">
        <v>161</v>
      </c>
      <c r="F2265" s="156">
        <v>41.51</v>
      </c>
      <c r="G2265" s="94" t="s">
        <v>9150</v>
      </c>
      <c r="H2265" s="93">
        <v>38.957135000000001</v>
      </c>
      <c r="I2265" s="95" t="s">
        <v>6392</v>
      </c>
      <c r="J2265" t="s">
        <v>9344</v>
      </c>
    </row>
    <row r="2266" spans="2:10" x14ac:dyDescent="0.3">
      <c r="B2266" s="45">
        <v>4636</v>
      </c>
      <c r="C2266" s="49">
        <v>45385.675983796296</v>
      </c>
      <c r="D2266" s="45" t="s">
        <v>162</v>
      </c>
      <c r="E2266" s="45" t="s">
        <v>163</v>
      </c>
      <c r="F2266" s="155">
        <v>10031.25</v>
      </c>
      <c r="G2266" s="53">
        <v>45453</v>
      </c>
      <c r="H2266" s="46">
        <v>9414.328125</v>
      </c>
      <c r="I2266" s="84">
        <v>18265</v>
      </c>
      <c r="J2266" t="s">
        <v>8833</v>
      </c>
    </row>
    <row r="2267" spans="2:10" x14ac:dyDescent="0.3">
      <c r="B2267" s="45">
        <v>4637</v>
      </c>
      <c r="C2267" s="49">
        <v>45385.676979166667</v>
      </c>
      <c r="D2267" s="45" t="s">
        <v>144</v>
      </c>
      <c r="E2267" s="45" t="s">
        <v>164</v>
      </c>
      <c r="F2267" s="155">
        <v>6000</v>
      </c>
      <c r="G2267" s="53">
        <v>45379</v>
      </c>
      <c r="H2267" s="46">
        <v>5631</v>
      </c>
      <c r="I2267" s="84" t="s">
        <v>7147</v>
      </c>
    </row>
    <row r="2268" spans="2:10" x14ac:dyDescent="0.3">
      <c r="B2268" s="45">
        <v>4638</v>
      </c>
      <c r="C2268" s="49">
        <v>45385.703518518516</v>
      </c>
      <c r="D2268" s="45" t="s">
        <v>155</v>
      </c>
      <c r="E2268" s="45" t="s">
        <v>165</v>
      </c>
      <c r="F2268" s="155">
        <v>3727.8</v>
      </c>
      <c r="G2268" s="53">
        <v>45383</v>
      </c>
      <c r="H2268" s="46">
        <v>3498.5403000000001</v>
      </c>
      <c r="I2268" s="84" t="s">
        <v>7148</v>
      </c>
    </row>
    <row r="2269" spans="2:10" x14ac:dyDescent="0.3">
      <c r="B2269" s="45">
        <v>4639</v>
      </c>
      <c r="C2269" s="49">
        <v>45385.705787037034</v>
      </c>
      <c r="D2269" s="45" t="s">
        <v>142</v>
      </c>
      <c r="E2269" s="45" t="s">
        <v>166</v>
      </c>
      <c r="F2269" s="155">
        <v>4750</v>
      </c>
      <c r="G2269" s="53">
        <v>45384</v>
      </c>
      <c r="H2269" s="46">
        <v>4457.875</v>
      </c>
      <c r="I2269" s="84" t="s">
        <v>7149</v>
      </c>
    </row>
    <row r="2270" spans="2:10" x14ac:dyDescent="0.3">
      <c r="B2270" s="45">
        <v>4640</v>
      </c>
      <c r="C2270" s="49">
        <v>45386.759583333333</v>
      </c>
      <c r="D2270" s="45" t="s">
        <v>167</v>
      </c>
      <c r="E2270" s="45" t="s">
        <v>168</v>
      </c>
      <c r="F2270" s="155">
        <v>9180</v>
      </c>
      <c r="G2270" s="53">
        <v>45468</v>
      </c>
      <c r="H2270" s="46">
        <v>8615.43</v>
      </c>
      <c r="I2270" s="84" t="s">
        <v>7150</v>
      </c>
    </row>
    <row r="2271" spans="2:10" x14ac:dyDescent="0.3">
      <c r="B2271" s="45">
        <v>4641</v>
      </c>
      <c r="C2271" s="49">
        <v>45386.761087962965</v>
      </c>
      <c r="D2271" s="45" t="s">
        <v>169</v>
      </c>
      <c r="E2271" s="45" t="s">
        <v>170</v>
      </c>
      <c r="F2271" s="155">
        <v>13000</v>
      </c>
      <c r="G2271" s="53">
        <v>45414</v>
      </c>
      <c r="H2271" s="46">
        <v>12200.5</v>
      </c>
      <c r="I2271" s="84" t="s">
        <v>7151</v>
      </c>
    </row>
    <row r="2272" spans="2:10" x14ac:dyDescent="0.3">
      <c r="B2272" s="45">
        <v>4642</v>
      </c>
      <c r="C2272" s="49">
        <v>45386.762175925927</v>
      </c>
      <c r="D2272" s="45" t="s">
        <v>171</v>
      </c>
      <c r="E2272" s="45" t="s">
        <v>172</v>
      </c>
      <c r="F2272" s="155">
        <v>8454.52</v>
      </c>
      <c r="G2272" s="53">
        <v>45397</v>
      </c>
      <c r="H2272" s="46">
        <v>7934.5670200000004</v>
      </c>
      <c r="I2272" s="84" t="s">
        <v>7152</v>
      </c>
    </row>
    <row r="2273" spans="2:9" x14ac:dyDescent="0.3">
      <c r="B2273" s="45">
        <v>4643</v>
      </c>
      <c r="C2273" s="49">
        <v>45387.600138888891</v>
      </c>
      <c r="D2273" s="45" t="s">
        <v>173</v>
      </c>
      <c r="E2273" s="45" t="s">
        <v>174</v>
      </c>
      <c r="F2273" s="155">
        <v>15992</v>
      </c>
      <c r="G2273" s="53">
        <v>45412</v>
      </c>
      <c r="H2273" s="46">
        <v>15008.492</v>
      </c>
      <c r="I2273" s="84" t="s">
        <v>7153</v>
      </c>
    </row>
    <row r="2274" spans="2:9" x14ac:dyDescent="0.3">
      <c r="B2274" s="45">
        <v>4644</v>
      </c>
      <c r="C2274" s="49">
        <v>45390.806990740741</v>
      </c>
      <c r="D2274" s="45" t="s">
        <v>142</v>
      </c>
      <c r="E2274" s="45" t="s">
        <v>175</v>
      </c>
      <c r="F2274" s="155">
        <v>10740</v>
      </c>
      <c r="G2274" s="53">
        <v>45397</v>
      </c>
      <c r="H2274" s="46">
        <v>10079.49</v>
      </c>
      <c r="I2274" s="84" t="s">
        <v>7154</v>
      </c>
    </row>
    <row r="2275" spans="2:9" x14ac:dyDescent="0.3">
      <c r="B2275" s="45">
        <v>4645</v>
      </c>
      <c r="C2275" s="49">
        <v>45390.807696759257</v>
      </c>
      <c r="D2275" s="45" t="s">
        <v>142</v>
      </c>
      <c r="E2275" s="45" t="s">
        <v>176</v>
      </c>
      <c r="F2275" s="155">
        <v>16005</v>
      </c>
      <c r="G2275" s="53">
        <v>45397</v>
      </c>
      <c r="H2275" s="46">
        <v>15020.692499999999</v>
      </c>
      <c r="I2275" s="84" t="s">
        <v>7155</v>
      </c>
    </row>
    <row r="2276" spans="2:9" x14ac:dyDescent="0.3">
      <c r="B2276" s="45">
        <v>4646</v>
      </c>
      <c r="C2276" s="49">
        <v>45390.808275462965</v>
      </c>
      <c r="D2276" s="45" t="s">
        <v>142</v>
      </c>
      <c r="E2276" s="45" t="s">
        <v>177</v>
      </c>
      <c r="F2276" s="155">
        <v>9425</v>
      </c>
      <c r="G2276" s="53">
        <v>45397</v>
      </c>
      <c r="H2276" s="46">
        <v>8845.3624999999993</v>
      </c>
      <c r="I2276" s="84" t="s">
        <v>7156</v>
      </c>
    </row>
    <row r="2277" spans="2:9" x14ac:dyDescent="0.3">
      <c r="B2277" s="45">
        <v>4647</v>
      </c>
      <c r="C2277" s="49">
        <v>45390.810590277775</v>
      </c>
      <c r="D2277" s="45" t="s">
        <v>157</v>
      </c>
      <c r="E2277" s="45" t="s">
        <v>178</v>
      </c>
      <c r="F2277" s="155">
        <v>5000</v>
      </c>
      <c r="G2277" s="53">
        <v>45406</v>
      </c>
      <c r="H2277" s="46">
        <v>4692.5</v>
      </c>
      <c r="I2277" s="84" t="s">
        <v>7157</v>
      </c>
    </row>
    <row r="2278" spans="2:9" x14ac:dyDescent="0.3">
      <c r="B2278" s="45">
        <v>4648</v>
      </c>
      <c r="C2278" s="49">
        <v>45390.811435185184</v>
      </c>
      <c r="D2278" s="45" t="s">
        <v>157</v>
      </c>
      <c r="E2278" s="45" t="s">
        <v>179</v>
      </c>
      <c r="F2278" s="155">
        <v>12370</v>
      </c>
      <c r="G2278" s="53">
        <v>45407</v>
      </c>
      <c r="H2278" s="46">
        <v>11609.245000000001</v>
      </c>
      <c r="I2278" s="84" t="s">
        <v>7158</v>
      </c>
    </row>
    <row r="2279" spans="2:9" x14ac:dyDescent="0.3">
      <c r="B2279" s="45">
        <v>4649</v>
      </c>
      <c r="C2279" s="49">
        <v>45390.812384259261</v>
      </c>
      <c r="D2279" s="45" t="s">
        <v>157</v>
      </c>
      <c r="E2279" s="45" t="s">
        <v>180</v>
      </c>
      <c r="F2279" s="155">
        <v>12247.5</v>
      </c>
      <c r="G2279" s="53">
        <v>45407</v>
      </c>
      <c r="H2279" s="46">
        <v>11494.278749999999</v>
      </c>
      <c r="I2279" s="84" t="s">
        <v>7159</v>
      </c>
    </row>
    <row r="2280" spans="2:9" x14ac:dyDescent="0.3">
      <c r="B2280" s="45">
        <v>4650</v>
      </c>
      <c r="C2280" s="49">
        <v>45390.813078703701</v>
      </c>
      <c r="D2280" s="45" t="s">
        <v>157</v>
      </c>
      <c r="E2280" s="45" t="s">
        <v>181</v>
      </c>
      <c r="F2280" s="155">
        <v>9866</v>
      </c>
      <c r="G2280" s="53">
        <v>45406</v>
      </c>
      <c r="H2280" s="46">
        <v>9259.241</v>
      </c>
      <c r="I2280" s="84" t="s">
        <v>7160</v>
      </c>
    </row>
    <row r="2281" spans="2:9" x14ac:dyDescent="0.3">
      <c r="B2281" s="45">
        <v>4651</v>
      </c>
      <c r="C2281" s="49">
        <v>45390.813657407409</v>
      </c>
      <c r="D2281" s="45" t="s">
        <v>157</v>
      </c>
      <c r="E2281" s="45" t="s">
        <v>182</v>
      </c>
      <c r="F2281" s="155">
        <v>5000</v>
      </c>
      <c r="G2281" s="53">
        <v>45406</v>
      </c>
      <c r="H2281" s="46">
        <v>4692.5</v>
      </c>
      <c r="I2281" s="84" t="s">
        <v>7161</v>
      </c>
    </row>
    <row r="2282" spans="2:9" x14ac:dyDescent="0.3">
      <c r="B2282" s="45">
        <v>4652</v>
      </c>
      <c r="C2282" s="49">
        <v>45390.814479166664</v>
      </c>
      <c r="D2282" s="45" t="s">
        <v>157</v>
      </c>
      <c r="E2282" s="45" t="s">
        <v>183</v>
      </c>
      <c r="F2282" s="155">
        <v>3920</v>
      </c>
      <c r="G2282" s="53">
        <v>45407</v>
      </c>
      <c r="H2282" s="46">
        <v>3678.92</v>
      </c>
      <c r="I2282" s="84" t="s">
        <v>7162</v>
      </c>
    </row>
    <row r="2283" spans="2:9" x14ac:dyDescent="0.3">
      <c r="B2283" s="45">
        <v>4653</v>
      </c>
      <c r="C2283" s="49">
        <v>45390.815057870372</v>
      </c>
      <c r="D2283" s="45" t="s">
        <v>157</v>
      </c>
      <c r="E2283" s="45" t="s">
        <v>184</v>
      </c>
      <c r="F2283" s="155">
        <v>3920</v>
      </c>
      <c r="G2283" s="53">
        <v>45406</v>
      </c>
      <c r="H2283" s="46">
        <v>3678.92</v>
      </c>
      <c r="I2283" s="84" t="s">
        <v>7163</v>
      </c>
    </row>
    <row r="2284" spans="2:9" x14ac:dyDescent="0.3">
      <c r="B2284" s="45">
        <v>4654</v>
      </c>
      <c r="C2284" s="49">
        <v>45390.81554398148</v>
      </c>
      <c r="D2284" s="45" t="s">
        <v>157</v>
      </c>
      <c r="E2284" s="45" t="s">
        <v>185</v>
      </c>
      <c r="F2284" s="155">
        <v>3920</v>
      </c>
      <c r="G2284" s="53">
        <v>45406</v>
      </c>
      <c r="H2284" s="46">
        <v>3678.92</v>
      </c>
      <c r="I2284" s="84" t="s">
        <v>7164</v>
      </c>
    </row>
    <row r="2285" spans="2:9" x14ac:dyDescent="0.3">
      <c r="B2285" s="45">
        <v>4655</v>
      </c>
      <c r="C2285" s="49">
        <v>45390.816180555557</v>
      </c>
      <c r="D2285" s="45" t="s">
        <v>157</v>
      </c>
      <c r="E2285" s="45" t="s">
        <v>186</v>
      </c>
      <c r="F2285" s="155">
        <v>3920</v>
      </c>
      <c r="G2285" s="53">
        <v>45406</v>
      </c>
      <c r="H2285" s="46">
        <v>3678.92</v>
      </c>
      <c r="I2285" s="84" t="s">
        <v>7165</v>
      </c>
    </row>
    <row r="2286" spans="2:9" x14ac:dyDescent="0.3">
      <c r="B2286" s="45">
        <v>4656</v>
      </c>
      <c r="C2286" s="49">
        <v>45390.816990740743</v>
      </c>
      <c r="D2286" s="45" t="s">
        <v>157</v>
      </c>
      <c r="E2286" s="45" t="s">
        <v>187</v>
      </c>
      <c r="F2286" s="155">
        <v>3920</v>
      </c>
      <c r="G2286" s="53">
        <v>45406</v>
      </c>
      <c r="H2286" s="46">
        <v>3678.92</v>
      </c>
      <c r="I2286" s="84" t="s">
        <v>7166</v>
      </c>
    </row>
    <row r="2287" spans="2:9" x14ac:dyDescent="0.3">
      <c r="B2287" s="45">
        <v>4657</v>
      </c>
      <c r="C2287" s="49">
        <v>45390.818090277775</v>
      </c>
      <c r="D2287" s="45" t="s">
        <v>157</v>
      </c>
      <c r="E2287" s="45" t="s">
        <v>188</v>
      </c>
      <c r="F2287" s="155">
        <v>3920</v>
      </c>
      <c r="G2287" s="53">
        <v>45406</v>
      </c>
      <c r="H2287" s="46">
        <v>3678.92</v>
      </c>
      <c r="I2287" s="84" t="s">
        <v>7167</v>
      </c>
    </row>
    <row r="2288" spans="2:9" x14ac:dyDescent="0.3">
      <c r="B2288" s="45">
        <v>4658</v>
      </c>
      <c r="C2288" s="49">
        <v>45390.819050925929</v>
      </c>
      <c r="D2288" s="45" t="s">
        <v>157</v>
      </c>
      <c r="E2288" s="45" t="s">
        <v>189</v>
      </c>
      <c r="F2288" s="155">
        <v>4251</v>
      </c>
      <c r="G2288" s="53">
        <v>45406</v>
      </c>
      <c r="H2288" s="46">
        <v>3989.5635000000002</v>
      </c>
      <c r="I2288" s="84" t="s">
        <v>7168</v>
      </c>
    </row>
    <row r="2289" spans="2:10" x14ac:dyDescent="0.3">
      <c r="B2289" s="45">
        <v>4659</v>
      </c>
      <c r="C2289" s="49">
        <v>45390.819756944446</v>
      </c>
      <c r="D2289" s="45" t="s">
        <v>157</v>
      </c>
      <c r="E2289" s="45" t="s">
        <v>190</v>
      </c>
      <c r="F2289" s="155">
        <v>4097</v>
      </c>
      <c r="G2289" s="53">
        <v>45407</v>
      </c>
      <c r="H2289" s="46">
        <v>3845.0345000000002</v>
      </c>
      <c r="I2289" s="84" t="s">
        <v>7169</v>
      </c>
    </row>
    <row r="2290" spans="2:10" x14ac:dyDescent="0.3">
      <c r="B2290" s="45">
        <v>4660</v>
      </c>
      <c r="C2290" s="49">
        <v>45390.8203125</v>
      </c>
      <c r="D2290" s="45" t="s">
        <v>157</v>
      </c>
      <c r="E2290" s="45" t="s">
        <v>191</v>
      </c>
      <c r="F2290" s="155">
        <v>7435.5</v>
      </c>
      <c r="G2290" s="53">
        <v>45406</v>
      </c>
      <c r="H2290" s="46">
        <v>6978.2167499999996</v>
      </c>
      <c r="I2290" s="84" t="s">
        <v>7170</v>
      </c>
    </row>
    <row r="2291" spans="2:10" x14ac:dyDescent="0.3">
      <c r="B2291" s="45">
        <v>4661</v>
      </c>
      <c r="C2291" s="49">
        <v>45390.821284722224</v>
      </c>
      <c r="D2291" s="45" t="s">
        <v>157</v>
      </c>
      <c r="E2291" s="45" t="s">
        <v>192</v>
      </c>
      <c r="F2291" s="155">
        <v>490</v>
      </c>
      <c r="G2291" s="53">
        <v>45407</v>
      </c>
      <c r="H2291" s="46">
        <v>459.86500000000001</v>
      </c>
      <c r="I2291" s="84" t="s">
        <v>7171</v>
      </c>
    </row>
    <row r="2292" spans="2:10" x14ac:dyDescent="0.3">
      <c r="B2292" s="45">
        <v>4662</v>
      </c>
      <c r="C2292" s="49">
        <v>45390.821817129632</v>
      </c>
      <c r="D2292" s="45" t="s">
        <v>157</v>
      </c>
      <c r="E2292" s="45" t="s">
        <v>193</v>
      </c>
      <c r="F2292" s="155">
        <v>1960</v>
      </c>
      <c r="G2292" s="53">
        <v>45406</v>
      </c>
      <c r="H2292" s="46">
        <v>1839.46</v>
      </c>
      <c r="I2292" s="84" t="s">
        <v>7172</v>
      </c>
    </row>
    <row r="2293" spans="2:10" x14ac:dyDescent="0.3">
      <c r="B2293" s="45">
        <v>4663</v>
      </c>
      <c r="C2293" s="49">
        <v>45390.82236111111</v>
      </c>
      <c r="D2293" s="45" t="s">
        <v>157</v>
      </c>
      <c r="E2293" s="45" t="s">
        <v>194</v>
      </c>
      <c r="F2293" s="155">
        <v>1245.5</v>
      </c>
      <c r="G2293" s="53">
        <v>45406</v>
      </c>
      <c r="H2293" s="46">
        <v>1168.90175</v>
      </c>
      <c r="I2293" s="84" t="s">
        <v>7173</v>
      </c>
    </row>
    <row r="2294" spans="2:10" x14ac:dyDescent="0.3">
      <c r="B2294" s="45">
        <v>4664</v>
      </c>
      <c r="C2294" s="49">
        <v>45390.822962962964</v>
      </c>
      <c r="D2294" s="45" t="s">
        <v>157</v>
      </c>
      <c r="E2294" s="45" t="s">
        <v>195</v>
      </c>
      <c r="F2294" s="155">
        <v>2892</v>
      </c>
      <c r="G2294" s="53">
        <v>45406</v>
      </c>
      <c r="H2294" s="46">
        <v>2714.1419999999998</v>
      </c>
      <c r="I2294" s="84" t="s">
        <v>7174</v>
      </c>
    </row>
    <row r="2295" spans="2:10" x14ac:dyDescent="0.3">
      <c r="B2295" s="45">
        <v>4665</v>
      </c>
      <c r="C2295" s="49">
        <v>45390.823657407411</v>
      </c>
      <c r="D2295" s="45" t="s">
        <v>157</v>
      </c>
      <c r="E2295" s="45" t="s">
        <v>196</v>
      </c>
      <c r="F2295" s="155">
        <v>350</v>
      </c>
      <c r="G2295" s="53">
        <v>45406</v>
      </c>
      <c r="H2295" s="46">
        <v>328.47500000000002</v>
      </c>
      <c r="I2295" s="84" t="s">
        <v>7175</v>
      </c>
    </row>
    <row r="2296" spans="2:10" x14ac:dyDescent="0.3">
      <c r="B2296" s="119">
        <v>4666</v>
      </c>
      <c r="C2296" s="120">
        <v>45391.484548611108</v>
      </c>
      <c r="D2296" s="119" t="s">
        <v>162</v>
      </c>
      <c r="E2296" s="119" t="s">
        <v>197</v>
      </c>
      <c r="F2296" s="159">
        <v>111248.85</v>
      </c>
      <c r="G2296" s="122">
        <v>45391</v>
      </c>
      <c r="H2296" s="121">
        <v>104407.045725</v>
      </c>
      <c r="I2296" s="123" t="s">
        <v>5654</v>
      </c>
      <c r="J2296" t="s">
        <v>8833</v>
      </c>
    </row>
    <row r="2297" spans="2:10" x14ac:dyDescent="0.3">
      <c r="B2297" s="45">
        <v>4667</v>
      </c>
      <c r="C2297" s="49">
        <v>45391.485613425924</v>
      </c>
      <c r="D2297" s="45" t="s">
        <v>198</v>
      </c>
      <c r="E2297" s="45" t="s">
        <v>199</v>
      </c>
      <c r="F2297" s="155">
        <v>30504</v>
      </c>
      <c r="G2297" s="53">
        <v>45393</v>
      </c>
      <c r="H2297" s="46">
        <v>28628.004000000001</v>
      </c>
      <c r="I2297" s="84" t="s">
        <v>7176</v>
      </c>
    </row>
    <row r="2298" spans="2:10" x14ac:dyDescent="0.3">
      <c r="B2298" s="45">
        <v>4668</v>
      </c>
      <c r="C2298" s="49">
        <v>45391.683935185189</v>
      </c>
      <c r="D2298" s="45" t="s">
        <v>200</v>
      </c>
      <c r="E2298" s="45" t="s">
        <v>201</v>
      </c>
      <c r="F2298" s="155">
        <v>9975</v>
      </c>
      <c r="G2298" s="53">
        <v>45397</v>
      </c>
      <c r="H2298" s="46">
        <v>9361.5375000000004</v>
      </c>
      <c r="I2298" s="84" t="s">
        <v>7177</v>
      </c>
    </row>
    <row r="2299" spans="2:10" x14ac:dyDescent="0.3">
      <c r="B2299" s="45">
        <v>4669</v>
      </c>
      <c r="C2299" s="49">
        <v>45391.684664351851</v>
      </c>
      <c r="D2299" s="45" t="s">
        <v>200</v>
      </c>
      <c r="E2299" s="45" t="s">
        <v>202</v>
      </c>
      <c r="F2299" s="155">
        <v>8088</v>
      </c>
      <c r="G2299" s="53">
        <v>45397</v>
      </c>
      <c r="H2299" s="46">
        <v>7590.5879999999997</v>
      </c>
      <c r="I2299" s="84" t="s">
        <v>7178</v>
      </c>
    </row>
    <row r="2300" spans="2:10" x14ac:dyDescent="0.3">
      <c r="B2300" s="45">
        <v>4670</v>
      </c>
      <c r="C2300" s="49">
        <v>45391.686712962961</v>
      </c>
      <c r="D2300" s="45" t="s">
        <v>203</v>
      </c>
      <c r="E2300" s="45" t="s">
        <v>204</v>
      </c>
      <c r="F2300" s="155">
        <v>10207</v>
      </c>
      <c r="G2300" s="53">
        <v>45398</v>
      </c>
      <c r="H2300" s="46">
        <v>9579.2695000000003</v>
      </c>
      <c r="I2300" s="84" t="s">
        <v>7179</v>
      </c>
    </row>
    <row r="2301" spans="2:10" x14ac:dyDescent="0.3">
      <c r="B2301" s="45">
        <v>4671</v>
      </c>
      <c r="C2301" s="49">
        <v>45391.687557870369</v>
      </c>
      <c r="D2301" s="45" t="s">
        <v>203</v>
      </c>
      <c r="E2301" s="45" t="s">
        <v>205</v>
      </c>
      <c r="F2301" s="155">
        <v>7647</v>
      </c>
      <c r="G2301" s="53">
        <v>45407</v>
      </c>
      <c r="H2301" s="46">
        <v>7176.7094999999999</v>
      </c>
      <c r="I2301" s="84" t="s">
        <v>7180</v>
      </c>
    </row>
    <row r="2302" spans="2:10" x14ac:dyDescent="0.3">
      <c r="B2302" s="45">
        <v>4672</v>
      </c>
      <c r="C2302" s="49">
        <v>45391.688240740739</v>
      </c>
      <c r="D2302" s="45" t="s">
        <v>203</v>
      </c>
      <c r="E2302" s="45" t="s">
        <v>206</v>
      </c>
      <c r="F2302" s="155">
        <v>21810</v>
      </c>
      <c r="G2302" s="53">
        <v>45407</v>
      </c>
      <c r="H2302" s="46">
        <v>20468.685000000001</v>
      </c>
      <c r="I2302" s="84" t="s">
        <v>7181</v>
      </c>
    </row>
    <row r="2303" spans="2:10" x14ac:dyDescent="0.3">
      <c r="B2303" s="119">
        <v>4673</v>
      </c>
      <c r="C2303" s="120">
        <v>45391.688831018517</v>
      </c>
      <c r="D2303" s="119" t="s">
        <v>203</v>
      </c>
      <c r="E2303" s="119" t="s">
        <v>207</v>
      </c>
      <c r="F2303" s="159">
        <v>9885</v>
      </c>
      <c r="G2303" s="122">
        <v>45392</v>
      </c>
      <c r="H2303" s="121">
        <v>9277.0725000000002</v>
      </c>
      <c r="I2303" s="123" t="s">
        <v>7182</v>
      </c>
      <c r="J2303" t="s">
        <v>8833</v>
      </c>
    </row>
    <row r="2304" spans="2:10" x14ac:dyDescent="0.3">
      <c r="B2304" s="45">
        <v>4674</v>
      </c>
      <c r="C2304" s="49">
        <v>45391.689837962964</v>
      </c>
      <c r="D2304" s="45" t="s">
        <v>203</v>
      </c>
      <c r="E2304" s="45" t="s">
        <v>208</v>
      </c>
      <c r="F2304" s="155">
        <v>3825</v>
      </c>
      <c r="G2304" s="53">
        <v>45407</v>
      </c>
      <c r="H2304" s="46">
        <v>3589.7624999999998</v>
      </c>
      <c r="I2304" s="84" t="s">
        <v>7183</v>
      </c>
    </row>
    <row r="2305" spans="2:10" x14ac:dyDescent="0.3">
      <c r="B2305" s="45">
        <v>4675</v>
      </c>
      <c r="C2305" s="49">
        <v>45391.690416666665</v>
      </c>
      <c r="D2305" s="45" t="s">
        <v>203</v>
      </c>
      <c r="E2305" s="45" t="s">
        <v>209</v>
      </c>
      <c r="F2305" s="155">
        <v>17988</v>
      </c>
      <c r="G2305" s="53">
        <v>45397</v>
      </c>
      <c r="H2305" s="46">
        <v>16881.738000000001</v>
      </c>
      <c r="I2305" s="84" t="s">
        <v>7184</v>
      </c>
    </row>
    <row r="2306" spans="2:10" x14ac:dyDescent="0.3">
      <c r="B2306" s="119">
        <v>4676</v>
      </c>
      <c r="C2306" s="120">
        <v>45391.690937500003</v>
      </c>
      <c r="D2306" s="119" t="s">
        <v>203</v>
      </c>
      <c r="E2306" s="119" t="s">
        <v>210</v>
      </c>
      <c r="F2306" s="159">
        <v>46732</v>
      </c>
      <c r="G2306" s="122">
        <v>45392</v>
      </c>
      <c r="H2306" s="121">
        <v>43857.982000000004</v>
      </c>
      <c r="I2306" s="123" t="s">
        <v>7185</v>
      </c>
      <c r="J2306" t="s">
        <v>8833</v>
      </c>
    </row>
    <row r="2307" spans="2:10" x14ac:dyDescent="0.3">
      <c r="B2307" s="45">
        <v>4677</v>
      </c>
      <c r="C2307" s="49">
        <v>45391.691400462965</v>
      </c>
      <c r="D2307" s="45" t="s">
        <v>203</v>
      </c>
      <c r="E2307" s="45" t="s">
        <v>211</v>
      </c>
      <c r="F2307" s="155">
        <v>43489</v>
      </c>
      <c r="G2307" s="53">
        <v>45397</v>
      </c>
      <c r="H2307" s="46">
        <v>40814.426500000001</v>
      </c>
      <c r="I2307" s="84" t="s">
        <v>7186</v>
      </c>
    </row>
    <row r="2308" spans="2:10" x14ac:dyDescent="0.3">
      <c r="B2308" s="45">
        <v>4678</v>
      </c>
      <c r="C2308" s="49">
        <v>45391.806226851855</v>
      </c>
      <c r="D2308" s="45" t="s">
        <v>212</v>
      </c>
      <c r="E2308" s="45" t="s">
        <v>213</v>
      </c>
      <c r="F2308" s="155">
        <v>12500</v>
      </c>
      <c r="G2308" s="53">
        <v>45421</v>
      </c>
      <c r="H2308" s="46">
        <v>11731.25</v>
      </c>
      <c r="I2308" s="84" t="s">
        <v>7187</v>
      </c>
      <c r="J2308" t="s">
        <v>8833</v>
      </c>
    </row>
    <row r="2309" spans="2:10" x14ac:dyDescent="0.3">
      <c r="B2309" s="45">
        <v>4679</v>
      </c>
      <c r="C2309" s="49">
        <v>45391.806851851848</v>
      </c>
      <c r="D2309" s="45" t="s">
        <v>212</v>
      </c>
      <c r="E2309" s="45" t="s">
        <v>214</v>
      </c>
      <c r="F2309" s="155">
        <v>12500</v>
      </c>
      <c r="G2309" s="53">
        <v>45449</v>
      </c>
      <c r="H2309" s="46">
        <v>11731.25</v>
      </c>
      <c r="I2309" s="84" t="s">
        <v>7187</v>
      </c>
      <c r="J2309" t="s">
        <v>8833</v>
      </c>
    </row>
    <row r="2310" spans="2:10" x14ac:dyDescent="0.3">
      <c r="B2310" s="45">
        <v>4680</v>
      </c>
      <c r="C2310" s="49">
        <v>45391.807395833333</v>
      </c>
      <c r="D2310" s="45" t="s">
        <v>212</v>
      </c>
      <c r="E2310" s="45" t="s">
        <v>215</v>
      </c>
      <c r="F2310" s="155">
        <v>12500</v>
      </c>
      <c r="G2310" s="53">
        <v>45478</v>
      </c>
      <c r="H2310" s="46">
        <v>11731.25</v>
      </c>
      <c r="I2310" s="84" t="s">
        <v>7187</v>
      </c>
      <c r="J2310" t="s">
        <v>8833</v>
      </c>
    </row>
    <row r="2311" spans="2:10" x14ac:dyDescent="0.3">
      <c r="B2311" s="45">
        <v>4681</v>
      </c>
      <c r="C2311" s="49">
        <v>45391.807974537034</v>
      </c>
      <c r="D2311" s="45" t="s">
        <v>212</v>
      </c>
      <c r="E2311" s="45" t="s">
        <v>216</v>
      </c>
      <c r="F2311" s="155">
        <v>12500</v>
      </c>
      <c r="G2311" s="53">
        <v>45506</v>
      </c>
      <c r="H2311" s="46">
        <v>11731.25</v>
      </c>
      <c r="I2311" s="84" t="s">
        <v>7187</v>
      </c>
      <c r="J2311" t="s">
        <v>8833</v>
      </c>
    </row>
    <row r="2312" spans="2:10" x14ac:dyDescent="0.3">
      <c r="B2312" s="45">
        <v>4682</v>
      </c>
      <c r="C2312" s="49">
        <v>45391.808530092596</v>
      </c>
      <c r="D2312" s="45" t="s">
        <v>212</v>
      </c>
      <c r="E2312" s="45" t="s">
        <v>217</v>
      </c>
      <c r="F2312" s="155">
        <v>12500</v>
      </c>
      <c r="G2312" s="53">
        <v>45545</v>
      </c>
      <c r="H2312" s="46">
        <v>11731.25</v>
      </c>
      <c r="I2312" s="84" t="s">
        <v>7187</v>
      </c>
      <c r="J2312" t="s">
        <v>8833</v>
      </c>
    </row>
    <row r="2313" spans="2:10" x14ac:dyDescent="0.3">
      <c r="B2313" s="45">
        <v>4683</v>
      </c>
      <c r="C2313" s="49">
        <v>45391.809050925927</v>
      </c>
      <c r="D2313" s="45" t="s">
        <v>212</v>
      </c>
      <c r="E2313" s="45" t="s">
        <v>218</v>
      </c>
      <c r="F2313" s="155">
        <v>12500</v>
      </c>
      <c r="G2313" s="53">
        <v>45569</v>
      </c>
      <c r="H2313" s="46">
        <v>11731.25</v>
      </c>
      <c r="I2313" s="84" t="s">
        <v>7187</v>
      </c>
      <c r="J2313" t="s">
        <v>8833</v>
      </c>
    </row>
    <row r="2314" spans="2:10" x14ac:dyDescent="0.3">
      <c r="B2314" s="45">
        <v>4684</v>
      </c>
      <c r="C2314" s="49">
        <v>45392.441979166666</v>
      </c>
      <c r="D2314" s="45" t="s">
        <v>203</v>
      </c>
      <c r="E2314" s="45" t="s">
        <v>219</v>
      </c>
      <c r="F2314" s="155">
        <v>6928.08</v>
      </c>
      <c r="G2314" s="53">
        <v>45398</v>
      </c>
      <c r="H2314" s="46">
        <v>6502.0030799999995</v>
      </c>
      <c r="I2314" s="84" t="s">
        <v>7188</v>
      </c>
    </row>
    <row r="2315" spans="2:10" x14ac:dyDescent="0.3">
      <c r="B2315" s="45">
        <v>4685</v>
      </c>
      <c r="C2315" s="49">
        <v>45392.442743055559</v>
      </c>
      <c r="D2315" s="45" t="s">
        <v>162</v>
      </c>
      <c r="E2315" s="45" t="s">
        <v>197</v>
      </c>
      <c r="F2315" s="155">
        <v>111248.85</v>
      </c>
      <c r="G2315" s="53">
        <v>45422</v>
      </c>
      <c r="H2315" s="46">
        <v>104407.045725</v>
      </c>
      <c r="I2315" s="84" t="s">
        <v>5654</v>
      </c>
      <c r="J2315" t="s">
        <v>8833</v>
      </c>
    </row>
    <row r="2316" spans="2:10" x14ac:dyDescent="0.3">
      <c r="B2316" s="45">
        <v>4687</v>
      </c>
      <c r="C2316" s="49">
        <v>45392.452152777776</v>
      </c>
      <c r="D2316" s="45" t="s">
        <v>171</v>
      </c>
      <c r="E2316" s="45" t="s">
        <v>220</v>
      </c>
      <c r="F2316" s="155">
        <v>9141.18</v>
      </c>
      <c r="G2316" s="53">
        <v>45394</v>
      </c>
      <c r="H2316" s="46">
        <v>8578.9974299999994</v>
      </c>
      <c r="I2316" s="84" t="s">
        <v>7189</v>
      </c>
    </row>
    <row r="2317" spans="2:10" x14ac:dyDescent="0.3">
      <c r="B2317" s="119">
        <v>4688</v>
      </c>
      <c r="C2317" s="120">
        <v>45392.452928240738</v>
      </c>
      <c r="D2317" s="119" t="s">
        <v>171</v>
      </c>
      <c r="E2317" s="119" t="s">
        <v>221</v>
      </c>
      <c r="F2317" s="159">
        <v>479.85</v>
      </c>
      <c r="G2317" s="122">
        <v>45392.452928240738</v>
      </c>
      <c r="H2317" s="121">
        <v>450.339225</v>
      </c>
      <c r="I2317" s="123" t="s">
        <v>6496</v>
      </c>
      <c r="J2317" t="s">
        <v>8833</v>
      </c>
    </row>
    <row r="2318" spans="2:10" x14ac:dyDescent="0.3">
      <c r="B2318" s="45">
        <v>4689</v>
      </c>
      <c r="C2318" s="49">
        <v>45392.453564814816</v>
      </c>
      <c r="D2318" s="45" t="s">
        <v>171</v>
      </c>
      <c r="E2318" s="45" t="s">
        <v>222</v>
      </c>
      <c r="F2318" s="155">
        <v>9459.9699999999993</v>
      </c>
      <c r="G2318" s="53">
        <v>45407</v>
      </c>
      <c r="H2318" s="46">
        <v>8878.1818449999992</v>
      </c>
      <c r="I2318" s="84" t="s">
        <v>7190</v>
      </c>
    </row>
    <row r="2319" spans="2:10" x14ac:dyDescent="0.3">
      <c r="B2319" s="45">
        <v>4690</v>
      </c>
      <c r="C2319" s="49">
        <v>45392.454317129632</v>
      </c>
      <c r="D2319" s="45" t="s">
        <v>171</v>
      </c>
      <c r="E2319" s="45" t="s">
        <v>223</v>
      </c>
      <c r="F2319" s="155">
        <v>2827.7</v>
      </c>
      <c r="G2319" s="53">
        <v>45407</v>
      </c>
      <c r="H2319" s="46">
        <v>2653.7964499999998</v>
      </c>
      <c r="I2319" s="84" t="s">
        <v>7191</v>
      </c>
    </row>
    <row r="2320" spans="2:10" x14ac:dyDescent="0.3">
      <c r="B2320" s="45">
        <v>4691</v>
      </c>
      <c r="C2320" s="49">
        <v>45392.455081018517</v>
      </c>
      <c r="D2320" s="45" t="s">
        <v>171</v>
      </c>
      <c r="E2320" s="45" t="s">
        <v>224</v>
      </c>
      <c r="F2320" s="155">
        <v>1868</v>
      </c>
      <c r="G2320" s="53">
        <v>45407</v>
      </c>
      <c r="H2320" s="46">
        <v>1753.1179999999999</v>
      </c>
      <c r="I2320" s="84" t="s">
        <v>7192</v>
      </c>
    </row>
    <row r="2321" spans="2:10" x14ac:dyDescent="0.3">
      <c r="B2321" s="45">
        <v>4692</v>
      </c>
      <c r="C2321" s="49">
        <v>45392.455891203703</v>
      </c>
      <c r="D2321" s="45" t="s">
        <v>171</v>
      </c>
      <c r="E2321" s="45" t="s">
        <v>225</v>
      </c>
      <c r="F2321" s="155">
        <v>4127.8999999999996</v>
      </c>
      <c r="G2321" s="53">
        <v>45411</v>
      </c>
      <c r="H2321" s="46">
        <v>3874.0341499999995</v>
      </c>
      <c r="I2321" s="84" t="s">
        <v>7193</v>
      </c>
    </row>
    <row r="2322" spans="2:10" x14ac:dyDescent="0.3">
      <c r="B2322" s="45">
        <v>4693</v>
      </c>
      <c r="C2322" s="49">
        <v>45392.510983796295</v>
      </c>
      <c r="D2322" s="45" t="s">
        <v>203</v>
      </c>
      <c r="E2322" s="45" t="s">
        <v>226</v>
      </c>
      <c r="F2322" s="155">
        <v>9855</v>
      </c>
      <c r="G2322" s="53">
        <v>45407</v>
      </c>
      <c r="H2322" s="46">
        <v>9248.9174999999996</v>
      </c>
      <c r="I2322" s="84" t="s">
        <v>7182</v>
      </c>
      <c r="J2322" t="s">
        <v>8833</v>
      </c>
    </row>
    <row r="2323" spans="2:10" x14ac:dyDescent="0.3">
      <c r="B2323" s="45">
        <v>4694</v>
      </c>
      <c r="C2323" s="49">
        <v>45392.512997685182</v>
      </c>
      <c r="D2323" s="45" t="s">
        <v>203</v>
      </c>
      <c r="E2323" s="45" t="s">
        <v>227</v>
      </c>
      <c r="F2323" s="155">
        <v>45732</v>
      </c>
      <c r="G2323" s="53">
        <v>45398</v>
      </c>
      <c r="H2323" s="46">
        <v>42919.482000000004</v>
      </c>
      <c r="I2323" s="84" t="s">
        <v>7185</v>
      </c>
      <c r="J2323" t="s">
        <v>8833</v>
      </c>
    </row>
    <row r="2324" spans="2:10" x14ac:dyDescent="0.3">
      <c r="B2324" s="45">
        <v>4695</v>
      </c>
      <c r="C2324" s="49">
        <v>45392.60365740741</v>
      </c>
      <c r="D2324" s="45" t="s">
        <v>142</v>
      </c>
      <c r="E2324" s="45" t="s">
        <v>228</v>
      </c>
      <c r="F2324" s="155">
        <v>14000</v>
      </c>
      <c r="G2324" s="53">
        <v>45397</v>
      </c>
      <c r="H2324" s="46">
        <v>13139</v>
      </c>
      <c r="I2324" s="84" t="s">
        <v>7194</v>
      </c>
    </row>
    <row r="2325" spans="2:10" x14ac:dyDescent="0.3">
      <c r="B2325" s="45">
        <v>4696</v>
      </c>
      <c r="C2325" s="49">
        <v>45392.604363425926</v>
      </c>
      <c r="D2325" s="45" t="s">
        <v>142</v>
      </c>
      <c r="E2325" s="45" t="s">
        <v>229</v>
      </c>
      <c r="F2325" s="155">
        <v>2800</v>
      </c>
      <c r="G2325" s="53">
        <v>45397</v>
      </c>
      <c r="H2325" s="46">
        <v>2627.8</v>
      </c>
      <c r="I2325" s="84" t="s">
        <v>5586</v>
      </c>
      <c r="J2325" t="s">
        <v>8833</v>
      </c>
    </row>
    <row r="2326" spans="2:10" x14ac:dyDescent="0.3">
      <c r="B2326" s="45">
        <v>4697</v>
      </c>
      <c r="C2326" s="49">
        <v>45392.60533564815</v>
      </c>
      <c r="D2326" s="45" t="s">
        <v>230</v>
      </c>
      <c r="E2326" s="45" t="s">
        <v>5564</v>
      </c>
      <c r="F2326" s="155">
        <v>82565</v>
      </c>
      <c r="G2326" s="53">
        <v>45411</v>
      </c>
      <c r="H2326" s="46">
        <v>77487.252500000002</v>
      </c>
      <c r="I2326" s="84" t="s">
        <v>7195</v>
      </c>
    </row>
    <row r="2327" spans="2:10" x14ac:dyDescent="0.3">
      <c r="B2327" s="45">
        <v>4698</v>
      </c>
      <c r="C2327" s="49">
        <v>45392.605914351851</v>
      </c>
      <c r="D2327" s="45" t="s">
        <v>230</v>
      </c>
      <c r="E2327" s="45" t="s">
        <v>5565</v>
      </c>
      <c r="F2327" s="155">
        <v>31920</v>
      </c>
      <c r="G2327" s="53">
        <v>45390</v>
      </c>
      <c r="H2327" s="46">
        <v>29956.92</v>
      </c>
      <c r="I2327" s="84" t="s">
        <v>7196</v>
      </c>
    </row>
    <row r="2328" spans="2:10" x14ac:dyDescent="0.3">
      <c r="B2328" s="45">
        <v>4699</v>
      </c>
      <c r="C2328" s="49">
        <v>45392.806064814817</v>
      </c>
      <c r="D2328" s="45" t="s">
        <v>157</v>
      </c>
      <c r="E2328" s="45" t="s">
        <v>231</v>
      </c>
      <c r="F2328" s="155">
        <v>5000</v>
      </c>
      <c r="G2328" s="53">
        <v>45406</v>
      </c>
      <c r="H2328" s="46">
        <v>4692.5</v>
      </c>
      <c r="I2328" s="84" t="s">
        <v>7197</v>
      </c>
    </row>
    <row r="2329" spans="2:10" x14ac:dyDescent="0.3">
      <c r="B2329" s="45">
        <v>4700</v>
      </c>
      <c r="C2329" s="49">
        <v>45393.693969907406</v>
      </c>
      <c r="D2329" s="45" t="s">
        <v>200</v>
      </c>
      <c r="E2329" s="45" t="s">
        <v>232</v>
      </c>
      <c r="F2329" s="155">
        <v>22221.759999999998</v>
      </c>
      <c r="G2329" s="53">
        <v>45432</v>
      </c>
      <c r="H2329" s="46">
        <v>20855.121759999998</v>
      </c>
      <c r="I2329" s="84" t="s">
        <v>7198</v>
      </c>
    </row>
    <row r="2330" spans="2:10" hidden="1" outlineLevel="1" x14ac:dyDescent="0.3">
      <c r="B2330" s="45"/>
      <c r="C2330" s="49"/>
      <c r="D2330" s="45"/>
      <c r="E2330" s="45"/>
      <c r="F2330" s="155"/>
      <c r="G2330" s="53"/>
      <c r="H2330" s="46"/>
      <c r="I2330" s="84" t="s">
        <v>7199</v>
      </c>
    </row>
    <row r="2331" spans="2:10" hidden="1" outlineLevel="1" x14ac:dyDescent="0.3">
      <c r="B2331" s="45"/>
      <c r="C2331" s="49"/>
      <c r="D2331" s="45"/>
      <c r="E2331" s="45"/>
      <c r="F2331" s="155"/>
      <c r="G2331" s="53"/>
      <c r="H2331" s="46"/>
      <c r="I2331" s="84" t="s">
        <v>7200</v>
      </c>
    </row>
    <row r="2332" spans="2:10" collapsed="1" x14ac:dyDescent="0.3">
      <c r="B2332" s="45">
        <v>4701</v>
      </c>
      <c r="C2332" s="49">
        <v>45393.69462962963</v>
      </c>
      <c r="D2332" s="45" t="s">
        <v>200</v>
      </c>
      <c r="E2332" s="45" t="s">
        <v>233</v>
      </c>
      <c r="F2332" s="155">
        <v>58636.91</v>
      </c>
      <c r="G2332" s="53">
        <v>45432</v>
      </c>
      <c r="H2332" s="46">
        <v>55030.740035000003</v>
      </c>
      <c r="I2332" s="84" t="s">
        <v>7201</v>
      </c>
    </row>
    <row r="2333" spans="2:10" hidden="1" outlineLevel="1" x14ac:dyDescent="0.3">
      <c r="B2333" s="45"/>
      <c r="C2333" s="49"/>
      <c r="D2333" s="45"/>
      <c r="E2333" s="45"/>
      <c r="F2333" s="155"/>
      <c r="G2333" s="53"/>
      <c r="H2333" s="46"/>
      <c r="I2333" s="84" t="s">
        <v>7202</v>
      </c>
    </row>
    <row r="2334" spans="2:10" hidden="1" outlineLevel="1" x14ac:dyDescent="0.3">
      <c r="B2334" s="45"/>
      <c r="C2334" s="49"/>
      <c r="D2334" s="45"/>
      <c r="E2334" s="45"/>
      <c r="F2334" s="155"/>
      <c r="G2334" s="53"/>
      <c r="H2334" s="46"/>
      <c r="I2334" s="84" t="s">
        <v>7203</v>
      </c>
    </row>
    <row r="2335" spans="2:10" collapsed="1" x14ac:dyDescent="0.3">
      <c r="B2335" s="45">
        <v>4702</v>
      </c>
      <c r="C2335" s="49">
        <v>45393.695208333331</v>
      </c>
      <c r="D2335" s="45" t="s">
        <v>200</v>
      </c>
      <c r="E2335" s="45" t="s">
        <v>234</v>
      </c>
      <c r="F2335" s="155">
        <v>30146.85</v>
      </c>
      <c r="G2335" s="53">
        <v>45432</v>
      </c>
      <c r="H2335" s="46">
        <v>28292.818724999997</v>
      </c>
      <c r="I2335" s="84" t="s">
        <v>7204</v>
      </c>
    </row>
    <row r="2336" spans="2:10" hidden="1" outlineLevel="1" x14ac:dyDescent="0.3">
      <c r="B2336" s="45"/>
      <c r="C2336" s="49"/>
      <c r="D2336" s="45"/>
      <c r="E2336" s="45"/>
      <c r="F2336" s="155"/>
      <c r="G2336" s="53"/>
      <c r="H2336" s="46"/>
      <c r="I2336" s="84" t="s">
        <v>7205</v>
      </c>
    </row>
    <row r="2337" spans="2:9" hidden="1" outlineLevel="1" x14ac:dyDescent="0.3">
      <c r="B2337" s="45"/>
      <c r="C2337" s="49"/>
      <c r="D2337" s="45"/>
      <c r="E2337" s="45"/>
      <c r="F2337" s="155"/>
      <c r="G2337" s="53"/>
      <c r="H2337" s="46"/>
      <c r="I2337" s="84" t="s">
        <v>7206</v>
      </c>
    </row>
    <row r="2338" spans="2:9" collapsed="1" x14ac:dyDescent="0.3">
      <c r="B2338" s="45">
        <v>4703</v>
      </c>
      <c r="C2338" s="49">
        <v>45393.695810185185</v>
      </c>
      <c r="D2338" s="45" t="s">
        <v>200</v>
      </c>
      <c r="E2338" s="45" t="s">
        <v>235</v>
      </c>
      <c r="F2338" s="155">
        <v>228620.46</v>
      </c>
      <c r="G2338" s="53">
        <v>45576</v>
      </c>
      <c r="H2338" s="46">
        <v>214560.30171</v>
      </c>
      <c r="I2338" s="84" t="s">
        <v>7207</v>
      </c>
    </row>
    <row r="2339" spans="2:9" hidden="1" outlineLevel="1" x14ac:dyDescent="0.3">
      <c r="B2339" s="45"/>
      <c r="C2339" s="49"/>
      <c r="D2339" s="45"/>
      <c r="E2339" s="45"/>
      <c r="F2339" s="155"/>
      <c r="G2339" s="53"/>
      <c r="H2339" s="46"/>
      <c r="I2339" s="84" t="s">
        <v>7208</v>
      </c>
    </row>
    <row r="2340" spans="2:9" hidden="1" outlineLevel="1" x14ac:dyDescent="0.3">
      <c r="B2340" s="45"/>
      <c r="C2340" s="49"/>
      <c r="D2340" s="45"/>
      <c r="E2340" s="45"/>
      <c r="F2340" s="155"/>
      <c r="G2340" s="53"/>
      <c r="H2340" s="46"/>
      <c r="I2340" s="84" t="s">
        <v>7209</v>
      </c>
    </row>
    <row r="2341" spans="2:9" collapsed="1" x14ac:dyDescent="0.3">
      <c r="B2341" s="167">
        <v>4704</v>
      </c>
      <c r="C2341" s="57">
        <v>45393</v>
      </c>
      <c r="D2341" s="70" t="s">
        <v>203</v>
      </c>
      <c r="E2341" s="38" t="s">
        <v>236</v>
      </c>
      <c r="F2341" s="40">
        <v>9247.31</v>
      </c>
      <c r="G2341" s="63">
        <v>45868</v>
      </c>
      <c r="H2341" s="40">
        <v>8678.6004350000003</v>
      </c>
      <c r="I2341" s="164" t="s">
        <v>7210</v>
      </c>
    </row>
    <row r="2342" spans="2:9" x14ac:dyDescent="0.3">
      <c r="B2342" s="8">
        <v>4705</v>
      </c>
      <c r="C2342" s="48">
        <v>45393.698576388888</v>
      </c>
      <c r="D2342" s="8" t="s">
        <v>203</v>
      </c>
      <c r="E2342" s="8" t="s">
        <v>237</v>
      </c>
      <c r="F2342" s="157">
        <v>17771.47</v>
      </c>
      <c r="G2342" s="12"/>
      <c r="H2342" s="9">
        <v>16678.524595000003</v>
      </c>
      <c r="I2342" s="83" t="s">
        <v>7211</v>
      </c>
    </row>
    <row r="2343" spans="2:9" x14ac:dyDescent="0.3">
      <c r="B2343" s="45">
        <v>4706</v>
      </c>
      <c r="C2343" s="49">
        <v>45393.70417824074</v>
      </c>
      <c r="D2343" s="45" t="s">
        <v>171</v>
      </c>
      <c r="E2343" s="45" t="s">
        <v>238</v>
      </c>
      <c r="F2343" s="155">
        <v>12836.04</v>
      </c>
      <c r="G2343" s="53">
        <v>45469</v>
      </c>
      <c r="H2343" s="46">
        <v>12046.623540000001</v>
      </c>
      <c r="I2343" s="84" t="s">
        <v>7212</v>
      </c>
    </row>
    <row r="2344" spans="2:9" x14ac:dyDescent="0.3">
      <c r="B2344" s="45">
        <v>4707</v>
      </c>
      <c r="C2344" s="49">
        <v>45393.70521990741</v>
      </c>
      <c r="D2344" s="45" t="s">
        <v>203</v>
      </c>
      <c r="E2344" s="45" t="s">
        <v>5566</v>
      </c>
      <c r="F2344" s="155">
        <v>4800</v>
      </c>
      <c r="G2344" s="53">
        <v>45399</v>
      </c>
      <c r="H2344" s="46">
        <v>4504.8</v>
      </c>
      <c r="I2344" s="84" t="s">
        <v>7213</v>
      </c>
    </row>
    <row r="2345" spans="2:9" x14ac:dyDescent="0.3">
      <c r="B2345" s="45">
        <v>4708</v>
      </c>
      <c r="C2345" s="49">
        <v>45393.706192129626</v>
      </c>
      <c r="D2345" s="45" t="s">
        <v>203</v>
      </c>
      <c r="E2345" s="45" t="s">
        <v>5567</v>
      </c>
      <c r="F2345" s="155">
        <v>5095</v>
      </c>
      <c r="G2345" s="53">
        <v>45400</v>
      </c>
      <c r="H2345" s="46">
        <v>4781.6575000000003</v>
      </c>
      <c r="I2345" s="84" t="s">
        <v>7214</v>
      </c>
    </row>
    <row r="2346" spans="2:9" x14ac:dyDescent="0.3">
      <c r="B2346" s="45">
        <v>4709</v>
      </c>
      <c r="C2346" s="49">
        <v>45397.688090277778</v>
      </c>
      <c r="D2346" s="45" t="s">
        <v>171</v>
      </c>
      <c r="E2346" s="45" t="s">
        <v>239</v>
      </c>
      <c r="F2346" s="155">
        <v>17251.849999999999</v>
      </c>
      <c r="G2346" s="53">
        <v>45408</v>
      </c>
      <c r="H2346" s="46">
        <v>16190.861224999999</v>
      </c>
      <c r="I2346" s="84" t="s">
        <v>7215</v>
      </c>
    </row>
    <row r="2347" spans="2:9" x14ac:dyDescent="0.3">
      <c r="B2347" s="45">
        <v>4710</v>
      </c>
      <c r="C2347" s="49">
        <v>45398.374212962961</v>
      </c>
      <c r="D2347" s="45" t="s">
        <v>203</v>
      </c>
      <c r="E2347" s="45" t="s">
        <v>5568</v>
      </c>
      <c r="F2347" s="155">
        <v>9280.02</v>
      </c>
      <c r="G2347" s="53">
        <v>45399</v>
      </c>
      <c r="H2347" s="46">
        <v>8709.2987700000012</v>
      </c>
      <c r="I2347" s="84" t="s">
        <v>7216</v>
      </c>
    </row>
    <row r="2348" spans="2:9" x14ac:dyDescent="0.3">
      <c r="B2348" s="45">
        <v>4711</v>
      </c>
      <c r="C2348" s="49">
        <v>45398.626064814816</v>
      </c>
      <c r="D2348" s="45" t="s">
        <v>200</v>
      </c>
      <c r="E2348" s="45" t="s">
        <v>5569</v>
      </c>
      <c r="F2348" s="155">
        <v>37226.050000000003</v>
      </c>
      <c r="G2348" s="53">
        <v>45436</v>
      </c>
      <c r="H2348" s="46">
        <v>34936.647925000005</v>
      </c>
      <c r="I2348" s="84" t="s">
        <v>7217</v>
      </c>
    </row>
    <row r="2349" spans="2:9" x14ac:dyDescent="0.3">
      <c r="B2349" s="45">
        <v>4712</v>
      </c>
      <c r="C2349" s="49">
        <v>45398.626782407409</v>
      </c>
      <c r="D2349" s="45" t="s">
        <v>240</v>
      </c>
      <c r="E2349" s="45" t="s">
        <v>5570</v>
      </c>
      <c r="F2349" s="155">
        <v>36000</v>
      </c>
      <c r="G2349" s="53">
        <v>45397</v>
      </c>
      <c r="H2349" s="46">
        <v>33786</v>
      </c>
      <c r="I2349" s="84" t="s">
        <v>7218</v>
      </c>
    </row>
    <row r="2350" spans="2:9" x14ac:dyDescent="0.3">
      <c r="B2350" s="45">
        <v>4713</v>
      </c>
      <c r="C2350" s="49">
        <v>45398.715613425928</v>
      </c>
      <c r="D2350" s="45" t="s">
        <v>9537</v>
      </c>
      <c r="E2350" s="45" t="s">
        <v>5571</v>
      </c>
      <c r="F2350" s="155">
        <v>8400</v>
      </c>
      <c r="G2350" s="53">
        <v>45453</v>
      </c>
      <c r="H2350" s="46">
        <v>7883.4</v>
      </c>
      <c r="I2350" s="84" t="s">
        <v>7219</v>
      </c>
    </row>
    <row r="2351" spans="2:9" x14ac:dyDescent="0.3">
      <c r="B2351" s="45">
        <v>4714</v>
      </c>
      <c r="C2351" s="49">
        <v>45399.712870370371</v>
      </c>
      <c r="D2351" s="45" t="s">
        <v>203</v>
      </c>
      <c r="E2351" s="45" t="s">
        <v>241</v>
      </c>
      <c r="F2351" s="155">
        <v>3400.35</v>
      </c>
      <c r="G2351" s="53">
        <v>45420</v>
      </c>
      <c r="H2351" s="46">
        <v>3191.2284749999999</v>
      </c>
      <c r="I2351" s="84" t="s">
        <v>7220</v>
      </c>
    </row>
    <row r="2352" spans="2:9" hidden="1" outlineLevel="1" x14ac:dyDescent="0.3">
      <c r="B2352" s="45"/>
      <c r="C2352" s="49"/>
      <c r="D2352" s="45"/>
      <c r="E2352" s="45"/>
      <c r="F2352" s="155"/>
      <c r="G2352" s="53"/>
      <c r="H2352" s="46"/>
      <c r="I2352" s="84" t="s">
        <v>7221</v>
      </c>
    </row>
    <row r="2353" spans="2:10" collapsed="1" x14ac:dyDescent="0.3">
      <c r="B2353" s="45">
        <v>4715</v>
      </c>
      <c r="C2353" s="49">
        <v>45400.550937499997</v>
      </c>
      <c r="D2353" s="45" t="s">
        <v>162</v>
      </c>
      <c r="E2353" s="45" t="s">
        <v>242</v>
      </c>
      <c r="F2353" s="155">
        <v>708.75</v>
      </c>
      <c r="G2353" s="53">
        <v>45463</v>
      </c>
      <c r="H2353" s="46">
        <v>665.16187500000001</v>
      </c>
      <c r="I2353" s="84" t="s">
        <v>7222</v>
      </c>
    </row>
    <row r="2354" spans="2:10" x14ac:dyDescent="0.3">
      <c r="B2354" s="45">
        <v>4716</v>
      </c>
      <c r="C2354" s="49">
        <v>45400.552719907406</v>
      </c>
      <c r="D2354" s="45" t="s">
        <v>162</v>
      </c>
      <c r="E2354" s="45" t="s">
        <v>243</v>
      </c>
      <c r="F2354" s="155">
        <v>16360.5</v>
      </c>
      <c r="G2354" s="53">
        <v>45463</v>
      </c>
      <c r="H2354" s="46">
        <v>15354.329250000001</v>
      </c>
      <c r="I2354" s="84" t="s">
        <v>7223</v>
      </c>
    </row>
    <row r="2355" spans="2:10" x14ac:dyDescent="0.3">
      <c r="B2355" s="45">
        <v>4717</v>
      </c>
      <c r="C2355" s="49">
        <v>45400.553946759261</v>
      </c>
      <c r="D2355" s="45" t="s">
        <v>8</v>
      </c>
      <c r="E2355" s="45" t="s">
        <v>244</v>
      </c>
      <c r="F2355" s="155">
        <v>64734.09</v>
      </c>
      <c r="G2355" s="53">
        <v>45406</v>
      </c>
      <c r="H2355" s="46">
        <v>60752.943464999997</v>
      </c>
      <c r="I2355" s="84" t="s">
        <v>7224</v>
      </c>
    </row>
    <row r="2356" spans="2:10" x14ac:dyDescent="0.3">
      <c r="B2356" s="119">
        <v>4718</v>
      </c>
      <c r="C2356" s="120">
        <v>45400</v>
      </c>
      <c r="D2356" s="119" t="s">
        <v>203</v>
      </c>
      <c r="E2356" s="119" t="s">
        <v>245</v>
      </c>
      <c r="F2356" s="159">
        <v>5064.51</v>
      </c>
      <c r="G2356" s="122">
        <v>45453</v>
      </c>
      <c r="H2356" s="121">
        <v>4753.0426349999998</v>
      </c>
      <c r="I2356" s="123" t="s">
        <v>5622</v>
      </c>
      <c r="J2356" t="s">
        <v>8833</v>
      </c>
    </row>
    <row r="2357" spans="2:10" hidden="1" outlineLevel="1" x14ac:dyDescent="0.3">
      <c r="B2357" s="119"/>
      <c r="C2357" s="120"/>
      <c r="D2357" s="119"/>
      <c r="E2357" s="119"/>
      <c r="F2357" s="159"/>
      <c r="G2357" s="122"/>
      <c r="H2357" s="121"/>
      <c r="I2357" s="123" t="s">
        <v>5621</v>
      </c>
      <c r="J2357" t="s">
        <v>8833</v>
      </c>
    </row>
    <row r="2358" spans="2:10" collapsed="1" x14ac:dyDescent="0.3">
      <c r="B2358" s="45">
        <v>4719</v>
      </c>
      <c r="C2358" s="49">
        <v>45400.600949074076</v>
      </c>
      <c r="D2358" s="45" t="s">
        <v>157</v>
      </c>
      <c r="E2358" s="45" t="s">
        <v>246</v>
      </c>
      <c r="F2358" s="155">
        <v>5340</v>
      </c>
      <c r="G2358" s="53">
        <v>45405</v>
      </c>
      <c r="H2358" s="46">
        <v>5011.59</v>
      </c>
      <c r="I2358" s="84" t="s">
        <v>7225</v>
      </c>
    </row>
    <row r="2359" spans="2:10" x14ac:dyDescent="0.3">
      <c r="B2359" s="45">
        <v>4720</v>
      </c>
      <c r="C2359" s="49">
        <v>45400.601875</v>
      </c>
      <c r="D2359" s="45" t="s">
        <v>157</v>
      </c>
      <c r="E2359" s="45" t="s">
        <v>247</v>
      </c>
      <c r="F2359" s="155">
        <v>1575</v>
      </c>
      <c r="G2359" s="53">
        <v>45405</v>
      </c>
      <c r="H2359" s="46">
        <v>1478.1375</v>
      </c>
      <c r="I2359" s="84" t="s">
        <v>7226</v>
      </c>
    </row>
    <row r="2360" spans="2:10" x14ac:dyDescent="0.3">
      <c r="B2360" s="45">
        <v>4721</v>
      </c>
      <c r="C2360" s="49">
        <v>45400.602453703701</v>
      </c>
      <c r="D2360" s="45" t="s">
        <v>157</v>
      </c>
      <c r="E2360" s="45" t="s">
        <v>248</v>
      </c>
      <c r="F2360" s="155">
        <v>10122.5</v>
      </c>
      <c r="G2360" s="53">
        <v>45414</v>
      </c>
      <c r="H2360" s="46">
        <v>9499.9662499999995</v>
      </c>
      <c r="I2360" s="84" t="s">
        <v>7227</v>
      </c>
    </row>
    <row r="2361" spans="2:10" x14ac:dyDescent="0.3">
      <c r="B2361" s="45">
        <v>4722</v>
      </c>
      <c r="C2361" s="49">
        <v>45400.602986111109</v>
      </c>
      <c r="D2361" s="45" t="s">
        <v>157</v>
      </c>
      <c r="E2361" s="45" t="s">
        <v>249</v>
      </c>
      <c r="F2361" s="155">
        <v>1870</v>
      </c>
      <c r="G2361" s="53">
        <v>45405</v>
      </c>
      <c r="H2361" s="46">
        <v>1754.9949999999999</v>
      </c>
      <c r="I2361" s="84" t="s">
        <v>7228</v>
      </c>
    </row>
    <row r="2362" spans="2:10" x14ac:dyDescent="0.3">
      <c r="B2362" s="45">
        <v>4723</v>
      </c>
      <c r="C2362" s="49">
        <v>45400.701203703706</v>
      </c>
      <c r="D2362" s="45" t="s">
        <v>157</v>
      </c>
      <c r="E2362" s="45" t="s">
        <v>250</v>
      </c>
      <c r="F2362" s="155">
        <v>45641</v>
      </c>
      <c r="G2362" s="53">
        <v>45422</v>
      </c>
      <c r="H2362" s="46">
        <v>42834.078500000003</v>
      </c>
      <c r="I2362" s="84" t="s">
        <v>7229</v>
      </c>
    </row>
    <row r="2363" spans="2:10" x14ac:dyDescent="0.3">
      <c r="B2363" s="45">
        <v>4724</v>
      </c>
      <c r="C2363" s="49">
        <v>45400.7031712963</v>
      </c>
      <c r="D2363" s="45" t="s">
        <v>251</v>
      </c>
      <c r="E2363" s="45" t="s">
        <v>252</v>
      </c>
      <c r="F2363" s="155">
        <v>32198</v>
      </c>
      <c r="G2363" s="53">
        <v>45411</v>
      </c>
      <c r="H2363" s="46">
        <v>30217.823</v>
      </c>
      <c r="I2363" s="84" t="s">
        <v>7230</v>
      </c>
    </row>
    <row r="2364" spans="2:10" x14ac:dyDescent="0.3">
      <c r="B2364" s="119">
        <v>4725</v>
      </c>
      <c r="C2364" s="120">
        <v>45400.70380787037</v>
      </c>
      <c r="D2364" s="119" t="s">
        <v>251</v>
      </c>
      <c r="E2364" s="119" t="s">
        <v>253</v>
      </c>
      <c r="F2364" s="159">
        <v>642.4</v>
      </c>
      <c r="G2364" s="122">
        <v>45401</v>
      </c>
      <c r="H2364" s="121">
        <v>602.89239999999995</v>
      </c>
      <c r="I2364" s="123" t="s">
        <v>7231</v>
      </c>
    </row>
    <row r="2365" spans="2:10" x14ac:dyDescent="0.3">
      <c r="B2365" s="45">
        <v>4726</v>
      </c>
      <c r="C2365" s="49">
        <v>45401.513194444444</v>
      </c>
      <c r="D2365" s="45" t="s">
        <v>254</v>
      </c>
      <c r="E2365" s="45" t="s">
        <v>255</v>
      </c>
      <c r="F2365" s="155">
        <v>10000</v>
      </c>
      <c r="G2365" s="53">
        <v>45425</v>
      </c>
      <c r="H2365" s="46">
        <v>9385</v>
      </c>
      <c r="I2365" s="84" t="s">
        <v>7232</v>
      </c>
    </row>
    <row r="2366" spans="2:10" x14ac:dyDescent="0.3">
      <c r="B2366" s="45">
        <v>4727</v>
      </c>
      <c r="C2366" s="49">
        <v>45401.514247685183</v>
      </c>
      <c r="D2366" s="45" t="s">
        <v>9537</v>
      </c>
      <c r="E2366" s="45" t="s">
        <v>256</v>
      </c>
      <c r="F2366" s="155">
        <v>5000</v>
      </c>
      <c r="G2366" s="53">
        <v>45441</v>
      </c>
      <c r="H2366" s="46">
        <v>4692.5</v>
      </c>
      <c r="I2366" s="84" t="s">
        <v>7233</v>
      </c>
    </row>
    <row r="2367" spans="2:10" x14ac:dyDescent="0.3">
      <c r="B2367" s="45">
        <v>4728</v>
      </c>
      <c r="C2367" s="49">
        <v>45401.51494212963</v>
      </c>
      <c r="D2367" s="45" t="s">
        <v>9537</v>
      </c>
      <c r="E2367" s="45" t="s">
        <v>257</v>
      </c>
      <c r="F2367" s="155">
        <v>1870</v>
      </c>
      <c r="G2367" s="53">
        <v>45441</v>
      </c>
      <c r="H2367" s="46">
        <v>1754.9949999999999</v>
      </c>
      <c r="I2367" s="84" t="s">
        <v>7234</v>
      </c>
    </row>
    <row r="2368" spans="2:10" x14ac:dyDescent="0.3">
      <c r="B2368" s="45">
        <v>4729</v>
      </c>
      <c r="C2368" s="49">
        <v>45401.684652777774</v>
      </c>
      <c r="D2368" s="45" t="s">
        <v>203</v>
      </c>
      <c r="E2368" s="45" t="s">
        <v>258</v>
      </c>
      <c r="F2368" s="155">
        <v>7560</v>
      </c>
      <c r="G2368" s="53">
        <v>45407</v>
      </c>
      <c r="H2368" s="46">
        <v>7095.06</v>
      </c>
      <c r="I2368" s="84" t="s">
        <v>7235</v>
      </c>
    </row>
    <row r="2369" spans="2:9" x14ac:dyDescent="0.3">
      <c r="B2369" s="45">
        <v>4730</v>
      </c>
      <c r="C2369" s="49">
        <v>45401.685856481483</v>
      </c>
      <c r="D2369" s="45" t="s">
        <v>259</v>
      </c>
      <c r="E2369" s="45" t="s">
        <v>260</v>
      </c>
      <c r="F2369" s="155">
        <v>4619.5</v>
      </c>
      <c r="G2369" s="53">
        <v>45390</v>
      </c>
      <c r="H2369" s="46">
        <v>4335.4007499999998</v>
      </c>
      <c r="I2369" s="84" t="s">
        <v>7236</v>
      </c>
    </row>
    <row r="2370" spans="2:9" x14ac:dyDescent="0.3">
      <c r="B2370" s="45">
        <v>4731</v>
      </c>
      <c r="C2370" s="49">
        <v>45404.4140625</v>
      </c>
      <c r="D2370" s="45" t="s">
        <v>142</v>
      </c>
      <c r="E2370" s="45" t="s">
        <v>261</v>
      </c>
      <c r="F2370" s="155">
        <v>7380</v>
      </c>
      <c r="G2370" s="53">
        <v>45393</v>
      </c>
      <c r="H2370" s="46">
        <v>6926.13</v>
      </c>
      <c r="I2370" s="84" t="s">
        <v>7237</v>
      </c>
    </row>
    <row r="2371" spans="2:9" x14ac:dyDescent="0.3">
      <c r="B2371" s="45">
        <v>4732</v>
      </c>
      <c r="C2371" s="49">
        <v>45404.414814814816</v>
      </c>
      <c r="D2371" s="45" t="s">
        <v>142</v>
      </c>
      <c r="E2371" s="45" t="s">
        <v>262</v>
      </c>
      <c r="F2371" s="155">
        <v>5000</v>
      </c>
      <c r="G2371" s="53">
        <v>45393</v>
      </c>
      <c r="H2371" s="46">
        <v>4692.5</v>
      </c>
      <c r="I2371" s="84" t="s">
        <v>7238</v>
      </c>
    </row>
    <row r="2372" spans="2:9" x14ac:dyDescent="0.3">
      <c r="B2372" s="45">
        <v>4733</v>
      </c>
      <c r="C2372" s="49">
        <v>45404.415335648147</v>
      </c>
      <c r="D2372" s="45" t="s">
        <v>142</v>
      </c>
      <c r="E2372" s="45" t="s">
        <v>263</v>
      </c>
      <c r="F2372" s="155">
        <v>5000</v>
      </c>
      <c r="G2372" s="53">
        <v>45393</v>
      </c>
      <c r="H2372" s="46">
        <v>4692.5</v>
      </c>
      <c r="I2372" s="84" t="s">
        <v>7239</v>
      </c>
    </row>
    <row r="2373" spans="2:9" x14ac:dyDescent="0.3">
      <c r="B2373" s="45">
        <v>4734</v>
      </c>
      <c r="C2373" s="49">
        <v>45404.417997685188</v>
      </c>
      <c r="D2373" s="45" t="s">
        <v>142</v>
      </c>
      <c r="E2373" s="45" t="s">
        <v>264</v>
      </c>
      <c r="F2373" s="155">
        <v>5000</v>
      </c>
      <c r="G2373" s="53">
        <v>45393</v>
      </c>
      <c r="H2373" s="46">
        <v>4692.5</v>
      </c>
      <c r="I2373" s="84" t="s">
        <v>7240</v>
      </c>
    </row>
    <row r="2374" spans="2:9" x14ac:dyDescent="0.3">
      <c r="B2374" s="45">
        <v>4735</v>
      </c>
      <c r="C2374" s="49">
        <v>45404.418576388889</v>
      </c>
      <c r="D2374" s="45" t="s">
        <v>142</v>
      </c>
      <c r="E2374" s="45" t="s">
        <v>265</v>
      </c>
      <c r="F2374" s="155">
        <v>5000</v>
      </c>
      <c r="G2374" s="53">
        <v>45393</v>
      </c>
      <c r="H2374" s="46">
        <v>4692.5</v>
      </c>
      <c r="I2374" s="84" t="s">
        <v>7241</v>
      </c>
    </row>
    <row r="2375" spans="2:9" x14ac:dyDescent="0.3">
      <c r="B2375" s="45">
        <v>4736</v>
      </c>
      <c r="C2375" s="49">
        <v>45404.419120370374</v>
      </c>
      <c r="D2375" s="45" t="s">
        <v>142</v>
      </c>
      <c r="E2375" s="45" t="s">
        <v>266</v>
      </c>
      <c r="F2375" s="155">
        <v>5000</v>
      </c>
      <c r="G2375" s="53">
        <v>45393</v>
      </c>
      <c r="H2375" s="46">
        <v>4692.5</v>
      </c>
      <c r="I2375" s="84" t="s">
        <v>7242</v>
      </c>
    </row>
    <row r="2376" spans="2:9" x14ac:dyDescent="0.3">
      <c r="B2376" s="45">
        <v>4737</v>
      </c>
      <c r="C2376" s="49">
        <v>45404.420081018521</v>
      </c>
      <c r="D2376" s="45" t="s">
        <v>142</v>
      </c>
      <c r="E2376" s="45" t="s">
        <v>267</v>
      </c>
      <c r="F2376" s="155">
        <v>5000</v>
      </c>
      <c r="G2376" s="53">
        <v>45393</v>
      </c>
      <c r="H2376" s="46">
        <v>4692.5</v>
      </c>
      <c r="I2376" s="84" t="s">
        <v>7243</v>
      </c>
    </row>
    <row r="2377" spans="2:9" x14ac:dyDescent="0.3">
      <c r="B2377" s="45">
        <v>4738</v>
      </c>
      <c r="C2377" s="49">
        <v>45404.420682870368</v>
      </c>
      <c r="D2377" s="45" t="s">
        <v>142</v>
      </c>
      <c r="E2377" s="45" t="s">
        <v>268</v>
      </c>
      <c r="F2377" s="155">
        <v>5000</v>
      </c>
      <c r="G2377" s="53">
        <v>45393</v>
      </c>
      <c r="H2377" s="46">
        <v>4692.5</v>
      </c>
      <c r="I2377" s="84" t="s">
        <v>7244</v>
      </c>
    </row>
    <row r="2378" spans="2:9" x14ac:dyDescent="0.3">
      <c r="B2378" s="45">
        <v>4739</v>
      </c>
      <c r="C2378" s="49">
        <v>45404.421261574076</v>
      </c>
      <c r="D2378" s="45" t="s">
        <v>142</v>
      </c>
      <c r="E2378" s="45" t="s">
        <v>269</v>
      </c>
      <c r="F2378" s="155">
        <v>5000</v>
      </c>
      <c r="G2378" s="53">
        <v>45393</v>
      </c>
      <c r="H2378" s="46">
        <v>4692.5</v>
      </c>
      <c r="I2378" s="84" t="s">
        <v>7245</v>
      </c>
    </row>
    <row r="2379" spans="2:9" x14ac:dyDescent="0.3">
      <c r="B2379" s="45">
        <v>4740</v>
      </c>
      <c r="C2379" s="49">
        <v>45404.421863425923</v>
      </c>
      <c r="D2379" s="45" t="s">
        <v>142</v>
      </c>
      <c r="E2379" s="45" t="s">
        <v>270</v>
      </c>
      <c r="F2379" s="155">
        <v>5000</v>
      </c>
      <c r="G2379" s="53">
        <v>45393</v>
      </c>
      <c r="H2379" s="46">
        <v>4692.5</v>
      </c>
      <c r="I2379" s="84" t="s">
        <v>7246</v>
      </c>
    </row>
    <row r="2380" spans="2:9" x14ac:dyDescent="0.3">
      <c r="B2380" s="45">
        <v>4741</v>
      </c>
      <c r="C2380" s="49">
        <v>45404.422476851854</v>
      </c>
      <c r="D2380" s="45" t="s">
        <v>142</v>
      </c>
      <c r="E2380" s="45" t="s">
        <v>271</v>
      </c>
      <c r="F2380" s="155">
        <v>5000</v>
      </c>
      <c r="G2380" s="53">
        <v>45393</v>
      </c>
      <c r="H2380" s="46">
        <v>4692.5</v>
      </c>
      <c r="I2380" s="84" t="s">
        <v>7247</v>
      </c>
    </row>
    <row r="2381" spans="2:9" x14ac:dyDescent="0.3">
      <c r="B2381" s="45">
        <v>4742</v>
      </c>
      <c r="C2381" s="49">
        <v>45404.423252314817</v>
      </c>
      <c r="D2381" s="45" t="s">
        <v>142</v>
      </c>
      <c r="E2381" s="45" t="s">
        <v>272</v>
      </c>
      <c r="F2381" s="155">
        <v>5000</v>
      </c>
      <c r="G2381" s="53">
        <v>45393</v>
      </c>
      <c r="H2381" s="46">
        <v>4692.5</v>
      </c>
      <c r="I2381" s="84" t="s">
        <v>7248</v>
      </c>
    </row>
    <row r="2382" spans="2:9" x14ac:dyDescent="0.3">
      <c r="B2382" s="45">
        <v>4743</v>
      </c>
      <c r="C2382" s="49">
        <v>45404.429201388892</v>
      </c>
      <c r="D2382" s="45" t="s">
        <v>142</v>
      </c>
      <c r="E2382" s="45" t="s">
        <v>273</v>
      </c>
      <c r="F2382" s="155">
        <v>42280</v>
      </c>
      <c r="G2382" s="53">
        <v>45397</v>
      </c>
      <c r="H2382" s="46">
        <v>39679.78</v>
      </c>
      <c r="I2382" s="84" t="s">
        <v>7249</v>
      </c>
    </row>
    <row r="2383" spans="2:9" x14ac:dyDescent="0.3">
      <c r="B2383" s="45">
        <v>4744</v>
      </c>
      <c r="C2383" s="49">
        <v>45404.429814814815</v>
      </c>
      <c r="D2383" s="45" t="s">
        <v>142</v>
      </c>
      <c r="E2383" s="45" t="s">
        <v>274</v>
      </c>
      <c r="F2383" s="155">
        <v>460</v>
      </c>
      <c r="G2383" s="53">
        <v>45393</v>
      </c>
      <c r="H2383" s="46">
        <v>431.71</v>
      </c>
      <c r="I2383" s="84" t="s">
        <v>7250</v>
      </c>
    </row>
    <row r="2384" spans="2:9" x14ac:dyDescent="0.3">
      <c r="B2384" s="45">
        <v>4745</v>
      </c>
      <c r="C2384" s="49">
        <v>45404.430694444447</v>
      </c>
      <c r="D2384" s="45" t="s">
        <v>142</v>
      </c>
      <c r="E2384" s="45" t="s">
        <v>275</v>
      </c>
      <c r="F2384" s="155">
        <v>630</v>
      </c>
      <c r="G2384" s="53">
        <v>45393</v>
      </c>
      <c r="H2384" s="46">
        <v>591.255</v>
      </c>
      <c r="I2384" s="84" t="s">
        <v>7251</v>
      </c>
    </row>
    <row r="2385" spans="2:9" x14ac:dyDescent="0.3">
      <c r="B2385" s="45">
        <v>4746</v>
      </c>
      <c r="C2385" s="49">
        <v>45404.431990740741</v>
      </c>
      <c r="D2385" s="45" t="s">
        <v>142</v>
      </c>
      <c r="E2385" s="45" t="s">
        <v>276</v>
      </c>
      <c r="F2385" s="155">
        <v>1080</v>
      </c>
      <c r="G2385" s="53">
        <v>45393</v>
      </c>
      <c r="H2385" s="46">
        <v>1013.58</v>
      </c>
      <c r="I2385" s="84" t="s">
        <v>7252</v>
      </c>
    </row>
    <row r="2386" spans="2:9" x14ac:dyDescent="0.3">
      <c r="B2386" s="45">
        <v>4747</v>
      </c>
      <c r="C2386" s="49">
        <v>45404.432835648149</v>
      </c>
      <c r="D2386" s="45" t="s">
        <v>142</v>
      </c>
      <c r="E2386" s="45" t="s">
        <v>277</v>
      </c>
      <c r="F2386" s="155">
        <v>1310</v>
      </c>
      <c r="G2386" s="53">
        <v>45393</v>
      </c>
      <c r="H2386" s="46">
        <v>1229.4349999999999</v>
      </c>
      <c r="I2386" s="84" t="s">
        <v>7253</v>
      </c>
    </row>
    <row r="2387" spans="2:9" x14ac:dyDescent="0.3">
      <c r="B2387" s="45">
        <v>4748</v>
      </c>
      <c r="C2387" s="49">
        <v>45404.433298611111</v>
      </c>
      <c r="D2387" s="45" t="s">
        <v>142</v>
      </c>
      <c r="E2387" s="45" t="s">
        <v>278</v>
      </c>
      <c r="F2387" s="155">
        <v>3110</v>
      </c>
      <c r="G2387" s="53">
        <v>45393</v>
      </c>
      <c r="H2387" s="46">
        <v>2918.7350000000001</v>
      </c>
      <c r="I2387" s="84" t="s">
        <v>7254</v>
      </c>
    </row>
    <row r="2388" spans="2:9" x14ac:dyDescent="0.3">
      <c r="B2388" s="45">
        <v>4749</v>
      </c>
      <c r="C2388" s="49">
        <v>45404.433912037035</v>
      </c>
      <c r="D2388" s="45" t="s">
        <v>142</v>
      </c>
      <c r="E2388" s="45" t="s">
        <v>279</v>
      </c>
      <c r="F2388" s="155">
        <v>4300</v>
      </c>
      <c r="G2388" s="53">
        <v>45393</v>
      </c>
      <c r="H2388" s="46">
        <v>4035.55</v>
      </c>
      <c r="I2388" s="84" t="s">
        <v>7255</v>
      </c>
    </row>
    <row r="2389" spans="2:9" x14ac:dyDescent="0.3">
      <c r="B2389" s="45">
        <v>4750</v>
      </c>
      <c r="C2389" s="49">
        <v>45404.43445601852</v>
      </c>
      <c r="D2389" s="45" t="s">
        <v>142</v>
      </c>
      <c r="E2389" s="45" t="s">
        <v>280</v>
      </c>
      <c r="F2389" s="155">
        <v>5000</v>
      </c>
      <c r="G2389" s="53">
        <v>45393</v>
      </c>
      <c r="H2389" s="46">
        <v>4692.5</v>
      </c>
      <c r="I2389" s="84" t="s">
        <v>7256</v>
      </c>
    </row>
    <row r="2390" spans="2:9" x14ac:dyDescent="0.3">
      <c r="B2390" s="45">
        <v>4751</v>
      </c>
      <c r="C2390" s="49">
        <v>45404.511053240742</v>
      </c>
      <c r="D2390" s="45" t="s">
        <v>200</v>
      </c>
      <c r="E2390" s="45" t="s">
        <v>281</v>
      </c>
      <c r="F2390" s="155">
        <v>12519.16</v>
      </c>
      <c r="G2390" s="53">
        <v>45428</v>
      </c>
      <c r="H2390" s="46">
        <v>11749.231659999999</v>
      </c>
      <c r="I2390" s="84">
        <v>18675</v>
      </c>
    </row>
    <row r="2391" spans="2:9" hidden="1" outlineLevel="1" x14ac:dyDescent="0.3">
      <c r="B2391" s="45"/>
      <c r="C2391" s="49"/>
      <c r="D2391" s="45"/>
      <c r="E2391" s="45"/>
      <c r="F2391" s="155"/>
      <c r="G2391" s="53"/>
      <c r="H2391" s="46"/>
      <c r="I2391" s="84" t="s">
        <v>9139</v>
      </c>
    </row>
    <row r="2392" spans="2:9" collapsed="1" x14ac:dyDescent="0.3">
      <c r="B2392" s="45">
        <v>4752</v>
      </c>
      <c r="C2392" s="49">
        <v>45404.512673611112</v>
      </c>
      <c r="D2392" s="45" t="s">
        <v>200</v>
      </c>
      <c r="E2392" s="45" t="s">
        <v>282</v>
      </c>
      <c r="F2392" s="155">
        <v>34500.5</v>
      </c>
      <c r="G2392" s="53">
        <v>45428</v>
      </c>
      <c r="H2392" s="46">
        <v>32378.719249999998</v>
      </c>
      <c r="I2392" s="84" t="s">
        <v>7257</v>
      </c>
    </row>
    <row r="2393" spans="2:9" x14ac:dyDescent="0.3">
      <c r="B2393" s="45">
        <v>4753</v>
      </c>
      <c r="C2393" s="49">
        <v>45404.513611111113</v>
      </c>
      <c r="D2393" s="45" t="s">
        <v>200</v>
      </c>
      <c r="E2393" s="45" t="s">
        <v>283</v>
      </c>
      <c r="F2393" s="155">
        <v>29694</v>
      </c>
      <c r="G2393" s="53">
        <v>45428</v>
      </c>
      <c r="H2393" s="46">
        <v>27867.819</v>
      </c>
      <c r="I2393" s="84" t="s">
        <v>7258</v>
      </c>
    </row>
    <row r="2394" spans="2:9" x14ac:dyDescent="0.3">
      <c r="B2394" s="45">
        <v>4754</v>
      </c>
      <c r="C2394" s="49">
        <v>45404.514143518521</v>
      </c>
      <c r="D2394" s="45" t="s">
        <v>200</v>
      </c>
      <c r="E2394" s="45" t="s">
        <v>284</v>
      </c>
      <c r="F2394" s="155">
        <v>4196</v>
      </c>
      <c r="G2394" s="53">
        <v>45428</v>
      </c>
      <c r="H2394" s="46">
        <v>3937.9459999999999</v>
      </c>
      <c r="I2394" s="84" t="s">
        <v>7259</v>
      </c>
    </row>
    <row r="2395" spans="2:9" x14ac:dyDescent="0.3">
      <c r="B2395" s="45">
        <v>4755</v>
      </c>
      <c r="C2395" s="49">
        <v>45404.51457175926</v>
      </c>
      <c r="D2395" s="45" t="s">
        <v>200</v>
      </c>
      <c r="E2395" s="45" t="s">
        <v>285</v>
      </c>
      <c r="F2395" s="155">
        <v>14954</v>
      </c>
      <c r="G2395" s="53">
        <v>45428</v>
      </c>
      <c r="H2395" s="46">
        <v>14034.329</v>
      </c>
      <c r="I2395" s="84" t="s">
        <v>7260</v>
      </c>
    </row>
    <row r="2396" spans="2:9" x14ac:dyDescent="0.3">
      <c r="B2396" s="45">
        <v>4756</v>
      </c>
      <c r="C2396" s="49">
        <v>45404.66238425926</v>
      </c>
      <c r="D2396" s="45" t="s">
        <v>251</v>
      </c>
      <c r="E2396" s="45" t="s">
        <v>286</v>
      </c>
      <c r="F2396" s="155">
        <v>60640.76</v>
      </c>
      <c r="G2396" s="53">
        <v>45419</v>
      </c>
      <c r="H2396" s="46">
        <v>56911.353260000004</v>
      </c>
      <c r="I2396" s="84" t="s">
        <v>7261</v>
      </c>
    </row>
    <row r="2397" spans="2:9" x14ac:dyDescent="0.3">
      <c r="B2397" s="45">
        <v>4757</v>
      </c>
      <c r="C2397" s="49">
        <v>45404.664004629631</v>
      </c>
      <c r="D2397" s="45" t="s">
        <v>203</v>
      </c>
      <c r="E2397" s="45" t="s">
        <v>287</v>
      </c>
      <c r="F2397" s="155">
        <v>25130.1</v>
      </c>
      <c r="G2397" s="53">
        <v>45407</v>
      </c>
      <c r="H2397" s="46">
        <v>23584.598849999998</v>
      </c>
      <c r="I2397" s="84" t="s">
        <v>7262</v>
      </c>
    </row>
    <row r="2398" spans="2:9" x14ac:dyDescent="0.3">
      <c r="B2398" s="45">
        <v>4758</v>
      </c>
      <c r="C2398" s="49">
        <v>45404.664594907408</v>
      </c>
      <c r="D2398" s="45" t="s">
        <v>203</v>
      </c>
      <c r="E2398" s="45" t="s">
        <v>288</v>
      </c>
      <c r="F2398" s="155">
        <v>14706.19</v>
      </c>
      <c r="G2398" s="53">
        <v>45407</v>
      </c>
      <c r="H2398" s="46">
        <v>13801.759315000001</v>
      </c>
      <c r="I2398" s="84" t="s">
        <v>7263</v>
      </c>
    </row>
    <row r="2399" spans="2:9" x14ac:dyDescent="0.3">
      <c r="B2399" s="45">
        <v>4759</v>
      </c>
      <c r="C2399" s="49">
        <v>45404.665069444447</v>
      </c>
      <c r="D2399" s="45" t="s">
        <v>203</v>
      </c>
      <c r="E2399" s="45" t="s">
        <v>289</v>
      </c>
      <c r="F2399" s="155">
        <v>8175.87</v>
      </c>
      <c r="G2399" s="53">
        <v>45411</v>
      </c>
      <c r="H2399" s="46">
        <v>7673.0539950000002</v>
      </c>
      <c r="I2399" s="84" t="s">
        <v>7264</v>
      </c>
    </row>
    <row r="2400" spans="2:9" x14ac:dyDescent="0.3">
      <c r="B2400" s="45">
        <v>4760</v>
      </c>
      <c r="C2400" s="49">
        <v>45404.665578703702</v>
      </c>
      <c r="D2400" s="45" t="s">
        <v>203</v>
      </c>
      <c r="E2400" s="45" t="s">
        <v>290</v>
      </c>
      <c r="F2400" s="155">
        <v>11910.74</v>
      </c>
      <c r="G2400" s="53">
        <v>45407</v>
      </c>
      <c r="H2400" s="46">
        <v>11178.22949</v>
      </c>
      <c r="I2400" s="84" t="s">
        <v>7265</v>
      </c>
    </row>
    <row r="2401" spans="2:9" x14ac:dyDescent="0.3">
      <c r="B2401" s="45">
        <v>4761</v>
      </c>
      <c r="C2401" s="49">
        <v>45405.386030092595</v>
      </c>
      <c r="D2401" s="45" t="s">
        <v>157</v>
      </c>
      <c r="E2401" s="45" t="s">
        <v>291</v>
      </c>
      <c r="F2401" s="155">
        <v>3552.5</v>
      </c>
      <c r="G2401" s="53">
        <v>45414</v>
      </c>
      <c r="H2401" s="46">
        <v>3334.0212499999998</v>
      </c>
      <c r="I2401" s="84" t="s">
        <v>7266</v>
      </c>
    </row>
    <row r="2402" spans="2:9" x14ac:dyDescent="0.3">
      <c r="B2402" s="45">
        <v>4762</v>
      </c>
      <c r="C2402" s="49">
        <v>45405.388113425928</v>
      </c>
      <c r="D2402" s="45" t="s">
        <v>157</v>
      </c>
      <c r="E2402" s="45" t="s">
        <v>292</v>
      </c>
      <c r="F2402" s="155">
        <v>17600</v>
      </c>
      <c r="G2402" s="53">
        <v>45432</v>
      </c>
      <c r="H2402" s="46">
        <v>16517.599999999999</v>
      </c>
      <c r="I2402" s="84" t="s">
        <v>7267</v>
      </c>
    </row>
    <row r="2403" spans="2:9" x14ac:dyDescent="0.3">
      <c r="B2403" s="45">
        <v>4763</v>
      </c>
      <c r="C2403" s="49">
        <v>45405.389039351852</v>
      </c>
      <c r="D2403" s="45" t="s">
        <v>157</v>
      </c>
      <c r="E2403" s="45" t="s">
        <v>293</v>
      </c>
      <c r="F2403" s="155">
        <v>5510</v>
      </c>
      <c r="G2403" s="53">
        <v>45415</v>
      </c>
      <c r="H2403" s="46">
        <v>5171.1350000000002</v>
      </c>
      <c r="I2403" s="84" t="s">
        <v>7268</v>
      </c>
    </row>
    <row r="2404" spans="2:9" x14ac:dyDescent="0.3">
      <c r="B2404" s="45">
        <v>4764</v>
      </c>
      <c r="C2404" s="49">
        <v>45405.390243055554</v>
      </c>
      <c r="D2404" s="45" t="s">
        <v>157</v>
      </c>
      <c r="E2404" s="45" t="s">
        <v>294</v>
      </c>
      <c r="F2404" s="155">
        <v>8876</v>
      </c>
      <c r="G2404" s="53">
        <v>45420</v>
      </c>
      <c r="H2404" s="46">
        <v>8330.1260000000002</v>
      </c>
      <c r="I2404" s="84" t="s">
        <v>7269</v>
      </c>
    </row>
    <row r="2405" spans="2:9" x14ac:dyDescent="0.3">
      <c r="B2405" s="45">
        <v>4765</v>
      </c>
      <c r="C2405" s="49">
        <v>45405.390787037039</v>
      </c>
      <c r="D2405" s="45" t="s">
        <v>157</v>
      </c>
      <c r="E2405" s="45" t="s">
        <v>295</v>
      </c>
      <c r="F2405" s="155">
        <v>1035</v>
      </c>
      <c r="G2405" s="53">
        <v>45415</v>
      </c>
      <c r="H2405" s="46">
        <v>971.34749999999997</v>
      </c>
      <c r="I2405" s="84" t="s">
        <v>7270</v>
      </c>
    </row>
    <row r="2406" spans="2:9" x14ac:dyDescent="0.3">
      <c r="B2406" s="45">
        <v>4766</v>
      </c>
      <c r="C2406" s="49">
        <v>45405.391412037039</v>
      </c>
      <c r="D2406" s="45" t="s">
        <v>157</v>
      </c>
      <c r="E2406" s="45" t="s">
        <v>296</v>
      </c>
      <c r="F2406" s="155">
        <v>3920</v>
      </c>
      <c r="G2406" s="53">
        <v>45415</v>
      </c>
      <c r="H2406" s="46">
        <v>3678.92</v>
      </c>
      <c r="I2406" s="84" t="s">
        <v>7271</v>
      </c>
    </row>
    <row r="2407" spans="2:9" x14ac:dyDescent="0.3">
      <c r="B2407" s="45">
        <v>4767</v>
      </c>
      <c r="C2407" s="49">
        <v>45405.391932870371</v>
      </c>
      <c r="D2407" s="45" t="s">
        <v>157</v>
      </c>
      <c r="E2407" s="45" t="s">
        <v>297</v>
      </c>
      <c r="F2407" s="155">
        <v>3920</v>
      </c>
      <c r="G2407" s="53">
        <v>45415</v>
      </c>
      <c r="H2407" s="46">
        <v>3678.92</v>
      </c>
      <c r="I2407" s="84" t="s">
        <v>7272</v>
      </c>
    </row>
    <row r="2408" spans="2:9" x14ac:dyDescent="0.3">
      <c r="B2408" s="45">
        <v>4768</v>
      </c>
      <c r="C2408" s="49">
        <v>45405.392511574071</v>
      </c>
      <c r="D2408" s="45" t="s">
        <v>157</v>
      </c>
      <c r="E2408" s="45" t="s">
        <v>298</v>
      </c>
      <c r="F2408" s="155">
        <v>20375.990000000002</v>
      </c>
      <c r="G2408" s="53">
        <v>45421</v>
      </c>
      <c r="H2408" s="46">
        <v>19122.866615000003</v>
      </c>
      <c r="I2408" s="84" t="s">
        <v>7273</v>
      </c>
    </row>
    <row r="2409" spans="2:9" x14ac:dyDescent="0.3">
      <c r="B2409" s="45">
        <v>4769</v>
      </c>
      <c r="C2409" s="49">
        <v>45405.39303240741</v>
      </c>
      <c r="D2409" s="45" t="s">
        <v>157</v>
      </c>
      <c r="E2409" s="45" t="s">
        <v>299</v>
      </c>
      <c r="F2409" s="155">
        <v>10215</v>
      </c>
      <c r="G2409" s="53">
        <v>45468</v>
      </c>
      <c r="H2409" s="46">
        <v>9586.7775000000001</v>
      </c>
      <c r="I2409" s="84" t="s">
        <v>7274</v>
      </c>
    </row>
    <row r="2410" spans="2:9" x14ac:dyDescent="0.3">
      <c r="B2410" s="45">
        <v>4770</v>
      </c>
      <c r="C2410" s="49">
        <v>45405.393657407411</v>
      </c>
      <c r="D2410" s="45" t="s">
        <v>157</v>
      </c>
      <c r="E2410" s="45" t="s">
        <v>300</v>
      </c>
      <c r="F2410" s="155">
        <v>3920</v>
      </c>
      <c r="G2410" s="53">
        <v>45415</v>
      </c>
      <c r="H2410" s="46">
        <v>3678.92</v>
      </c>
      <c r="I2410" s="84" t="s">
        <v>7275</v>
      </c>
    </row>
    <row r="2411" spans="2:9" x14ac:dyDescent="0.3">
      <c r="B2411" s="45">
        <v>4771</v>
      </c>
      <c r="C2411" s="49">
        <v>45405.394259259258</v>
      </c>
      <c r="D2411" s="45" t="s">
        <v>157</v>
      </c>
      <c r="E2411" s="45" t="s">
        <v>301</v>
      </c>
      <c r="F2411" s="155">
        <v>1252.5</v>
      </c>
      <c r="G2411" s="53">
        <v>45415</v>
      </c>
      <c r="H2411" s="46">
        <v>1175.4712500000001</v>
      </c>
      <c r="I2411" s="84" t="s">
        <v>7276</v>
      </c>
    </row>
    <row r="2412" spans="2:9" x14ac:dyDescent="0.3">
      <c r="B2412" s="45">
        <v>4772</v>
      </c>
      <c r="C2412" s="49">
        <v>45405.394803240742</v>
      </c>
      <c r="D2412" s="45" t="s">
        <v>157</v>
      </c>
      <c r="E2412" s="45" t="s">
        <v>302</v>
      </c>
      <c r="F2412" s="155">
        <v>12193.58</v>
      </c>
      <c r="G2412" s="53">
        <v>45468</v>
      </c>
      <c r="H2412" s="46">
        <v>11443.67483</v>
      </c>
      <c r="I2412" s="84" t="s">
        <v>7277</v>
      </c>
    </row>
    <row r="2413" spans="2:9" x14ac:dyDescent="0.3">
      <c r="B2413" s="45">
        <v>4773</v>
      </c>
      <c r="C2413" s="49">
        <v>45405.39539351852</v>
      </c>
      <c r="D2413" s="45" t="s">
        <v>157</v>
      </c>
      <c r="E2413" s="45" t="s">
        <v>303</v>
      </c>
      <c r="F2413" s="155">
        <v>5000</v>
      </c>
      <c r="G2413" s="53">
        <v>45415</v>
      </c>
      <c r="H2413" s="46">
        <v>4692.5</v>
      </c>
      <c r="I2413" s="84" t="s">
        <v>7278</v>
      </c>
    </row>
    <row r="2414" spans="2:9" x14ac:dyDescent="0.3">
      <c r="B2414" s="45">
        <v>4774</v>
      </c>
      <c r="C2414" s="49">
        <v>45405.396006944444</v>
      </c>
      <c r="D2414" s="45" t="s">
        <v>157</v>
      </c>
      <c r="E2414" s="45" t="s">
        <v>304</v>
      </c>
      <c r="F2414" s="155">
        <v>1312</v>
      </c>
      <c r="G2414" s="53">
        <v>45415</v>
      </c>
      <c r="H2414" s="46">
        <v>1231.3119999999999</v>
      </c>
      <c r="I2414" s="84" t="s">
        <v>7279</v>
      </c>
    </row>
    <row r="2415" spans="2:9" x14ac:dyDescent="0.3">
      <c r="B2415" s="45">
        <v>4775</v>
      </c>
      <c r="C2415" s="49">
        <v>45405.396574074075</v>
      </c>
      <c r="D2415" s="45" t="s">
        <v>157</v>
      </c>
      <c r="E2415" s="45" t="s">
        <v>305</v>
      </c>
      <c r="F2415" s="155">
        <v>1312</v>
      </c>
      <c r="G2415" s="53">
        <v>45415</v>
      </c>
      <c r="H2415" s="46">
        <v>1231.3119999999999</v>
      </c>
      <c r="I2415" s="84" t="s">
        <v>7280</v>
      </c>
    </row>
    <row r="2416" spans="2:9" x14ac:dyDescent="0.3">
      <c r="B2416" s="45">
        <v>4776</v>
      </c>
      <c r="C2416" s="49">
        <v>45405.397129629629</v>
      </c>
      <c r="D2416" s="45" t="s">
        <v>157</v>
      </c>
      <c r="E2416" s="45" t="s">
        <v>306</v>
      </c>
      <c r="F2416" s="155">
        <v>2624</v>
      </c>
      <c r="G2416" s="53">
        <v>45415</v>
      </c>
      <c r="H2416" s="46">
        <v>2462.6239999999998</v>
      </c>
      <c r="I2416" s="84" t="s">
        <v>7281</v>
      </c>
    </row>
    <row r="2417" spans="2:10" x14ac:dyDescent="0.3">
      <c r="B2417" s="45">
        <v>4777</v>
      </c>
      <c r="C2417" s="49">
        <v>45405.397696759261</v>
      </c>
      <c r="D2417" s="45" t="s">
        <v>157</v>
      </c>
      <c r="E2417" s="45" t="s">
        <v>307</v>
      </c>
      <c r="F2417" s="155">
        <v>648</v>
      </c>
      <c r="G2417" s="53">
        <v>45414</v>
      </c>
      <c r="H2417" s="46">
        <v>608.14800000000002</v>
      </c>
      <c r="I2417" s="84" t="s">
        <v>7282</v>
      </c>
    </row>
    <row r="2418" spans="2:10" x14ac:dyDescent="0.3">
      <c r="B2418" s="45">
        <v>4778</v>
      </c>
      <c r="C2418" s="49">
        <v>45405.398298611108</v>
      </c>
      <c r="D2418" s="45" t="s">
        <v>157</v>
      </c>
      <c r="E2418" s="45" t="s">
        <v>308</v>
      </c>
      <c r="F2418" s="155">
        <v>892.5</v>
      </c>
      <c r="G2418" s="53">
        <v>45414</v>
      </c>
      <c r="H2418" s="46">
        <v>837.61125000000004</v>
      </c>
      <c r="I2418" s="84" t="s">
        <v>7283</v>
      </c>
    </row>
    <row r="2419" spans="2:10" x14ac:dyDescent="0.3">
      <c r="B2419" s="45">
        <v>4779</v>
      </c>
      <c r="C2419" s="49">
        <v>45405.398865740739</v>
      </c>
      <c r="D2419" s="45" t="s">
        <v>157</v>
      </c>
      <c r="E2419" s="45" t="s">
        <v>309</v>
      </c>
      <c r="F2419" s="155">
        <v>5000</v>
      </c>
      <c r="G2419" s="53">
        <v>45415</v>
      </c>
      <c r="H2419" s="46">
        <v>4692.5</v>
      </c>
      <c r="I2419" s="84" t="s">
        <v>7284</v>
      </c>
    </row>
    <row r="2420" spans="2:10" x14ac:dyDescent="0.3">
      <c r="B2420" s="45">
        <v>4780</v>
      </c>
      <c r="C2420" s="49">
        <v>45405.399467592593</v>
      </c>
      <c r="D2420" s="45" t="s">
        <v>157</v>
      </c>
      <c r="E2420" s="45" t="s">
        <v>310</v>
      </c>
      <c r="F2420" s="155">
        <v>2108</v>
      </c>
      <c r="G2420" s="53">
        <v>45415</v>
      </c>
      <c r="H2420" s="46">
        <v>1978.3579999999999</v>
      </c>
      <c r="I2420" s="84" t="s">
        <v>7285</v>
      </c>
    </row>
    <row r="2421" spans="2:10" x14ac:dyDescent="0.3">
      <c r="B2421" s="45">
        <v>4781</v>
      </c>
      <c r="C2421" s="49">
        <v>45405.400150462963</v>
      </c>
      <c r="D2421" s="45" t="s">
        <v>157</v>
      </c>
      <c r="E2421" s="45" t="s">
        <v>311</v>
      </c>
      <c r="F2421" s="155">
        <v>980</v>
      </c>
      <c r="G2421" s="53">
        <v>45415</v>
      </c>
      <c r="H2421" s="46">
        <v>919.73</v>
      </c>
      <c r="I2421" s="84" t="s">
        <v>7286</v>
      </c>
    </row>
    <row r="2422" spans="2:10" x14ac:dyDescent="0.3">
      <c r="B2422" s="45">
        <v>4782</v>
      </c>
      <c r="C2422" s="49">
        <v>45405.400740740741</v>
      </c>
      <c r="D2422" s="45" t="s">
        <v>157</v>
      </c>
      <c r="E2422" s="45" t="s">
        <v>312</v>
      </c>
      <c r="F2422" s="155">
        <v>770</v>
      </c>
      <c r="G2422" s="53">
        <v>45414</v>
      </c>
      <c r="H2422" s="46">
        <v>722.64499999999998</v>
      </c>
      <c r="I2422" s="84" t="s">
        <v>7287</v>
      </c>
    </row>
    <row r="2423" spans="2:10" x14ac:dyDescent="0.3">
      <c r="B2423" s="45">
        <v>4783</v>
      </c>
      <c r="C2423" s="49">
        <v>45405.40148148148</v>
      </c>
      <c r="D2423" s="45" t="s">
        <v>157</v>
      </c>
      <c r="E2423" s="45" t="s">
        <v>313</v>
      </c>
      <c r="F2423" s="155">
        <v>5000</v>
      </c>
      <c r="G2423" s="53">
        <v>45415</v>
      </c>
      <c r="H2423" s="46">
        <v>4692.5</v>
      </c>
      <c r="I2423" s="84" t="s">
        <v>7288</v>
      </c>
    </row>
    <row r="2424" spans="2:10" x14ac:dyDescent="0.3">
      <c r="B2424" s="45">
        <v>4784</v>
      </c>
      <c r="C2424" s="49">
        <v>45405.402048611111</v>
      </c>
      <c r="D2424" s="45" t="s">
        <v>157</v>
      </c>
      <c r="E2424" s="45" t="s">
        <v>314</v>
      </c>
      <c r="F2424" s="155">
        <v>1252.5</v>
      </c>
      <c r="G2424" s="53">
        <v>45415</v>
      </c>
      <c r="H2424" s="46">
        <v>1175.4712500000001</v>
      </c>
      <c r="I2424" s="84" t="s">
        <v>7289</v>
      </c>
    </row>
    <row r="2425" spans="2:10" x14ac:dyDescent="0.3">
      <c r="B2425" s="45">
        <v>4785</v>
      </c>
      <c r="C2425" s="49">
        <v>45406.369641203702</v>
      </c>
      <c r="D2425" s="45" t="s">
        <v>157</v>
      </c>
      <c r="E2425" s="45" t="s">
        <v>315</v>
      </c>
      <c r="F2425" s="155">
        <v>15520</v>
      </c>
      <c r="G2425" s="53">
        <v>45432</v>
      </c>
      <c r="H2425" s="46">
        <v>14565.52</v>
      </c>
      <c r="I2425" s="84" t="s">
        <v>7290</v>
      </c>
    </row>
    <row r="2426" spans="2:10" x14ac:dyDescent="0.3">
      <c r="B2426" s="45">
        <v>4786</v>
      </c>
      <c r="C2426" s="49">
        <v>45406.371261574073</v>
      </c>
      <c r="D2426" s="45" t="s">
        <v>157</v>
      </c>
      <c r="E2426" s="45" t="s">
        <v>316</v>
      </c>
      <c r="F2426" s="155">
        <v>20388</v>
      </c>
      <c r="G2426" s="53">
        <v>45421</v>
      </c>
      <c r="H2426" s="46">
        <v>19134.137999999999</v>
      </c>
      <c r="I2426" s="84" t="s">
        <v>7291</v>
      </c>
    </row>
    <row r="2427" spans="2:10" x14ac:dyDescent="0.3">
      <c r="B2427" s="45">
        <v>4787</v>
      </c>
      <c r="C2427" s="49">
        <v>45406.37358796296</v>
      </c>
      <c r="D2427" s="45" t="s">
        <v>157</v>
      </c>
      <c r="E2427" s="45" t="s">
        <v>317</v>
      </c>
      <c r="F2427" s="155">
        <v>19489</v>
      </c>
      <c r="G2427" s="53">
        <v>45484</v>
      </c>
      <c r="H2427" s="46">
        <v>18290.426500000001</v>
      </c>
      <c r="I2427" s="84" t="s">
        <v>7292</v>
      </c>
      <c r="J2427" t="s">
        <v>8833</v>
      </c>
    </row>
    <row r="2428" spans="2:10" x14ac:dyDescent="0.3">
      <c r="B2428" s="8">
        <v>4788</v>
      </c>
      <c r="C2428" s="48">
        <v>45406.463796296295</v>
      </c>
      <c r="D2428" s="8" t="s">
        <v>203</v>
      </c>
      <c r="E2428" s="8" t="s">
        <v>318</v>
      </c>
      <c r="F2428" s="157">
        <v>19263.55</v>
      </c>
      <c r="G2428" s="12"/>
      <c r="H2428" s="9">
        <v>18078.841675</v>
      </c>
      <c r="I2428" s="83" t="s">
        <v>7293</v>
      </c>
    </row>
    <row r="2429" spans="2:10" hidden="1" outlineLevel="1" x14ac:dyDescent="0.3">
      <c r="B2429" s="8"/>
      <c r="C2429" s="48"/>
      <c r="D2429" s="8"/>
      <c r="E2429" s="8"/>
      <c r="F2429" s="157"/>
      <c r="G2429" s="12"/>
      <c r="H2429" s="9"/>
      <c r="I2429" s="83" t="s">
        <v>7294</v>
      </c>
    </row>
    <row r="2430" spans="2:10" collapsed="1" x14ac:dyDescent="0.3">
      <c r="B2430" s="45">
        <v>4789</v>
      </c>
      <c r="C2430" s="49">
        <v>45406.730127314811</v>
      </c>
      <c r="D2430" s="45" t="s">
        <v>203</v>
      </c>
      <c r="E2430" s="45" t="s">
        <v>319</v>
      </c>
      <c r="F2430" s="155">
        <v>6981.04</v>
      </c>
      <c r="G2430" s="53">
        <v>45420</v>
      </c>
      <c r="H2430" s="46">
        <v>6551.70604</v>
      </c>
      <c r="I2430" s="84" t="s">
        <v>7295</v>
      </c>
    </row>
    <row r="2431" spans="2:10" x14ac:dyDescent="0.3">
      <c r="B2431" s="45">
        <v>4790</v>
      </c>
      <c r="C2431" s="49">
        <v>45407.709004629629</v>
      </c>
      <c r="D2431" s="45" t="s">
        <v>203</v>
      </c>
      <c r="E2431" s="45" t="s">
        <v>320</v>
      </c>
      <c r="F2431" s="155">
        <v>58555.27</v>
      </c>
      <c r="G2431" s="53">
        <v>45418</v>
      </c>
      <c r="H2431" s="46">
        <v>54954.120895</v>
      </c>
      <c r="I2431" s="84" t="s">
        <v>7296</v>
      </c>
    </row>
    <row r="2432" spans="2:10" hidden="1" outlineLevel="1" x14ac:dyDescent="0.3">
      <c r="B2432" s="45"/>
      <c r="C2432" s="49"/>
      <c r="D2432" s="45"/>
      <c r="E2432" s="45"/>
      <c r="F2432" s="155"/>
      <c r="G2432" s="53"/>
      <c r="H2432" s="46"/>
      <c r="I2432" s="84" t="s">
        <v>7297</v>
      </c>
    </row>
    <row r="2433" spans="2:9" collapsed="1" x14ac:dyDescent="0.3">
      <c r="B2433" s="45">
        <v>4791</v>
      </c>
      <c r="C2433" s="49">
        <v>45408.402627314812</v>
      </c>
      <c r="D2433" s="45" t="s">
        <v>8</v>
      </c>
      <c r="E2433" s="45" t="s">
        <v>321</v>
      </c>
      <c r="F2433" s="155">
        <v>8527</v>
      </c>
      <c r="G2433" s="53">
        <v>45435</v>
      </c>
      <c r="H2433" s="46">
        <v>8002.5895</v>
      </c>
      <c r="I2433" s="84" t="s">
        <v>7298</v>
      </c>
    </row>
    <row r="2434" spans="2:9" x14ac:dyDescent="0.3">
      <c r="B2434" s="45">
        <v>4792</v>
      </c>
      <c r="C2434" s="49">
        <v>45408.403090277781</v>
      </c>
      <c r="D2434" s="45" t="s">
        <v>8</v>
      </c>
      <c r="E2434" s="45" t="s">
        <v>322</v>
      </c>
      <c r="F2434" s="155">
        <v>8000</v>
      </c>
      <c r="G2434" s="53">
        <v>45435</v>
      </c>
      <c r="H2434" s="46">
        <v>7508</v>
      </c>
      <c r="I2434" s="84" t="s">
        <v>7299</v>
      </c>
    </row>
    <row r="2435" spans="2:9" x14ac:dyDescent="0.3">
      <c r="B2435" s="45">
        <v>4793</v>
      </c>
      <c r="C2435" s="49">
        <v>45408.416041666664</v>
      </c>
      <c r="D2435" s="45" t="s">
        <v>8</v>
      </c>
      <c r="E2435" s="45" t="s">
        <v>323</v>
      </c>
      <c r="F2435" s="155">
        <v>630</v>
      </c>
      <c r="G2435" s="53">
        <v>45436</v>
      </c>
      <c r="H2435" s="46">
        <v>591.255</v>
      </c>
      <c r="I2435" s="84" t="s">
        <v>7300</v>
      </c>
    </row>
    <row r="2436" spans="2:9" x14ac:dyDescent="0.3">
      <c r="B2436" s="45">
        <v>4794</v>
      </c>
      <c r="C2436" s="49">
        <v>45408.416458333333</v>
      </c>
      <c r="D2436" s="45" t="s">
        <v>8</v>
      </c>
      <c r="E2436" s="45" t="s">
        <v>324</v>
      </c>
      <c r="F2436" s="155">
        <v>1193</v>
      </c>
      <c r="G2436" s="53">
        <v>45435</v>
      </c>
      <c r="H2436" s="46">
        <v>1119.6305</v>
      </c>
      <c r="I2436" s="84" t="s">
        <v>7301</v>
      </c>
    </row>
    <row r="2437" spans="2:9" x14ac:dyDescent="0.3">
      <c r="B2437" s="45">
        <v>4795</v>
      </c>
      <c r="C2437" s="49">
        <v>45408.416990740741</v>
      </c>
      <c r="D2437" s="45" t="s">
        <v>8</v>
      </c>
      <c r="E2437" s="45" t="s">
        <v>325</v>
      </c>
      <c r="F2437" s="155">
        <v>297.5</v>
      </c>
      <c r="G2437" s="53">
        <v>45446</v>
      </c>
      <c r="H2437" s="46">
        <v>279.20375000000001</v>
      </c>
      <c r="I2437" s="84" t="s">
        <v>7302</v>
      </c>
    </row>
    <row r="2438" spans="2:9" x14ac:dyDescent="0.3">
      <c r="B2438" s="45">
        <v>4796</v>
      </c>
      <c r="C2438" s="49">
        <v>45408.417511574073</v>
      </c>
      <c r="D2438" s="45" t="s">
        <v>8</v>
      </c>
      <c r="E2438" s="45" t="s">
        <v>326</v>
      </c>
      <c r="F2438" s="155">
        <v>1872</v>
      </c>
      <c r="G2438" s="53">
        <v>45435</v>
      </c>
      <c r="H2438" s="46">
        <v>1756.8720000000001</v>
      </c>
      <c r="I2438" s="84" t="s">
        <v>7303</v>
      </c>
    </row>
    <row r="2439" spans="2:9" x14ac:dyDescent="0.3">
      <c r="B2439" s="45">
        <v>4797</v>
      </c>
      <c r="C2439" s="49">
        <v>45408.417997685188</v>
      </c>
      <c r="D2439" s="45" t="s">
        <v>8</v>
      </c>
      <c r="E2439" s="45" t="s">
        <v>327</v>
      </c>
      <c r="F2439" s="155">
        <v>297.5</v>
      </c>
      <c r="G2439" s="53">
        <v>45446</v>
      </c>
      <c r="H2439" s="46">
        <v>279.20375000000001</v>
      </c>
      <c r="I2439" s="84" t="s">
        <v>7304</v>
      </c>
    </row>
    <row r="2440" spans="2:9" x14ac:dyDescent="0.3">
      <c r="B2440" s="45">
        <v>4798</v>
      </c>
      <c r="C2440" s="49">
        <v>45408.418599537035</v>
      </c>
      <c r="D2440" s="45" t="s">
        <v>8</v>
      </c>
      <c r="E2440" s="45" t="s">
        <v>328</v>
      </c>
      <c r="F2440" s="155">
        <v>1661.5</v>
      </c>
      <c r="G2440" s="53">
        <v>45435</v>
      </c>
      <c r="H2440" s="46">
        <v>1559.3177499999999</v>
      </c>
      <c r="I2440" s="84" t="s">
        <v>7305</v>
      </c>
    </row>
    <row r="2441" spans="2:9" x14ac:dyDescent="0.3">
      <c r="B2441" s="45">
        <v>4799</v>
      </c>
      <c r="C2441" s="49">
        <v>45408.419317129628</v>
      </c>
      <c r="D2441" s="45" t="s">
        <v>8</v>
      </c>
      <c r="E2441" s="45" t="s">
        <v>329</v>
      </c>
      <c r="F2441" s="155">
        <v>4062</v>
      </c>
      <c r="G2441" s="53">
        <v>45435</v>
      </c>
      <c r="H2441" s="46">
        <v>3812.1869999999999</v>
      </c>
      <c r="I2441" s="84" t="s">
        <v>7306</v>
      </c>
    </row>
    <row r="2442" spans="2:9" x14ac:dyDescent="0.3">
      <c r="B2442" s="45">
        <v>4800</v>
      </c>
      <c r="C2442" s="49">
        <v>45408.421388888892</v>
      </c>
      <c r="D2442" s="45" t="s">
        <v>8</v>
      </c>
      <c r="E2442" s="45" t="s">
        <v>330</v>
      </c>
      <c r="F2442" s="155">
        <v>1190</v>
      </c>
      <c r="G2442" s="53">
        <v>45435</v>
      </c>
      <c r="H2442" s="46">
        <v>1116.8150000000001</v>
      </c>
      <c r="I2442" s="84" t="s">
        <v>7307</v>
      </c>
    </row>
    <row r="2443" spans="2:9" x14ac:dyDescent="0.3">
      <c r="B2443" s="45">
        <v>4801</v>
      </c>
      <c r="C2443" s="49">
        <v>45408.422384259262</v>
      </c>
      <c r="D2443" s="45" t="s">
        <v>8</v>
      </c>
      <c r="E2443" s="45" t="s">
        <v>331</v>
      </c>
      <c r="F2443" s="155">
        <v>7006</v>
      </c>
      <c r="G2443" s="53">
        <v>45435</v>
      </c>
      <c r="H2443" s="46">
        <v>6575.1310000000003</v>
      </c>
      <c r="I2443" s="84" t="s">
        <v>7308</v>
      </c>
    </row>
    <row r="2444" spans="2:9" x14ac:dyDescent="0.3">
      <c r="B2444" s="45">
        <v>4802</v>
      </c>
      <c r="C2444" s="49">
        <v>45408.422881944447</v>
      </c>
      <c r="D2444" s="45" t="s">
        <v>8</v>
      </c>
      <c r="E2444" s="45" t="s">
        <v>332</v>
      </c>
      <c r="F2444" s="155">
        <v>1606.5</v>
      </c>
      <c r="G2444" s="53">
        <v>45435</v>
      </c>
      <c r="H2444" s="46">
        <v>1507.7002500000001</v>
      </c>
      <c r="I2444" s="84" t="s">
        <v>7309</v>
      </c>
    </row>
    <row r="2445" spans="2:9" x14ac:dyDescent="0.3">
      <c r="B2445" s="45">
        <v>4803</v>
      </c>
      <c r="C2445" s="49">
        <v>45408.49559027778</v>
      </c>
      <c r="D2445" s="45" t="s">
        <v>144</v>
      </c>
      <c r="E2445" s="45" t="s">
        <v>333</v>
      </c>
      <c r="F2445" s="155">
        <v>6000</v>
      </c>
      <c r="G2445" s="53">
        <v>45401</v>
      </c>
      <c r="H2445" s="46">
        <v>5631</v>
      </c>
      <c r="I2445" s="84" t="s">
        <v>7310</v>
      </c>
    </row>
    <row r="2446" spans="2:9" x14ac:dyDescent="0.3">
      <c r="B2446" s="45">
        <v>4804</v>
      </c>
      <c r="C2446" s="49">
        <v>45408.538263888891</v>
      </c>
      <c r="D2446" s="45" t="s">
        <v>334</v>
      </c>
      <c r="E2446" s="45" t="s">
        <v>335</v>
      </c>
      <c r="F2446" s="155">
        <v>37830.1</v>
      </c>
      <c r="G2446" s="53">
        <v>45411</v>
      </c>
      <c r="H2446" s="46">
        <v>35503.548849999999</v>
      </c>
      <c r="I2446" s="84" t="s">
        <v>7311</v>
      </c>
    </row>
    <row r="2447" spans="2:9" x14ac:dyDescent="0.3">
      <c r="B2447" s="45">
        <v>4805</v>
      </c>
      <c r="C2447" s="49">
        <v>45408.627962962964</v>
      </c>
      <c r="D2447" s="45" t="s">
        <v>142</v>
      </c>
      <c r="E2447" s="45" t="s">
        <v>336</v>
      </c>
      <c r="F2447" s="155">
        <v>5000</v>
      </c>
      <c r="G2447" s="53">
        <v>45393</v>
      </c>
      <c r="H2447" s="46">
        <v>4692.5</v>
      </c>
      <c r="I2447" s="84" t="s">
        <v>7312</v>
      </c>
    </row>
    <row r="2448" spans="2:9" x14ac:dyDescent="0.3">
      <c r="B2448" s="45">
        <v>4806</v>
      </c>
      <c r="C2448" s="49">
        <v>45408.628530092596</v>
      </c>
      <c r="D2448" s="45" t="s">
        <v>142</v>
      </c>
      <c r="E2448" s="45" t="s">
        <v>337</v>
      </c>
      <c r="F2448" s="155">
        <v>5000</v>
      </c>
      <c r="G2448" s="53">
        <v>45393</v>
      </c>
      <c r="H2448" s="46">
        <v>4692.5</v>
      </c>
      <c r="I2448" s="84" t="s">
        <v>7313</v>
      </c>
    </row>
    <row r="2449" spans="2:9" x14ac:dyDescent="0.3">
      <c r="B2449" s="45">
        <v>4807</v>
      </c>
      <c r="C2449" s="49">
        <v>45408.629062499997</v>
      </c>
      <c r="D2449" s="45" t="s">
        <v>142</v>
      </c>
      <c r="E2449" s="45" t="s">
        <v>338</v>
      </c>
      <c r="F2449" s="155">
        <v>5000</v>
      </c>
      <c r="G2449" s="53">
        <v>45393</v>
      </c>
      <c r="H2449" s="46">
        <v>4692.5</v>
      </c>
      <c r="I2449" s="84" t="s">
        <v>7314</v>
      </c>
    </row>
    <row r="2450" spans="2:9" x14ac:dyDescent="0.3">
      <c r="B2450" s="45">
        <v>4808</v>
      </c>
      <c r="C2450" s="49">
        <v>45408.629583333335</v>
      </c>
      <c r="D2450" s="45" t="s">
        <v>142</v>
      </c>
      <c r="E2450" s="45" t="s">
        <v>339</v>
      </c>
      <c r="F2450" s="155">
        <v>5000</v>
      </c>
      <c r="G2450" s="53">
        <v>45393</v>
      </c>
      <c r="H2450" s="46">
        <v>4692.5</v>
      </c>
      <c r="I2450" s="84" t="s">
        <v>7315</v>
      </c>
    </row>
    <row r="2451" spans="2:9" x14ac:dyDescent="0.3">
      <c r="B2451" s="45">
        <v>4809</v>
      </c>
      <c r="C2451" s="49">
        <v>45408.630057870374</v>
      </c>
      <c r="D2451" s="45" t="s">
        <v>142</v>
      </c>
      <c r="E2451" s="45" t="s">
        <v>340</v>
      </c>
      <c r="F2451" s="155">
        <v>5000</v>
      </c>
      <c r="G2451" s="53">
        <v>45393</v>
      </c>
      <c r="H2451" s="46">
        <v>4692.5</v>
      </c>
      <c r="I2451" s="84" t="s">
        <v>7316</v>
      </c>
    </row>
    <row r="2452" spans="2:9" x14ac:dyDescent="0.3">
      <c r="B2452" s="45">
        <v>4810</v>
      </c>
      <c r="C2452" s="49">
        <v>45408.630567129629</v>
      </c>
      <c r="D2452" s="45" t="s">
        <v>142</v>
      </c>
      <c r="E2452" s="45" t="s">
        <v>341</v>
      </c>
      <c r="F2452" s="155">
        <v>5000</v>
      </c>
      <c r="G2452" s="53">
        <v>45393</v>
      </c>
      <c r="H2452" s="46">
        <v>4692.5</v>
      </c>
      <c r="I2452" s="84" t="s">
        <v>7317</v>
      </c>
    </row>
    <row r="2453" spans="2:9" x14ac:dyDescent="0.3">
      <c r="B2453" s="45">
        <v>4811</v>
      </c>
      <c r="C2453" s="49">
        <v>45408.632476851853</v>
      </c>
      <c r="D2453" s="45" t="s">
        <v>142</v>
      </c>
      <c r="E2453" s="45" t="s">
        <v>342</v>
      </c>
      <c r="F2453" s="155">
        <v>5000</v>
      </c>
      <c r="G2453" s="53">
        <v>45393</v>
      </c>
      <c r="H2453" s="46">
        <v>4692.5</v>
      </c>
      <c r="I2453" s="84" t="s">
        <v>7318</v>
      </c>
    </row>
    <row r="2454" spans="2:9" x14ac:dyDescent="0.3">
      <c r="B2454" s="45">
        <v>4812</v>
      </c>
      <c r="C2454" s="49">
        <v>45408.633020833331</v>
      </c>
      <c r="D2454" s="45" t="s">
        <v>142</v>
      </c>
      <c r="E2454" s="45" t="s">
        <v>343</v>
      </c>
      <c r="F2454" s="155">
        <v>5000</v>
      </c>
      <c r="G2454" s="53">
        <v>45393</v>
      </c>
      <c r="H2454" s="46">
        <v>4692.5</v>
      </c>
      <c r="I2454" s="84" t="s">
        <v>7319</v>
      </c>
    </row>
    <row r="2455" spans="2:9" x14ac:dyDescent="0.3">
      <c r="B2455" s="45">
        <v>4813</v>
      </c>
      <c r="C2455" s="49">
        <v>45408.63354166667</v>
      </c>
      <c r="D2455" s="45" t="s">
        <v>142</v>
      </c>
      <c r="E2455" s="45" t="s">
        <v>344</v>
      </c>
      <c r="F2455" s="155">
        <v>5000</v>
      </c>
      <c r="G2455" s="53">
        <v>45393</v>
      </c>
      <c r="H2455" s="46">
        <v>4692.5</v>
      </c>
      <c r="I2455" s="84" t="s">
        <v>7320</v>
      </c>
    </row>
    <row r="2456" spans="2:9" x14ac:dyDescent="0.3">
      <c r="B2456" s="45">
        <v>4814</v>
      </c>
      <c r="C2456" s="49">
        <v>45408.634375000001</v>
      </c>
      <c r="D2456" s="45" t="s">
        <v>142</v>
      </c>
      <c r="E2456" s="45" t="s">
        <v>345</v>
      </c>
      <c r="F2456" s="155">
        <v>5000</v>
      </c>
      <c r="G2456" s="53">
        <v>45393</v>
      </c>
      <c r="H2456" s="46">
        <v>4692.5</v>
      </c>
      <c r="I2456" s="84" t="s">
        <v>7321</v>
      </c>
    </row>
    <row r="2457" spans="2:9" x14ac:dyDescent="0.3">
      <c r="B2457" s="45">
        <v>4815</v>
      </c>
      <c r="C2457" s="49">
        <v>45408.634953703702</v>
      </c>
      <c r="D2457" s="45" t="s">
        <v>142</v>
      </c>
      <c r="E2457" s="45" t="s">
        <v>346</v>
      </c>
      <c r="F2457" s="155">
        <v>5000</v>
      </c>
      <c r="G2457" s="53">
        <v>45393</v>
      </c>
      <c r="H2457" s="46">
        <v>4692.5</v>
      </c>
      <c r="I2457" s="84" t="s">
        <v>7322</v>
      </c>
    </row>
    <row r="2458" spans="2:9" x14ac:dyDescent="0.3">
      <c r="B2458" s="45">
        <v>4816</v>
      </c>
      <c r="C2458" s="49">
        <v>45408.635694444441</v>
      </c>
      <c r="D2458" s="45" t="s">
        <v>142</v>
      </c>
      <c r="E2458" s="45" t="s">
        <v>347</v>
      </c>
      <c r="F2458" s="155">
        <v>5000</v>
      </c>
      <c r="G2458" s="53">
        <v>45393</v>
      </c>
      <c r="H2458" s="46">
        <v>4692.5</v>
      </c>
      <c r="I2458" s="84" t="s">
        <v>7323</v>
      </c>
    </row>
    <row r="2459" spans="2:9" x14ac:dyDescent="0.3">
      <c r="B2459" s="45">
        <v>4817</v>
      </c>
      <c r="C2459" s="49">
        <v>45408.636319444442</v>
      </c>
      <c r="D2459" s="45" t="s">
        <v>142</v>
      </c>
      <c r="E2459" s="45" t="s">
        <v>348</v>
      </c>
      <c r="F2459" s="155">
        <v>5000</v>
      </c>
      <c r="G2459" s="53">
        <v>45393</v>
      </c>
      <c r="H2459" s="46">
        <v>4692.5</v>
      </c>
      <c r="I2459" s="84" t="s">
        <v>7324</v>
      </c>
    </row>
    <row r="2460" spans="2:9" x14ac:dyDescent="0.3">
      <c r="B2460" s="45">
        <v>4818</v>
      </c>
      <c r="C2460" s="49">
        <v>45408.637083333335</v>
      </c>
      <c r="D2460" s="45" t="s">
        <v>142</v>
      </c>
      <c r="E2460" s="45" t="s">
        <v>349</v>
      </c>
      <c r="F2460" s="155">
        <v>5000</v>
      </c>
      <c r="G2460" s="53">
        <v>45393</v>
      </c>
      <c r="H2460" s="46">
        <v>4692.5</v>
      </c>
      <c r="I2460" s="84" t="s">
        <v>7325</v>
      </c>
    </row>
    <row r="2461" spans="2:9" x14ac:dyDescent="0.3">
      <c r="B2461" s="45">
        <v>4819</v>
      </c>
      <c r="C2461" s="49">
        <v>45408.637627314813</v>
      </c>
      <c r="D2461" s="45" t="s">
        <v>142</v>
      </c>
      <c r="E2461" s="45" t="s">
        <v>350</v>
      </c>
      <c r="F2461" s="155">
        <v>5000</v>
      </c>
      <c r="G2461" s="53">
        <v>45393</v>
      </c>
      <c r="H2461" s="46">
        <v>4692.5</v>
      </c>
      <c r="I2461" s="84" t="s">
        <v>7326</v>
      </c>
    </row>
    <row r="2462" spans="2:9" x14ac:dyDescent="0.3">
      <c r="B2462" s="45">
        <v>4820</v>
      </c>
      <c r="C2462" s="49">
        <v>45408.638101851851</v>
      </c>
      <c r="D2462" s="45" t="s">
        <v>142</v>
      </c>
      <c r="E2462" s="45" t="s">
        <v>351</v>
      </c>
      <c r="F2462" s="155">
        <v>5000</v>
      </c>
      <c r="G2462" s="53">
        <v>45393</v>
      </c>
      <c r="H2462" s="46">
        <v>4692.5</v>
      </c>
      <c r="I2462" s="84" t="s">
        <v>7327</v>
      </c>
    </row>
    <row r="2463" spans="2:9" x14ac:dyDescent="0.3">
      <c r="B2463" s="45">
        <v>4821</v>
      </c>
      <c r="C2463" s="49">
        <v>45408.63858796296</v>
      </c>
      <c r="D2463" s="45" t="s">
        <v>142</v>
      </c>
      <c r="E2463" s="45" t="s">
        <v>352</v>
      </c>
      <c r="F2463" s="155">
        <v>5000</v>
      </c>
      <c r="G2463" s="53">
        <v>45393</v>
      </c>
      <c r="H2463" s="46">
        <v>4692.5</v>
      </c>
      <c r="I2463" s="84" t="s">
        <v>7328</v>
      </c>
    </row>
    <row r="2464" spans="2:9" x14ac:dyDescent="0.3">
      <c r="B2464" s="45">
        <v>4822</v>
      </c>
      <c r="C2464" s="49">
        <v>45408.639108796298</v>
      </c>
      <c r="D2464" s="45" t="s">
        <v>142</v>
      </c>
      <c r="E2464" s="45" t="s">
        <v>353</v>
      </c>
      <c r="F2464" s="155">
        <v>5000</v>
      </c>
      <c r="G2464" s="53">
        <v>45393</v>
      </c>
      <c r="H2464" s="46">
        <v>4692.5</v>
      </c>
      <c r="I2464" s="84" t="s">
        <v>7329</v>
      </c>
    </row>
    <row r="2465" spans="2:9" x14ac:dyDescent="0.3">
      <c r="B2465" s="45">
        <v>4823</v>
      </c>
      <c r="C2465" s="49">
        <v>45408.639780092592</v>
      </c>
      <c r="D2465" s="45" t="s">
        <v>142</v>
      </c>
      <c r="E2465" s="45" t="s">
        <v>354</v>
      </c>
      <c r="F2465" s="155">
        <v>5000</v>
      </c>
      <c r="G2465" s="53">
        <v>45393</v>
      </c>
      <c r="H2465" s="46">
        <v>4692.5</v>
      </c>
      <c r="I2465" s="84" t="s">
        <v>7330</v>
      </c>
    </row>
    <row r="2466" spans="2:9" x14ac:dyDescent="0.3">
      <c r="B2466" s="45">
        <v>4824</v>
      </c>
      <c r="C2466" s="49">
        <v>45408.640682870369</v>
      </c>
      <c r="D2466" s="45" t="s">
        <v>142</v>
      </c>
      <c r="E2466" s="45" t="s">
        <v>355</v>
      </c>
      <c r="F2466" s="155">
        <v>5000</v>
      </c>
      <c r="G2466" s="53">
        <v>45393</v>
      </c>
      <c r="H2466" s="46">
        <v>4692.5</v>
      </c>
      <c r="I2466" s="84" t="s">
        <v>7331</v>
      </c>
    </row>
    <row r="2467" spans="2:9" x14ac:dyDescent="0.3">
      <c r="B2467" s="45">
        <v>4825</v>
      </c>
      <c r="C2467" s="49">
        <v>45408.641493055555</v>
      </c>
      <c r="D2467" s="45" t="s">
        <v>142</v>
      </c>
      <c r="E2467" s="45" t="s">
        <v>356</v>
      </c>
      <c r="F2467" s="155">
        <v>5000</v>
      </c>
      <c r="G2467" s="53">
        <v>45393</v>
      </c>
      <c r="H2467" s="46">
        <v>4692.5</v>
      </c>
      <c r="I2467" s="84" t="s">
        <v>7332</v>
      </c>
    </row>
    <row r="2468" spans="2:9" x14ac:dyDescent="0.3">
      <c r="B2468" s="45">
        <v>4826</v>
      </c>
      <c r="C2468" s="49">
        <v>45408.651087962964</v>
      </c>
      <c r="D2468" s="45" t="s">
        <v>142</v>
      </c>
      <c r="E2468" s="45" t="s">
        <v>357</v>
      </c>
      <c r="F2468" s="155">
        <v>5000</v>
      </c>
      <c r="G2468" s="53">
        <v>45393</v>
      </c>
      <c r="H2468" s="46">
        <v>4692.5</v>
      </c>
      <c r="I2468" s="84" t="s">
        <v>7333</v>
      </c>
    </row>
    <row r="2469" spans="2:9" x14ac:dyDescent="0.3">
      <c r="B2469" s="45">
        <v>4827</v>
      </c>
      <c r="C2469" s="49">
        <v>45408.65185185185</v>
      </c>
      <c r="D2469" s="45" t="s">
        <v>142</v>
      </c>
      <c r="E2469" s="45" t="s">
        <v>358</v>
      </c>
      <c r="F2469" s="155">
        <v>5000</v>
      </c>
      <c r="G2469" s="53">
        <v>45393</v>
      </c>
      <c r="H2469" s="46">
        <v>4692.5</v>
      </c>
      <c r="I2469" s="84" t="s">
        <v>7334</v>
      </c>
    </row>
    <row r="2470" spans="2:9" x14ac:dyDescent="0.3">
      <c r="B2470" s="45">
        <v>4828</v>
      </c>
      <c r="C2470" s="49">
        <v>45408.652349537035</v>
      </c>
      <c r="D2470" s="45" t="s">
        <v>142</v>
      </c>
      <c r="E2470" s="45" t="s">
        <v>359</v>
      </c>
      <c r="F2470" s="155">
        <v>5000</v>
      </c>
      <c r="G2470" s="53">
        <v>45393</v>
      </c>
      <c r="H2470" s="46">
        <v>4692.5</v>
      </c>
      <c r="I2470" s="84" t="s">
        <v>7335</v>
      </c>
    </row>
    <row r="2471" spans="2:9" x14ac:dyDescent="0.3">
      <c r="B2471" s="45">
        <v>4829</v>
      </c>
      <c r="C2471" s="49">
        <v>45408.65284722222</v>
      </c>
      <c r="D2471" s="45" t="s">
        <v>142</v>
      </c>
      <c r="E2471" s="45" t="s">
        <v>360</v>
      </c>
      <c r="F2471" s="155">
        <v>5000</v>
      </c>
      <c r="G2471" s="53">
        <v>45393</v>
      </c>
      <c r="H2471" s="46">
        <v>4692.5</v>
      </c>
      <c r="I2471" s="84" t="s">
        <v>7336</v>
      </c>
    </row>
    <row r="2472" spans="2:9" x14ac:dyDescent="0.3">
      <c r="B2472" s="45">
        <v>4830</v>
      </c>
      <c r="C2472" s="49">
        <v>45408.653252314813</v>
      </c>
      <c r="D2472" s="45" t="s">
        <v>142</v>
      </c>
      <c r="E2472" s="45" t="s">
        <v>361</v>
      </c>
      <c r="F2472" s="155">
        <v>5000</v>
      </c>
      <c r="G2472" s="53">
        <v>45393</v>
      </c>
      <c r="H2472" s="46">
        <v>4692.5</v>
      </c>
      <c r="I2472" s="84" t="s">
        <v>7337</v>
      </c>
    </row>
    <row r="2473" spans="2:9" x14ac:dyDescent="0.3">
      <c r="B2473" s="45">
        <v>4831</v>
      </c>
      <c r="C2473" s="49">
        <v>45408.653923611113</v>
      </c>
      <c r="D2473" s="45" t="s">
        <v>142</v>
      </c>
      <c r="E2473" s="45" t="s">
        <v>362</v>
      </c>
      <c r="F2473" s="155">
        <v>5000</v>
      </c>
      <c r="G2473" s="53">
        <v>45393</v>
      </c>
      <c r="H2473" s="46">
        <v>4692.5</v>
      </c>
      <c r="I2473" s="84" t="s">
        <v>7338</v>
      </c>
    </row>
    <row r="2474" spans="2:9" x14ac:dyDescent="0.3">
      <c r="B2474" s="45">
        <v>4832</v>
      </c>
      <c r="C2474" s="49">
        <v>45408.654398148145</v>
      </c>
      <c r="D2474" s="45" t="s">
        <v>142</v>
      </c>
      <c r="E2474" s="45" t="s">
        <v>363</v>
      </c>
      <c r="F2474" s="155">
        <v>5000</v>
      </c>
      <c r="G2474" s="53">
        <v>45393</v>
      </c>
      <c r="H2474" s="46">
        <v>4692.5</v>
      </c>
      <c r="I2474" s="84" t="s">
        <v>7339</v>
      </c>
    </row>
    <row r="2475" spans="2:9" x14ac:dyDescent="0.3">
      <c r="B2475" s="45">
        <v>4833</v>
      </c>
      <c r="C2475" s="49">
        <v>45408.656608796293</v>
      </c>
      <c r="D2475" s="45" t="s">
        <v>142</v>
      </c>
      <c r="E2475" s="45" t="s">
        <v>364</v>
      </c>
      <c r="F2475" s="155">
        <v>5000</v>
      </c>
      <c r="G2475" s="53">
        <v>45393</v>
      </c>
      <c r="H2475" s="46">
        <v>4692.5</v>
      </c>
      <c r="I2475" s="84" t="s">
        <v>7340</v>
      </c>
    </row>
    <row r="2476" spans="2:9" x14ac:dyDescent="0.3">
      <c r="B2476" s="45">
        <v>4834</v>
      </c>
      <c r="C2476" s="49">
        <v>45408.657268518517</v>
      </c>
      <c r="D2476" s="45" t="s">
        <v>142</v>
      </c>
      <c r="E2476" s="45" t="s">
        <v>365</v>
      </c>
      <c r="F2476" s="155">
        <v>5000</v>
      </c>
      <c r="G2476" s="53">
        <v>45393</v>
      </c>
      <c r="H2476" s="46">
        <v>4692.5</v>
      </c>
      <c r="I2476" s="84" t="s">
        <v>7341</v>
      </c>
    </row>
    <row r="2477" spans="2:9" x14ac:dyDescent="0.3">
      <c r="B2477" s="45">
        <v>4835</v>
      </c>
      <c r="C2477" s="49">
        <v>45408.657916666663</v>
      </c>
      <c r="D2477" s="45" t="s">
        <v>142</v>
      </c>
      <c r="E2477" s="45" t="s">
        <v>366</v>
      </c>
      <c r="F2477" s="155">
        <v>5000</v>
      </c>
      <c r="G2477" s="53">
        <v>45393</v>
      </c>
      <c r="H2477" s="46">
        <v>4692.5</v>
      </c>
      <c r="I2477" s="84" t="s">
        <v>7342</v>
      </c>
    </row>
    <row r="2478" spans="2:9" x14ac:dyDescent="0.3">
      <c r="B2478" s="45">
        <v>4836</v>
      </c>
      <c r="C2478" s="49">
        <v>45408.658368055556</v>
      </c>
      <c r="D2478" s="45" t="s">
        <v>142</v>
      </c>
      <c r="E2478" s="45" t="s">
        <v>367</v>
      </c>
      <c r="F2478" s="155">
        <v>5000</v>
      </c>
      <c r="G2478" s="53">
        <v>45393</v>
      </c>
      <c r="H2478" s="46">
        <v>4692.5</v>
      </c>
      <c r="I2478" s="84" t="s">
        <v>7343</v>
      </c>
    </row>
    <row r="2479" spans="2:9" x14ac:dyDescent="0.3">
      <c r="B2479" s="45">
        <v>4837</v>
      </c>
      <c r="C2479" s="49">
        <v>45408.658912037034</v>
      </c>
      <c r="D2479" s="45" t="s">
        <v>142</v>
      </c>
      <c r="E2479" s="45" t="s">
        <v>368</v>
      </c>
      <c r="F2479" s="155">
        <v>28950</v>
      </c>
      <c r="G2479" s="53">
        <v>45393</v>
      </c>
      <c r="H2479" s="46">
        <v>27169.575000000001</v>
      </c>
      <c r="I2479" s="84" t="s">
        <v>7344</v>
      </c>
    </row>
    <row r="2480" spans="2:9" x14ac:dyDescent="0.3">
      <c r="B2480" s="45">
        <v>4838</v>
      </c>
      <c r="C2480" s="49">
        <v>45408.660069444442</v>
      </c>
      <c r="D2480" s="45" t="s">
        <v>142</v>
      </c>
      <c r="E2480" s="45" t="s">
        <v>369</v>
      </c>
      <c r="F2480" s="155">
        <v>25000</v>
      </c>
      <c r="G2480" s="53">
        <v>45393</v>
      </c>
      <c r="H2480" s="46">
        <v>23462.5</v>
      </c>
      <c r="I2480" s="84" t="s">
        <v>7345</v>
      </c>
    </row>
    <row r="2481" spans="2:10" x14ac:dyDescent="0.3">
      <c r="B2481" s="45">
        <v>4839</v>
      </c>
      <c r="C2481" s="49">
        <v>45408.660636574074</v>
      </c>
      <c r="D2481" s="45" t="s">
        <v>142</v>
      </c>
      <c r="E2481" s="45" t="s">
        <v>370</v>
      </c>
      <c r="F2481" s="155">
        <v>22068</v>
      </c>
      <c r="G2481" s="53">
        <v>45393</v>
      </c>
      <c r="H2481" s="46">
        <v>20710.817999999999</v>
      </c>
      <c r="I2481" s="84" t="s">
        <v>7346</v>
      </c>
    </row>
    <row r="2482" spans="2:10" x14ac:dyDescent="0.3">
      <c r="B2482" s="45">
        <v>4840</v>
      </c>
      <c r="C2482" s="49">
        <v>45408.665949074071</v>
      </c>
      <c r="D2482" s="45" t="s">
        <v>142</v>
      </c>
      <c r="E2482" s="45" t="s">
        <v>371</v>
      </c>
      <c r="F2482" s="155">
        <v>6000</v>
      </c>
      <c r="G2482" s="53">
        <v>45393</v>
      </c>
      <c r="H2482" s="46">
        <v>5631</v>
      </c>
      <c r="I2482" s="84" t="s">
        <v>7347</v>
      </c>
      <c r="J2482" t="s">
        <v>8833</v>
      </c>
    </row>
    <row r="2483" spans="2:10" x14ac:dyDescent="0.3">
      <c r="B2483" s="45">
        <v>4841</v>
      </c>
      <c r="C2483" s="49">
        <v>45408.666539351849</v>
      </c>
      <c r="D2483" s="45" t="s">
        <v>142</v>
      </c>
      <c r="E2483" s="45" t="s">
        <v>372</v>
      </c>
      <c r="F2483" s="155">
        <v>5805</v>
      </c>
      <c r="G2483" s="53">
        <v>45393</v>
      </c>
      <c r="H2483" s="46">
        <v>5447.9925000000003</v>
      </c>
      <c r="I2483" s="84" t="s">
        <v>7348</v>
      </c>
    </row>
    <row r="2484" spans="2:10" x14ac:dyDescent="0.3">
      <c r="B2484" s="45">
        <v>4842</v>
      </c>
      <c r="C2484" s="49">
        <v>45408.667939814812</v>
      </c>
      <c r="D2484" s="45" t="s">
        <v>142</v>
      </c>
      <c r="E2484" s="45" t="s">
        <v>373</v>
      </c>
      <c r="F2484" s="155">
        <v>5445</v>
      </c>
      <c r="G2484" s="53">
        <v>45393</v>
      </c>
      <c r="H2484" s="46">
        <v>5110.1324999999997</v>
      </c>
      <c r="I2484" s="84" t="s">
        <v>7349</v>
      </c>
    </row>
    <row r="2485" spans="2:10" x14ac:dyDescent="0.3">
      <c r="B2485" s="45">
        <v>4843</v>
      </c>
      <c r="C2485" s="49">
        <v>45408.668506944443</v>
      </c>
      <c r="D2485" s="45" t="s">
        <v>142</v>
      </c>
      <c r="E2485" s="45" t="s">
        <v>374</v>
      </c>
      <c r="F2485" s="155">
        <v>4320</v>
      </c>
      <c r="G2485" s="53">
        <v>45393</v>
      </c>
      <c r="H2485" s="46">
        <v>4054.32</v>
      </c>
      <c r="I2485" s="84" t="s">
        <v>7350</v>
      </c>
    </row>
    <row r="2486" spans="2:10" x14ac:dyDescent="0.3">
      <c r="B2486" s="45">
        <v>4844</v>
      </c>
      <c r="C2486" s="49">
        <v>45408.785810185182</v>
      </c>
      <c r="D2486" s="45" t="s">
        <v>375</v>
      </c>
      <c r="E2486" s="45" t="s">
        <v>376</v>
      </c>
      <c r="F2486" s="155">
        <v>11738</v>
      </c>
      <c r="G2486" s="53">
        <v>45399</v>
      </c>
      <c r="H2486" s="46">
        <v>11016.112999999999</v>
      </c>
      <c r="I2486" s="84" t="s">
        <v>7351</v>
      </c>
    </row>
    <row r="2487" spans="2:10" x14ac:dyDescent="0.3">
      <c r="B2487" s="45">
        <v>4845</v>
      </c>
      <c r="C2487" s="49">
        <v>45408.786574074074</v>
      </c>
      <c r="D2487" s="45" t="s">
        <v>375</v>
      </c>
      <c r="E2487" s="45" t="s">
        <v>377</v>
      </c>
      <c r="F2487" s="155">
        <v>7470</v>
      </c>
      <c r="G2487" s="53">
        <v>45399</v>
      </c>
      <c r="H2487" s="46">
        <v>7010.5950000000003</v>
      </c>
      <c r="I2487" s="84" t="s">
        <v>7352</v>
      </c>
    </row>
    <row r="2488" spans="2:10" x14ac:dyDescent="0.3">
      <c r="B2488" s="45">
        <v>4846</v>
      </c>
      <c r="C2488" s="49">
        <v>45408.787268518521</v>
      </c>
      <c r="D2488" s="45" t="s">
        <v>375</v>
      </c>
      <c r="E2488" s="45" t="s">
        <v>378</v>
      </c>
      <c r="F2488" s="155">
        <v>6000</v>
      </c>
      <c r="G2488" s="53">
        <v>45399</v>
      </c>
      <c r="H2488" s="46">
        <v>5631</v>
      </c>
      <c r="I2488" s="84" t="s">
        <v>7353</v>
      </c>
    </row>
    <row r="2489" spans="2:10" x14ac:dyDescent="0.3">
      <c r="B2489" s="45">
        <v>4847</v>
      </c>
      <c r="C2489" s="49">
        <v>45408.788078703707</v>
      </c>
      <c r="D2489" s="45" t="s">
        <v>375</v>
      </c>
      <c r="E2489" s="45" t="s">
        <v>379</v>
      </c>
      <c r="F2489" s="155">
        <v>7479</v>
      </c>
      <c r="G2489" s="53">
        <v>45406</v>
      </c>
      <c r="H2489" s="46">
        <v>7019.0415000000003</v>
      </c>
      <c r="I2489" s="84" t="s">
        <v>7354</v>
      </c>
    </row>
    <row r="2490" spans="2:10" x14ac:dyDescent="0.3">
      <c r="B2490" s="45">
        <v>4848</v>
      </c>
      <c r="C2490" s="49">
        <v>45411.511793981481</v>
      </c>
      <c r="D2490" s="45" t="s">
        <v>150</v>
      </c>
      <c r="E2490" s="45" t="s">
        <v>380</v>
      </c>
      <c r="F2490" s="155">
        <v>7000</v>
      </c>
      <c r="G2490" s="53">
        <v>45408</v>
      </c>
      <c r="H2490" s="46">
        <v>6569.5</v>
      </c>
      <c r="I2490" s="84" t="s">
        <v>7355</v>
      </c>
    </row>
    <row r="2491" spans="2:10" x14ac:dyDescent="0.3">
      <c r="B2491" s="45">
        <v>4849</v>
      </c>
      <c r="C2491" s="49">
        <v>45411.512476851851</v>
      </c>
      <c r="D2491" s="45" t="s">
        <v>150</v>
      </c>
      <c r="E2491" s="45" t="s">
        <v>381</v>
      </c>
      <c r="F2491" s="155">
        <v>7000</v>
      </c>
      <c r="G2491" s="53">
        <v>45408</v>
      </c>
      <c r="H2491" s="46">
        <v>6569.5</v>
      </c>
      <c r="I2491" s="84" t="s">
        <v>7356</v>
      </c>
    </row>
    <row r="2492" spans="2:10" x14ac:dyDescent="0.3">
      <c r="B2492" s="45">
        <v>4850</v>
      </c>
      <c r="C2492" s="49">
        <v>45411.512962962966</v>
      </c>
      <c r="D2492" s="45" t="s">
        <v>150</v>
      </c>
      <c r="E2492" s="45" t="s">
        <v>382</v>
      </c>
      <c r="F2492" s="155">
        <v>37137.599999999999</v>
      </c>
      <c r="G2492" s="53">
        <v>45408</v>
      </c>
      <c r="H2492" s="46">
        <v>34853.637600000002</v>
      </c>
      <c r="I2492" s="84" t="s">
        <v>7357</v>
      </c>
    </row>
    <row r="2493" spans="2:10" x14ac:dyDescent="0.3">
      <c r="B2493" s="45">
        <v>4851</v>
      </c>
      <c r="C2493" s="49">
        <v>45411.513518518521</v>
      </c>
      <c r="D2493" s="45" t="s">
        <v>150</v>
      </c>
      <c r="E2493" s="45" t="s">
        <v>383</v>
      </c>
      <c r="F2493" s="155">
        <v>35626.400000000001</v>
      </c>
      <c r="G2493" s="53">
        <v>45408</v>
      </c>
      <c r="H2493" s="46">
        <v>33435.376400000001</v>
      </c>
      <c r="I2493" s="84" t="s">
        <v>7358</v>
      </c>
    </row>
    <row r="2494" spans="2:10" x14ac:dyDescent="0.3">
      <c r="B2494" s="45">
        <v>4852</v>
      </c>
      <c r="C2494" s="49">
        <v>45411.613194444442</v>
      </c>
      <c r="D2494" s="45" t="s">
        <v>136</v>
      </c>
      <c r="E2494" s="45" t="s">
        <v>384</v>
      </c>
      <c r="F2494" s="155">
        <v>2527.3000000000002</v>
      </c>
      <c r="G2494" s="53">
        <v>45411.613194444442</v>
      </c>
      <c r="H2494" s="46">
        <v>2371.8710500000002</v>
      </c>
      <c r="I2494" s="84" t="s">
        <v>5581</v>
      </c>
      <c r="J2494" s="19" t="s">
        <v>5581</v>
      </c>
    </row>
    <row r="2495" spans="2:10" x14ac:dyDescent="0.3">
      <c r="B2495" s="45">
        <v>4853</v>
      </c>
      <c r="C2495" s="49">
        <v>45411.613854166666</v>
      </c>
      <c r="D2495" s="45" t="s">
        <v>136</v>
      </c>
      <c r="E2495" s="45" t="s">
        <v>384</v>
      </c>
      <c r="F2495" s="155">
        <v>74629.5</v>
      </c>
      <c r="G2495" s="53">
        <v>45411.613854166666</v>
      </c>
      <c r="H2495" s="46">
        <v>70039.785749999995</v>
      </c>
      <c r="I2495" s="84" t="s">
        <v>5581</v>
      </c>
      <c r="J2495" s="19" t="s">
        <v>5581</v>
      </c>
    </row>
    <row r="2496" spans="2:10" x14ac:dyDescent="0.3">
      <c r="B2496" s="45">
        <v>4854</v>
      </c>
      <c r="C2496" s="49">
        <v>45411.614363425928</v>
      </c>
      <c r="D2496" s="45" t="s">
        <v>786</v>
      </c>
      <c r="E2496" s="45" t="s">
        <v>384</v>
      </c>
      <c r="F2496" s="155">
        <v>423.7</v>
      </c>
      <c r="G2496" s="53">
        <v>45411.614363425928</v>
      </c>
      <c r="H2496" s="46">
        <v>397.64245</v>
      </c>
      <c r="I2496" s="84" t="s">
        <v>5581</v>
      </c>
      <c r="J2496" s="19" t="s">
        <v>5581</v>
      </c>
    </row>
    <row r="2497" spans="2:10" x14ac:dyDescent="0.3">
      <c r="B2497" s="45">
        <v>4855</v>
      </c>
      <c r="C2497" s="49">
        <v>45411.615162037036</v>
      </c>
      <c r="D2497" s="45" t="s">
        <v>385</v>
      </c>
      <c r="E2497" s="45" t="s">
        <v>384</v>
      </c>
      <c r="F2497" s="155">
        <v>7582.37</v>
      </c>
      <c r="G2497" s="53">
        <v>45411.615162037036</v>
      </c>
      <c r="H2497" s="46">
        <v>7116.0542450000003</v>
      </c>
      <c r="I2497" s="84" t="s">
        <v>5581</v>
      </c>
      <c r="J2497" s="19" t="s">
        <v>5581</v>
      </c>
    </row>
    <row r="2498" spans="2:10" x14ac:dyDescent="0.3">
      <c r="B2498" s="45">
        <v>4856</v>
      </c>
      <c r="C2498" s="49">
        <v>45411.615740740737</v>
      </c>
      <c r="D2498" s="45" t="s">
        <v>9216</v>
      </c>
      <c r="E2498" s="45" t="s">
        <v>384</v>
      </c>
      <c r="F2498" s="155">
        <v>5930.18</v>
      </c>
      <c r="G2498" s="53">
        <v>45411.615740740737</v>
      </c>
      <c r="H2498" s="46">
        <v>5565.4739300000001</v>
      </c>
      <c r="I2498" s="84" t="s">
        <v>5581</v>
      </c>
      <c r="J2498" s="19" t="s">
        <v>5581</v>
      </c>
    </row>
    <row r="2499" spans="2:10" x14ac:dyDescent="0.3">
      <c r="B2499" s="45">
        <v>4857</v>
      </c>
      <c r="C2499" s="49">
        <v>45411.616296296299</v>
      </c>
      <c r="D2499" s="45" t="s">
        <v>387</v>
      </c>
      <c r="E2499" s="45" t="s">
        <v>384</v>
      </c>
      <c r="F2499" s="155">
        <v>29889.75</v>
      </c>
      <c r="G2499" s="53">
        <v>45411.616296296299</v>
      </c>
      <c r="H2499" s="46">
        <v>28051.530374999998</v>
      </c>
      <c r="I2499" s="84" t="s">
        <v>5581</v>
      </c>
      <c r="J2499" s="19" t="s">
        <v>5581</v>
      </c>
    </row>
    <row r="2500" spans="2:10" x14ac:dyDescent="0.3">
      <c r="B2500" s="45">
        <v>4858</v>
      </c>
      <c r="C2500" s="49">
        <v>45411.616898148146</v>
      </c>
      <c r="D2500" s="38" t="s">
        <v>4525</v>
      </c>
      <c r="E2500" s="45" t="s">
        <v>384</v>
      </c>
      <c r="F2500" s="155">
        <v>48105.55</v>
      </c>
      <c r="G2500" s="53">
        <v>45411.616898148146</v>
      </c>
      <c r="H2500" s="46">
        <v>45147.058675</v>
      </c>
      <c r="I2500" s="84" t="s">
        <v>5581</v>
      </c>
      <c r="J2500" s="19" t="s">
        <v>5581</v>
      </c>
    </row>
    <row r="2501" spans="2:10" x14ac:dyDescent="0.3">
      <c r="B2501" s="45">
        <v>4859</v>
      </c>
      <c r="C2501" s="49">
        <v>45411.617696759262</v>
      </c>
      <c r="D2501" s="45" t="s">
        <v>9644</v>
      </c>
      <c r="E2501" s="45" t="s">
        <v>384</v>
      </c>
      <c r="F2501" s="155">
        <v>62402.63</v>
      </c>
      <c r="G2501" s="53">
        <v>45411.617696759262</v>
      </c>
      <c r="H2501" s="46">
        <v>58564.868255000001</v>
      </c>
      <c r="I2501" s="84" t="s">
        <v>5581</v>
      </c>
      <c r="J2501" s="19" t="s">
        <v>5581</v>
      </c>
    </row>
    <row r="2502" spans="2:10" x14ac:dyDescent="0.3">
      <c r="B2502" s="45">
        <v>4860</v>
      </c>
      <c r="C2502" s="49">
        <v>45411.618726851855</v>
      </c>
      <c r="D2502" s="45" t="s">
        <v>4143</v>
      </c>
      <c r="E2502" s="45" t="s">
        <v>384</v>
      </c>
      <c r="F2502" s="155">
        <v>23758.75</v>
      </c>
      <c r="G2502" s="53">
        <v>45411.618726851855</v>
      </c>
      <c r="H2502" s="46">
        <v>22297.586875000001</v>
      </c>
      <c r="I2502" s="84" t="s">
        <v>5581</v>
      </c>
      <c r="J2502" s="19" t="s">
        <v>5581</v>
      </c>
    </row>
    <row r="2503" spans="2:10" x14ac:dyDescent="0.3">
      <c r="B2503" s="45">
        <v>4861</v>
      </c>
      <c r="C2503" s="49">
        <v>45411.619317129633</v>
      </c>
      <c r="D2503" s="45" t="s">
        <v>9206</v>
      </c>
      <c r="E2503" s="45" t="s">
        <v>384</v>
      </c>
      <c r="F2503" s="155">
        <v>1257.9000000000001</v>
      </c>
      <c r="G2503" s="53">
        <v>45411.619317129633</v>
      </c>
      <c r="H2503" s="46">
        <v>1180.5391500000001</v>
      </c>
      <c r="I2503" s="84" t="s">
        <v>5581</v>
      </c>
      <c r="J2503" s="19" t="s">
        <v>5581</v>
      </c>
    </row>
    <row r="2504" spans="2:10" x14ac:dyDescent="0.3">
      <c r="B2504" s="45">
        <v>4862</v>
      </c>
      <c r="C2504" s="49">
        <v>45411.619953703703</v>
      </c>
      <c r="D2504" s="45" t="s">
        <v>9216</v>
      </c>
      <c r="E2504" s="45" t="s">
        <v>384</v>
      </c>
      <c r="F2504" s="155">
        <v>5678.46</v>
      </c>
      <c r="G2504" s="53">
        <v>45411.619953703703</v>
      </c>
      <c r="H2504" s="46">
        <v>5329.2347099999997</v>
      </c>
      <c r="I2504" s="84" t="s">
        <v>5581</v>
      </c>
      <c r="J2504" s="19" t="s">
        <v>5581</v>
      </c>
    </row>
    <row r="2505" spans="2:10" x14ac:dyDescent="0.3">
      <c r="B2505" s="45">
        <v>4863</v>
      </c>
      <c r="C2505" s="49">
        <v>45411.620636574073</v>
      </c>
      <c r="D2505" s="45" t="s">
        <v>4143</v>
      </c>
      <c r="E2505" s="45" t="s">
        <v>392</v>
      </c>
      <c r="F2505" s="155">
        <v>77296.460000000006</v>
      </c>
      <c r="G2505" s="53">
        <v>45411.620636574073</v>
      </c>
      <c r="H2505" s="46">
        <v>72542.727710000006</v>
      </c>
      <c r="I2505" s="84" t="s">
        <v>5581</v>
      </c>
      <c r="J2505" s="19" t="s">
        <v>5581</v>
      </c>
    </row>
    <row r="2506" spans="2:10" x14ac:dyDescent="0.3">
      <c r="B2506" s="45">
        <v>4864</v>
      </c>
      <c r="C2506" s="49">
        <v>45411.621168981481</v>
      </c>
      <c r="D2506" s="45" t="s">
        <v>2467</v>
      </c>
      <c r="E2506" s="45" t="s">
        <v>384</v>
      </c>
      <c r="F2506" s="155">
        <v>18703.22</v>
      </c>
      <c r="G2506" s="53">
        <v>45411.621168981481</v>
      </c>
      <c r="H2506" s="46">
        <v>17552.971970000002</v>
      </c>
      <c r="I2506" s="84" t="s">
        <v>5581</v>
      </c>
      <c r="J2506" s="19" t="s">
        <v>5581</v>
      </c>
    </row>
    <row r="2507" spans="2:10" x14ac:dyDescent="0.3">
      <c r="B2507" s="45">
        <v>4865</v>
      </c>
      <c r="C2507" s="49">
        <v>45411.62158564815</v>
      </c>
      <c r="D2507" s="45" t="s">
        <v>394</v>
      </c>
      <c r="E2507" s="45" t="s">
        <v>384</v>
      </c>
      <c r="F2507" s="155">
        <v>26799.48</v>
      </c>
      <c r="G2507" s="53">
        <v>45411.62158564815</v>
      </c>
      <c r="H2507" s="46">
        <v>25151.311979999999</v>
      </c>
      <c r="I2507" s="84" t="s">
        <v>5581</v>
      </c>
      <c r="J2507" s="19" t="s">
        <v>5581</v>
      </c>
    </row>
    <row r="2508" spans="2:10" x14ac:dyDescent="0.3">
      <c r="B2508" s="45">
        <v>4866</v>
      </c>
      <c r="C2508" s="49">
        <v>45411.623692129629</v>
      </c>
      <c r="D2508" s="45" t="s">
        <v>387</v>
      </c>
      <c r="E2508" s="45" t="s">
        <v>395</v>
      </c>
      <c r="F2508" s="155">
        <v>47657.94</v>
      </c>
      <c r="G2508" s="53">
        <v>45411.623692129629</v>
      </c>
      <c r="H2508" s="46">
        <v>44726.976690000003</v>
      </c>
      <c r="I2508" s="84" t="s">
        <v>5581</v>
      </c>
      <c r="J2508" s="19" t="s">
        <v>5581</v>
      </c>
    </row>
    <row r="2509" spans="2:10" x14ac:dyDescent="0.3">
      <c r="B2509" s="45">
        <v>4867</v>
      </c>
      <c r="C2509" s="49">
        <v>45411.624178240738</v>
      </c>
      <c r="D2509" s="45" t="s">
        <v>2068</v>
      </c>
      <c r="E2509" s="45" t="s">
        <v>384</v>
      </c>
      <c r="F2509" s="155">
        <v>29963.54</v>
      </c>
      <c r="G2509" s="53">
        <v>45411.624178240738</v>
      </c>
      <c r="H2509" s="46">
        <v>28120.782289999999</v>
      </c>
      <c r="I2509" s="84" t="s">
        <v>5581</v>
      </c>
      <c r="J2509" s="19" t="s">
        <v>5581</v>
      </c>
    </row>
    <row r="2510" spans="2:10" x14ac:dyDescent="0.3">
      <c r="B2510" s="45">
        <v>4868</v>
      </c>
      <c r="C2510" s="49">
        <v>45412.533125000002</v>
      </c>
      <c r="D2510" s="45" t="s">
        <v>171</v>
      </c>
      <c r="E2510" s="45" t="s">
        <v>396</v>
      </c>
      <c r="F2510" s="155">
        <v>12000</v>
      </c>
      <c r="G2510" s="53">
        <v>45411.624178240738</v>
      </c>
      <c r="H2510" s="46">
        <v>11262</v>
      </c>
      <c r="I2510" s="84" t="s">
        <v>7359</v>
      </c>
    </row>
    <row r="2511" spans="2:10" x14ac:dyDescent="0.3">
      <c r="B2511" s="45">
        <v>4869</v>
      </c>
      <c r="C2511" s="49">
        <v>45412.775138888886</v>
      </c>
      <c r="D2511" s="45" t="s">
        <v>397</v>
      </c>
      <c r="E2511" s="45" t="s">
        <v>398</v>
      </c>
      <c r="F2511" s="155">
        <v>97069.02</v>
      </c>
      <c r="G2511" s="53">
        <v>45390</v>
      </c>
      <c r="H2511" s="46">
        <v>91099.275269999998</v>
      </c>
      <c r="I2511" s="84" t="s">
        <v>5585</v>
      </c>
    </row>
    <row r="2512" spans="2:10" x14ac:dyDescent="0.3">
      <c r="B2512" s="45">
        <v>4870</v>
      </c>
      <c r="C2512" s="49">
        <v>45412.776412037034</v>
      </c>
      <c r="D2512" s="45" t="s">
        <v>896</v>
      </c>
      <c r="E2512" s="45" t="s">
        <v>399</v>
      </c>
      <c r="F2512" s="155">
        <v>728608.3</v>
      </c>
      <c r="G2512" s="53">
        <v>45412.776412037034</v>
      </c>
      <c r="H2512" s="46">
        <v>683798.88955000008</v>
      </c>
      <c r="I2512" s="84" t="s">
        <v>5581</v>
      </c>
      <c r="J2512" s="19" t="s">
        <v>5581</v>
      </c>
    </row>
    <row r="2513" spans="2:10" x14ac:dyDescent="0.3">
      <c r="B2513" s="45">
        <v>4871</v>
      </c>
      <c r="C2513" s="49">
        <v>45414</v>
      </c>
      <c r="D2513" s="45" t="s">
        <v>157</v>
      </c>
      <c r="E2513" s="45" t="s">
        <v>400</v>
      </c>
      <c r="F2513" s="155">
        <v>3920</v>
      </c>
      <c r="G2513" s="53">
        <v>45420</v>
      </c>
      <c r="H2513" s="46">
        <v>3678.92</v>
      </c>
      <c r="I2513" s="84" t="s">
        <v>7360</v>
      </c>
    </row>
    <row r="2514" spans="2:10" x14ac:dyDescent="0.3">
      <c r="B2514" s="45">
        <v>4872</v>
      </c>
      <c r="C2514" s="49">
        <v>45414</v>
      </c>
      <c r="D2514" s="45" t="s">
        <v>157</v>
      </c>
      <c r="E2514" s="45" t="s">
        <v>401</v>
      </c>
      <c r="F2514" s="155">
        <v>3920</v>
      </c>
      <c r="G2514" s="53">
        <v>45420</v>
      </c>
      <c r="H2514" s="46">
        <v>3678.92</v>
      </c>
      <c r="I2514" s="84" t="s">
        <v>7361</v>
      </c>
    </row>
    <row r="2515" spans="2:10" x14ac:dyDescent="0.3">
      <c r="B2515" s="45">
        <v>4873</v>
      </c>
      <c r="C2515" s="49">
        <v>45414</v>
      </c>
      <c r="D2515" s="45" t="s">
        <v>171</v>
      </c>
      <c r="E2515" s="45" t="s">
        <v>402</v>
      </c>
      <c r="F2515" s="155">
        <v>8077.5</v>
      </c>
      <c r="G2515" s="53">
        <v>45422</v>
      </c>
      <c r="H2515" s="46">
        <v>7580.7337500000003</v>
      </c>
      <c r="I2515" s="84" t="s">
        <v>7362</v>
      </c>
    </row>
    <row r="2516" spans="2:10" x14ac:dyDescent="0.3">
      <c r="B2516" s="45">
        <v>4874</v>
      </c>
      <c r="C2516" s="49">
        <v>45414</v>
      </c>
      <c r="D2516" s="45" t="s">
        <v>169</v>
      </c>
      <c r="E2516" s="45" t="s">
        <v>403</v>
      </c>
      <c r="F2516" s="155">
        <v>13000</v>
      </c>
      <c r="G2516" s="53">
        <v>45483</v>
      </c>
      <c r="H2516" s="46">
        <v>12200.5</v>
      </c>
      <c r="I2516" s="84" t="s">
        <v>7363</v>
      </c>
    </row>
    <row r="2517" spans="2:10" x14ac:dyDescent="0.3">
      <c r="B2517" s="45">
        <v>4875</v>
      </c>
      <c r="C2517" s="49">
        <v>45414</v>
      </c>
      <c r="D2517" s="45" t="s">
        <v>167</v>
      </c>
      <c r="E2517" s="45" t="s">
        <v>404</v>
      </c>
      <c r="F2517" s="155">
        <v>11346</v>
      </c>
      <c r="G2517" s="53">
        <v>45503</v>
      </c>
      <c r="H2517" s="46">
        <v>10648.221</v>
      </c>
      <c r="I2517" s="84" t="s">
        <v>7364</v>
      </c>
    </row>
    <row r="2518" spans="2:10" x14ac:dyDescent="0.3">
      <c r="B2518" s="166">
        <v>4876</v>
      </c>
      <c r="C2518" s="56">
        <v>45415</v>
      </c>
      <c r="D2518" s="68" t="s">
        <v>203</v>
      </c>
      <c r="E2518" s="14" t="s">
        <v>405</v>
      </c>
      <c r="F2518" s="20">
        <v>7999.12</v>
      </c>
      <c r="G2518" s="64"/>
      <c r="H2518" s="20">
        <v>7507.1741199999997</v>
      </c>
      <c r="I2518" s="69" t="s">
        <v>7365</v>
      </c>
    </row>
    <row r="2519" spans="2:10" hidden="1" outlineLevel="1" x14ac:dyDescent="0.3">
      <c r="B2519" s="8"/>
      <c r="C2519" s="48"/>
      <c r="D2519" s="8"/>
      <c r="E2519" s="8"/>
      <c r="F2519" s="157"/>
      <c r="G2519" s="12"/>
      <c r="H2519" s="9"/>
      <c r="I2519" s="83" t="s">
        <v>7366</v>
      </c>
    </row>
    <row r="2520" spans="2:10" collapsed="1" x14ac:dyDescent="0.3">
      <c r="B2520" s="45">
        <v>4877</v>
      </c>
      <c r="C2520" s="49">
        <v>45415</v>
      </c>
      <c r="D2520" s="45" t="s">
        <v>203</v>
      </c>
      <c r="E2520" s="45" t="s">
        <v>406</v>
      </c>
      <c r="F2520" s="155">
        <v>39458.239999999998</v>
      </c>
      <c r="G2520" s="53">
        <v>45425</v>
      </c>
      <c r="H2520" s="46">
        <v>37031.558239999998</v>
      </c>
      <c r="I2520" s="84" t="s">
        <v>7367</v>
      </c>
    </row>
    <row r="2521" spans="2:10" x14ac:dyDescent="0.3">
      <c r="B2521" s="45">
        <v>4878</v>
      </c>
      <c r="C2521" s="49">
        <v>45415</v>
      </c>
      <c r="D2521" s="45" t="s">
        <v>203</v>
      </c>
      <c r="E2521" s="45" t="s">
        <v>407</v>
      </c>
      <c r="F2521" s="155">
        <v>63042.96</v>
      </c>
      <c r="G2521" s="53">
        <v>45461</v>
      </c>
      <c r="H2521" s="46">
        <v>59165.81796</v>
      </c>
      <c r="I2521" s="84" t="s">
        <v>7368</v>
      </c>
    </row>
    <row r="2522" spans="2:10" x14ac:dyDescent="0.3">
      <c r="B2522" s="45">
        <v>4879</v>
      </c>
      <c r="C2522" s="49">
        <v>45415</v>
      </c>
      <c r="D2522" s="45" t="s">
        <v>203</v>
      </c>
      <c r="E2522" s="45" t="s">
        <v>408</v>
      </c>
      <c r="F2522" s="155">
        <v>66620.72</v>
      </c>
      <c r="G2522" s="53">
        <v>45460</v>
      </c>
      <c r="H2522" s="46">
        <v>62523.545720000002</v>
      </c>
      <c r="I2522" s="84" t="s">
        <v>5486</v>
      </c>
    </row>
    <row r="2523" spans="2:10" x14ac:dyDescent="0.3">
      <c r="B2523" s="119">
        <v>4880</v>
      </c>
      <c r="C2523" s="120">
        <v>45415</v>
      </c>
      <c r="D2523" s="119" t="s">
        <v>203</v>
      </c>
      <c r="E2523" s="119" t="s">
        <v>409</v>
      </c>
      <c r="F2523" s="159">
        <v>21665.02</v>
      </c>
      <c r="G2523" s="122">
        <v>45415</v>
      </c>
      <c r="H2523" s="121">
        <v>20332.62127</v>
      </c>
      <c r="I2523" s="123" t="s">
        <v>7369</v>
      </c>
      <c r="J2523" t="s">
        <v>8833</v>
      </c>
    </row>
    <row r="2524" spans="2:10" x14ac:dyDescent="0.3">
      <c r="B2524" s="119">
        <v>4881</v>
      </c>
      <c r="C2524" s="120">
        <v>45415</v>
      </c>
      <c r="D2524" s="119" t="s">
        <v>203</v>
      </c>
      <c r="E2524" s="119" t="s">
        <v>410</v>
      </c>
      <c r="F2524" s="159">
        <v>2995.34</v>
      </c>
      <c r="G2524" s="122">
        <v>45415</v>
      </c>
      <c r="H2524" s="121">
        <v>2811.1265900000003</v>
      </c>
      <c r="I2524" s="123" t="s">
        <v>7370</v>
      </c>
      <c r="J2524" t="s">
        <v>8833</v>
      </c>
    </row>
    <row r="2525" spans="2:10" x14ac:dyDescent="0.3">
      <c r="B2525" s="119">
        <v>4882</v>
      </c>
      <c r="C2525" s="120">
        <v>45415</v>
      </c>
      <c r="D2525" s="119" t="s">
        <v>203</v>
      </c>
      <c r="E2525" s="119" t="s">
        <v>411</v>
      </c>
      <c r="F2525" s="159">
        <v>1484.87</v>
      </c>
      <c r="G2525" s="122">
        <v>45415</v>
      </c>
      <c r="H2525" s="121">
        <v>1393.550495</v>
      </c>
      <c r="I2525" s="123" t="s">
        <v>7371</v>
      </c>
      <c r="J2525" t="s">
        <v>8833</v>
      </c>
    </row>
    <row r="2526" spans="2:10" x14ac:dyDescent="0.3">
      <c r="B2526" s="119">
        <v>4883</v>
      </c>
      <c r="C2526" s="120">
        <v>45415</v>
      </c>
      <c r="D2526" s="119" t="s">
        <v>203</v>
      </c>
      <c r="E2526" s="119" t="s">
        <v>412</v>
      </c>
      <c r="F2526" s="159">
        <v>1478.47</v>
      </c>
      <c r="G2526" s="122">
        <v>45415</v>
      </c>
      <c r="H2526" s="121">
        <v>1387.544095</v>
      </c>
      <c r="I2526" s="123" t="s">
        <v>7372</v>
      </c>
      <c r="J2526" t="s">
        <v>8833</v>
      </c>
    </row>
    <row r="2527" spans="2:10" x14ac:dyDescent="0.3">
      <c r="B2527" s="119">
        <v>4884</v>
      </c>
      <c r="C2527" s="120">
        <v>45415</v>
      </c>
      <c r="D2527" s="119" t="s">
        <v>203</v>
      </c>
      <c r="E2527" s="119" t="s">
        <v>413</v>
      </c>
      <c r="F2527" s="159">
        <v>1491.27</v>
      </c>
      <c r="G2527" s="122">
        <v>45415</v>
      </c>
      <c r="H2527" s="121">
        <v>1399.5568949999999</v>
      </c>
      <c r="I2527" s="123" t="s">
        <v>7373</v>
      </c>
      <c r="J2527" t="s">
        <v>8833</v>
      </c>
    </row>
    <row r="2528" spans="2:10" x14ac:dyDescent="0.3">
      <c r="B2528" s="119">
        <v>4885</v>
      </c>
      <c r="C2528" s="120">
        <v>45415</v>
      </c>
      <c r="D2528" s="119" t="s">
        <v>203</v>
      </c>
      <c r="E2528" s="119" t="s">
        <v>414</v>
      </c>
      <c r="F2528" s="159">
        <v>1484.87</v>
      </c>
      <c r="G2528" s="122">
        <v>45415</v>
      </c>
      <c r="H2528" s="121">
        <v>1393.550495</v>
      </c>
      <c r="I2528" s="123" t="s">
        <v>7374</v>
      </c>
      <c r="J2528" t="s">
        <v>8833</v>
      </c>
    </row>
    <row r="2529" spans="2:10" x14ac:dyDescent="0.3">
      <c r="B2529" s="119">
        <v>4886</v>
      </c>
      <c r="C2529" s="120">
        <v>45415</v>
      </c>
      <c r="D2529" s="119" t="s">
        <v>203</v>
      </c>
      <c r="E2529" s="119" t="s">
        <v>415</v>
      </c>
      <c r="F2529" s="159">
        <v>1484.87</v>
      </c>
      <c r="G2529" s="122">
        <v>45415</v>
      </c>
      <c r="H2529" s="121">
        <v>1393.550495</v>
      </c>
      <c r="I2529" s="123" t="s">
        <v>7375</v>
      </c>
      <c r="J2529" t="s">
        <v>8833</v>
      </c>
    </row>
    <row r="2530" spans="2:10" x14ac:dyDescent="0.3">
      <c r="B2530" s="119">
        <v>4887</v>
      </c>
      <c r="C2530" s="120">
        <v>45415</v>
      </c>
      <c r="D2530" s="119" t="s">
        <v>203</v>
      </c>
      <c r="E2530" s="119" t="s">
        <v>416</v>
      </c>
      <c r="F2530" s="159">
        <v>1484.87</v>
      </c>
      <c r="G2530" s="122">
        <v>45415</v>
      </c>
      <c r="H2530" s="121">
        <v>1393.550495</v>
      </c>
      <c r="I2530" s="123" t="s">
        <v>7376</v>
      </c>
      <c r="J2530" t="s">
        <v>8833</v>
      </c>
    </row>
    <row r="2531" spans="2:10" x14ac:dyDescent="0.3">
      <c r="B2531" s="119">
        <v>4888</v>
      </c>
      <c r="C2531" s="120">
        <v>45415</v>
      </c>
      <c r="D2531" s="119" t="s">
        <v>203</v>
      </c>
      <c r="E2531" s="119" t="s">
        <v>417</v>
      </c>
      <c r="F2531" s="159">
        <v>1484.87</v>
      </c>
      <c r="G2531" s="122">
        <v>45415</v>
      </c>
      <c r="H2531" s="121">
        <v>1393.550495</v>
      </c>
      <c r="I2531" s="123" t="s">
        <v>7377</v>
      </c>
      <c r="J2531" t="s">
        <v>8833</v>
      </c>
    </row>
    <row r="2532" spans="2:10" x14ac:dyDescent="0.3">
      <c r="B2532" s="119">
        <v>4889</v>
      </c>
      <c r="C2532" s="120">
        <v>45415</v>
      </c>
      <c r="D2532" s="119" t="s">
        <v>203</v>
      </c>
      <c r="E2532" s="119" t="s">
        <v>418</v>
      </c>
      <c r="F2532" s="159">
        <v>1363.26</v>
      </c>
      <c r="G2532" s="122">
        <v>45415</v>
      </c>
      <c r="H2532" s="121">
        <v>1279.4195099999999</v>
      </c>
      <c r="I2532" s="123" t="s">
        <v>7378</v>
      </c>
      <c r="J2532" t="s">
        <v>8833</v>
      </c>
    </row>
    <row r="2533" spans="2:10" x14ac:dyDescent="0.3">
      <c r="B2533" s="119">
        <v>4890</v>
      </c>
      <c r="C2533" s="120">
        <v>45415</v>
      </c>
      <c r="D2533" s="119" t="s">
        <v>203</v>
      </c>
      <c r="E2533" s="119" t="s">
        <v>419</v>
      </c>
      <c r="F2533" s="159">
        <v>1363.26</v>
      </c>
      <c r="G2533" s="122">
        <v>45415</v>
      </c>
      <c r="H2533" s="121">
        <v>1279.4195099999999</v>
      </c>
      <c r="I2533" s="123" t="s">
        <v>7379</v>
      </c>
      <c r="J2533" t="s">
        <v>8833</v>
      </c>
    </row>
    <row r="2534" spans="2:10" x14ac:dyDescent="0.3">
      <c r="B2534" s="119">
        <v>4891</v>
      </c>
      <c r="C2534" s="120">
        <v>45415</v>
      </c>
      <c r="D2534" s="119" t="s">
        <v>203</v>
      </c>
      <c r="E2534" s="119" t="s">
        <v>420</v>
      </c>
      <c r="F2534" s="159">
        <v>998.45</v>
      </c>
      <c r="G2534" s="122">
        <v>45415</v>
      </c>
      <c r="H2534" s="121">
        <v>937.04532500000005</v>
      </c>
      <c r="I2534" s="123" t="s">
        <v>7380</v>
      </c>
      <c r="J2534" t="s">
        <v>8833</v>
      </c>
    </row>
    <row r="2535" spans="2:10" x14ac:dyDescent="0.3">
      <c r="B2535" s="119">
        <v>4892</v>
      </c>
      <c r="C2535" s="120">
        <v>45415</v>
      </c>
      <c r="D2535" s="119" t="s">
        <v>203</v>
      </c>
      <c r="E2535" s="119" t="s">
        <v>421</v>
      </c>
      <c r="F2535" s="159">
        <v>1369.66</v>
      </c>
      <c r="G2535" s="122">
        <v>45415</v>
      </c>
      <c r="H2535" s="121">
        <v>1285.4259100000002</v>
      </c>
      <c r="I2535" s="123" t="s">
        <v>7381</v>
      </c>
      <c r="J2535" t="s">
        <v>8833</v>
      </c>
    </row>
    <row r="2536" spans="2:10" x14ac:dyDescent="0.3">
      <c r="B2536" s="119">
        <v>4893</v>
      </c>
      <c r="C2536" s="120">
        <v>45415</v>
      </c>
      <c r="D2536" s="119" t="s">
        <v>203</v>
      </c>
      <c r="E2536" s="119" t="s">
        <v>422</v>
      </c>
      <c r="F2536" s="159">
        <v>1363.26</v>
      </c>
      <c r="G2536" s="122">
        <v>45415</v>
      </c>
      <c r="H2536" s="121">
        <v>1279.4195099999999</v>
      </c>
      <c r="I2536" s="123" t="s">
        <v>7382</v>
      </c>
      <c r="J2536" t="s">
        <v>8833</v>
      </c>
    </row>
    <row r="2537" spans="2:10" x14ac:dyDescent="0.3">
      <c r="B2537" s="119">
        <v>4894</v>
      </c>
      <c r="C2537" s="120">
        <v>45415</v>
      </c>
      <c r="D2537" s="119" t="s">
        <v>203</v>
      </c>
      <c r="E2537" s="119" t="s">
        <v>423</v>
      </c>
      <c r="F2537" s="159">
        <v>1484.87</v>
      </c>
      <c r="G2537" s="122">
        <v>45415</v>
      </c>
      <c r="H2537" s="121">
        <v>1393.550495</v>
      </c>
      <c r="I2537" s="123" t="s">
        <v>7383</v>
      </c>
      <c r="J2537" t="s">
        <v>8833</v>
      </c>
    </row>
    <row r="2538" spans="2:10" x14ac:dyDescent="0.3">
      <c r="B2538" s="119">
        <v>4895</v>
      </c>
      <c r="C2538" s="120">
        <v>45415</v>
      </c>
      <c r="D2538" s="119" t="s">
        <v>203</v>
      </c>
      <c r="E2538" s="119" t="s">
        <v>424</v>
      </c>
      <c r="F2538" s="159">
        <v>1107.25</v>
      </c>
      <c r="G2538" s="122">
        <v>45415</v>
      </c>
      <c r="H2538" s="121">
        <v>1039.154125</v>
      </c>
      <c r="I2538" s="123" t="s">
        <v>7384</v>
      </c>
      <c r="J2538" t="s">
        <v>8833</v>
      </c>
    </row>
    <row r="2539" spans="2:10" x14ac:dyDescent="0.3">
      <c r="B2539" s="119">
        <v>4898</v>
      </c>
      <c r="C2539" s="120">
        <v>45415</v>
      </c>
      <c r="D2539" s="119" t="s">
        <v>173</v>
      </c>
      <c r="E2539" s="119" t="s">
        <v>425</v>
      </c>
      <c r="F2539" s="159">
        <v>22698</v>
      </c>
      <c r="G2539" s="122">
        <v>45415</v>
      </c>
      <c r="H2539" s="121">
        <v>21302.073</v>
      </c>
      <c r="I2539" s="123" t="s">
        <v>7385</v>
      </c>
      <c r="J2539" t="s">
        <v>8833</v>
      </c>
    </row>
    <row r="2540" spans="2:10" x14ac:dyDescent="0.3">
      <c r="B2540" s="45">
        <v>4899</v>
      </c>
      <c r="C2540" s="49">
        <v>45415</v>
      </c>
      <c r="D2540" s="45" t="s">
        <v>142</v>
      </c>
      <c r="E2540" s="45" t="s">
        <v>426</v>
      </c>
      <c r="F2540" s="155">
        <v>6000</v>
      </c>
      <c r="G2540" s="53">
        <v>45414</v>
      </c>
      <c r="H2540" s="46">
        <v>5631</v>
      </c>
      <c r="I2540" s="84" t="s">
        <v>7386</v>
      </c>
    </row>
    <row r="2541" spans="2:10" x14ac:dyDescent="0.3">
      <c r="B2541" s="45">
        <v>4900</v>
      </c>
      <c r="C2541" s="49">
        <v>45415</v>
      </c>
      <c r="D2541" s="45" t="s">
        <v>142</v>
      </c>
      <c r="E2541" s="45" t="s">
        <v>427</v>
      </c>
      <c r="F2541" s="155">
        <v>5000</v>
      </c>
      <c r="G2541" s="53">
        <v>45414</v>
      </c>
      <c r="H2541" s="46">
        <v>4692.5</v>
      </c>
      <c r="I2541" s="84" t="s">
        <v>7387</v>
      </c>
    </row>
    <row r="2542" spans="2:10" x14ac:dyDescent="0.3">
      <c r="B2542" s="45">
        <v>4901</v>
      </c>
      <c r="C2542" s="49">
        <v>45415</v>
      </c>
      <c r="D2542" s="45" t="s">
        <v>142</v>
      </c>
      <c r="E2542" s="45" t="s">
        <v>428</v>
      </c>
      <c r="F2542" s="155">
        <v>5000</v>
      </c>
      <c r="G2542" s="53">
        <v>45414</v>
      </c>
      <c r="H2542" s="46">
        <v>4692.5</v>
      </c>
      <c r="I2542" s="84" t="s">
        <v>7388</v>
      </c>
    </row>
    <row r="2543" spans="2:10" x14ac:dyDescent="0.3">
      <c r="B2543" s="45">
        <v>4902</v>
      </c>
      <c r="C2543" s="49">
        <v>45415</v>
      </c>
      <c r="D2543" s="45" t="s">
        <v>142</v>
      </c>
      <c r="E2543" s="45" t="s">
        <v>429</v>
      </c>
      <c r="F2543" s="155">
        <v>5000</v>
      </c>
      <c r="G2543" s="53">
        <v>45414</v>
      </c>
      <c r="H2543" s="46">
        <v>4692.5</v>
      </c>
      <c r="I2543" s="84" t="s">
        <v>7389</v>
      </c>
    </row>
    <row r="2544" spans="2:10" x14ac:dyDescent="0.3">
      <c r="B2544" s="119">
        <v>4903</v>
      </c>
      <c r="C2544" s="120">
        <v>45415</v>
      </c>
      <c r="D2544" s="119" t="s">
        <v>142</v>
      </c>
      <c r="E2544" s="119" t="s">
        <v>430</v>
      </c>
      <c r="F2544" s="159">
        <v>5000</v>
      </c>
      <c r="G2544" s="122">
        <v>45415</v>
      </c>
      <c r="H2544" s="121">
        <v>4692.5</v>
      </c>
      <c r="I2544" s="123" t="s">
        <v>7390</v>
      </c>
      <c r="J2544" t="s">
        <v>8833</v>
      </c>
    </row>
    <row r="2545" spans="2:10" x14ac:dyDescent="0.3">
      <c r="B2545" s="45">
        <v>4904</v>
      </c>
      <c r="C2545" s="49">
        <v>45415</v>
      </c>
      <c r="D2545" s="45" t="s">
        <v>142</v>
      </c>
      <c r="E2545" s="45" t="s">
        <v>431</v>
      </c>
      <c r="F2545" s="155">
        <v>5000</v>
      </c>
      <c r="G2545" s="53">
        <v>45414</v>
      </c>
      <c r="H2545" s="46">
        <v>4692.5</v>
      </c>
      <c r="I2545" s="84" t="s">
        <v>7390</v>
      </c>
      <c r="J2545" t="s">
        <v>8833</v>
      </c>
    </row>
    <row r="2546" spans="2:10" x14ac:dyDescent="0.3">
      <c r="B2546" s="45">
        <v>4905</v>
      </c>
      <c r="C2546" s="49">
        <v>45415</v>
      </c>
      <c r="D2546" s="45" t="s">
        <v>142</v>
      </c>
      <c r="E2546" s="45" t="s">
        <v>432</v>
      </c>
      <c r="F2546" s="155">
        <v>5000</v>
      </c>
      <c r="G2546" s="53">
        <v>45414</v>
      </c>
      <c r="H2546" s="46">
        <v>4692.5</v>
      </c>
      <c r="I2546" s="84" t="s">
        <v>7391</v>
      </c>
    </row>
    <row r="2547" spans="2:10" x14ac:dyDescent="0.3">
      <c r="B2547" s="45">
        <v>4906</v>
      </c>
      <c r="C2547" s="49">
        <v>45415</v>
      </c>
      <c r="D2547" s="45" t="s">
        <v>203</v>
      </c>
      <c r="E2547" s="45" t="s">
        <v>433</v>
      </c>
      <c r="F2547" s="155">
        <v>851.24</v>
      </c>
      <c r="G2547" s="53">
        <v>45454</v>
      </c>
      <c r="H2547" s="46">
        <v>798.88873999999998</v>
      </c>
      <c r="I2547" s="84" t="s">
        <v>7392</v>
      </c>
    </row>
    <row r="2548" spans="2:10" x14ac:dyDescent="0.3">
      <c r="B2548" s="45">
        <v>4907</v>
      </c>
      <c r="C2548" s="49">
        <v>45415</v>
      </c>
      <c r="D2548" s="45" t="s">
        <v>203</v>
      </c>
      <c r="E2548" s="45" t="s">
        <v>434</v>
      </c>
      <c r="F2548" s="155">
        <v>4710.62</v>
      </c>
      <c r="G2548" s="53">
        <v>45454</v>
      </c>
      <c r="H2548" s="46">
        <v>4420.91687</v>
      </c>
      <c r="I2548" s="84" t="s">
        <v>7393</v>
      </c>
    </row>
    <row r="2549" spans="2:10" x14ac:dyDescent="0.3">
      <c r="B2549" s="45">
        <v>4908</v>
      </c>
      <c r="C2549" s="49">
        <v>45415</v>
      </c>
      <c r="D2549" s="45" t="s">
        <v>203</v>
      </c>
      <c r="E2549" s="45" t="s">
        <v>435</v>
      </c>
      <c r="F2549" s="155">
        <v>249.61</v>
      </c>
      <c r="G2549" s="53">
        <v>45453</v>
      </c>
      <c r="H2549" s="46">
        <v>234.25898500000002</v>
      </c>
      <c r="I2549" s="84" t="s">
        <v>7394</v>
      </c>
    </row>
    <row r="2550" spans="2:10" x14ac:dyDescent="0.3">
      <c r="B2550" s="45">
        <v>4909</v>
      </c>
      <c r="C2550" s="49">
        <v>45415</v>
      </c>
      <c r="D2550" s="45" t="s">
        <v>203</v>
      </c>
      <c r="E2550" s="45" t="s">
        <v>436</v>
      </c>
      <c r="F2550" s="155">
        <v>486.42</v>
      </c>
      <c r="G2550" s="53">
        <v>45454</v>
      </c>
      <c r="H2550" s="46">
        <v>456.50517000000002</v>
      </c>
      <c r="I2550" s="84" t="s">
        <v>7395</v>
      </c>
    </row>
    <row r="2551" spans="2:10" x14ac:dyDescent="0.3">
      <c r="B2551" s="45">
        <v>4910</v>
      </c>
      <c r="C2551" s="49">
        <v>45415</v>
      </c>
      <c r="D2551" s="45" t="s">
        <v>203</v>
      </c>
      <c r="E2551" s="45" t="s">
        <v>437</v>
      </c>
      <c r="F2551" s="155">
        <v>4461.01</v>
      </c>
      <c r="G2551" s="53">
        <v>45454</v>
      </c>
      <c r="H2551" s="46">
        <v>4186.6578850000005</v>
      </c>
      <c r="I2551" s="84" t="s">
        <v>7396</v>
      </c>
    </row>
    <row r="2552" spans="2:10" x14ac:dyDescent="0.3">
      <c r="B2552" s="45">
        <v>4911</v>
      </c>
      <c r="C2552" s="49">
        <v>45415</v>
      </c>
      <c r="D2552" s="45" t="s">
        <v>203</v>
      </c>
      <c r="E2552" s="45" t="s">
        <v>438</v>
      </c>
      <c r="F2552" s="155">
        <v>1836.89</v>
      </c>
      <c r="G2552" s="53">
        <v>45454</v>
      </c>
      <c r="H2552" s="46">
        <v>1723.9212650000002</v>
      </c>
      <c r="I2552" s="84" t="s">
        <v>7397</v>
      </c>
    </row>
    <row r="2553" spans="2:10" x14ac:dyDescent="0.3">
      <c r="B2553" s="45">
        <v>4912</v>
      </c>
      <c r="C2553" s="49">
        <v>45415</v>
      </c>
      <c r="D2553" s="45" t="s">
        <v>203</v>
      </c>
      <c r="E2553" s="45" t="s">
        <v>439</v>
      </c>
      <c r="F2553" s="155">
        <v>8576.4</v>
      </c>
      <c r="G2553" s="53">
        <v>45454</v>
      </c>
      <c r="H2553" s="46">
        <v>8048.9513999999999</v>
      </c>
      <c r="I2553" s="84" t="s">
        <v>7398</v>
      </c>
    </row>
    <row r="2554" spans="2:10" x14ac:dyDescent="0.3">
      <c r="B2554" s="45">
        <v>4913</v>
      </c>
      <c r="C2554" s="49">
        <v>45415</v>
      </c>
      <c r="D2554" s="45" t="s">
        <v>203</v>
      </c>
      <c r="E2554" s="45" t="s">
        <v>440</v>
      </c>
      <c r="F2554" s="155">
        <v>364.82</v>
      </c>
      <c r="G2554" s="53">
        <v>45454</v>
      </c>
      <c r="H2554" s="46">
        <v>342.38357000000002</v>
      </c>
      <c r="I2554" s="84" t="s">
        <v>7399</v>
      </c>
    </row>
    <row r="2555" spans="2:10" x14ac:dyDescent="0.3">
      <c r="B2555" s="45">
        <v>4914</v>
      </c>
      <c r="C2555" s="49">
        <v>45415</v>
      </c>
      <c r="D2555" s="45" t="s">
        <v>203</v>
      </c>
      <c r="E2555" s="45" t="s">
        <v>441</v>
      </c>
      <c r="F2555" s="155">
        <v>1715.28</v>
      </c>
      <c r="G2555" s="53">
        <v>45454</v>
      </c>
      <c r="H2555" s="46">
        <v>1609.7902799999999</v>
      </c>
      <c r="I2555" s="84" t="s">
        <v>7400</v>
      </c>
    </row>
    <row r="2556" spans="2:10" x14ac:dyDescent="0.3">
      <c r="B2556" s="45">
        <v>4915</v>
      </c>
      <c r="C2556" s="49">
        <v>45415</v>
      </c>
      <c r="D2556" s="45" t="s">
        <v>203</v>
      </c>
      <c r="E2556" s="45" t="s">
        <v>442</v>
      </c>
      <c r="F2556" s="155">
        <v>864.04</v>
      </c>
      <c r="G2556" s="53">
        <v>45512</v>
      </c>
      <c r="H2556" s="46">
        <v>810.90153999999995</v>
      </c>
      <c r="I2556" s="84" t="s">
        <v>7401</v>
      </c>
    </row>
    <row r="2557" spans="2:10" x14ac:dyDescent="0.3">
      <c r="B2557" s="45">
        <v>4916</v>
      </c>
      <c r="C2557" s="49">
        <v>45415</v>
      </c>
      <c r="D2557" s="45" t="s">
        <v>203</v>
      </c>
      <c r="E2557" s="45" t="s">
        <v>443</v>
      </c>
      <c r="F2557" s="155">
        <v>985.65</v>
      </c>
      <c r="G2557" s="53">
        <v>45485</v>
      </c>
      <c r="H2557" s="46">
        <v>925.03252499999996</v>
      </c>
      <c r="I2557" s="84" t="s">
        <v>7402</v>
      </c>
    </row>
    <row r="2558" spans="2:10" x14ac:dyDescent="0.3">
      <c r="B2558" s="45">
        <v>4917</v>
      </c>
      <c r="C2558" s="49">
        <v>45415</v>
      </c>
      <c r="D2558" s="45" t="s">
        <v>203</v>
      </c>
      <c r="E2558" s="45" t="s">
        <v>444</v>
      </c>
      <c r="F2558" s="155">
        <v>985.65</v>
      </c>
      <c r="G2558" s="53">
        <v>45485</v>
      </c>
      <c r="H2558" s="46">
        <v>925.03252499999996</v>
      </c>
      <c r="I2558" s="84" t="s">
        <v>7403</v>
      </c>
    </row>
    <row r="2559" spans="2:10" x14ac:dyDescent="0.3">
      <c r="B2559" s="45">
        <v>4918</v>
      </c>
      <c r="C2559" s="49">
        <v>45415</v>
      </c>
      <c r="D2559" s="45" t="s">
        <v>203</v>
      </c>
      <c r="E2559" s="45" t="s">
        <v>445</v>
      </c>
      <c r="F2559" s="155">
        <v>1113.6500000000001</v>
      </c>
      <c r="G2559" s="53">
        <v>45485</v>
      </c>
      <c r="H2559" s="46">
        <v>1045.160525</v>
      </c>
      <c r="I2559" s="84" t="s">
        <v>7404</v>
      </c>
    </row>
    <row r="2560" spans="2:10" x14ac:dyDescent="0.3">
      <c r="B2560" s="45">
        <v>4919</v>
      </c>
      <c r="C2560" s="49">
        <v>45415</v>
      </c>
      <c r="D2560" s="45" t="s">
        <v>203</v>
      </c>
      <c r="E2560" s="45" t="s">
        <v>446</v>
      </c>
      <c r="F2560" s="155">
        <v>985.65</v>
      </c>
      <c r="G2560" s="53">
        <v>45485</v>
      </c>
      <c r="H2560" s="46">
        <v>925.03252499999996</v>
      </c>
      <c r="I2560" s="84" t="s">
        <v>7405</v>
      </c>
    </row>
    <row r="2561" spans="2:9" x14ac:dyDescent="0.3">
      <c r="B2561" s="45">
        <v>4920</v>
      </c>
      <c r="C2561" s="49">
        <v>45415</v>
      </c>
      <c r="D2561" s="45" t="s">
        <v>203</v>
      </c>
      <c r="E2561" s="45" t="s">
        <v>447</v>
      </c>
      <c r="F2561" s="155">
        <v>896.04</v>
      </c>
      <c r="G2561" s="53">
        <v>45485</v>
      </c>
      <c r="H2561" s="46">
        <v>840.93353999999999</v>
      </c>
      <c r="I2561" s="84" t="s">
        <v>7406</v>
      </c>
    </row>
    <row r="2562" spans="2:9" x14ac:dyDescent="0.3">
      <c r="B2562" s="45">
        <v>4921</v>
      </c>
      <c r="C2562" s="49">
        <v>45415</v>
      </c>
      <c r="D2562" s="45" t="s">
        <v>203</v>
      </c>
      <c r="E2562" s="45" t="s">
        <v>448</v>
      </c>
      <c r="F2562" s="155">
        <v>896.04</v>
      </c>
      <c r="G2562" s="53">
        <v>45485</v>
      </c>
      <c r="H2562" s="46">
        <v>840.93353999999999</v>
      </c>
      <c r="I2562" s="84" t="s">
        <v>7407</v>
      </c>
    </row>
    <row r="2563" spans="2:9" x14ac:dyDescent="0.3">
      <c r="B2563" s="45">
        <v>4922</v>
      </c>
      <c r="C2563" s="49">
        <v>45415</v>
      </c>
      <c r="D2563" s="45" t="s">
        <v>203</v>
      </c>
      <c r="E2563" s="45" t="s">
        <v>449</v>
      </c>
      <c r="F2563" s="155">
        <v>985.65</v>
      </c>
      <c r="G2563" s="53">
        <v>45485</v>
      </c>
      <c r="H2563" s="46">
        <v>925.03252499999996</v>
      </c>
      <c r="I2563" s="84" t="s">
        <v>7408</v>
      </c>
    </row>
    <row r="2564" spans="2:9" x14ac:dyDescent="0.3">
      <c r="B2564" s="45">
        <v>4923</v>
      </c>
      <c r="C2564" s="49">
        <v>45415</v>
      </c>
      <c r="D2564" s="45" t="s">
        <v>203</v>
      </c>
      <c r="E2564" s="45" t="s">
        <v>450</v>
      </c>
      <c r="F2564" s="155">
        <v>985.65</v>
      </c>
      <c r="G2564" s="53">
        <v>45485</v>
      </c>
      <c r="H2564" s="46">
        <v>925.03252499999996</v>
      </c>
      <c r="I2564" s="84" t="s">
        <v>7409</v>
      </c>
    </row>
    <row r="2565" spans="2:9" x14ac:dyDescent="0.3">
      <c r="B2565" s="45">
        <v>4924</v>
      </c>
      <c r="C2565" s="49">
        <v>45415</v>
      </c>
      <c r="D2565" s="45" t="s">
        <v>203</v>
      </c>
      <c r="E2565" s="45" t="s">
        <v>451</v>
      </c>
      <c r="F2565" s="155">
        <v>748.84</v>
      </c>
      <c r="G2565" s="53">
        <v>45485</v>
      </c>
      <c r="H2565" s="46">
        <v>702.78634</v>
      </c>
      <c r="I2565" s="84" t="s">
        <v>7410</v>
      </c>
    </row>
    <row r="2566" spans="2:9" x14ac:dyDescent="0.3">
      <c r="B2566" s="45">
        <v>4925</v>
      </c>
      <c r="C2566" s="49">
        <v>45415</v>
      </c>
      <c r="D2566" s="45" t="s">
        <v>203</v>
      </c>
      <c r="E2566" s="45" t="s">
        <v>452</v>
      </c>
      <c r="F2566" s="155">
        <v>992.05</v>
      </c>
      <c r="G2566" s="53">
        <v>45485</v>
      </c>
      <c r="H2566" s="46">
        <v>931.03892499999995</v>
      </c>
      <c r="I2566" s="84" t="s">
        <v>7411</v>
      </c>
    </row>
    <row r="2567" spans="2:9" x14ac:dyDescent="0.3">
      <c r="B2567" s="45">
        <v>4926</v>
      </c>
      <c r="C2567" s="49">
        <v>45415</v>
      </c>
      <c r="D2567" s="45" t="s">
        <v>203</v>
      </c>
      <c r="E2567" s="45" t="s">
        <v>453</v>
      </c>
      <c r="F2567" s="155">
        <v>998.45</v>
      </c>
      <c r="G2567" s="53">
        <v>45485</v>
      </c>
      <c r="H2567" s="46">
        <v>937.04532500000005</v>
      </c>
      <c r="I2567" s="84" t="s">
        <v>7412</v>
      </c>
    </row>
    <row r="2568" spans="2:9" x14ac:dyDescent="0.3">
      <c r="B2568" s="45">
        <v>4927</v>
      </c>
      <c r="C2568" s="49">
        <v>45415</v>
      </c>
      <c r="D2568" s="45" t="s">
        <v>203</v>
      </c>
      <c r="E2568" s="45" t="s">
        <v>454</v>
      </c>
      <c r="F2568" s="155">
        <v>1241.6600000000001</v>
      </c>
      <c r="G2568" s="53">
        <v>45485</v>
      </c>
      <c r="H2568" s="46">
        <v>1165.29791</v>
      </c>
      <c r="I2568" s="84" t="s">
        <v>7413</v>
      </c>
    </row>
    <row r="2569" spans="2:9" x14ac:dyDescent="0.3">
      <c r="B2569" s="45">
        <v>4928</v>
      </c>
      <c r="C2569" s="49">
        <v>45415</v>
      </c>
      <c r="D2569" s="45" t="s">
        <v>203</v>
      </c>
      <c r="E2569" s="45" t="s">
        <v>455</v>
      </c>
      <c r="F2569" s="155">
        <v>998.45</v>
      </c>
      <c r="G2569" s="53">
        <v>45485</v>
      </c>
      <c r="H2569" s="46">
        <v>937.04532500000005</v>
      </c>
      <c r="I2569" s="84" t="s">
        <v>7414</v>
      </c>
    </row>
    <row r="2570" spans="2:9" x14ac:dyDescent="0.3">
      <c r="B2570" s="45">
        <v>4929</v>
      </c>
      <c r="C2570" s="49">
        <v>45415</v>
      </c>
      <c r="D2570" s="45" t="s">
        <v>203</v>
      </c>
      <c r="E2570" s="45" t="s">
        <v>456</v>
      </c>
      <c r="F2570" s="155">
        <v>998.45</v>
      </c>
      <c r="G2570" s="53">
        <v>45485</v>
      </c>
      <c r="H2570" s="46">
        <v>937.04532500000005</v>
      </c>
      <c r="I2570" s="84" t="s">
        <v>7415</v>
      </c>
    </row>
    <row r="2571" spans="2:9" x14ac:dyDescent="0.3">
      <c r="B2571" s="45">
        <v>4930</v>
      </c>
      <c r="C2571" s="49">
        <v>45415</v>
      </c>
      <c r="D2571" s="45" t="s">
        <v>203</v>
      </c>
      <c r="E2571" s="45" t="s">
        <v>457</v>
      </c>
      <c r="F2571" s="155">
        <v>998.45</v>
      </c>
      <c r="G2571" s="53">
        <v>45485</v>
      </c>
      <c r="H2571" s="46">
        <v>937.04532500000005</v>
      </c>
      <c r="I2571" s="84" t="s">
        <v>7416</v>
      </c>
    </row>
    <row r="2572" spans="2:9" x14ac:dyDescent="0.3">
      <c r="B2572" s="45">
        <v>4931</v>
      </c>
      <c r="C2572" s="49">
        <v>45415</v>
      </c>
      <c r="D2572" s="45" t="s">
        <v>203</v>
      </c>
      <c r="E2572" s="45" t="s">
        <v>458</v>
      </c>
      <c r="F2572" s="155">
        <v>998.45</v>
      </c>
      <c r="G2572" s="53">
        <v>45485</v>
      </c>
      <c r="H2572" s="46">
        <v>937.04532500000005</v>
      </c>
      <c r="I2572" s="84" t="s">
        <v>7417</v>
      </c>
    </row>
    <row r="2573" spans="2:9" x14ac:dyDescent="0.3">
      <c r="B2573" s="45">
        <v>4932</v>
      </c>
      <c r="C2573" s="49">
        <v>45415</v>
      </c>
      <c r="D2573" s="45" t="s">
        <v>203</v>
      </c>
      <c r="E2573" s="45" t="s">
        <v>459</v>
      </c>
      <c r="F2573" s="155">
        <v>998.45</v>
      </c>
      <c r="G2573" s="53">
        <v>45485</v>
      </c>
      <c r="H2573" s="46">
        <v>937.04532500000005</v>
      </c>
      <c r="I2573" s="84" t="s">
        <v>7418</v>
      </c>
    </row>
    <row r="2574" spans="2:9" x14ac:dyDescent="0.3">
      <c r="B2574" s="45">
        <v>4933</v>
      </c>
      <c r="C2574" s="49">
        <v>45415</v>
      </c>
      <c r="D2574" s="45" t="s">
        <v>203</v>
      </c>
      <c r="E2574" s="45" t="s">
        <v>460</v>
      </c>
      <c r="F2574" s="155">
        <v>1248.06</v>
      </c>
      <c r="G2574" s="53">
        <v>45485</v>
      </c>
      <c r="H2574" s="46">
        <v>1171.30431</v>
      </c>
      <c r="I2574" s="84" t="s">
        <v>7419</v>
      </c>
    </row>
    <row r="2575" spans="2:9" x14ac:dyDescent="0.3">
      <c r="B2575" s="45">
        <v>4934</v>
      </c>
      <c r="C2575" s="49">
        <v>45415</v>
      </c>
      <c r="D2575" s="45" t="s">
        <v>203</v>
      </c>
      <c r="E2575" s="45" t="s">
        <v>461</v>
      </c>
      <c r="F2575" s="155">
        <v>5773.07</v>
      </c>
      <c r="G2575" s="53">
        <v>45485</v>
      </c>
      <c r="H2575" s="46">
        <v>5418.0261949999995</v>
      </c>
      <c r="I2575" s="84" t="s">
        <v>7420</v>
      </c>
    </row>
    <row r="2576" spans="2:9" x14ac:dyDescent="0.3">
      <c r="B2576" s="45">
        <v>4935</v>
      </c>
      <c r="C2576" s="49">
        <v>45415</v>
      </c>
      <c r="D2576" s="45" t="s">
        <v>203</v>
      </c>
      <c r="E2576" s="45" t="s">
        <v>462</v>
      </c>
      <c r="F2576" s="155">
        <v>7398.75</v>
      </c>
      <c r="G2576" s="53">
        <v>45485</v>
      </c>
      <c r="H2576" s="46">
        <v>6943.7268750000003</v>
      </c>
      <c r="I2576" s="84" t="s">
        <v>7421</v>
      </c>
    </row>
    <row r="2577" spans="2:10" x14ac:dyDescent="0.3">
      <c r="B2577" s="45">
        <v>4936</v>
      </c>
      <c r="C2577" s="49">
        <v>45415</v>
      </c>
      <c r="D2577" s="45" t="s">
        <v>203</v>
      </c>
      <c r="E2577" s="45" t="s">
        <v>463</v>
      </c>
      <c r="F2577" s="155">
        <v>4345.8</v>
      </c>
      <c r="G2577" s="53">
        <v>45485</v>
      </c>
      <c r="H2577" s="46">
        <v>4078.5333000000001</v>
      </c>
      <c r="I2577" s="84" t="s">
        <v>7422</v>
      </c>
    </row>
    <row r="2578" spans="2:10" x14ac:dyDescent="0.3">
      <c r="B2578" s="45">
        <v>4937</v>
      </c>
      <c r="C2578" s="49">
        <v>45415</v>
      </c>
      <c r="D2578" s="45" t="s">
        <v>203</v>
      </c>
      <c r="E2578" s="45" t="s">
        <v>464</v>
      </c>
      <c r="F2578" s="155">
        <v>5203.4399999999996</v>
      </c>
      <c r="G2578" s="53">
        <v>45485</v>
      </c>
      <c r="H2578" s="46">
        <v>4883.4284399999997</v>
      </c>
      <c r="I2578" s="84" t="s">
        <v>7423</v>
      </c>
    </row>
    <row r="2579" spans="2:10" x14ac:dyDescent="0.3">
      <c r="B2579" s="45">
        <v>4938</v>
      </c>
      <c r="C2579" s="49">
        <v>45415</v>
      </c>
      <c r="D2579" s="45" t="s">
        <v>203</v>
      </c>
      <c r="E2579" s="45" t="s">
        <v>465</v>
      </c>
      <c r="F2579" s="155">
        <v>1977.69</v>
      </c>
      <c r="G2579" s="53">
        <v>45485</v>
      </c>
      <c r="H2579" s="46">
        <v>1856.0620650000001</v>
      </c>
      <c r="I2579" s="84" t="s">
        <v>7424</v>
      </c>
    </row>
    <row r="2580" spans="2:10" x14ac:dyDescent="0.3">
      <c r="B2580" s="45">
        <v>4939</v>
      </c>
      <c r="C2580" s="49">
        <v>45415</v>
      </c>
      <c r="D2580" s="45" t="s">
        <v>203</v>
      </c>
      <c r="E2580" s="45" t="s">
        <v>466</v>
      </c>
      <c r="F2580" s="155">
        <v>1728.08</v>
      </c>
      <c r="G2580" s="53">
        <v>45485</v>
      </c>
      <c r="H2580" s="46">
        <v>1621.8030799999999</v>
      </c>
      <c r="I2580" s="84" t="s">
        <v>7425</v>
      </c>
    </row>
    <row r="2581" spans="2:10" x14ac:dyDescent="0.3">
      <c r="B2581" s="45">
        <v>4940</v>
      </c>
      <c r="C2581" s="49">
        <v>45415</v>
      </c>
      <c r="D2581" s="45" t="s">
        <v>203</v>
      </c>
      <c r="E2581" s="45" t="s">
        <v>467</v>
      </c>
      <c r="F2581" s="155">
        <v>9606.85</v>
      </c>
      <c r="G2581" s="53">
        <v>45485</v>
      </c>
      <c r="H2581" s="46">
        <v>9016.0287250000001</v>
      </c>
      <c r="I2581" s="84" t="s">
        <v>7426</v>
      </c>
    </row>
    <row r="2582" spans="2:10" x14ac:dyDescent="0.3">
      <c r="B2582" s="45">
        <v>4941</v>
      </c>
      <c r="C2582" s="49">
        <v>45415</v>
      </c>
      <c r="D2582" s="45" t="s">
        <v>203</v>
      </c>
      <c r="E2582" s="45" t="s">
        <v>468</v>
      </c>
      <c r="F2582" s="155">
        <v>1484.87</v>
      </c>
      <c r="G2582" s="53">
        <v>45485</v>
      </c>
      <c r="H2582" s="46">
        <v>1393.550495</v>
      </c>
      <c r="I2582" s="84" t="s">
        <v>7427</v>
      </c>
    </row>
    <row r="2583" spans="2:10" x14ac:dyDescent="0.3">
      <c r="B2583" s="45">
        <v>4942</v>
      </c>
      <c r="C2583" s="49">
        <v>45415</v>
      </c>
      <c r="D2583" s="45" t="s">
        <v>203</v>
      </c>
      <c r="E2583" s="45" t="s">
        <v>469</v>
      </c>
      <c r="F2583" s="155">
        <v>870.44</v>
      </c>
      <c r="G2583" s="53">
        <v>45485</v>
      </c>
      <c r="H2583" s="46">
        <v>816.90794000000005</v>
      </c>
      <c r="I2583" s="84" t="s">
        <v>7428</v>
      </c>
    </row>
    <row r="2584" spans="2:10" x14ac:dyDescent="0.3">
      <c r="B2584" s="45">
        <v>4943</v>
      </c>
      <c r="C2584" s="49">
        <v>45415</v>
      </c>
      <c r="D2584" s="45" t="s">
        <v>203</v>
      </c>
      <c r="E2584" s="45" t="s">
        <v>470</v>
      </c>
      <c r="F2584" s="155">
        <v>998.45</v>
      </c>
      <c r="G2584" s="53">
        <v>45485</v>
      </c>
      <c r="H2584" s="46">
        <v>937.04532500000005</v>
      </c>
      <c r="I2584" s="84" t="s">
        <v>7429</v>
      </c>
    </row>
    <row r="2585" spans="2:10" x14ac:dyDescent="0.3">
      <c r="B2585" s="45">
        <v>4944</v>
      </c>
      <c r="C2585" s="49">
        <v>45415</v>
      </c>
      <c r="D2585" s="45" t="s">
        <v>203</v>
      </c>
      <c r="E2585" s="45" t="s">
        <v>471</v>
      </c>
      <c r="F2585" s="155">
        <v>1484.87</v>
      </c>
      <c r="G2585" s="53">
        <v>45485</v>
      </c>
      <c r="H2585" s="46">
        <v>1393.550495</v>
      </c>
      <c r="I2585" s="84" t="s">
        <v>7430</v>
      </c>
    </row>
    <row r="2586" spans="2:10" x14ac:dyDescent="0.3">
      <c r="B2586" s="45">
        <v>4945</v>
      </c>
      <c r="C2586" s="49">
        <v>45415</v>
      </c>
      <c r="D2586" s="45" t="s">
        <v>203</v>
      </c>
      <c r="E2586" s="45" t="s">
        <v>472</v>
      </c>
      <c r="F2586" s="155">
        <v>864.04</v>
      </c>
      <c r="G2586" s="53">
        <v>45485</v>
      </c>
      <c r="H2586" s="46">
        <v>810.90153999999995</v>
      </c>
      <c r="I2586" s="84" t="s">
        <v>7431</v>
      </c>
    </row>
    <row r="2587" spans="2:10" x14ac:dyDescent="0.3">
      <c r="B2587" s="45">
        <v>4946</v>
      </c>
      <c r="C2587" s="49">
        <v>45418</v>
      </c>
      <c r="D2587" s="45" t="s">
        <v>251</v>
      </c>
      <c r="E2587" s="45" t="s">
        <v>473</v>
      </c>
      <c r="F2587" s="155">
        <v>17917</v>
      </c>
      <c r="G2587" s="53">
        <v>45436</v>
      </c>
      <c r="H2587" s="46">
        <v>16815.104500000001</v>
      </c>
      <c r="I2587" s="84" t="s">
        <v>7432</v>
      </c>
    </row>
    <row r="2588" spans="2:10" x14ac:dyDescent="0.3">
      <c r="B2588" s="45">
        <v>4947</v>
      </c>
      <c r="C2588" s="49">
        <v>45418</v>
      </c>
      <c r="D2588" s="45" t="s">
        <v>474</v>
      </c>
      <c r="E2588" s="45" t="s">
        <v>475</v>
      </c>
      <c r="F2588" s="155">
        <v>12921.95</v>
      </c>
      <c r="G2588" s="53">
        <v>45489</v>
      </c>
      <c r="H2588" s="46">
        <v>12127.250075</v>
      </c>
      <c r="I2588" s="84" t="s">
        <v>7433</v>
      </c>
    </row>
    <row r="2589" spans="2:10" x14ac:dyDescent="0.3">
      <c r="B2589" s="45">
        <v>4948</v>
      </c>
      <c r="C2589" s="49">
        <v>45418</v>
      </c>
      <c r="D2589" s="45" t="s">
        <v>474</v>
      </c>
      <c r="E2589" s="45" t="s">
        <v>476</v>
      </c>
      <c r="F2589" s="155">
        <v>2205.5700000000002</v>
      </c>
      <c r="G2589" s="53">
        <v>45489</v>
      </c>
      <c r="H2589" s="46">
        <v>2069.9274450000003</v>
      </c>
      <c r="I2589" s="84" t="s">
        <v>7434</v>
      </c>
    </row>
    <row r="2590" spans="2:10" x14ac:dyDescent="0.3">
      <c r="B2590" s="45">
        <v>4949</v>
      </c>
      <c r="C2590" s="49">
        <v>45415</v>
      </c>
      <c r="D2590" s="45" t="s">
        <v>200</v>
      </c>
      <c r="E2590" s="45" t="s">
        <v>409</v>
      </c>
      <c r="F2590" s="155">
        <v>21665.02</v>
      </c>
      <c r="G2590" s="53">
        <v>45457</v>
      </c>
      <c r="H2590" s="46">
        <v>20332.62127</v>
      </c>
      <c r="I2590" s="84" t="s">
        <v>7369</v>
      </c>
      <c r="J2590" t="s">
        <v>8833</v>
      </c>
    </row>
    <row r="2591" spans="2:10" x14ac:dyDescent="0.3">
      <c r="B2591" s="45">
        <v>4950</v>
      </c>
      <c r="C2591" s="49">
        <v>45415</v>
      </c>
      <c r="D2591" s="45" t="s">
        <v>200</v>
      </c>
      <c r="E2591" s="45" t="s">
        <v>410</v>
      </c>
      <c r="F2591" s="155">
        <v>2995.34</v>
      </c>
      <c r="G2591" s="53">
        <v>45453</v>
      </c>
      <c r="H2591" s="46">
        <v>2811.1265900000003</v>
      </c>
      <c r="I2591" s="84" t="s">
        <v>7370</v>
      </c>
      <c r="J2591" t="s">
        <v>8833</v>
      </c>
    </row>
    <row r="2592" spans="2:10" x14ac:dyDescent="0.3">
      <c r="B2592" s="45">
        <v>4951</v>
      </c>
      <c r="C2592" s="49">
        <v>45415</v>
      </c>
      <c r="D2592" s="45" t="s">
        <v>200</v>
      </c>
      <c r="E2592" s="45" t="s">
        <v>411</v>
      </c>
      <c r="F2592" s="155">
        <v>1484.87</v>
      </c>
      <c r="G2592" s="53">
        <v>45453</v>
      </c>
      <c r="H2592" s="46">
        <v>1393.550495</v>
      </c>
      <c r="I2592" s="84" t="s">
        <v>7371</v>
      </c>
      <c r="J2592" t="s">
        <v>8833</v>
      </c>
    </row>
    <row r="2593" spans="2:10" x14ac:dyDescent="0.3">
      <c r="B2593" s="45">
        <v>4952</v>
      </c>
      <c r="C2593" s="49">
        <v>45415</v>
      </c>
      <c r="D2593" s="45" t="s">
        <v>200</v>
      </c>
      <c r="E2593" s="45" t="s">
        <v>412</v>
      </c>
      <c r="F2593" s="155">
        <v>1478.47</v>
      </c>
      <c r="G2593" s="53">
        <v>45453</v>
      </c>
      <c r="H2593" s="46">
        <v>1387.544095</v>
      </c>
      <c r="I2593" s="84" t="s">
        <v>7372</v>
      </c>
      <c r="J2593" t="s">
        <v>8833</v>
      </c>
    </row>
    <row r="2594" spans="2:10" x14ac:dyDescent="0.3">
      <c r="B2594" s="45">
        <v>4953</v>
      </c>
      <c r="C2594" s="49">
        <v>45415</v>
      </c>
      <c r="D2594" s="45" t="s">
        <v>200</v>
      </c>
      <c r="E2594" s="45" t="s">
        <v>413</v>
      </c>
      <c r="F2594" s="155">
        <v>1491.27</v>
      </c>
      <c r="G2594" s="53">
        <v>45453</v>
      </c>
      <c r="H2594" s="46">
        <v>1399.5568949999999</v>
      </c>
      <c r="I2594" s="84" t="s">
        <v>7373</v>
      </c>
      <c r="J2594" t="s">
        <v>8833</v>
      </c>
    </row>
    <row r="2595" spans="2:10" x14ac:dyDescent="0.3">
      <c r="B2595" s="45">
        <v>4954</v>
      </c>
      <c r="C2595" s="49">
        <v>45415</v>
      </c>
      <c r="D2595" s="45" t="s">
        <v>200</v>
      </c>
      <c r="E2595" s="45" t="s">
        <v>414</v>
      </c>
      <c r="F2595" s="155">
        <v>1484.87</v>
      </c>
      <c r="G2595" s="53">
        <v>45453</v>
      </c>
      <c r="H2595" s="46">
        <v>1393.550495</v>
      </c>
      <c r="I2595" s="84" t="s">
        <v>7374</v>
      </c>
      <c r="J2595" t="s">
        <v>8833</v>
      </c>
    </row>
    <row r="2596" spans="2:10" x14ac:dyDescent="0.3">
      <c r="B2596" s="45">
        <v>4955</v>
      </c>
      <c r="C2596" s="49">
        <v>45415</v>
      </c>
      <c r="D2596" s="45" t="s">
        <v>200</v>
      </c>
      <c r="E2596" s="45" t="s">
        <v>415</v>
      </c>
      <c r="F2596" s="155">
        <v>1484.87</v>
      </c>
      <c r="G2596" s="53">
        <v>45453</v>
      </c>
      <c r="H2596" s="46">
        <v>1393.550495</v>
      </c>
      <c r="I2596" s="84" t="s">
        <v>7375</v>
      </c>
      <c r="J2596" t="s">
        <v>8833</v>
      </c>
    </row>
    <row r="2597" spans="2:10" x14ac:dyDescent="0.3">
      <c r="B2597" s="45">
        <v>4956</v>
      </c>
      <c r="C2597" s="49">
        <v>45415</v>
      </c>
      <c r="D2597" s="45" t="s">
        <v>200</v>
      </c>
      <c r="E2597" s="45" t="s">
        <v>416</v>
      </c>
      <c r="F2597" s="155">
        <v>1484.87</v>
      </c>
      <c r="G2597" s="53">
        <v>45453</v>
      </c>
      <c r="H2597" s="46">
        <v>1393.550495</v>
      </c>
      <c r="I2597" s="84" t="s">
        <v>7376</v>
      </c>
      <c r="J2597" t="s">
        <v>8833</v>
      </c>
    </row>
    <row r="2598" spans="2:10" x14ac:dyDescent="0.3">
      <c r="B2598" s="45">
        <v>4957</v>
      </c>
      <c r="C2598" s="49">
        <v>45415</v>
      </c>
      <c r="D2598" s="45" t="s">
        <v>200</v>
      </c>
      <c r="E2598" s="45" t="s">
        <v>417</v>
      </c>
      <c r="F2598" s="155">
        <v>1484.87</v>
      </c>
      <c r="G2598" s="53">
        <v>45453</v>
      </c>
      <c r="H2598" s="46">
        <v>1393.550495</v>
      </c>
      <c r="I2598" s="84" t="s">
        <v>7377</v>
      </c>
      <c r="J2598" t="s">
        <v>8833</v>
      </c>
    </row>
    <row r="2599" spans="2:10" x14ac:dyDescent="0.3">
      <c r="B2599" s="119">
        <v>4958</v>
      </c>
      <c r="C2599" s="120">
        <v>45415</v>
      </c>
      <c r="D2599" s="119" t="s">
        <v>200</v>
      </c>
      <c r="E2599" s="119" t="s">
        <v>477</v>
      </c>
      <c r="F2599" s="159">
        <v>363.26</v>
      </c>
      <c r="G2599" s="122">
        <v>45415</v>
      </c>
      <c r="H2599" s="121">
        <v>340.91951</v>
      </c>
      <c r="I2599" s="123" t="s">
        <v>7378</v>
      </c>
      <c r="J2599" t="s">
        <v>8833</v>
      </c>
    </row>
    <row r="2600" spans="2:10" x14ac:dyDescent="0.3">
      <c r="B2600" s="45">
        <v>4959</v>
      </c>
      <c r="C2600" s="49">
        <v>45415</v>
      </c>
      <c r="D2600" s="45" t="s">
        <v>200</v>
      </c>
      <c r="E2600" s="45" t="s">
        <v>419</v>
      </c>
      <c r="F2600" s="155">
        <v>1363.26</v>
      </c>
      <c r="G2600" s="53">
        <v>45453</v>
      </c>
      <c r="H2600" s="46">
        <v>1279.4195099999999</v>
      </c>
      <c r="I2600" s="84" t="s">
        <v>7379</v>
      </c>
      <c r="J2600" t="s">
        <v>8833</v>
      </c>
    </row>
    <row r="2601" spans="2:10" x14ac:dyDescent="0.3">
      <c r="B2601" s="45">
        <v>4960</v>
      </c>
      <c r="C2601" s="49">
        <v>45415</v>
      </c>
      <c r="D2601" s="45" t="s">
        <v>200</v>
      </c>
      <c r="E2601" s="45" t="s">
        <v>420</v>
      </c>
      <c r="F2601" s="155">
        <v>998.45</v>
      </c>
      <c r="G2601" s="53">
        <v>45453</v>
      </c>
      <c r="H2601" s="46">
        <v>937.04532500000005</v>
      </c>
      <c r="I2601" s="84" t="s">
        <v>7380</v>
      </c>
      <c r="J2601" t="s">
        <v>8833</v>
      </c>
    </row>
    <row r="2602" spans="2:10" x14ac:dyDescent="0.3">
      <c r="B2602" s="45">
        <v>4961</v>
      </c>
      <c r="C2602" s="49">
        <v>45415</v>
      </c>
      <c r="D2602" s="45" t="s">
        <v>200</v>
      </c>
      <c r="E2602" s="45" t="s">
        <v>421</v>
      </c>
      <c r="F2602" s="155">
        <v>1369.66</v>
      </c>
      <c r="G2602" s="53">
        <v>45453</v>
      </c>
      <c r="H2602" s="46">
        <v>1285.4259100000002</v>
      </c>
      <c r="I2602" s="84" t="s">
        <v>7381</v>
      </c>
      <c r="J2602" t="s">
        <v>8833</v>
      </c>
    </row>
    <row r="2603" spans="2:10" x14ac:dyDescent="0.3">
      <c r="B2603" s="119">
        <v>4962</v>
      </c>
      <c r="C2603" s="120">
        <v>45415</v>
      </c>
      <c r="D2603" s="119" t="s">
        <v>200</v>
      </c>
      <c r="E2603" s="119" t="s">
        <v>478</v>
      </c>
      <c r="F2603" s="159">
        <v>1363.26</v>
      </c>
      <c r="G2603" s="122">
        <v>45415</v>
      </c>
      <c r="H2603" s="121">
        <v>1279.4195099999999</v>
      </c>
      <c r="I2603" s="123" t="s">
        <v>7381</v>
      </c>
      <c r="J2603" t="s">
        <v>8833</v>
      </c>
    </row>
    <row r="2604" spans="2:10" x14ac:dyDescent="0.3">
      <c r="B2604" s="45">
        <v>4963</v>
      </c>
      <c r="C2604" s="49">
        <v>45415</v>
      </c>
      <c r="D2604" s="45" t="s">
        <v>200</v>
      </c>
      <c r="E2604" s="45" t="s">
        <v>423</v>
      </c>
      <c r="F2604" s="155">
        <v>1484.87</v>
      </c>
      <c r="G2604" s="53">
        <v>45453</v>
      </c>
      <c r="H2604" s="46">
        <v>1393.550495</v>
      </c>
      <c r="I2604" s="84" t="s">
        <v>7383</v>
      </c>
      <c r="J2604" t="s">
        <v>8833</v>
      </c>
    </row>
    <row r="2605" spans="2:10" x14ac:dyDescent="0.3">
      <c r="B2605" s="45">
        <v>4964</v>
      </c>
      <c r="C2605" s="49">
        <v>45415</v>
      </c>
      <c r="D2605" s="45" t="s">
        <v>200</v>
      </c>
      <c r="E2605" s="45" t="s">
        <v>424</v>
      </c>
      <c r="F2605" s="155">
        <v>1107.25</v>
      </c>
      <c r="G2605" s="53">
        <v>45453</v>
      </c>
      <c r="H2605" s="46">
        <v>1039.154125</v>
      </c>
      <c r="I2605" s="84" t="s">
        <v>7384</v>
      </c>
      <c r="J2605" t="s">
        <v>8833</v>
      </c>
    </row>
    <row r="2606" spans="2:10" x14ac:dyDescent="0.3">
      <c r="B2606" s="45">
        <v>4965</v>
      </c>
      <c r="C2606" s="49">
        <v>45418</v>
      </c>
      <c r="D2606" s="45" t="s">
        <v>212</v>
      </c>
      <c r="E2606" s="45" t="s">
        <v>479</v>
      </c>
      <c r="F2606" s="155">
        <v>8000</v>
      </c>
      <c r="G2606" s="53">
        <v>45425</v>
      </c>
      <c r="H2606" s="46">
        <v>7508</v>
      </c>
      <c r="I2606" s="84" t="s">
        <v>7435</v>
      </c>
    </row>
    <row r="2607" spans="2:10" x14ac:dyDescent="0.3">
      <c r="B2607" s="45">
        <v>4966</v>
      </c>
      <c r="C2607" s="49">
        <v>45418</v>
      </c>
      <c r="D2607" s="45" t="s">
        <v>212</v>
      </c>
      <c r="E2607" s="45" t="s">
        <v>480</v>
      </c>
      <c r="F2607" s="155">
        <v>8000</v>
      </c>
      <c r="G2607" s="53">
        <v>45425</v>
      </c>
      <c r="H2607" s="46">
        <v>7508</v>
      </c>
      <c r="I2607" s="84" t="s">
        <v>7436</v>
      </c>
    </row>
    <row r="2608" spans="2:10" x14ac:dyDescent="0.3">
      <c r="B2608" s="45">
        <v>4967</v>
      </c>
      <c r="C2608" s="49">
        <v>45415</v>
      </c>
      <c r="D2608" s="45" t="s">
        <v>200</v>
      </c>
      <c r="E2608" s="45" t="s">
        <v>418</v>
      </c>
      <c r="F2608" s="155">
        <v>1363.26</v>
      </c>
      <c r="G2608" s="53">
        <v>45453</v>
      </c>
      <c r="H2608" s="46">
        <v>1279.4195099999999</v>
      </c>
      <c r="I2608" s="84" t="s">
        <v>7378</v>
      </c>
      <c r="J2608" t="s">
        <v>8833</v>
      </c>
    </row>
    <row r="2609" spans="2:10" x14ac:dyDescent="0.3">
      <c r="B2609" s="45">
        <v>4968</v>
      </c>
      <c r="C2609" s="49">
        <v>45419</v>
      </c>
      <c r="D2609" s="45" t="s">
        <v>200</v>
      </c>
      <c r="E2609" s="45" t="s">
        <v>422</v>
      </c>
      <c r="F2609" s="155">
        <v>1363.26</v>
      </c>
      <c r="G2609" s="53">
        <v>45453</v>
      </c>
      <c r="H2609" s="46">
        <v>1279.4195099999999</v>
      </c>
      <c r="I2609" s="84" t="s">
        <v>7382</v>
      </c>
      <c r="J2609" t="s">
        <v>8833</v>
      </c>
    </row>
    <row r="2610" spans="2:10" x14ac:dyDescent="0.3">
      <c r="B2610" s="45">
        <v>4969</v>
      </c>
      <c r="C2610" s="49">
        <v>45418</v>
      </c>
      <c r="D2610" s="45" t="s">
        <v>481</v>
      </c>
      <c r="E2610" s="45" t="s">
        <v>482</v>
      </c>
      <c r="F2610" s="155">
        <v>5220</v>
      </c>
      <c r="G2610" s="53">
        <v>45453</v>
      </c>
      <c r="H2610" s="46">
        <v>4898.97</v>
      </c>
      <c r="I2610" s="84" t="s">
        <v>7437</v>
      </c>
    </row>
    <row r="2611" spans="2:10" x14ac:dyDescent="0.3">
      <c r="B2611" s="45">
        <v>4970</v>
      </c>
      <c r="C2611" s="49">
        <v>45418</v>
      </c>
      <c r="D2611" s="45" t="s">
        <v>481</v>
      </c>
      <c r="E2611" s="45" t="s">
        <v>483</v>
      </c>
      <c r="F2611" s="155">
        <v>5722</v>
      </c>
      <c r="G2611" s="53">
        <v>45453</v>
      </c>
      <c r="H2611" s="46">
        <v>5370.0969999999998</v>
      </c>
      <c r="I2611" s="84" t="s">
        <v>7438</v>
      </c>
    </row>
    <row r="2612" spans="2:10" x14ac:dyDescent="0.3">
      <c r="B2612" s="119">
        <v>4971</v>
      </c>
      <c r="C2612" s="120">
        <v>45418</v>
      </c>
      <c r="D2612" s="119" t="s">
        <v>481</v>
      </c>
      <c r="E2612" s="119" t="s">
        <v>105</v>
      </c>
      <c r="F2612" s="159">
        <v>420</v>
      </c>
      <c r="G2612" s="122">
        <v>45418</v>
      </c>
      <c r="H2612" s="121">
        <v>394.17</v>
      </c>
      <c r="I2612" s="123" t="s">
        <v>7102</v>
      </c>
      <c r="J2612" t="s">
        <v>8833</v>
      </c>
    </row>
    <row r="2613" spans="2:10" x14ac:dyDescent="0.3">
      <c r="B2613" s="45">
        <v>4972</v>
      </c>
      <c r="C2613" s="49">
        <v>45418</v>
      </c>
      <c r="D2613" s="45" t="s">
        <v>203</v>
      </c>
      <c r="E2613" s="45" t="s">
        <v>484</v>
      </c>
      <c r="F2613" s="155">
        <v>2606</v>
      </c>
      <c r="G2613" s="53">
        <v>45455</v>
      </c>
      <c r="H2613" s="46">
        <v>2445.7310000000002</v>
      </c>
      <c r="I2613" s="84" t="s">
        <v>7439</v>
      </c>
    </row>
    <row r="2614" spans="2:10" x14ac:dyDescent="0.3">
      <c r="B2614" s="45">
        <v>4973</v>
      </c>
      <c r="C2614" s="49">
        <v>45418</v>
      </c>
      <c r="D2614" s="45" t="s">
        <v>203</v>
      </c>
      <c r="E2614" s="45" t="s">
        <v>485</v>
      </c>
      <c r="F2614" s="155">
        <v>603.83000000000004</v>
      </c>
      <c r="G2614" s="53">
        <v>45455</v>
      </c>
      <c r="H2614" s="46">
        <v>566.69445500000006</v>
      </c>
      <c r="I2614" s="84" t="s">
        <v>7440</v>
      </c>
    </row>
    <row r="2615" spans="2:10" x14ac:dyDescent="0.3">
      <c r="B2615" s="45">
        <v>4974</v>
      </c>
      <c r="C2615" s="49">
        <v>45418</v>
      </c>
      <c r="D2615" s="45" t="s">
        <v>203</v>
      </c>
      <c r="E2615" s="45" t="s">
        <v>486</v>
      </c>
      <c r="F2615" s="155">
        <v>966.13</v>
      </c>
      <c r="G2615" s="53">
        <v>45455</v>
      </c>
      <c r="H2615" s="46">
        <v>906.71300499999995</v>
      </c>
      <c r="I2615" s="84" t="s">
        <v>7441</v>
      </c>
    </row>
    <row r="2616" spans="2:10" x14ac:dyDescent="0.3">
      <c r="B2616" s="45">
        <v>4975</v>
      </c>
      <c r="C2616" s="49">
        <v>45418</v>
      </c>
      <c r="D2616" s="45" t="s">
        <v>203</v>
      </c>
      <c r="E2616" s="45" t="s">
        <v>487</v>
      </c>
      <c r="F2616" s="155">
        <v>2313.62</v>
      </c>
      <c r="G2616" s="53">
        <v>45455</v>
      </c>
      <c r="H2616" s="46">
        <v>2171.3323700000001</v>
      </c>
      <c r="I2616" s="84" t="s">
        <v>7442</v>
      </c>
    </row>
    <row r="2617" spans="2:10" x14ac:dyDescent="0.3">
      <c r="B2617" s="45">
        <v>4976</v>
      </c>
      <c r="C2617" s="49">
        <v>45418</v>
      </c>
      <c r="D2617" s="45" t="s">
        <v>203</v>
      </c>
      <c r="E2617" s="45" t="s">
        <v>488</v>
      </c>
      <c r="F2617" s="155">
        <v>5326.41</v>
      </c>
      <c r="G2617" s="53">
        <v>45455</v>
      </c>
      <c r="H2617" s="46">
        <v>4998.8357850000002</v>
      </c>
      <c r="I2617" s="84" t="s">
        <v>7443</v>
      </c>
    </row>
    <row r="2618" spans="2:10" x14ac:dyDescent="0.3">
      <c r="B2618" s="45">
        <v>4977</v>
      </c>
      <c r="C2618" s="49">
        <v>45418</v>
      </c>
      <c r="D2618" s="45" t="s">
        <v>203</v>
      </c>
      <c r="E2618" s="45" t="s">
        <v>489</v>
      </c>
      <c r="F2618" s="155">
        <v>2186.5</v>
      </c>
      <c r="G2618" s="53">
        <v>45455</v>
      </c>
      <c r="H2618" s="46">
        <v>2052.0302499999998</v>
      </c>
      <c r="I2618" s="84" t="s">
        <v>7444</v>
      </c>
    </row>
    <row r="2619" spans="2:10" x14ac:dyDescent="0.3">
      <c r="B2619" s="119">
        <v>4978</v>
      </c>
      <c r="C2619" s="120">
        <v>45419</v>
      </c>
      <c r="D2619" s="119" t="s">
        <v>490</v>
      </c>
      <c r="E2619" s="119" t="s">
        <v>491</v>
      </c>
      <c r="F2619" s="159">
        <v>34790.5</v>
      </c>
      <c r="G2619" s="122">
        <v>45419</v>
      </c>
      <c r="H2619" s="121">
        <v>32650.884249999999</v>
      </c>
      <c r="I2619" s="123" t="s">
        <v>5493</v>
      </c>
    </row>
    <row r="2620" spans="2:10" x14ac:dyDescent="0.3">
      <c r="B2620" s="45">
        <v>4979</v>
      </c>
      <c r="C2620" s="49">
        <v>45420</v>
      </c>
      <c r="D2620" s="45" t="s">
        <v>157</v>
      </c>
      <c r="E2620" s="45" t="s">
        <v>492</v>
      </c>
      <c r="F2620" s="155">
        <v>5425</v>
      </c>
      <c r="G2620" s="53">
        <v>45425</v>
      </c>
      <c r="H2620" s="46">
        <v>5091.3625000000002</v>
      </c>
      <c r="I2620" s="84" t="s">
        <v>7445</v>
      </c>
      <c r="J2620" t="s">
        <v>8833</v>
      </c>
    </row>
    <row r="2621" spans="2:10" x14ac:dyDescent="0.3">
      <c r="B2621" s="45">
        <v>4980</v>
      </c>
      <c r="C2621" s="49">
        <v>45420</v>
      </c>
      <c r="D2621" s="45" t="s">
        <v>157</v>
      </c>
      <c r="E2621" s="45" t="s">
        <v>493</v>
      </c>
      <c r="F2621" s="155">
        <v>3080</v>
      </c>
      <c r="G2621" s="53">
        <v>45425</v>
      </c>
      <c r="H2621" s="46">
        <v>2890.58</v>
      </c>
      <c r="I2621" s="84" t="s">
        <v>7446</v>
      </c>
      <c r="J2621" t="s">
        <v>8833</v>
      </c>
    </row>
    <row r="2622" spans="2:10" x14ac:dyDescent="0.3">
      <c r="B2622" s="45">
        <v>4981</v>
      </c>
      <c r="C2622" s="49">
        <v>45420</v>
      </c>
      <c r="D2622" s="45" t="s">
        <v>173</v>
      </c>
      <c r="E2622" s="45" t="s">
        <v>425</v>
      </c>
      <c r="F2622" s="155">
        <v>22698</v>
      </c>
      <c r="G2622" s="53">
        <v>45505</v>
      </c>
      <c r="H2622" s="46">
        <v>21302.073</v>
      </c>
      <c r="I2622" s="84" t="s">
        <v>7385</v>
      </c>
      <c r="J2622" t="s">
        <v>8833</v>
      </c>
    </row>
    <row r="2623" spans="2:10" x14ac:dyDescent="0.3">
      <c r="B2623" s="45">
        <v>4982</v>
      </c>
      <c r="C2623" s="49">
        <v>45420</v>
      </c>
      <c r="D2623" s="45" t="s">
        <v>8</v>
      </c>
      <c r="E2623" s="45" t="s">
        <v>494</v>
      </c>
      <c r="F2623" s="155">
        <v>28851.51</v>
      </c>
      <c r="G2623" s="53">
        <v>45425</v>
      </c>
      <c r="H2623" s="46">
        <v>27077.142134999998</v>
      </c>
      <c r="I2623" s="84" t="s">
        <v>7447</v>
      </c>
    </row>
    <row r="2624" spans="2:10" x14ac:dyDescent="0.3">
      <c r="B2624" s="45">
        <v>4984</v>
      </c>
      <c r="C2624" s="49">
        <v>45420</v>
      </c>
      <c r="D2624" s="45" t="s">
        <v>142</v>
      </c>
      <c r="E2624" s="45" t="s">
        <v>495</v>
      </c>
      <c r="F2624" s="155">
        <v>3300</v>
      </c>
      <c r="G2624" s="53">
        <v>45488</v>
      </c>
      <c r="H2624" s="46">
        <v>3097.05</v>
      </c>
      <c r="I2624" s="84" t="s">
        <v>7448</v>
      </c>
    </row>
    <row r="2625" spans="2:10" x14ac:dyDescent="0.3">
      <c r="B2625" s="119">
        <v>4985</v>
      </c>
      <c r="C2625" s="120">
        <v>45420</v>
      </c>
      <c r="D2625" s="119" t="s">
        <v>157</v>
      </c>
      <c r="E2625" s="119" t="s">
        <v>492</v>
      </c>
      <c r="F2625" s="159">
        <v>5425</v>
      </c>
      <c r="G2625" s="122">
        <v>45420</v>
      </c>
      <c r="H2625" s="121">
        <v>5091.3625000000002</v>
      </c>
      <c r="I2625" s="123" t="s">
        <v>7445</v>
      </c>
      <c r="J2625" t="s">
        <v>8833</v>
      </c>
    </row>
    <row r="2626" spans="2:10" x14ac:dyDescent="0.3">
      <c r="B2626" s="119">
        <v>4986</v>
      </c>
      <c r="C2626" s="120">
        <v>45420</v>
      </c>
      <c r="D2626" s="119" t="s">
        <v>157</v>
      </c>
      <c r="E2626" s="119" t="s">
        <v>493</v>
      </c>
      <c r="F2626" s="159">
        <v>3080</v>
      </c>
      <c r="G2626" s="122">
        <v>45420</v>
      </c>
      <c r="H2626" s="121">
        <v>2890.58</v>
      </c>
      <c r="I2626" s="123" t="s">
        <v>7446</v>
      </c>
      <c r="J2626" t="s">
        <v>8833</v>
      </c>
    </row>
    <row r="2627" spans="2:10" x14ac:dyDescent="0.3">
      <c r="B2627" s="45">
        <v>4987</v>
      </c>
      <c r="C2627" s="49">
        <v>45420</v>
      </c>
      <c r="D2627" s="45" t="s">
        <v>171</v>
      </c>
      <c r="E2627" s="45" t="s">
        <v>496</v>
      </c>
      <c r="F2627" s="155">
        <v>588.4</v>
      </c>
      <c r="G2627" s="53">
        <v>45432</v>
      </c>
      <c r="H2627" s="46">
        <v>552.21339999999998</v>
      </c>
      <c r="I2627" s="84" t="s">
        <v>7449</v>
      </c>
    </row>
    <row r="2628" spans="2:10" x14ac:dyDescent="0.3">
      <c r="B2628" s="45">
        <v>4988</v>
      </c>
      <c r="C2628" s="49">
        <v>45420</v>
      </c>
      <c r="D2628" s="45" t="s">
        <v>171</v>
      </c>
      <c r="E2628" s="45" t="s">
        <v>497</v>
      </c>
      <c r="F2628" s="155">
        <v>3095.05</v>
      </c>
      <c r="G2628" s="53">
        <v>45427</v>
      </c>
      <c r="H2628" s="46">
        <v>2904.7044250000004</v>
      </c>
      <c r="I2628" s="84" t="s">
        <v>7450</v>
      </c>
    </row>
    <row r="2629" spans="2:10" x14ac:dyDescent="0.3">
      <c r="B2629" s="45">
        <v>4989</v>
      </c>
      <c r="C2629" s="49">
        <v>45420</v>
      </c>
      <c r="D2629" s="45" t="s">
        <v>171</v>
      </c>
      <c r="E2629" s="45" t="s">
        <v>498</v>
      </c>
      <c r="F2629" s="155">
        <v>1032.83</v>
      </c>
      <c r="G2629" s="53">
        <v>45427</v>
      </c>
      <c r="H2629" s="46">
        <v>969.31095499999992</v>
      </c>
      <c r="I2629" s="84" t="s">
        <v>7451</v>
      </c>
    </row>
    <row r="2630" spans="2:10" x14ac:dyDescent="0.3">
      <c r="B2630" s="45">
        <v>4990</v>
      </c>
      <c r="C2630" s="49">
        <v>45420</v>
      </c>
      <c r="D2630" s="45" t="s">
        <v>203</v>
      </c>
      <c r="E2630" s="45" t="s">
        <v>499</v>
      </c>
      <c r="F2630" s="155">
        <v>7902</v>
      </c>
      <c r="G2630" s="53">
        <v>45432</v>
      </c>
      <c r="H2630" s="46">
        <v>7416.027</v>
      </c>
      <c r="I2630" s="84" t="s">
        <v>7452</v>
      </c>
    </row>
    <row r="2631" spans="2:10" x14ac:dyDescent="0.3">
      <c r="B2631" s="45">
        <v>4991</v>
      </c>
      <c r="C2631" s="49">
        <v>45420</v>
      </c>
      <c r="D2631" s="45" t="s">
        <v>203</v>
      </c>
      <c r="E2631" s="45" t="s">
        <v>500</v>
      </c>
      <c r="F2631" s="155">
        <v>7888</v>
      </c>
      <c r="G2631" s="53">
        <v>45428</v>
      </c>
      <c r="H2631" s="46">
        <v>7402.8879999999999</v>
      </c>
      <c r="I2631" s="84" t="s">
        <v>7453</v>
      </c>
    </row>
    <row r="2632" spans="2:10" x14ac:dyDescent="0.3">
      <c r="B2632" s="45">
        <v>4992</v>
      </c>
      <c r="C2632" s="49">
        <v>45420</v>
      </c>
      <c r="D2632" s="45" t="s">
        <v>203</v>
      </c>
      <c r="E2632" s="45" t="s">
        <v>501</v>
      </c>
      <c r="F2632" s="155">
        <v>14425</v>
      </c>
      <c r="G2632" s="53">
        <v>45434</v>
      </c>
      <c r="H2632" s="46">
        <v>13537.862499999999</v>
      </c>
      <c r="I2632" s="84" t="s">
        <v>7454</v>
      </c>
    </row>
    <row r="2633" spans="2:10" x14ac:dyDescent="0.3">
      <c r="B2633" s="45">
        <v>4993</v>
      </c>
      <c r="C2633" s="49">
        <v>45420</v>
      </c>
      <c r="D2633" s="45" t="s">
        <v>203</v>
      </c>
      <c r="E2633" s="45" t="s">
        <v>502</v>
      </c>
      <c r="F2633" s="155">
        <v>5925</v>
      </c>
      <c r="G2633" s="53">
        <v>45433</v>
      </c>
      <c r="H2633" s="46">
        <v>5560.6125000000002</v>
      </c>
      <c r="I2633" s="84" t="s">
        <v>7455</v>
      </c>
    </row>
    <row r="2634" spans="2:10" x14ac:dyDescent="0.3">
      <c r="B2634" s="45">
        <v>4994</v>
      </c>
      <c r="C2634" s="49">
        <v>45420</v>
      </c>
      <c r="D2634" s="45" t="s">
        <v>203</v>
      </c>
      <c r="E2634" s="45" t="s">
        <v>503</v>
      </c>
      <c r="F2634" s="155">
        <v>10855</v>
      </c>
      <c r="G2634" s="53">
        <v>45426</v>
      </c>
      <c r="H2634" s="46">
        <v>10187.4175</v>
      </c>
      <c r="I2634" s="84" t="s">
        <v>7456</v>
      </c>
    </row>
    <row r="2635" spans="2:10" x14ac:dyDescent="0.3">
      <c r="B2635" s="45">
        <v>4995</v>
      </c>
      <c r="C2635" s="49">
        <v>45421</v>
      </c>
      <c r="D2635" s="45" t="s">
        <v>198</v>
      </c>
      <c r="E2635" s="45" t="s">
        <v>504</v>
      </c>
      <c r="F2635" s="155">
        <v>10120</v>
      </c>
      <c r="G2635" s="53">
        <v>45427</v>
      </c>
      <c r="H2635" s="46">
        <v>9497.6200000000008</v>
      </c>
      <c r="I2635" s="84" t="s">
        <v>7457</v>
      </c>
    </row>
    <row r="2636" spans="2:10" x14ac:dyDescent="0.3">
      <c r="B2636" s="45">
        <v>4996</v>
      </c>
      <c r="C2636" s="49">
        <v>45421</v>
      </c>
      <c r="D2636" s="45" t="s">
        <v>198</v>
      </c>
      <c r="E2636" s="45" t="s">
        <v>505</v>
      </c>
      <c r="F2636" s="155">
        <v>18669</v>
      </c>
      <c r="G2636" s="53">
        <v>45427</v>
      </c>
      <c r="H2636" s="46">
        <v>17520.856500000002</v>
      </c>
      <c r="I2636" s="84" t="s">
        <v>7458</v>
      </c>
    </row>
    <row r="2637" spans="2:10" x14ac:dyDescent="0.3">
      <c r="B2637" s="45">
        <v>4997</v>
      </c>
      <c r="C2637" s="49">
        <v>45421</v>
      </c>
      <c r="D2637" s="45" t="s">
        <v>200</v>
      </c>
      <c r="E2637" s="45" t="s">
        <v>506</v>
      </c>
      <c r="F2637" s="155">
        <v>7084</v>
      </c>
      <c r="G2637" s="53">
        <v>45434</v>
      </c>
      <c r="H2637" s="46">
        <v>6648.3339999999998</v>
      </c>
      <c r="I2637" s="84" t="s">
        <v>7459</v>
      </c>
    </row>
    <row r="2638" spans="2:10" x14ac:dyDescent="0.3">
      <c r="B2638" s="45">
        <v>4998</v>
      </c>
      <c r="C2638" s="49">
        <v>45421</v>
      </c>
      <c r="D2638" s="45" t="s">
        <v>507</v>
      </c>
      <c r="E2638" s="45" t="s">
        <v>508</v>
      </c>
      <c r="F2638" s="155">
        <v>17912</v>
      </c>
      <c r="G2638" s="53">
        <v>45463</v>
      </c>
      <c r="H2638" s="46">
        <v>16810.412</v>
      </c>
      <c r="I2638" s="84" t="s">
        <v>7460</v>
      </c>
    </row>
    <row r="2639" spans="2:10" hidden="1" outlineLevel="1" x14ac:dyDescent="0.3">
      <c r="B2639" s="45"/>
      <c r="C2639" s="49"/>
      <c r="D2639" s="45"/>
      <c r="E2639" s="45"/>
      <c r="F2639" s="155"/>
      <c r="G2639" s="53"/>
      <c r="H2639" s="46"/>
      <c r="I2639" s="84" t="s">
        <v>7461</v>
      </c>
    </row>
    <row r="2640" spans="2:10" collapsed="1" x14ac:dyDescent="0.3">
      <c r="B2640" s="45">
        <v>4999</v>
      </c>
      <c r="C2640" s="49">
        <v>45421</v>
      </c>
      <c r="D2640" s="45" t="s">
        <v>509</v>
      </c>
      <c r="E2640" s="45" t="s">
        <v>510</v>
      </c>
      <c r="F2640" s="155">
        <v>288</v>
      </c>
      <c r="G2640" s="53">
        <v>45454</v>
      </c>
      <c r="H2640" s="46">
        <v>270.28800000000001</v>
      </c>
      <c r="I2640" s="84" t="s">
        <v>7462</v>
      </c>
    </row>
    <row r="2641" spans="2:10" x14ac:dyDescent="0.3">
      <c r="B2641" s="45">
        <v>5000</v>
      </c>
      <c r="C2641" s="49">
        <v>45421</v>
      </c>
      <c r="D2641" s="45" t="s">
        <v>171</v>
      </c>
      <c r="E2641" s="45" t="s">
        <v>511</v>
      </c>
      <c r="F2641" s="155">
        <v>2056.5</v>
      </c>
      <c r="G2641" s="53">
        <v>45468</v>
      </c>
      <c r="H2641" s="46">
        <v>1930.0252499999999</v>
      </c>
      <c r="I2641" s="84" t="s">
        <v>7463</v>
      </c>
    </row>
    <row r="2642" spans="2:10" x14ac:dyDescent="0.3">
      <c r="B2642" s="45">
        <v>5001</v>
      </c>
      <c r="C2642" s="49">
        <v>45421</v>
      </c>
      <c r="D2642" s="45" t="s">
        <v>171</v>
      </c>
      <c r="E2642" s="45" t="s">
        <v>512</v>
      </c>
      <c r="F2642" s="155">
        <v>16817.689999999999</v>
      </c>
      <c r="G2642" s="53">
        <v>45427</v>
      </c>
      <c r="H2642" s="46">
        <v>15783.402064999998</v>
      </c>
      <c r="I2642" s="84" t="s">
        <v>7464</v>
      </c>
    </row>
    <row r="2643" spans="2:10" x14ac:dyDescent="0.3">
      <c r="B2643" s="45">
        <v>5002</v>
      </c>
      <c r="C2643" s="49">
        <v>45421</v>
      </c>
      <c r="D2643" s="45" t="s">
        <v>171</v>
      </c>
      <c r="E2643" s="45" t="s">
        <v>513</v>
      </c>
      <c r="F2643" s="155">
        <v>2056.5</v>
      </c>
      <c r="G2643" s="53">
        <v>45447</v>
      </c>
      <c r="H2643" s="46">
        <v>1930.0252499999999</v>
      </c>
      <c r="I2643" s="84" t="s">
        <v>7465</v>
      </c>
    </row>
    <row r="2644" spans="2:10" x14ac:dyDescent="0.3">
      <c r="B2644" s="45">
        <v>5003</v>
      </c>
      <c r="C2644" s="49">
        <v>45421</v>
      </c>
      <c r="D2644" s="45" t="s">
        <v>507</v>
      </c>
      <c r="E2644" s="45" t="s">
        <v>514</v>
      </c>
      <c r="F2644" s="155">
        <v>4200</v>
      </c>
      <c r="G2644" s="53">
        <v>45463</v>
      </c>
      <c r="H2644" s="46">
        <v>3941.7</v>
      </c>
      <c r="I2644" s="84" t="s">
        <v>7466</v>
      </c>
    </row>
    <row r="2645" spans="2:10" x14ac:dyDescent="0.3">
      <c r="B2645" s="45">
        <v>5004</v>
      </c>
      <c r="C2645" s="49">
        <v>45422</v>
      </c>
      <c r="D2645" s="45" t="s">
        <v>200</v>
      </c>
      <c r="E2645" s="45" t="s">
        <v>515</v>
      </c>
      <c r="F2645" s="155">
        <v>4629.2299999999996</v>
      </c>
      <c r="G2645" s="53">
        <v>45453</v>
      </c>
      <c r="H2645" s="46">
        <v>4344.5323549999994</v>
      </c>
      <c r="I2645" s="84" t="s">
        <v>7467</v>
      </c>
      <c r="J2645" t="s">
        <v>8833</v>
      </c>
    </row>
    <row r="2646" spans="2:10" x14ac:dyDescent="0.3">
      <c r="B2646" s="45">
        <v>5005</v>
      </c>
      <c r="C2646" s="49">
        <v>45422</v>
      </c>
      <c r="D2646" s="45" t="s">
        <v>200</v>
      </c>
      <c r="E2646" s="45" t="s">
        <v>516</v>
      </c>
      <c r="F2646" s="155">
        <v>567.37</v>
      </c>
      <c r="G2646" s="53">
        <v>45453</v>
      </c>
      <c r="H2646" s="46">
        <v>532.47674500000005</v>
      </c>
      <c r="I2646" s="84" t="s">
        <v>7467</v>
      </c>
      <c r="J2646" t="s">
        <v>8833</v>
      </c>
    </row>
    <row r="2647" spans="2:10" x14ac:dyDescent="0.3">
      <c r="B2647" s="45">
        <v>5006</v>
      </c>
      <c r="C2647" s="49">
        <v>45422</v>
      </c>
      <c r="D2647" s="45" t="s">
        <v>203</v>
      </c>
      <c r="E2647" s="45" t="s">
        <v>517</v>
      </c>
      <c r="F2647" s="155">
        <v>14139.15</v>
      </c>
      <c r="G2647" s="53">
        <v>45426</v>
      </c>
      <c r="H2647" s="46">
        <v>13269.592274999999</v>
      </c>
      <c r="I2647" s="84" t="s">
        <v>7468</v>
      </c>
    </row>
    <row r="2648" spans="2:10" x14ac:dyDescent="0.3">
      <c r="B2648" s="45">
        <v>5007</v>
      </c>
      <c r="C2648" s="49">
        <v>45422</v>
      </c>
      <c r="D2648" s="45" t="s">
        <v>259</v>
      </c>
      <c r="E2648" s="45" t="s">
        <v>518</v>
      </c>
      <c r="F2648" s="155">
        <v>15504</v>
      </c>
      <c r="G2648" s="53">
        <v>45420</v>
      </c>
      <c r="H2648" s="46">
        <v>14550.504000000001</v>
      </c>
      <c r="I2648" s="84" t="s">
        <v>7469</v>
      </c>
    </row>
    <row r="2649" spans="2:10" x14ac:dyDescent="0.3">
      <c r="B2649" s="45">
        <v>5008</v>
      </c>
      <c r="C2649" s="49">
        <v>45422</v>
      </c>
      <c r="D2649" s="45" t="s">
        <v>142</v>
      </c>
      <c r="E2649" s="45" t="s">
        <v>519</v>
      </c>
      <c r="F2649" s="155">
        <v>180000</v>
      </c>
      <c r="G2649" s="53">
        <v>45419</v>
      </c>
      <c r="H2649" s="46">
        <v>168930</v>
      </c>
      <c r="I2649" s="84" t="s">
        <v>7470</v>
      </c>
    </row>
    <row r="2650" spans="2:10" x14ac:dyDescent="0.3">
      <c r="B2650" s="45">
        <v>5009</v>
      </c>
      <c r="C2650" s="49">
        <v>45422</v>
      </c>
      <c r="D2650" s="45" t="s">
        <v>142</v>
      </c>
      <c r="E2650" s="45" t="s">
        <v>520</v>
      </c>
      <c r="F2650" s="155">
        <v>4280</v>
      </c>
      <c r="G2650" s="53">
        <v>45419</v>
      </c>
      <c r="H2650" s="46">
        <v>4016.78</v>
      </c>
      <c r="I2650" s="84" t="s">
        <v>7471</v>
      </c>
    </row>
    <row r="2651" spans="2:10" x14ac:dyDescent="0.3">
      <c r="B2651" s="45">
        <v>5010</v>
      </c>
      <c r="C2651" s="49">
        <v>45422</v>
      </c>
      <c r="D2651" s="45" t="s">
        <v>203</v>
      </c>
      <c r="E2651" s="45" t="s">
        <v>521</v>
      </c>
      <c r="F2651" s="155">
        <v>28018</v>
      </c>
      <c r="G2651" s="53">
        <v>45432</v>
      </c>
      <c r="H2651" s="46">
        <v>26294.893</v>
      </c>
      <c r="I2651" s="84" t="s">
        <v>7472</v>
      </c>
    </row>
    <row r="2652" spans="2:10" x14ac:dyDescent="0.3">
      <c r="B2652" s="45">
        <v>5011</v>
      </c>
      <c r="C2652" s="49">
        <v>45422</v>
      </c>
      <c r="D2652" s="45" t="s">
        <v>203</v>
      </c>
      <c r="E2652" s="45" t="s">
        <v>522</v>
      </c>
      <c r="F2652" s="155">
        <v>20341.55</v>
      </c>
      <c r="G2652" s="53">
        <v>45461</v>
      </c>
      <c r="H2652" s="46">
        <v>19090.544675000001</v>
      </c>
      <c r="I2652" s="84" t="s">
        <v>7473</v>
      </c>
    </row>
    <row r="2653" spans="2:10" x14ac:dyDescent="0.3">
      <c r="B2653" s="45">
        <v>5012</v>
      </c>
      <c r="C2653" s="49">
        <v>45422</v>
      </c>
      <c r="D2653" s="45" t="s">
        <v>203</v>
      </c>
      <c r="E2653" s="45" t="s">
        <v>523</v>
      </c>
      <c r="F2653" s="155">
        <v>1489.35</v>
      </c>
      <c r="G2653" s="53">
        <v>45461</v>
      </c>
      <c r="H2653" s="46">
        <v>1397.7549749999998</v>
      </c>
      <c r="I2653" s="84" t="s">
        <v>7474</v>
      </c>
    </row>
    <row r="2654" spans="2:10" x14ac:dyDescent="0.3">
      <c r="B2654" s="45">
        <v>5013</v>
      </c>
      <c r="C2654" s="49">
        <v>45422</v>
      </c>
      <c r="D2654" s="45" t="s">
        <v>203</v>
      </c>
      <c r="E2654" s="45" t="s">
        <v>524</v>
      </c>
      <c r="F2654" s="155">
        <v>28497.51</v>
      </c>
      <c r="G2654" s="53">
        <v>45461</v>
      </c>
      <c r="H2654" s="46">
        <v>26744.913134999999</v>
      </c>
      <c r="I2654" s="84" t="s">
        <v>7475</v>
      </c>
    </row>
    <row r="2655" spans="2:10" x14ac:dyDescent="0.3">
      <c r="B2655" s="45">
        <v>5014</v>
      </c>
      <c r="C2655" s="49">
        <v>45422</v>
      </c>
      <c r="D2655" s="45" t="s">
        <v>203</v>
      </c>
      <c r="E2655" s="45" t="s">
        <v>525</v>
      </c>
      <c r="F2655" s="155">
        <v>37962.29</v>
      </c>
      <c r="G2655" s="53">
        <v>45461</v>
      </c>
      <c r="H2655" s="46">
        <v>35627.609165000002</v>
      </c>
      <c r="I2655" s="84" t="s">
        <v>7476</v>
      </c>
    </row>
    <row r="2656" spans="2:10" x14ac:dyDescent="0.3">
      <c r="B2656" s="45">
        <v>5015</v>
      </c>
      <c r="C2656" s="49">
        <v>45422</v>
      </c>
      <c r="D2656" s="45" t="s">
        <v>203</v>
      </c>
      <c r="E2656" s="45" t="s">
        <v>526</v>
      </c>
      <c r="F2656" s="155">
        <v>35976.49</v>
      </c>
      <c r="G2656" s="53">
        <v>45461</v>
      </c>
      <c r="H2656" s="46">
        <v>33763.935864999999</v>
      </c>
      <c r="I2656" s="84" t="s">
        <v>7477</v>
      </c>
    </row>
    <row r="2657" spans="2:10" x14ac:dyDescent="0.3">
      <c r="B2657" s="45">
        <v>5016</v>
      </c>
      <c r="C2657" s="49">
        <v>45422</v>
      </c>
      <c r="D2657" s="45" t="s">
        <v>203</v>
      </c>
      <c r="E2657" s="45" t="s">
        <v>527</v>
      </c>
      <c r="F2657" s="155">
        <v>17794.82</v>
      </c>
      <c r="G2657" s="53">
        <v>45461</v>
      </c>
      <c r="H2657" s="46">
        <v>16700.438569999998</v>
      </c>
      <c r="I2657" s="84" t="s">
        <v>7478</v>
      </c>
    </row>
    <row r="2658" spans="2:10" x14ac:dyDescent="0.3">
      <c r="B2658" s="45">
        <v>5017</v>
      </c>
      <c r="C2658" s="49">
        <v>45422</v>
      </c>
      <c r="D2658" s="45" t="s">
        <v>203</v>
      </c>
      <c r="E2658" s="45" t="s">
        <v>528</v>
      </c>
      <c r="F2658" s="155">
        <v>3687.91</v>
      </c>
      <c r="G2658" s="53">
        <v>45462</v>
      </c>
      <c r="H2658" s="46">
        <v>3461.1035349999997</v>
      </c>
      <c r="I2658" s="84" t="s">
        <v>7479</v>
      </c>
    </row>
    <row r="2659" spans="2:10" x14ac:dyDescent="0.3">
      <c r="B2659" s="45">
        <v>5018</v>
      </c>
      <c r="C2659" s="49">
        <v>45422</v>
      </c>
      <c r="D2659" s="45" t="s">
        <v>203</v>
      </c>
      <c r="E2659" s="45" t="s">
        <v>529</v>
      </c>
      <c r="F2659" s="155">
        <v>6789.11</v>
      </c>
      <c r="G2659" s="53">
        <v>45462</v>
      </c>
      <c r="H2659" s="46">
        <v>6371.5797349999993</v>
      </c>
      <c r="I2659" s="84" t="s">
        <v>7480</v>
      </c>
    </row>
    <row r="2660" spans="2:10" x14ac:dyDescent="0.3">
      <c r="B2660" s="45">
        <v>5019</v>
      </c>
      <c r="C2660" s="49">
        <v>45422</v>
      </c>
      <c r="D2660" s="45" t="s">
        <v>203</v>
      </c>
      <c r="E2660" s="45" t="s">
        <v>530</v>
      </c>
      <c r="F2660" s="155">
        <v>4345.55</v>
      </c>
      <c r="G2660" s="53">
        <v>45462</v>
      </c>
      <c r="H2660" s="46">
        <v>4078.298675</v>
      </c>
      <c r="I2660" s="84" t="s">
        <v>7481</v>
      </c>
    </row>
    <row r="2661" spans="2:10" x14ac:dyDescent="0.3">
      <c r="B2661" s="45">
        <v>5020</v>
      </c>
      <c r="C2661" s="49">
        <v>45422</v>
      </c>
      <c r="D2661" s="45" t="s">
        <v>203</v>
      </c>
      <c r="E2661" s="45" t="s">
        <v>531</v>
      </c>
      <c r="F2661" s="155">
        <v>9026.36</v>
      </c>
      <c r="G2661" s="53">
        <v>45462</v>
      </c>
      <c r="H2661" s="46">
        <v>8471.2388600000013</v>
      </c>
      <c r="I2661" s="84" t="s">
        <v>7482</v>
      </c>
    </row>
    <row r="2662" spans="2:10" x14ac:dyDescent="0.3">
      <c r="B2662" s="45">
        <v>5021</v>
      </c>
      <c r="C2662" s="49">
        <v>45422</v>
      </c>
      <c r="D2662" s="45" t="s">
        <v>203</v>
      </c>
      <c r="E2662" s="45" t="s">
        <v>532</v>
      </c>
      <c r="F2662" s="155">
        <v>3842.65</v>
      </c>
      <c r="G2662" s="53">
        <v>45462</v>
      </c>
      <c r="H2662" s="46">
        <v>3606.327025</v>
      </c>
      <c r="I2662" s="84" t="s">
        <v>7483</v>
      </c>
    </row>
    <row r="2663" spans="2:10" x14ac:dyDescent="0.3">
      <c r="B2663" s="45">
        <v>5022</v>
      </c>
      <c r="C2663" s="49">
        <v>45422</v>
      </c>
      <c r="D2663" s="45" t="s">
        <v>203</v>
      </c>
      <c r="E2663" s="45" t="s">
        <v>533</v>
      </c>
      <c r="F2663" s="155">
        <v>8549.25</v>
      </c>
      <c r="G2663" s="53">
        <v>45462</v>
      </c>
      <c r="H2663" s="46">
        <v>8023.471125</v>
      </c>
      <c r="I2663" s="84" t="s">
        <v>7484</v>
      </c>
    </row>
    <row r="2664" spans="2:10" x14ac:dyDescent="0.3">
      <c r="B2664" s="45">
        <v>5023</v>
      </c>
      <c r="C2664" s="49">
        <v>45422</v>
      </c>
      <c r="D2664" s="45" t="s">
        <v>200</v>
      </c>
      <c r="E2664" s="45" t="s">
        <v>534</v>
      </c>
      <c r="F2664" s="155">
        <v>14538.89</v>
      </c>
      <c r="G2664" s="53">
        <v>45427</v>
      </c>
      <c r="H2664" s="46">
        <v>13644.748265</v>
      </c>
      <c r="I2664" s="84" t="s">
        <v>7485</v>
      </c>
    </row>
    <row r="2665" spans="2:10" x14ac:dyDescent="0.3">
      <c r="B2665" s="45">
        <v>5024</v>
      </c>
      <c r="C2665" s="49">
        <v>45422</v>
      </c>
      <c r="D2665" s="45" t="s">
        <v>171</v>
      </c>
      <c r="E2665" s="45" t="s">
        <v>535</v>
      </c>
      <c r="F2665" s="155">
        <v>11908.41</v>
      </c>
      <c r="G2665" s="53">
        <v>45432</v>
      </c>
      <c r="H2665" s="46">
        <v>11176.042785</v>
      </c>
      <c r="I2665" s="84" t="s">
        <v>7486</v>
      </c>
    </row>
    <row r="2666" spans="2:10" x14ac:dyDescent="0.3">
      <c r="B2666" s="45">
        <v>5025</v>
      </c>
      <c r="C2666" s="49">
        <v>45425</v>
      </c>
      <c r="D2666" s="45" t="s">
        <v>157</v>
      </c>
      <c r="E2666" s="45" t="s">
        <v>536</v>
      </c>
      <c r="F2666" s="155">
        <v>3920</v>
      </c>
      <c r="G2666" s="53">
        <v>45432</v>
      </c>
      <c r="H2666" s="46">
        <v>3678.92</v>
      </c>
      <c r="I2666" s="84" t="s">
        <v>7487</v>
      </c>
    </row>
    <row r="2667" spans="2:10" x14ac:dyDescent="0.3">
      <c r="B2667" s="45">
        <v>5026</v>
      </c>
      <c r="C2667" s="49">
        <v>45426</v>
      </c>
      <c r="D2667" s="45" t="s">
        <v>537</v>
      </c>
      <c r="E2667" s="45" t="s">
        <v>538</v>
      </c>
      <c r="F2667" s="155">
        <v>18217</v>
      </c>
      <c r="G2667" s="53">
        <v>45456</v>
      </c>
      <c r="H2667" s="46">
        <v>17096.654500000001</v>
      </c>
      <c r="I2667" s="84" t="s">
        <v>7488</v>
      </c>
    </row>
    <row r="2668" spans="2:10" x14ac:dyDescent="0.3">
      <c r="B2668" s="45">
        <v>5027</v>
      </c>
      <c r="C2668" s="49">
        <v>45426</v>
      </c>
      <c r="D2668" s="45" t="s">
        <v>537</v>
      </c>
      <c r="E2668" s="45" t="s">
        <v>539</v>
      </c>
      <c r="F2668" s="155">
        <v>8500</v>
      </c>
      <c r="G2668" s="53">
        <v>45456</v>
      </c>
      <c r="H2668" s="46">
        <v>7977.25</v>
      </c>
      <c r="I2668" s="84" t="s">
        <v>7489</v>
      </c>
    </row>
    <row r="2669" spans="2:10" x14ac:dyDescent="0.3">
      <c r="B2669" s="45">
        <v>5028</v>
      </c>
      <c r="C2669" s="49">
        <v>45426</v>
      </c>
      <c r="D2669" s="45" t="s">
        <v>397</v>
      </c>
      <c r="E2669" s="45" t="s">
        <v>540</v>
      </c>
      <c r="F2669" s="155">
        <v>800.5</v>
      </c>
      <c r="G2669" s="53">
        <v>45393</v>
      </c>
      <c r="H2669" s="46">
        <v>751.26925000000006</v>
      </c>
      <c r="I2669" s="84" t="s">
        <v>7490</v>
      </c>
    </row>
    <row r="2670" spans="2:10" x14ac:dyDescent="0.3">
      <c r="B2670" s="45">
        <v>5029</v>
      </c>
      <c r="C2670" s="49">
        <v>45426</v>
      </c>
      <c r="D2670" s="45" t="s">
        <v>142</v>
      </c>
      <c r="E2670" s="45" t="s">
        <v>541</v>
      </c>
      <c r="F2670" s="155">
        <v>80</v>
      </c>
      <c r="G2670" s="53">
        <v>45397</v>
      </c>
      <c r="H2670" s="46">
        <v>75.08</v>
      </c>
      <c r="I2670" s="83" t="s">
        <v>5586</v>
      </c>
      <c r="J2670" t="s">
        <v>8833</v>
      </c>
    </row>
    <row r="2671" spans="2:10" x14ac:dyDescent="0.3">
      <c r="B2671" s="45">
        <v>5030</v>
      </c>
      <c r="C2671" s="49">
        <v>45426</v>
      </c>
      <c r="D2671" s="45" t="s">
        <v>542</v>
      </c>
      <c r="E2671" s="45" t="s">
        <v>543</v>
      </c>
      <c r="F2671" s="155">
        <v>120156.38</v>
      </c>
      <c r="G2671" s="53">
        <v>45435</v>
      </c>
      <c r="H2671" s="46">
        <v>112766.76263</v>
      </c>
      <c r="I2671" s="84" t="s">
        <v>7491</v>
      </c>
    </row>
    <row r="2672" spans="2:10" hidden="1" outlineLevel="1" x14ac:dyDescent="0.3">
      <c r="B2672" s="45"/>
      <c r="C2672" s="49"/>
      <c r="D2672" s="45"/>
      <c r="E2672" s="45"/>
      <c r="F2672" s="155"/>
      <c r="G2672" s="53"/>
      <c r="H2672" s="46"/>
      <c r="I2672" s="84" t="s">
        <v>7492</v>
      </c>
    </row>
    <row r="2673" spans="2:10" collapsed="1" x14ac:dyDescent="0.3">
      <c r="B2673" s="45">
        <v>5031</v>
      </c>
      <c r="C2673" s="49">
        <v>45426</v>
      </c>
      <c r="D2673" s="45" t="s">
        <v>203</v>
      </c>
      <c r="E2673" s="45" t="s">
        <v>544</v>
      </c>
      <c r="F2673" s="155">
        <v>15473</v>
      </c>
      <c r="G2673" s="53">
        <v>45429</v>
      </c>
      <c r="H2673" s="46">
        <v>14521.4105</v>
      </c>
      <c r="I2673" s="84" t="s">
        <v>7493</v>
      </c>
    </row>
    <row r="2674" spans="2:10" x14ac:dyDescent="0.3">
      <c r="B2674" s="45">
        <v>5032</v>
      </c>
      <c r="C2674" s="49">
        <v>45426</v>
      </c>
      <c r="D2674" s="45" t="s">
        <v>8</v>
      </c>
      <c r="E2674" s="45" t="s">
        <v>545</v>
      </c>
      <c r="F2674" s="155">
        <v>12852.47</v>
      </c>
      <c r="G2674" s="53">
        <v>45435</v>
      </c>
      <c r="H2674" s="46">
        <v>12062.043094999999</v>
      </c>
      <c r="I2674" s="84" t="s">
        <v>7494</v>
      </c>
    </row>
    <row r="2675" spans="2:10" x14ac:dyDescent="0.3">
      <c r="B2675" s="45">
        <v>5033</v>
      </c>
      <c r="C2675" s="49">
        <v>45426</v>
      </c>
      <c r="D2675" s="45" t="s">
        <v>171</v>
      </c>
      <c r="E2675" s="45" t="s">
        <v>546</v>
      </c>
      <c r="F2675" s="155">
        <v>822.61</v>
      </c>
      <c r="G2675" s="53">
        <v>45434</v>
      </c>
      <c r="H2675" s="46">
        <v>772.01948500000003</v>
      </c>
      <c r="I2675" s="84">
        <v>18728</v>
      </c>
    </row>
    <row r="2676" spans="2:10" hidden="1" outlineLevel="1" x14ac:dyDescent="0.3">
      <c r="B2676" s="45"/>
      <c r="C2676" s="49"/>
      <c r="D2676" s="45"/>
      <c r="E2676" s="45"/>
      <c r="F2676" s="155"/>
      <c r="G2676" s="53"/>
      <c r="H2676" s="46"/>
      <c r="I2676" s="84" t="s">
        <v>12759</v>
      </c>
    </row>
    <row r="2677" spans="2:10" collapsed="1" x14ac:dyDescent="0.3">
      <c r="B2677" s="45">
        <v>5034</v>
      </c>
      <c r="C2677" s="49">
        <v>45427</v>
      </c>
      <c r="D2677" s="45" t="s">
        <v>547</v>
      </c>
      <c r="E2677" s="45" t="s">
        <v>548</v>
      </c>
      <c r="F2677" s="155">
        <v>35000</v>
      </c>
      <c r="G2677" s="53">
        <v>45426</v>
      </c>
      <c r="H2677" s="46">
        <v>32847.5</v>
      </c>
      <c r="I2677" s="84" t="s">
        <v>7495</v>
      </c>
    </row>
    <row r="2678" spans="2:10" x14ac:dyDescent="0.3">
      <c r="B2678" s="45">
        <v>5035</v>
      </c>
      <c r="C2678" s="49">
        <v>45427</v>
      </c>
      <c r="D2678" s="45" t="s">
        <v>144</v>
      </c>
      <c r="E2678" s="45" t="s">
        <v>549</v>
      </c>
      <c r="F2678" s="155">
        <v>6000</v>
      </c>
      <c r="G2678" s="53">
        <v>45422</v>
      </c>
      <c r="H2678" s="46">
        <v>5631</v>
      </c>
      <c r="I2678" s="84" t="s">
        <v>7496</v>
      </c>
    </row>
    <row r="2679" spans="2:10" x14ac:dyDescent="0.3">
      <c r="B2679" s="45">
        <v>5036</v>
      </c>
      <c r="C2679" s="49">
        <v>45427</v>
      </c>
      <c r="D2679" s="45" t="s">
        <v>171</v>
      </c>
      <c r="E2679" s="45" t="s">
        <v>550</v>
      </c>
      <c r="F2679" s="155">
        <v>5513.73</v>
      </c>
      <c r="G2679" s="53">
        <v>45428</v>
      </c>
      <c r="H2679" s="46">
        <v>5174.6356049999995</v>
      </c>
      <c r="I2679" s="84" t="s">
        <v>6359</v>
      </c>
      <c r="J2679" t="s">
        <v>9344</v>
      </c>
    </row>
    <row r="2680" spans="2:10" x14ac:dyDescent="0.3">
      <c r="B2680" s="45">
        <v>5037</v>
      </c>
      <c r="C2680" s="49">
        <v>45428</v>
      </c>
      <c r="D2680" s="45" t="s">
        <v>146</v>
      </c>
      <c r="E2680" s="45" t="s">
        <v>551</v>
      </c>
      <c r="F2680" s="155">
        <v>8112</v>
      </c>
      <c r="G2680" s="53">
        <v>45432</v>
      </c>
      <c r="H2680" s="46">
        <v>7613.1120000000001</v>
      </c>
      <c r="I2680" s="84" t="s">
        <v>7497</v>
      </c>
    </row>
    <row r="2681" spans="2:10" x14ac:dyDescent="0.3">
      <c r="B2681" s="45">
        <v>5038</v>
      </c>
      <c r="C2681" s="49">
        <v>45428</v>
      </c>
      <c r="D2681" s="45" t="s">
        <v>146</v>
      </c>
      <c r="E2681" s="45" t="s">
        <v>552</v>
      </c>
      <c r="F2681" s="155">
        <v>7300</v>
      </c>
      <c r="G2681" s="53">
        <v>45432</v>
      </c>
      <c r="H2681" s="46">
        <v>6851.05</v>
      </c>
      <c r="I2681" s="84" t="s">
        <v>7498</v>
      </c>
    </row>
    <row r="2682" spans="2:10" x14ac:dyDescent="0.3">
      <c r="B2682" s="45">
        <v>5039</v>
      </c>
      <c r="C2682" s="49">
        <v>45428</v>
      </c>
      <c r="D2682" s="45" t="s">
        <v>146</v>
      </c>
      <c r="E2682" s="45" t="s">
        <v>553</v>
      </c>
      <c r="F2682" s="155">
        <v>18050</v>
      </c>
      <c r="G2682" s="53">
        <v>45432</v>
      </c>
      <c r="H2682" s="46">
        <v>16939.924999999999</v>
      </c>
      <c r="I2682" s="84" t="s">
        <v>7499</v>
      </c>
    </row>
    <row r="2683" spans="2:10" x14ac:dyDescent="0.3">
      <c r="B2683" s="45">
        <v>5040</v>
      </c>
      <c r="C2683" s="49">
        <v>45428</v>
      </c>
      <c r="D2683" s="45" t="s">
        <v>146</v>
      </c>
      <c r="E2683" s="45" t="s">
        <v>554</v>
      </c>
      <c r="F2683" s="155">
        <v>13400</v>
      </c>
      <c r="G2683" s="53">
        <v>45432</v>
      </c>
      <c r="H2683" s="46">
        <v>12575.9</v>
      </c>
      <c r="I2683" s="84" t="s">
        <v>7500</v>
      </c>
    </row>
    <row r="2684" spans="2:10" x14ac:dyDescent="0.3">
      <c r="B2684" s="45">
        <v>5041</v>
      </c>
      <c r="C2684" s="49">
        <v>45429</v>
      </c>
      <c r="D2684" s="45" t="s">
        <v>171</v>
      </c>
      <c r="E2684" s="45" t="s">
        <v>555</v>
      </c>
      <c r="F2684" s="155">
        <v>8071.8</v>
      </c>
      <c r="G2684" s="53">
        <v>45432</v>
      </c>
      <c r="H2684" s="46">
        <v>7575.3843000000006</v>
      </c>
      <c r="I2684" s="84" t="s">
        <v>7501</v>
      </c>
    </row>
    <row r="2685" spans="2:10" x14ac:dyDescent="0.3">
      <c r="B2685" s="45">
        <v>5042</v>
      </c>
      <c r="C2685" s="49">
        <v>45429</v>
      </c>
      <c r="D2685" s="45" t="s">
        <v>142</v>
      </c>
      <c r="E2685" s="45" t="s">
        <v>556</v>
      </c>
      <c r="F2685" s="155">
        <v>14460</v>
      </c>
      <c r="G2685" s="53">
        <v>45426</v>
      </c>
      <c r="H2685" s="46">
        <v>13570.71</v>
      </c>
      <c r="I2685" s="84" t="s">
        <v>7502</v>
      </c>
    </row>
    <row r="2686" spans="2:10" x14ac:dyDescent="0.3">
      <c r="B2686" s="45">
        <v>5043</v>
      </c>
      <c r="C2686" s="49">
        <v>45429</v>
      </c>
      <c r="D2686" s="45" t="s">
        <v>142</v>
      </c>
      <c r="E2686" s="45" t="s">
        <v>557</v>
      </c>
      <c r="F2686" s="155">
        <v>12860</v>
      </c>
      <c r="G2686" s="53">
        <v>45426</v>
      </c>
      <c r="H2686" s="46">
        <v>12069.11</v>
      </c>
      <c r="I2686" s="84" t="s">
        <v>7503</v>
      </c>
    </row>
    <row r="2687" spans="2:10" x14ac:dyDescent="0.3">
      <c r="B2687" s="45">
        <v>5044</v>
      </c>
      <c r="C2687" s="49">
        <v>45429</v>
      </c>
      <c r="D2687" s="45" t="s">
        <v>142</v>
      </c>
      <c r="E2687" s="45" t="s">
        <v>558</v>
      </c>
      <c r="F2687" s="155">
        <v>12860</v>
      </c>
      <c r="G2687" s="53">
        <v>45426</v>
      </c>
      <c r="H2687" s="46">
        <v>12069.11</v>
      </c>
      <c r="I2687" s="84" t="s">
        <v>7504</v>
      </c>
    </row>
    <row r="2688" spans="2:10" x14ac:dyDescent="0.3">
      <c r="B2688" s="45">
        <v>5045</v>
      </c>
      <c r="C2688" s="49">
        <v>45432</v>
      </c>
      <c r="D2688" s="45" t="s">
        <v>200</v>
      </c>
      <c r="E2688" s="45" t="s">
        <v>5572</v>
      </c>
      <c r="F2688" s="155">
        <v>24501.38</v>
      </c>
      <c r="G2688" s="53">
        <v>45435</v>
      </c>
      <c r="H2688" s="46">
        <v>22994.545130000002</v>
      </c>
      <c r="I2688" s="84" t="s">
        <v>7505</v>
      </c>
    </row>
    <row r="2689" spans="2:10" x14ac:dyDescent="0.3">
      <c r="B2689" s="45">
        <v>5046</v>
      </c>
      <c r="C2689" s="49">
        <v>45432</v>
      </c>
      <c r="D2689" s="45" t="s">
        <v>203</v>
      </c>
      <c r="E2689" s="45" t="s">
        <v>559</v>
      </c>
      <c r="F2689" s="155">
        <v>6522.68</v>
      </c>
      <c r="G2689" s="53">
        <v>45439</v>
      </c>
      <c r="H2689" s="46">
        <v>6121.5351799999999</v>
      </c>
      <c r="I2689" s="84" t="s">
        <v>7506</v>
      </c>
    </row>
    <row r="2690" spans="2:10" x14ac:dyDescent="0.3">
      <c r="B2690" s="45">
        <v>5047</v>
      </c>
      <c r="C2690" s="49">
        <v>45432</v>
      </c>
      <c r="D2690" s="45" t="s">
        <v>203</v>
      </c>
      <c r="E2690" s="45" t="s">
        <v>560</v>
      </c>
      <c r="F2690" s="155">
        <v>16157.29</v>
      </c>
      <c r="G2690" s="53">
        <v>45436</v>
      </c>
      <c r="H2690" s="46">
        <v>15163.616665000001</v>
      </c>
      <c r="I2690" s="84" t="s">
        <v>7507</v>
      </c>
    </row>
    <row r="2691" spans="2:10" x14ac:dyDescent="0.3">
      <c r="B2691" s="119">
        <v>5048</v>
      </c>
      <c r="C2691" s="120">
        <v>45432</v>
      </c>
      <c r="D2691" s="119" t="s">
        <v>561</v>
      </c>
      <c r="E2691" s="119" t="s">
        <v>562</v>
      </c>
      <c r="F2691" s="159">
        <v>91977</v>
      </c>
      <c r="G2691" s="122">
        <v>45432</v>
      </c>
      <c r="H2691" s="121">
        <v>86320.414499999999</v>
      </c>
      <c r="I2691" s="123" t="s">
        <v>7508</v>
      </c>
      <c r="J2691" t="s">
        <v>8833</v>
      </c>
    </row>
    <row r="2692" spans="2:10" x14ac:dyDescent="0.3">
      <c r="B2692" s="45">
        <v>5049</v>
      </c>
      <c r="C2692" s="49">
        <v>45432</v>
      </c>
      <c r="D2692" s="45" t="s">
        <v>142</v>
      </c>
      <c r="E2692" s="45" t="s">
        <v>563</v>
      </c>
      <c r="F2692" s="155">
        <v>3015</v>
      </c>
      <c r="G2692" s="53">
        <v>45427</v>
      </c>
      <c r="H2692" s="46">
        <v>2829.5774999999999</v>
      </c>
      <c r="I2692" s="84" t="s">
        <v>7509</v>
      </c>
    </row>
    <row r="2693" spans="2:10" x14ac:dyDescent="0.3">
      <c r="B2693" s="45">
        <v>5050</v>
      </c>
      <c r="C2693" s="49">
        <v>45432</v>
      </c>
      <c r="D2693" s="45" t="s">
        <v>142</v>
      </c>
      <c r="E2693" s="45" t="s">
        <v>564</v>
      </c>
      <c r="F2693" s="155">
        <v>1440</v>
      </c>
      <c r="G2693" s="53">
        <v>45427</v>
      </c>
      <c r="H2693" s="46">
        <v>1351.44</v>
      </c>
      <c r="I2693" s="84" t="s">
        <v>7510</v>
      </c>
    </row>
    <row r="2694" spans="2:10" x14ac:dyDescent="0.3">
      <c r="B2694" s="119">
        <v>5051</v>
      </c>
      <c r="C2694" s="120">
        <v>45432</v>
      </c>
      <c r="D2694" s="119" t="s">
        <v>171</v>
      </c>
      <c r="E2694" s="119" t="s">
        <v>565</v>
      </c>
      <c r="F2694" s="159">
        <v>2056.5</v>
      </c>
      <c r="G2694" s="122">
        <v>45435</v>
      </c>
      <c r="H2694" s="121">
        <v>1930.0252499999999</v>
      </c>
      <c r="I2694" s="123" t="s">
        <v>6539</v>
      </c>
      <c r="J2694" t="s">
        <v>8833</v>
      </c>
    </row>
    <row r="2695" spans="2:10" x14ac:dyDescent="0.3">
      <c r="B2695" s="45">
        <v>5052</v>
      </c>
      <c r="C2695" s="49">
        <v>45432</v>
      </c>
      <c r="D2695" s="45" t="s">
        <v>171</v>
      </c>
      <c r="E2695" s="45" t="s">
        <v>566</v>
      </c>
      <c r="F2695" s="155">
        <v>822.61</v>
      </c>
      <c r="G2695" s="53">
        <v>45427</v>
      </c>
      <c r="H2695" s="46">
        <v>772.01948500000003</v>
      </c>
      <c r="I2695" s="84" t="s">
        <v>7511</v>
      </c>
    </row>
    <row r="2696" spans="2:10" x14ac:dyDescent="0.3">
      <c r="B2696" s="45">
        <v>5053</v>
      </c>
      <c r="C2696" s="49">
        <v>45432</v>
      </c>
      <c r="D2696" s="45" t="s">
        <v>203</v>
      </c>
      <c r="E2696" s="45" t="s">
        <v>567</v>
      </c>
      <c r="F2696" s="155">
        <v>11882.46</v>
      </c>
      <c r="G2696" s="53">
        <v>45439</v>
      </c>
      <c r="H2696" s="46">
        <v>11151.688709999999</v>
      </c>
      <c r="I2696" s="84" t="s">
        <v>7512</v>
      </c>
    </row>
    <row r="2697" spans="2:10" x14ac:dyDescent="0.3">
      <c r="B2697" s="45">
        <v>5054</v>
      </c>
      <c r="C2697" s="49">
        <v>45432</v>
      </c>
      <c r="D2697" s="45" t="s">
        <v>203</v>
      </c>
      <c r="E2697" s="45" t="s">
        <v>568</v>
      </c>
      <c r="F2697" s="155">
        <v>10771.53</v>
      </c>
      <c r="G2697" s="53">
        <v>45439</v>
      </c>
      <c r="H2697" s="46">
        <v>10109.080905000001</v>
      </c>
      <c r="I2697" s="84" t="s">
        <v>7513</v>
      </c>
    </row>
    <row r="2698" spans="2:10" x14ac:dyDescent="0.3">
      <c r="B2698" s="45">
        <v>5055</v>
      </c>
      <c r="C2698" s="49">
        <v>45432</v>
      </c>
      <c r="D2698" s="45" t="s">
        <v>203</v>
      </c>
      <c r="E2698" s="45" t="s">
        <v>569</v>
      </c>
      <c r="F2698" s="155">
        <v>19977.349999999999</v>
      </c>
      <c r="G2698" s="53">
        <v>45439</v>
      </c>
      <c r="H2698" s="46">
        <v>18748.742974999997</v>
      </c>
      <c r="I2698" s="84" t="s">
        <v>7514</v>
      </c>
    </row>
    <row r="2699" spans="2:10" x14ac:dyDescent="0.3">
      <c r="B2699" s="45">
        <v>5056</v>
      </c>
      <c r="C2699" s="49">
        <v>45433</v>
      </c>
      <c r="D2699" s="45" t="s">
        <v>200</v>
      </c>
      <c r="E2699" s="45" t="s">
        <v>570</v>
      </c>
      <c r="F2699" s="155">
        <v>6478</v>
      </c>
      <c r="G2699" s="53">
        <v>45422</v>
      </c>
      <c r="H2699" s="46">
        <v>6079.6030000000001</v>
      </c>
      <c r="I2699" s="84" t="s">
        <v>7515</v>
      </c>
    </row>
    <row r="2700" spans="2:10" x14ac:dyDescent="0.3">
      <c r="B2700" s="45">
        <v>5057</v>
      </c>
      <c r="C2700" s="49">
        <v>45433</v>
      </c>
      <c r="D2700" s="45" t="s">
        <v>203</v>
      </c>
      <c r="E2700" s="45" t="s">
        <v>571</v>
      </c>
      <c r="F2700" s="155">
        <v>8143.19</v>
      </c>
      <c r="G2700" s="53">
        <v>45439</v>
      </c>
      <c r="H2700" s="46">
        <v>7642.3838149999992</v>
      </c>
      <c r="I2700" s="84" t="s">
        <v>7516</v>
      </c>
    </row>
    <row r="2701" spans="2:10" x14ac:dyDescent="0.3">
      <c r="B2701" s="45">
        <v>5058</v>
      </c>
      <c r="C2701" s="49">
        <v>45433</v>
      </c>
      <c r="D2701" s="45" t="s">
        <v>157</v>
      </c>
      <c r="E2701" s="45" t="s">
        <v>572</v>
      </c>
      <c r="F2701" s="155">
        <v>3920</v>
      </c>
      <c r="G2701" s="53">
        <v>45440</v>
      </c>
      <c r="H2701" s="46">
        <v>3678.92</v>
      </c>
      <c r="I2701" s="84" t="s">
        <v>7517</v>
      </c>
    </row>
    <row r="2702" spans="2:10" x14ac:dyDescent="0.3">
      <c r="B2702" s="45">
        <v>5059</v>
      </c>
      <c r="C2702" s="49">
        <v>45433</v>
      </c>
      <c r="D2702" s="45" t="s">
        <v>171</v>
      </c>
      <c r="E2702" s="45" t="s">
        <v>573</v>
      </c>
      <c r="F2702" s="155">
        <v>8107.27</v>
      </c>
      <c r="G2702" s="53">
        <v>45440</v>
      </c>
      <c r="H2702" s="46">
        <v>7608.6728950000006</v>
      </c>
      <c r="I2702" s="84" t="s">
        <v>7518</v>
      </c>
    </row>
    <row r="2703" spans="2:10" x14ac:dyDescent="0.3">
      <c r="B2703" s="45">
        <v>5060</v>
      </c>
      <c r="C2703" s="49">
        <v>45433</v>
      </c>
      <c r="D2703" s="45" t="s">
        <v>171</v>
      </c>
      <c r="E2703" s="45" t="s">
        <v>574</v>
      </c>
      <c r="F2703" s="155">
        <v>4298.1099999999997</v>
      </c>
      <c r="G2703" s="53">
        <v>45435</v>
      </c>
      <c r="H2703" s="46">
        <v>4033.7762349999998</v>
      </c>
      <c r="I2703" s="84" t="s">
        <v>7519</v>
      </c>
    </row>
    <row r="2704" spans="2:10" x14ac:dyDescent="0.3">
      <c r="B2704" s="119">
        <v>5061</v>
      </c>
      <c r="C2704" s="120">
        <v>45434</v>
      </c>
      <c r="D2704" s="119" t="s">
        <v>171</v>
      </c>
      <c r="E2704" s="119" t="s">
        <v>575</v>
      </c>
      <c r="F2704" s="159">
        <v>31965.9</v>
      </c>
      <c r="G2704" s="122">
        <v>45434</v>
      </c>
      <c r="H2704" s="121">
        <v>29999.997150000003</v>
      </c>
      <c r="I2704" s="123" t="s">
        <v>7520</v>
      </c>
      <c r="J2704" t="s">
        <v>8833</v>
      </c>
    </row>
    <row r="2705" spans="2:10" x14ac:dyDescent="0.3">
      <c r="B2705" s="45">
        <v>5062</v>
      </c>
      <c r="C2705" s="49">
        <v>45434</v>
      </c>
      <c r="D2705" s="45" t="s">
        <v>203</v>
      </c>
      <c r="E2705" s="45" t="s">
        <v>576</v>
      </c>
      <c r="F2705" s="155">
        <v>10421.39</v>
      </c>
      <c r="G2705" s="53">
        <v>45439</v>
      </c>
      <c r="H2705" s="46">
        <v>9780.4745149999999</v>
      </c>
      <c r="I2705" s="84" t="s">
        <v>7521</v>
      </c>
    </row>
    <row r="2706" spans="2:10" x14ac:dyDescent="0.3">
      <c r="B2706" s="45">
        <v>5063</v>
      </c>
      <c r="C2706" s="49">
        <v>45434</v>
      </c>
      <c r="D2706" s="45" t="s">
        <v>171</v>
      </c>
      <c r="E2706" s="45" t="s">
        <v>577</v>
      </c>
      <c r="F2706" s="155">
        <v>31965.9</v>
      </c>
      <c r="G2706" s="53">
        <v>45436</v>
      </c>
      <c r="H2706" s="46">
        <v>29999.997150000003</v>
      </c>
      <c r="I2706" s="84" t="s">
        <v>7520</v>
      </c>
      <c r="J2706" t="s">
        <v>8833</v>
      </c>
    </row>
    <row r="2707" spans="2:10" x14ac:dyDescent="0.3">
      <c r="B2707" s="45">
        <v>5064</v>
      </c>
      <c r="C2707" s="49">
        <v>45434</v>
      </c>
      <c r="D2707" s="45" t="s">
        <v>8</v>
      </c>
      <c r="E2707" s="45" t="s">
        <v>578</v>
      </c>
      <c r="F2707" s="155">
        <v>504.4</v>
      </c>
      <c r="G2707" s="53">
        <v>45439</v>
      </c>
      <c r="H2707" s="46">
        <v>473.37939999999998</v>
      </c>
      <c r="I2707" s="84" t="s">
        <v>6628</v>
      </c>
      <c r="J2707" t="s">
        <v>9344</v>
      </c>
    </row>
    <row r="2708" spans="2:10" x14ac:dyDescent="0.3">
      <c r="B2708" s="45">
        <v>5065</v>
      </c>
      <c r="C2708" s="49">
        <v>45434</v>
      </c>
      <c r="D2708" s="45" t="s">
        <v>8</v>
      </c>
      <c r="E2708" s="45" t="s">
        <v>579</v>
      </c>
      <c r="F2708" s="155">
        <v>2586.5</v>
      </c>
      <c r="G2708" s="53">
        <v>45439</v>
      </c>
      <c r="H2708" s="46">
        <v>2427.4302499999999</v>
      </c>
      <c r="I2708" s="84" t="s">
        <v>7522</v>
      </c>
    </row>
    <row r="2709" spans="2:10" x14ac:dyDescent="0.3">
      <c r="B2709" s="45">
        <v>5066</v>
      </c>
      <c r="C2709" s="49">
        <v>45434</v>
      </c>
      <c r="D2709" s="45" t="s">
        <v>8</v>
      </c>
      <c r="E2709" s="45" t="s">
        <v>580</v>
      </c>
      <c r="F2709" s="155">
        <v>535.5</v>
      </c>
      <c r="G2709" s="53">
        <v>45439</v>
      </c>
      <c r="H2709" s="46">
        <v>502.56675000000001</v>
      </c>
      <c r="I2709" s="84" t="s">
        <v>7523</v>
      </c>
    </row>
    <row r="2710" spans="2:10" x14ac:dyDescent="0.3">
      <c r="B2710" s="45">
        <v>5067</v>
      </c>
      <c r="C2710" s="49">
        <v>45435</v>
      </c>
      <c r="D2710" s="45" t="s">
        <v>203</v>
      </c>
      <c r="E2710" s="45" t="s">
        <v>581</v>
      </c>
      <c r="F2710" s="155">
        <v>143145.87</v>
      </c>
      <c r="G2710" s="53">
        <v>45440</v>
      </c>
      <c r="H2710" s="46">
        <v>134342.398995</v>
      </c>
      <c r="I2710" s="84" t="s">
        <v>7524</v>
      </c>
    </row>
    <row r="2711" spans="2:10" x14ac:dyDescent="0.3">
      <c r="B2711" s="45">
        <v>5068</v>
      </c>
      <c r="C2711" s="49">
        <v>45435</v>
      </c>
      <c r="D2711" s="45" t="s">
        <v>203</v>
      </c>
      <c r="E2711" s="45" t="s">
        <v>582</v>
      </c>
      <c r="F2711" s="155">
        <v>819.62</v>
      </c>
      <c r="G2711" s="53">
        <v>45439</v>
      </c>
      <c r="H2711" s="46">
        <v>769.21337000000005</v>
      </c>
      <c r="I2711" s="84" t="s">
        <v>7525</v>
      </c>
    </row>
    <row r="2712" spans="2:10" x14ac:dyDescent="0.3">
      <c r="B2712" s="45">
        <v>5069</v>
      </c>
      <c r="C2712" s="49">
        <v>45435</v>
      </c>
      <c r="D2712" s="45" t="s">
        <v>203</v>
      </c>
      <c r="E2712" s="45" t="s">
        <v>583</v>
      </c>
      <c r="F2712" s="155">
        <v>126162.52</v>
      </c>
      <c r="G2712" s="53">
        <v>45463</v>
      </c>
      <c r="H2712" s="46">
        <v>118403.52502</v>
      </c>
      <c r="I2712" s="84" t="s">
        <v>7526</v>
      </c>
    </row>
    <row r="2713" spans="2:10" x14ac:dyDescent="0.3">
      <c r="B2713" s="45">
        <v>5070</v>
      </c>
      <c r="C2713" s="49">
        <v>45435</v>
      </c>
      <c r="D2713" s="45" t="s">
        <v>203</v>
      </c>
      <c r="E2713" s="45" t="s">
        <v>584</v>
      </c>
      <c r="F2713" s="155">
        <v>29713.19</v>
      </c>
      <c r="G2713" s="53">
        <v>45463</v>
      </c>
      <c r="H2713" s="46">
        <v>27885.828814999997</v>
      </c>
      <c r="I2713" s="84" t="s">
        <v>7527</v>
      </c>
    </row>
    <row r="2714" spans="2:10" x14ac:dyDescent="0.3">
      <c r="B2714" s="45">
        <v>5071</v>
      </c>
      <c r="C2714" s="49">
        <v>45435</v>
      </c>
      <c r="D2714" s="45" t="s">
        <v>203</v>
      </c>
      <c r="E2714" s="45" t="s">
        <v>585</v>
      </c>
      <c r="F2714" s="155">
        <v>105628.23</v>
      </c>
      <c r="G2714" s="53">
        <v>45463</v>
      </c>
      <c r="H2714" s="46">
        <v>99132.093854999999</v>
      </c>
      <c r="I2714" s="84" t="s">
        <v>7528</v>
      </c>
    </row>
    <row r="2715" spans="2:10" x14ac:dyDescent="0.3">
      <c r="B2715" s="45">
        <v>5072</v>
      </c>
      <c r="C2715" s="49">
        <v>45436</v>
      </c>
      <c r="D2715" s="45" t="s">
        <v>586</v>
      </c>
      <c r="E2715" s="45" t="s">
        <v>587</v>
      </c>
      <c r="F2715" s="155">
        <v>13000</v>
      </c>
      <c r="G2715" s="53">
        <v>45446</v>
      </c>
      <c r="H2715" s="46">
        <v>12200.5</v>
      </c>
      <c r="I2715" s="84" t="s">
        <v>7529</v>
      </c>
    </row>
    <row r="2716" spans="2:10" x14ac:dyDescent="0.3">
      <c r="B2716" s="45">
        <v>5073</v>
      </c>
      <c r="C2716" s="49">
        <v>45436</v>
      </c>
      <c r="D2716" s="45" t="s">
        <v>588</v>
      </c>
      <c r="E2716" s="45" t="s">
        <v>589</v>
      </c>
      <c r="F2716" s="155">
        <v>5000</v>
      </c>
      <c r="G2716" s="53">
        <v>45450</v>
      </c>
      <c r="H2716" s="46">
        <v>4692.5</v>
      </c>
      <c r="I2716" s="84" t="s">
        <v>7530</v>
      </c>
    </row>
    <row r="2717" spans="2:10" x14ac:dyDescent="0.3">
      <c r="B2717" s="45">
        <v>5074</v>
      </c>
      <c r="C2717" s="49">
        <v>45440</v>
      </c>
      <c r="D2717" s="45" t="s">
        <v>171</v>
      </c>
      <c r="E2717" s="45" t="s">
        <v>590</v>
      </c>
      <c r="F2717" s="155">
        <v>1148.22</v>
      </c>
      <c r="G2717" s="53">
        <v>45448</v>
      </c>
      <c r="H2717" s="46">
        <v>1077.60447</v>
      </c>
      <c r="I2717" s="84" t="s">
        <v>7531</v>
      </c>
    </row>
    <row r="2718" spans="2:10" x14ac:dyDescent="0.3">
      <c r="B2718" s="45">
        <v>5075</v>
      </c>
      <c r="C2718" s="49">
        <v>45440</v>
      </c>
      <c r="D2718" s="45" t="s">
        <v>171</v>
      </c>
      <c r="E2718" s="45" t="s">
        <v>591</v>
      </c>
      <c r="F2718" s="155">
        <v>3935.94</v>
      </c>
      <c r="G2718" s="53">
        <v>45448</v>
      </c>
      <c r="H2718" s="46">
        <v>3693.8796900000002</v>
      </c>
      <c r="I2718" s="84" t="s">
        <v>7532</v>
      </c>
    </row>
    <row r="2719" spans="2:10" x14ac:dyDescent="0.3">
      <c r="B2719" s="45">
        <v>5076</v>
      </c>
      <c r="C2719" s="49">
        <v>45441.400046296294</v>
      </c>
      <c r="D2719" s="45" t="s">
        <v>203</v>
      </c>
      <c r="E2719" s="45" t="s">
        <v>592</v>
      </c>
      <c r="F2719" s="155">
        <v>7687.38</v>
      </c>
      <c r="G2719" s="53">
        <v>45455</v>
      </c>
      <c r="H2719" s="46">
        <v>7214.6061300000001</v>
      </c>
      <c r="I2719" s="84" t="s">
        <v>7533</v>
      </c>
    </row>
    <row r="2720" spans="2:10" x14ac:dyDescent="0.3">
      <c r="B2720" s="45">
        <v>5077</v>
      </c>
      <c r="C2720" s="49">
        <v>45441.402245370373</v>
      </c>
      <c r="D2720" s="45" t="s">
        <v>203</v>
      </c>
      <c r="E2720" s="45" t="s">
        <v>593</v>
      </c>
      <c r="F2720" s="155">
        <v>6040.65</v>
      </c>
      <c r="G2720" s="53">
        <v>45485</v>
      </c>
      <c r="H2720" s="46">
        <v>5669.1500249999999</v>
      </c>
      <c r="I2720" s="84" t="s">
        <v>7534</v>
      </c>
    </row>
    <row r="2721" spans="2:10" x14ac:dyDescent="0.3">
      <c r="B2721" s="45">
        <v>5078</v>
      </c>
      <c r="C2721" s="49">
        <v>45441.403391203705</v>
      </c>
      <c r="D2721" s="45" t="s">
        <v>203</v>
      </c>
      <c r="E2721" s="45" t="s">
        <v>594</v>
      </c>
      <c r="F2721" s="155">
        <v>897.84</v>
      </c>
      <c r="G2721" s="53">
        <v>45485</v>
      </c>
      <c r="H2721" s="46">
        <v>842.62284</v>
      </c>
      <c r="I2721" s="84" t="s">
        <v>7535</v>
      </c>
    </row>
    <row r="2722" spans="2:10" x14ac:dyDescent="0.3">
      <c r="B2722" s="45">
        <v>5079</v>
      </c>
      <c r="C2722" s="49">
        <v>45441.404537037037</v>
      </c>
      <c r="D2722" s="45" t="s">
        <v>203</v>
      </c>
      <c r="E2722" s="45" t="s">
        <v>595</v>
      </c>
      <c r="F2722" s="155">
        <v>1142.1099999999999</v>
      </c>
      <c r="G2722" s="53">
        <v>45485</v>
      </c>
      <c r="H2722" s="46">
        <v>1071.8702349999999</v>
      </c>
      <c r="I2722" s="84" t="s">
        <v>7536</v>
      </c>
    </row>
    <row r="2723" spans="2:10" x14ac:dyDescent="0.3">
      <c r="B2723" s="45">
        <v>5080</v>
      </c>
      <c r="C2723" s="49">
        <v>45441.68476851852</v>
      </c>
      <c r="D2723" s="45" t="s">
        <v>596</v>
      </c>
      <c r="E2723" s="45" t="s">
        <v>597</v>
      </c>
      <c r="F2723" s="155">
        <v>25000</v>
      </c>
      <c r="G2723" s="53">
        <v>45448</v>
      </c>
      <c r="H2723" s="46">
        <v>23462.5</v>
      </c>
      <c r="I2723" s="84" t="s">
        <v>5587</v>
      </c>
    </row>
    <row r="2724" spans="2:10" x14ac:dyDescent="0.3">
      <c r="B2724" s="45">
        <v>5081</v>
      </c>
      <c r="C2724" s="49">
        <v>45443.709791666668</v>
      </c>
      <c r="D2724" s="45" t="s">
        <v>150</v>
      </c>
      <c r="E2724" s="45" t="s">
        <v>598</v>
      </c>
      <c r="F2724" s="155">
        <v>6430.8</v>
      </c>
      <c r="G2724" s="53">
        <v>45443.709791666668</v>
      </c>
      <c r="H2724" s="46">
        <v>6035.3058000000001</v>
      </c>
      <c r="I2724" s="84" t="s">
        <v>5581</v>
      </c>
      <c r="J2724" s="19" t="s">
        <v>5581</v>
      </c>
    </row>
    <row r="2725" spans="2:10" x14ac:dyDescent="0.3">
      <c r="B2725" s="45">
        <v>5082</v>
      </c>
      <c r="C2725" s="49">
        <v>45443.711550925924</v>
      </c>
      <c r="D2725" s="45" t="s">
        <v>150</v>
      </c>
      <c r="E2725" s="45" t="s">
        <v>599</v>
      </c>
      <c r="F2725" s="155">
        <v>6430.8</v>
      </c>
      <c r="G2725" s="53">
        <v>45439</v>
      </c>
      <c r="H2725" s="46">
        <v>6035.3058000000001</v>
      </c>
      <c r="I2725" s="84" t="s">
        <v>7537</v>
      </c>
    </row>
    <row r="2726" spans="2:10" x14ac:dyDescent="0.3">
      <c r="B2726" s="45">
        <v>5083</v>
      </c>
      <c r="C2726" s="49">
        <v>45443.713136574072</v>
      </c>
      <c r="D2726" s="45" t="s">
        <v>150</v>
      </c>
      <c r="E2726" s="45" t="s">
        <v>600</v>
      </c>
      <c r="F2726" s="155">
        <v>18517.5</v>
      </c>
      <c r="G2726" s="53">
        <v>45439</v>
      </c>
      <c r="H2726" s="46">
        <v>17378.673750000002</v>
      </c>
      <c r="I2726" s="84" t="s">
        <v>7538</v>
      </c>
      <c r="J2726" s="19"/>
    </row>
    <row r="2727" spans="2:10" x14ac:dyDescent="0.3">
      <c r="B2727" s="45">
        <v>5084</v>
      </c>
      <c r="C2727" s="49">
        <v>45443.714131944442</v>
      </c>
      <c r="D2727" s="45" t="s">
        <v>150</v>
      </c>
      <c r="E2727" s="45" t="s">
        <v>601</v>
      </c>
      <c r="F2727" s="155">
        <v>7000</v>
      </c>
      <c r="G2727" s="53">
        <v>45439</v>
      </c>
      <c r="H2727" s="46">
        <v>6569.5</v>
      </c>
      <c r="I2727" s="84" t="s">
        <v>7539</v>
      </c>
    </row>
    <row r="2728" spans="2:10" x14ac:dyDescent="0.3">
      <c r="B2728" s="45">
        <v>5085</v>
      </c>
      <c r="C2728" s="49">
        <v>45443.714965277781</v>
      </c>
      <c r="D2728" s="45" t="s">
        <v>150</v>
      </c>
      <c r="E2728" s="45" t="s">
        <v>602</v>
      </c>
      <c r="F2728" s="155">
        <v>7000</v>
      </c>
      <c r="G2728" s="53">
        <v>45439</v>
      </c>
      <c r="H2728" s="46">
        <v>6569.5</v>
      </c>
      <c r="I2728" s="84" t="s">
        <v>7540</v>
      </c>
    </row>
    <row r="2729" spans="2:10" x14ac:dyDescent="0.3">
      <c r="B2729" s="45">
        <v>5086</v>
      </c>
      <c r="C2729" s="49">
        <v>45443.716400462959</v>
      </c>
      <c r="D2729" s="45" t="s">
        <v>155</v>
      </c>
      <c r="E2729" s="45" t="s">
        <v>603</v>
      </c>
      <c r="F2729" s="155">
        <v>2400</v>
      </c>
      <c r="G2729" s="53">
        <v>45432</v>
      </c>
      <c r="H2729" s="46">
        <v>2252.4</v>
      </c>
      <c r="I2729" s="84" t="s">
        <v>7541</v>
      </c>
    </row>
    <row r="2730" spans="2:10" x14ac:dyDescent="0.3">
      <c r="B2730" s="45">
        <v>5087</v>
      </c>
      <c r="C2730" s="49">
        <v>45443.718124999999</v>
      </c>
      <c r="D2730" s="45" t="s">
        <v>230</v>
      </c>
      <c r="E2730" s="45" t="s">
        <v>604</v>
      </c>
      <c r="F2730" s="155">
        <v>41070</v>
      </c>
      <c r="G2730" s="53">
        <v>45441</v>
      </c>
      <c r="H2730" s="46">
        <v>38544.195</v>
      </c>
      <c r="I2730" s="84" t="s">
        <v>7542</v>
      </c>
    </row>
    <row r="2731" spans="2:10" x14ac:dyDescent="0.3">
      <c r="B2731" s="45">
        <v>5088</v>
      </c>
      <c r="C2731" s="49">
        <v>45443.722962962966</v>
      </c>
      <c r="D2731" s="45" t="s">
        <v>605</v>
      </c>
      <c r="E2731" s="45" t="s">
        <v>606</v>
      </c>
      <c r="F2731" s="155">
        <v>7879</v>
      </c>
      <c r="G2731" s="53">
        <v>45434</v>
      </c>
      <c r="H2731" s="46">
        <v>7394.4414999999999</v>
      </c>
      <c r="I2731" s="84" t="s">
        <v>7543</v>
      </c>
      <c r="J2731" t="s">
        <v>8833</v>
      </c>
    </row>
    <row r="2732" spans="2:10" x14ac:dyDescent="0.3">
      <c r="B2732" s="45">
        <v>5089</v>
      </c>
      <c r="C2732" s="49">
        <v>45443.725682870368</v>
      </c>
      <c r="D2732" s="45" t="s">
        <v>607</v>
      </c>
      <c r="E2732" s="45" t="s">
        <v>608</v>
      </c>
      <c r="F2732" s="155">
        <v>20000</v>
      </c>
      <c r="G2732" s="53">
        <v>45433</v>
      </c>
      <c r="H2732" s="46">
        <v>18770</v>
      </c>
      <c r="I2732" s="84" t="s">
        <v>7544</v>
      </c>
    </row>
    <row r="2733" spans="2:10" x14ac:dyDescent="0.3">
      <c r="B2733" s="45">
        <v>5090</v>
      </c>
      <c r="C2733" s="49">
        <v>45443.731504629628</v>
      </c>
      <c r="D2733" s="45" t="s">
        <v>609</v>
      </c>
      <c r="E2733" s="45" t="s">
        <v>137</v>
      </c>
      <c r="F2733" s="155">
        <v>13020.36</v>
      </c>
      <c r="G2733" s="53">
        <v>45443.731504629628</v>
      </c>
      <c r="H2733" s="46">
        <v>12219.60786</v>
      </c>
      <c r="I2733" s="84" t="s">
        <v>5581</v>
      </c>
      <c r="J2733" s="19" t="s">
        <v>5581</v>
      </c>
    </row>
    <row r="2734" spans="2:10" x14ac:dyDescent="0.3">
      <c r="B2734" s="45">
        <v>5091</v>
      </c>
      <c r="C2734" s="49">
        <v>45443.732581018521</v>
      </c>
      <c r="D2734" s="45" t="s">
        <v>609</v>
      </c>
      <c r="E2734" s="45" t="s">
        <v>610</v>
      </c>
      <c r="F2734" s="155">
        <v>6528.31</v>
      </c>
      <c r="G2734" s="53">
        <v>45443.732581018521</v>
      </c>
      <c r="H2734" s="46">
        <v>6126.8189350000002</v>
      </c>
      <c r="I2734" s="84" t="s">
        <v>5581</v>
      </c>
      <c r="J2734" s="19" t="s">
        <v>5581</v>
      </c>
    </row>
    <row r="2735" spans="2:10" x14ac:dyDescent="0.3">
      <c r="B2735" s="45">
        <v>5092</v>
      </c>
      <c r="C2735" s="49">
        <v>45443.733344907407</v>
      </c>
      <c r="D2735" s="45" t="s">
        <v>609</v>
      </c>
      <c r="E2735" s="45" t="s">
        <v>137</v>
      </c>
      <c r="F2735" s="155">
        <v>6062</v>
      </c>
      <c r="G2735" s="53">
        <v>45443.733344907407</v>
      </c>
      <c r="H2735" s="46">
        <v>5689.1869999999999</v>
      </c>
      <c r="I2735" s="84" t="s">
        <v>5581</v>
      </c>
      <c r="J2735" s="19" t="s">
        <v>5581</v>
      </c>
    </row>
    <row r="2736" spans="2:10" x14ac:dyDescent="0.3">
      <c r="B2736" s="45">
        <v>5093</v>
      </c>
      <c r="C2736" s="49">
        <v>45443.734074074076</v>
      </c>
      <c r="D2736" s="45" t="s">
        <v>609</v>
      </c>
      <c r="E2736" s="45" t="s">
        <v>137</v>
      </c>
      <c r="F2736" s="155">
        <v>43001.9</v>
      </c>
      <c r="G2736" s="53">
        <v>45443.734074074076</v>
      </c>
      <c r="H2736" s="46">
        <v>40357.283150000003</v>
      </c>
      <c r="I2736" s="84" t="s">
        <v>5581</v>
      </c>
      <c r="J2736" s="19" t="s">
        <v>5581</v>
      </c>
    </row>
    <row r="2737" spans="2:10" x14ac:dyDescent="0.3">
      <c r="B2737" s="45">
        <v>5094</v>
      </c>
      <c r="C2737" s="49">
        <v>45443.735034722224</v>
      </c>
      <c r="D2737" s="45" t="s">
        <v>896</v>
      </c>
      <c r="E2737" s="45" t="s">
        <v>137</v>
      </c>
      <c r="F2737" s="155">
        <v>479499.22</v>
      </c>
      <c r="G2737" s="53">
        <v>45443.735034722224</v>
      </c>
      <c r="H2737" s="46">
        <v>450010.01796999999</v>
      </c>
      <c r="I2737" s="84" t="s">
        <v>5581</v>
      </c>
      <c r="J2737" s="19" t="s">
        <v>5581</v>
      </c>
    </row>
    <row r="2738" spans="2:10" x14ac:dyDescent="0.3">
      <c r="B2738" s="45">
        <v>5095</v>
      </c>
      <c r="C2738" s="49">
        <v>45443.735995370371</v>
      </c>
      <c r="D2738" s="45" t="s">
        <v>387</v>
      </c>
      <c r="E2738" s="45" t="s">
        <v>611</v>
      </c>
      <c r="F2738" s="155">
        <v>12989.09</v>
      </c>
      <c r="G2738" s="53">
        <v>45443.735995370371</v>
      </c>
      <c r="H2738" s="46">
        <v>12190.260964999999</v>
      </c>
      <c r="I2738" s="84" t="s">
        <v>5581</v>
      </c>
      <c r="J2738" s="19" t="s">
        <v>5581</v>
      </c>
    </row>
    <row r="2739" spans="2:10" x14ac:dyDescent="0.3">
      <c r="B2739" s="45">
        <v>5096</v>
      </c>
      <c r="C2739" s="49">
        <v>45443.736840277779</v>
      </c>
      <c r="D2739" s="45" t="s">
        <v>4518</v>
      </c>
      <c r="E2739" s="45" t="s">
        <v>137</v>
      </c>
      <c r="F2739" s="155">
        <v>38004.65</v>
      </c>
      <c r="G2739" s="53">
        <v>45443.736840277779</v>
      </c>
      <c r="H2739" s="46">
        <v>35667.364025000003</v>
      </c>
      <c r="I2739" s="84" t="s">
        <v>5581</v>
      </c>
      <c r="J2739" s="19" t="s">
        <v>5581</v>
      </c>
    </row>
    <row r="2740" spans="2:10" x14ac:dyDescent="0.3">
      <c r="B2740" s="45">
        <v>5097</v>
      </c>
      <c r="C2740" s="49">
        <v>45443.738912037035</v>
      </c>
      <c r="D2740" s="45" t="s">
        <v>612</v>
      </c>
      <c r="E2740" s="45" t="s">
        <v>137</v>
      </c>
      <c r="F2740" s="155">
        <v>2334.59</v>
      </c>
      <c r="G2740" s="53">
        <v>45443.738912037035</v>
      </c>
      <c r="H2740" s="46">
        <v>2191.0127150000003</v>
      </c>
      <c r="I2740" s="84" t="s">
        <v>5581</v>
      </c>
      <c r="J2740" s="19" t="s">
        <v>5581</v>
      </c>
    </row>
    <row r="2741" spans="2:10" x14ac:dyDescent="0.3">
      <c r="B2741" s="45">
        <v>5098</v>
      </c>
      <c r="C2741" s="49">
        <v>45443.74009259259</v>
      </c>
      <c r="D2741" s="45" t="s">
        <v>2068</v>
      </c>
      <c r="E2741" s="45" t="s">
        <v>137</v>
      </c>
      <c r="F2741" s="155">
        <v>37095.74</v>
      </c>
      <c r="G2741" s="53">
        <v>45443.74009259259</v>
      </c>
      <c r="H2741" s="46">
        <v>34814.351989999996</v>
      </c>
      <c r="I2741" s="84" t="s">
        <v>5581</v>
      </c>
      <c r="J2741" s="19" t="s">
        <v>5581</v>
      </c>
    </row>
    <row r="2742" spans="2:10" x14ac:dyDescent="0.3">
      <c r="B2742" s="45">
        <v>5099</v>
      </c>
      <c r="C2742" s="49">
        <v>45443.741469907407</v>
      </c>
      <c r="D2742" s="45" t="s">
        <v>612</v>
      </c>
      <c r="E2742" s="45" t="s">
        <v>137</v>
      </c>
      <c r="F2742" s="155">
        <v>5796.2</v>
      </c>
      <c r="G2742" s="53">
        <v>45443.741469907407</v>
      </c>
      <c r="H2742" s="46">
        <v>5439.7336999999998</v>
      </c>
      <c r="I2742" s="84" t="s">
        <v>5581</v>
      </c>
      <c r="J2742" s="19" t="s">
        <v>5581</v>
      </c>
    </row>
    <row r="2743" spans="2:10" x14ac:dyDescent="0.3">
      <c r="B2743" s="45">
        <v>5100</v>
      </c>
      <c r="C2743" s="49">
        <v>45443.742685185185</v>
      </c>
      <c r="D2743" s="45" t="s">
        <v>3860</v>
      </c>
      <c r="E2743" s="45" t="s">
        <v>137</v>
      </c>
      <c r="F2743" s="155">
        <v>22421.75</v>
      </c>
      <c r="G2743" s="53">
        <v>45443.742685185185</v>
      </c>
      <c r="H2743" s="46">
        <v>21042.812375000001</v>
      </c>
      <c r="I2743" s="84" t="s">
        <v>5581</v>
      </c>
      <c r="J2743" s="19" t="s">
        <v>5581</v>
      </c>
    </row>
    <row r="2744" spans="2:10" x14ac:dyDescent="0.3">
      <c r="B2744" s="45">
        <v>5101</v>
      </c>
      <c r="C2744" s="49">
        <v>45443.743738425925</v>
      </c>
      <c r="D2744" s="45" t="s">
        <v>4506</v>
      </c>
      <c r="E2744" s="45" t="s">
        <v>137</v>
      </c>
      <c r="F2744" s="155">
        <v>18029.7</v>
      </c>
      <c r="G2744" s="53">
        <v>45443.743738425925</v>
      </c>
      <c r="H2744" s="46">
        <v>16920.873449999999</v>
      </c>
      <c r="I2744" s="84" t="s">
        <v>5581</v>
      </c>
      <c r="J2744" s="19" t="s">
        <v>5581</v>
      </c>
    </row>
    <row r="2745" spans="2:10" x14ac:dyDescent="0.3">
      <c r="B2745" s="45">
        <v>5102</v>
      </c>
      <c r="C2745" s="49">
        <v>45443.744641203702</v>
      </c>
      <c r="D2745" s="45" t="s">
        <v>9216</v>
      </c>
      <c r="E2745" s="45" t="s">
        <v>137</v>
      </c>
      <c r="F2745" s="155">
        <v>6024.8</v>
      </c>
      <c r="G2745" s="53">
        <v>45443.744641203702</v>
      </c>
      <c r="H2745" s="46">
        <v>5654.2748000000001</v>
      </c>
      <c r="I2745" s="84" t="s">
        <v>5581</v>
      </c>
      <c r="J2745" s="19" t="s">
        <v>5581</v>
      </c>
    </row>
    <row r="2746" spans="2:10" x14ac:dyDescent="0.3">
      <c r="B2746" s="45">
        <v>5103</v>
      </c>
      <c r="C2746" s="49">
        <v>45443.745671296296</v>
      </c>
      <c r="D2746" s="45" t="s">
        <v>614</v>
      </c>
      <c r="E2746" s="45" t="s">
        <v>137</v>
      </c>
      <c r="F2746" s="155">
        <v>264652</v>
      </c>
      <c r="G2746" s="53">
        <v>45443.745671296296</v>
      </c>
      <c r="H2746" s="46">
        <v>248375.902</v>
      </c>
      <c r="I2746" s="84" t="s">
        <v>5581</v>
      </c>
      <c r="J2746" s="19" t="s">
        <v>5581</v>
      </c>
    </row>
    <row r="2747" spans="2:10" x14ac:dyDescent="0.3">
      <c r="B2747" s="45">
        <v>5104</v>
      </c>
      <c r="C2747" s="49">
        <v>45443.746574074074</v>
      </c>
      <c r="D2747" s="45" t="s">
        <v>4536</v>
      </c>
      <c r="E2747" s="45" t="s">
        <v>137</v>
      </c>
      <c r="F2747" s="155">
        <v>36697.760000000002</v>
      </c>
      <c r="G2747" s="53">
        <v>45443.746574074074</v>
      </c>
      <c r="H2747" s="46">
        <v>34440.847760000004</v>
      </c>
      <c r="I2747" s="84" t="s">
        <v>5581</v>
      </c>
      <c r="J2747" s="19" t="s">
        <v>5581</v>
      </c>
    </row>
    <row r="2748" spans="2:10" x14ac:dyDescent="0.3">
      <c r="B2748" s="45">
        <v>5105</v>
      </c>
      <c r="C2748" s="49">
        <v>45443.74763888889</v>
      </c>
      <c r="D2748" s="45" t="s">
        <v>4518</v>
      </c>
      <c r="E2748" s="45" t="s">
        <v>137</v>
      </c>
      <c r="F2748" s="155">
        <v>64350.400000000001</v>
      </c>
      <c r="G2748" s="53">
        <v>45443.74763888889</v>
      </c>
      <c r="H2748" s="46">
        <v>60392.850400000003</v>
      </c>
      <c r="I2748" s="84" t="s">
        <v>5581</v>
      </c>
      <c r="J2748" s="19" t="s">
        <v>5581</v>
      </c>
    </row>
    <row r="2749" spans="2:10" x14ac:dyDescent="0.3">
      <c r="B2749" s="119">
        <v>5106</v>
      </c>
      <c r="C2749" s="120">
        <v>45443.750335648147</v>
      </c>
      <c r="D2749" s="119" t="s">
        <v>397</v>
      </c>
      <c r="E2749" s="119" t="s">
        <v>615</v>
      </c>
      <c r="F2749" s="159">
        <v>7574.1</v>
      </c>
      <c r="G2749" s="122">
        <v>45443</v>
      </c>
      <c r="H2749" s="121">
        <v>7108.2928500000007</v>
      </c>
      <c r="I2749" s="123" t="s">
        <v>7545</v>
      </c>
      <c r="J2749" t="s">
        <v>8833</v>
      </c>
    </row>
    <row r="2750" spans="2:10" hidden="1" outlineLevel="1" x14ac:dyDescent="0.3">
      <c r="B2750" s="119"/>
      <c r="C2750" s="120"/>
      <c r="D2750" s="119"/>
      <c r="E2750" s="119"/>
      <c r="F2750" s="159"/>
      <c r="G2750" s="122"/>
      <c r="H2750" s="121"/>
      <c r="I2750" s="123" t="s">
        <v>9379</v>
      </c>
      <c r="J2750" t="s">
        <v>8833</v>
      </c>
    </row>
    <row r="2751" spans="2:10" collapsed="1" x14ac:dyDescent="0.3">
      <c r="B2751" s="45">
        <v>5107</v>
      </c>
      <c r="C2751" s="49">
        <v>45443.7653125</v>
      </c>
      <c r="D2751" s="45" t="s">
        <v>397</v>
      </c>
      <c r="E2751" s="45" t="s">
        <v>616</v>
      </c>
      <c r="F2751" s="155">
        <v>7574.1</v>
      </c>
      <c r="G2751" s="53">
        <v>45443.7653125</v>
      </c>
      <c r="H2751" s="46">
        <v>7108.2928500000007</v>
      </c>
      <c r="I2751" s="84" t="s">
        <v>5581</v>
      </c>
      <c r="J2751" s="19" t="s">
        <v>5581</v>
      </c>
    </row>
    <row r="2752" spans="2:10" x14ac:dyDescent="0.3">
      <c r="B2752" s="119">
        <v>5108</v>
      </c>
      <c r="C2752" s="120">
        <v>45443.767766203702</v>
      </c>
      <c r="D2752" s="119" t="s">
        <v>397</v>
      </c>
      <c r="E2752" s="119" t="s">
        <v>617</v>
      </c>
      <c r="F2752" s="159">
        <v>7574.1</v>
      </c>
      <c r="G2752" s="122">
        <v>45446</v>
      </c>
      <c r="H2752" s="121">
        <v>7108.2928500000007</v>
      </c>
      <c r="I2752" s="123" t="s">
        <v>7545</v>
      </c>
      <c r="J2752" t="s">
        <v>8833</v>
      </c>
    </row>
    <row r="2753" spans="2:10" hidden="1" outlineLevel="1" x14ac:dyDescent="0.3">
      <c r="B2753" s="119"/>
      <c r="C2753" s="120"/>
      <c r="D2753" s="119"/>
      <c r="E2753" s="119"/>
      <c r="F2753" s="159"/>
      <c r="G2753" s="122"/>
      <c r="H2753" s="121"/>
      <c r="I2753" s="123" t="s">
        <v>9379</v>
      </c>
      <c r="J2753" t="s">
        <v>8833</v>
      </c>
    </row>
    <row r="2754" spans="2:10" collapsed="1" x14ac:dyDescent="0.3">
      <c r="B2754" s="45">
        <v>5110</v>
      </c>
      <c r="C2754" s="49">
        <v>45446.589895833335</v>
      </c>
      <c r="D2754" s="45" t="s">
        <v>561</v>
      </c>
      <c r="E2754" s="45" t="s">
        <v>618</v>
      </c>
      <c r="F2754" s="155">
        <v>6000</v>
      </c>
      <c r="G2754" s="53">
        <v>45475</v>
      </c>
      <c r="H2754" s="46">
        <v>5631</v>
      </c>
      <c r="I2754" s="84" t="s">
        <v>7546</v>
      </c>
    </row>
    <row r="2755" spans="2:10" x14ac:dyDescent="0.3">
      <c r="B2755" s="45">
        <v>5111</v>
      </c>
      <c r="C2755" s="49">
        <v>45446.591064814813</v>
      </c>
      <c r="D2755" s="45" t="s">
        <v>561</v>
      </c>
      <c r="E2755" s="45" t="s">
        <v>619</v>
      </c>
      <c r="F2755" s="155">
        <v>7198</v>
      </c>
      <c r="G2755" s="53">
        <v>45475</v>
      </c>
      <c r="H2755" s="46">
        <v>6755.3230000000003</v>
      </c>
      <c r="I2755" s="84" t="s">
        <v>7547</v>
      </c>
    </row>
    <row r="2756" spans="2:10" x14ac:dyDescent="0.3">
      <c r="B2756" s="45">
        <v>5112</v>
      </c>
      <c r="C2756" s="49">
        <v>45447.488599537035</v>
      </c>
      <c r="D2756" s="45" t="s">
        <v>200</v>
      </c>
      <c r="E2756" s="45" t="s">
        <v>620</v>
      </c>
      <c r="F2756" s="155">
        <v>8145.13</v>
      </c>
      <c r="G2756" s="53">
        <v>45460</v>
      </c>
      <c r="H2756" s="46">
        <v>7644.2045049999997</v>
      </c>
      <c r="I2756" s="84" t="s">
        <v>7548</v>
      </c>
    </row>
    <row r="2757" spans="2:10" x14ac:dyDescent="0.3">
      <c r="B2757" s="45">
        <v>5113</v>
      </c>
      <c r="C2757" s="49">
        <v>45447.489768518521</v>
      </c>
      <c r="D2757" s="45" t="s">
        <v>481</v>
      </c>
      <c r="E2757" s="45" t="s">
        <v>621</v>
      </c>
      <c r="F2757" s="155">
        <v>2846.5</v>
      </c>
      <c r="G2757" s="53">
        <v>45453</v>
      </c>
      <c r="H2757" s="46">
        <v>2671.4402500000001</v>
      </c>
      <c r="I2757" s="84" t="s">
        <v>7549</v>
      </c>
    </row>
    <row r="2758" spans="2:10" x14ac:dyDescent="0.3">
      <c r="B2758" s="45">
        <v>5114</v>
      </c>
      <c r="C2758" s="49">
        <v>45447.493287037039</v>
      </c>
      <c r="D2758" s="45" t="s">
        <v>203</v>
      </c>
      <c r="E2758" s="45" t="s">
        <v>622</v>
      </c>
      <c r="F2758" s="155">
        <v>6550.94</v>
      </c>
      <c r="G2758" s="53">
        <v>45455</v>
      </c>
      <c r="H2758" s="46">
        <v>6148.0571899999995</v>
      </c>
      <c r="I2758" s="84" t="s">
        <v>7550</v>
      </c>
    </row>
    <row r="2759" spans="2:10" x14ac:dyDescent="0.3">
      <c r="B2759" s="45">
        <v>5115</v>
      </c>
      <c r="C2759" s="49">
        <v>45447.494143518517</v>
      </c>
      <c r="D2759" s="45" t="s">
        <v>203</v>
      </c>
      <c r="E2759" s="45" t="s">
        <v>623</v>
      </c>
      <c r="F2759" s="155">
        <v>7910.69</v>
      </c>
      <c r="G2759" s="53">
        <v>45455</v>
      </c>
      <c r="H2759" s="46">
        <v>7424.1825650000001</v>
      </c>
      <c r="I2759" s="84" t="s">
        <v>7551</v>
      </c>
    </row>
    <row r="2760" spans="2:10" x14ac:dyDescent="0.3">
      <c r="B2760" s="45">
        <v>5116</v>
      </c>
      <c r="C2760" s="49">
        <v>45447.494606481479</v>
      </c>
      <c r="D2760" s="45" t="s">
        <v>203</v>
      </c>
      <c r="E2760" s="45" t="s">
        <v>624</v>
      </c>
      <c r="F2760" s="155">
        <v>18373.439999999999</v>
      </c>
      <c r="G2760" s="53">
        <v>45455</v>
      </c>
      <c r="H2760" s="46">
        <v>17243.473439999998</v>
      </c>
      <c r="I2760" s="84" t="s">
        <v>7552</v>
      </c>
    </row>
    <row r="2761" spans="2:10" x14ac:dyDescent="0.3">
      <c r="B2761" s="45">
        <v>5117</v>
      </c>
      <c r="C2761" s="49">
        <v>45447.495138888888</v>
      </c>
      <c r="D2761" s="45" t="s">
        <v>203</v>
      </c>
      <c r="E2761" s="45" t="s">
        <v>625</v>
      </c>
      <c r="F2761" s="155">
        <v>57759.44</v>
      </c>
      <c r="G2761" s="53">
        <v>45461</v>
      </c>
      <c r="H2761" s="46">
        <v>54207.23444</v>
      </c>
      <c r="I2761" s="84" t="s">
        <v>7553</v>
      </c>
    </row>
    <row r="2762" spans="2:10" x14ac:dyDescent="0.3">
      <c r="B2762" s="45">
        <v>5118</v>
      </c>
      <c r="C2762" s="49">
        <v>45447.776701388888</v>
      </c>
      <c r="D2762" s="45" t="s">
        <v>542</v>
      </c>
      <c r="E2762" s="45" t="s">
        <v>626</v>
      </c>
      <c r="F2762" s="155">
        <v>18199.28</v>
      </c>
      <c r="G2762" s="53">
        <v>45589</v>
      </c>
      <c r="H2762" s="46">
        <v>17080.024279999998</v>
      </c>
      <c r="I2762" s="84" t="s">
        <v>7554</v>
      </c>
    </row>
    <row r="2763" spans="2:10" x14ac:dyDescent="0.3">
      <c r="B2763" s="45">
        <v>5119</v>
      </c>
      <c r="C2763" s="49">
        <v>45448.689062500001</v>
      </c>
      <c r="D2763" s="45" t="s">
        <v>203</v>
      </c>
      <c r="E2763" s="45" t="s">
        <v>627</v>
      </c>
      <c r="F2763" s="155">
        <v>5064.12</v>
      </c>
      <c r="G2763" s="53">
        <v>45455</v>
      </c>
      <c r="H2763" s="46">
        <v>4752.6766200000002</v>
      </c>
      <c r="I2763" s="84" t="s">
        <v>7555</v>
      </c>
    </row>
    <row r="2764" spans="2:10" x14ac:dyDescent="0.3">
      <c r="B2764" s="119">
        <v>5120</v>
      </c>
      <c r="C2764" s="120">
        <v>45448.690601851849</v>
      </c>
      <c r="D2764" s="119" t="s">
        <v>507</v>
      </c>
      <c r="E2764" s="119" t="s">
        <v>628</v>
      </c>
      <c r="F2764" s="159">
        <v>6000</v>
      </c>
      <c r="G2764" s="122">
        <v>45449</v>
      </c>
      <c r="H2764" s="121">
        <v>5631</v>
      </c>
      <c r="I2764" s="123" t="s">
        <v>7556</v>
      </c>
      <c r="J2764" t="s">
        <v>8833</v>
      </c>
    </row>
    <row r="2765" spans="2:10" x14ac:dyDescent="0.3">
      <c r="B2765" s="45">
        <v>5121</v>
      </c>
      <c r="C2765" s="49">
        <v>45448.691250000003</v>
      </c>
      <c r="D2765" s="45" t="s">
        <v>507</v>
      </c>
      <c r="E2765" s="45" t="s">
        <v>629</v>
      </c>
      <c r="F2765" s="155">
        <v>34120</v>
      </c>
      <c r="G2765" s="53">
        <v>45484</v>
      </c>
      <c r="H2765" s="46">
        <v>32021.62</v>
      </c>
      <c r="I2765" s="84" t="s">
        <v>7557</v>
      </c>
    </row>
    <row r="2766" spans="2:10" x14ac:dyDescent="0.3">
      <c r="B2766" s="45">
        <v>5122</v>
      </c>
      <c r="C2766" s="49">
        <v>45449.40729166667</v>
      </c>
      <c r="D2766" s="45" t="s">
        <v>507</v>
      </c>
      <c r="E2766" s="45" t="s">
        <v>630</v>
      </c>
      <c r="F2766" s="155">
        <v>40120</v>
      </c>
      <c r="G2766" s="53">
        <v>45484</v>
      </c>
      <c r="H2766" s="46">
        <v>37652.620000000003</v>
      </c>
      <c r="I2766" s="84" t="s">
        <v>7556</v>
      </c>
      <c r="J2766" t="s">
        <v>8833</v>
      </c>
    </row>
    <row r="2767" spans="2:10" x14ac:dyDescent="0.3">
      <c r="B2767" s="45">
        <v>5123</v>
      </c>
      <c r="C2767" s="49">
        <v>45449.51152777778</v>
      </c>
      <c r="D2767" s="45" t="s">
        <v>254</v>
      </c>
      <c r="E2767" s="45" t="s">
        <v>631</v>
      </c>
      <c r="F2767" s="155">
        <v>71650</v>
      </c>
      <c r="G2767" s="53">
        <v>45474</v>
      </c>
      <c r="H2767" s="46">
        <v>67243.524999999994</v>
      </c>
      <c r="I2767" s="84" t="s">
        <v>7558</v>
      </c>
    </row>
    <row r="2768" spans="2:10" x14ac:dyDescent="0.3">
      <c r="B2768" s="119">
        <v>5124</v>
      </c>
      <c r="C2768" s="120">
        <v>45449.562847222223</v>
      </c>
      <c r="D2768" s="119" t="s">
        <v>632</v>
      </c>
      <c r="E2768" s="119" t="s">
        <v>633</v>
      </c>
      <c r="F2768" s="159">
        <v>84340</v>
      </c>
      <c r="G2768" s="122">
        <v>45449</v>
      </c>
      <c r="H2768" s="121">
        <v>79153.09</v>
      </c>
      <c r="I2768" s="123" t="s">
        <v>7559</v>
      </c>
      <c r="J2768" t="s">
        <v>8833</v>
      </c>
    </row>
    <row r="2769" spans="2:10" x14ac:dyDescent="0.3">
      <c r="B2769" s="45">
        <v>5125</v>
      </c>
      <c r="C2769" s="49">
        <v>45449.564201388886</v>
      </c>
      <c r="D2769" s="45" t="s">
        <v>632</v>
      </c>
      <c r="E2769" s="45" t="s">
        <v>633</v>
      </c>
      <c r="F2769" s="155">
        <v>84340</v>
      </c>
      <c r="G2769" s="53">
        <v>45468</v>
      </c>
      <c r="H2769" s="46">
        <v>79153.09</v>
      </c>
      <c r="I2769" s="84" t="s">
        <v>7559</v>
      </c>
      <c r="J2769" t="s">
        <v>8833</v>
      </c>
    </row>
    <row r="2770" spans="2:10" x14ac:dyDescent="0.3">
      <c r="B2770" s="45">
        <v>5126</v>
      </c>
      <c r="C2770" s="49">
        <v>45449.710787037038</v>
      </c>
      <c r="D2770" s="45" t="s">
        <v>375</v>
      </c>
      <c r="E2770" s="45" t="s">
        <v>634</v>
      </c>
      <c r="F2770" s="155">
        <v>10661</v>
      </c>
      <c r="G2770" s="53">
        <v>45609</v>
      </c>
      <c r="H2770" s="46">
        <v>10005.3485</v>
      </c>
      <c r="I2770" s="84" t="s">
        <v>7560</v>
      </c>
    </row>
    <row r="2771" spans="2:10" x14ac:dyDescent="0.3">
      <c r="B2771" s="45">
        <v>5127</v>
      </c>
      <c r="C2771" s="49">
        <v>45449.711435185185</v>
      </c>
      <c r="D2771" s="45" t="s">
        <v>375</v>
      </c>
      <c r="E2771" s="45" t="s">
        <v>635</v>
      </c>
      <c r="F2771" s="155">
        <v>2770.5</v>
      </c>
      <c r="G2771" s="53">
        <v>45609</v>
      </c>
      <c r="H2771" s="46">
        <v>2600.1142500000001</v>
      </c>
      <c r="I2771" s="84" t="s">
        <v>7561</v>
      </c>
    </row>
    <row r="2772" spans="2:10" x14ac:dyDescent="0.3">
      <c r="B2772" s="45">
        <v>5128</v>
      </c>
      <c r="C2772" s="49">
        <v>45449.711967592593</v>
      </c>
      <c r="D2772" s="45" t="s">
        <v>375</v>
      </c>
      <c r="E2772" s="45" t="s">
        <v>636</v>
      </c>
      <c r="F2772" s="155">
        <v>3942</v>
      </c>
      <c r="G2772" s="53">
        <v>45609</v>
      </c>
      <c r="H2772" s="46">
        <v>3699.567</v>
      </c>
      <c r="I2772" s="84" t="s">
        <v>7562</v>
      </c>
    </row>
    <row r="2773" spans="2:10" x14ac:dyDescent="0.3">
      <c r="B2773" s="45">
        <v>5129</v>
      </c>
      <c r="C2773" s="49">
        <v>45449.783807870372</v>
      </c>
      <c r="D2773" s="45" t="s">
        <v>198</v>
      </c>
      <c r="E2773" s="45" t="s">
        <v>637</v>
      </c>
      <c r="F2773" s="155">
        <v>7350</v>
      </c>
      <c r="G2773" s="53">
        <v>45456</v>
      </c>
      <c r="H2773" s="46">
        <v>6897.9750000000004</v>
      </c>
      <c r="I2773" s="84" t="s">
        <v>7563</v>
      </c>
    </row>
    <row r="2774" spans="2:10" x14ac:dyDescent="0.3">
      <c r="B2774" s="45">
        <v>5130</v>
      </c>
      <c r="C2774" s="49">
        <v>45449.784699074073</v>
      </c>
      <c r="D2774" s="45" t="s">
        <v>203</v>
      </c>
      <c r="E2774" s="45" t="s">
        <v>638</v>
      </c>
      <c r="F2774" s="155">
        <v>18621</v>
      </c>
      <c r="G2774" s="53">
        <v>45492</v>
      </c>
      <c r="H2774" s="46">
        <v>17475.808499999999</v>
      </c>
      <c r="I2774" s="84" t="s">
        <v>7564</v>
      </c>
    </row>
    <row r="2775" spans="2:10" x14ac:dyDescent="0.3">
      <c r="B2775" s="45">
        <v>5131</v>
      </c>
      <c r="C2775" s="49">
        <v>45449.785219907404</v>
      </c>
      <c r="D2775" s="45" t="s">
        <v>203</v>
      </c>
      <c r="E2775" s="45" t="s">
        <v>639</v>
      </c>
      <c r="F2775" s="155">
        <v>18738</v>
      </c>
      <c r="G2775" s="53">
        <v>45492</v>
      </c>
      <c r="H2775" s="46">
        <v>17585.613000000001</v>
      </c>
      <c r="I2775" s="84" t="s">
        <v>7565</v>
      </c>
    </row>
    <row r="2776" spans="2:10" x14ac:dyDescent="0.3">
      <c r="B2776" s="45">
        <v>5132</v>
      </c>
      <c r="C2776" s="49">
        <v>45449.785787037035</v>
      </c>
      <c r="D2776" s="45" t="s">
        <v>203</v>
      </c>
      <c r="E2776" s="45" t="s">
        <v>640</v>
      </c>
      <c r="F2776" s="155">
        <v>10035</v>
      </c>
      <c r="G2776" s="53">
        <v>45492</v>
      </c>
      <c r="H2776" s="46">
        <v>9417.8474999999999</v>
      </c>
      <c r="I2776" s="84" t="s">
        <v>7566</v>
      </c>
    </row>
    <row r="2777" spans="2:10" x14ac:dyDescent="0.3">
      <c r="B2777" s="45">
        <v>5133</v>
      </c>
      <c r="C2777" s="49">
        <v>45449.786400462966</v>
      </c>
      <c r="D2777" s="45" t="s">
        <v>203</v>
      </c>
      <c r="E2777" s="45" t="s">
        <v>641</v>
      </c>
      <c r="F2777" s="155">
        <v>18697</v>
      </c>
      <c r="G2777" s="53">
        <v>45454</v>
      </c>
      <c r="H2777" s="46">
        <v>17547.1345</v>
      </c>
      <c r="I2777" s="84" t="s">
        <v>7567</v>
      </c>
    </row>
    <row r="2778" spans="2:10" x14ac:dyDescent="0.3">
      <c r="B2778" s="45">
        <v>5134</v>
      </c>
      <c r="C2778" s="49">
        <v>45449.787407407406</v>
      </c>
      <c r="D2778" s="45" t="s">
        <v>142</v>
      </c>
      <c r="E2778" s="45" t="s">
        <v>642</v>
      </c>
      <c r="F2778" s="155">
        <v>29365</v>
      </c>
      <c r="G2778" s="53">
        <v>45464</v>
      </c>
      <c r="H2778" s="46">
        <v>27559.052500000002</v>
      </c>
      <c r="I2778" s="84" t="s">
        <v>7568</v>
      </c>
    </row>
    <row r="2779" spans="2:10" x14ac:dyDescent="0.3">
      <c r="B2779" s="45">
        <v>5135</v>
      </c>
      <c r="C2779" s="49">
        <v>45449.788252314815</v>
      </c>
      <c r="D2779" s="45" t="s">
        <v>200</v>
      </c>
      <c r="E2779" s="45" t="s">
        <v>643</v>
      </c>
      <c r="F2779" s="155">
        <v>3300</v>
      </c>
      <c r="G2779" s="53">
        <v>45474</v>
      </c>
      <c r="H2779" s="46">
        <v>3097.05</v>
      </c>
      <c r="I2779" s="84" t="s">
        <v>7569</v>
      </c>
    </row>
    <row r="2780" spans="2:10" x14ac:dyDescent="0.3">
      <c r="B2780" s="45">
        <v>5136</v>
      </c>
      <c r="C2780" s="49">
        <v>45450.53162037037</v>
      </c>
      <c r="D2780" s="45" t="s">
        <v>644</v>
      </c>
      <c r="E2780" s="45" t="s">
        <v>645</v>
      </c>
      <c r="F2780" s="155">
        <v>38114.85</v>
      </c>
      <c r="G2780" s="53">
        <v>45456</v>
      </c>
      <c r="H2780" s="46">
        <v>35770.786724999998</v>
      </c>
      <c r="I2780" s="84" t="s">
        <v>7570</v>
      </c>
    </row>
    <row r="2781" spans="2:10" x14ac:dyDescent="0.3">
      <c r="B2781" s="45">
        <v>5137</v>
      </c>
      <c r="C2781" s="49">
        <v>45450.533252314817</v>
      </c>
      <c r="D2781" s="45" t="s">
        <v>169</v>
      </c>
      <c r="E2781" s="45" t="s">
        <v>646</v>
      </c>
      <c r="F2781" s="155">
        <v>13000</v>
      </c>
      <c r="G2781" s="53">
        <v>45477</v>
      </c>
      <c r="H2781" s="46">
        <v>12200.5</v>
      </c>
      <c r="I2781" s="84" t="s">
        <v>7571</v>
      </c>
    </row>
    <row r="2782" spans="2:10" x14ac:dyDescent="0.3">
      <c r="B2782" s="45">
        <v>5138</v>
      </c>
      <c r="C2782" s="49">
        <v>45450.534317129626</v>
      </c>
      <c r="D2782" s="45" t="s">
        <v>647</v>
      </c>
      <c r="E2782" s="45" t="s">
        <v>648</v>
      </c>
      <c r="F2782" s="155">
        <v>25000</v>
      </c>
      <c r="G2782" s="53">
        <v>45478</v>
      </c>
      <c r="H2782" s="46">
        <v>23462.5</v>
      </c>
      <c r="I2782" s="84" t="s">
        <v>7572</v>
      </c>
    </row>
    <row r="2783" spans="2:10" x14ac:dyDescent="0.3">
      <c r="B2783" s="38">
        <v>5139</v>
      </c>
      <c r="C2783" s="57">
        <v>45450</v>
      </c>
      <c r="D2783" s="38" t="s">
        <v>203</v>
      </c>
      <c r="E2783" s="38" t="s">
        <v>2551</v>
      </c>
      <c r="F2783" s="160">
        <v>20149</v>
      </c>
      <c r="G2783" s="53">
        <v>45492</v>
      </c>
      <c r="H2783" s="46">
        <v>18909.836500000001</v>
      </c>
      <c r="I2783" s="84" t="s">
        <v>7573</v>
      </c>
    </row>
    <row r="2784" spans="2:10" x14ac:dyDescent="0.3">
      <c r="B2784" s="14">
        <v>5140</v>
      </c>
      <c r="C2784" s="56">
        <v>45453</v>
      </c>
      <c r="D2784" s="14" t="s">
        <v>203</v>
      </c>
      <c r="E2784" s="8" t="s">
        <v>5620</v>
      </c>
      <c r="F2784" s="161">
        <v>13462.01</v>
      </c>
      <c r="G2784" s="12"/>
      <c r="H2784" s="9">
        <v>12634.096385000001</v>
      </c>
      <c r="I2784" s="83" t="s">
        <v>5622</v>
      </c>
      <c r="J2784" t="s">
        <v>8833</v>
      </c>
    </row>
    <row r="2785" spans="2:10" hidden="1" outlineLevel="1" x14ac:dyDescent="0.3">
      <c r="B2785" s="14"/>
      <c r="C2785" s="56"/>
      <c r="D2785" s="14"/>
      <c r="E2785" s="8"/>
      <c r="F2785" s="161"/>
      <c r="G2785" s="51"/>
      <c r="H2785" s="9"/>
      <c r="I2785" s="83" t="s">
        <v>5621</v>
      </c>
      <c r="J2785" t="s">
        <v>8833</v>
      </c>
    </row>
    <row r="2786" spans="2:10" collapsed="1" x14ac:dyDescent="0.3">
      <c r="B2786" s="38">
        <v>5141</v>
      </c>
      <c r="C2786" s="57">
        <v>45453</v>
      </c>
      <c r="D2786" s="38" t="s">
        <v>561</v>
      </c>
      <c r="E2786" s="38" t="s">
        <v>2549</v>
      </c>
      <c r="F2786" s="160">
        <v>91977</v>
      </c>
      <c r="G2786" s="53">
        <v>45447</v>
      </c>
      <c r="H2786" s="46">
        <v>86320.414499999999</v>
      </c>
      <c r="I2786" s="84" t="s">
        <v>7508</v>
      </c>
      <c r="J2786" t="s">
        <v>8833</v>
      </c>
    </row>
    <row r="2787" spans="2:10" hidden="1" outlineLevel="1" x14ac:dyDescent="0.3">
      <c r="B2787" s="38"/>
      <c r="C2787" s="57"/>
      <c r="D2787" s="38"/>
      <c r="E2787" s="38"/>
      <c r="F2787" s="160"/>
      <c r="G2787" s="52"/>
      <c r="H2787" s="46"/>
      <c r="I2787" s="84" t="s">
        <v>7574</v>
      </c>
    </row>
    <row r="2788" spans="2:10" hidden="1" outlineLevel="1" x14ac:dyDescent="0.3">
      <c r="B2788" s="38"/>
      <c r="C2788" s="57"/>
      <c r="D2788" s="38"/>
      <c r="E2788" s="38"/>
      <c r="F2788" s="160"/>
      <c r="G2788" s="52"/>
      <c r="H2788" s="46"/>
      <c r="I2788" s="84" t="s">
        <v>7575</v>
      </c>
    </row>
    <row r="2789" spans="2:10" hidden="1" outlineLevel="1" x14ac:dyDescent="0.3">
      <c r="B2789" s="38"/>
      <c r="C2789" s="57"/>
      <c r="D2789" s="38"/>
      <c r="E2789" s="38"/>
      <c r="F2789" s="160"/>
      <c r="G2789" s="52"/>
      <c r="H2789" s="46"/>
      <c r="I2789" s="84" t="s">
        <v>7576</v>
      </c>
    </row>
    <row r="2790" spans="2:10" hidden="1" outlineLevel="1" x14ac:dyDescent="0.3">
      <c r="B2790" s="38"/>
      <c r="C2790" s="57"/>
      <c r="D2790" s="38"/>
      <c r="E2790" s="38"/>
      <c r="F2790" s="160"/>
      <c r="G2790" s="52"/>
      <c r="H2790" s="46"/>
      <c r="I2790" s="84" t="s">
        <v>7577</v>
      </c>
    </row>
    <row r="2791" spans="2:10" hidden="1" outlineLevel="1" x14ac:dyDescent="0.3">
      <c r="B2791" s="38"/>
      <c r="C2791" s="57"/>
      <c r="D2791" s="38"/>
      <c r="E2791" s="38"/>
      <c r="F2791" s="160"/>
      <c r="G2791" s="52"/>
      <c r="H2791" s="46"/>
      <c r="I2791" s="84" t="s">
        <v>7578</v>
      </c>
    </row>
    <row r="2792" spans="2:10" hidden="1" outlineLevel="1" x14ac:dyDescent="0.3">
      <c r="B2792" s="38"/>
      <c r="C2792" s="57"/>
      <c r="D2792" s="38"/>
      <c r="E2792" s="38"/>
      <c r="F2792" s="160"/>
      <c r="G2792" s="52"/>
      <c r="H2792" s="46"/>
      <c r="I2792" s="84" t="s">
        <v>7579</v>
      </c>
    </row>
    <row r="2793" spans="2:10" hidden="1" outlineLevel="1" x14ac:dyDescent="0.3">
      <c r="B2793" s="38"/>
      <c r="C2793" s="57"/>
      <c r="D2793" s="38"/>
      <c r="E2793" s="38"/>
      <c r="F2793" s="160"/>
      <c r="G2793" s="52"/>
      <c r="H2793" s="46"/>
      <c r="I2793" s="84" t="s">
        <v>7580</v>
      </c>
    </row>
    <row r="2794" spans="2:10" hidden="1" outlineLevel="1" x14ac:dyDescent="0.3">
      <c r="B2794" s="38"/>
      <c r="C2794" s="57"/>
      <c r="D2794" s="38"/>
      <c r="E2794" s="38"/>
      <c r="F2794" s="160"/>
      <c r="G2794" s="52"/>
      <c r="H2794" s="46"/>
      <c r="I2794" s="84" t="s">
        <v>7581</v>
      </c>
    </row>
    <row r="2795" spans="2:10" hidden="1" outlineLevel="1" x14ac:dyDescent="0.3">
      <c r="B2795" s="38"/>
      <c r="C2795" s="57"/>
      <c r="D2795" s="38"/>
      <c r="E2795" s="38"/>
      <c r="F2795" s="160"/>
      <c r="G2795" s="52"/>
      <c r="H2795" s="46"/>
      <c r="I2795" s="84" t="s">
        <v>7582</v>
      </c>
    </row>
    <row r="2796" spans="2:10" hidden="1" outlineLevel="1" x14ac:dyDescent="0.3">
      <c r="B2796" s="38"/>
      <c r="C2796" s="57"/>
      <c r="D2796" s="38"/>
      <c r="E2796" s="38"/>
      <c r="F2796" s="160"/>
      <c r="G2796" s="52"/>
      <c r="H2796" s="46"/>
      <c r="I2796" s="84" t="s">
        <v>7583</v>
      </c>
    </row>
    <row r="2797" spans="2:10" hidden="1" outlineLevel="1" x14ac:dyDescent="0.3">
      <c r="B2797" s="38"/>
      <c r="C2797" s="57"/>
      <c r="D2797" s="38"/>
      <c r="E2797" s="38"/>
      <c r="F2797" s="160"/>
      <c r="G2797" s="52"/>
      <c r="H2797" s="46"/>
      <c r="I2797" s="84" t="s">
        <v>7584</v>
      </c>
    </row>
    <row r="2798" spans="2:10" hidden="1" outlineLevel="1" x14ac:dyDescent="0.3">
      <c r="B2798" s="38"/>
      <c r="C2798" s="57"/>
      <c r="D2798" s="38"/>
      <c r="E2798" s="38"/>
      <c r="F2798" s="160"/>
      <c r="G2798" s="52"/>
      <c r="H2798" s="46"/>
      <c r="I2798" s="84" t="s">
        <v>7585</v>
      </c>
    </row>
    <row r="2799" spans="2:10" hidden="1" outlineLevel="1" x14ac:dyDescent="0.3">
      <c r="B2799" s="38"/>
      <c r="C2799" s="57"/>
      <c r="D2799" s="38"/>
      <c r="E2799" s="38"/>
      <c r="F2799" s="160"/>
      <c r="G2799" s="52"/>
      <c r="H2799" s="46"/>
      <c r="I2799" s="84" t="s">
        <v>7586</v>
      </c>
    </row>
    <row r="2800" spans="2:10" hidden="1" outlineLevel="1" x14ac:dyDescent="0.3">
      <c r="B2800" s="38"/>
      <c r="C2800" s="57"/>
      <c r="D2800" s="38"/>
      <c r="E2800" s="38"/>
      <c r="F2800" s="160"/>
      <c r="G2800" s="52"/>
      <c r="H2800" s="46"/>
      <c r="I2800" s="84" t="s">
        <v>7587</v>
      </c>
    </row>
    <row r="2801" spans="2:10" hidden="1" outlineLevel="1" x14ac:dyDescent="0.3">
      <c r="B2801" s="38"/>
      <c r="C2801" s="57"/>
      <c r="D2801" s="38"/>
      <c r="E2801" s="38"/>
      <c r="F2801" s="160"/>
      <c r="G2801" s="52"/>
      <c r="H2801" s="46"/>
      <c r="I2801" s="84" t="s">
        <v>7588</v>
      </c>
    </row>
    <row r="2802" spans="2:10" collapsed="1" x14ac:dyDescent="0.3">
      <c r="B2802" s="38">
        <v>5142</v>
      </c>
      <c r="C2802" s="57">
        <v>45453</v>
      </c>
      <c r="D2802" s="38" t="s">
        <v>171</v>
      </c>
      <c r="E2802" s="38" t="s">
        <v>2547</v>
      </c>
      <c r="F2802" s="160">
        <v>762.06</v>
      </c>
      <c r="G2802" s="53">
        <v>45457</v>
      </c>
      <c r="H2802" s="46">
        <v>715.19331</v>
      </c>
      <c r="I2802" s="84" t="s">
        <v>7589</v>
      </c>
    </row>
    <row r="2803" spans="2:10" x14ac:dyDescent="0.3">
      <c r="B2803" s="38">
        <v>5143</v>
      </c>
      <c r="C2803" s="57">
        <v>45453</v>
      </c>
      <c r="D2803" s="38" t="s">
        <v>171</v>
      </c>
      <c r="E2803" s="38" t="s">
        <v>2545</v>
      </c>
      <c r="F2803" s="160">
        <v>383.88</v>
      </c>
      <c r="G2803" s="53">
        <v>45457</v>
      </c>
      <c r="H2803" s="46">
        <v>360.27138000000002</v>
      </c>
      <c r="I2803" s="84" t="s">
        <v>7590</v>
      </c>
    </row>
    <row r="2804" spans="2:10" x14ac:dyDescent="0.3">
      <c r="B2804" s="38">
        <v>5144</v>
      </c>
      <c r="C2804" s="57">
        <v>45453</v>
      </c>
      <c r="D2804" s="38" t="s">
        <v>142</v>
      </c>
      <c r="E2804" s="38" t="s">
        <v>2543</v>
      </c>
      <c r="F2804" s="160">
        <v>37620</v>
      </c>
      <c r="G2804" s="53">
        <v>45455</v>
      </c>
      <c r="H2804" s="46">
        <v>35306.370000000003</v>
      </c>
      <c r="I2804" s="84" t="s">
        <v>7591</v>
      </c>
    </row>
    <row r="2805" spans="2:10" x14ac:dyDescent="0.3">
      <c r="B2805" s="38">
        <v>5145</v>
      </c>
      <c r="C2805" s="57">
        <v>45453</v>
      </c>
      <c r="D2805" s="38" t="s">
        <v>142</v>
      </c>
      <c r="E2805" s="38" t="s">
        <v>2541</v>
      </c>
      <c r="F2805" s="160">
        <v>34960</v>
      </c>
      <c r="G2805" s="53">
        <v>45455</v>
      </c>
      <c r="H2805" s="46">
        <v>32809.96</v>
      </c>
      <c r="I2805" s="84" t="s">
        <v>7592</v>
      </c>
    </row>
    <row r="2806" spans="2:10" x14ac:dyDescent="0.3">
      <c r="B2806" s="38">
        <v>5146</v>
      </c>
      <c r="C2806" s="57">
        <v>45453</v>
      </c>
      <c r="D2806" s="38" t="s">
        <v>142</v>
      </c>
      <c r="E2806" s="38" t="s">
        <v>2539</v>
      </c>
      <c r="F2806" s="160">
        <v>10220</v>
      </c>
      <c r="G2806" s="53">
        <v>45455</v>
      </c>
      <c r="H2806" s="46">
        <v>9591.4699999999993</v>
      </c>
      <c r="I2806" s="84" t="s">
        <v>7593</v>
      </c>
    </row>
    <row r="2807" spans="2:10" x14ac:dyDescent="0.3">
      <c r="B2807" s="38">
        <v>5147</v>
      </c>
      <c r="C2807" s="57">
        <v>45453</v>
      </c>
      <c r="D2807" s="38" t="s">
        <v>142</v>
      </c>
      <c r="E2807" s="38" t="s">
        <v>2537</v>
      </c>
      <c r="F2807" s="160">
        <v>4930</v>
      </c>
      <c r="G2807" s="53">
        <v>45455</v>
      </c>
      <c r="H2807" s="46">
        <v>4626.8050000000003</v>
      </c>
      <c r="I2807" s="84" t="s">
        <v>7594</v>
      </c>
    </row>
    <row r="2808" spans="2:10" x14ac:dyDescent="0.3">
      <c r="B2808" s="91">
        <v>5148</v>
      </c>
      <c r="C2808" s="92">
        <v>45454</v>
      </c>
      <c r="D2808" s="91" t="s">
        <v>605</v>
      </c>
      <c r="E2808" s="91" t="s">
        <v>2605</v>
      </c>
      <c r="F2808" s="156">
        <v>7879</v>
      </c>
      <c r="G2808" s="94" t="s">
        <v>9150</v>
      </c>
      <c r="H2808" s="93">
        <v>7394.4414999999999</v>
      </c>
      <c r="I2808" s="95" t="s">
        <v>7543</v>
      </c>
      <c r="J2808" t="s">
        <v>8833</v>
      </c>
    </row>
    <row r="2809" spans="2:10" x14ac:dyDescent="0.3">
      <c r="B2809" s="38">
        <v>5149</v>
      </c>
      <c r="C2809" s="57">
        <v>45455</v>
      </c>
      <c r="D2809" s="38" t="s">
        <v>173</v>
      </c>
      <c r="E2809" s="38" t="s">
        <v>2604</v>
      </c>
      <c r="F2809" s="160">
        <v>12871</v>
      </c>
      <c r="G2809" s="53">
        <v>45497</v>
      </c>
      <c r="H2809" s="46">
        <v>12079.433499999999</v>
      </c>
      <c r="I2809" s="84" t="s">
        <v>7595</v>
      </c>
    </row>
    <row r="2810" spans="2:10" x14ac:dyDescent="0.3">
      <c r="B2810" s="38">
        <v>5150</v>
      </c>
      <c r="C2810" s="57">
        <v>45457</v>
      </c>
      <c r="D2810" s="38" t="s">
        <v>203</v>
      </c>
      <c r="E2810" s="38" t="s">
        <v>2603</v>
      </c>
      <c r="F2810" s="160">
        <v>14105.39</v>
      </c>
      <c r="G2810" s="53">
        <v>45463</v>
      </c>
      <c r="H2810" s="46">
        <v>13237.908514999999</v>
      </c>
      <c r="I2810" s="84" t="s">
        <v>7596</v>
      </c>
    </row>
    <row r="2811" spans="2:10" x14ac:dyDescent="0.3">
      <c r="B2811" s="38">
        <v>5151</v>
      </c>
      <c r="C2811" s="57">
        <v>45456</v>
      </c>
      <c r="D2811" s="38" t="s">
        <v>171</v>
      </c>
      <c r="E2811" s="38" t="s">
        <v>2602</v>
      </c>
      <c r="F2811" s="160">
        <v>19645.47</v>
      </c>
      <c r="G2811" s="53">
        <v>45462</v>
      </c>
      <c r="H2811" s="46">
        <v>18437.273595000002</v>
      </c>
      <c r="I2811" s="84" t="s">
        <v>7597</v>
      </c>
    </row>
    <row r="2812" spans="2:10" x14ac:dyDescent="0.3">
      <c r="B2812" s="38">
        <v>5152</v>
      </c>
      <c r="C2812" s="57">
        <v>45456</v>
      </c>
      <c r="D2812" s="38" t="s">
        <v>171</v>
      </c>
      <c r="E2812" s="38" t="s">
        <v>2601</v>
      </c>
      <c r="F2812" s="160">
        <v>9073.7800000000007</v>
      </c>
      <c r="G2812" s="53">
        <v>45462</v>
      </c>
      <c r="H2812" s="46">
        <v>8515.7425300000014</v>
      </c>
      <c r="I2812" s="84" t="s">
        <v>7598</v>
      </c>
    </row>
    <row r="2813" spans="2:10" x14ac:dyDescent="0.3">
      <c r="B2813" s="38">
        <v>5153</v>
      </c>
      <c r="C2813" s="57">
        <v>45456</v>
      </c>
      <c r="D2813" s="38" t="s">
        <v>171</v>
      </c>
      <c r="E2813" s="38" t="s">
        <v>2600</v>
      </c>
      <c r="F2813" s="160">
        <v>2056.5</v>
      </c>
      <c r="G2813" s="53">
        <v>45463</v>
      </c>
      <c r="H2813" s="46">
        <v>1930.0252499999999</v>
      </c>
      <c r="I2813" s="84" t="s">
        <v>7599</v>
      </c>
    </row>
    <row r="2814" spans="2:10" x14ac:dyDescent="0.3">
      <c r="B2814" s="38">
        <v>5154</v>
      </c>
      <c r="C2814" s="57">
        <v>45456</v>
      </c>
      <c r="D2814" s="38" t="s">
        <v>171</v>
      </c>
      <c r="E2814" s="38" t="s">
        <v>2599</v>
      </c>
      <c r="F2814" s="160">
        <v>10054.030000000001</v>
      </c>
      <c r="G2814" s="53">
        <v>45463</v>
      </c>
      <c r="H2814" s="46">
        <v>9435.7071550000001</v>
      </c>
      <c r="I2814" s="84" t="s">
        <v>7600</v>
      </c>
    </row>
    <row r="2815" spans="2:10" x14ac:dyDescent="0.3">
      <c r="B2815" s="38">
        <v>5155</v>
      </c>
      <c r="C2815" s="57">
        <v>45456</v>
      </c>
      <c r="D2815" s="38" t="s">
        <v>171</v>
      </c>
      <c r="E2815" s="38" t="s">
        <v>2598</v>
      </c>
      <c r="F2815" s="160">
        <v>1837.15</v>
      </c>
      <c r="G2815" s="53">
        <v>45463</v>
      </c>
      <c r="H2815" s="46">
        <v>1724.1652750000001</v>
      </c>
      <c r="I2815" s="84" t="s">
        <v>7601</v>
      </c>
    </row>
    <row r="2816" spans="2:10" x14ac:dyDescent="0.3">
      <c r="B2816" s="38">
        <v>5156</v>
      </c>
      <c r="C2816" s="57">
        <v>45456</v>
      </c>
      <c r="D2816" s="38" t="s">
        <v>171</v>
      </c>
      <c r="E2816" s="38" t="s">
        <v>2597</v>
      </c>
      <c r="F2816" s="160">
        <v>3273.32</v>
      </c>
      <c r="G2816" s="53">
        <v>45463</v>
      </c>
      <c r="H2816" s="46">
        <v>3072.01082</v>
      </c>
      <c r="I2816" s="84" t="s">
        <v>7602</v>
      </c>
    </row>
    <row r="2817" spans="2:10" x14ac:dyDescent="0.3">
      <c r="B2817" s="38">
        <v>5157</v>
      </c>
      <c r="C2817" s="57">
        <v>45456</v>
      </c>
      <c r="D2817" s="38" t="s">
        <v>171</v>
      </c>
      <c r="E2817" s="38" t="s">
        <v>2596</v>
      </c>
      <c r="F2817" s="160">
        <v>7083.54</v>
      </c>
      <c r="G2817" s="53">
        <v>45462</v>
      </c>
      <c r="H2817" s="46">
        <v>6647.90229</v>
      </c>
      <c r="I2817" s="84" t="s">
        <v>7603</v>
      </c>
    </row>
    <row r="2818" spans="2:10" x14ac:dyDescent="0.3">
      <c r="B2818" s="38">
        <v>5158</v>
      </c>
      <c r="C2818" s="57">
        <v>45456</v>
      </c>
      <c r="D2818" s="38" t="s">
        <v>171</v>
      </c>
      <c r="E2818" s="38" t="s">
        <v>2595</v>
      </c>
      <c r="F2818" s="160">
        <v>1559.52</v>
      </c>
      <c r="G2818" s="53">
        <v>45462</v>
      </c>
      <c r="H2818" s="46">
        <v>1463.60952</v>
      </c>
      <c r="I2818" s="84" t="s">
        <v>7604</v>
      </c>
    </row>
    <row r="2819" spans="2:10" x14ac:dyDescent="0.3">
      <c r="B2819" s="38">
        <v>5159</v>
      </c>
      <c r="C2819" s="57">
        <v>45457</v>
      </c>
      <c r="D2819" s="38" t="s">
        <v>142</v>
      </c>
      <c r="E2819" s="38" t="s">
        <v>2594</v>
      </c>
      <c r="F2819" s="160">
        <v>6000</v>
      </c>
      <c r="G2819" s="53">
        <v>45448</v>
      </c>
      <c r="H2819" s="46">
        <v>5631</v>
      </c>
      <c r="I2819" s="84" t="s">
        <v>7605</v>
      </c>
    </row>
    <row r="2820" spans="2:10" x14ac:dyDescent="0.3">
      <c r="B2820" s="38">
        <v>5160</v>
      </c>
      <c r="C2820" s="57">
        <v>45457</v>
      </c>
      <c r="D2820" s="38" t="s">
        <v>203</v>
      </c>
      <c r="E2820" s="38" t="s">
        <v>2593</v>
      </c>
      <c r="F2820" s="160">
        <v>51291.19</v>
      </c>
      <c r="G2820" s="53">
        <v>45471</v>
      </c>
      <c r="H2820" s="46">
        <v>48136.781815000002</v>
      </c>
      <c r="I2820" s="84" t="s">
        <v>7606</v>
      </c>
    </row>
    <row r="2821" spans="2:10" x14ac:dyDescent="0.3">
      <c r="B2821" s="38">
        <v>5161</v>
      </c>
      <c r="C2821" s="57">
        <v>45457</v>
      </c>
      <c r="D2821" s="38" t="s">
        <v>200</v>
      </c>
      <c r="E2821" s="38" t="s">
        <v>2592</v>
      </c>
      <c r="F2821" s="160">
        <v>43901.5</v>
      </c>
      <c r="G2821" s="53">
        <v>45511</v>
      </c>
      <c r="H2821" s="46">
        <v>41201.55775</v>
      </c>
      <c r="I2821" s="84" t="s">
        <v>7607</v>
      </c>
    </row>
    <row r="2822" spans="2:10" x14ac:dyDescent="0.3">
      <c r="B2822" s="38">
        <v>5162</v>
      </c>
      <c r="C2822" s="57">
        <v>45457</v>
      </c>
      <c r="D2822" s="38" t="s">
        <v>198</v>
      </c>
      <c r="E2822" s="38" t="s">
        <v>2591</v>
      </c>
      <c r="F2822" s="160">
        <v>6000</v>
      </c>
      <c r="G2822" s="53">
        <v>45469</v>
      </c>
      <c r="H2822" s="46">
        <v>5631</v>
      </c>
      <c r="I2822" s="84" t="s">
        <v>7608</v>
      </c>
    </row>
    <row r="2823" spans="2:10" x14ac:dyDescent="0.3">
      <c r="B2823" s="38">
        <v>5163</v>
      </c>
      <c r="C2823" s="57">
        <v>45457</v>
      </c>
      <c r="D2823" s="38" t="s">
        <v>198</v>
      </c>
      <c r="E2823" s="38" t="s">
        <v>2590</v>
      </c>
      <c r="F2823" s="160">
        <v>6000</v>
      </c>
      <c r="G2823" s="53">
        <v>45469</v>
      </c>
      <c r="H2823" s="46">
        <v>5631</v>
      </c>
      <c r="I2823" s="84" t="s">
        <v>7609</v>
      </c>
    </row>
    <row r="2824" spans="2:10" x14ac:dyDescent="0.3">
      <c r="B2824" s="38">
        <v>5164</v>
      </c>
      <c r="C2824" s="57">
        <v>45457</v>
      </c>
      <c r="D2824" s="38" t="s">
        <v>198</v>
      </c>
      <c r="E2824" s="38" t="s">
        <v>2589</v>
      </c>
      <c r="F2824" s="160">
        <v>6000</v>
      </c>
      <c r="G2824" s="53">
        <v>45469</v>
      </c>
      <c r="H2824" s="46">
        <v>5631</v>
      </c>
      <c r="I2824" s="84" t="s">
        <v>7610</v>
      </c>
    </row>
    <row r="2825" spans="2:10" x14ac:dyDescent="0.3">
      <c r="B2825" s="38">
        <v>5165</v>
      </c>
      <c r="C2825" s="57">
        <v>45457</v>
      </c>
      <c r="D2825" s="38" t="s">
        <v>198</v>
      </c>
      <c r="E2825" s="38" t="s">
        <v>2588</v>
      </c>
      <c r="F2825" s="160">
        <v>6000</v>
      </c>
      <c r="G2825" s="53">
        <v>45478</v>
      </c>
      <c r="H2825" s="46">
        <v>5631</v>
      </c>
      <c r="I2825" s="84" t="s">
        <v>7611</v>
      </c>
    </row>
    <row r="2826" spans="2:10" x14ac:dyDescent="0.3">
      <c r="B2826" s="38">
        <v>5166</v>
      </c>
      <c r="C2826" s="57">
        <v>45457</v>
      </c>
      <c r="D2826" s="38" t="s">
        <v>198</v>
      </c>
      <c r="E2826" s="38" t="s">
        <v>2587</v>
      </c>
      <c r="F2826" s="160">
        <v>6000</v>
      </c>
      <c r="G2826" s="53">
        <v>45471</v>
      </c>
      <c r="H2826" s="46">
        <v>5631</v>
      </c>
      <c r="I2826" s="84" t="s">
        <v>7612</v>
      </c>
    </row>
    <row r="2827" spans="2:10" x14ac:dyDescent="0.3">
      <c r="B2827" s="38">
        <v>5167</v>
      </c>
      <c r="C2827" s="57">
        <v>45457</v>
      </c>
      <c r="D2827" s="38" t="s">
        <v>198</v>
      </c>
      <c r="E2827" s="38" t="s">
        <v>2586</v>
      </c>
      <c r="F2827" s="160">
        <v>6000</v>
      </c>
      <c r="G2827" s="53">
        <v>45471</v>
      </c>
      <c r="H2827" s="46">
        <v>5631</v>
      </c>
      <c r="I2827" s="84" t="s">
        <v>7613</v>
      </c>
    </row>
    <row r="2828" spans="2:10" x14ac:dyDescent="0.3">
      <c r="B2828" s="119">
        <v>5168</v>
      </c>
      <c r="C2828" s="120">
        <v>45460</v>
      </c>
      <c r="D2828" s="119" t="s">
        <v>171</v>
      </c>
      <c r="E2828" s="119" t="s">
        <v>2585</v>
      </c>
      <c r="F2828" s="159">
        <v>6468.92</v>
      </c>
      <c r="G2828" s="122">
        <v>45460</v>
      </c>
      <c r="H2828" s="121">
        <v>6071.0814200000004</v>
      </c>
      <c r="I2828" s="123" t="s">
        <v>7614</v>
      </c>
      <c r="J2828" t="s">
        <v>8833</v>
      </c>
    </row>
    <row r="2829" spans="2:10" x14ac:dyDescent="0.3">
      <c r="B2829" s="38">
        <v>5169</v>
      </c>
      <c r="C2829" s="57">
        <v>45460</v>
      </c>
      <c r="D2829" s="38" t="s">
        <v>171</v>
      </c>
      <c r="E2829" s="38" t="s">
        <v>2584</v>
      </c>
      <c r="F2829" s="160">
        <v>6468.92</v>
      </c>
      <c r="G2829" s="53">
        <v>45463</v>
      </c>
      <c r="H2829" s="46">
        <v>6071.0814200000004</v>
      </c>
      <c r="I2829" s="84" t="s">
        <v>7614</v>
      </c>
      <c r="J2829" t="s">
        <v>8833</v>
      </c>
    </row>
    <row r="2830" spans="2:10" x14ac:dyDescent="0.3">
      <c r="B2830" s="38">
        <v>5170</v>
      </c>
      <c r="C2830" s="57">
        <v>45460</v>
      </c>
      <c r="D2830" s="38" t="s">
        <v>171</v>
      </c>
      <c r="E2830" s="38" t="s">
        <v>2583</v>
      </c>
      <c r="F2830" s="160">
        <v>2056.5</v>
      </c>
      <c r="G2830" s="53">
        <v>45463</v>
      </c>
      <c r="H2830" s="46">
        <v>1930.0252499999999</v>
      </c>
      <c r="I2830" s="84" t="s">
        <v>7615</v>
      </c>
    </row>
    <row r="2831" spans="2:10" x14ac:dyDescent="0.3">
      <c r="B2831" s="38">
        <v>5171</v>
      </c>
      <c r="C2831" s="57">
        <v>45460</v>
      </c>
      <c r="D2831" s="38" t="s">
        <v>171</v>
      </c>
      <c r="E2831" s="38" t="s">
        <v>2582</v>
      </c>
      <c r="F2831" s="160">
        <v>8128.9</v>
      </c>
      <c r="G2831" s="53">
        <v>45463</v>
      </c>
      <c r="H2831" s="46">
        <v>7628.9726499999997</v>
      </c>
      <c r="I2831" s="84" t="s">
        <v>7616</v>
      </c>
    </row>
    <row r="2832" spans="2:10" x14ac:dyDescent="0.3">
      <c r="B2832" s="38">
        <v>5172</v>
      </c>
      <c r="C2832" s="57">
        <v>45460</v>
      </c>
      <c r="D2832" s="38" t="s">
        <v>203</v>
      </c>
      <c r="E2832" s="38" t="s">
        <v>2581</v>
      </c>
      <c r="F2832" s="160">
        <v>26978.23</v>
      </c>
      <c r="G2832" s="53">
        <v>45512</v>
      </c>
      <c r="H2832" s="46">
        <v>25319.068855000001</v>
      </c>
      <c r="I2832" s="84" t="s">
        <v>7617</v>
      </c>
    </row>
    <row r="2833" spans="2:9" x14ac:dyDescent="0.3">
      <c r="B2833" s="38">
        <v>5173</v>
      </c>
      <c r="C2833" s="57">
        <v>45460</v>
      </c>
      <c r="D2833" s="38" t="s">
        <v>203</v>
      </c>
      <c r="E2833" s="38" t="s">
        <v>2580</v>
      </c>
      <c r="F2833" s="160">
        <v>31943.82</v>
      </c>
      <c r="G2833" s="53">
        <v>45470</v>
      </c>
      <c r="H2833" s="46">
        <v>29979.27507</v>
      </c>
      <c r="I2833" s="84" t="s">
        <v>7618</v>
      </c>
    </row>
    <row r="2834" spans="2:9" x14ac:dyDescent="0.3">
      <c r="B2834" s="38">
        <v>5174</v>
      </c>
      <c r="C2834" s="57">
        <v>45460</v>
      </c>
      <c r="D2834" s="38" t="s">
        <v>203</v>
      </c>
      <c r="E2834" s="38" t="s">
        <v>2579</v>
      </c>
      <c r="F2834" s="160">
        <v>46234.61</v>
      </c>
      <c r="G2834" s="53">
        <v>45471</v>
      </c>
      <c r="H2834" s="46">
        <v>43391.181485000001</v>
      </c>
      <c r="I2834" s="84" t="s">
        <v>7619</v>
      </c>
    </row>
    <row r="2835" spans="2:9" x14ac:dyDescent="0.3">
      <c r="B2835" s="38">
        <v>5175</v>
      </c>
      <c r="C2835" s="57">
        <v>45460</v>
      </c>
      <c r="D2835" s="38" t="s">
        <v>203</v>
      </c>
      <c r="E2835" s="38" t="s">
        <v>2578</v>
      </c>
      <c r="F2835" s="160">
        <v>57484.93</v>
      </c>
      <c r="G2835" s="53">
        <v>45471</v>
      </c>
      <c r="H2835" s="46">
        <v>53949.606805000003</v>
      </c>
      <c r="I2835" s="84" t="s">
        <v>7620</v>
      </c>
    </row>
    <row r="2836" spans="2:9" x14ac:dyDescent="0.3">
      <c r="B2836" s="38">
        <v>5176</v>
      </c>
      <c r="C2836" s="57">
        <v>45460</v>
      </c>
      <c r="D2836" s="38" t="s">
        <v>203</v>
      </c>
      <c r="E2836" s="38" t="s">
        <v>2577</v>
      </c>
      <c r="F2836" s="160">
        <v>101831.98</v>
      </c>
      <c r="G2836" s="53">
        <v>45471</v>
      </c>
      <c r="H2836" s="46">
        <v>95569.31323</v>
      </c>
      <c r="I2836" s="84" t="s">
        <v>7621</v>
      </c>
    </row>
    <row r="2837" spans="2:9" x14ac:dyDescent="0.3">
      <c r="B2837" s="38">
        <v>5177</v>
      </c>
      <c r="C2837" s="57">
        <v>45460</v>
      </c>
      <c r="D2837" s="38" t="s">
        <v>203</v>
      </c>
      <c r="E2837" s="38" t="s">
        <v>2576</v>
      </c>
      <c r="F2837" s="160">
        <v>164362.92000000001</v>
      </c>
      <c r="G2837" s="53">
        <v>45470</v>
      </c>
      <c r="H2837" s="46">
        <v>154254.60042</v>
      </c>
      <c r="I2837" s="84" t="s">
        <v>7622</v>
      </c>
    </row>
    <row r="2838" spans="2:9" x14ac:dyDescent="0.3">
      <c r="B2838" s="38">
        <v>5178</v>
      </c>
      <c r="C2838" s="57">
        <v>45460</v>
      </c>
      <c r="D2838" s="38" t="s">
        <v>203</v>
      </c>
      <c r="E2838" s="38" t="s">
        <v>2575</v>
      </c>
      <c r="F2838" s="160">
        <v>53656.17</v>
      </c>
      <c r="G2838" s="53">
        <v>45469</v>
      </c>
      <c r="H2838" s="46">
        <v>50356.315544999998</v>
      </c>
      <c r="I2838" s="84" t="s">
        <v>7623</v>
      </c>
    </row>
    <row r="2839" spans="2:9" x14ac:dyDescent="0.3">
      <c r="B2839" s="38">
        <v>5179</v>
      </c>
      <c r="C2839" s="57">
        <v>45461</v>
      </c>
      <c r="D2839" s="38" t="s">
        <v>142</v>
      </c>
      <c r="E2839" s="38" t="s">
        <v>2574</v>
      </c>
      <c r="F2839" s="160">
        <v>116487.61</v>
      </c>
      <c r="G2839" s="53">
        <v>45474</v>
      </c>
      <c r="H2839" s="46">
        <v>109323.62198500001</v>
      </c>
      <c r="I2839" s="84" t="s">
        <v>7624</v>
      </c>
    </row>
    <row r="2840" spans="2:9" x14ac:dyDescent="0.3">
      <c r="B2840" s="38">
        <v>5180</v>
      </c>
      <c r="C2840" s="57">
        <v>45462</v>
      </c>
      <c r="D2840" s="38" t="s">
        <v>157</v>
      </c>
      <c r="E2840" s="38" t="s">
        <v>2573</v>
      </c>
      <c r="F2840" s="160">
        <v>23506.43</v>
      </c>
      <c r="G2840" s="53">
        <v>45477</v>
      </c>
      <c r="H2840" s="46">
        <v>22060.784555000002</v>
      </c>
      <c r="I2840" s="84" t="s">
        <v>7625</v>
      </c>
    </row>
    <row r="2841" spans="2:9" x14ac:dyDescent="0.3">
      <c r="B2841" s="38">
        <v>5181</v>
      </c>
      <c r="C2841" s="57">
        <v>45462</v>
      </c>
      <c r="D2841" s="38" t="s">
        <v>157</v>
      </c>
      <c r="E2841" s="38" t="s">
        <v>2572</v>
      </c>
      <c r="F2841" s="160">
        <v>22455</v>
      </c>
      <c r="G2841" s="53">
        <v>45477</v>
      </c>
      <c r="H2841" s="46">
        <v>21074.017500000002</v>
      </c>
      <c r="I2841" s="84" t="s">
        <v>7626</v>
      </c>
    </row>
    <row r="2842" spans="2:9" x14ac:dyDescent="0.3">
      <c r="B2842" s="38">
        <v>5182</v>
      </c>
      <c r="C2842" s="57">
        <v>45462</v>
      </c>
      <c r="D2842" s="38" t="s">
        <v>157</v>
      </c>
      <c r="E2842" s="38" t="s">
        <v>2571</v>
      </c>
      <c r="F2842" s="160">
        <v>13469.5</v>
      </c>
      <c r="G2842" s="53">
        <v>45468</v>
      </c>
      <c r="H2842" s="46">
        <v>12641.125749999999</v>
      </c>
      <c r="I2842" s="84" t="s">
        <v>7627</v>
      </c>
    </row>
    <row r="2843" spans="2:9" x14ac:dyDescent="0.3">
      <c r="B2843" s="38">
        <v>5183</v>
      </c>
      <c r="C2843" s="57">
        <v>45462</v>
      </c>
      <c r="D2843" s="38" t="s">
        <v>157</v>
      </c>
      <c r="E2843" s="38" t="s">
        <v>2570</v>
      </c>
      <c r="F2843" s="160">
        <v>6164</v>
      </c>
      <c r="G2843" s="53">
        <v>45468</v>
      </c>
      <c r="H2843" s="46">
        <v>5784.9139999999998</v>
      </c>
      <c r="I2843" s="84" t="s">
        <v>7628</v>
      </c>
    </row>
    <row r="2844" spans="2:9" x14ac:dyDescent="0.3">
      <c r="B2844" s="38">
        <v>5184</v>
      </c>
      <c r="C2844" s="57">
        <v>45462</v>
      </c>
      <c r="D2844" s="38" t="s">
        <v>157</v>
      </c>
      <c r="E2844" s="38" t="s">
        <v>2569</v>
      </c>
      <c r="F2844" s="160">
        <v>8159.85</v>
      </c>
      <c r="G2844" s="53">
        <v>45468</v>
      </c>
      <c r="H2844" s="46">
        <v>7658.019225</v>
      </c>
      <c r="I2844" s="84" t="s">
        <v>7629</v>
      </c>
    </row>
    <row r="2845" spans="2:9" x14ac:dyDescent="0.3">
      <c r="B2845" s="38">
        <v>5185</v>
      </c>
      <c r="C2845" s="57">
        <v>45462</v>
      </c>
      <c r="D2845" s="38" t="s">
        <v>157</v>
      </c>
      <c r="E2845" s="38" t="s">
        <v>2568</v>
      </c>
      <c r="F2845" s="160">
        <v>15500</v>
      </c>
      <c r="G2845" s="53">
        <v>45468</v>
      </c>
      <c r="H2845" s="46">
        <v>14546.75</v>
      </c>
      <c r="I2845" s="84" t="s">
        <v>7630</v>
      </c>
    </row>
    <row r="2846" spans="2:9" x14ac:dyDescent="0.3">
      <c r="B2846" s="38">
        <v>5186</v>
      </c>
      <c r="C2846" s="57">
        <v>45462</v>
      </c>
      <c r="D2846" s="38" t="s">
        <v>157</v>
      </c>
      <c r="E2846" s="38" t="s">
        <v>2567</v>
      </c>
      <c r="F2846" s="160">
        <v>10766.88</v>
      </c>
      <c r="G2846" s="53">
        <v>45468</v>
      </c>
      <c r="H2846" s="46">
        <v>10104.71688</v>
      </c>
      <c r="I2846" s="84" t="s">
        <v>7631</v>
      </c>
    </row>
    <row r="2847" spans="2:9" x14ac:dyDescent="0.3">
      <c r="B2847" s="38">
        <v>5187</v>
      </c>
      <c r="C2847" s="57">
        <v>45462</v>
      </c>
      <c r="D2847" s="38" t="s">
        <v>157</v>
      </c>
      <c r="E2847" s="38" t="s">
        <v>2566</v>
      </c>
      <c r="F2847" s="160">
        <v>6299</v>
      </c>
      <c r="G2847" s="53">
        <v>45468</v>
      </c>
      <c r="H2847" s="46">
        <v>5911.6115</v>
      </c>
      <c r="I2847" s="84" t="s">
        <v>7632</v>
      </c>
    </row>
    <row r="2848" spans="2:9" x14ac:dyDescent="0.3">
      <c r="B2848" s="38">
        <v>5188</v>
      </c>
      <c r="C2848" s="57">
        <v>45462</v>
      </c>
      <c r="D2848" s="38" t="s">
        <v>157</v>
      </c>
      <c r="E2848" s="38" t="s">
        <v>2565</v>
      </c>
      <c r="F2848" s="160">
        <v>3747.5</v>
      </c>
      <c r="G2848" s="53">
        <v>45468</v>
      </c>
      <c r="H2848" s="46">
        <v>3517.0287499999999</v>
      </c>
      <c r="I2848" s="84" t="s">
        <v>7633</v>
      </c>
    </row>
    <row r="2849" spans="2:10" x14ac:dyDescent="0.3">
      <c r="B2849" s="38">
        <v>5189</v>
      </c>
      <c r="C2849" s="57">
        <v>45462</v>
      </c>
      <c r="D2849" s="38" t="s">
        <v>157</v>
      </c>
      <c r="E2849" s="38" t="s">
        <v>2564</v>
      </c>
      <c r="F2849" s="160">
        <v>3201.5</v>
      </c>
      <c r="G2849" s="53">
        <v>45468</v>
      </c>
      <c r="H2849" s="46">
        <v>3004.6077500000001</v>
      </c>
      <c r="I2849" s="84" t="s">
        <v>7634</v>
      </c>
    </row>
    <row r="2850" spans="2:10" x14ac:dyDescent="0.3">
      <c r="B2850" s="38">
        <v>5190</v>
      </c>
      <c r="C2850" s="57">
        <v>45462</v>
      </c>
      <c r="D2850" s="38" t="s">
        <v>157</v>
      </c>
      <c r="E2850" s="38" t="s">
        <v>2563</v>
      </c>
      <c r="F2850" s="160">
        <v>930</v>
      </c>
      <c r="G2850" s="53">
        <v>45468</v>
      </c>
      <c r="H2850" s="46">
        <v>872.80499999999995</v>
      </c>
      <c r="I2850" s="84" t="s">
        <v>7635</v>
      </c>
    </row>
    <row r="2851" spans="2:10" x14ac:dyDescent="0.3">
      <c r="B2851" s="38">
        <v>5191</v>
      </c>
      <c r="C2851" s="52">
        <v>45462</v>
      </c>
      <c r="D2851" s="38" t="s">
        <v>157</v>
      </c>
      <c r="E2851" s="38" t="s">
        <v>2562</v>
      </c>
      <c r="F2851" s="160">
        <v>1418.5</v>
      </c>
      <c r="G2851" s="53">
        <v>45468</v>
      </c>
      <c r="H2851" s="46">
        <v>1331.26225</v>
      </c>
      <c r="I2851" s="84" t="s">
        <v>7636</v>
      </c>
    </row>
    <row r="2852" spans="2:10" x14ac:dyDescent="0.3">
      <c r="B2852" s="38">
        <v>5192</v>
      </c>
      <c r="C2852" s="52">
        <v>45462</v>
      </c>
      <c r="D2852" s="38" t="s">
        <v>157</v>
      </c>
      <c r="E2852" s="38" t="s">
        <v>2561</v>
      </c>
      <c r="F2852" s="160">
        <v>930</v>
      </c>
      <c r="G2852" s="53">
        <v>45468</v>
      </c>
      <c r="H2852" s="46">
        <v>872.80499999999995</v>
      </c>
      <c r="I2852" s="84" t="s">
        <v>7637</v>
      </c>
    </row>
    <row r="2853" spans="2:10" x14ac:dyDescent="0.3">
      <c r="B2853" s="119">
        <v>5193</v>
      </c>
      <c r="C2853" s="122">
        <v>45462</v>
      </c>
      <c r="D2853" s="119" t="s">
        <v>157</v>
      </c>
      <c r="E2853" s="119" t="s">
        <v>2557</v>
      </c>
      <c r="F2853" s="159">
        <v>8.24</v>
      </c>
      <c r="G2853" s="122">
        <v>45462</v>
      </c>
      <c r="H2853" s="121">
        <v>7.7332400000000003</v>
      </c>
      <c r="I2853" s="123" t="s">
        <v>7638</v>
      </c>
      <c r="J2853" t="s">
        <v>8833</v>
      </c>
    </row>
    <row r="2854" spans="2:10" x14ac:dyDescent="0.3">
      <c r="B2854" s="38">
        <v>5194</v>
      </c>
      <c r="C2854" s="52">
        <v>45462</v>
      </c>
      <c r="D2854" s="38" t="s">
        <v>157</v>
      </c>
      <c r="E2854" s="38" t="s">
        <v>2560</v>
      </c>
      <c r="F2854" s="160">
        <v>2555</v>
      </c>
      <c r="G2854" s="53">
        <v>45468</v>
      </c>
      <c r="H2854" s="46">
        <v>2397.8674999999998</v>
      </c>
      <c r="I2854" s="84" t="s">
        <v>7639</v>
      </c>
    </row>
    <row r="2855" spans="2:10" x14ac:dyDescent="0.3">
      <c r="B2855" s="38">
        <v>5195</v>
      </c>
      <c r="C2855" s="52">
        <v>45462</v>
      </c>
      <c r="D2855" s="38" t="s">
        <v>157</v>
      </c>
      <c r="E2855" s="38" t="s">
        <v>2559</v>
      </c>
      <c r="F2855" s="160">
        <v>21607</v>
      </c>
      <c r="G2855" s="53">
        <v>45477</v>
      </c>
      <c r="H2855" s="46">
        <v>20278.1695</v>
      </c>
      <c r="I2855" s="84" t="s">
        <v>7640</v>
      </c>
    </row>
    <row r="2856" spans="2:10" x14ac:dyDescent="0.3">
      <c r="B2856" s="38">
        <v>5196</v>
      </c>
      <c r="C2856" s="52">
        <v>45462</v>
      </c>
      <c r="D2856" s="38" t="s">
        <v>157</v>
      </c>
      <c r="E2856" s="38" t="s">
        <v>2558</v>
      </c>
      <c r="F2856" s="160">
        <v>785.83</v>
      </c>
      <c r="G2856" s="53">
        <v>45468</v>
      </c>
      <c r="H2856" s="46">
        <v>737.50145500000008</v>
      </c>
      <c r="I2856" s="84">
        <v>18080</v>
      </c>
    </row>
    <row r="2857" spans="2:10" x14ac:dyDescent="0.3">
      <c r="B2857" s="119">
        <v>5197</v>
      </c>
      <c r="C2857" s="122">
        <v>45462</v>
      </c>
      <c r="D2857" s="119" t="s">
        <v>157</v>
      </c>
      <c r="E2857" s="119" t="s">
        <v>2557</v>
      </c>
      <c r="F2857" s="159">
        <v>824</v>
      </c>
      <c r="G2857" s="122">
        <v>45462</v>
      </c>
      <c r="H2857" s="121">
        <v>773.32399999999996</v>
      </c>
      <c r="I2857" s="123" t="s">
        <v>7638</v>
      </c>
      <c r="J2857" t="s">
        <v>8833</v>
      </c>
    </row>
    <row r="2858" spans="2:10" x14ac:dyDescent="0.3">
      <c r="B2858" s="38">
        <v>5198</v>
      </c>
      <c r="C2858" s="52">
        <v>45462</v>
      </c>
      <c r="D2858" s="38" t="s">
        <v>157</v>
      </c>
      <c r="E2858" s="38" t="s">
        <v>2557</v>
      </c>
      <c r="F2858" s="160">
        <v>824</v>
      </c>
      <c r="G2858" s="53">
        <v>45468</v>
      </c>
      <c r="H2858" s="46">
        <v>773.32399999999996</v>
      </c>
      <c r="I2858" s="84" t="s">
        <v>7638</v>
      </c>
      <c r="J2858" t="s">
        <v>8833</v>
      </c>
    </row>
    <row r="2859" spans="2:10" x14ac:dyDescent="0.3">
      <c r="B2859" s="38">
        <v>5199</v>
      </c>
      <c r="C2859" s="52">
        <v>45462</v>
      </c>
      <c r="D2859" s="38" t="s">
        <v>171</v>
      </c>
      <c r="E2859" s="38" t="s">
        <v>2556</v>
      </c>
      <c r="F2859" s="160">
        <v>8066.1</v>
      </c>
      <c r="G2859" s="53">
        <v>45468</v>
      </c>
      <c r="H2859" s="46">
        <v>7570.03485</v>
      </c>
      <c r="I2859" s="84" t="s">
        <v>7641</v>
      </c>
    </row>
    <row r="2860" spans="2:10" x14ac:dyDescent="0.3">
      <c r="B2860" s="38">
        <v>5200</v>
      </c>
      <c r="C2860" s="52">
        <v>45462</v>
      </c>
      <c r="D2860" s="38" t="s">
        <v>171</v>
      </c>
      <c r="E2860" s="38" t="s">
        <v>2555</v>
      </c>
      <c r="F2860" s="160">
        <v>1782.31</v>
      </c>
      <c r="G2860" s="53">
        <v>45468</v>
      </c>
      <c r="H2860" s="46">
        <v>1672.6979349999999</v>
      </c>
      <c r="I2860" s="84" t="s">
        <v>7642</v>
      </c>
    </row>
    <row r="2861" spans="2:10" x14ac:dyDescent="0.3">
      <c r="B2861" s="38">
        <v>5201</v>
      </c>
      <c r="C2861" s="57">
        <v>45464</v>
      </c>
      <c r="D2861" s="58" t="s">
        <v>171</v>
      </c>
      <c r="E2861" s="38" t="s">
        <v>2611</v>
      </c>
      <c r="F2861" s="160">
        <v>2056.5</v>
      </c>
      <c r="G2861" s="53">
        <v>45468</v>
      </c>
      <c r="H2861" s="46">
        <v>1930.0252499999999</v>
      </c>
      <c r="I2861" s="84" t="s">
        <v>7643</v>
      </c>
    </row>
    <row r="2862" spans="2:10" x14ac:dyDescent="0.3">
      <c r="B2862" s="38">
        <v>5202</v>
      </c>
      <c r="C2862" s="57">
        <v>45464</v>
      </c>
      <c r="D2862" s="58" t="s">
        <v>171</v>
      </c>
      <c r="E2862" s="38" t="s">
        <v>2610</v>
      </c>
      <c r="F2862" s="160">
        <v>8728.7099999999991</v>
      </c>
      <c r="G2862" s="53">
        <v>45468</v>
      </c>
      <c r="H2862" s="46">
        <v>8191.894334999999</v>
      </c>
      <c r="I2862" s="84" t="s">
        <v>7644</v>
      </c>
    </row>
    <row r="2863" spans="2:10" x14ac:dyDescent="0.3">
      <c r="B2863" s="38">
        <v>5203</v>
      </c>
      <c r="C2863" s="57">
        <v>45464</v>
      </c>
      <c r="D2863" s="58" t="s">
        <v>171</v>
      </c>
      <c r="E2863" s="38" t="s">
        <v>2609</v>
      </c>
      <c r="F2863" s="160">
        <v>9134.4500000000007</v>
      </c>
      <c r="G2863" s="52">
        <v>45467</v>
      </c>
      <c r="H2863" s="46">
        <v>8572.6813250000014</v>
      </c>
      <c r="I2863" s="84" t="s">
        <v>5588</v>
      </c>
    </row>
    <row r="2864" spans="2:10" x14ac:dyDescent="0.3">
      <c r="B2864" s="38">
        <v>5204</v>
      </c>
      <c r="C2864" s="57">
        <v>45464</v>
      </c>
      <c r="D2864" s="58" t="s">
        <v>144</v>
      </c>
      <c r="E2864" s="38" t="s">
        <v>2608</v>
      </c>
      <c r="F2864" s="160">
        <v>24960</v>
      </c>
      <c r="G2864" s="52">
        <v>45464</v>
      </c>
      <c r="H2864" s="46">
        <v>23424.959999999999</v>
      </c>
      <c r="I2864" s="84" t="s">
        <v>7645</v>
      </c>
    </row>
    <row r="2865" spans="2:10" x14ac:dyDescent="0.3">
      <c r="B2865" s="38">
        <v>5205</v>
      </c>
      <c r="C2865" s="57">
        <v>45464</v>
      </c>
      <c r="D2865" s="58" t="s">
        <v>171</v>
      </c>
      <c r="E2865" s="38" t="s">
        <v>2607</v>
      </c>
      <c r="F2865" s="160">
        <v>2056.5</v>
      </c>
      <c r="G2865" s="53">
        <v>45544</v>
      </c>
      <c r="H2865" s="46">
        <v>1930.0252499999999</v>
      </c>
      <c r="I2865" s="84" t="s">
        <v>7646</v>
      </c>
    </row>
    <row r="2866" spans="2:10" x14ac:dyDescent="0.3">
      <c r="B2866" s="38">
        <v>5206</v>
      </c>
      <c r="C2866" s="57">
        <v>45464</v>
      </c>
      <c r="D2866" s="58" t="s">
        <v>171</v>
      </c>
      <c r="E2866" s="38" t="s">
        <v>2606</v>
      </c>
      <c r="F2866" s="160">
        <v>9922.68</v>
      </c>
      <c r="G2866" s="53">
        <v>45485</v>
      </c>
      <c r="H2866" s="46">
        <v>9312.4351800000004</v>
      </c>
      <c r="I2866" s="84" t="s">
        <v>7647</v>
      </c>
    </row>
    <row r="2867" spans="2:10" x14ac:dyDescent="0.3">
      <c r="B2867" s="38">
        <v>5207</v>
      </c>
      <c r="C2867" s="57">
        <v>45467</v>
      </c>
      <c r="D2867" s="38" t="s">
        <v>200</v>
      </c>
      <c r="E2867" s="38" t="s">
        <v>2621</v>
      </c>
      <c r="F2867" s="160">
        <v>12674.5</v>
      </c>
      <c r="G2867" s="53">
        <v>45468</v>
      </c>
      <c r="H2867" s="46">
        <v>11895.018249999999</v>
      </c>
      <c r="I2867" s="84" t="s">
        <v>7648</v>
      </c>
    </row>
    <row r="2868" spans="2:10" x14ac:dyDescent="0.3">
      <c r="B2868" s="38">
        <v>5208</v>
      </c>
      <c r="C2868" s="57">
        <v>45467</v>
      </c>
      <c r="D2868" s="38" t="s">
        <v>171</v>
      </c>
      <c r="E2868" s="38" t="s">
        <v>2619</v>
      </c>
      <c r="F2868" s="160">
        <v>5265.84</v>
      </c>
      <c r="G2868" s="53">
        <v>45468</v>
      </c>
      <c r="H2868" s="46">
        <v>4941.9908400000004</v>
      </c>
      <c r="I2868" s="84" t="s">
        <v>7649</v>
      </c>
    </row>
    <row r="2869" spans="2:10" x14ac:dyDescent="0.3">
      <c r="B2869" s="38">
        <v>5209</v>
      </c>
      <c r="C2869" s="57">
        <v>45467</v>
      </c>
      <c r="D2869" s="38" t="s">
        <v>481</v>
      </c>
      <c r="E2869" s="38" t="s">
        <v>2617</v>
      </c>
      <c r="F2869" s="160">
        <v>9506.5</v>
      </c>
      <c r="G2869" s="53">
        <v>45504</v>
      </c>
      <c r="H2869" s="46">
        <v>8921.8502499999995</v>
      </c>
      <c r="I2869" s="84" t="s">
        <v>7650</v>
      </c>
    </row>
    <row r="2870" spans="2:10" x14ac:dyDescent="0.3">
      <c r="B2870" s="38">
        <v>5210</v>
      </c>
      <c r="C2870" s="57">
        <v>45467</v>
      </c>
      <c r="D2870" s="38" t="s">
        <v>203</v>
      </c>
      <c r="E2870" s="38" t="s">
        <v>2615</v>
      </c>
      <c r="F2870" s="160">
        <v>8885</v>
      </c>
      <c r="G2870" s="53">
        <v>45470</v>
      </c>
      <c r="H2870" s="46">
        <v>8338.5725000000002</v>
      </c>
      <c r="I2870" s="84" t="s">
        <v>7651</v>
      </c>
    </row>
    <row r="2871" spans="2:10" x14ac:dyDescent="0.3">
      <c r="B2871" s="38">
        <v>5211</v>
      </c>
      <c r="C2871" s="57">
        <v>45468</v>
      </c>
      <c r="D2871" s="38" t="s">
        <v>507</v>
      </c>
      <c r="E2871" s="38" t="s">
        <v>2613</v>
      </c>
      <c r="F2871" s="160">
        <v>6000</v>
      </c>
      <c r="G2871" s="53">
        <v>45496</v>
      </c>
      <c r="H2871" s="46">
        <v>5631</v>
      </c>
      <c r="I2871" s="84" t="s">
        <v>7652</v>
      </c>
    </row>
    <row r="2872" spans="2:10" x14ac:dyDescent="0.3">
      <c r="B2872" s="38">
        <v>5212</v>
      </c>
      <c r="C2872" s="57">
        <v>45469</v>
      </c>
      <c r="D2872" s="38" t="s">
        <v>171</v>
      </c>
      <c r="E2872" s="38" t="s">
        <v>2622</v>
      </c>
      <c r="F2872" s="160">
        <v>2056.5</v>
      </c>
      <c r="G2872" s="53">
        <v>45476</v>
      </c>
      <c r="H2872" s="46">
        <v>1930.0252499999999</v>
      </c>
      <c r="I2872" s="84" t="s">
        <v>7653</v>
      </c>
    </row>
    <row r="2873" spans="2:10" x14ac:dyDescent="0.3">
      <c r="B2873" s="38">
        <v>5213</v>
      </c>
      <c r="C2873" s="57">
        <v>45469</v>
      </c>
      <c r="D2873" s="38" t="s">
        <v>171</v>
      </c>
      <c r="E2873" s="38" t="s">
        <v>2623</v>
      </c>
      <c r="F2873" s="160">
        <v>8871.5300000000007</v>
      </c>
      <c r="G2873" s="53">
        <v>45476</v>
      </c>
      <c r="H2873" s="46">
        <v>8325.9309050000011</v>
      </c>
      <c r="I2873" s="84" t="s">
        <v>7654</v>
      </c>
    </row>
    <row r="2874" spans="2:10" x14ac:dyDescent="0.3">
      <c r="B2874" s="38">
        <v>5214</v>
      </c>
      <c r="C2874" s="57">
        <v>45469</v>
      </c>
      <c r="D2874" s="38" t="s">
        <v>203</v>
      </c>
      <c r="E2874" s="38" t="s">
        <v>2624</v>
      </c>
      <c r="F2874" s="160">
        <v>7200.42</v>
      </c>
      <c r="G2874" s="53">
        <v>45471</v>
      </c>
      <c r="H2874" s="46">
        <v>6757.5941700000003</v>
      </c>
      <c r="I2874" s="84" t="s">
        <v>7655</v>
      </c>
    </row>
    <row r="2875" spans="2:10" x14ac:dyDescent="0.3">
      <c r="B2875" s="38">
        <v>5215</v>
      </c>
      <c r="C2875" s="57">
        <v>45469</v>
      </c>
      <c r="D2875" s="38" t="s">
        <v>203</v>
      </c>
      <c r="E2875" s="38" t="s">
        <v>2625</v>
      </c>
      <c r="F2875" s="160">
        <v>7919.29</v>
      </c>
      <c r="G2875" s="53">
        <v>45471</v>
      </c>
      <c r="H2875" s="46">
        <v>7432.2536650000002</v>
      </c>
      <c r="I2875" s="84" t="s">
        <v>7656</v>
      </c>
    </row>
    <row r="2876" spans="2:10" x14ac:dyDescent="0.3">
      <c r="B2876" s="38">
        <v>5216</v>
      </c>
      <c r="C2876" s="57">
        <v>45469</v>
      </c>
      <c r="D2876" s="38" t="s">
        <v>203</v>
      </c>
      <c r="E2876" s="38" t="s">
        <v>2626</v>
      </c>
      <c r="F2876" s="160">
        <v>12266.93</v>
      </c>
      <c r="G2876" s="53">
        <v>45471</v>
      </c>
      <c r="H2876" s="46">
        <v>11512.513805000001</v>
      </c>
      <c r="I2876" s="84" t="s">
        <v>7657</v>
      </c>
    </row>
    <row r="2877" spans="2:10" x14ac:dyDescent="0.3">
      <c r="B2877" s="14">
        <v>5217</v>
      </c>
      <c r="C2877" s="56">
        <v>45470</v>
      </c>
      <c r="D2877" s="14" t="s">
        <v>203</v>
      </c>
      <c r="E2877" s="14" t="s">
        <v>2636</v>
      </c>
      <c r="F2877" s="161">
        <v>6244.67</v>
      </c>
      <c r="G2877" s="12"/>
      <c r="H2877" s="9">
        <v>5860.6227950000002</v>
      </c>
      <c r="I2877" s="83" t="s">
        <v>7658</v>
      </c>
    </row>
    <row r="2878" spans="2:10" x14ac:dyDescent="0.3">
      <c r="B2878" s="38">
        <v>5218</v>
      </c>
      <c r="C2878" s="57">
        <v>45470</v>
      </c>
      <c r="D2878" s="38" t="s">
        <v>2634</v>
      </c>
      <c r="E2878" s="38" t="s">
        <v>2635</v>
      </c>
      <c r="F2878" s="160">
        <v>17400</v>
      </c>
      <c r="G2878" s="53">
        <v>45477</v>
      </c>
      <c r="H2878" s="46">
        <v>16329.9</v>
      </c>
      <c r="I2878" s="84" t="s">
        <v>7659</v>
      </c>
    </row>
    <row r="2879" spans="2:10" x14ac:dyDescent="0.3">
      <c r="B2879" s="38">
        <v>5219</v>
      </c>
      <c r="C2879" s="57">
        <v>45470</v>
      </c>
      <c r="D2879" s="38" t="s">
        <v>150</v>
      </c>
      <c r="E2879" s="38" t="s">
        <v>2633</v>
      </c>
      <c r="F2879" s="160">
        <v>7000</v>
      </c>
      <c r="G2879" s="53">
        <v>45470</v>
      </c>
      <c r="H2879" s="46">
        <v>6569.5</v>
      </c>
      <c r="I2879" s="84" t="s">
        <v>7660</v>
      </c>
    </row>
    <row r="2880" spans="2:10" x14ac:dyDescent="0.3">
      <c r="B2880" s="119">
        <v>5220</v>
      </c>
      <c r="C2880" s="120">
        <v>45470</v>
      </c>
      <c r="D2880" s="119" t="s">
        <v>150</v>
      </c>
      <c r="E2880" s="119" t="s">
        <v>2632</v>
      </c>
      <c r="F2880" s="159">
        <v>44489</v>
      </c>
      <c r="G2880" s="122">
        <v>45471</v>
      </c>
      <c r="H2880" s="121">
        <v>41752.926500000001</v>
      </c>
      <c r="I2880" s="123" t="s">
        <v>7661</v>
      </c>
      <c r="J2880" t="s">
        <v>8833</v>
      </c>
    </row>
    <row r="2881" spans="2:10" x14ac:dyDescent="0.3">
      <c r="B2881" s="91">
        <v>5221</v>
      </c>
      <c r="C2881" s="92">
        <v>45471</v>
      </c>
      <c r="D2881" s="91" t="s">
        <v>171</v>
      </c>
      <c r="E2881" s="91" t="s">
        <v>2631</v>
      </c>
      <c r="F2881" s="156">
        <v>2056.5</v>
      </c>
      <c r="G2881" s="94" t="s">
        <v>8917</v>
      </c>
      <c r="H2881" s="93">
        <v>1930.0252499999999</v>
      </c>
      <c r="I2881" s="95" t="s">
        <v>7662</v>
      </c>
      <c r="J2881" s="33" t="s">
        <v>8833</v>
      </c>
    </row>
    <row r="2882" spans="2:10" x14ac:dyDescent="0.3">
      <c r="B2882" s="119">
        <v>5222</v>
      </c>
      <c r="C2882" s="120">
        <v>45471</v>
      </c>
      <c r="D2882" s="119" t="s">
        <v>171</v>
      </c>
      <c r="E2882" s="119" t="s">
        <v>2630</v>
      </c>
      <c r="F2882" s="159">
        <v>5253.3</v>
      </c>
      <c r="G2882" s="122">
        <v>45471</v>
      </c>
      <c r="H2882" s="121">
        <v>4930.2220500000003</v>
      </c>
      <c r="I2882" s="123" t="s">
        <v>7662</v>
      </c>
      <c r="J2882" t="s">
        <v>8833</v>
      </c>
    </row>
    <row r="2883" spans="2:10" x14ac:dyDescent="0.3">
      <c r="B2883" s="38">
        <v>5223</v>
      </c>
      <c r="C2883" s="57">
        <v>45471</v>
      </c>
      <c r="D2883" s="38" t="s">
        <v>171</v>
      </c>
      <c r="E2883" s="38" t="s">
        <v>2629</v>
      </c>
      <c r="F2883" s="160">
        <v>5253.3</v>
      </c>
      <c r="G2883" s="53">
        <v>45471</v>
      </c>
      <c r="H2883" s="46">
        <v>4930.2220500000003</v>
      </c>
      <c r="I2883" s="84" t="s">
        <v>7663</v>
      </c>
    </row>
    <row r="2884" spans="2:10" x14ac:dyDescent="0.3">
      <c r="B2884" s="38">
        <v>5224</v>
      </c>
      <c r="C2884" s="57">
        <v>45471</v>
      </c>
      <c r="D2884" s="38" t="s">
        <v>230</v>
      </c>
      <c r="E2884" s="38" t="s">
        <v>2628</v>
      </c>
      <c r="F2884" s="160">
        <v>32738</v>
      </c>
      <c r="G2884" s="53">
        <v>45471</v>
      </c>
      <c r="H2884" s="46">
        <v>30724.613000000001</v>
      </c>
      <c r="I2884" s="84" t="s">
        <v>7664</v>
      </c>
    </row>
    <row r="2885" spans="2:10" x14ac:dyDescent="0.3">
      <c r="B2885" s="38">
        <v>5225</v>
      </c>
      <c r="C2885" s="57">
        <v>45471</v>
      </c>
      <c r="D2885" s="38" t="s">
        <v>150</v>
      </c>
      <c r="E2885" s="38" t="s">
        <v>2627</v>
      </c>
      <c r="F2885" s="160">
        <v>34850.5</v>
      </c>
      <c r="G2885" s="53">
        <v>45470</v>
      </c>
      <c r="H2885" s="46">
        <v>32707.19425</v>
      </c>
      <c r="I2885" s="84" t="s">
        <v>7661</v>
      </c>
      <c r="J2885" t="s">
        <v>8833</v>
      </c>
    </row>
    <row r="2886" spans="2:10" x14ac:dyDescent="0.3">
      <c r="B2886" s="38">
        <v>5226</v>
      </c>
      <c r="C2886" s="57">
        <v>45474</v>
      </c>
      <c r="D2886" s="38" t="s">
        <v>171</v>
      </c>
      <c r="E2886" s="38" t="s">
        <v>2642</v>
      </c>
      <c r="F2886" s="160">
        <v>11196.51</v>
      </c>
      <c r="G2886" s="53">
        <v>45481</v>
      </c>
      <c r="H2886" s="46">
        <v>10507.924634999999</v>
      </c>
      <c r="I2886" s="84" t="s">
        <v>7665</v>
      </c>
    </row>
    <row r="2887" spans="2:10" x14ac:dyDescent="0.3">
      <c r="B2887" s="38">
        <v>5227</v>
      </c>
      <c r="C2887" s="57">
        <v>45474</v>
      </c>
      <c r="D2887" s="38" t="s">
        <v>171</v>
      </c>
      <c r="E2887" s="38" t="s">
        <v>2641</v>
      </c>
      <c r="F2887" s="160">
        <v>3232.15</v>
      </c>
      <c r="G2887" s="53">
        <v>45491</v>
      </c>
      <c r="H2887" s="46">
        <v>3033.3727750000003</v>
      </c>
      <c r="I2887" s="84" t="s">
        <v>7666</v>
      </c>
    </row>
    <row r="2888" spans="2:10" x14ac:dyDescent="0.3">
      <c r="B2888" s="38">
        <v>5228</v>
      </c>
      <c r="C2888" s="57">
        <v>45474</v>
      </c>
      <c r="D2888" s="38" t="s">
        <v>171</v>
      </c>
      <c r="E2888" s="38" t="s">
        <v>2640</v>
      </c>
      <c r="F2888" s="160">
        <v>29133.919999999998</v>
      </c>
      <c r="G2888" s="53">
        <v>45477</v>
      </c>
      <c r="H2888" s="46">
        <v>27342.183919999999</v>
      </c>
      <c r="I2888" s="84" t="s">
        <v>7667</v>
      </c>
    </row>
    <row r="2889" spans="2:10" x14ac:dyDescent="0.3">
      <c r="B2889" s="38">
        <v>5229</v>
      </c>
      <c r="C2889" s="57">
        <v>45474</v>
      </c>
      <c r="D2889" s="38" t="s">
        <v>786</v>
      </c>
      <c r="E2889" s="38" t="s">
        <v>2639</v>
      </c>
      <c r="F2889" s="160">
        <v>20000</v>
      </c>
      <c r="G2889" s="53">
        <v>45476</v>
      </c>
      <c r="H2889" s="46">
        <v>18770</v>
      </c>
      <c r="I2889" s="84" t="s">
        <v>7668</v>
      </c>
    </row>
    <row r="2890" spans="2:10" x14ac:dyDescent="0.3">
      <c r="B2890" s="38">
        <v>5230</v>
      </c>
      <c r="C2890" s="57">
        <v>45471</v>
      </c>
      <c r="D2890" s="38" t="s">
        <v>397</v>
      </c>
      <c r="E2890" s="38" t="s">
        <v>2691</v>
      </c>
      <c r="F2890" s="160">
        <v>1038.0899999999999</v>
      </c>
      <c r="G2890" s="53">
        <v>45454</v>
      </c>
      <c r="H2890" s="46">
        <v>974.24746499999992</v>
      </c>
      <c r="I2890" s="84" t="s">
        <v>7669</v>
      </c>
    </row>
    <row r="2891" spans="2:10" hidden="1" outlineLevel="1" x14ac:dyDescent="0.3">
      <c r="B2891" s="38"/>
      <c r="C2891" s="57"/>
      <c r="D2891" s="38"/>
      <c r="E2891" s="38"/>
      <c r="F2891" s="160"/>
      <c r="G2891" s="52"/>
      <c r="H2891" s="46"/>
      <c r="I2891" s="84" t="s">
        <v>7670</v>
      </c>
    </row>
    <row r="2892" spans="2:10" collapsed="1" x14ac:dyDescent="0.3">
      <c r="B2892" s="38">
        <v>5231</v>
      </c>
      <c r="C2892" s="57">
        <v>45471</v>
      </c>
      <c r="D2892" s="38" t="s">
        <v>9216</v>
      </c>
      <c r="E2892" s="38" t="s">
        <v>392</v>
      </c>
      <c r="F2892" s="160">
        <v>6945.86</v>
      </c>
      <c r="G2892" s="53">
        <v>45471</v>
      </c>
      <c r="H2892" s="46">
        <v>6518.6896099999994</v>
      </c>
      <c r="I2892" s="84" t="s">
        <v>5581</v>
      </c>
      <c r="J2892" s="19" t="s">
        <v>5581</v>
      </c>
    </row>
    <row r="2893" spans="2:10" x14ac:dyDescent="0.3">
      <c r="B2893" s="38">
        <v>5232</v>
      </c>
      <c r="C2893" s="57">
        <v>45471</v>
      </c>
      <c r="D2893" s="45" t="s">
        <v>2467</v>
      </c>
      <c r="E2893" s="38" t="s">
        <v>384</v>
      </c>
      <c r="F2893" s="160">
        <v>18785.18</v>
      </c>
      <c r="G2893" s="53">
        <v>45471</v>
      </c>
      <c r="H2893" s="46">
        <v>17629.89143</v>
      </c>
      <c r="I2893" s="84" t="s">
        <v>5581</v>
      </c>
      <c r="J2893" s="19" t="s">
        <v>5581</v>
      </c>
    </row>
    <row r="2894" spans="2:10" x14ac:dyDescent="0.3">
      <c r="B2894" s="38">
        <v>5233</v>
      </c>
      <c r="C2894" s="57">
        <v>45471</v>
      </c>
      <c r="D2894" s="38" t="s">
        <v>9644</v>
      </c>
      <c r="E2894" s="38" t="s">
        <v>384</v>
      </c>
      <c r="F2894" s="160">
        <v>192237.9</v>
      </c>
      <c r="G2894" s="53">
        <v>45471</v>
      </c>
      <c r="H2894" s="46">
        <v>180415.26915000001</v>
      </c>
      <c r="I2894" s="84" t="s">
        <v>5581</v>
      </c>
      <c r="J2894" s="19" t="s">
        <v>5581</v>
      </c>
    </row>
    <row r="2895" spans="2:10" x14ac:dyDescent="0.3">
      <c r="B2895" s="38">
        <v>5234</v>
      </c>
      <c r="C2895" s="57">
        <v>45471</v>
      </c>
      <c r="D2895" s="38" t="s">
        <v>4506</v>
      </c>
      <c r="E2895" s="38" t="s">
        <v>384</v>
      </c>
      <c r="F2895" s="160">
        <v>13193.67</v>
      </c>
      <c r="G2895" s="53">
        <v>45471</v>
      </c>
      <c r="H2895" s="46">
        <v>12382.259295</v>
      </c>
      <c r="I2895" s="84" t="s">
        <v>5581</v>
      </c>
      <c r="J2895" s="19" t="s">
        <v>5581</v>
      </c>
    </row>
    <row r="2896" spans="2:10" x14ac:dyDescent="0.3">
      <c r="B2896" s="38">
        <v>5235</v>
      </c>
      <c r="C2896" s="57">
        <v>45471</v>
      </c>
      <c r="D2896" s="38" t="s">
        <v>2685</v>
      </c>
      <c r="E2896" s="38" t="s">
        <v>384</v>
      </c>
      <c r="F2896" s="160">
        <v>33292.980000000003</v>
      </c>
      <c r="G2896" s="53">
        <v>45471</v>
      </c>
      <c r="H2896" s="46">
        <v>31245.461730000003</v>
      </c>
      <c r="I2896" s="84" t="s">
        <v>5581</v>
      </c>
      <c r="J2896" s="19" t="s">
        <v>5581</v>
      </c>
    </row>
    <row r="2897" spans="2:10" x14ac:dyDescent="0.3">
      <c r="B2897" s="38">
        <v>5236</v>
      </c>
      <c r="C2897" s="57">
        <v>45471</v>
      </c>
      <c r="D2897" s="38" t="s">
        <v>387</v>
      </c>
      <c r="E2897" s="38" t="s">
        <v>384</v>
      </c>
      <c r="F2897" s="160">
        <v>25764.41</v>
      </c>
      <c r="G2897" s="53">
        <v>45471</v>
      </c>
      <c r="H2897" s="46">
        <v>24179.898785000001</v>
      </c>
      <c r="I2897" s="84" t="s">
        <v>5581</v>
      </c>
      <c r="J2897" s="19" t="s">
        <v>5581</v>
      </c>
    </row>
    <row r="2898" spans="2:10" x14ac:dyDescent="0.3">
      <c r="B2898" s="38">
        <v>5237</v>
      </c>
      <c r="C2898" s="57">
        <v>45471</v>
      </c>
      <c r="D2898" s="38" t="s">
        <v>896</v>
      </c>
      <c r="E2898" s="38" t="s">
        <v>384</v>
      </c>
      <c r="F2898" s="160">
        <v>715198.38</v>
      </c>
      <c r="G2898" s="53">
        <v>45471</v>
      </c>
      <c r="H2898" s="46">
        <v>671213.67963000003</v>
      </c>
      <c r="I2898" s="84" t="s">
        <v>5581</v>
      </c>
      <c r="J2898" s="19" t="s">
        <v>5581</v>
      </c>
    </row>
    <row r="2899" spans="2:10" x14ac:dyDescent="0.3">
      <c r="B2899" s="38">
        <v>5238</v>
      </c>
      <c r="C2899" s="57">
        <v>45471</v>
      </c>
      <c r="D2899" s="38" t="s">
        <v>4143</v>
      </c>
      <c r="E2899" s="38" t="s">
        <v>137</v>
      </c>
      <c r="F2899" s="160">
        <v>66995.41</v>
      </c>
      <c r="G2899" s="53">
        <v>45471</v>
      </c>
      <c r="H2899" s="46">
        <v>62875.192285000005</v>
      </c>
      <c r="I2899" s="84" t="s">
        <v>5581</v>
      </c>
      <c r="J2899" s="19" t="s">
        <v>5581</v>
      </c>
    </row>
    <row r="2900" spans="2:10" x14ac:dyDescent="0.3">
      <c r="B2900" s="38">
        <v>5239</v>
      </c>
      <c r="C2900" s="57">
        <v>45471</v>
      </c>
      <c r="D2900" s="38" t="s">
        <v>2679</v>
      </c>
      <c r="E2900" s="38" t="s">
        <v>384</v>
      </c>
      <c r="F2900" s="160">
        <v>27236.5</v>
      </c>
      <c r="G2900" s="53">
        <v>45471</v>
      </c>
      <c r="H2900" s="46">
        <v>25561.455249999999</v>
      </c>
      <c r="I2900" s="84" t="s">
        <v>5581</v>
      </c>
      <c r="J2900" s="19" t="s">
        <v>5581</v>
      </c>
    </row>
    <row r="2901" spans="2:10" x14ac:dyDescent="0.3">
      <c r="B2901" s="38">
        <v>5240</v>
      </c>
      <c r="C2901" s="57">
        <v>45471</v>
      </c>
      <c r="D2901" s="38" t="s">
        <v>4536</v>
      </c>
      <c r="E2901" s="38" t="s">
        <v>384</v>
      </c>
      <c r="F2901" s="160">
        <v>10802.94</v>
      </c>
      <c r="G2901" s="53">
        <v>45471</v>
      </c>
      <c r="H2901" s="46">
        <v>10138.55919</v>
      </c>
      <c r="I2901" s="84" t="s">
        <v>5581</v>
      </c>
      <c r="J2901" s="19" t="s">
        <v>5581</v>
      </c>
    </row>
    <row r="2902" spans="2:10" x14ac:dyDescent="0.3">
      <c r="B2902" s="38">
        <v>5241</v>
      </c>
      <c r="C2902" s="57">
        <v>45475</v>
      </c>
      <c r="D2902" s="38" t="s">
        <v>171</v>
      </c>
      <c r="E2902" s="38" t="s">
        <v>2638</v>
      </c>
      <c r="F2902" s="160">
        <v>2056.5</v>
      </c>
      <c r="G2902" s="53">
        <v>45481</v>
      </c>
      <c r="H2902" s="46">
        <v>1930.0252499999999</v>
      </c>
      <c r="I2902" s="84" t="s">
        <v>7671</v>
      </c>
    </row>
    <row r="2903" spans="2:10" x14ac:dyDescent="0.3">
      <c r="B2903" s="38">
        <v>5242</v>
      </c>
      <c r="C2903" s="57">
        <v>45475</v>
      </c>
      <c r="D2903" s="38" t="s">
        <v>171</v>
      </c>
      <c r="E2903" s="38" t="s">
        <v>2637</v>
      </c>
      <c r="F2903" s="160">
        <v>5506.87</v>
      </c>
      <c r="G2903" s="53">
        <v>45481</v>
      </c>
      <c r="H2903" s="46">
        <v>5168.1974950000003</v>
      </c>
      <c r="I2903" s="84" t="s">
        <v>7672</v>
      </c>
    </row>
    <row r="2904" spans="2:10" x14ac:dyDescent="0.3">
      <c r="B2904" s="38">
        <v>5243</v>
      </c>
      <c r="C2904" s="57">
        <v>45477</v>
      </c>
      <c r="D2904" s="38" t="s">
        <v>167</v>
      </c>
      <c r="E2904" s="38" t="s">
        <v>2675</v>
      </c>
      <c r="F2904" s="160">
        <v>1098</v>
      </c>
      <c r="G2904" s="52">
        <v>45608</v>
      </c>
      <c r="H2904" s="46">
        <v>1030.473</v>
      </c>
      <c r="I2904" s="84" t="s">
        <v>9380</v>
      </c>
    </row>
    <row r="2905" spans="2:10" x14ac:dyDescent="0.3">
      <c r="B2905" s="38">
        <v>5244</v>
      </c>
      <c r="C2905" s="57">
        <v>45477</v>
      </c>
      <c r="D2905" s="38" t="s">
        <v>230</v>
      </c>
      <c r="E2905" s="38" t="s">
        <v>2673</v>
      </c>
      <c r="F2905" s="160">
        <v>54083</v>
      </c>
      <c r="G2905" s="53">
        <v>45502</v>
      </c>
      <c r="H2905" s="46">
        <v>50756.895499999999</v>
      </c>
      <c r="I2905" s="84" t="s">
        <v>7673</v>
      </c>
    </row>
    <row r="2906" spans="2:10" x14ac:dyDescent="0.3">
      <c r="B2906" s="38">
        <v>5245</v>
      </c>
      <c r="C2906" s="57">
        <v>45477</v>
      </c>
      <c r="D2906" s="38" t="s">
        <v>668</v>
      </c>
      <c r="E2906" s="38" t="s">
        <v>2671</v>
      </c>
      <c r="F2906" s="160">
        <v>701</v>
      </c>
      <c r="G2906" s="53">
        <v>45495</v>
      </c>
      <c r="H2906" s="46">
        <v>657.88850000000002</v>
      </c>
      <c r="I2906" s="84" t="s">
        <v>7674</v>
      </c>
    </row>
    <row r="2907" spans="2:10" x14ac:dyDescent="0.3">
      <c r="B2907" s="38">
        <v>5246</v>
      </c>
      <c r="C2907" s="57">
        <v>45477</v>
      </c>
      <c r="D2907" s="38" t="s">
        <v>8</v>
      </c>
      <c r="E2907" s="38" t="s">
        <v>2669</v>
      </c>
      <c r="F2907" s="160">
        <v>3430.28</v>
      </c>
      <c r="G2907" s="53">
        <v>45481</v>
      </c>
      <c r="H2907" s="46">
        <v>3219.3177800000003</v>
      </c>
      <c r="I2907" s="84" t="s">
        <v>7675</v>
      </c>
    </row>
    <row r="2908" spans="2:10" x14ac:dyDescent="0.3">
      <c r="B2908" s="38">
        <v>5247</v>
      </c>
      <c r="C2908" s="57">
        <v>45477</v>
      </c>
      <c r="D2908" s="38" t="s">
        <v>171</v>
      </c>
      <c r="E2908" s="38" t="s">
        <v>2667</v>
      </c>
      <c r="F2908" s="160">
        <v>13992.32</v>
      </c>
      <c r="G2908" s="53">
        <v>45483</v>
      </c>
      <c r="H2908" s="46">
        <v>13131.79232</v>
      </c>
      <c r="I2908" s="84" t="s">
        <v>7676</v>
      </c>
    </row>
    <row r="2909" spans="2:10" x14ac:dyDescent="0.3">
      <c r="B2909" s="38">
        <v>5248</v>
      </c>
      <c r="C2909" s="57">
        <v>45477</v>
      </c>
      <c r="D2909" s="38" t="s">
        <v>198</v>
      </c>
      <c r="E2909" s="38" t="s">
        <v>2665</v>
      </c>
      <c r="F2909" s="160">
        <v>30000</v>
      </c>
      <c r="G2909" s="53">
        <v>45485</v>
      </c>
      <c r="H2909" s="46">
        <v>28155</v>
      </c>
      <c r="I2909" s="84" t="s">
        <v>7677</v>
      </c>
    </row>
    <row r="2910" spans="2:10" x14ac:dyDescent="0.3">
      <c r="B2910" s="38">
        <v>5249</v>
      </c>
      <c r="C2910" s="57">
        <v>45478</v>
      </c>
      <c r="D2910" s="38" t="s">
        <v>142</v>
      </c>
      <c r="E2910" s="38" t="s">
        <v>2663</v>
      </c>
      <c r="F2910" s="160">
        <v>12425</v>
      </c>
      <c r="G2910" s="53">
        <v>45485</v>
      </c>
      <c r="H2910" s="46">
        <v>11660.862499999999</v>
      </c>
      <c r="I2910" s="84" t="s">
        <v>7678</v>
      </c>
    </row>
    <row r="2911" spans="2:10" x14ac:dyDescent="0.3">
      <c r="B2911" s="38">
        <v>5250</v>
      </c>
      <c r="C2911" s="57">
        <v>45478</v>
      </c>
      <c r="D2911" s="38" t="s">
        <v>142</v>
      </c>
      <c r="E2911" s="38" t="s">
        <v>2661</v>
      </c>
      <c r="F2911" s="160">
        <v>35187</v>
      </c>
      <c r="G2911" s="53">
        <v>45485</v>
      </c>
      <c r="H2911" s="46">
        <v>33022.999499999998</v>
      </c>
      <c r="I2911" s="84" t="s">
        <v>7679</v>
      </c>
    </row>
    <row r="2912" spans="2:10" x14ac:dyDescent="0.3">
      <c r="B2912" s="38">
        <v>5251</v>
      </c>
      <c r="C2912" s="57">
        <v>45478</v>
      </c>
      <c r="D2912" s="38" t="s">
        <v>142</v>
      </c>
      <c r="E2912" s="38" t="s">
        <v>2659</v>
      </c>
      <c r="F2912" s="160">
        <v>7700</v>
      </c>
      <c r="G2912" s="53">
        <v>45485</v>
      </c>
      <c r="H2912" s="46">
        <v>7226.45</v>
      </c>
      <c r="I2912" s="84" t="s">
        <v>7680</v>
      </c>
    </row>
    <row r="2913" spans="2:9" x14ac:dyDescent="0.3">
      <c r="B2913" s="38">
        <v>5252</v>
      </c>
      <c r="C2913" s="57">
        <v>45478</v>
      </c>
      <c r="D2913" s="38" t="s">
        <v>200</v>
      </c>
      <c r="E2913" s="38" t="s">
        <v>2657</v>
      </c>
      <c r="F2913" s="160">
        <v>12600</v>
      </c>
      <c r="G2913" s="53">
        <v>45483</v>
      </c>
      <c r="H2913" s="46">
        <v>11825.1</v>
      </c>
      <c r="I2913" s="84" t="s">
        <v>7681</v>
      </c>
    </row>
    <row r="2914" spans="2:9" x14ac:dyDescent="0.3">
      <c r="B2914" s="38">
        <v>5253</v>
      </c>
      <c r="C2914" s="57">
        <v>45478</v>
      </c>
      <c r="D2914" s="38" t="s">
        <v>200</v>
      </c>
      <c r="E2914" s="38" t="s">
        <v>2655</v>
      </c>
      <c r="F2914" s="160">
        <v>10454</v>
      </c>
      <c r="G2914" s="53">
        <v>45491</v>
      </c>
      <c r="H2914" s="46">
        <v>9811.0789999999997</v>
      </c>
      <c r="I2914" s="84" t="s">
        <v>7682</v>
      </c>
    </row>
    <row r="2915" spans="2:9" x14ac:dyDescent="0.3">
      <c r="B2915" s="38">
        <v>5254</v>
      </c>
      <c r="C2915" s="57">
        <v>45478</v>
      </c>
      <c r="D2915" s="38" t="s">
        <v>203</v>
      </c>
      <c r="E2915" s="38" t="s">
        <v>2653</v>
      </c>
      <c r="F2915" s="160">
        <v>11808</v>
      </c>
      <c r="G2915" s="53">
        <v>45484</v>
      </c>
      <c r="H2915" s="46">
        <v>11081.808000000001</v>
      </c>
      <c r="I2915" s="84" t="s">
        <v>7683</v>
      </c>
    </row>
    <row r="2916" spans="2:9" x14ac:dyDescent="0.3">
      <c r="B2916" s="38">
        <v>5255</v>
      </c>
      <c r="C2916" s="57">
        <v>45478</v>
      </c>
      <c r="D2916" s="38" t="s">
        <v>203</v>
      </c>
      <c r="E2916" s="38" t="s">
        <v>2651</v>
      </c>
      <c r="F2916" s="160">
        <v>7248.58</v>
      </c>
      <c r="G2916" s="53">
        <v>45483</v>
      </c>
      <c r="H2916" s="46">
        <v>6802.7923300000002</v>
      </c>
      <c r="I2916" s="84" t="s">
        <v>7684</v>
      </c>
    </row>
    <row r="2917" spans="2:9" x14ac:dyDescent="0.3">
      <c r="B2917" s="38">
        <v>5256</v>
      </c>
      <c r="C2917" s="57">
        <v>45478</v>
      </c>
      <c r="D2917" s="38" t="s">
        <v>142</v>
      </c>
      <c r="E2917" s="38" t="s">
        <v>2649</v>
      </c>
      <c r="F2917" s="160">
        <v>1932</v>
      </c>
      <c r="G2917" s="53">
        <v>45485</v>
      </c>
      <c r="H2917" s="46">
        <v>1813.182</v>
      </c>
      <c r="I2917" s="84" t="s">
        <v>7685</v>
      </c>
    </row>
    <row r="2918" spans="2:9" x14ac:dyDescent="0.3">
      <c r="B2918" s="38">
        <v>5257</v>
      </c>
      <c r="C2918" s="57">
        <v>45478</v>
      </c>
      <c r="D2918" s="38" t="s">
        <v>203</v>
      </c>
      <c r="E2918" s="38" t="s">
        <v>2647</v>
      </c>
      <c r="F2918" s="160">
        <v>34140</v>
      </c>
      <c r="G2918" s="53">
        <v>45488</v>
      </c>
      <c r="H2918" s="46">
        <v>32040.39</v>
      </c>
      <c r="I2918" s="84" t="s">
        <v>7686</v>
      </c>
    </row>
    <row r="2919" spans="2:9" x14ac:dyDescent="0.3">
      <c r="B2919" s="38">
        <v>5258</v>
      </c>
      <c r="C2919" s="57">
        <v>45478</v>
      </c>
      <c r="D2919" s="38" t="s">
        <v>203</v>
      </c>
      <c r="E2919" s="38" t="s">
        <v>2645</v>
      </c>
      <c r="F2919" s="160">
        <v>5175</v>
      </c>
      <c r="G2919" s="53">
        <v>45485</v>
      </c>
      <c r="H2919" s="46">
        <v>4856.7375000000002</v>
      </c>
      <c r="I2919" s="84" t="s">
        <v>7687</v>
      </c>
    </row>
    <row r="2920" spans="2:9" x14ac:dyDescent="0.3">
      <c r="B2920" s="38">
        <v>5259</v>
      </c>
      <c r="C2920" s="57">
        <v>45481</v>
      </c>
      <c r="D2920" s="38" t="s">
        <v>203</v>
      </c>
      <c r="E2920" s="38" t="s">
        <v>2907</v>
      </c>
      <c r="F2920" s="160">
        <v>63818.41</v>
      </c>
      <c r="G2920" s="53">
        <v>45505</v>
      </c>
      <c r="H2920" s="46">
        <v>59893.577785000001</v>
      </c>
      <c r="I2920" s="84" t="s">
        <v>7688</v>
      </c>
    </row>
    <row r="2921" spans="2:9" hidden="1" outlineLevel="1" x14ac:dyDescent="0.3">
      <c r="B2921" s="38"/>
      <c r="C2921" s="57"/>
      <c r="D2921" s="38"/>
      <c r="E2921" s="38"/>
      <c r="F2921" s="160"/>
      <c r="G2921" s="52"/>
      <c r="H2921" s="46"/>
      <c r="I2921" s="84" t="s">
        <v>7689</v>
      </c>
    </row>
    <row r="2922" spans="2:9" collapsed="1" x14ac:dyDescent="0.3">
      <c r="B2922" s="119">
        <v>5260</v>
      </c>
      <c r="C2922" s="120">
        <v>45482</v>
      </c>
      <c r="D2922" s="119" t="s">
        <v>490</v>
      </c>
      <c r="E2922" s="119" t="s">
        <v>2905</v>
      </c>
      <c r="F2922" s="159">
        <v>115380</v>
      </c>
      <c r="G2922" s="122">
        <v>45483</v>
      </c>
      <c r="H2922" s="121">
        <v>108284.13</v>
      </c>
      <c r="I2922" s="123" t="s">
        <v>5508</v>
      </c>
    </row>
    <row r="2923" spans="2:9" collapsed="1" x14ac:dyDescent="0.3">
      <c r="B2923" s="119">
        <v>5261</v>
      </c>
      <c r="C2923" s="120">
        <v>45482</v>
      </c>
      <c r="D2923" s="119" t="s">
        <v>876</v>
      </c>
      <c r="E2923" s="119" t="s">
        <v>2900</v>
      </c>
      <c r="F2923" s="159">
        <v>16671.02</v>
      </c>
      <c r="G2923" s="122">
        <v>45483</v>
      </c>
      <c r="H2923" s="121">
        <v>15645.752270000001</v>
      </c>
      <c r="I2923" s="123" t="s">
        <v>5509</v>
      </c>
    </row>
    <row r="2924" spans="2:9" x14ac:dyDescent="0.3">
      <c r="B2924" s="38">
        <v>5262</v>
      </c>
      <c r="C2924" s="57">
        <v>45483</v>
      </c>
      <c r="D2924" s="38" t="s">
        <v>254</v>
      </c>
      <c r="E2924" s="38" t="s">
        <v>2895</v>
      </c>
      <c r="F2924" s="160">
        <v>6000</v>
      </c>
      <c r="G2924" s="53">
        <v>45509</v>
      </c>
      <c r="H2924" s="46">
        <v>5631</v>
      </c>
      <c r="I2924" s="84" t="s">
        <v>7690</v>
      </c>
    </row>
    <row r="2925" spans="2:9" x14ac:dyDescent="0.3">
      <c r="B2925" s="38">
        <v>5263</v>
      </c>
      <c r="C2925" s="57">
        <v>45483</v>
      </c>
      <c r="D2925" s="38" t="s">
        <v>2419</v>
      </c>
      <c r="E2925" s="38" t="s">
        <v>2894</v>
      </c>
      <c r="F2925" s="160">
        <v>7507.5</v>
      </c>
      <c r="G2925" s="53">
        <v>45478</v>
      </c>
      <c r="H2925" s="46">
        <v>7045.7887499999997</v>
      </c>
      <c r="I2925" s="84" t="s">
        <v>7691</v>
      </c>
    </row>
    <row r="2926" spans="2:9" x14ac:dyDescent="0.3">
      <c r="B2926" s="38">
        <v>5264</v>
      </c>
      <c r="C2926" s="57">
        <v>45483</v>
      </c>
      <c r="D2926" s="38" t="s">
        <v>2419</v>
      </c>
      <c r="E2926" s="38" t="s">
        <v>2892</v>
      </c>
      <c r="F2926" s="160">
        <v>600</v>
      </c>
      <c r="G2926" s="53">
        <v>45478</v>
      </c>
      <c r="H2926" s="46">
        <v>563.1</v>
      </c>
      <c r="I2926" s="84" t="s">
        <v>7692</v>
      </c>
    </row>
    <row r="2927" spans="2:9" x14ac:dyDescent="0.3">
      <c r="B2927" s="38">
        <v>5265</v>
      </c>
      <c r="C2927" s="57">
        <v>45483</v>
      </c>
      <c r="D2927" s="38" t="s">
        <v>2419</v>
      </c>
      <c r="E2927" s="38" t="s">
        <v>2890</v>
      </c>
      <c r="F2927" s="160">
        <v>2376</v>
      </c>
      <c r="G2927" s="53">
        <v>45478</v>
      </c>
      <c r="H2927" s="46">
        <v>2229.8760000000002</v>
      </c>
      <c r="I2927" s="84" t="s">
        <v>7693</v>
      </c>
    </row>
    <row r="2928" spans="2:9" x14ac:dyDescent="0.3">
      <c r="B2928" s="38">
        <v>5266</v>
      </c>
      <c r="C2928" s="57">
        <v>45483</v>
      </c>
      <c r="D2928" s="38" t="s">
        <v>2419</v>
      </c>
      <c r="E2928" s="38" t="s">
        <v>2888</v>
      </c>
      <c r="F2928" s="160">
        <v>4080</v>
      </c>
      <c r="G2928" s="53">
        <v>45478</v>
      </c>
      <c r="H2928" s="46">
        <v>3829.08</v>
      </c>
      <c r="I2928" s="84" t="s">
        <v>7694</v>
      </c>
    </row>
    <row r="2929" spans="2:10" x14ac:dyDescent="0.3">
      <c r="B2929" s="38">
        <v>5267</v>
      </c>
      <c r="C2929" s="57">
        <v>45483</v>
      </c>
      <c r="D2929" s="38" t="s">
        <v>2419</v>
      </c>
      <c r="E2929" s="38" t="s">
        <v>2886</v>
      </c>
      <c r="F2929" s="160">
        <v>880</v>
      </c>
      <c r="G2929" s="53">
        <v>45478</v>
      </c>
      <c r="H2929" s="46">
        <v>825.88</v>
      </c>
      <c r="I2929" s="84" t="s">
        <v>7695</v>
      </c>
    </row>
    <row r="2930" spans="2:10" x14ac:dyDescent="0.3">
      <c r="B2930" s="38">
        <v>5268</v>
      </c>
      <c r="C2930" s="57">
        <v>45483</v>
      </c>
      <c r="D2930" s="38" t="s">
        <v>2634</v>
      </c>
      <c r="E2930" s="38" t="s">
        <v>2884</v>
      </c>
      <c r="F2930" s="160">
        <v>2475</v>
      </c>
      <c r="G2930" s="53">
        <v>45573</v>
      </c>
      <c r="H2930" s="46">
        <v>2322.7874999999999</v>
      </c>
      <c r="I2930" s="84">
        <v>18082</v>
      </c>
      <c r="J2930" t="s">
        <v>8833</v>
      </c>
    </row>
    <row r="2931" spans="2:10" x14ac:dyDescent="0.3">
      <c r="B2931" s="38">
        <v>5269</v>
      </c>
      <c r="C2931" s="57">
        <v>45483</v>
      </c>
      <c r="D2931" s="38" t="s">
        <v>2634</v>
      </c>
      <c r="E2931" s="38" t="s">
        <v>2882</v>
      </c>
      <c r="F2931" s="160">
        <v>3920</v>
      </c>
      <c r="G2931" s="53">
        <v>45569</v>
      </c>
      <c r="H2931" s="46">
        <v>3678.92</v>
      </c>
      <c r="I2931" s="84">
        <v>18086</v>
      </c>
      <c r="J2931" t="s">
        <v>8833</v>
      </c>
    </row>
    <row r="2932" spans="2:10" x14ac:dyDescent="0.3">
      <c r="B2932" s="38">
        <v>5270</v>
      </c>
      <c r="C2932" s="57">
        <v>45483</v>
      </c>
      <c r="D2932" s="38" t="s">
        <v>2634</v>
      </c>
      <c r="E2932" s="38" t="s">
        <v>2881</v>
      </c>
      <c r="F2932" s="160">
        <v>4784.17</v>
      </c>
      <c r="G2932" s="53">
        <v>45569</v>
      </c>
      <c r="H2932" s="46">
        <v>4489.9435450000001</v>
      </c>
      <c r="I2932" s="84">
        <v>18171</v>
      </c>
      <c r="J2932" t="s">
        <v>8833</v>
      </c>
    </row>
    <row r="2933" spans="2:10" x14ac:dyDescent="0.3">
      <c r="B2933" s="38">
        <v>5271</v>
      </c>
      <c r="C2933" s="57">
        <v>45483</v>
      </c>
      <c r="D2933" s="38" t="s">
        <v>2634</v>
      </c>
      <c r="E2933" s="38" t="s">
        <v>2879</v>
      </c>
      <c r="F2933" s="160">
        <v>25275</v>
      </c>
      <c r="G2933" s="52">
        <v>45629</v>
      </c>
      <c r="H2933" s="46">
        <v>23720.587500000001</v>
      </c>
      <c r="I2933" s="84">
        <v>18298</v>
      </c>
      <c r="J2933" t="s">
        <v>8833</v>
      </c>
    </row>
    <row r="2934" spans="2:10" x14ac:dyDescent="0.3">
      <c r="B2934" s="38">
        <v>5272</v>
      </c>
      <c r="C2934" s="57">
        <v>45483</v>
      </c>
      <c r="D2934" s="38" t="s">
        <v>2634</v>
      </c>
      <c r="E2934" s="38" t="s">
        <v>2877</v>
      </c>
      <c r="F2934" s="160">
        <v>15854.17</v>
      </c>
      <c r="G2934" s="52">
        <v>45632</v>
      </c>
      <c r="H2934" s="46">
        <v>14879.138545</v>
      </c>
      <c r="I2934" s="84">
        <v>18382</v>
      </c>
      <c r="J2934" t="s">
        <v>8833</v>
      </c>
    </row>
    <row r="2935" spans="2:10" x14ac:dyDescent="0.3">
      <c r="B2935" s="38">
        <v>5273</v>
      </c>
      <c r="C2935" s="57">
        <v>45483</v>
      </c>
      <c r="D2935" s="38" t="s">
        <v>2634</v>
      </c>
      <c r="E2935" s="38" t="s">
        <v>2875</v>
      </c>
      <c r="F2935" s="160">
        <v>6923.63</v>
      </c>
      <c r="G2935" s="52">
        <v>45609</v>
      </c>
      <c r="H2935" s="46">
        <v>6497.826755</v>
      </c>
      <c r="I2935" s="84">
        <v>18413</v>
      </c>
      <c r="J2935" t="s">
        <v>8833</v>
      </c>
    </row>
    <row r="2936" spans="2:10" x14ac:dyDescent="0.3">
      <c r="B2936" s="38">
        <v>5274</v>
      </c>
      <c r="C2936" s="57">
        <v>45483</v>
      </c>
      <c r="D2936" s="38" t="s">
        <v>2634</v>
      </c>
      <c r="E2936" s="38" t="s">
        <v>2873</v>
      </c>
      <c r="F2936" s="160">
        <v>4410</v>
      </c>
      <c r="G2936" s="53">
        <v>45576</v>
      </c>
      <c r="H2936" s="46">
        <v>4138.7849999999999</v>
      </c>
      <c r="I2936" s="84">
        <v>18423</v>
      </c>
      <c r="J2936" t="s">
        <v>8833</v>
      </c>
    </row>
    <row r="2937" spans="2:10" x14ac:dyDescent="0.3">
      <c r="B2937" s="38">
        <v>5275</v>
      </c>
      <c r="C2937" s="57">
        <v>45483</v>
      </c>
      <c r="D2937" s="38" t="s">
        <v>2634</v>
      </c>
      <c r="E2937" s="38" t="s">
        <v>2871</v>
      </c>
      <c r="F2937" s="160">
        <v>14855.84</v>
      </c>
      <c r="G2937" s="52">
        <v>45629</v>
      </c>
      <c r="H2937" s="46">
        <v>13942.205840000001</v>
      </c>
      <c r="I2937" s="84">
        <v>18552</v>
      </c>
      <c r="J2937" t="s">
        <v>8833</v>
      </c>
    </row>
    <row r="2938" spans="2:10" x14ac:dyDescent="0.3">
      <c r="B2938" s="38">
        <v>5276</v>
      </c>
      <c r="C2938" s="57">
        <v>45483</v>
      </c>
      <c r="D2938" s="38" t="s">
        <v>2634</v>
      </c>
      <c r="E2938" s="38" t="s">
        <v>2869</v>
      </c>
      <c r="F2938" s="160">
        <v>3388.33</v>
      </c>
      <c r="G2938" s="52">
        <v>45625</v>
      </c>
      <c r="H2938" s="46">
        <v>3179.947705</v>
      </c>
      <c r="I2938" s="84">
        <v>18555</v>
      </c>
      <c r="J2938" t="s">
        <v>8833</v>
      </c>
    </row>
    <row r="2939" spans="2:10" x14ac:dyDescent="0.3">
      <c r="B2939" s="38">
        <v>5277</v>
      </c>
      <c r="C2939" s="57">
        <v>45483</v>
      </c>
      <c r="D2939" s="38" t="s">
        <v>2634</v>
      </c>
      <c r="E2939" s="38" t="s">
        <v>2867</v>
      </c>
      <c r="F2939" s="160">
        <v>11618.5</v>
      </c>
      <c r="G2939" s="53">
        <v>45499</v>
      </c>
      <c r="H2939" s="46">
        <v>10903.96225</v>
      </c>
      <c r="I2939" s="84" t="s">
        <v>7696</v>
      </c>
    </row>
    <row r="2940" spans="2:10" x14ac:dyDescent="0.3">
      <c r="B2940" s="38">
        <v>5278</v>
      </c>
      <c r="C2940" s="57">
        <v>45483</v>
      </c>
      <c r="D2940" s="38" t="s">
        <v>2634</v>
      </c>
      <c r="E2940" s="38" t="s">
        <v>2865</v>
      </c>
      <c r="F2940" s="160">
        <v>5000</v>
      </c>
      <c r="G2940" s="53">
        <v>45496</v>
      </c>
      <c r="H2940" s="46">
        <v>4692.5</v>
      </c>
      <c r="I2940" s="84" t="s">
        <v>7697</v>
      </c>
    </row>
    <row r="2941" spans="2:10" x14ac:dyDescent="0.3">
      <c r="B2941" s="119">
        <v>5279</v>
      </c>
      <c r="C2941" s="120">
        <v>45483</v>
      </c>
      <c r="D2941" s="119" t="s">
        <v>2634</v>
      </c>
      <c r="E2941" s="119" t="s">
        <v>2863</v>
      </c>
      <c r="F2941" s="159">
        <v>19489</v>
      </c>
      <c r="G2941" s="122">
        <v>45485</v>
      </c>
      <c r="H2941" s="121">
        <v>18290.426500000001</v>
      </c>
      <c r="I2941" s="123" t="s">
        <v>7292</v>
      </c>
      <c r="J2941" t="s">
        <v>8833</v>
      </c>
    </row>
    <row r="2942" spans="2:10" x14ac:dyDescent="0.3">
      <c r="B2942" s="38">
        <v>5280</v>
      </c>
      <c r="C2942" s="57">
        <v>45483</v>
      </c>
      <c r="D2942" s="38" t="s">
        <v>2634</v>
      </c>
      <c r="E2942" s="38" t="s">
        <v>2861</v>
      </c>
      <c r="F2942" s="160">
        <v>19283</v>
      </c>
      <c r="G2942" s="52">
        <v>45638</v>
      </c>
      <c r="H2942" s="46">
        <v>18097.095499999999</v>
      </c>
      <c r="I2942" s="84" t="s">
        <v>7698</v>
      </c>
      <c r="J2942" t="s">
        <v>8833</v>
      </c>
    </row>
    <row r="2943" spans="2:10" x14ac:dyDescent="0.3">
      <c r="B2943" s="38">
        <v>5281</v>
      </c>
      <c r="C2943" s="57">
        <v>45483</v>
      </c>
      <c r="D2943" s="38" t="s">
        <v>2634</v>
      </c>
      <c r="E2943" s="38" t="s">
        <v>2859</v>
      </c>
      <c r="F2943" s="160">
        <v>3713.37</v>
      </c>
      <c r="G2943" s="53">
        <v>45496</v>
      </c>
      <c r="H2943" s="46">
        <v>3484.9977450000001</v>
      </c>
      <c r="I2943" s="84" t="s">
        <v>7699</v>
      </c>
    </row>
    <row r="2944" spans="2:10" x14ac:dyDescent="0.3">
      <c r="B2944" s="38">
        <v>5282</v>
      </c>
      <c r="C2944" s="57">
        <v>45483</v>
      </c>
      <c r="D2944" s="38" t="s">
        <v>2634</v>
      </c>
      <c r="E2944" s="38" t="s">
        <v>2857</v>
      </c>
      <c r="F2944" s="160">
        <v>2634</v>
      </c>
      <c r="G2944" s="53">
        <v>45496</v>
      </c>
      <c r="H2944" s="46">
        <v>2472.009</v>
      </c>
      <c r="I2944" s="84" t="s">
        <v>7700</v>
      </c>
    </row>
    <row r="2945" spans="2:9" x14ac:dyDescent="0.3">
      <c r="B2945" s="38">
        <v>5283</v>
      </c>
      <c r="C2945" s="57">
        <v>45483</v>
      </c>
      <c r="D2945" s="38" t="s">
        <v>2634</v>
      </c>
      <c r="E2945" s="38" t="s">
        <v>2855</v>
      </c>
      <c r="F2945" s="160">
        <v>4004</v>
      </c>
      <c r="G2945" s="53">
        <v>45496</v>
      </c>
      <c r="H2945" s="46">
        <v>3757.7539999999999</v>
      </c>
      <c r="I2945" s="84" t="s">
        <v>7701</v>
      </c>
    </row>
    <row r="2946" spans="2:9" x14ac:dyDescent="0.3">
      <c r="B2946" s="38">
        <v>5284</v>
      </c>
      <c r="C2946" s="57">
        <v>45483</v>
      </c>
      <c r="D2946" s="38" t="s">
        <v>2634</v>
      </c>
      <c r="E2946" s="38" t="s">
        <v>2854</v>
      </c>
      <c r="F2946" s="160">
        <v>4004</v>
      </c>
      <c r="G2946" s="53">
        <v>45496</v>
      </c>
      <c r="H2946" s="46">
        <v>3757.7539999999999</v>
      </c>
      <c r="I2946" s="84" t="s">
        <v>7702</v>
      </c>
    </row>
    <row r="2947" spans="2:9" x14ac:dyDescent="0.3">
      <c r="B2947" s="38">
        <v>5285</v>
      </c>
      <c r="C2947" s="57">
        <v>45483</v>
      </c>
      <c r="D2947" s="38" t="s">
        <v>2634</v>
      </c>
      <c r="E2947" s="38" t="s">
        <v>2852</v>
      </c>
      <c r="F2947" s="160">
        <v>54142</v>
      </c>
      <c r="G2947" s="52">
        <v>45626</v>
      </c>
      <c r="H2947" s="46">
        <v>50812.267</v>
      </c>
      <c r="I2947" s="84" t="s">
        <v>7703</v>
      </c>
    </row>
    <row r="2948" spans="2:9" x14ac:dyDescent="0.3">
      <c r="B2948" s="38">
        <v>5286</v>
      </c>
      <c r="C2948" s="57">
        <v>45483</v>
      </c>
      <c r="D2948" s="38" t="s">
        <v>2634</v>
      </c>
      <c r="E2948" s="38" t="s">
        <v>2850</v>
      </c>
      <c r="F2948" s="160">
        <v>10146.5</v>
      </c>
      <c r="G2948" s="53">
        <v>45499</v>
      </c>
      <c r="H2948" s="46">
        <v>9522.4902500000007</v>
      </c>
      <c r="I2948" s="84" t="s">
        <v>7704</v>
      </c>
    </row>
    <row r="2949" spans="2:9" x14ac:dyDescent="0.3">
      <c r="B2949" s="38">
        <v>5287</v>
      </c>
      <c r="C2949" s="57">
        <v>45483</v>
      </c>
      <c r="D2949" s="38" t="s">
        <v>2634</v>
      </c>
      <c r="E2949" s="38" t="s">
        <v>2848</v>
      </c>
      <c r="F2949" s="160">
        <v>864</v>
      </c>
      <c r="G2949" s="53">
        <v>45496</v>
      </c>
      <c r="H2949" s="46">
        <v>810.86400000000003</v>
      </c>
      <c r="I2949" s="84" t="s">
        <v>7705</v>
      </c>
    </row>
    <row r="2950" spans="2:9" x14ac:dyDescent="0.3">
      <c r="B2950" s="38">
        <v>5288</v>
      </c>
      <c r="C2950" s="57">
        <v>45483</v>
      </c>
      <c r="D2950" s="38" t="s">
        <v>2634</v>
      </c>
      <c r="E2950" s="38" t="s">
        <v>2846</v>
      </c>
      <c r="F2950" s="160">
        <v>1756.5</v>
      </c>
      <c r="G2950" s="53">
        <v>45496</v>
      </c>
      <c r="H2950" s="46">
        <v>1648.47525</v>
      </c>
      <c r="I2950" s="84" t="s">
        <v>7706</v>
      </c>
    </row>
    <row r="2951" spans="2:9" x14ac:dyDescent="0.3">
      <c r="B2951" s="38">
        <v>5289</v>
      </c>
      <c r="C2951" s="57">
        <v>45483</v>
      </c>
      <c r="D2951" s="38" t="s">
        <v>2634</v>
      </c>
      <c r="E2951" s="38" t="s">
        <v>2844</v>
      </c>
      <c r="F2951" s="160">
        <v>1994.5</v>
      </c>
      <c r="G2951" s="53">
        <v>45496</v>
      </c>
      <c r="H2951" s="46">
        <v>1871.83825</v>
      </c>
      <c r="I2951" s="84" t="s">
        <v>7707</v>
      </c>
    </row>
    <row r="2952" spans="2:9" x14ac:dyDescent="0.3">
      <c r="B2952" s="38">
        <v>5290</v>
      </c>
      <c r="C2952" s="57">
        <v>45483</v>
      </c>
      <c r="D2952" s="38" t="s">
        <v>2634</v>
      </c>
      <c r="E2952" s="38" t="s">
        <v>2842</v>
      </c>
      <c r="F2952" s="160">
        <v>1622</v>
      </c>
      <c r="G2952" s="53">
        <v>45496</v>
      </c>
      <c r="H2952" s="46">
        <v>1522.2470000000001</v>
      </c>
      <c r="I2952" s="84" t="s">
        <v>7708</v>
      </c>
    </row>
    <row r="2953" spans="2:9" x14ac:dyDescent="0.3">
      <c r="B2953" s="38">
        <v>5291</v>
      </c>
      <c r="C2953" s="57">
        <v>45483</v>
      </c>
      <c r="D2953" s="38" t="s">
        <v>2634</v>
      </c>
      <c r="E2953" s="38" t="s">
        <v>2840</v>
      </c>
      <c r="F2953" s="160">
        <v>1669</v>
      </c>
      <c r="G2953" s="53">
        <v>45496</v>
      </c>
      <c r="H2953" s="46">
        <v>1566.3565000000001</v>
      </c>
      <c r="I2953" s="84" t="s">
        <v>7709</v>
      </c>
    </row>
    <row r="2954" spans="2:9" x14ac:dyDescent="0.3">
      <c r="B2954" s="38">
        <v>5292</v>
      </c>
      <c r="C2954" s="57">
        <v>45483</v>
      </c>
      <c r="D2954" s="38" t="s">
        <v>2634</v>
      </c>
      <c r="E2954" s="38" t="s">
        <v>2838</v>
      </c>
      <c r="F2954" s="160">
        <v>7793</v>
      </c>
      <c r="G2954" s="53">
        <v>45499</v>
      </c>
      <c r="H2954" s="46">
        <v>7313.7304999999997</v>
      </c>
      <c r="I2954" s="84" t="s">
        <v>7710</v>
      </c>
    </row>
    <row r="2955" spans="2:9" x14ac:dyDescent="0.3">
      <c r="B2955" s="38">
        <v>5293</v>
      </c>
      <c r="C2955" s="57">
        <v>45483</v>
      </c>
      <c r="D2955" s="38" t="s">
        <v>2634</v>
      </c>
      <c r="E2955" s="38" t="s">
        <v>2836</v>
      </c>
      <c r="F2955" s="160">
        <v>26898.5</v>
      </c>
      <c r="G2955" s="53">
        <v>45506</v>
      </c>
      <c r="H2955" s="46">
        <v>25244.242249999999</v>
      </c>
      <c r="I2955" s="84" t="s">
        <v>7711</v>
      </c>
    </row>
    <row r="2956" spans="2:9" x14ac:dyDescent="0.3">
      <c r="B2956" s="38">
        <v>5294</v>
      </c>
      <c r="C2956" s="57">
        <v>45483</v>
      </c>
      <c r="D2956" s="38" t="s">
        <v>2634</v>
      </c>
      <c r="E2956" s="38" t="s">
        <v>2834</v>
      </c>
      <c r="F2956" s="160">
        <v>2489</v>
      </c>
      <c r="G2956" s="53">
        <v>45496</v>
      </c>
      <c r="H2956" s="46">
        <v>2335.9265</v>
      </c>
      <c r="I2956" s="84" t="s">
        <v>7712</v>
      </c>
    </row>
    <row r="2957" spans="2:9" x14ac:dyDescent="0.3">
      <c r="B2957" s="38">
        <v>5295</v>
      </c>
      <c r="C2957" s="57">
        <v>45483</v>
      </c>
      <c r="D2957" s="38" t="s">
        <v>2634</v>
      </c>
      <c r="E2957" s="38" t="s">
        <v>2832</v>
      </c>
      <c r="F2957" s="160">
        <v>2680.5</v>
      </c>
      <c r="G2957" s="53">
        <v>45496</v>
      </c>
      <c r="H2957" s="46">
        <v>2515.6492499999999</v>
      </c>
      <c r="I2957" s="84" t="s">
        <v>7713</v>
      </c>
    </row>
    <row r="2958" spans="2:9" x14ac:dyDescent="0.3">
      <c r="B2958" s="38">
        <v>5296</v>
      </c>
      <c r="C2958" s="57">
        <v>45483</v>
      </c>
      <c r="D2958" s="38" t="s">
        <v>2634</v>
      </c>
      <c r="E2958" s="38" t="s">
        <v>2830</v>
      </c>
      <c r="F2958" s="160">
        <v>1982</v>
      </c>
      <c r="G2958" s="53">
        <v>45496</v>
      </c>
      <c r="H2958" s="46">
        <v>1860.107</v>
      </c>
      <c r="I2958" s="84" t="s">
        <v>7714</v>
      </c>
    </row>
    <row r="2959" spans="2:9" x14ac:dyDescent="0.3">
      <c r="B2959" s="38">
        <v>5297</v>
      </c>
      <c r="C2959" s="57">
        <v>45483</v>
      </c>
      <c r="D2959" s="38" t="s">
        <v>2634</v>
      </c>
      <c r="E2959" s="38" t="s">
        <v>2828</v>
      </c>
      <c r="F2959" s="160">
        <v>5050.5</v>
      </c>
      <c r="G2959" s="53">
        <v>45496</v>
      </c>
      <c r="H2959" s="46">
        <v>4739.8942500000003</v>
      </c>
      <c r="I2959" s="84" t="s">
        <v>7715</v>
      </c>
    </row>
    <row r="2960" spans="2:9" x14ac:dyDescent="0.3">
      <c r="B2960" s="38">
        <v>5298</v>
      </c>
      <c r="C2960" s="57">
        <v>45483</v>
      </c>
      <c r="D2960" s="38" t="s">
        <v>2634</v>
      </c>
      <c r="E2960" s="38" t="s">
        <v>2826</v>
      </c>
      <c r="F2960" s="160">
        <v>3435</v>
      </c>
      <c r="G2960" s="53">
        <v>45496</v>
      </c>
      <c r="H2960" s="46">
        <v>3223.7474999999999</v>
      </c>
      <c r="I2960" s="84" t="s">
        <v>7716</v>
      </c>
    </row>
    <row r="2961" spans="2:9" x14ac:dyDescent="0.3">
      <c r="B2961" s="38">
        <v>5299</v>
      </c>
      <c r="C2961" s="57">
        <v>45483</v>
      </c>
      <c r="D2961" s="38" t="s">
        <v>2634</v>
      </c>
      <c r="E2961" s="38" t="s">
        <v>2824</v>
      </c>
      <c r="F2961" s="160">
        <v>3887.5</v>
      </c>
      <c r="G2961" s="53">
        <v>45496</v>
      </c>
      <c r="H2961" s="46">
        <v>3648.4187499999998</v>
      </c>
      <c r="I2961" s="84" t="s">
        <v>7717</v>
      </c>
    </row>
    <row r="2962" spans="2:9" x14ac:dyDescent="0.3">
      <c r="B2962" s="38">
        <v>5300</v>
      </c>
      <c r="C2962" s="57">
        <v>45483</v>
      </c>
      <c r="D2962" s="38" t="s">
        <v>2634</v>
      </c>
      <c r="E2962" s="38" t="s">
        <v>2822</v>
      </c>
      <c r="F2962" s="160">
        <v>30000</v>
      </c>
      <c r="G2962" s="53">
        <v>45474</v>
      </c>
      <c r="H2962" s="46">
        <v>28155</v>
      </c>
      <c r="I2962" s="84" t="s">
        <v>7718</v>
      </c>
    </row>
    <row r="2963" spans="2:9" x14ac:dyDescent="0.3">
      <c r="B2963" s="38">
        <v>5301</v>
      </c>
      <c r="C2963" s="57">
        <v>45483</v>
      </c>
      <c r="D2963" s="38" t="s">
        <v>203</v>
      </c>
      <c r="E2963" s="38" t="s">
        <v>2821</v>
      </c>
      <c r="F2963" s="160">
        <v>7319.93</v>
      </c>
      <c r="G2963" s="53">
        <v>45485</v>
      </c>
      <c r="H2963" s="46">
        <v>6869.7543050000004</v>
      </c>
      <c r="I2963" s="84" t="s">
        <v>7719</v>
      </c>
    </row>
    <row r="2964" spans="2:9" x14ac:dyDescent="0.3">
      <c r="B2964" s="38">
        <v>5302</v>
      </c>
      <c r="C2964" s="57">
        <v>45483</v>
      </c>
      <c r="D2964" s="38" t="s">
        <v>203</v>
      </c>
      <c r="E2964" s="38" t="s">
        <v>2819</v>
      </c>
      <c r="F2964" s="160">
        <v>9227</v>
      </c>
      <c r="G2964" s="53">
        <v>45485</v>
      </c>
      <c r="H2964" s="46">
        <v>8659.5395000000008</v>
      </c>
      <c r="I2964" s="84" t="s">
        <v>7720</v>
      </c>
    </row>
    <row r="2965" spans="2:9" x14ac:dyDescent="0.3">
      <c r="B2965" s="38">
        <v>5303</v>
      </c>
      <c r="C2965" s="57">
        <v>45483</v>
      </c>
      <c r="D2965" s="38" t="s">
        <v>203</v>
      </c>
      <c r="E2965" s="38" t="s">
        <v>2817</v>
      </c>
      <c r="F2965" s="160">
        <v>3331</v>
      </c>
      <c r="G2965" s="53">
        <v>45492</v>
      </c>
      <c r="H2965" s="46">
        <v>3126.1435000000001</v>
      </c>
      <c r="I2965" s="84" t="s">
        <v>7721</v>
      </c>
    </row>
    <row r="2966" spans="2:9" x14ac:dyDescent="0.3">
      <c r="B2966" s="38">
        <v>5304</v>
      </c>
      <c r="C2966" s="57">
        <v>45483</v>
      </c>
      <c r="D2966" s="38" t="s">
        <v>203</v>
      </c>
      <c r="E2966" s="38" t="s">
        <v>2815</v>
      </c>
      <c r="F2966" s="160">
        <v>7764.82</v>
      </c>
      <c r="G2966" s="53">
        <v>45485</v>
      </c>
      <c r="H2966" s="46">
        <v>7287.2835699999996</v>
      </c>
      <c r="I2966" s="84" t="s">
        <v>7722</v>
      </c>
    </row>
    <row r="2967" spans="2:9" x14ac:dyDescent="0.3">
      <c r="B2967" s="38">
        <v>5305</v>
      </c>
      <c r="C2967" s="57">
        <v>45483</v>
      </c>
      <c r="D2967" s="38" t="s">
        <v>203</v>
      </c>
      <c r="E2967" s="38" t="s">
        <v>2813</v>
      </c>
      <c r="F2967" s="160">
        <v>12109.51</v>
      </c>
      <c r="G2967" s="53">
        <v>45492</v>
      </c>
      <c r="H2967" s="46">
        <v>11364.775135</v>
      </c>
      <c r="I2967" s="84" t="s">
        <v>7723</v>
      </c>
    </row>
    <row r="2968" spans="2:9" x14ac:dyDescent="0.3">
      <c r="B2968" s="38">
        <v>5306</v>
      </c>
      <c r="C2968" s="57">
        <v>45483</v>
      </c>
      <c r="D2968" s="38" t="s">
        <v>203</v>
      </c>
      <c r="E2968" s="38" t="s">
        <v>2811</v>
      </c>
      <c r="F2968" s="160">
        <v>10745</v>
      </c>
      <c r="G2968" s="53">
        <v>45489</v>
      </c>
      <c r="H2968" s="46">
        <v>10084.182500000001</v>
      </c>
      <c r="I2968" s="84" t="s">
        <v>7724</v>
      </c>
    </row>
    <row r="2969" spans="2:9" x14ac:dyDescent="0.3">
      <c r="B2969" s="38">
        <v>5307</v>
      </c>
      <c r="C2969" s="57">
        <v>45483</v>
      </c>
      <c r="D2969" s="38" t="s">
        <v>203</v>
      </c>
      <c r="E2969" s="38" t="s">
        <v>2809</v>
      </c>
      <c r="F2969" s="160">
        <v>17469.75</v>
      </c>
      <c r="G2969" s="53">
        <v>45489</v>
      </c>
      <c r="H2969" s="46">
        <v>16395.360375</v>
      </c>
      <c r="I2969" s="84" t="s">
        <v>7725</v>
      </c>
    </row>
    <row r="2970" spans="2:9" x14ac:dyDescent="0.3">
      <c r="B2970" s="38">
        <v>5308</v>
      </c>
      <c r="C2970" s="57">
        <v>45483</v>
      </c>
      <c r="D2970" s="38" t="s">
        <v>2634</v>
      </c>
      <c r="E2970" s="38" t="s">
        <v>2807</v>
      </c>
      <c r="F2970" s="160">
        <v>4620</v>
      </c>
      <c r="G2970" s="53">
        <v>45496</v>
      </c>
      <c r="H2970" s="46">
        <v>4335.87</v>
      </c>
      <c r="I2970" s="84" t="s">
        <v>7726</v>
      </c>
    </row>
    <row r="2971" spans="2:9" x14ac:dyDescent="0.3">
      <c r="B2971" s="38">
        <v>5309</v>
      </c>
      <c r="C2971" s="57">
        <v>45483</v>
      </c>
      <c r="D2971" s="38" t="s">
        <v>2634</v>
      </c>
      <c r="E2971" s="38" t="s">
        <v>2805</v>
      </c>
      <c r="F2971" s="160">
        <v>11370.5</v>
      </c>
      <c r="G2971" s="53">
        <v>45497</v>
      </c>
      <c r="H2971" s="46">
        <v>10671.214250000001</v>
      </c>
      <c r="I2971" s="84" t="s">
        <v>7727</v>
      </c>
    </row>
    <row r="2972" spans="2:9" x14ac:dyDescent="0.3">
      <c r="B2972" s="38">
        <v>5310</v>
      </c>
      <c r="C2972" s="57">
        <v>45483</v>
      </c>
      <c r="D2972" s="38" t="s">
        <v>2634</v>
      </c>
      <c r="E2972" s="38" t="s">
        <v>2803</v>
      </c>
      <c r="F2972" s="160">
        <v>12719</v>
      </c>
      <c r="G2972" s="53">
        <v>45516</v>
      </c>
      <c r="H2972" s="46">
        <v>11936.781499999999</v>
      </c>
      <c r="I2972" s="84" t="s">
        <v>7728</v>
      </c>
    </row>
    <row r="2973" spans="2:9" x14ac:dyDescent="0.3">
      <c r="B2973" s="38">
        <v>5311</v>
      </c>
      <c r="C2973" s="57">
        <v>45483</v>
      </c>
      <c r="D2973" s="38" t="s">
        <v>2634</v>
      </c>
      <c r="E2973" s="38" t="s">
        <v>2801</v>
      </c>
      <c r="F2973" s="160">
        <v>11438.5</v>
      </c>
      <c r="G2973" s="53">
        <v>45497</v>
      </c>
      <c r="H2973" s="46">
        <v>10735.03225</v>
      </c>
      <c r="I2973" s="84" t="s">
        <v>7729</v>
      </c>
    </row>
    <row r="2974" spans="2:9" x14ac:dyDescent="0.3">
      <c r="B2974" s="38">
        <v>5312</v>
      </c>
      <c r="C2974" s="57">
        <v>45483</v>
      </c>
      <c r="D2974" s="38" t="s">
        <v>2634</v>
      </c>
      <c r="E2974" s="38" t="s">
        <v>2799</v>
      </c>
      <c r="F2974" s="160">
        <v>9544</v>
      </c>
      <c r="G2974" s="53">
        <v>45497</v>
      </c>
      <c r="H2974" s="46">
        <v>8957.0439999999999</v>
      </c>
      <c r="I2974" s="84" t="s">
        <v>7730</v>
      </c>
    </row>
    <row r="2975" spans="2:9" x14ac:dyDescent="0.3">
      <c r="B2975" s="38">
        <v>5313</v>
      </c>
      <c r="C2975" s="57">
        <v>45483</v>
      </c>
      <c r="D2975" s="38" t="s">
        <v>2634</v>
      </c>
      <c r="E2975" s="38" t="s">
        <v>2797</v>
      </c>
      <c r="F2975" s="160">
        <v>1515.5</v>
      </c>
      <c r="G2975" s="53">
        <v>45496</v>
      </c>
      <c r="H2975" s="46">
        <v>1422.29675</v>
      </c>
      <c r="I2975" s="84" t="s">
        <v>7731</v>
      </c>
    </row>
    <row r="2976" spans="2:9" x14ac:dyDescent="0.3">
      <c r="B2976" s="38">
        <v>5314</v>
      </c>
      <c r="C2976" s="57">
        <v>45483</v>
      </c>
      <c r="D2976" s="38" t="s">
        <v>2634</v>
      </c>
      <c r="E2976" s="38" t="s">
        <v>2795</v>
      </c>
      <c r="F2976" s="160">
        <v>1813</v>
      </c>
      <c r="G2976" s="53">
        <v>45496</v>
      </c>
      <c r="H2976" s="46">
        <v>1701.5005000000001</v>
      </c>
      <c r="I2976" s="84" t="s">
        <v>7732</v>
      </c>
    </row>
    <row r="2977" spans="2:10" x14ac:dyDescent="0.3">
      <c r="B2977" s="38">
        <v>5315</v>
      </c>
      <c r="C2977" s="57">
        <v>45483</v>
      </c>
      <c r="D2977" s="38" t="s">
        <v>2634</v>
      </c>
      <c r="E2977" s="38" t="s">
        <v>2793</v>
      </c>
      <c r="F2977" s="160">
        <v>8794</v>
      </c>
      <c r="G2977" s="53">
        <v>45497</v>
      </c>
      <c r="H2977" s="46">
        <v>8253.1689999999999</v>
      </c>
      <c r="I2977" s="84" t="s">
        <v>7733</v>
      </c>
    </row>
    <row r="2978" spans="2:10" x14ac:dyDescent="0.3">
      <c r="B2978" s="38">
        <v>5316</v>
      </c>
      <c r="C2978" s="57">
        <v>45483</v>
      </c>
      <c r="D2978" s="38" t="s">
        <v>2634</v>
      </c>
      <c r="E2978" s="38" t="s">
        <v>2791</v>
      </c>
      <c r="F2978" s="160">
        <v>3920</v>
      </c>
      <c r="G2978" s="53">
        <v>45496</v>
      </c>
      <c r="H2978" s="46">
        <v>3678.92</v>
      </c>
      <c r="I2978" s="84" t="s">
        <v>7734</v>
      </c>
    </row>
    <row r="2979" spans="2:10" x14ac:dyDescent="0.3">
      <c r="B2979" s="38">
        <v>5317</v>
      </c>
      <c r="C2979" s="57">
        <v>45483</v>
      </c>
      <c r="D2979" s="38" t="s">
        <v>2634</v>
      </c>
      <c r="E2979" s="38" t="s">
        <v>2790</v>
      </c>
      <c r="F2979" s="160">
        <v>3920</v>
      </c>
      <c r="G2979" s="53">
        <v>45496</v>
      </c>
      <c r="H2979" s="46">
        <v>3678.92</v>
      </c>
      <c r="I2979" s="84" t="s">
        <v>7735</v>
      </c>
    </row>
    <row r="2980" spans="2:10" x14ac:dyDescent="0.3">
      <c r="B2980" s="38">
        <v>5318</v>
      </c>
      <c r="C2980" s="57">
        <v>45483</v>
      </c>
      <c r="D2980" s="38" t="s">
        <v>203</v>
      </c>
      <c r="E2980" s="38" t="s">
        <v>3150</v>
      </c>
      <c r="F2980" s="160">
        <v>8365</v>
      </c>
      <c r="G2980" s="53">
        <v>45519</v>
      </c>
      <c r="H2980" s="46">
        <v>7850.5524999999998</v>
      </c>
      <c r="I2980" s="84" t="s">
        <v>7736</v>
      </c>
    </row>
    <row r="2981" spans="2:10" x14ac:dyDescent="0.3">
      <c r="B2981" s="38">
        <v>5319</v>
      </c>
      <c r="C2981" s="57">
        <v>45484</v>
      </c>
      <c r="D2981" s="38" t="s">
        <v>203</v>
      </c>
      <c r="E2981" s="38" t="s">
        <v>3148</v>
      </c>
      <c r="F2981" s="160">
        <v>2465</v>
      </c>
      <c r="G2981" s="53">
        <v>45505</v>
      </c>
      <c r="H2981" s="46">
        <v>2313.4025000000001</v>
      </c>
      <c r="I2981" s="84" t="s">
        <v>7737</v>
      </c>
    </row>
    <row r="2982" spans="2:10" x14ac:dyDescent="0.3">
      <c r="B2982" s="38">
        <v>5320</v>
      </c>
      <c r="C2982" s="57">
        <v>45484</v>
      </c>
      <c r="D2982" s="38" t="s">
        <v>251</v>
      </c>
      <c r="E2982" s="38" t="s">
        <v>3146</v>
      </c>
      <c r="F2982" s="160">
        <v>71795.11</v>
      </c>
      <c r="G2982" s="53">
        <v>45495</v>
      </c>
      <c r="H2982" s="46">
        <v>67379.710735000001</v>
      </c>
      <c r="I2982" s="84" t="s">
        <v>7738</v>
      </c>
    </row>
    <row r="2983" spans="2:10" hidden="1" outlineLevel="1" x14ac:dyDescent="0.3">
      <c r="B2983" s="38"/>
      <c r="C2983" s="57"/>
      <c r="D2983" s="38"/>
      <c r="E2983" s="38"/>
      <c r="F2983" s="160"/>
      <c r="G2983" s="52"/>
      <c r="H2983" s="46"/>
      <c r="I2983" s="84" t="s">
        <v>7739</v>
      </c>
    </row>
    <row r="2984" spans="2:10" collapsed="1" x14ac:dyDescent="0.3">
      <c r="B2984" s="38">
        <v>5321</v>
      </c>
      <c r="C2984" s="57">
        <v>45484</v>
      </c>
      <c r="D2984" s="38" t="s">
        <v>668</v>
      </c>
      <c r="E2984" s="38" t="s">
        <v>3144</v>
      </c>
      <c r="F2984" s="160">
        <v>5370</v>
      </c>
      <c r="G2984" s="53">
        <v>45533</v>
      </c>
      <c r="H2984" s="46">
        <v>5039.7449999999999</v>
      </c>
      <c r="I2984" s="84" t="s">
        <v>7740</v>
      </c>
    </row>
    <row r="2985" spans="2:10" x14ac:dyDescent="0.3">
      <c r="B2985" s="38">
        <v>5322</v>
      </c>
      <c r="C2985" s="57">
        <v>45484</v>
      </c>
      <c r="D2985" s="38" t="s">
        <v>668</v>
      </c>
      <c r="E2985" s="38" t="s">
        <v>3142</v>
      </c>
      <c r="F2985" s="160">
        <v>2230</v>
      </c>
      <c r="G2985" s="53">
        <v>45533</v>
      </c>
      <c r="H2985" s="46">
        <v>2092.855</v>
      </c>
      <c r="I2985" s="84" t="s">
        <v>7741</v>
      </c>
    </row>
    <row r="2986" spans="2:10" x14ac:dyDescent="0.3">
      <c r="B2986" s="38">
        <v>5323</v>
      </c>
      <c r="C2986" s="57">
        <v>45484</v>
      </c>
      <c r="D2986" s="38" t="s">
        <v>644</v>
      </c>
      <c r="E2986" s="38" t="s">
        <v>3140</v>
      </c>
      <c r="F2986" s="160">
        <v>19306.47</v>
      </c>
      <c r="G2986" s="53">
        <v>45484</v>
      </c>
      <c r="H2986" s="46">
        <v>18119.122095000002</v>
      </c>
      <c r="I2986" s="84" t="s">
        <v>7742</v>
      </c>
    </row>
    <row r="2987" spans="2:10" x14ac:dyDescent="0.3">
      <c r="B2987" s="14">
        <v>5324</v>
      </c>
      <c r="C2987" s="56">
        <v>45484</v>
      </c>
      <c r="D2987" s="14" t="s">
        <v>203</v>
      </c>
      <c r="E2987" s="14" t="s">
        <v>3138</v>
      </c>
      <c r="F2987" s="162">
        <v>30331.47</v>
      </c>
      <c r="G2987" s="12"/>
      <c r="H2987" s="9">
        <v>28466.084595</v>
      </c>
      <c r="I2987" s="83" t="s">
        <v>7743</v>
      </c>
    </row>
    <row r="2988" spans="2:10" x14ac:dyDescent="0.3">
      <c r="B2988" s="38">
        <v>5325</v>
      </c>
      <c r="C2988" s="57">
        <v>45485</v>
      </c>
      <c r="D2988" s="38" t="s">
        <v>251</v>
      </c>
      <c r="E2988" s="38" t="s">
        <v>3179</v>
      </c>
      <c r="F2988" s="160">
        <v>5839</v>
      </c>
      <c r="G2988" s="53">
        <v>45490</v>
      </c>
      <c r="H2988" s="46">
        <v>5479.9014999999999</v>
      </c>
      <c r="I2988" s="84" t="s">
        <v>7744</v>
      </c>
    </row>
    <row r="2989" spans="2:10" x14ac:dyDescent="0.3">
      <c r="B2989" s="38">
        <v>5326</v>
      </c>
      <c r="C2989" s="57">
        <v>45485</v>
      </c>
      <c r="D2989" s="38" t="s">
        <v>203</v>
      </c>
      <c r="E2989" s="38" t="s">
        <v>3177</v>
      </c>
      <c r="F2989" s="160">
        <v>18239</v>
      </c>
      <c r="G2989" s="53">
        <v>45490</v>
      </c>
      <c r="H2989" s="46">
        <v>17117.301500000001</v>
      </c>
      <c r="I2989" s="84" t="s">
        <v>7745</v>
      </c>
    </row>
    <row r="2990" spans="2:10" x14ac:dyDescent="0.3">
      <c r="B2990" s="38">
        <v>5327</v>
      </c>
      <c r="C2990" s="57">
        <v>45485</v>
      </c>
      <c r="D2990" s="38" t="s">
        <v>931</v>
      </c>
      <c r="E2990" s="38" t="s">
        <v>3175</v>
      </c>
      <c r="F2990" s="160">
        <v>1644.73</v>
      </c>
      <c r="G2990" s="53">
        <v>45548</v>
      </c>
      <c r="H2990" s="46">
        <v>1543.579105</v>
      </c>
      <c r="I2990" s="84" t="s">
        <v>7746</v>
      </c>
      <c r="J2990" t="s">
        <v>8833</v>
      </c>
    </row>
    <row r="2991" spans="2:10" x14ac:dyDescent="0.3">
      <c r="B2991" s="119">
        <v>5328</v>
      </c>
      <c r="C2991" s="120">
        <v>45485</v>
      </c>
      <c r="D2991" s="119" t="s">
        <v>931</v>
      </c>
      <c r="E2991" s="119" t="s">
        <v>3174</v>
      </c>
      <c r="F2991" s="159">
        <v>1827.01</v>
      </c>
      <c r="G2991" s="122">
        <v>45485</v>
      </c>
      <c r="H2991" s="121"/>
      <c r="I2991" s="123" t="s">
        <v>7746</v>
      </c>
      <c r="J2991" t="s">
        <v>8833</v>
      </c>
    </row>
    <row r="2992" spans="2:10" x14ac:dyDescent="0.3">
      <c r="B2992" s="119">
        <v>5329</v>
      </c>
      <c r="C2992" s="120">
        <v>45485</v>
      </c>
      <c r="D2992" s="119" t="s">
        <v>931</v>
      </c>
      <c r="E2992" s="119" t="s">
        <v>3173</v>
      </c>
      <c r="F2992" s="159">
        <v>1644.73</v>
      </c>
      <c r="G2992" s="122">
        <v>45485</v>
      </c>
      <c r="H2992" s="121"/>
      <c r="I2992" s="123" t="s">
        <v>7746</v>
      </c>
      <c r="J2992" t="s">
        <v>8833</v>
      </c>
    </row>
    <row r="2993" spans="2:10" x14ac:dyDescent="0.3">
      <c r="B2993" s="119">
        <v>5330</v>
      </c>
      <c r="C2993" s="120">
        <v>45485</v>
      </c>
      <c r="D2993" s="119" t="s">
        <v>931</v>
      </c>
      <c r="E2993" s="119" t="s">
        <v>3171</v>
      </c>
      <c r="F2993" s="159">
        <v>1827.01</v>
      </c>
      <c r="G2993" s="122">
        <v>45485</v>
      </c>
      <c r="H2993" s="121"/>
      <c r="I2993" s="123" t="s">
        <v>7746</v>
      </c>
      <c r="J2993" t="s">
        <v>8833</v>
      </c>
    </row>
    <row r="2994" spans="2:10" x14ac:dyDescent="0.3">
      <c r="B2994" s="119">
        <v>5331</v>
      </c>
      <c r="C2994" s="120">
        <v>45485</v>
      </c>
      <c r="D2994" s="119" t="s">
        <v>931</v>
      </c>
      <c r="E2994" s="119" t="s">
        <v>3170</v>
      </c>
      <c r="F2994" s="159">
        <v>1827.01</v>
      </c>
      <c r="G2994" s="122">
        <v>45485</v>
      </c>
      <c r="H2994" s="121"/>
      <c r="I2994" s="123" t="s">
        <v>7746</v>
      </c>
      <c r="J2994" t="s">
        <v>8833</v>
      </c>
    </row>
    <row r="2995" spans="2:10" x14ac:dyDescent="0.3">
      <c r="B2995" s="119">
        <v>5332</v>
      </c>
      <c r="C2995" s="120">
        <v>45485</v>
      </c>
      <c r="D2995" s="119" t="s">
        <v>931</v>
      </c>
      <c r="E2995" s="119" t="s">
        <v>3169</v>
      </c>
      <c r="F2995" s="159">
        <v>1827.01</v>
      </c>
      <c r="G2995" s="122">
        <v>45485</v>
      </c>
      <c r="H2995" s="121"/>
      <c r="I2995" s="123" t="s">
        <v>7746</v>
      </c>
      <c r="J2995" t="s">
        <v>8833</v>
      </c>
    </row>
    <row r="2996" spans="2:10" x14ac:dyDescent="0.3">
      <c r="B2996" s="38">
        <v>5333</v>
      </c>
      <c r="C2996" s="57">
        <v>45485</v>
      </c>
      <c r="D2996" s="38" t="s">
        <v>934</v>
      </c>
      <c r="E2996" s="38" t="s">
        <v>3174</v>
      </c>
      <c r="F2996" s="160">
        <v>1827.01</v>
      </c>
      <c r="G2996" s="53">
        <v>45548</v>
      </c>
      <c r="H2996" s="46">
        <v>1714.6488850000001</v>
      </c>
      <c r="I2996" s="84" t="s">
        <v>7746</v>
      </c>
      <c r="J2996" t="s">
        <v>8833</v>
      </c>
    </row>
    <row r="2997" spans="2:10" x14ac:dyDescent="0.3">
      <c r="B2997" s="38">
        <v>5334</v>
      </c>
      <c r="C2997" s="57">
        <v>45485</v>
      </c>
      <c r="D2997" s="38" t="s">
        <v>936</v>
      </c>
      <c r="E2997" s="38" t="s">
        <v>3173</v>
      </c>
      <c r="F2997" s="160">
        <v>1644.73</v>
      </c>
      <c r="G2997" s="53">
        <v>45548</v>
      </c>
      <c r="H2997" s="46">
        <v>1543.579105</v>
      </c>
      <c r="I2997" s="84" t="s">
        <v>7746</v>
      </c>
      <c r="J2997" t="s">
        <v>8833</v>
      </c>
    </row>
    <row r="2998" spans="2:10" x14ac:dyDescent="0.3">
      <c r="B2998" s="38">
        <v>5335</v>
      </c>
      <c r="C2998" s="57">
        <v>45485</v>
      </c>
      <c r="D2998" s="38" t="s">
        <v>937</v>
      </c>
      <c r="E2998" s="38" t="s">
        <v>3171</v>
      </c>
      <c r="F2998" s="160">
        <v>1827.01</v>
      </c>
      <c r="G2998" s="53">
        <v>45548</v>
      </c>
      <c r="H2998" s="46">
        <v>1714.6488850000001</v>
      </c>
      <c r="I2998" s="84" t="s">
        <v>7746</v>
      </c>
      <c r="J2998" t="s">
        <v>8833</v>
      </c>
    </row>
    <row r="2999" spans="2:10" x14ac:dyDescent="0.3">
      <c r="B2999" s="38">
        <v>5336</v>
      </c>
      <c r="C2999" s="57">
        <v>45485</v>
      </c>
      <c r="D2999" s="38" t="s">
        <v>938</v>
      </c>
      <c r="E2999" s="38" t="s">
        <v>3170</v>
      </c>
      <c r="F2999" s="160">
        <v>1827.01</v>
      </c>
      <c r="G2999" s="53">
        <v>45548</v>
      </c>
      <c r="H2999" s="46">
        <v>1714.6488850000001</v>
      </c>
      <c r="I2999" s="84" t="s">
        <v>7746</v>
      </c>
      <c r="J2999" t="s">
        <v>8833</v>
      </c>
    </row>
    <row r="3000" spans="2:10" x14ac:dyDescent="0.3">
      <c r="B3000" s="38">
        <v>5337</v>
      </c>
      <c r="C3000" s="57">
        <v>45485</v>
      </c>
      <c r="D3000" s="38" t="s">
        <v>939</v>
      </c>
      <c r="E3000" s="38" t="s">
        <v>3169</v>
      </c>
      <c r="F3000" s="160">
        <v>1827.01</v>
      </c>
      <c r="G3000" s="53">
        <v>45548</v>
      </c>
      <c r="H3000" s="46">
        <v>1714.6488850000001</v>
      </c>
      <c r="I3000" s="84" t="s">
        <v>7746</v>
      </c>
      <c r="J3000" t="s">
        <v>8833</v>
      </c>
    </row>
    <row r="3001" spans="2:10" x14ac:dyDescent="0.3">
      <c r="B3001" s="38">
        <v>5338</v>
      </c>
      <c r="C3001" s="57">
        <v>45485</v>
      </c>
      <c r="D3001" s="38" t="s">
        <v>142</v>
      </c>
      <c r="E3001" s="38" t="s">
        <v>5609</v>
      </c>
      <c r="F3001" s="160">
        <v>235000</v>
      </c>
      <c r="G3001" s="53">
        <v>45483</v>
      </c>
      <c r="H3001" s="46">
        <v>220547.5</v>
      </c>
      <c r="I3001" s="84" t="s">
        <v>7747</v>
      </c>
    </row>
    <row r="3002" spans="2:10" hidden="1" outlineLevel="1" x14ac:dyDescent="0.3">
      <c r="B3002" s="38"/>
      <c r="C3002" s="57"/>
      <c r="D3002" s="38"/>
      <c r="E3002" s="38"/>
      <c r="F3002" s="160"/>
      <c r="G3002" s="52"/>
      <c r="H3002" s="46"/>
      <c r="I3002" s="84" t="s">
        <v>7748</v>
      </c>
    </row>
    <row r="3003" spans="2:10" hidden="1" outlineLevel="1" x14ac:dyDescent="0.3">
      <c r="B3003" s="38"/>
      <c r="C3003" s="57"/>
      <c r="D3003" s="38"/>
      <c r="E3003" s="38"/>
      <c r="F3003" s="160"/>
      <c r="G3003" s="52"/>
      <c r="H3003" s="46"/>
      <c r="I3003" s="84" t="s">
        <v>7749</v>
      </c>
    </row>
    <row r="3004" spans="2:10" hidden="1" outlineLevel="1" x14ac:dyDescent="0.3">
      <c r="B3004" s="38"/>
      <c r="C3004" s="57"/>
      <c r="D3004" s="38"/>
      <c r="E3004" s="38"/>
      <c r="F3004" s="160"/>
      <c r="G3004" s="52"/>
      <c r="H3004" s="46"/>
      <c r="I3004" s="84" t="s">
        <v>7750</v>
      </c>
    </row>
    <row r="3005" spans="2:10" hidden="1" outlineLevel="1" x14ac:dyDescent="0.3">
      <c r="B3005" s="38"/>
      <c r="C3005" s="57"/>
      <c r="D3005" s="38"/>
      <c r="E3005" s="38"/>
      <c r="F3005" s="160"/>
      <c r="G3005" s="52"/>
      <c r="H3005" s="46"/>
      <c r="I3005" s="84" t="s">
        <v>7751</v>
      </c>
    </row>
    <row r="3006" spans="2:10" hidden="1" outlineLevel="1" x14ac:dyDescent="0.3">
      <c r="B3006" s="38"/>
      <c r="C3006" s="57"/>
      <c r="D3006" s="38"/>
      <c r="E3006" s="38"/>
      <c r="F3006" s="160"/>
      <c r="G3006" s="52"/>
      <c r="H3006" s="46"/>
      <c r="I3006" s="84" t="s">
        <v>7752</v>
      </c>
    </row>
    <row r="3007" spans="2:10" hidden="1" outlineLevel="1" x14ac:dyDescent="0.3">
      <c r="B3007" s="38"/>
      <c r="C3007" s="57"/>
      <c r="D3007" s="38"/>
      <c r="E3007" s="38"/>
      <c r="F3007" s="160"/>
      <c r="G3007" s="52"/>
      <c r="H3007" s="46"/>
      <c r="I3007" s="84" t="s">
        <v>7753</v>
      </c>
    </row>
    <row r="3008" spans="2:10" hidden="1" outlineLevel="1" x14ac:dyDescent="0.3">
      <c r="B3008" s="38"/>
      <c r="C3008" s="57"/>
      <c r="D3008" s="38"/>
      <c r="E3008" s="38"/>
      <c r="F3008" s="160"/>
      <c r="G3008" s="52"/>
      <c r="H3008" s="46"/>
      <c r="I3008" s="84" t="s">
        <v>7754</v>
      </c>
    </row>
    <row r="3009" spans="2:9" hidden="1" outlineLevel="1" x14ac:dyDescent="0.3">
      <c r="B3009" s="38"/>
      <c r="C3009" s="57"/>
      <c r="D3009" s="38"/>
      <c r="E3009" s="38"/>
      <c r="F3009" s="160"/>
      <c r="G3009" s="52"/>
      <c r="H3009" s="46"/>
      <c r="I3009" s="84" t="s">
        <v>7755</v>
      </c>
    </row>
    <row r="3010" spans="2:9" hidden="1" outlineLevel="1" x14ac:dyDescent="0.3">
      <c r="B3010" s="38"/>
      <c r="C3010" s="57"/>
      <c r="D3010" s="38"/>
      <c r="E3010" s="38"/>
      <c r="F3010" s="160"/>
      <c r="G3010" s="52"/>
      <c r="H3010" s="46"/>
      <c r="I3010" s="84" t="s">
        <v>7756</v>
      </c>
    </row>
    <row r="3011" spans="2:9" hidden="1" outlineLevel="1" x14ac:dyDescent="0.3">
      <c r="B3011" s="38"/>
      <c r="C3011" s="57"/>
      <c r="D3011" s="38"/>
      <c r="E3011" s="38"/>
      <c r="F3011" s="160"/>
      <c r="G3011" s="52"/>
      <c r="H3011" s="46"/>
      <c r="I3011" s="84" t="s">
        <v>7757</v>
      </c>
    </row>
    <row r="3012" spans="2:9" hidden="1" outlineLevel="1" x14ac:dyDescent="0.3">
      <c r="B3012" s="38"/>
      <c r="C3012" s="57"/>
      <c r="D3012" s="38"/>
      <c r="E3012" s="38"/>
      <c r="F3012" s="160"/>
      <c r="G3012" s="52"/>
      <c r="H3012" s="46"/>
      <c r="I3012" s="84" t="s">
        <v>7758</v>
      </c>
    </row>
    <row r="3013" spans="2:9" hidden="1" outlineLevel="1" x14ac:dyDescent="0.3">
      <c r="B3013" s="38"/>
      <c r="C3013" s="57"/>
      <c r="D3013" s="38"/>
      <c r="E3013" s="38"/>
      <c r="F3013" s="160"/>
      <c r="G3013" s="52"/>
      <c r="H3013" s="46"/>
      <c r="I3013" s="84" t="s">
        <v>7759</v>
      </c>
    </row>
    <row r="3014" spans="2:9" hidden="1" outlineLevel="1" x14ac:dyDescent="0.3">
      <c r="B3014" s="38"/>
      <c r="C3014" s="57"/>
      <c r="D3014" s="38"/>
      <c r="E3014" s="38"/>
      <c r="F3014" s="160"/>
      <c r="G3014" s="52"/>
      <c r="H3014" s="46"/>
      <c r="I3014" s="84" t="s">
        <v>7760</v>
      </c>
    </row>
    <row r="3015" spans="2:9" hidden="1" outlineLevel="1" x14ac:dyDescent="0.3">
      <c r="B3015" s="38"/>
      <c r="C3015" s="57"/>
      <c r="D3015" s="38"/>
      <c r="E3015" s="38"/>
      <c r="F3015" s="160"/>
      <c r="G3015" s="52"/>
      <c r="H3015" s="46"/>
      <c r="I3015" s="84" t="s">
        <v>7761</v>
      </c>
    </row>
    <row r="3016" spans="2:9" hidden="1" outlineLevel="1" x14ac:dyDescent="0.3">
      <c r="B3016" s="38"/>
      <c r="C3016" s="57"/>
      <c r="D3016" s="38"/>
      <c r="E3016" s="38"/>
      <c r="F3016" s="160"/>
      <c r="G3016" s="52"/>
      <c r="H3016" s="46"/>
      <c r="I3016" s="84" t="s">
        <v>7762</v>
      </c>
    </row>
    <row r="3017" spans="2:9" hidden="1" outlineLevel="1" x14ac:dyDescent="0.3">
      <c r="B3017" s="38"/>
      <c r="C3017" s="57"/>
      <c r="D3017" s="38"/>
      <c r="E3017" s="38"/>
      <c r="F3017" s="160"/>
      <c r="G3017" s="52"/>
      <c r="H3017" s="46"/>
      <c r="I3017" s="84" t="s">
        <v>7763</v>
      </c>
    </row>
    <row r="3018" spans="2:9" hidden="1" outlineLevel="1" x14ac:dyDescent="0.3">
      <c r="B3018" s="38"/>
      <c r="C3018" s="57"/>
      <c r="D3018" s="38"/>
      <c r="E3018" s="38"/>
      <c r="F3018" s="160"/>
      <c r="G3018" s="52"/>
      <c r="H3018" s="46"/>
      <c r="I3018" s="84" t="s">
        <v>7764</v>
      </c>
    </row>
    <row r="3019" spans="2:9" hidden="1" outlineLevel="1" x14ac:dyDescent="0.3">
      <c r="B3019" s="38"/>
      <c r="C3019" s="57"/>
      <c r="D3019" s="38"/>
      <c r="E3019" s="38"/>
      <c r="F3019" s="160"/>
      <c r="G3019" s="52"/>
      <c r="H3019" s="46"/>
      <c r="I3019" s="84" t="s">
        <v>7765</v>
      </c>
    </row>
    <row r="3020" spans="2:9" hidden="1" outlineLevel="1" x14ac:dyDescent="0.3">
      <c r="B3020" s="38"/>
      <c r="C3020" s="57"/>
      <c r="D3020" s="38"/>
      <c r="E3020" s="38"/>
      <c r="F3020" s="160"/>
      <c r="G3020" s="52"/>
      <c r="H3020" s="46"/>
      <c r="I3020" s="84" t="s">
        <v>7766</v>
      </c>
    </row>
    <row r="3021" spans="2:9" hidden="1" outlineLevel="1" x14ac:dyDescent="0.3">
      <c r="B3021" s="38"/>
      <c r="C3021" s="57"/>
      <c r="D3021" s="38"/>
      <c r="E3021" s="38"/>
      <c r="F3021" s="160"/>
      <c r="G3021" s="52"/>
      <c r="H3021" s="46"/>
      <c r="I3021" s="84" t="s">
        <v>7767</v>
      </c>
    </row>
    <row r="3022" spans="2:9" hidden="1" outlineLevel="1" x14ac:dyDescent="0.3">
      <c r="B3022" s="38"/>
      <c r="C3022" s="57"/>
      <c r="D3022" s="38"/>
      <c r="E3022" s="38"/>
      <c r="F3022" s="160"/>
      <c r="G3022" s="52"/>
      <c r="H3022" s="46"/>
      <c r="I3022" s="84" t="s">
        <v>7768</v>
      </c>
    </row>
    <row r="3023" spans="2:9" hidden="1" outlineLevel="1" x14ac:dyDescent="0.3">
      <c r="B3023" s="38"/>
      <c r="C3023" s="57"/>
      <c r="D3023" s="38"/>
      <c r="E3023" s="38"/>
      <c r="F3023" s="160"/>
      <c r="G3023" s="52"/>
      <c r="H3023" s="46"/>
      <c r="I3023" s="84" t="s">
        <v>7769</v>
      </c>
    </row>
    <row r="3024" spans="2:9" hidden="1" outlineLevel="1" x14ac:dyDescent="0.3">
      <c r="B3024" s="38"/>
      <c r="C3024" s="57"/>
      <c r="D3024" s="38"/>
      <c r="E3024" s="38"/>
      <c r="F3024" s="160"/>
      <c r="G3024" s="52"/>
      <c r="H3024" s="46"/>
      <c r="I3024" s="84" t="s">
        <v>7770</v>
      </c>
    </row>
    <row r="3025" spans="2:9" hidden="1" outlineLevel="1" x14ac:dyDescent="0.3">
      <c r="B3025" s="38"/>
      <c r="C3025" s="57"/>
      <c r="D3025" s="38"/>
      <c r="E3025" s="38"/>
      <c r="F3025" s="160"/>
      <c r="G3025" s="52"/>
      <c r="H3025" s="46"/>
      <c r="I3025" s="84" t="s">
        <v>7771</v>
      </c>
    </row>
    <row r="3026" spans="2:9" hidden="1" outlineLevel="1" x14ac:dyDescent="0.3">
      <c r="B3026" s="38"/>
      <c r="C3026" s="57"/>
      <c r="D3026" s="38"/>
      <c r="E3026" s="38"/>
      <c r="F3026" s="160"/>
      <c r="G3026" s="52"/>
      <c r="H3026" s="46"/>
      <c r="I3026" s="84" t="s">
        <v>7772</v>
      </c>
    </row>
    <row r="3027" spans="2:9" hidden="1" outlineLevel="1" x14ac:dyDescent="0.3">
      <c r="B3027" s="38"/>
      <c r="C3027" s="57"/>
      <c r="D3027" s="38"/>
      <c r="E3027" s="38"/>
      <c r="F3027" s="160"/>
      <c r="G3027" s="52"/>
      <c r="H3027" s="46"/>
      <c r="I3027" s="84" t="s">
        <v>7773</v>
      </c>
    </row>
    <row r="3028" spans="2:9" hidden="1" outlineLevel="1" x14ac:dyDescent="0.3">
      <c r="B3028" s="38"/>
      <c r="C3028" s="57"/>
      <c r="D3028" s="38"/>
      <c r="E3028" s="38"/>
      <c r="F3028" s="160"/>
      <c r="G3028" s="52"/>
      <c r="H3028" s="46"/>
      <c r="I3028" s="84" t="s">
        <v>7774</v>
      </c>
    </row>
    <row r="3029" spans="2:9" hidden="1" outlineLevel="1" x14ac:dyDescent="0.3">
      <c r="B3029" s="38"/>
      <c r="C3029" s="57"/>
      <c r="D3029" s="38"/>
      <c r="E3029" s="38"/>
      <c r="F3029" s="160"/>
      <c r="G3029" s="52"/>
      <c r="H3029" s="46"/>
      <c r="I3029" s="84" t="s">
        <v>7775</v>
      </c>
    </row>
    <row r="3030" spans="2:9" hidden="1" outlineLevel="1" x14ac:dyDescent="0.3">
      <c r="B3030" s="38"/>
      <c r="C3030" s="57"/>
      <c r="D3030" s="38"/>
      <c r="E3030" s="38"/>
      <c r="F3030" s="160"/>
      <c r="G3030" s="52"/>
      <c r="H3030" s="46"/>
      <c r="I3030" s="84" t="s">
        <v>7776</v>
      </c>
    </row>
    <row r="3031" spans="2:9" hidden="1" outlineLevel="1" x14ac:dyDescent="0.3">
      <c r="B3031" s="38"/>
      <c r="C3031" s="57"/>
      <c r="D3031" s="38"/>
      <c r="E3031" s="38"/>
      <c r="F3031" s="160"/>
      <c r="G3031" s="52"/>
      <c r="H3031" s="46"/>
      <c r="I3031" s="84" t="s">
        <v>7777</v>
      </c>
    </row>
    <row r="3032" spans="2:9" hidden="1" outlineLevel="1" x14ac:dyDescent="0.3">
      <c r="B3032" s="38"/>
      <c r="C3032" s="57"/>
      <c r="D3032" s="38"/>
      <c r="E3032" s="38"/>
      <c r="F3032" s="160"/>
      <c r="G3032" s="52"/>
      <c r="H3032" s="46"/>
      <c r="I3032" s="84" t="s">
        <v>7778</v>
      </c>
    </row>
    <row r="3033" spans="2:9" hidden="1" outlineLevel="1" x14ac:dyDescent="0.3">
      <c r="B3033" s="38"/>
      <c r="C3033" s="57"/>
      <c r="D3033" s="38"/>
      <c r="E3033" s="38"/>
      <c r="F3033" s="160"/>
      <c r="G3033" s="52"/>
      <c r="H3033" s="46"/>
      <c r="I3033" s="84" t="s">
        <v>7779</v>
      </c>
    </row>
    <row r="3034" spans="2:9" hidden="1" outlineLevel="1" x14ac:dyDescent="0.3">
      <c r="B3034" s="38"/>
      <c r="C3034" s="57"/>
      <c r="D3034" s="38"/>
      <c r="E3034" s="38"/>
      <c r="F3034" s="160"/>
      <c r="G3034" s="52"/>
      <c r="H3034" s="46"/>
      <c r="I3034" s="84" t="s">
        <v>7780</v>
      </c>
    </row>
    <row r="3035" spans="2:9" hidden="1" outlineLevel="1" x14ac:dyDescent="0.3">
      <c r="B3035" s="38"/>
      <c r="C3035" s="57"/>
      <c r="D3035" s="38"/>
      <c r="E3035" s="38"/>
      <c r="F3035" s="160"/>
      <c r="G3035" s="52"/>
      <c r="H3035" s="46"/>
      <c r="I3035" s="84" t="s">
        <v>7781</v>
      </c>
    </row>
    <row r="3036" spans="2:9" hidden="1" outlineLevel="1" x14ac:dyDescent="0.3">
      <c r="B3036" s="38"/>
      <c r="C3036" s="57"/>
      <c r="D3036" s="38"/>
      <c r="E3036" s="38"/>
      <c r="F3036" s="160"/>
      <c r="G3036" s="52"/>
      <c r="H3036" s="46"/>
      <c r="I3036" s="84" t="s">
        <v>7782</v>
      </c>
    </row>
    <row r="3037" spans="2:9" hidden="1" outlineLevel="1" x14ac:dyDescent="0.3">
      <c r="B3037" s="38"/>
      <c r="C3037" s="57"/>
      <c r="D3037" s="38"/>
      <c r="E3037" s="38"/>
      <c r="F3037" s="160"/>
      <c r="G3037" s="52"/>
      <c r="H3037" s="46"/>
      <c r="I3037" s="84" t="s">
        <v>7783</v>
      </c>
    </row>
    <row r="3038" spans="2:9" hidden="1" outlineLevel="1" x14ac:dyDescent="0.3">
      <c r="B3038" s="38"/>
      <c r="C3038" s="57"/>
      <c r="D3038" s="38"/>
      <c r="E3038" s="38"/>
      <c r="F3038" s="160"/>
      <c r="G3038" s="52"/>
      <c r="H3038" s="46"/>
      <c r="I3038" s="84" t="s">
        <v>7784</v>
      </c>
    </row>
    <row r="3039" spans="2:9" hidden="1" outlineLevel="1" x14ac:dyDescent="0.3">
      <c r="B3039" s="38"/>
      <c r="C3039" s="57"/>
      <c r="D3039" s="38"/>
      <c r="E3039" s="38"/>
      <c r="F3039" s="160"/>
      <c r="G3039" s="52"/>
      <c r="H3039" s="46"/>
      <c r="I3039" s="84" t="s">
        <v>7785</v>
      </c>
    </row>
    <row r="3040" spans="2:9" hidden="1" outlineLevel="1" x14ac:dyDescent="0.3">
      <c r="B3040" s="38"/>
      <c r="C3040" s="57"/>
      <c r="D3040" s="38"/>
      <c r="E3040" s="38"/>
      <c r="F3040" s="160"/>
      <c r="G3040" s="52"/>
      <c r="H3040" s="46"/>
      <c r="I3040" s="84" t="s">
        <v>7786</v>
      </c>
    </row>
    <row r="3041" spans="2:10" hidden="1" outlineLevel="1" x14ac:dyDescent="0.3">
      <c r="B3041" s="38"/>
      <c r="C3041" s="57"/>
      <c r="D3041" s="38"/>
      <c r="E3041" s="38"/>
      <c r="F3041" s="160"/>
      <c r="G3041" s="52"/>
      <c r="H3041" s="46"/>
      <c r="I3041" s="84" t="s">
        <v>7787</v>
      </c>
    </row>
    <row r="3042" spans="2:10" hidden="1" outlineLevel="1" x14ac:dyDescent="0.3">
      <c r="B3042" s="38"/>
      <c r="C3042" s="57"/>
      <c r="D3042" s="38"/>
      <c r="E3042" s="38"/>
      <c r="F3042" s="160"/>
      <c r="G3042" s="52"/>
      <c r="H3042" s="46"/>
      <c r="I3042" s="84" t="s">
        <v>7788</v>
      </c>
    </row>
    <row r="3043" spans="2:10" hidden="1" outlineLevel="1" x14ac:dyDescent="0.3">
      <c r="B3043" s="38"/>
      <c r="C3043" s="57"/>
      <c r="D3043" s="38"/>
      <c r="E3043" s="38"/>
      <c r="F3043" s="160"/>
      <c r="G3043" s="52"/>
      <c r="H3043" s="46"/>
      <c r="I3043" s="84" t="s">
        <v>7789</v>
      </c>
    </row>
    <row r="3044" spans="2:10" hidden="1" outlineLevel="1" x14ac:dyDescent="0.3">
      <c r="B3044" s="38"/>
      <c r="C3044" s="57"/>
      <c r="D3044" s="38"/>
      <c r="E3044" s="38"/>
      <c r="F3044" s="160"/>
      <c r="G3044" s="52"/>
      <c r="H3044" s="46"/>
      <c r="I3044" s="84" t="s">
        <v>7790</v>
      </c>
    </row>
    <row r="3045" spans="2:10" hidden="1" outlineLevel="1" x14ac:dyDescent="0.3">
      <c r="B3045" s="38"/>
      <c r="C3045" s="57"/>
      <c r="D3045" s="38"/>
      <c r="E3045" s="38"/>
      <c r="F3045" s="160"/>
      <c r="G3045" s="52"/>
      <c r="H3045" s="46"/>
      <c r="I3045" s="84" t="s">
        <v>7791</v>
      </c>
    </row>
    <row r="3046" spans="2:10" hidden="1" outlineLevel="1" x14ac:dyDescent="0.3">
      <c r="B3046" s="38"/>
      <c r="C3046" s="57"/>
      <c r="D3046" s="38"/>
      <c r="E3046" s="38"/>
      <c r="F3046" s="160"/>
      <c r="G3046" s="52"/>
      <c r="H3046" s="46"/>
      <c r="I3046" s="84" t="s">
        <v>7792</v>
      </c>
    </row>
    <row r="3047" spans="2:10" hidden="1" outlineLevel="1" x14ac:dyDescent="0.3">
      <c r="B3047" s="38"/>
      <c r="C3047" s="57"/>
      <c r="D3047" s="38"/>
      <c r="E3047" s="38"/>
      <c r="F3047" s="160"/>
      <c r="G3047" s="52"/>
      <c r="H3047" s="46"/>
      <c r="I3047" s="84" t="s">
        <v>7793</v>
      </c>
    </row>
    <row r="3048" spans="2:10" collapsed="1" x14ac:dyDescent="0.3">
      <c r="B3048" s="38">
        <v>5339</v>
      </c>
      <c r="C3048" s="57">
        <v>45485</v>
      </c>
      <c r="D3048" s="38" t="s">
        <v>142</v>
      </c>
      <c r="E3048" s="38" t="s">
        <v>3165</v>
      </c>
      <c r="F3048" s="160">
        <v>1820</v>
      </c>
      <c r="G3048" s="53">
        <v>45483</v>
      </c>
      <c r="H3048" s="46">
        <v>1708.07</v>
      </c>
      <c r="I3048" s="84" t="s">
        <v>7794</v>
      </c>
    </row>
    <row r="3049" spans="2:10" x14ac:dyDescent="0.3">
      <c r="B3049" s="38">
        <v>5340</v>
      </c>
      <c r="C3049" s="57">
        <v>45485</v>
      </c>
      <c r="D3049" s="38" t="s">
        <v>142</v>
      </c>
      <c r="E3049" s="38" t="s">
        <v>3163</v>
      </c>
      <c r="F3049" s="160">
        <v>1555</v>
      </c>
      <c r="G3049" s="53">
        <v>45483</v>
      </c>
      <c r="H3049" s="46">
        <v>1459.3675000000001</v>
      </c>
      <c r="I3049" s="84" t="s">
        <v>7795</v>
      </c>
    </row>
    <row r="3050" spans="2:10" x14ac:dyDescent="0.3">
      <c r="B3050" s="38">
        <v>5341</v>
      </c>
      <c r="C3050" s="57">
        <v>45485</v>
      </c>
      <c r="D3050" s="38" t="s">
        <v>142</v>
      </c>
      <c r="E3050" s="38" t="s">
        <v>3161</v>
      </c>
      <c r="F3050" s="160">
        <v>1459</v>
      </c>
      <c r="G3050" s="53">
        <v>45483</v>
      </c>
      <c r="H3050" s="46">
        <v>1369.2715000000001</v>
      </c>
      <c r="I3050" s="84" t="s">
        <v>7796</v>
      </c>
    </row>
    <row r="3051" spans="2:10" x14ac:dyDescent="0.3">
      <c r="B3051" s="38">
        <v>5342</v>
      </c>
      <c r="C3051" s="57">
        <v>45488</v>
      </c>
      <c r="D3051" s="38" t="s">
        <v>2634</v>
      </c>
      <c r="E3051" s="38" t="s">
        <v>3159</v>
      </c>
      <c r="F3051" s="160">
        <v>2115</v>
      </c>
      <c r="G3051" s="53">
        <v>45496</v>
      </c>
      <c r="H3051" s="46">
        <v>1984.9275</v>
      </c>
      <c r="I3051" s="84" t="s">
        <v>7797</v>
      </c>
    </row>
    <row r="3052" spans="2:10" x14ac:dyDescent="0.3">
      <c r="B3052" s="38">
        <v>5343</v>
      </c>
      <c r="C3052" s="57">
        <v>45488</v>
      </c>
      <c r="D3052" s="38" t="s">
        <v>2634</v>
      </c>
      <c r="E3052" s="38" t="s">
        <v>3157</v>
      </c>
      <c r="F3052" s="160">
        <v>15088</v>
      </c>
      <c r="G3052" s="53">
        <v>45506</v>
      </c>
      <c r="H3052" s="46">
        <v>14160.088</v>
      </c>
      <c r="I3052" s="84" t="s">
        <v>7798</v>
      </c>
    </row>
    <row r="3053" spans="2:10" x14ac:dyDescent="0.3">
      <c r="B3053" s="38">
        <v>5344</v>
      </c>
      <c r="C3053" s="57">
        <v>45489</v>
      </c>
      <c r="D3053" s="38" t="s">
        <v>200</v>
      </c>
      <c r="E3053" s="38" t="s">
        <v>3202</v>
      </c>
      <c r="F3053" s="160">
        <v>30480.29</v>
      </c>
      <c r="G3053" s="53">
        <v>45497</v>
      </c>
      <c r="H3053" s="46">
        <v>28605.752165000002</v>
      </c>
      <c r="I3053" s="84" t="s">
        <v>7799</v>
      </c>
    </row>
    <row r="3054" spans="2:10" x14ac:dyDescent="0.3">
      <c r="B3054" s="38">
        <v>5345</v>
      </c>
      <c r="C3054" s="57">
        <v>45489</v>
      </c>
      <c r="D3054" s="38" t="s">
        <v>200</v>
      </c>
      <c r="E3054" s="38" t="s">
        <v>3200</v>
      </c>
      <c r="F3054" s="160">
        <v>62828.11</v>
      </c>
      <c r="G3054" s="53">
        <v>45497</v>
      </c>
      <c r="H3054" s="46">
        <v>58964.181235000004</v>
      </c>
      <c r="I3054" s="84" t="s">
        <v>7800</v>
      </c>
    </row>
    <row r="3055" spans="2:10" x14ac:dyDescent="0.3">
      <c r="B3055" s="38">
        <v>5346</v>
      </c>
      <c r="C3055" s="57">
        <v>45489</v>
      </c>
      <c r="D3055" s="38" t="s">
        <v>203</v>
      </c>
      <c r="E3055" s="38" t="s">
        <v>3198</v>
      </c>
      <c r="F3055" s="160">
        <v>16124.57</v>
      </c>
      <c r="G3055" s="53">
        <v>45492</v>
      </c>
      <c r="H3055" s="46">
        <v>15132.908944999999</v>
      </c>
      <c r="I3055" s="84" t="s">
        <v>7801</v>
      </c>
    </row>
    <row r="3056" spans="2:10" x14ac:dyDescent="0.3">
      <c r="B3056" s="38">
        <v>5347</v>
      </c>
      <c r="C3056" s="57">
        <v>45489</v>
      </c>
      <c r="D3056" s="38" t="s">
        <v>2419</v>
      </c>
      <c r="E3056" s="38" t="s">
        <v>3196</v>
      </c>
      <c r="F3056" s="160">
        <v>1317</v>
      </c>
      <c r="G3056" s="53">
        <v>45527</v>
      </c>
      <c r="H3056" s="46">
        <v>1236.0045</v>
      </c>
      <c r="I3056" s="84" t="s">
        <v>7802</v>
      </c>
      <c r="J3056" t="s">
        <v>8833</v>
      </c>
    </row>
    <row r="3057" spans="2:10" x14ac:dyDescent="0.3">
      <c r="B3057" s="38">
        <v>5348</v>
      </c>
      <c r="C3057" s="57">
        <v>45489</v>
      </c>
      <c r="D3057" s="38" t="s">
        <v>2419</v>
      </c>
      <c r="E3057" s="38" t="s">
        <v>3194</v>
      </c>
      <c r="F3057" s="160">
        <v>1040</v>
      </c>
      <c r="G3057" s="53">
        <v>45527</v>
      </c>
      <c r="H3057" s="46">
        <v>976.04</v>
      </c>
      <c r="I3057" s="84" t="s">
        <v>7803</v>
      </c>
      <c r="J3057" t="s">
        <v>8833</v>
      </c>
    </row>
    <row r="3058" spans="2:10" x14ac:dyDescent="0.3">
      <c r="B3058" s="38">
        <v>5349</v>
      </c>
      <c r="C3058" s="57">
        <v>45490</v>
      </c>
      <c r="D3058" s="38" t="s">
        <v>2634</v>
      </c>
      <c r="E3058" s="38" t="s">
        <v>3192</v>
      </c>
      <c r="F3058" s="160">
        <v>10083</v>
      </c>
      <c r="G3058" s="53">
        <v>45499</v>
      </c>
      <c r="H3058" s="46">
        <v>9462.8955000000005</v>
      </c>
      <c r="I3058" s="84" t="s">
        <v>7804</v>
      </c>
    </row>
    <row r="3059" spans="2:10" x14ac:dyDescent="0.3">
      <c r="B3059" s="38">
        <v>5350</v>
      </c>
      <c r="C3059" s="57">
        <v>45490</v>
      </c>
      <c r="D3059" s="38" t="s">
        <v>647</v>
      </c>
      <c r="E3059" s="38" t="s">
        <v>3190</v>
      </c>
      <c r="F3059" s="160">
        <v>20000</v>
      </c>
      <c r="G3059" s="53">
        <v>45520</v>
      </c>
      <c r="H3059" s="46">
        <v>18770</v>
      </c>
      <c r="I3059" s="84" t="s">
        <v>7805</v>
      </c>
    </row>
    <row r="3060" spans="2:10" x14ac:dyDescent="0.3">
      <c r="B3060" s="38">
        <v>5351</v>
      </c>
      <c r="C3060" s="57">
        <v>45490</v>
      </c>
      <c r="D3060" s="38" t="s">
        <v>507</v>
      </c>
      <c r="E3060" s="38" t="s">
        <v>3189</v>
      </c>
      <c r="F3060" s="160">
        <v>15782</v>
      </c>
      <c r="G3060" s="53">
        <v>45524</v>
      </c>
      <c r="H3060" s="46">
        <v>14811.406999999999</v>
      </c>
      <c r="I3060" s="84" t="s">
        <v>7806</v>
      </c>
    </row>
    <row r="3061" spans="2:10" hidden="1" outlineLevel="1" x14ac:dyDescent="0.3">
      <c r="B3061" s="38"/>
      <c r="C3061" s="57"/>
      <c r="D3061" s="38"/>
      <c r="E3061" s="38"/>
      <c r="F3061" s="160"/>
      <c r="G3061" s="52"/>
      <c r="H3061" s="46"/>
      <c r="I3061" s="84" t="s">
        <v>5610</v>
      </c>
    </row>
    <row r="3062" spans="2:10" collapsed="1" x14ac:dyDescent="0.3">
      <c r="B3062" s="38">
        <v>5352</v>
      </c>
      <c r="C3062" s="57">
        <v>45490</v>
      </c>
      <c r="D3062" s="38" t="s">
        <v>144</v>
      </c>
      <c r="E3062" s="38" t="s">
        <v>3187</v>
      </c>
      <c r="F3062" s="160">
        <v>4200</v>
      </c>
      <c r="G3062" s="53">
        <v>45483</v>
      </c>
      <c r="H3062" s="46">
        <v>3941.7</v>
      </c>
      <c r="I3062" s="84" t="s">
        <v>7807</v>
      </c>
    </row>
    <row r="3063" spans="2:10" x14ac:dyDescent="0.3">
      <c r="B3063" s="38">
        <v>5353</v>
      </c>
      <c r="C3063" s="57">
        <v>45490</v>
      </c>
      <c r="D3063" s="38" t="s">
        <v>142</v>
      </c>
      <c r="E3063" s="38" t="s">
        <v>3185</v>
      </c>
      <c r="F3063" s="160">
        <v>45330</v>
      </c>
      <c r="G3063" s="53">
        <v>45483</v>
      </c>
      <c r="H3063" s="46">
        <v>42542.205000000002</v>
      </c>
      <c r="I3063" s="84" t="s">
        <v>7808</v>
      </c>
    </row>
    <row r="3064" spans="2:10" x14ac:dyDescent="0.3">
      <c r="B3064" s="38">
        <v>5354</v>
      </c>
      <c r="C3064" s="57">
        <v>45490</v>
      </c>
      <c r="D3064" s="38" t="s">
        <v>142</v>
      </c>
      <c r="E3064" s="38" t="s">
        <v>3183</v>
      </c>
      <c r="F3064" s="160">
        <v>43780</v>
      </c>
      <c r="G3064" s="53">
        <v>45483</v>
      </c>
      <c r="H3064" s="46">
        <v>41087.53</v>
      </c>
      <c r="I3064" s="84" t="s">
        <v>7809</v>
      </c>
    </row>
    <row r="3065" spans="2:10" x14ac:dyDescent="0.3">
      <c r="B3065" s="38">
        <v>5355</v>
      </c>
      <c r="C3065" s="57">
        <v>45490</v>
      </c>
      <c r="D3065" s="38" t="s">
        <v>142</v>
      </c>
      <c r="E3065" s="38" t="s">
        <v>3181</v>
      </c>
      <c r="F3065" s="160">
        <v>6170</v>
      </c>
      <c r="G3065" s="53">
        <v>45483</v>
      </c>
      <c r="H3065" s="46">
        <v>5790.5450000000001</v>
      </c>
      <c r="I3065" s="84" t="s">
        <v>7810</v>
      </c>
    </row>
    <row r="3066" spans="2:10" x14ac:dyDescent="0.3">
      <c r="B3066" s="38">
        <v>5356</v>
      </c>
      <c r="C3066" s="57">
        <v>45490</v>
      </c>
      <c r="D3066" s="38" t="s">
        <v>171</v>
      </c>
      <c r="E3066" s="38" t="s">
        <v>3218</v>
      </c>
      <c r="F3066" s="160">
        <v>19677.84</v>
      </c>
      <c r="G3066" s="53">
        <v>45497</v>
      </c>
      <c r="H3066" s="46">
        <v>18467.652839999999</v>
      </c>
      <c r="I3066" s="84" t="s">
        <v>7811</v>
      </c>
    </row>
    <row r="3067" spans="2:10" hidden="1" outlineLevel="1" x14ac:dyDescent="0.3">
      <c r="B3067" s="38"/>
      <c r="C3067" s="57"/>
      <c r="D3067" s="38"/>
      <c r="E3067" s="38"/>
      <c r="F3067" s="160"/>
      <c r="G3067" s="53"/>
      <c r="H3067" s="46"/>
      <c r="I3067" s="84" t="s">
        <v>7812</v>
      </c>
    </row>
    <row r="3068" spans="2:10" hidden="1" outlineLevel="1" x14ac:dyDescent="0.3">
      <c r="B3068" s="38"/>
      <c r="C3068" s="57"/>
      <c r="D3068" s="38"/>
      <c r="E3068" s="38"/>
      <c r="F3068" s="160"/>
      <c r="G3068" s="53"/>
      <c r="H3068" s="46"/>
      <c r="I3068" s="84" t="s">
        <v>7813</v>
      </c>
    </row>
    <row r="3069" spans="2:10" collapsed="1" x14ac:dyDescent="0.3">
      <c r="B3069" s="38">
        <v>5357</v>
      </c>
      <c r="C3069" s="57">
        <v>45490</v>
      </c>
      <c r="D3069" s="38" t="s">
        <v>171</v>
      </c>
      <c r="E3069" s="38" t="s">
        <v>3216</v>
      </c>
      <c r="F3069" s="160">
        <v>5198.41</v>
      </c>
      <c r="G3069" s="53">
        <v>45499</v>
      </c>
      <c r="H3069" s="46">
        <v>4878.7077849999996</v>
      </c>
      <c r="I3069" s="84" t="s">
        <v>7814</v>
      </c>
    </row>
    <row r="3070" spans="2:10" x14ac:dyDescent="0.3">
      <c r="B3070" s="38">
        <v>5358</v>
      </c>
      <c r="C3070" s="57">
        <v>45490</v>
      </c>
      <c r="D3070" s="38" t="s">
        <v>171</v>
      </c>
      <c r="E3070" s="38" t="s">
        <v>3214</v>
      </c>
      <c r="F3070" s="160">
        <v>1159.6500000000001</v>
      </c>
      <c r="G3070" s="53">
        <v>45502</v>
      </c>
      <c r="H3070" s="46">
        <v>1088.3315250000001</v>
      </c>
      <c r="I3070" s="84" t="s">
        <v>7815</v>
      </c>
    </row>
    <row r="3071" spans="2:10" x14ac:dyDescent="0.3">
      <c r="B3071" s="38">
        <v>5359</v>
      </c>
      <c r="C3071" s="57">
        <v>45490</v>
      </c>
      <c r="D3071" s="38" t="s">
        <v>171</v>
      </c>
      <c r="E3071" s="38" t="s">
        <v>3212</v>
      </c>
      <c r="F3071" s="160">
        <v>1028.26</v>
      </c>
      <c r="G3071" s="53">
        <v>45502</v>
      </c>
      <c r="H3071" s="46">
        <v>965.02201000000002</v>
      </c>
      <c r="I3071" s="84" t="s">
        <v>7816</v>
      </c>
    </row>
    <row r="3072" spans="2:10" x14ac:dyDescent="0.3">
      <c r="B3072" s="38">
        <v>5360</v>
      </c>
      <c r="C3072" s="57">
        <v>45490</v>
      </c>
      <c r="D3072" s="38" t="s">
        <v>171</v>
      </c>
      <c r="E3072" s="38" t="s">
        <v>3211</v>
      </c>
      <c r="F3072" s="160">
        <v>1028.26</v>
      </c>
      <c r="G3072" s="53">
        <v>45502</v>
      </c>
      <c r="H3072" s="46">
        <v>965.02201000000002</v>
      </c>
      <c r="I3072" s="84" t="s">
        <v>7817</v>
      </c>
    </row>
    <row r="3073" spans="2:10" x14ac:dyDescent="0.3">
      <c r="B3073" s="38">
        <v>5361</v>
      </c>
      <c r="C3073" s="57">
        <v>45490</v>
      </c>
      <c r="D3073" s="38" t="s">
        <v>171</v>
      </c>
      <c r="E3073" s="38" t="s">
        <v>3210</v>
      </c>
      <c r="F3073" s="160">
        <v>1028.26</v>
      </c>
      <c r="G3073" s="53">
        <v>45502</v>
      </c>
      <c r="H3073" s="46">
        <v>965.02201000000002</v>
      </c>
      <c r="I3073" s="84" t="s">
        <v>7818</v>
      </c>
    </row>
    <row r="3074" spans="2:10" x14ac:dyDescent="0.3">
      <c r="B3074" s="38">
        <v>5362</v>
      </c>
      <c r="C3074" s="57">
        <v>45490</v>
      </c>
      <c r="D3074" s="38" t="s">
        <v>171</v>
      </c>
      <c r="E3074" s="38" t="s">
        <v>3209</v>
      </c>
      <c r="F3074" s="160">
        <v>1028.26</v>
      </c>
      <c r="G3074" s="53">
        <v>45502</v>
      </c>
      <c r="H3074" s="46">
        <v>965.02201000000002</v>
      </c>
      <c r="I3074" s="84" t="s">
        <v>7819</v>
      </c>
    </row>
    <row r="3075" spans="2:10" x14ac:dyDescent="0.3">
      <c r="B3075" s="38">
        <v>5363</v>
      </c>
      <c r="C3075" s="57">
        <v>45490</v>
      </c>
      <c r="D3075" s="38" t="s">
        <v>171</v>
      </c>
      <c r="E3075" s="38" t="s">
        <v>3208</v>
      </c>
      <c r="F3075" s="160">
        <v>1028.26</v>
      </c>
      <c r="G3075" s="53">
        <v>45569</v>
      </c>
      <c r="H3075" s="46">
        <v>965.02201000000002</v>
      </c>
      <c r="I3075" s="84" t="s">
        <v>7820</v>
      </c>
    </row>
    <row r="3076" spans="2:10" x14ac:dyDescent="0.3">
      <c r="B3076" s="38">
        <v>5364</v>
      </c>
      <c r="C3076" s="57">
        <v>45490</v>
      </c>
      <c r="D3076" s="38" t="s">
        <v>171</v>
      </c>
      <c r="E3076" s="38" t="s">
        <v>3207</v>
      </c>
      <c r="F3076" s="160">
        <v>1028.26</v>
      </c>
      <c r="G3076" s="53">
        <v>45569</v>
      </c>
      <c r="H3076" s="46">
        <v>965.02201000000002</v>
      </c>
      <c r="I3076" s="84" t="s">
        <v>7821</v>
      </c>
    </row>
    <row r="3077" spans="2:10" x14ac:dyDescent="0.3">
      <c r="B3077" s="38">
        <v>5365</v>
      </c>
      <c r="C3077" s="57">
        <v>45490</v>
      </c>
      <c r="D3077" s="38" t="s">
        <v>171</v>
      </c>
      <c r="E3077" s="38" t="s">
        <v>3206</v>
      </c>
      <c r="F3077" s="160">
        <v>1028.26</v>
      </c>
      <c r="G3077" s="53">
        <v>45569</v>
      </c>
      <c r="H3077" s="46">
        <v>965.02201000000002</v>
      </c>
      <c r="I3077" s="84" t="s">
        <v>7822</v>
      </c>
    </row>
    <row r="3078" spans="2:10" x14ac:dyDescent="0.3">
      <c r="B3078" s="38">
        <v>5366</v>
      </c>
      <c r="C3078" s="57">
        <v>45490</v>
      </c>
      <c r="D3078" s="38" t="s">
        <v>8</v>
      </c>
      <c r="E3078" s="38" t="s">
        <v>3204</v>
      </c>
      <c r="F3078" s="160">
        <v>8113.34</v>
      </c>
      <c r="G3078" s="53">
        <v>45495</v>
      </c>
      <c r="H3078" s="46">
        <v>7614.3695900000002</v>
      </c>
      <c r="I3078" s="84" t="s">
        <v>7823</v>
      </c>
    </row>
    <row r="3079" spans="2:10" x14ac:dyDescent="0.3">
      <c r="B3079" s="38">
        <v>5367</v>
      </c>
      <c r="C3079" s="57">
        <v>45491</v>
      </c>
      <c r="D3079" s="38" t="s">
        <v>155</v>
      </c>
      <c r="E3079" s="38" t="s">
        <v>3337</v>
      </c>
      <c r="F3079" s="160">
        <v>13032</v>
      </c>
      <c r="G3079" s="52">
        <v>45589</v>
      </c>
      <c r="H3079" s="46">
        <v>12230.531999999999</v>
      </c>
      <c r="I3079" s="84" t="s">
        <v>7824</v>
      </c>
    </row>
    <row r="3080" spans="2:10" hidden="1" outlineLevel="1" x14ac:dyDescent="0.3">
      <c r="B3080" s="38"/>
      <c r="C3080" s="57"/>
      <c r="D3080" s="38"/>
      <c r="E3080" s="38"/>
      <c r="F3080" s="160"/>
      <c r="G3080" s="52"/>
      <c r="H3080" s="46"/>
      <c r="I3080" s="84" t="s">
        <v>5611</v>
      </c>
    </row>
    <row r="3081" spans="2:10" collapsed="1" x14ac:dyDescent="0.3">
      <c r="B3081" s="119">
        <v>5368</v>
      </c>
      <c r="C3081" s="120">
        <v>45491</v>
      </c>
      <c r="D3081" s="119" t="s">
        <v>2419</v>
      </c>
      <c r="E3081" s="119" t="s">
        <v>3328</v>
      </c>
      <c r="F3081" s="159">
        <v>25523.07</v>
      </c>
      <c r="G3081" s="122">
        <v>45491</v>
      </c>
      <c r="H3081" s="121"/>
      <c r="I3081" s="123" t="s">
        <v>7825</v>
      </c>
      <c r="J3081" t="s">
        <v>8833</v>
      </c>
    </row>
    <row r="3082" spans="2:10" x14ac:dyDescent="0.3">
      <c r="B3082" s="119">
        <v>5369</v>
      </c>
      <c r="C3082" s="120">
        <v>45491</v>
      </c>
      <c r="D3082" s="119" t="s">
        <v>2419</v>
      </c>
      <c r="E3082" s="119" t="s">
        <v>3326</v>
      </c>
      <c r="F3082" s="159">
        <v>20859.759999999998</v>
      </c>
      <c r="G3082" s="122">
        <v>45551</v>
      </c>
      <c r="H3082" s="121">
        <v>19576.884759999997</v>
      </c>
      <c r="I3082" s="123" t="s">
        <v>7825</v>
      </c>
      <c r="J3082" t="s">
        <v>8833</v>
      </c>
    </row>
    <row r="3083" spans="2:10" x14ac:dyDescent="0.3">
      <c r="B3083" s="38">
        <v>5370</v>
      </c>
      <c r="C3083" s="57">
        <v>45491</v>
      </c>
      <c r="D3083" s="38" t="s">
        <v>142</v>
      </c>
      <c r="E3083" s="38" t="s">
        <v>3317</v>
      </c>
      <c r="F3083" s="160">
        <v>30000</v>
      </c>
      <c r="G3083" s="53">
        <v>45496</v>
      </c>
      <c r="H3083" s="46">
        <v>28155</v>
      </c>
      <c r="I3083" s="84" t="s">
        <v>7826</v>
      </c>
    </row>
    <row r="3084" spans="2:10" hidden="1" outlineLevel="1" x14ac:dyDescent="0.3">
      <c r="B3084" s="38"/>
      <c r="C3084" s="57"/>
      <c r="D3084" s="38"/>
      <c r="E3084" s="38"/>
      <c r="F3084" s="160"/>
      <c r="G3084" s="52"/>
      <c r="H3084" s="46"/>
      <c r="I3084" s="84" t="s">
        <v>7827</v>
      </c>
    </row>
    <row r="3085" spans="2:10" hidden="1" outlineLevel="1" x14ac:dyDescent="0.3">
      <c r="B3085" s="38"/>
      <c r="C3085" s="57"/>
      <c r="D3085" s="38"/>
      <c r="E3085" s="38"/>
      <c r="F3085" s="160"/>
      <c r="G3085" s="52"/>
      <c r="H3085" s="46"/>
      <c r="I3085" s="84" t="s">
        <v>7828</v>
      </c>
    </row>
    <row r="3086" spans="2:10" hidden="1" outlineLevel="1" x14ac:dyDescent="0.3">
      <c r="B3086" s="38"/>
      <c r="C3086" s="57"/>
      <c r="D3086" s="38"/>
      <c r="E3086" s="38"/>
      <c r="F3086" s="160"/>
      <c r="G3086" s="52"/>
      <c r="H3086" s="46"/>
      <c r="I3086" s="84" t="s">
        <v>7829</v>
      </c>
    </row>
    <row r="3087" spans="2:10" hidden="1" outlineLevel="1" x14ac:dyDescent="0.3">
      <c r="B3087" s="38"/>
      <c r="C3087" s="57"/>
      <c r="D3087" s="38"/>
      <c r="E3087" s="38"/>
      <c r="F3087" s="160"/>
      <c r="G3087" s="52"/>
      <c r="H3087" s="46"/>
      <c r="I3087" s="84" t="s">
        <v>7830</v>
      </c>
    </row>
    <row r="3088" spans="2:10" hidden="1" outlineLevel="1" x14ac:dyDescent="0.3">
      <c r="B3088" s="38"/>
      <c r="C3088" s="57"/>
      <c r="D3088" s="38"/>
      <c r="E3088" s="38"/>
      <c r="F3088" s="160"/>
      <c r="G3088" s="52"/>
      <c r="H3088" s="46"/>
      <c r="I3088" s="84" t="s">
        <v>7831</v>
      </c>
    </row>
    <row r="3089" spans="2:9" collapsed="1" x14ac:dyDescent="0.3">
      <c r="B3089" s="38">
        <v>5371</v>
      </c>
      <c r="C3089" s="57">
        <v>45491</v>
      </c>
      <c r="D3089" s="38" t="s">
        <v>8</v>
      </c>
      <c r="E3089" s="38" t="s">
        <v>3308</v>
      </c>
      <c r="F3089" s="160">
        <v>3439.18</v>
      </c>
      <c r="G3089" s="53">
        <v>45481</v>
      </c>
      <c r="H3089" s="46">
        <v>3227.6704299999997</v>
      </c>
      <c r="I3089" s="84" t="s">
        <v>7832</v>
      </c>
    </row>
    <row r="3090" spans="2:9" x14ac:dyDescent="0.3">
      <c r="B3090" s="38">
        <v>5372</v>
      </c>
      <c r="C3090" s="57">
        <v>45491</v>
      </c>
      <c r="D3090" s="38" t="s">
        <v>537</v>
      </c>
      <c r="E3090" s="38" t="s">
        <v>3299</v>
      </c>
      <c r="F3090" s="160">
        <v>4250</v>
      </c>
      <c r="G3090" s="53">
        <v>45523</v>
      </c>
      <c r="H3090" s="46">
        <v>3988.625</v>
      </c>
      <c r="I3090" s="84" t="s">
        <v>7833</v>
      </c>
    </row>
    <row r="3091" spans="2:9" x14ac:dyDescent="0.3">
      <c r="B3091" s="38">
        <v>5373</v>
      </c>
      <c r="C3091" s="57">
        <v>45492</v>
      </c>
      <c r="D3091" s="38" t="s">
        <v>9537</v>
      </c>
      <c r="E3091" s="38" t="s">
        <v>3290</v>
      </c>
      <c r="F3091" s="160">
        <v>2136.67</v>
      </c>
      <c r="G3091" s="53">
        <v>45524</v>
      </c>
      <c r="H3091" s="46">
        <v>2005.264795</v>
      </c>
      <c r="I3091" s="84">
        <v>18641</v>
      </c>
    </row>
    <row r="3092" spans="2:9" hidden="1" outlineLevel="1" x14ac:dyDescent="0.3">
      <c r="B3092" s="38"/>
      <c r="C3092" s="57"/>
      <c r="D3092" s="38"/>
      <c r="E3092" s="38"/>
      <c r="F3092" s="160"/>
      <c r="G3092" s="52"/>
      <c r="H3092" s="46"/>
      <c r="I3092" s="84" t="s">
        <v>7834</v>
      </c>
    </row>
    <row r="3093" spans="2:9" collapsed="1" x14ac:dyDescent="0.3">
      <c r="B3093" s="38">
        <v>5374</v>
      </c>
      <c r="C3093" s="57">
        <v>45492</v>
      </c>
      <c r="D3093" s="38" t="s">
        <v>9537</v>
      </c>
      <c r="E3093" s="38" t="s">
        <v>3288</v>
      </c>
      <c r="F3093" s="160">
        <v>1533.33</v>
      </c>
      <c r="G3093" s="53">
        <v>45523</v>
      </c>
      <c r="H3093" s="46">
        <v>1439.030205</v>
      </c>
      <c r="I3093" s="84">
        <v>18640</v>
      </c>
    </row>
    <row r="3094" spans="2:9" hidden="1" outlineLevel="1" x14ac:dyDescent="0.3">
      <c r="B3094" s="38"/>
      <c r="C3094" s="57"/>
      <c r="D3094" s="38"/>
      <c r="E3094" s="38"/>
      <c r="F3094" s="160"/>
      <c r="G3094" s="52"/>
      <c r="H3094" s="46"/>
      <c r="I3094" s="84" t="s">
        <v>7835</v>
      </c>
    </row>
    <row r="3095" spans="2:9" collapsed="1" x14ac:dyDescent="0.3">
      <c r="B3095" s="167">
        <v>5375</v>
      </c>
      <c r="C3095" s="57">
        <v>45492</v>
      </c>
      <c r="D3095" s="70" t="s">
        <v>9537</v>
      </c>
      <c r="E3095" s="38" t="s">
        <v>3286</v>
      </c>
      <c r="F3095" s="40">
        <v>4236.66</v>
      </c>
      <c r="G3095" s="63">
        <v>45863</v>
      </c>
      <c r="H3095" s="40">
        <v>3976.1054099999997</v>
      </c>
      <c r="I3095" s="164">
        <v>18639</v>
      </c>
    </row>
    <row r="3096" spans="2:9" hidden="1" outlineLevel="1" x14ac:dyDescent="0.3">
      <c r="B3096" s="14"/>
      <c r="C3096" s="56"/>
      <c r="D3096" s="14"/>
      <c r="E3096" s="14"/>
      <c r="F3096" s="161"/>
      <c r="G3096" s="51"/>
      <c r="H3096" s="9"/>
      <c r="I3096" s="83" t="s">
        <v>7836</v>
      </c>
    </row>
    <row r="3097" spans="2:9" collapsed="1" x14ac:dyDescent="0.3">
      <c r="B3097" s="38">
        <v>5376</v>
      </c>
      <c r="C3097" s="57">
        <v>45492</v>
      </c>
      <c r="D3097" s="38" t="s">
        <v>9537</v>
      </c>
      <c r="E3097" s="38" t="s">
        <v>3284</v>
      </c>
      <c r="F3097" s="160">
        <v>990</v>
      </c>
      <c r="G3097" s="53">
        <v>45520</v>
      </c>
      <c r="H3097" s="46">
        <v>929.11500000000001</v>
      </c>
      <c r="I3097" s="84">
        <v>18637</v>
      </c>
    </row>
    <row r="3098" spans="2:9" hidden="1" outlineLevel="1" x14ac:dyDescent="0.3">
      <c r="B3098" s="38"/>
      <c r="C3098" s="57"/>
      <c r="D3098" s="38"/>
      <c r="E3098" s="38"/>
      <c r="F3098" s="160"/>
      <c r="G3098" s="52"/>
      <c r="H3098" s="46"/>
      <c r="I3098" s="84" t="s">
        <v>7837</v>
      </c>
    </row>
    <row r="3099" spans="2:9" collapsed="1" x14ac:dyDescent="0.3">
      <c r="B3099" s="38">
        <v>5377</v>
      </c>
      <c r="C3099" s="57">
        <v>45492</v>
      </c>
      <c r="D3099" s="38" t="s">
        <v>9537</v>
      </c>
      <c r="E3099" s="38" t="s">
        <v>3282</v>
      </c>
      <c r="F3099" s="160">
        <v>2533.33</v>
      </c>
      <c r="G3099" s="53">
        <v>45524</v>
      </c>
      <c r="H3099" s="46">
        <v>2377.530205</v>
      </c>
      <c r="I3099" s="84">
        <v>18638</v>
      </c>
    </row>
    <row r="3100" spans="2:9" hidden="1" outlineLevel="1" x14ac:dyDescent="0.3">
      <c r="B3100" s="38"/>
      <c r="C3100" s="57"/>
      <c r="D3100" s="38"/>
      <c r="E3100" s="38"/>
      <c r="F3100" s="160"/>
      <c r="G3100" s="52"/>
      <c r="H3100" s="46"/>
      <c r="I3100" s="84" t="s">
        <v>7838</v>
      </c>
    </row>
    <row r="3101" spans="2:9" collapsed="1" x14ac:dyDescent="0.3">
      <c r="B3101" s="38">
        <v>5378</v>
      </c>
      <c r="C3101" s="57">
        <v>45492</v>
      </c>
      <c r="D3101" s="38" t="s">
        <v>9537</v>
      </c>
      <c r="E3101" s="38" t="s">
        <v>3280</v>
      </c>
      <c r="F3101" s="160">
        <v>953.33</v>
      </c>
      <c r="G3101" s="53">
        <v>45524</v>
      </c>
      <c r="H3101" s="46">
        <v>894.70020499999998</v>
      </c>
      <c r="I3101" s="84">
        <v>18642</v>
      </c>
    </row>
    <row r="3102" spans="2:9" hidden="1" outlineLevel="1" x14ac:dyDescent="0.3">
      <c r="B3102" s="38"/>
      <c r="C3102" s="57"/>
      <c r="D3102" s="38"/>
      <c r="E3102" s="38"/>
      <c r="F3102" s="160"/>
      <c r="G3102" s="52"/>
      <c r="H3102" s="46"/>
      <c r="I3102" s="84" t="s">
        <v>7839</v>
      </c>
    </row>
    <row r="3103" spans="2:9" collapsed="1" x14ac:dyDescent="0.3">
      <c r="B3103" s="14">
        <v>5379</v>
      </c>
      <c r="C3103" s="56">
        <v>45492</v>
      </c>
      <c r="D3103" s="14" t="s">
        <v>9537</v>
      </c>
      <c r="E3103" s="14" t="s">
        <v>3278</v>
      </c>
      <c r="F3103" s="161">
        <v>3304</v>
      </c>
      <c r="G3103" s="12"/>
      <c r="H3103" s="9">
        <v>3100.8040000000001</v>
      </c>
      <c r="I3103" s="83" t="s">
        <v>7840</v>
      </c>
    </row>
    <row r="3104" spans="2:9" x14ac:dyDescent="0.3">
      <c r="B3104" s="38">
        <v>5380</v>
      </c>
      <c r="C3104" s="57">
        <v>45492</v>
      </c>
      <c r="D3104" s="38" t="s">
        <v>9537</v>
      </c>
      <c r="E3104" s="38" t="s">
        <v>3276</v>
      </c>
      <c r="F3104" s="160">
        <v>8472</v>
      </c>
      <c r="G3104" s="53">
        <v>45523</v>
      </c>
      <c r="H3104" s="46">
        <v>7950.9719999999998</v>
      </c>
      <c r="I3104" s="84" t="s">
        <v>7841</v>
      </c>
    </row>
    <row r="3105" spans="2:9" x14ac:dyDescent="0.3">
      <c r="B3105" s="167">
        <v>5381</v>
      </c>
      <c r="C3105" s="57">
        <v>45492</v>
      </c>
      <c r="D3105" s="70" t="s">
        <v>9537</v>
      </c>
      <c r="E3105" s="38" t="s">
        <v>3274</v>
      </c>
      <c r="F3105" s="40">
        <v>2354</v>
      </c>
      <c r="G3105" s="63">
        <v>45863</v>
      </c>
      <c r="H3105" s="40">
        <v>2209.2289999999998</v>
      </c>
      <c r="I3105" s="164" t="s">
        <v>7842</v>
      </c>
    </row>
    <row r="3106" spans="2:9" x14ac:dyDescent="0.3">
      <c r="B3106" s="38">
        <v>5382</v>
      </c>
      <c r="C3106" s="57">
        <v>45492</v>
      </c>
      <c r="D3106" s="38" t="s">
        <v>9537</v>
      </c>
      <c r="E3106" s="38" t="s">
        <v>3272</v>
      </c>
      <c r="F3106" s="160">
        <v>1436</v>
      </c>
      <c r="G3106" s="53">
        <v>45524</v>
      </c>
      <c r="H3106" s="46">
        <v>1347.6859999999999</v>
      </c>
      <c r="I3106" s="84" t="s">
        <v>7843</v>
      </c>
    </row>
    <row r="3107" spans="2:9" x14ac:dyDescent="0.3">
      <c r="B3107" s="38">
        <v>5383</v>
      </c>
      <c r="C3107" s="57">
        <v>45492</v>
      </c>
      <c r="D3107" s="38" t="s">
        <v>9537</v>
      </c>
      <c r="E3107" s="38" t="s">
        <v>3270</v>
      </c>
      <c r="F3107" s="160">
        <v>8905</v>
      </c>
      <c r="G3107" s="53">
        <v>45524</v>
      </c>
      <c r="H3107" s="46">
        <v>8357.3425000000007</v>
      </c>
      <c r="I3107" s="84" t="s">
        <v>7844</v>
      </c>
    </row>
    <row r="3108" spans="2:9" x14ac:dyDescent="0.3">
      <c r="B3108" s="38">
        <v>5384</v>
      </c>
      <c r="C3108" s="57">
        <v>45492</v>
      </c>
      <c r="D3108" s="38" t="s">
        <v>9537</v>
      </c>
      <c r="E3108" s="38" t="s">
        <v>3268</v>
      </c>
      <c r="F3108" s="160">
        <v>12884</v>
      </c>
      <c r="G3108" s="53">
        <v>45524</v>
      </c>
      <c r="H3108" s="46">
        <v>12091.634</v>
      </c>
      <c r="I3108" s="84" t="s">
        <v>7845</v>
      </c>
    </row>
    <row r="3109" spans="2:9" x14ac:dyDescent="0.3">
      <c r="B3109" s="38">
        <v>5385</v>
      </c>
      <c r="C3109" s="57">
        <v>45492</v>
      </c>
      <c r="D3109" s="38" t="s">
        <v>9537</v>
      </c>
      <c r="E3109" s="38" t="s">
        <v>3266</v>
      </c>
      <c r="F3109" s="160">
        <v>2344</v>
      </c>
      <c r="G3109" s="53">
        <v>45524</v>
      </c>
      <c r="H3109" s="46">
        <v>2199.8440000000001</v>
      </c>
      <c r="I3109" s="84" t="s">
        <v>7846</v>
      </c>
    </row>
    <row r="3110" spans="2:9" x14ac:dyDescent="0.3">
      <c r="B3110" s="38">
        <v>5386</v>
      </c>
      <c r="C3110" s="57">
        <v>45492</v>
      </c>
      <c r="D3110" s="38" t="s">
        <v>9537</v>
      </c>
      <c r="E3110" s="38" t="s">
        <v>3264</v>
      </c>
      <c r="F3110" s="160">
        <v>1804</v>
      </c>
      <c r="G3110" s="63">
        <v>45691</v>
      </c>
      <c r="H3110" s="40">
        <v>1693.0540000000001</v>
      </c>
      <c r="I3110" s="38" t="s">
        <v>10884</v>
      </c>
    </row>
    <row r="3111" spans="2:9" x14ac:dyDescent="0.3">
      <c r="B3111" s="38">
        <v>5387</v>
      </c>
      <c r="C3111" s="57">
        <v>45492</v>
      </c>
      <c r="D3111" s="38" t="s">
        <v>9537</v>
      </c>
      <c r="E3111" s="38" t="s">
        <v>3262</v>
      </c>
      <c r="F3111" s="160">
        <v>7009</v>
      </c>
      <c r="G3111" s="53">
        <v>45530</v>
      </c>
      <c r="H3111" s="46">
        <v>6577.9465</v>
      </c>
      <c r="I3111" s="84" t="s">
        <v>7847</v>
      </c>
    </row>
    <row r="3112" spans="2:9" x14ac:dyDescent="0.3">
      <c r="B3112" s="38">
        <v>5388</v>
      </c>
      <c r="C3112" s="57">
        <v>45492</v>
      </c>
      <c r="D3112" s="38" t="s">
        <v>9537</v>
      </c>
      <c r="E3112" s="38" t="s">
        <v>3260</v>
      </c>
      <c r="F3112" s="160">
        <v>3013</v>
      </c>
      <c r="G3112" s="53">
        <v>45576</v>
      </c>
      <c r="H3112" s="46">
        <v>2827.7004999999999</v>
      </c>
      <c r="I3112" s="84" t="s">
        <v>7848</v>
      </c>
    </row>
    <row r="3113" spans="2:9" x14ac:dyDescent="0.3">
      <c r="B3113" s="38">
        <v>5389</v>
      </c>
      <c r="C3113" s="57">
        <v>45492</v>
      </c>
      <c r="D3113" s="38" t="s">
        <v>9537</v>
      </c>
      <c r="E3113" s="38" t="s">
        <v>3258</v>
      </c>
      <c r="F3113" s="160">
        <v>16234</v>
      </c>
      <c r="G3113" s="53">
        <v>45576</v>
      </c>
      <c r="H3113" s="46">
        <v>15235.609</v>
      </c>
      <c r="I3113" s="84" t="s">
        <v>7849</v>
      </c>
    </row>
    <row r="3114" spans="2:9" x14ac:dyDescent="0.3">
      <c r="B3114" s="167">
        <v>5390</v>
      </c>
      <c r="C3114" s="57">
        <v>45492</v>
      </c>
      <c r="D3114" s="70" t="s">
        <v>42</v>
      </c>
      <c r="E3114" s="38" t="s">
        <v>3256</v>
      </c>
      <c r="F3114" s="40">
        <v>14764</v>
      </c>
      <c r="G3114" s="63">
        <v>45730</v>
      </c>
      <c r="H3114" s="40">
        <v>13856.013999999999</v>
      </c>
      <c r="I3114" s="164" t="s">
        <v>7850</v>
      </c>
    </row>
    <row r="3115" spans="2:9" x14ac:dyDescent="0.3">
      <c r="B3115" s="38">
        <v>5391</v>
      </c>
      <c r="C3115" s="57">
        <v>45492</v>
      </c>
      <c r="D3115" s="38" t="s">
        <v>9537</v>
      </c>
      <c r="E3115" s="38" t="s">
        <v>3254</v>
      </c>
      <c r="F3115" s="160">
        <v>3000</v>
      </c>
      <c r="G3115" s="53">
        <v>45538</v>
      </c>
      <c r="H3115" s="46">
        <v>2815.5</v>
      </c>
      <c r="I3115" s="84" t="s">
        <v>7851</v>
      </c>
    </row>
    <row r="3116" spans="2:9" x14ac:dyDescent="0.3">
      <c r="B3116" s="38">
        <v>5392</v>
      </c>
      <c r="C3116" s="57">
        <v>45492</v>
      </c>
      <c r="D3116" s="38" t="s">
        <v>9537</v>
      </c>
      <c r="E3116" s="38" t="s">
        <v>3253</v>
      </c>
      <c r="F3116" s="160">
        <v>3000</v>
      </c>
      <c r="G3116" s="53">
        <v>45677</v>
      </c>
      <c r="H3116" s="46">
        <v>2815.5</v>
      </c>
      <c r="I3116" s="84" t="s">
        <v>7852</v>
      </c>
    </row>
    <row r="3117" spans="2:9" x14ac:dyDescent="0.3">
      <c r="B3117" s="38">
        <v>5393</v>
      </c>
      <c r="C3117" s="57">
        <v>45492</v>
      </c>
      <c r="D3117" s="38" t="s">
        <v>9537</v>
      </c>
      <c r="E3117" s="38" t="s">
        <v>3252</v>
      </c>
      <c r="F3117" s="160">
        <v>12820</v>
      </c>
      <c r="G3117" s="53">
        <v>45678</v>
      </c>
      <c r="H3117" s="46">
        <v>12031.57</v>
      </c>
      <c r="I3117" s="84" t="s">
        <v>7853</v>
      </c>
    </row>
    <row r="3118" spans="2:9" x14ac:dyDescent="0.3">
      <c r="B3118" s="38">
        <v>5394</v>
      </c>
      <c r="C3118" s="57">
        <v>45492</v>
      </c>
      <c r="D3118" s="38" t="s">
        <v>9537</v>
      </c>
      <c r="E3118" s="38" t="s">
        <v>3250</v>
      </c>
      <c r="F3118" s="160">
        <v>14282</v>
      </c>
      <c r="G3118" s="53">
        <v>45678</v>
      </c>
      <c r="H3118" s="46">
        <v>13403.656999999999</v>
      </c>
      <c r="I3118" s="84" t="s">
        <v>7854</v>
      </c>
    </row>
    <row r="3119" spans="2:9" x14ac:dyDescent="0.3">
      <c r="B3119" s="38">
        <v>5395</v>
      </c>
      <c r="C3119" s="57">
        <v>45492</v>
      </c>
      <c r="D3119" s="38" t="s">
        <v>9537</v>
      </c>
      <c r="E3119" s="38" t="s">
        <v>3248</v>
      </c>
      <c r="F3119" s="160">
        <v>6506</v>
      </c>
      <c r="G3119" s="53">
        <v>45531</v>
      </c>
      <c r="H3119" s="46">
        <v>6105.8810000000003</v>
      </c>
      <c r="I3119" s="84" t="s">
        <v>7855</v>
      </c>
    </row>
    <row r="3120" spans="2:9" x14ac:dyDescent="0.3">
      <c r="B3120" s="38">
        <v>5396</v>
      </c>
      <c r="C3120" s="57">
        <v>45492</v>
      </c>
      <c r="D3120" s="38" t="s">
        <v>9537</v>
      </c>
      <c r="E3120" s="38" t="s">
        <v>3246</v>
      </c>
      <c r="F3120" s="160">
        <v>3648</v>
      </c>
      <c r="G3120" s="53">
        <v>45531</v>
      </c>
      <c r="H3120" s="46">
        <v>3423.6480000000001</v>
      </c>
      <c r="I3120" s="84" t="s">
        <v>7856</v>
      </c>
    </row>
    <row r="3121" spans="2:11" x14ac:dyDescent="0.3">
      <c r="B3121" s="38">
        <v>5397</v>
      </c>
      <c r="C3121" s="57">
        <v>45492</v>
      </c>
      <c r="D3121" s="38" t="s">
        <v>9537</v>
      </c>
      <c r="E3121" s="38" t="s">
        <v>3244</v>
      </c>
      <c r="F3121" s="160">
        <v>1360</v>
      </c>
      <c r="G3121" s="53">
        <v>45590</v>
      </c>
      <c r="H3121" s="46">
        <v>1276.3599999999999</v>
      </c>
      <c r="I3121" s="84" t="s">
        <v>7857</v>
      </c>
    </row>
    <row r="3122" spans="2:11" x14ac:dyDescent="0.3">
      <c r="B3122" s="38">
        <v>5398</v>
      </c>
      <c r="C3122" s="57">
        <v>45492</v>
      </c>
      <c r="D3122" s="38" t="s">
        <v>9537</v>
      </c>
      <c r="E3122" s="38" t="s">
        <v>3242</v>
      </c>
      <c r="F3122" s="160">
        <v>1014</v>
      </c>
      <c r="G3122" s="53">
        <v>45678</v>
      </c>
      <c r="H3122" s="46">
        <v>951.63900000000001</v>
      </c>
      <c r="I3122" s="84" t="s">
        <v>7858</v>
      </c>
    </row>
    <row r="3123" spans="2:11" x14ac:dyDescent="0.3">
      <c r="B3123" s="38">
        <v>5399</v>
      </c>
      <c r="C3123" s="57">
        <v>45492</v>
      </c>
      <c r="D3123" s="38" t="s">
        <v>9537</v>
      </c>
      <c r="E3123" s="38" t="s">
        <v>3240</v>
      </c>
      <c r="F3123" s="160">
        <v>3000</v>
      </c>
      <c r="G3123" s="53">
        <v>45541</v>
      </c>
      <c r="H3123" s="46">
        <v>2815.5</v>
      </c>
      <c r="I3123" s="84" t="s">
        <v>7859</v>
      </c>
    </row>
    <row r="3124" spans="2:11" x14ac:dyDescent="0.3">
      <c r="B3124" s="167">
        <v>5400</v>
      </c>
      <c r="C3124" s="57">
        <v>45492</v>
      </c>
      <c r="D3124" s="70" t="s">
        <v>9537</v>
      </c>
      <c r="E3124" s="38" t="s">
        <v>3239</v>
      </c>
      <c r="F3124" s="40">
        <v>1758</v>
      </c>
      <c r="G3124" s="63">
        <v>45846</v>
      </c>
      <c r="H3124" s="40">
        <v>1649.883</v>
      </c>
      <c r="I3124" s="164" t="s">
        <v>7860</v>
      </c>
    </row>
    <row r="3125" spans="2:11" x14ac:dyDescent="0.3">
      <c r="B3125" s="14">
        <v>5401</v>
      </c>
      <c r="C3125" s="56">
        <v>45492</v>
      </c>
      <c r="D3125" s="14" t="s">
        <v>9537</v>
      </c>
      <c r="E3125" s="14" t="s">
        <v>3237</v>
      </c>
      <c r="F3125" s="161">
        <v>3000</v>
      </c>
      <c r="G3125" s="12"/>
      <c r="H3125" s="9">
        <v>2815.5</v>
      </c>
      <c r="I3125" s="83" t="s">
        <v>7861</v>
      </c>
    </row>
    <row r="3126" spans="2:11" x14ac:dyDescent="0.3">
      <c r="B3126" s="38">
        <v>5402</v>
      </c>
      <c r="C3126" s="57">
        <v>45492</v>
      </c>
      <c r="D3126" s="38" t="s">
        <v>9537</v>
      </c>
      <c r="E3126" s="38" t="s">
        <v>3236</v>
      </c>
      <c r="F3126" s="160">
        <v>7674</v>
      </c>
      <c r="G3126" s="53">
        <v>45531</v>
      </c>
      <c r="H3126" s="46">
        <v>7202.049</v>
      </c>
      <c r="I3126" s="84" t="s">
        <v>7862</v>
      </c>
    </row>
    <row r="3127" spans="2:11" x14ac:dyDescent="0.3">
      <c r="B3127" s="38">
        <v>5403</v>
      </c>
      <c r="C3127" s="57">
        <v>45492</v>
      </c>
      <c r="D3127" s="38" t="s">
        <v>9537</v>
      </c>
      <c r="E3127" s="38" t="s">
        <v>3234</v>
      </c>
      <c r="F3127" s="160">
        <v>3000</v>
      </c>
      <c r="G3127" s="53">
        <v>45541</v>
      </c>
      <c r="H3127" s="46">
        <v>2815.5</v>
      </c>
      <c r="I3127" s="84" t="s">
        <v>7863</v>
      </c>
    </row>
    <row r="3128" spans="2:11" x14ac:dyDescent="0.3">
      <c r="B3128" s="167">
        <v>5404</v>
      </c>
      <c r="C3128" s="57">
        <v>45492</v>
      </c>
      <c r="D3128" s="70" t="s">
        <v>42</v>
      </c>
      <c r="E3128" s="38" t="s">
        <v>3555</v>
      </c>
      <c r="F3128" s="40">
        <v>1592</v>
      </c>
      <c r="G3128" s="63">
        <v>45754</v>
      </c>
      <c r="H3128" s="40">
        <v>1494.0920000000001</v>
      </c>
      <c r="I3128" s="164" t="s">
        <v>7864</v>
      </c>
    </row>
    <row r="3129" spans="2:11" x14ac:dyDescent="0.3">
      <c r="B3129" s="38">
        <v>5405</v>
      </c>
      <c r="C3129" s="57">
        <v>45492</v>
      </c>
      <c r="D3129" s="38" t="s">
        <v>9537</v>
      </c>
      <c r="E3129" s="38" t="s">
        <v>3553</v>
      </c>
      <c r="F3129" s="160">
        <v>3688</v>
      </c>
      <c r="G3129" s="53">
        <v>45541</v>
      </c>
      <c r="H3129" s="46">
        <v>3461.1880000000001</v>
      </c>
      <c r="I3129" s="84" t="s">
        <v>7865</v>
      </c>
    </row>
    <row r="3130" spans="2:11" x14ac:dyDescent="0.3">
      <c r="B3130" s="206">
        <v>5406</v>
      </c>
      <c r="C3130" s="92">
        <v>45492</v>
      </c>
      <c r="D3130" s="208" t="s">
        <v>42</v>
      </c>
      <c r="E3130" s="91" t="s">
        <v>3551</v>
      </c>
      <c r="F3130" s="93">
        <v>3334</v>
      </c>
      <c r="G3130" s="207" t="s">
        <v>11190</v>
      </c>
      <c r="H3130" s="93">
        <v>3128.9589999999998</v>
      </c>
      <c r="I3130" s="209" t="s">
        <v>7866</v>
      </c>
      <c r="J3130" s="5" t="s">
        <v>11098</v>
      </c>
      <c r="K3130" s="6"/>
    </row>
    <row r="3131" spans="2:11" x14ac:dyDescent="0.3">
      <c r="B3131" s="38">
        <v>5407</v>
      </c>
      <c r="C3131" s="57">
        <v>45492</v>
      </c>
      <c r="D3131" s="38" t="s">
        <v>9537</v>
      </c>
      <c r="E3131" s="38" t="s">
        <v>3549</v>
      </c>
      <c r="F3131" s="160">
        <v>2114</v>
      </c>
      <c r="G3131" s="53">
        <v>45548</v>
      </c>
      <c r="H3131" s="46">
        <v>1983.989</v>
      </c>
      <c r="I3131" s="84" t="s">
        <v>7867</v>
      </c>
    </row>
    <row r="3132" spans="2:11" x14ac:dyDescent="0.3">
      <c r="B3132" s="167">
        <v>5408</v>
      </c>
      <c r="C3132" s="57">
        <v>45492</v>
      </c>
      <c r="D3132" s="70" t="s">
        <v>42</v>
      </c>
      <c r="E3132" s="38" t="s">
        <v>3547</v>
      </c>
      <c r="F3132" s="40">
        <v>1204</v>
      </c>
      <c r="G3132" s="63">
        <v>45721</v>
      </c>
      <c r="H3132" s="40">
        <v>1129.954</v>
      </c>
      <c r="I3132" s="164" t="s">
        <v>7868</v>
      </c>
    </row>
    <row r="3133" spans="2:11" x14ac:dyDescent="0.3">
      <c r="B3133" s="38">
        <v>5409</v>
      </c>
      <c r="C3133" s="57">
        <v>45492</v>
      </c>
      <c r="D3133" s="38" t="s">
        <v>9537</v>
      </c>
      <c r="E3133" s="38" t="s">
        <v>3545</v>
      </c>
      <c r="F3133" s="160">
        <v>8090</v>
      </c>
      <c r="G3133" s="53">
        <v>45679</v>
      </c>
      <c r="H3133" s="46">
        <v>7592.4650000000001</v>
      </c>
      <c r="I3133" s="84" t="s">
        <v>7869</v>
      </c>
    </row>
    <row r="3134" spans="2:11" x14ac:dyDescent="0.3">
      <c r="B3134" s="38">
        <v>5410</v>
      </c>
      <c r="C3134" s="57">
        <v>45492</v>
      </c>
      <c r="D3134" s="38" t="s">
        <v>9537</v>
      </c>
      <c r="E3134" s="38" t="s">
        <v>3543</v>
      </c>
      <c r="F3134" s="160">
        <v>11785</v>
      </c>
      <c r="G3134" s="53">
        <v>45576</v>
      </c>
      <c r="H3134" s="46">
        <v>11060.2225</v>
      </c>
      <c r="I3134" s="84" t="s">
        <v>7870</v>
      </c>
    </row>
    <row r="3135" spans="2:11" x14ac:dyDescent="0.3">
      <c r="B3135" s="167">
        <v>5411</v>
      </c>
      <c r="C3135" s="57">
        <v>45492</v>
      </c>
      <c r="D3135" s="70" t="s">
        <v>9537</v>
      </c>
      <c r="E3135" s="38" t="s">
        <v>3541</v>
      </c>
      <c r="F3135" s="40">
        <v>230</v>
      </c>
      <c r="G3135" s="63">
        <v>45846</v>
      </c>
      <c r="H3135" s="40">
        <v>215.85499999999999</v>
      </c>
      <c r="I3135" s="164" t="s">
        <v>7871</v>
      </c>
    </row>
    <row r="3136" spans="2:11" x14ac:dyDescent="0.3">
      <c r="B3136" s="38">
        <v>5412</v>
      </c>
      <c r="C3136" s="57">
        <v>45492</v>
      </c>
      <c r="D3136" s="38" t="s">
        <v>9537</v>
      </c>
      <c r="E3136" s="38" t="s">
        <v>3539</v>
      </c>
      <c r="F3136" s="160">
        <v>841</v>
      </c>
      <c r="G3136" s="53">
        <v>45678</v>
      </c>
      <c r="H3136" s="46">
        <v>789.27850000000001</v>
      </c>
      <c r="I3136" s="84" t="s">
        <v>7872</v>
      </c>
    </row>
    <row r="3137" spans="2:9" x14ac:dyDescent="0.3">
      <c r="B3137" s="38">
        <v>5413</v>
      </c>
      <c r="C3137" s="57">
        <v>45492</v>
      </c>
      <c r="D3137" s="38" t="s">
        <v>9537</v>
      </c>
      <c r="E3137" s="38" t="s">
        <v>3537</v>
      </c>
      <c r="F3137" s="160">
        <v>595.5</v>
      </c>
      <c r="G3137" s="53">
        <v>45548</v>
      </c>
      <c r="H3137" s="46">
        <v>558.87675000000002</v>
      </c>
      <c r="I3137" s="84" t="s">
        <v>7873</v>
      </c>
    </row>
    <row r="3138" spans="2:9" x14ac:dyDescent="0.3">
      <c r="B3138" s="14">
        <v>5414</v>
      </c>
      <c r="C3138" s="56">
        <v>45492</v>
      </c>
      <c r="D3138" s="14" t="s">
        <v>9537</v>
      </c>
      <c r="E3138" s="14" t="s">
        <v>3535</v>
      </c>
      <c r="F3138" s="161">
        <v>8160.5</v>
      </c>
      <c r="G3138" s="12"/>
      <c r="H3138" s="9">
        <v>7658.62925</v>
      </c>
      <c r="I3138" s="83" t="s">
        <v>7874</v>
      </c>
    </row>
    <row r="3139" spans="2:9" x14ac:dyDescent="0.3">
      <c r="B3139" s="167">
        <v>5415</v>
      </c>
      <c r="C3139" s="57">
        <v>45492</v>
      </c>
      <c r="D3139" s="70" t="s">
        <v>42</v>
      </c>
      <c r="E3139" s="38" t="s">
        <v>3533</v>
      </c>
      <c r="F3139" s="40">
        <v>836</v>
      </c>
      <c r="G3139" s="63">
        <v>45754</v>
      </c>
      <c r="H3139" s="40">
        <v>784.58600000000001</v>
      </c>
      <c r="I3139" s="164" t="s">
        <v>7875</v>
      </c>
    </row>
    <row r="3140" spans="2:9" x14ac:dyDescent="0.3">
      <c r="B3140" s="38">
        <v>5416</v>
      </c>
      <c r="C3140" s="57">
        <v>45492</v>
      </c>
      <c r="D3140" s="38" t="s">
        <v>9537</v>
      </c>
      <c r="E3140" s="38" t="s">
        <v>3531</v>
      </c>
      <c r="F3140" s="160">
        <v>3283</v>
      </c>
      <c r="G3140" s="53">
        <v>45593</v>
      </c>
      <c r="H3140" s="46">
        <v>3081.0954999999999</v>
      </c>
      <c r="I3140" s="84" t="s">
        <v>7876</v>
      </c>
    </row>
    <row r="3141" spans="2:9" x14ac:dyDescent="0.3">
      <c r="B3141" s="167">
        <v>5417</v>
      </c>
      <c r="C3141" s="57">
        <v>45492</v>
      </c>
      <c r="D3141" s="70" t="s">
        <v>9537</v>
      </c>
      <c r="E3141" s="38" t="s">
        <v>3529</v>
      </c>
      <c r="F3141" s="40">
        <v>5614.5</v>
      </c>
      <c r="G3141" s="63">
        <v>45863</v>
      </c>
      <c r="H3141" s="40">
        <v>5269.2082499999997</v>
      </c>
      <c r="I3141" s="164" t="s">
        <v>7877</v>
      </c>
    </row>
    <row r="3142" spans="2:9" x14ac:dyDescent="0.3">
      <c r="B3142" s="38">
        <v>5418</v>
      </c>
      <c r="C3142" s="57">
        <v>45492</v>
      </c>
      <c r="D3142" s="38" t="s">
        <v>9537</v>
      </c>
      <c r="E3142" s="38" t="s">
        <v>3527</v>
      </c>
      <c r="F3142" s="160">
        <v>5000</v>
      </c>
      <c r="G3142" s="53">
        <v>45548</v>
      </c>
      <c r="H3142" s="46">
        <v>4692.5</v>
      </c>
      <c r="I3142" s="84" t="s">
        <v>7878</v>
      </c>
    </row>
    <row r="3143" spans="2:9" x14ac:dyDescent="0.3">
      <c r="B3143" s="38">
        <v>5419</v>
      </c>
      <c r="C3143" s="57">
        <v>45492</v>
      </c>
      <c r="D3143" s="38" t="s">
        <v>9537</v>
      </c>
      <c r="E3143" s="38" t="s">
        <v>3526</v>
      </c>
      <c r="F3143" s="160">
        <v>8707</v>
      </c>
      <c r="G3143" s="53">
        <v>45531</v>
      </c>
      <c r="H3143" s="46">
        <v>8171.5195000000003</v>
      </c>
      <c r="I3143" s="84" t="s">
        <v>7879</v>
      </c>
    </row>
    <row r="3144" spans="2:9" x14ac:dyDescent="0.3">
      <c r="B3144" s="38">
        <v>5420</v>
      </c>
      <c r="C3144" s="57">
        <v>45492</v>
      </c>
      <c r="D3144" s="38" t="s">
        <v>9537</v>
      </c>
      <c r="E3144" s="38" t="s">
        <v>3524</v>
      </c>
      <c r="F3144" s="160">
        <v>7640</v>
      </c>
      <c r="G3144" s="53">
        <v>45593</v>
      </c>
      <c r="H3144" s="46">
        <v>7170.14</v>
      </c>
      <c r="I3144" s="84" t="s">
        <v>7880</v>
      </c>
    </row>
    <row r="3145" spans="2:9" x14ac:dyDescent="0.3">
      <c r="B3145" s="38">
        <v>5421</v>
      </c>
      <c r="C3145" s="57">
        <v>45492</v>
      </c>
      <c r="D3145" s="38" t="s">
        <v>9537</v>
      </c>
      <c r="E3145" s="38" t="s">
        <v>3522</v>
      </c>
      <c r="F3145" s="160">
        <v>2066</v>
      </c>
      <c r="G3145" s="53">
        <v>45679</v>
      </c>
      <c r="H3145" s="46">
        <v>1938.941</v>
      </c>
      <c r="I3145" s="84" t="s">
        <v>7881</v>
      </c>
    </row>
    <row r="3146" spans="2:9" x14ac:dyDescent="0.3">
      <c r="B3146" s="38">
        <v>5422</v>
      </c>
      <c r="C3146" s="57">
        <v>45492</v>
      </c>
      <c r="D3146" s="38" t="s">
        <v>9537</v>
      </c>
      <c r="E3146" s="38" t="s">
        <v>3520</v>
      </c>
      <c r="F3146" s="160">
        <v>7733.5</v>
      </c>
      <c r="G3146" s="53">
        <v>45575</v>
      </c>
      <c r="H3146" s="46">
        <v>7257.8897500000003</v>
      </c>
      <c r="I3146" s="84" t="s">
        <v>7882</v>
      </c>
    </row>
    <row r="3147" spans="2:9" x14ac:dyDescent="0.3">
      <c r="B3147" s="38">
        <v>5423</v>
      </c>
      <c r="C3147" s="57">
        <v>45492</v>
      </c>
      <c r="D3147" s="38" t="s">
        <v>9537</v>
      </c>
      <c r="E3147" s="38" t="s">
        <v>3518</v>
      </c>
      <c r="F3147" s="160">
        <v>1874</v>
      </c>
      <c r="G3147" s="53">
        <v>45547</v>
      </c>
      <c r="H3147" s="46">
        <v>1758.749</v>
      </c>
      <c r="I3147" s="84" t="s">
        <v>7883</v>
      </c>
    </row>
    <row r="3148" spans="2:9" x14ac:dyDescent="0.3">
      <c r="B3148" s="14">
        <v>5424</v>
      </c>
      <c r="C3148" s="56">
        <v>45492</v>
      </c>
      <c r="D3148" s="14" t="s">
        <v>9537</v>
      </c>
      <c r="E3148" s="14" t="s">
        <v>3516</v>
      </c>
      <c r="F3148" s="161">
        <v>4313</v>
      </c>
      <c r="G3148" s="12"/>
      <c r="H3148" s="9">
        <v>4047.7505000000001</v>
      </c>
      <c r="I3148" s="83" t="s">
        <v>7884</v>
      </c>
    </row>
    <row r="3149" spans="2:9" x14ac:dyDescent="0.3">
      <c r="B3149" s="38">
        <v>5425</v>
      </c>
      <c r="C3149" s="57">
        <v>45492</v>
      </c>
      <c r="D3149" s="38" t="s">
        <v>9537</v>
      </c>
      <c r="E3149" s="38" t="s">
        <v>3514</v>
      </c>
      <c r="F3149" s="160">
        <v>19319.5</v>
      </c>
      <c r="G3149" s="53">
        <v>45531</v>
      </c>
      <c r="H3149" s="46">
        <v>18131.350750000001</v>
      </c>
      <c r="I3149" s="84" t="s">
        <v>7885</v>
      </c>
    </row>
    <row r="3150" spans="2:9" x14ac:dyDescent="0.3">
      <c r="B3150" s="167">
        <v>5426</v>
      </c>
      <c r="C3150" s="57">
        <v>45492</v>
      </c>
      <c r="D3150" s="70" t="s">
        <v>42</v>
      </c>
      <c r="E3150" s="38" t="s">
        <v>3512</v>
      </c>
      <c r="F3150" s="40">
        <v>5000</v>
      </c>
      <c r="G3150" s="63">
        <v>45749</v>
      </c>
      <c r="H3150" s="40">
        <v>4692.5</v>
      </c>
      <c r="I3150" s="164" t="s">
        <v>7886</v>
      </c>
    </row>
    <row r="3151" spans="2:9" x14ac:dyDescent="0.3">
      <c r="B3151" s="167">
        <v>5427</v>
      </c>
      <c r="C3151" s="57">
        <v>45492</v>
      </c>
      <c r="D3151" s="70" t="s">
        <v>42</v>
      </c>
      <c r="E3151" s="38" t="s">
        <v>3511</v>
      </c>
      <c r="F3151" s="40">
        <v>700</v>
      </c>
      <c r="G3151" s="63">
        <v>45721</v>
      </c>
      <c r="H3151" s="40">
        <v>656.95</v>
      </c>
      <c r="I3151" s="164" t="s">
        <v>7887</v>
      </c>
    </row>
    <row r="3152" spans="2:9" x14ac:dyDescent="0.3">
      <c r="B3152" s="167">
        <v>5428</v>
      </c>
      <c r="C3152" s="57">
        <v>45492</v>
      </c>
      <c r="D3152" s="70" t="s">
        <v>42</v>
      </c>
      <c r="E3152" s="38" t="s">
        <v>3510</v>
      </c>
      <c r="F3152" s="40">
        <v>1076</v>
      </c>
      <c r="G3152" s="63">
        <v>45721</v>
      </c>
      <c r="H3152" s="40">
        <v>1009.826</v>
      </c>
      <c r="I3152" s="164" t="s">
        <v>7888</v>
      </c>
    </row>
    <row r="3153" spans="2:11" x14ac:dyDescent="0.3">
      <c r="B3153" s="167">
        <v>5429</v>
      </c>
      <c r="C3153" s="57">
        <v>45492</v>
      </c>
      <c r="D3153" s="70" t="s">
        <v>42</v>
      </c>
      <c r="E3153" s="38" t="s">
        <v>3508</v>
      </c>
      <c r="F3153" s="40">
        <v>564</v>
      </c>
      <c r="G3153" s="63">
        <v>45721</v>
      </c>
      <c r="H3153" s="40">
        <v>529.31399999999996</v>
      </c>
      <c r="I3153" s="164" t="s">
        <v>7889</v>
      </c>
    </row>
    <row r="3154" spans="2:11" x14ac:dyDescent="0.3">
      <c r="B3154" s="38">
        <v>5430</v>
      </c>
      <c r="C3154" s="57">
        <v>45492</v>
      </c>
      <c r="D3154" s="38" t="s">
        <v>9537</v>
      </c>
      <c r="E3154" s="38" t="s">
        <v>3506</v>
      </c>
      <c r="F3154" s="160">
        <v>1620</v>
      </c>
      <c r="G3154" s="53">
        <v>45679</v>
      </c>
      <c r="H3154" s="46">
        <v>1520.37</v>
      </c>
      <c r="I3154" s="84" t="s">
        <v>7890</v>
      </c>
    </row>
    <row r="3155" spans="2:11" x14ac:dyDescent="0.3">
      <c r="B3155" s="38">
        <v>5431</v>
      </c>
      <c r="C3155" s="57">
        <v>45492</v>
      </c>
      <c r="D3155" s="38" t="s">
        <v>9537</v>
      </c>
      <c r="E3155" s="38" t="s">
        <v>3504</v>
      </c>
      <c r="F3155" s="160">
        <v>3063</v>
      </c>
      <c r="G3155" s="53">
        <v>45551</v>
      </c>
      <c r="H3155" s="46">
        <v>2874.6255000000001</v>
      </c>
      <c r="I3155" s="84" t="s">
        <v>7891</v>
      </c>
    </row>
    <row r="3156" spans="2:11" x14ac:dyDescent="0.3">
      <c r="B3156" s="167">
        <v>5432</v>
      </c>
      <c r="C3156" s="57">
        <v>45492</v>
      </c>
      <c r="D3156" s="70" t="s">
        <v>9537</v>
      </c>
      <c r="E3156" s="38" t="s">
        <v>3502</v>
      </c>
      <c r="F3156" s="40">
        <v>9705</v>
      </c>
      <c r="G3156" s="63">
        <v>45863</v>
      </c>
      <c r="H3156" s="40">
        <v>9108.1424999999999</v>
      </c>
      <c r="I3156" s="164" t="s">
        <v>7892</v>
      </c>
    </row>
    <row r="3157" spans="2:11" x14ac:dyDescent="0.3">
      <c r="B3157" s="167">
        <v>5433</v>
      </c>
      <c r="C3157" s="57">
        <v>45492</v>
      </c>
      <c r="D3157" s="70" t="s">
        <v>9537</v>
      </c>
      <c r="E3157" s="38" t="s">
        <v>3500</v>
      </c>
      <c r="F3157" s="40">
        <v>8297</v>
      </c>
      <c r="G3157" s="63">
        <v>45846</v>
      </c>
      <c r="H3157" s="40">
        <v>7786.7344999999996</v>
      </c>
      <c r="I3157" s="164" t="s">
        <v>7893</v>
      </c>
      <c r="J3157" t="s">
        <v>8833</v>
      </c>
    </row>
    <row r="3158" spans="2:11" x14ac:dyDescent="0.3">
      <c r="B3158" s="38">
        <v>5434</v>
      </c>
      <c r="C3158" s="57">
        <v>45492</v>
      </c>
      <c r="D3158" s="38" t="s">
        <v>9537</v>
      </c>
      <c r="E3158" s="38" t="s">
        <v>3498</v>
      </c>
      <c r="F3158" s="160">
        <v>9883</v>
      </c>
      <c r="G3158" s="52">
        <v>45652</v>
      </c>
      <c r="H3158" s="46">
        <v>9275.1954999999998</v>
      </c>
      <c r="I3158" s="84" t="s">
        <v>7894</v>
      </c>
    </row>
    <row r="3159" spans="2:11" x14ac:dyDescent="0.3">
      <c r="B3159" s="38">
        <v>5435</v>
      </c>
      <c r="C3159" s="57">
        <v>45492</v>
      </c>
      <c r="D3159" s="38" t="s">
        <v>9537</v>
      </c>
      <c r="E3159" s="38" t="s">
        <v>3496</v>
      </c>
      <c r="F3159" s="160">
        <v>10123.5</v>
      </c>
      <c r="G3159" s="53">
        <v>45594</v>
      </c>
      <c r="H3159" s="46">
        <v>9500.9047499999997</v>
      </c>
      <c r="I3159" s="84" t="s">
        <v>7895</v>
      </c>
    </row>
    <row r="3160" spans="2:11" x14ac:dyDescent="0.3">
      <c r="B3160" s="14">
        <v>5436</v>
      </c>
      <c r="C3160" s="56">
        <v>45492</v>
      </c>
      <c r="D3160" s="14" t="s">
        <v>9537</v>
      </c>
      <c r="E3160" s="14" t="s">
        <v>3494</v>
      </c>
      <c r="F3160" s="161">
        <v>8899.5</v>
      </c>
      <c r="G3160" s="12"/>
      <c r="H3160" s="9">
        <v>8352.1807499999995</v>
      </c>
      <c r="I3160" s="83" t="s">
        <v>7896</v>
      </c>
    </row>
    <row r="3161" spans="2:11" x14ac:dyDescent="0.3">
      <c r="B3161" s="38">
        <v>5437</v>
      </c>
      <c r="C3161" s="57">
        <v>45492</v>
      </c>
      <c r="D3161" s="38" t="s">
        <v>9537</v>
      </c>
      <c r="E3161" s="38" t="s">
        <v>3492</v>
      </c>
      <c r="F3161" s="160">
        <v>3000</v>
      </c>
      <c r="G3161" s="53">
        <v>45551</v>
      </c>
      <c r="H3161" s="46">
        <v>2815.5</v>
      </c>
      <c r="I3161" s="84" t="s">
        <v>7897</v>
      </c>
    </row>
    <row r="3162" spans="2:11" x14ac:dyDescent="0.3">
      <c r="B3162" s="38">
        <v>5438</v>
      </c>
      <c r="C3162" s="57">
        <v>45492</v>
      </c>
      <c r="D3162" s="38" t="s">
        <v>9537</v>
      </c>
      <c r="E3162" s="38" t="s">
        <v>3491</v>
      </c>
      <c r="F3162" s="160">
        <v>570</v>
      </c>
      <c r="G3162" s="53">
        <v>45576</v>
      </c>
      <c r="H3162" s="46">
        <v>534.94500000000005</v>
      </c>
      <c r="I3162" s="84" t="s">
        <v>7898</v>
      </c>
    </row>
    <row r="3163" spans="2:11" x14ac:dyDescent="0.3">
      <c r="B3163" s="38">
        <v>5439</v>
      </c>
      <c r="C3163" s="57">
        <v>45492</v>
      </c>
      <c r="D3163" s="38" t="s">
        <v>9537</v>
      </c>
      <c r="E3163" s="38" t="s">
        <v>3489</v>
      </c>
      <c r="F3163" s="160">
        <v>4305.5</v>
      </c>
      <c r="G3163" s="53">
        <v>45576</v>
      </c>
      <c r="H3163" s="46">
        <v>4040.7117499999999</v>
      </c>
      <c r="I3163" s="84" t="s">
        <v>7899</v>
      </c>
    </row>
    <row r="3164" spans="2:11" x14ac:dyDescent="0.3">
      <c r="B3164" s="38">
        <v>5440</v>
      </c>
      <c r="C3164" s="57">
        <v>45492</v>
      </c>
      <c r="D3164" s="38" t="s">
        <v>9537</v>
      </c>
      <c r="E3164" s="38" t="s">
        <v>3487</v>
      </c>
      <c r="F3164" s="160">
        <v>1090</v>
      </c>
      <c r="G3164" s="53">
        <v>45679</v>
      </c>
      <c r="H3164" s="46">
        <v>1022.965</v>
      </c>
      <c r="I3164" s="84" t="s">
        <v>7900</v>
      </c>
    </row>
    <row r="3165" spans="2:11" x14ac:dyDescent="0.3">
      <c r="B3165" s="14">
        <v>5441</v>
      </c>
      <c r="C3165" s="56">
        <v>45492</v>
      </c>
      <c r="D3165" s="14" t="s">
        <v>9537</v>
      </c>
      <c r="E3165" s="14" t="s">
        <v>3485</v>
      </c>
      <c r="F3165" s="161">
        <v>366</v>
      </c>
      <c r="G3165" s="12"/>
      <c r="H3165" s="9">
        <v>343.49099999999999</v>
      </c>
      <c r="I3165" s="83" t="s">
        <v>7901</v>
      </c>
    </row>
    <row r="3166" spans="2:11" x14ac:dyDescent="0.3">
      <c r="B3166" s="38">
        <v>5442</v>
      </c>
      <c r="C3166" s="57">
        <v>45492</v>
      </c>
      <c r="D3166" s="38" t="s">
        <v>9537</v>
      </c>
      <c r="E3166" s="38" t="s">
        <v>3483</v>
      </c>
      <c r="F3166" s="160">
        <v>4875</v>
      </c>
      <c r="G3166" s="53">
        <v>45575</v>
      </c>
      <c r="H3166" s="46">
        <v>4575.1875</v>
      </c>
      <c r="I3166" s="84" t="s">
        <v>7902</v>
      </c>
    </row>
    <row r="3167" spans="2:11" x14ac:dyDescent="0.3">
      <c r="B3167" s="206">
        <v>5443</v>
      </c>
      <c r="C3167" s="92">
        <v>45492</v>
      </c>
      <c r="D3167" s="208" t="s">
        <v>42</v>
      </c>
      <c r="E3167" s="91" t="s">
        <v>3481</v>
      </c>
      <c r="F3167" s="93">
        <v>7145.5</v>
      </c>
      <c r="G3167" s="207" t="s">
        <v>11190</v>
      </c>
      <c r="H3167" s="93">
        <v>6706.0517499999996</v>
      </c>
      <c r="I3167" s="209" t="s">
        <v>7903</v>
      </c>
      <c r="J3167" s="5" t="s">
        <v>11098</v>
      </c>
      <c r="K3167" s="6"/>
    </row>
    <row r="3168" spans="2:11" x14ac:dyDescent="0.3">
      <c r="B3168" s="38">
        <v>5444</v>
      </c>
      <c r="C3168" s="57">
        <v>45492</v>
      </c>
      <c r="D3168" s="38" t="s">
        <v>9537</v>
      </c>
      <c r="E3168" s="38" t="s">
        <v>3479</v>
      </c>
      <c r="F3168" s="160">
        <v>1703</v>
      </c>
      <c r="G3168" s="52">
        <v>45623</v>
      </c>
      <c r="H3168" s="46">
        <v>1598.2655</v>
      </c>
      <c r="I3168" s="84" t="s">
        <v>7904</v>
      </c>
    </row>
    <row r="3169" spans="2:10" x14ac:dyDescent="0.3">
      <c r="B3169" s="38">
        <v>5445</v>
      </c>
      <c r="C3169" s="57">
        <v>45492</v>
      </c>
      <c r="D3169" s="38" t="s">
        <v>9537</v>
      </c>
      <c r="E3169" s="38" t="s">
        <v>3478</v>
      </c>
      <c r="F3169" s="160">
        <v>7617.5</v>
      </c>
      <c r="G3169" s="53">
        <v>45594</v>
      </c>
      <c r="H3169" s="46">
        <v>7149.0237500000003</v>
      </c>
      <c r="I3169" s="84" t="s">
        <v>7905</v>
      </c>
    </row>
    <row r="3170" spans="2:10" x14ac:dyDescent="0.3">
      <c r="B3170" s="38">
        <v>5446</v>
      </c>
      <c r="C3170" s="57">
        <v>45492</v>
      </c>
      <c r="D3170" s="38" t="s">
        <v>9537</v>
      </c>
      <c r="E3170" s="38" t="s">
        <v>3476</v>
      </c>
      <c r="F3170" s="160">
        <v>1499.5</v>
      </c>
      <c r="G3170" s="52">
        <v>45623</v>
      </c>
      <c r="H3170" s="46">
        <v>1407.2807499999999</v>
      </c>
      <c r="I3170" s="84" t="s">
        <v>7906</v>
      </c>
    </row>
    <row r="3171" spans="2:10" x14ac:dyDescent="0.3">
      <c r="B3171" s="38">
        <v>5447</v>
      </c>
      <c r="C3171" s="57">
        <v>45492</v>
      </c>
      <c r="D3171" s="38" t="s">
        <v>9537</v>
      </c>
      <c r="E3171" s="38" t="s">
        <v>3474</v>
      </c>
      <c r="F3171" s="160">
        <v>1300.5</v>
      </c>
      <c r="G3171" s="53">
        <v>45548</v>
      </c>
      <c r="H3171" s="46">
        <v>1220.5192500000001</v>
      </c>
      <c r="I3171" s="84" t="s">
        <v>7907</v>
      </c>
    </row>
    <row r="3172" spans="2:10" x14ac:dyDescent="0.3">
      <c r="B3172" s="38">
        <v>5448</v>
      </c>
      <c r="C3172" s="57">
        <v>45492</v>
      </c>
      <c r="D3172" s="38" t="s">
        <v>9537</v>
      </c>
      <c r="E3172" s="38" t="s">
        <v>3472</v>
      </c>
      <c r="F3172" s="160">
        <v>1703</v>
      </c>
      <c r="G3172" s="52">
        <v>45623</v>
      </c>
      <c r="H3172" s="46">
        <v>1598.2655</v>
      </c>
      <c r="I3172" s="84" t="s">
        <v>7908</v>
      </c>
    </row>
    <row r="3173" spans="2:10" x14ac:dyDescent="0.3">
      <c r="B3173" s="38">
        <v>5449</v>
      </c>
      <c r="C3173" s="57">
        <v>45492</v>
      </c>
      <c r="D3173" s="38" t="s">
        <v>9537</v>
      </c>
      <c r="E3173" s="38" t="s">
        <v>3471</v>
      </c>
      <c r="F3173" s="160">
        <v>2656</v>
      </c>
      <c r="G3173" s="53">
        <v>45548</v>
      </c>
      <c r="H3173" s="46">
        <v>2492.6559999999999</v>
      </c>
      <c r="I3173" s="84" t="s">
        <v>7909</v>
      </c>
    </row>
    <row r="3174" spans="2:10" x14ac:dyDescent="0.3">
      <c r="B3174" s="38">
        <v>5450</v>
      </c>
      <c r="C3174" s="57">
        <v>45492</v>
      </c>
      <c r="D3174" s="38" t="s">
        <v>9537</v>
      </c>
      <c r="E3174" s="38" t="s">
        <v>3469</v>
      </c>
      <c r="F3174" s="160">
        <v>14908</v>
      </c>
      <c r="G3174" s="53">
        <v>45531</v>
      </c>
      <c r="H3174" s="46">
        <v>13991.157999999999</v>
      </c>
      <c r="I3174" s="84" t="s">
        <v>7910</v>
      </c>
    </row>
    <row r="3175" spans="2:10" x14ac:dyDescent="0.3">
      <c r="B3175" s="38">
        <v>5451</v>
      </c>
      <c r="C3175" s="57">
        <v>45492</v>
      </c>
      <c r="D3175" s="38" t="s">
        <v>9537</v>
      </c>
      <c r="E3175" s="38" t="s">
        <v>3467</v>
      </c>
      <c r="F3175" s="160">
        <v>1703</v>
      </c>
      <c r="G3175" s="52">
        <v>45623</v>
      </c>
      <c r="H3175" s="46">
        <v>1598.2655</v>
      </c>
      <c r="I3175" s="84" t="s">
        <v>7911</v>
      </c>
    </row>
    <row r="3176" spans="2:10" x14ac:dyDescent="0.3">
      <c r="B3176" s="38">
        <v>5452</v>
      </c>
      <c r="C3176" s="57">
        <v>45492</v>
      </c>
      <c r="D3176" s="38" t="s">
        <v>9537</v>
      </c>
      <c r="E3176" s="38" t="s">
        <v>3466</v>
      </c>
      <c r="F3176" s="160">
        <v>4564</v>
      </c>
      <c r="G3176" s="53">
        <v>45583</v>
      </c>
      <c r="H3176" s="46">
        <v>4283.3140000000003</v>
      </c>
      <c r="I3176" s="84" t="s">
        <v>7912</v>
      </c>
    </row>
    <row r="3177" spans="2:10" x14ac:dyDescent="0.3">
      <c r="B3177" s="38">
        <v>5453</v>
      </c>
      <c r="C3177" s="57">
        <v>45492</v>
      </c>
      <c r="D3177" s="38" t="s">
        <v>9537</v>
      </c>
      <c r="E3177" s="38" t="s">
        <v>3464</v>
      </c>
      <c r="F3177" s="160">
        <v>1703</v>
      </c>
      <c r="G3177" s="52">
        <v>45623</v>
      </c>
      <c r="H3177" s="46">
        <v>1598.2655</v>
      </c>
      <c r="I3177" s="84" t="s">
        <v>7913</v>
      </c>
    </row>
    <row r="3178" spans="2:10" x14ac:dyDescent="0.3">
      <c r="B3178" s="38">
        <v>5454</v>
      </c>
      <c r="C3178" s="57">
        <v>45492</v>
      </c>
      <c r="D3178" s="38" t="s">
        <v>9537</v>
      </c>
      <c r="E3178" s="38" t="s">
        <v>3463</v>
      </c>
      <c r="F3178" s="160">
        <v>1703</v>
      </c>
      <c r="G3178" s="52">
        <v>45623</v>
      </c>
      <c r="H3178" s="46">
        <v>1598.2655</v>
      </c>
      <c r="I3178" s="84" t="s">
        <v>7914</v>
      </c>
    </row>
    <row r="3179" spans="2:10" x14ac:dyDescent="0.3">
      <c r="B3179" s="38">
        <v>5455</v>
      </c>
      <c r="C3179" s="57">
        <v>45492</v>
      </c>
      <c r="D3179" s="38" t="s">
        <v>9537</v>
      </c>
      <c r="E3179" s="38" t="s">
        <v>3462</v>
      </c>
      <c r="F3179" s="160">
        <v>1703</v>
      </c>
      <c r="G3179" s="63">
        <v>45691</v>
      </c>
      <c r="H3179" s="40">
        <v>1598.2655</v>
      </c>
      <c r="I3179" s="38" t="s">
        <v>10786</v>
      </c>
    </row>
    <row r="3180" spans="2:10" x14ac:dyDescent="0.3">
      <c r="B3180" s="38">
        <v>5456</v>
      </c>
      <c r="C3180" s="57">
        <v>45492</v>
      </c>
      <c r="D3180" s="38" t="s">
        <v>9537</v>
      </c>
      <c r="E3180" s="38" t="s">
        <v>3461</v>
      </c>
      <c r="F3180" s="160">
        <v>1703</v>
      </c>
      <c r="G3180" s="63">
        <v>45691</v>
      </c>
      <c r="H3180" s="40">
        <v>1598.2655</v>
      </c>
      <c r="I3180" s="38" t="s">
        <v>10787</v>
      </c>
    </row>
    <row r="3181" spans="2:10" x14ac:dyDescent="0.3">
      <c r="B3181" s="167">
        <v>5457</v>
      </c>
      <c r="C3181" s="57">
        <v>45492</v>
      </c>
      <c r="D3181" s="70" t="s">
        <v>9537</v>
      </c>
      <c r="E3181" s="38" t="s">
        <v>3459</v>
      </c>
      <c r="F3181" s="40">
        <v>4975.5</v>
      </c>
      <c r="G3181" s="63">
        <v>45863</v>
      </c>
      <c r="H3181" s="40">
        <v>4669.5067499999996</v>
      </c>
      <c r="I3181" s="164" t="s">
        <v>7915</v>
      </c>
    </row>
    <row r="3182" spans="2:10" x14ac:dyDescent="0.3">
      <c r="B3182" s="38">
        <v>5458</v>
      </c>
      <c r="C3182" s="57">
        <v>45492</v>
      </c>
      <c r="D3182" s="38" t="s">
        <v>9537</v>
      </c>
      <c r="E3182" s="38" t="s">
        <v>3457</v>
      </c>
      <c r="F3182" s="160">
        <v>882.5</v>
      </c>
      <c r="G3182" s="53">
        <v>45679</v>
      </c>
      <c r="H3182" s="46">
        <v>828.22625000000005</v>
      </c>
      <c r="I3182" s="84" t="s">
        <v>7916</v>
      </c>
    </row>
    <row r="3183" spans="2:10" x14ac:dyDescent="0.3">
      <c r="B3183" s="167">
        <v>5459</v>
      </c>
      <c r="C3183" s="57">
        <v>45492</v>
      </c>
      <c r="D3183" s="70" t="s">
        <v>42</v>
      </c>
      <c r="E3183" s="38" t="s">
        <v>3455</v>
      </c>
      <c r="F3183" s="40">
        <v>3489</v>
      </c>
      <c r="G3183" s="63">
        <v>45736</v>
      </c>
      <c r="H3183" s="40">
        <v>3274.4265</v>
      </c>
      <c r="I3183" s="164" t="s">
        <v>7917</v>
      </c>
      <c r="J3183" t="s">
        <v>8833</v>
      </c>
    </row>
    <row r="3184" spans="2:10" x14ac:dyDescent="0.3">
      <c r="B3184" s="38">
        <v>5460</v>
      </c>
      <c r="C3184" s="57">
        <v>45492</v>
      </c>
      <c r="D3184" s="38" t="s">
        <v>9537</v>
      </c>
      <c r="E3184" s="38" t="s">
        <v>3453</v>
      </c>
      <c r="F3184" s="160">
        <v>3565</v>
      </c>
      <c r="G3184" s="53">
        <v>45548</v>
      </c>
      <c r="H3184" s="46">
        <v>3345.7525000000001</v>
      </c>
      <c r="I3184" s="84" t="s">
        <v>7918</v>
      </c>
    </row>
    <row r="3185" spans="2:11" x14ac:dyDescent="0.3">
      <c r="B3185" s="38">
        <v>5461</v>
      </c>
      <c r="C3185" s="57">
        <v>45492</v>
      </c>
      <c r="D3185" s="38" t="s">
        <v>9537</v>
      </c>
      <c r="E3185" s="38" t="s">
        <v>3451</v>
      </c>
      <c r="F3185" s="160">
        <v>1551.5</v>
      </c>
      <c r="G3185" s="53">
        <v>45590</v>
      </c>
      <c r="H3185" s="46">
        <v>1456.08275</v>
      </c>
      <c r="I3185" s="84" t="s">
        <v>7919</v>
      </c>
    </row>
    <row r="3186" spans="2:11" x14ac:dyDescent="0.3">
      <c r="B3186" s="38">
        <v>5462</v>
      </c>
      <c r="C3186" s="57">
        <v>45492</v>
      </c>
      <c r="D3186" s="38" t="s">
        <v>9537</v>
      </c>
      <c r="E3186" s="38" t="s">
        <v>3449</v>
      </c>
      <c r="F3186" s="160">
        <v>1290.5</v>
      </c>
      <c r="G3186" s="53">
        <v>45583</v>
      </c>
      <c r="H3186" s="46">
        <v>1211.1342500000001</v>
      </c>
      <c r="I3186" s="84" t="s">
        <v>7920</v>
      </c>
    </row>
    <row r="3187" spans="2:11" x14ac:dyDescent="0.3">
      <c r="B3187" s="14">
        <v>5463</v>
      </c>
      <c r="C3187" s="56">
        <v>45492</v>
      </c>
      <c r="D3187" s="14" t="s">
        <v>9537</v>
      </c>
      <c r="E3187" s="14" t="s">
        <v>3447</v>
      </c>
      <c r="F3187" s="161">
        <v>1473</v>
      </c>
      <c r="G3187" s="12"/>
      <c r="H3187" s="9">
        <v>1382.4105</v>
      </c>
      <c r="I3187" s="83" t="s">
        <v>7921</v>
      </c>
    </row>
    <row r="3188" spans="2:11" x14ac:dyDescent="0.3">
      <c r="B3188" s="14">
        <v>5464</v>
      </c>
      <c r="C3188" s="56">
        <v>45492</v>
      </c>
      <c r="D3188" s="14" t="s">
        <v>9537</v>
      </c>
      <c r="E3188" s="14" t="s">
        <v>3445</v>
      </c>
      <c r="F3188" s="161">
        <v>2189</v>
      </c>
      <c r="G3188" s="12"/>
      <c r="H3188" s="9">
        <v>2054.3764999999999</v>
      </c>
      <c r="I3188" s="83" t="s">
        <v>7922</v>
      </c>
    </row>
    <row r="3189" spans="2:11" x14ac:dyDescent="0.3">
      <c r="B3189" s="38">
        <v>5465</v>
      </c>
      <c r="C3189" s="57">
        <v>45492</v>
      </c>
      <c r="D3189" s="38" t="s">
        <v>9537</v>
      </c>
      <c r="E3189" s="38" t="s">
        <v>3443</v>
      </c>
      <c r="F3189" s="160">
        <v>3773.5</v>
      </c>
      <c r="G3189" s="53">
        <v>45594</v>
      </c>
      <c r="H3189" s="46">
        <v>3541.4297499999998</v>
      </c>
      <c r="I3189" s="84" t="s">
        <v>7923</v>
      </c>
    </row>
    <row r="3190" spans="2:11" x14ac:dyDescent="0.3">
      <c r="B3190" s="38">
        <v>5466</v>
      </c>
      <c r="C3190" s="57">
        <v>45492</v>
      </c>
      <c r="D3190" s="38" t="s">
        <v>9537</v>
      </c>
      <c r="E3190" s="38" t="s">
        <v>3441</v>
      </c>
      <c r="F3190" s="160">
        <v>5000</v>
      </c>
      <c r="G3190" s="52">
        <v>45630</v>
      </c>
      <c r="H3190" s="46">
        <v>4692.5</v>
      </c>
      <c r="I3190" s="84" t="s">
        <v>7924</v>
      </c>
    </row>
    <row r="3191" spans="2:11" x14ac:dyDescent="0.3">
      <c r="B3191" s="38">
        <v>5467</v>
      </c>
      <c r="C3191" s="57">
        <v>45492</v>
      </c>
      <c r="D3191" s="38" t="s">
        <v>9537</v>
      </c>
      <c r="E3191" s="38" t="s">
        <v>3440</v>
      </c>
      <c r="F3191" s="160">
        <v>3000</v>
      </c>
      <c r="G3191" s="52">
        <v>45630</v>
      </c>
      <c r="H3191" s="46">
        <v>2815.5</v>
      </c>
      <c r="I3191" s="84" t="s">
        <v>7925</v>
      </c>
    </row>
    <row r="3192" spans="2:11" x14ac:dyDescent="0.3">
      <c r="B3192" s="167">
        <v>5468</v>
      </c>
      <c r="C3192" s="57">
        <v>45492</v>
      </c>
      <c r="D3192" s="70" t="s">
        <v>42</v>
      </c>
      <c r="E3192" s="38" t="s">
        <v>3439</v>
      </c>
      <c r="F3192" s="40">
        <v>5000</v>
      </c>
      <c r="G3192" s="63">
        <v>45749</v>
      </c>
      <c r="H3192" s="40">
        <v>4692.5</v>
      </c>
      <c r="I3192" s="164" t="s">
        <v>7926</v>
      </c>
    </row>
    <row r="3193" spans="2:11" x14ac:dyDescent="0.3">
      <c r="B3193" s="167">
        <v>5469</v>
      </c>
      <c r="C3193" s="57">
        <v>45492</v>
      </c>
      <c r="D3193" s="70" t="s">
        <v>9537</v>
      </c>
      <c r="E3193" s="38" t="s">
        <v>3438</v>
      </c>
      <c r="F3193" s="40">
        <v>5000</v>
      </c>
      <c r="G3193" s="63">
        <v>45821</v>
      </c>
      <c r="H3193" s="40">
        <v>4692.5</v>
      </c>
      <c r="I3193" s="164" t="s">
        <v>7927</v>
      </c>
    </row>
    <row r="3194" spans="2:11" x14ac:dyDescent="0.3">
      <c r="B3194" s="206">
        <v>5470</v>
      </c>
      <c r="C3194" s="92">
        <v>45492</v>
      </c>
      <c r="D3194" s="208" t="s">
        <v>42</v>
      </c>
      <c r="E3194" s="91" t="s">
        <v>3437</v>
      </c>
      <c r="F3194" s="93">
        <v>5000</v>
      </c>
      <c r="G3194" s="207" t="s">
        <v>11190</v>
      </c>
      <c r="H3194" s="93">
        <v>4692.5</v>
      </c>
      <c r="I3194" s="209" t="s">
        <v>7928</v>
      </c>
      <c r="J3194" s="5" t="s">
        <v>11191</v>
      </c>
      <c r="K3194" s="6"/>
    </row>
    <row r="3195" spans="2:11" x14ac:dyDescent="0.3">
      <c r="B3195" s="38">
        <v>5471</v>
      </c>
      <c r="C3195" s="57">
        <v>45492</v>
      </c>
      <c r="D3195" s="38" t="s">
        <v>9537</v>
      </c>
      <c r="E3195" s="38" t="s">
        <v>3436</v>
      </c>
      <c r="F3195" s="160">
        <v>1092.5</v>
      </c>
      <c r="G3195" s="53">
        <v>45552</v>
      </c>
      <c r="H3195" s="46">
        <v>1025.31125</v>
      </c>
      <c r="I3195" s="84" t="s">
        <v>7929</v>
      </c>
    </row>
    <row r="3196" spans="2:11" x14ac:dyDescent="0.3">
      <c r="B3196" s="38">
        <v>5472</v>
      </c>
      <c r="C3196" s="57">
        <v>45492</v>
      </c>
      <c r="D3196" s="38" t="s">
        <v>9537</v>
      </c>
      <c r="E3196" s="38" t="s">
        <v>3434</v>
      </c>
      <c r="F3196" s="160">
        <v>1162</v>
      </c>
      <c r="G3196" s="53">
        <v>45551</v>
      </c>
      <c r="H3196" s="46">
        <v>1090.537</v>
      </c>
      <c r="I3196" s="84" t="s">
        <v>7930</v>
      </c>
    </row>
    <row r="3197" spans="2:11" x14ac:dyDescent="0.3">
      <c r="B3197" s="167">
        <v>5473</v>
      </c>
      <c r="C3197" s="57">
        <v>45492</v>
      </c>
      <c r="D3197" s="70" t="s">
        <v>9537</v>
      </c>
      <c r="E3197" s="38" t="s">
        <v>3432</v>
      </c>
      <c r="F3197" s="40">
        <v>4913.5</v>
      </c>
      <c r="G3197" s="63">
        <v>45833</v>
      </c>
      <c r="H3197" s="40">
        <v>4611.3197499999997</v>
      </c>
      <c r="I3197" s="164" t="s">
        <v>7931</v>
      </c>
    </row>
    <row r="3198" spans="2:11" x14ac:dyDescent="0.3">
      <c r="B3198" s="38">
        <v>5474</v>
      </c>
      <c r="C3198" s="57">
        <v>45492</v>
      </c>
      <c r="D3198" s="38" t="s">
        <v>9537</v>
      </c>
      <c r="E3198" s="38" t="s">
        <v>3430</v>
      </c>
      <c r="F3198" s="160">
        <v>26535</v>
      </c>
      <c r="G3198" s="53">
        <v>45538</v>
      </c>
      <c r="H3198" s="46">
        <v>24903.0975</v>
      </c>
      <c r="I3198" s="84" t="s">
        <v>7932</v>
      </c>
    </row>
    <row r="3199" spans="2:11" x14ac:dyDescent="0.3">
      <c r="B3199" s="38">
        <v>5475</v>
      </c>
      <c r="C3199" s="57">
        <v>45492</v>
      </c>
      <c r="D3199" s="38" t="s">
        <v>9537</v>
      </c>
      <c r="E3199" s="38" t="s">
        <v>3428</v>
      </c>
      <c r="F3199" s="160">
        <v>3097.5</v>
      </c>
      <c r="G3199" s="53">
        <v>45713</v>
      </c>
      <c r="H3199" s="46">
        <v>2907.0037499999999</v>
      </c>
      <c r="I3199" s="84" t="s">
        <v>7933</v>
      </c>
    </row>
    <row r="3200" spans="2:11" x14ac:dyDescent="0.3">
      <c r="B3200" s="38">
        <v>5476</v>
      </c>
      <c r="C3200" s="57">
        <v>45492</v>
      </c>
      <c r="D3200" s="38" t="s">
        <v>9537</v>
      </c>
      <c r="E3200" s="38" t="s">
        <v>3426</v>
      </c>
      <c r="F3200" s="160">
        <v>794</v>
      </c>
      <c r="G3200" s="53">
        <v>45503</v>
      </c>
      <c r="H3200" s="46">
        <v>745.16899999999998</v>
      </c>
      <c r="I3200" s="84" t="s">
        <v>7934</v>
      </c>
    </row>
    <row r="3201" spans="2:10" x14ac:dyDescent="0.3">
      <c r="B3201" s="167">
        <v>5477</v>
      </c>
      <c r="C3201" s="57">
        <v>45492</v>
      </c>
      <c r="D3201" s="70" t="s">
        <v>42</v>
      </c>
      <c r="E3201" s="38" t="s">
        <v>3424</v>
      </c>
      <c r="F3201" s="40">
        <v>5000</v>
      </c>
      <c r="G3201" s="63">
        <v>45791</v>
      </c>
      <c r="H3201" s="40">
        <v>4692.5</v>
      </c>
      <c r="I3201" s="164" t="s">
        <v>7935</v>
      </c>
    </row>
    <row r="3202" spans="2:10" x14ac:dyDescent="0.3">
      <c r="B3202" s="38">
        <v>5478</v>
      </c>
      <c r="C3202" s="57">
        <v>45492</v>
      </c>
      <c r="D3202" s="38" t="s">
        <v>9537</v>
      </c>
      <c r="E3202" s="38" t="s">
        <v>3423</v>
      </c>
      <c r="F3202" s="160">
        <v>29038</v>
      </c>
      <c r="G3202" s="53">
        <v>45594</v>
      </c>
      <c r="H3202" s="46">
        <v>27252.163</v>
      </c>
      <c r="I3202" s="84" t="s">
        <v>7936</v>
      </c>
    </row>
    <row r="3203" spans="2:10" x14ac:dyDescent="0.3">
      <c r="B3203" s="167">
        <v>5479</v>
      </c>
      <c r="C3203" s="57">
        <v>45492</v>
      </c>
      <c r="D3203" s="70" t="s">
        <v>42</v>
      </c>
      <c r="E3203" s="38" t="s">
        <v>3421</v>
      </c>
      <c r="F3203" s="40">
        <v>5578</v>
      </c>
      <c r="G3203" s="63">
        <v>45736</v>
      </c>
      <c r="H3203" s="40">
        <v>5234.9530000000004</v>
      </c>
      <c r="I3203" s="164" t="s">
        <v>7937</v>
      </c>
    </row>
    <row r="3204" spans="2:10" x14ac:dyDescent="0.3">
      <c r="B3204" s="38">
        <v>5480</v>
      </c>
      <c r="C3204" s="57">
        <v>45492</v>
      </c>
      <c r="D3204" s="38" t="s">
        <v>9537</v>
      </c>
      <c r="E3204" s="38" t="s">
        <v>3419</v>
      </c>
      <c r="F3204" s="160">
        <v>9796.5</v>
      </c>
      <c r="G3204" s="53">
        <v>45587</v>
      </c>
      <c r="H3204" s="46">
        <v>9194.0152500000004</v>
      </c>
      <c r="I3204" s="84" t="s">
        <v>7938</v>
      </c>
    </row>
    <row r="3205" spans="2:10" x14ac:dyDescent="0.3">
      <c r="B3205" s="167">
        <v>5481</v>
      </c>
      <c r="C3205" s="57">
        <v>45492</v>
      </c>
      <c r="D3205" s="70" t="s">
        <v>9537</v>
      </c>
      <c r="E3205" s="38" t="s">
        <v>3417</v>
      </c>
      <c r="F3205" s="40">
        <v>10103.5</v>
      </c>
      <c r="G3205" s="63">
        <v>45810</v>
      </c>
      <c r="H3205" s="40">
        <v>9482.1347499999993</v>
      </c>
      <c r="I3205" s="164" t="s">
        <v>7939</v>
      </c>
    </row>
    <row r="3206" spans="2:10" x14ac:dyDescent="0.3">
      <c r="B3206" s="38">
        <v>5482</v>
      </c>
      <c r="C3206" s="57">
        <v>45492</v>
      </c>
      <c r="D3206" s="38" t="s">
        <v>9537</v>
      </c>
      <c r="E3206" s="38" t="s">
        <v>3415</v>
      </c>
      <c r="F3206" s="160">
        <v>13097</v>
      </c>
      <c r="G3206" s="53">
        <v>45583</v>
      </c>
      <c r="H3206" s="46">
        <v>12291.5345</v>
      </c>
      <c r="I3206" s="84" t="s">
        <v>7940</v>
      </c>
    </row>
    <row r="3207" spans="2:10" x14ac:dyDescent="0.3">
      <c r="B3207" s="38">
        <v>5483</v>
      </c>
      <c r="C3207" s="57">
        <v>45492</v>
      </c>
      <c r="D3207" s="38" t="s">
        <v>9537</v>
      </c>
      <c r="E3207" s="38" t="s">
        <v>3413</v>
      </c>
      <c r="F3207" s="160">
        <v>1431.5</v>
      </c>
      <c r="G3207" s="52">
        <v>45618</v>
      </c>
      <c r="H3207" s="46">
        <v>1343.4627499999999</v>
      </c>
      <c r="I3207" s="84" t="s">
        <v>7941</v>
      </c>
    </row>
    <row r="3208" spans="2:10" x14ac:dyDescent="0.3">
      <c r="B3208" s="38">
        <v>5484</v>
      </c>
      <c r="C3208" s="57">
        <v>45492</v>
      </c>
      <c r="D3208" s="38" t="s">
        <v>9537</v>
      </c>
      <c r="E3208" s="38" t="s">
        <v>3412</v>
      </c>
      <c r="F3208" s="160">
        <v>2706</v>
      </c>
      <c r="G3208" s="53">
        <v>45590</v>
      </c>
      <c r="H3208" s="46">
        <v>2539.5810000000001</v>
      </c>
      <c r="I3208" s="84" t="s">
        <v>7942</v>
      </c>
    </row>
    <row r="3209" spans="2:10" x14ac:dyDescent="0.3">
      <c r="B3209" s="38">
        <v>5485</v>
      </c>
      <c r="C3209" s="57">
        <v>45492</v>
      </c>
      <c r="D3209" s="38" t="s">
        <v>9537</v>
      </c>
      <c r="E3209" s="38" t="s">
        <v>3410</v>
      </c>
      <c r="F3209" s="160">
        <v>1431.5</v>
      </c>
      <c r="G3209" s="52">
        <v>45618</v>
      </c>
      <c r="H3209" s="46">
        <v>1343.4627499999999</v>
      </c>
      <c r="I3209" s="84" t="s">
        <v>7943</v>
      </c>
    </row>
    <row r="3210" spans="2:10" x14ac:dyDescent="0.3">
      <c r="B3210" s="38">
        <v>5486</v>
      </c>
      <c r="C3210" s="57">
        <v>45492</v>
      </c>
      <c r="D3210" s="38" t="s">
        <v>9537</v>
      </c>
      <c r="E3210" s="38" t="s">
        <v>3409</v>
      </c>
      <c r="F3210" s="160">
        <v>1871.17</v>
      </c>
      <c r="G3210" s="53">
        <v>45548</v>
      </c>
      <c r="H3210" s="46">
        <v>1756.0930450000001</v>
      </c>
      <c r="I3210" s="84" t="s">
        <v>7944</v>
      </c>
    </row>
    <row r="3211" spans="2:10" x14ac:dyDescent="0.3">
      <c r="B3211" s="38">
        <v>5487</v>
      </c>
      <c r="C3211" s="57">
        <v>45492</v>
      </c>
      <c r="D3211" s="38" t="s">
        <v>9537</v>
      </c>
      <c r="E3211" s="38" t="s">
        <v>3407</v>
      </c>
      <c r="F3211" s="160">
        <v>2324.5</v>
      </c>
      <c r="G3211" s="53">
        <v>45548</v>
      </c>
      <c r="H3211" s="46">
        <v>2181.5432500000002</v>
      </c>
      <c r="I3211" s="84" t="s">
        <v>7945</v>
      </c>
    </row>
    <row r="3212" spans="2:10" x14ac:dyDescent="0.3">
      <c r="B3212" s="38">
        <v>5488</v>
      </c>
      <c r="C3212" s="57">
        <v>45492</v>
      </c>
      <c r="D3212" s="38" t="s">
        <v>9537</v>
      </c>
      <c r="E3212" s="38" t="s">
        <v>3405</v>
      </c>
      <c r="F3212" s="160">
        <v>1431.5</v>
      </c>
      <c r="G3212" s="52">
        <v>45618</v>
      </c>
      <c r="H3212" s="46">
        <v>1343.4627499999999</v>
      </c>
      <c r="I3212" s="84" t="s">
        <v>7946</v>
      </c>
    </row>
    <row r="3213" spans="2:10" x14ac:dyDescent="0.3">
      <c r="B3213" s="38">
        <v>5489</v>
      </c>
      <c r="C3213" s="57">
        <v>45492</v>
      </c>
      <c r="D3213" s="38" t="s">
        <v>9537</v>
      </c>
      <c r="E3213" s="38" t="s">
        <v>3404</v>
      </c>
      <c r="F3213" s="160">
        <v>1431.5</v>
      </c>
      <c r="G3213" s="52">
        <v>45618</v>
      </c>
      <c r="H3213" s="46">
        <v>1343.4627499999999</v>
      </c>
      <c r="I3213" s="84" t="s">
        <v>7947</v>
      </c>
    </row>
    <row r="3214" spans="2:10" x14ac:dyDescent="0.3">
      <c r="B3214" s="167">
        <v>5490</v>
      </c>
      <c r="C3214" s="57">
        <v>45492</v>
      </c>
      <c r="D3214" s="70" t="s">
        <v>42</v>
      </c>
      <c r="E3214" s="38" t="s">
        <v>3403</v>
      </c>
      <c r="F3214" s="40">
        <v>4841</v>
      </c>
      <c r="G3214" s="63">
        <v>45736</v>
      </c>
      <c r="H3214" s="40">
        <v>4543.2785000000003</v>
      </c>
      <c r="I3214" s="164" t="s">
        <v>7948</v>
      </c>
      <c r="J3214" t="s">
        <v>8833</v>
      </c>
    </row>
    <row r="3215" spans="2:10" x14ac:dyDescent="0.3">
      <c r="B3215" s="14">
        <v>5491</v>
      </c>
      <c r="C3215" s="56">
        <v>45492</v>
      </c>
      <c r="D3215" s="14" t="s">
        <v>9537</v>
      </c>
      <c r="E3215" s="14" t="s">
        <v>3401</v>
      </c>
      <c r="F3215" s="161">
        <v>1907.5</v>
      </c>
      <c r="G3215" s="12"/>
      <c r="H3215" s="9">
        <v>1790.18875</v>
      </c>
      <c r="I3215" s="83" t="s">
        <v>7949</v>
      </c>
    </row>
    <row r="3216" spans="2:10" x14ac:dyDescent="0.3">
      <c r="B3216" s="38">
        <v>5492</v>
      </c>
      <c r="C3216" s="57">
        <v>45492</v>
      </c>
      <c r="D3216" s="38" t="s">
        <v>9537</v>
      </c>
      <c r="E3216" s="38" t="s">
        <v>3399</v>
      </c>
      <c r="F3216" s="160">
        <v>1431.5</v>
      </c>
      <c r="G3216" s="52">
        <v>45630</v>
      </c>
      <c r="H3216" s="46">
        <v>1343.4627499999999</v>
      </c>
      <c r="I3216" s="84" t="s">
        <v>7950</v>
      </c>
    </row>
    <row r="3217" spans="2:9" x14ac:dyDescent="0.3">
      <c r="B3217" s="38">
        <v>5493</v>
      </c>
      <c r="C3217" s="57">
        <v>45492</v>
      </c>
      <c r="D3217" s="38" t="s">
        <v>9537</v>
      </c>
      <c r="E3217" s="38" t="s">
        <v>3398</v>
      </c>
      <c r="F3217" s="160">
        <v>1431.5</v>
      </c>
      <c r="G3217" s="63">
        <v>45691</v>
      </c>
      <c r="H3217" s="40">
        <v>1343.4627499999999</v>
      </c>
      <c r="I3217" s="84" t="s">
        <v>10730</v>
      </c>
    </row>
    <row r="3218" spans="2:9" x14ac:dyDescent="0.3">
      <c r="B3218" s="38">
        <v>5494</v>
      </c>
      <c r="C3218" s="57">
        <v>45492</v>
      </c>
      <c r="D3218" s="38" t="s">
        <v>9537</v>
      </c>
      <c r="E3218" s="38" t="s">
        <v>3397</v>
      </c>
      <c r="F3218" s="160">
        <v>1431.5</v>
      </c>
      <c r="G3218" s="63">
        <v>45691</v>
      </c>
      <c r="H3218" s="40">
        <v>1343.4627499999999</v>
      </c>
      <c r="I3218" s="84" t="s">
        <v>10725</v>
      </c>
    </row>
    <row r="3219" spans="2:9" x14ac:dyDescent="0.3">
      <c r="B3219" s="38">
        <v>5495</v>
      </c>
      <c r="C3219" s="57">
        <v>45492</v>
      </c>
      <c r="D3219" s="38" t="s">
        <v>9537</v>
      </c>
      <c r="E3219" s="38" t="s">
        <v>3395</v>
      </c>
      <c r="F3219" s="160">
        <v>6486.5</v>
      </c>
      <c r="G3219" s="53">
        <v>45530</v>
      </c>
      <c r="H3219" s="46">
        <v>6087.58025</v>
      </c>
      <c r="I3219" s="84" t="s">
        <v>7951</v>
      </c>
    </row>
    <row r="3220" spans="2:9" x14ac:dyDescent="0.3">
      <c r="B3220" s="38">
        <v>5496</v>
      </c>
      <c r="C3220" s="57">
        <v>45492</v>
      </c>
      <c r="D3220" s="38" t="s">
        <v>9537</v>
      </c>
      <c r="E3220" s="38" t="s">
        <v>3393</v>
      </c>
      <c r="F3220" s="160">
        <v>3000</v>
      </c>
      <c r="G3220" s="52">
        <v>45652</v>
      </c>
      <c r="H3220" s="46">
        <v>2815.5</v>
      </c>
      <c r="I3220" s="84" t="s">
        <v>7952</v>
      </c>
    </row>
    <row r="3221" spans="2:9" x14ac:dyDescent="0.3">
      <c r="B3221" s="14">
        <v>5497</v>
      </c>
      <c r="C3221" s="56">
        <v>45492</v>
      </c>
      <c r="D3221" s="14" t="s">
        <v>9537</v>
      </c>
      <c r="E3221" s="14" t="s">
        <v>3392</v>
      </c>
      <c r="F3221" s="161">
        <v>3000</v>
      </c>
      <c r="G3221" s="12"/>
      <c r="H3221" s="9">
        <v>2815.5</v>
      </c>
      <c r="I3221" s="83" t="s">
        <v>7953</v>
      </c>
    </row>
    <row r="3222" spans="2:9" x14ac:dyDescent="0.3">
      <c r="B3222" s="38">
        <v>5498</v>
      </c>
      <c r="C3222" s="57">
        <v>45492</v>
      </c>
      <c r="D3222" s="38" t="s">
        <v>9537</v>
      </c>
      <c r="E3222" s="38" t="s">
        <v>3391</v>
      </c>
      <c r="F3222" s="160">
        <v>3105.5</v>
      </c>
      <c r="G3222" s="53">
        <v>45551</v>
      </c>
      <c r="H3222" s="46">
        <v>2914.5117500000001</v>
      </c>
      <c r="I3222" s="84" t="s">
        <v>7954</v>
      </c>
    </row>
    <row r="3223" spans="2:9" x14ac:dyDescent="0.3">
      <c r="B3223" s="14">
        <v>5499</v>
      </c>
      <c r="C3223" s="56">
        <v>45492</v>
      </c>
      <c r="D3223" s="14" t="s">
        <v>9537</v>
      </c>
      <c r="E3223" s="14" t="s">
        <v>3389</v>
      </c>
      <c r="F3223" s="161">
        <v>658</v>
      </c>
      <c r="G3223" s="12"/>
      <c r="H3223" s="9">
        <v>617.53300000000002</v>
      </c>
      <c r="I3223" s="83" t="s">
        <v>7955</v>
      </c>
    </row>
    <row r="3224" spans="2:9" x14ac:dyDescent="0.3">
      <c r="B3224" s="38">
        <v>5500</v>
      </c>
      <c r="C3224" s="57">
        <v>45492</v>
      </c>
      <c r="D3224" s="38" t="s">
        <v>9537</v>
      </c>
      <c r="E3224" s="38" t="s">
        <v>3387</v>
      </c>
      <c r="F3224" s="160">
        <v>7485.5</v>
      </c>
      <c r="G3224" s="53">
        <v>45576</v>
      </c>
      <c r="H3224" s="46">
        <v>7025.1417499999998</v>
      </c>
      <c r="I3224" s="84" t="s">
        <v>7956</v>
      </c>
    </row>
    <row r="3225" spans="2:9" x14ac:dyDescent="0.3">
      <c r="B3225" s="38">
        <v>5501</v>
      </c>
      <c r="C3225" s="57">
        <v>45492</v>
      </c>
      <c r="D3225" s="38" t="s">
        <v>9537</v>
      </c>
      <c r="E3225" s="38" t="s">
        <v>3385</v>
      </c>
      <c r="F3225" s="160">
        <v>460</v>
      </c>
      <c r="G3225" s="53">
        <v>45548</v>
      </c>
      <c r="H3225" s="46">
        <v>431.71</v>
      </c>
      <c r="I3225" s="84" t="s">
        <v>7957</v>
      </c>
    </row>
    <row r="3226" spans="2:9" x14ac:dyDescent="0.3">
      <c r="B3226" s="38">
        <v>5502</v>
      </c>
      <c r="C3226" s="57">
        <v>45492</v>
      </c>
      <c r="D3226" s="38" t="s">
        <v>9537</v>
      </c>
      <c r="E3226" s="38" t="s">
        <v>3383</v>
      </c>
      <c r="F3226" s="160">
        <v>4881</v>
      </c>
      <c r="G3226" s="53">
        <v>45576</v>
      </c>
      <c r="H3226" s="46">
        <v>4580.8185000000003</v>
      </c>
      <c r="I3226" s="84" t="s">
        <v>7958</v>
      </c>
    </row>
    <row r="3227" spans="2:9" x14ac:dyDescent="0.3">
      <c r="B3227" s="166">
        <v>5503</v>
      </c>
      <c r="C3227" s="56">
        <v>45492</v>
      </c>
      <c r="D3227" s="68" t="s">
        <v>42</v>
      </c>
      <c r="E3227" s="14" t="s">
        <v>3381</v>
      </c>
      <c r="F3227" s="20">
        <v>3573.5</v>
      </c>
      <c r="G3227" s="64"/>
      <c r="H3227" s="20">
        <v>3353.72975</v>
      </c>
      <c r="I3227" s="69" t="s">
        <v>7959</v>
      </c>
    </row>
    <row r="3228" spans="2:9" x14ac:dyDescent="0.3">
      <c r="B3228" s="167">
        <v>5504</v>
      </c>
      <c r="C3228" s="57">
        <v>45492</v>
      </c>
      <c r="D3228" s="70" t="s">
        <v>42</v>
      </c>
      <c r="E3228" s="38" t="s">
        <v>3379</v>
      </c>
      <c r="F3228" s="40">
        <v>1718.5</v>
      </c>
      <c r="G3228" s="63">
        <v>45736</v>
      </c>
      <c r="H3228" s="40">
        <v>1612.8122499999999</v>
      </c>
      <c r="I3228" s="164" t="s">
        <v>7960</v>
      </c>
    </row>
    <row r="3229" spans="2:9" x14ac:dyDescent="0.3">
      <c r="B3229" s="38">
        <v>5505</v>
      </c>
      <c r="C3229" s="57">
        <v>45492</v>
      </c>
      <c r="D3229" s="38" t="s">
        <v>9537</v>
      </c>
      <c r="E3229" s="38" t="s">
        <v>3378</v>
      </c>
      <c r="F3229" s="160">
        <v>5000</v>
      </c>
      <c r="G3229" s="53">
        <v>45503</v>
      </c>
      <c r="H3229" s="46">
        <v>4692.5</v>
      </c>
      <c r="I3229" s="84" t="s">
        <v>7961</v>
      </c>
    </row>
    <row r="3230" spans="2:9" x14ac:dyDescent="0.3">
      <c r="B3230" s="38">
        <v>5506</v>
      </c>
      <c r="C3230" s="57">
        <v>45492</v>
      </c>
      <c r="D3230" s="38" t="s">
        <v>9537</v>
      </c>
      <c r="E3230" s="38" t="s">
        <v>3377</v>
      </c>
      <c r="F3230" s="160">
        <v>5000</v>
      </c>
      <c r="G3230" s="53">
        <v>45583</v>
      </c>
      <c r="H3230" s="46">
        <v>4692.5</v>
      </c>
      <c r="I3230" s="84" t="s">
        <v>7962</v>
      </c>
    </row>
    <row r="3231" spans="2:9" x14ac:dyDescent="0.3">
      <c r="B3231" s="38">
        <v>5507</v>
      </c>
      <c r="C3231" s="57">
        <v>45492</v>
      </c>
      <c r="D3231" s="38" t="s">
        <v>9537</v>
      </c>
      <c r="E3231" s="38" t="s">
        <v>3376</v>
      </c>
      <c r="F3231" s="160">
        <v>3000</v>
      </c>
      <c r="G3231" s="52">
        <v>45630</v>
      </c>
      <c r="H3231" s="46">
        <v>2815.5</v>
      </c>
      <c r="I3231" s="84" t="s">
        <v>7963</v>
      </c>
    </row>
    <row r="3232" spans="2:9" x14ac:dyDescent="0.3">
      <c r="B3232" s="167">
        <v>5508</v>
      </c>
      <c r="C3232" s="57">
        <v>45492</v>
      </c>
      <c r="D3232" s="70" t="s">
        <v>42</v>
      </c>
      <c r="E3232" s="38" t="s">
        <v>3375</v>
      </c>
      <c r="F3232" s="129">
        <v>3000</v>
      </c>
      <c r="G3232" s="63">
        <v>45735</v>
      </c>
      <c r="H3232" s="129">
        <v>2815.5</v>
      </c>
      <c r="I3232" s="164" t="s">
        <v>7964</v>
      </c>
    </row>
    <row r="3233" spans="2:10" x14ac:dyDescent="0.3">
      <c r="B3233" s="38">
        <v>5509</v>
      </c>
      <c r="C3233" s="57">
        <v>45492</v>
      </c>
      <c r="D3233" s="38" t="s">
        <v>9537</v>
      </c>
      <c r="E3233" s="38" t="s">
        <v>3374</v>
      </c>
      <c r="F3233" s="160">
        <v>3000</v>
      </c>
      <c r="G3233" s="53">
        <v>45587</v>
      </c>
      <c r="H3233" s="46">
        <v>2815.5</v>
      </c>
      <c r="I3233" s="84" t="s">
        <v>7965</v>
      </c>
    </row>
    <row r="3234" spans="2:10" x14ac:dyDescent="0.3">
      <c r="B3234" s="38">
        <v>5510</v>
      </c>
      <c r="C3234" s="57">
        <v>45492</v>
      </c>
      <c r="D3234" s="38" t="s">
        <v>9537</v>
      </c>
      <c r="E3234" s="38" t="s">
        <v>3373</v>
      </c>
      <c r="F3234" s="160">
        <v>1718.5</v>
      </c>
      <c r="G3234" s="63">
        <v>45705</v>
      </c>
      <c r="H3234" s="40">
        <v>1612.8122499999999</v>
      </c>
      <c r="I3234" s="38" t="s">
        <v>10702</v>
      </c>
    </row>
    <row r="3235" spans="2:10" x14ac:dyDescent="0.3">
      <c r="B3235" s="38">
        <v>5511</v>
      </c>
      <c r="C3235" s="57">
        <v>45492</v>
      </c>
      <c r="D3235" s="38" t="s">
        <v>2634</v>
      </c>
      <c r="E3235" s="38" t="s">
        <v>3326</v>
      </c>
      <c r="F3235" s="160">
        <v>20859.759999999998</v>
      </c>
      <c r="G3235" s="53">
        <v>45497</v>
      </c>
      <c r="H3235" s="46">
        <v>19576.884759999997</v>
      </c>
      <c r="I3235" s="84" t="s">
        <v>7825</v>
      </c>
      <c r="J3235" t="s">
        <v>8833</v>
      </c>
    </row>
    <row r="3236" spans="2:10" x14ac:dyDescent="0.3">
      <c r="B3236" s="38">
        <v>5512</v>
      </c>
      <c r="C3236" s="57">
        <v>45492</v>
      </c>
      <c r="D3236" s="38" t="s">
        <v>200</v>
      </c>
      <c r="E3236" s="38" t="s">
        <v>3371</v>
      </c>
      <c r="F3236" s="160">
        <v>3098.5</v>
      </c>
      <c r="G3236" s="53">
        <v>45524</v>
      </c>
      <c r="H3236" s="46">
        <v>2907.9422500000001</v>
      </c>
      <c r="I3236" s="84" t="s">
        <v>7966</v>
      </c>
    </row>
    <row r="3237" spans="2:10" x14ac:dyDescent="0.3">
      <c r="B3237" s="38">
        <v>5513</v>
      </c>
      <c r="C3237" s="57">
        <v>45492</v>
      </c>
      <c r="D3237" s="38" t="s">
        <v>203</v>
      </c>
      <c r="E3237" s="38" t="s">
        <v>3369</v>
      </c>
      <c r="F3237" s="160">
        <v>5528.42</v>
      </c>
      <c r="G3237" s="53">
        <v>45497</v>
      </c>
      <c r="H3237" s="46">
        <v>5188.4221699999998</v>
      </c>
      <c r="I3237" s="84" t="s">
        <v>7967</v>
      </c>
    </row>
    <row r="3238" spans="2:10" x14ac:dyDescent="0.3">
      <c r="B3238" s="38">
        <v>5514</v>
      </c>
      <c r="C3238" s="57">
        <v>45492</v>
      </c>
      <c r="D3238" s="38" t="s">
        <v>203</v>
      </c>
      <c r="E3238" s="38" t="s">
        <v>3367</v>
      </c>
      <c r="F3238" s="160">
        <v>5808.79</v>
      </c>
      <c r="G3238" s="53">
        <v>45497</v>
      </c>
      <c r="H3238" s="46">
        <v>5451.5494150000004</v>
      </c>
      <c r="I3238" s="84" t="s">
        <v>7968</v>
      </c>
    </row>
    <row r="3239" spans="2:10" x14ac:dyDescent="0.3">
      <c r="B3239" s="38">
        <v>5515</v>
      </c>
      <c r="C3239" s="57">
        <v>45492</v>
      </c>
      <c r="D3239" s="38" t="s">
        <v>203</v>
      </c>
      <c r="E3239" s="38" t="s">
        <v>3365</v>
      </c>
      <c r="F3239" s="160">
        <v>4126.54</v>
      </c>
      <c r="G3239" s="53">
        <v>45497</v>
      </c>
      <c r="H3239" s="46">
        <v>3872.7577900000001</v>
      </c>
      <c r="I3239" s="84" t="s">
        <v>7969</v>
      </c>
    </row>
    <row r="3240" spans="2:10" x14ac:dyDescent="0.3">
      <c r="B3240" s="38">
        <v>5516</v>
      </c>
      <c r="C3240" s="57">
        <v>45492</v>
      </c>
      <c r="D3240" s="38" t="s">
        <v>198</v>
      </c>
      <c r="E3240" s="38" t="s">
        <v>3363</v>
      </c>
      <c r="F3240" s="160">
        <v>6000</v>
      </c>
      <c r="G3240" s="53">
        <v>45504</v>
      </c>
      <c r="H3240" s="46">
        <v>5631</v>
      </c>
      <c r="I3240" s="84" t="s">
        <v>7970</v>
      </c>
    </row>
    <row r="3241" spans="2:10" x14ac:dyDescent="0.3">
      <c r="B3241" s="38">
        <v>5517</v>
      </c>
      <c r="C3241" s="57">
        <v>45492</v>
      </c>
      <c r="D3241" s="38" t="s">
        <v>198</v>
      </c>
      <c r="E3241" s="38" t="s">
        <v>3362</v>
      </c>
      <c r="F3241" s="160">
        <v>6000</v>
      </c>
      <c r="G3241" s="53">
        <v>45504</v>
      </c>
      <c r="H3241" s="46">
        <v>5631</v>
      </c>
      <c r="I3241" s="84" t="s">
        <v>7971</v>
      </c>
    </row>
    <row r="3242" spans="2:10" x14ac:dyDescent="0.3">
      <c r="B3242" s="38">
        <v>5518</v>
      </c>
      <c r="C3242" s="57">
        <v>45492</v>
      </c>
      <c r="D3242" s="38" t="s">
        <v>198</v>
      </c>
      <c r="E3242" s="38" t="s">
        <v>3361</v>
      </c>
      <c r="F3242" s="160">
        <v>6000</v>
      </c>
      <c r="G3242" s="53">
        <v>45504</v>
      </c>
      <c r="H3242" s="46">
        <v>5631</v>
      </c>
      <c r="I3242" s="84" t="s">
        <v>7972</v>
      </c>
    </row>
    <row r="3243" spans="2:10" x14ac:dyDescent="0.3">
      <c r="B3243" s="38">
        <v>5519</v>
      </c>
      <c r="C3243" s="57">
        <v>45495</v>
      </c>
      <c r="D3243" s="38" t="s">
        <v>200</v>
      </c>
      <c r="E3243" s="38" t="s">
        <v>3360</v>
      </c>
      <c r="F3243" s="160">
        <v>4000</v>
      </c>
      <c r="G3243" s="53">
        <v>45527</v>
      </c>
      <c r="H3243" s="46">
        <v>3754</v>
      </c>
      <c r="I3243" s="84" t="s">
        <v>7973</v>
      </c>
    </row>
    <row r="3244" spans="2:10" x14ac:dyDescent="0.3">
      <c r="B3244" s="38">
        <v>5520</v>
      </c>
      <c r="C3244" s="57">
        <v>45495</v>
      </c>
      <c r="D3244" s="38" t="s">
        <v>200</v>
      </c>
      <c r="E3244" s="38" t="s">
        <v>3358</v>
      </c>
      <c r="F3244" s="160">
        <v>9028</v>
      </c>
      <c r="G3244" s="53">
        <v>45499</v>
      </c>
      <c r="H3244" s="46">
        <v>8472.7780000000002</v>
      </c>
      <c r="I3244" s="84" t="s">
        <v>7974</v>
      </c>
    </row>
    <row r="3245" spans="2:10" x14ac:dyDescent="0.3">
      <c r="B3245" s="38">
        <v>5521</v>
      </c>
      <c r="C3245" s="57">
        <v>45495</v>
      </c>
      <c r="D3245" s="38" t="s">
        <v>200</v>
      </c>
      <c r="E3245" s="38" t="s">
        <v>3356</v>
      </c>
      <c r="F3245" s="160">
        <v>26508</v>
      </c>
      <c r="G3245" s="53">
        <v>45530</v>
      </c>
      <c r="H3245" s="46">
        <v>24877.758000000002</v>
      </c>
      <c r="I3245" s="84" t="s">
        <v>7975</v>
      </c>
    </row>
    <row r="3246" spans="2:10" x14ac:dyDescent="0.3">
      <c r="B3246" s="38">
        <v>5522</v>
      </c>
      <c r="C3246" s="57">
        <v>45495</v>
      </c>
      <c r="D3246" s="38" t="s">
        <v>200</v>
      </c>
      <c r="E3246" s="38" t="s">
        <v>3354</v>
      </c>
      <c r="F3246" s="160">
        <v>36030.5</v>
      </c>
      <c r="G3246" s="52">
        <v>45644</v>
      </c>
      <c r="H3246" s="46">
        <v>33814.624250000001</v>
      </c>
      <c r="I3246" s="84" t="s">
        <v>7976</v>
      </c>
    </row>
    <row r="3247" spans="2:10" x14ac:dyDescent="0.3">
      <c r="B3247" s="38">
        <v>5523</v>
      </c>
      <c r="C3247" s="57">
        <v>45495</v>
      </c>
      <c r="D3247" s="38" t="s">
        <v>542</v>
      </c>
      <c r="E3247" s="38" t="s">
        <v>3352</v>
      </c>
      <c r="F3247" s="160">
        <v>44501.4</v>
      </c>
      <c r="G3247" s="53">
        <v>45512</v>
      </c>
      <c r="H3247" s="46">
        <v>41764.563900000001</v>
      </c>
      <c r="I3247" s="84" t="s">
        <v>7977</v>
      </c>
    </row>
    <row r="3248" spans="2:10" x14ac:dyDescent="0.3">
      <c r="B3248" s="38">
        <v>5524</v>
      </c>
      <c r="C3248" s="57">
        <v>45495</v>
      </c>
      <c r="D3248" s="38" t="s">
        <v>542</v>
      </c>
      <c r="E3248" s="38" t="s">
        <v>3350</v>
      </c>
      <c r="F3248" s="160">
        <v>5244</v>
      </c>
      <c r="G3248" s="53">
        <v>45497</v>
      </c>
      <c r="H3248" s="46">
        <v>4921.4939999999997</v>
      </c>
      <c r="I3248" s="84" t="s">
        <v>7978</v>
      </c>
    </row>
    <row r="3249" spans="2:10" x14ac:dyDescent="0.3">
      <c r="B3249" s="38">
        <v>5525</v>
      </c>
      <c r="C3249" s="57">
        <v>45495</v>
      </c>
      <c r="D3249" s="38" t="s">
        <v>150</v>
      </c>
      <c r="E3249" s="38" t="s">
        <v>3348</v>
      </c>
      <c r="F3249" s="160">
        <v>7000</v>
      </c>
      <c r="G3249" s="53">
        <v>45495</v>
      </c>
      <c r="H3249" s="46">
        <v>6569.5</v>
      </c>
      <c r="I3249" s="84" t="s">
        <v>7979</v>
      </c>
    </row>
    <row r="3250" spans="2:10" x14ac:dyDescent="0.3">
      <c r="B3250" s="38">
        <v>5526</v>
      </c>
      <c r="C3250" s="57">
        <v>45495</v>
      </c>
      <c r="D3250" s="38" t="s">
        <v>150</v>
      </c>
      <c r="E3250" s="38" t="s">
        <v>3347</v>
      </c>
      <c r="F3250" s="160">
        <v>700</v>
      </c>
      <c r="G3250" s="53">
        <v>45495</v>
      </c>
      <c r="H3250" s="46">
        <v>656.95</v>
      </c>
      <c r="I3250" s="84" t="s">
        <v>7980</v>
      </c>
    </row>
    <row r="3251" spans="2:10" x14ac:dyDescent="0.3">
      <c r="B3251" s="119">
        <v>5527</v>
      </c>
      <c r="C3251" s="120">
        <v>45495</v>
      </c>
      <c r="D3251" s="119" t="s">
        <v>150</v>
      </c>
      <c r="E3251" s="119" t="s">
        <v>3343</v>
      </c>
      <c r="F3251" s="159">
        <v>3863</v>
      </c>
      <c r="G3251" s="122">
        <v>45495</v>
      </c>
      <c r="H3251" s="121">
        <v>3625.4254999999998</v>
      </c>
      <c r="I3251" s="123" t="s">
        <v>7981</v>
      </c>
      <c r="J3251" t="s">
        <v>8833</v>
      </c>
    </row>
    <row r="3252" spans="2:10" x14ac:dyDescent="0.3">
      <c r="B3252" s="38">
        <v>5528</v>
      </c>
      <c r="C3252" s="57">
        <v>45495</v>
      </c>
      <c r="D3252" s="38" t="s">
        <v>150</v>
      </c>
      <c r="E3252" s="38" t="s">
        <v>3345</v>
      </c>
      <c r="F3252" s="160">
        <v>12274.4</v>
      </c>
      <c r="G3252" s="53">
        <v>45495</v>
      </c>
      <c r="H3252" s="46">
        <v>11519.5244</v>
      </c>
      <c r="I3252" s="84" t="s">
        <v>7982</v>
      </c>
    </row>
    <row r="3253" spans="2:10" x14ac:dyDescent="0.3">
      <c r="B3253" s="38">
        <v>5529</v>
      </c>
      <c r="C3253" s="57">
        <v>45495</v>
      </c>
      <c r="D3253" s="38" t="s">
        <v>146</v>
      </c>
      <c r="E3253" s="38" t="s">
        <v>3343</v>
      </c>
      <c r="F3253" s="160">
        <v>3863</v>
      </c>
      <c r="G3253" s="53">
        <v>45495</v>
      </c>
      <c r="H3253" s="46">
        <v>3625.4254999999998</v>
      </c>
      <c r="I3253" s="84" t="s">
        <v>7981</v>
      </c>
      <c r="J3253" t="s">
        <v>8833</v>
      </c>
    </row>
    <row r="3254" spans="2:10" x14ac:dyDescent="0.3">
      <c r="B3254" s="38">
        <v>5530</v>
      </c>
      <c r="C3254" s="57">
        <v>45495</v>
      </c>
      <c r="D3254" s="38" t="s">
        <v>146</v>
      </c>
      <c r="E3254" s="38" t="s">
        <v>3341</v>
      </c>
      <c r="F3254" s="160">
        <v>9009.74</v>
      </c>
      <c r="G3254" s="53">
        <v>45495</v>
      </c>
      <c r="H3254" s="46">
        <v>8455.6409899999999</v>
      </c>
      <c r="I3254" s="84" t="s">
        <v>7983</v>
      </c>
    </row>
    <row r="3255" spans="2:10" x14ac:dyDescent="0.3">
      <c r="B3255" s="38">
        <v>5531</v>
      </c>
      <c r="C3255" s="57">
        <v>45495</v>
      </c>
      <c r="D3255" s="38" t="s">
        <v>146</v>
      </c>
      <c r="E3255" s="38" t="s">
        <v>3339</v>
      </c>
      <c r="F3255" s="160">
        <v>11900</v>
      </c>
      <c r="G3255" s="53">
        <v>45495</v>
      </c>
      <c r="H3255" s="46">
        <v>11168.15</v>
      </c>
      <c r="I3255" s="84" t="s">
        <v>7984</v>
      </c>
    </row>
    <row r="3256" spans="2:10" x14ac:dyDescent="0.3">
      <c r="B3256" s="38">
        <v>5532</v>
      </c>
      <c r="C3256" s="57">
        <v>45496</v>
      </c>
      <c r="D3256" s="38" t="s">
        <v>171</v>
      </c>
      <c r="E3256" s="38" t="s">
        <v>3592</v>
      </c>
      <c r="F3256" s="160">
        <v>5776.5</v>
      </c>
      <c r="G3256" s="53">
        <v>45498</v>
      </c>
      <c r="H3256" s="46">
        <v>5421.2452499999999</v>
      </c>
      <c r="I3256" s="84" t="s">
        <v>7985</v>
      </c>
    </row>
    <row r="3257" spans="2:10" x14ac:dyDescent="0.3">
      <c r="B3257" s="38">
        <v>5533</v>
      </c>
      <c r="C3257" s="57">
        <v>45497</v>
      </c>
      <c r="D3257" s="38" t="s">
        <v>542</v>
      </c>
      <c r="E3257" s="38" t="s">
        <v>3590</v>
      </c>
      <c r="F3257" s="160">
        <v>67558.27</v>
      </c>
      <c r="G3257" s="53">
        <v>45589</v>
      </c>
      <c r="H3257" s="46">
        <v>63403.436395000004</v>
      </c>
      <c r="I3257" s="84" t="s">
        <v>7986</v>
      </c>
    </row>
    <row r="3258" spans="2:10" x14ac:dyDescent="0.3">
      <c r="B3258" s="38">
        <v>5534</v>
      </c>
      <c r="C3258" s="57">
        <v>45497</v>
      </c>
      <c r="D3258" s="38" t="s">
        <v>481</v>
      </c>
      <c r="E3258" s="38" t="s">
        <v>3588</v>
      </c>
      <c r="F3258" s="160">
        <v>4540</v>
      </c>
      <c r="G3258" s="53">
        <v>45504</v>
      </c>
      <c r="H3258" s="46">
        <v>4260.79</v>
      </c>
      <c r="I3258" s="84" t="s">
        <v>7987</v>
      </c>
    </row>
    <row r="3259" spans="2:10" x14ac:dyDescent="0.3">
      <c r="B3259" s="38">
        <v>5535</v>
      </c>
      <c r="C3259" s="57">
        <v>45497</v>
      </c>
      <c r="D3259" s="38" t="s">
        <v>481</v>
      </c>
      <c r="E3259" s="38" t="s">
        <v>3586</v>
      </c>
      <c r="F3259" s="160">
        <v>6935</v>
      </c>
      <c r="G3259" s="53">
        <v>45504</v>
      </c>
      <c r="H3259" s="46">
        <v>6508.4975000000004</v>
      </c>
      <c r="I3259" s="84" t="s">
        <v>7988</v>
      </c>
    </row>
    <row r="3260" spans="2:10" x14ac:dyDescent="0.3">
      <c r="B3260" s="38">
        <v>5536</v>
      </c>
      <c r="C3260" s="57">
        <v>45497</v>
      </c>
      <c r="D3260" s="38" t="s">
        <v>481</v>
      </c>
      <c r="E3260" s="38" t="s">
        <v>3584</v>
      </c>
      <c r="F3260" s="160">
        <v>5760</v>
      </c>
      <c r="G3260" s="53">
        <v>45504</v>
      </c>
      <c r="H3260" s="46">
        <v>5405.76</v>
      </c>
      <c r="I3260" s="84" t="s">
        <v>7989</v>
      </c>
    </row>
    <row r="3261" spans="2:10" x14ac:dyDescent="0.3">
      <c r="B3261" s="38">
        <v>5537</v>
      </c>
      <c r="C3261" s="57">
        <v>45497</v>
      </c>
      <c r="D3261" s="38" t="s">
        <v>171</v>
      </c>
      <c r="E3261" s="38" t="s">
        <v>3582</v>
      </c>
      <c r="F3261" s="160">
        <v>2056.5</v>
      </c>
      <c r="G3261" s="53">
        <v>45498</v>
      </c>
      <c r="H3261" s="46">
        <v>1930.0252499999999</v>
      </c>
      <c r="I3261" s="84" t="s">
        <v>7990</v>
      </c>
    </row>
    <row r="3262" spans="2:10" x14ac:dyDescent="0.3">
      <c r="B3262" s="38">
        <v>5538</v>
      </c>
      <c r="C3262" s="57">
        <v>45497</v>
      </c>
      <c r="D3262" s="38" t="s">
        <v>171</v>
      </c>
      <c r="E3262" s="38" t="s">
        <v>3581</v>
      </c>
      <c r="F3262" s="160">
        <v>9271.5</v>
      </c>
      <c r="G3262" s="53">
        <v>45498</v>
      </c>
      <c r="H3262" s="46">
        <v>8701.3027500000007</v>
      </c>
      <c r="I3262" s="84" t="s">
        <v>7991</v>
      </c>
    </row>
    <row r="3263" spans="2:10" x14ac:dyDescent="0.3">
      <c r="B3263" s="38">
        <v>5539</v>
      </c>
      <c r="C3263" s="57">
        <v>45497</v>
      </c>
      <c r="D3263" s="38" t="s">
        <v>200</v>
      </c>
      <c r="E3263" s="38" t="s">
        <v>3579</v>
      </c>
      <c r="F3263" s="160">
        <v>2088</v>
      </c>
      <c r="G3263" s="53">
        <v>45492</v>
      </c>
      <c r="H3263" s="46">
        <v>1959.588</v>
      </c>
      <c r="I3263" s="84" t="s">
        <v>7992</v>
      </c>
    </row>
    <row r="3264" spans="2:10" x14ac:dyDescent="0.3">
      <c r="B3264" s="38">
        <v>5540</v>
      </c>
      <c r="C3264" s="57">
        <v>45497</v>
      </c>
      <c r="D3264" s="38" t="s">
        <v>203</v>
      </c>
      <c r="E3264" s="38" t="s">
        <v>3577</v>
      </c>
      <c r="F3264" s="160">
        <v>26626.54</v>
      </c>
      <c r="G3264" s="53">
        <v>45499</v>
      </c>
      <c r="H3264" s="46">
        <v>24989.00779</v>
      </c>
      <c r="I3264" s="84" t="s">
        <v>7993</v>
      </c>
    </row>
    <row r="3265" spans="2:10" x14ac:dyDescent="0.3">
      <c r="B3265" s="38">
        <v>5541</v>
      </c>
      <c r="C3265" s="57">
        <v>45498</v>
      </c>
      <c r="D3265" s="38" t="s">
        <v>397</v>
      </c>
      <c r="E3265" s="38" t="s">
        <v>3575</v>
      </c>
      <c r="F3265" s="160">
        <v>281877.40999999997</v>
      </c>
      <c r="G3265" s="53">
        <v>45489</v>
      </c>
      <c r="H3265" s="46">
        <v>264541.94928499998</v>
      </c>
      <c r="I3265" s="84" t="s">
        <v>5581</v>
      </c>
      <c r="J3265" s="19" t="s">
        <v>5581</v>
      </c>
    </row>
    <row r="3266" spans="2:10" x14ac:dyDescent="0.3">
      <c r="B3266" s="38">
        <v>5542</v>
      </c>
      <c r="C3266" s="57">
        <v>45499</v>
      </c>
      <c r="D3266" s="38" t="s">
        <v>3572</v>
      </c>
      <c r="E3266" s="38" t="s">
        <v>3573</v>
      </c>
      <c r="F3266" s="160">
        <v>3125</v>
      </c>
      <c r="G3266" s="53">
        <v>45503</v>
      </c>
      <c r="H3266" s="46">
        <v>2932.8125</v>
      </c>
      <c r="I3266" s="84" t="s">
        <v>7994</v>
      </c>
    </row>
    <row r="3267" spans="2:10" x14ac:dyDescent="0.3">
      <c r="B3267" s="38">
        <v>5543</v>
      </c>
      <c r="C3267" s="57">
        <v>45499</v>
      </c>
      <c r="D3267" s="38" t="s">
        <v>203</v>
      </c>
      <c r="E3267" s="38" t="s">
        <v>3570</v>
      </c>
      <c r="F3267" s="160">
        <v>61088.15</v>
      </c>
      <c r="G3267" s="53">
        <v>45509</v>
      </c>
      <c r="H3267" s="46">
        <v>57331.228775000003</v>
      </c>
      <c r="I3267" s="84" t="s">
        <v>7995</v>
      </c>
    </row>
    <row r="3268" spans="2:10" x14ac:dyDescent="0.3">
      <c r="B3268" s="38">
        <v>5544</v>
      </c>
      <c r="C3268" s="57">
        <v>45503</v>
      </c>
      <c r="D3268" s="38" t="s">
        <v>4143</v>
      </c>
      <c r="E3268" s="38" t="s">
        <v>137</v>
      </c>
      <c r="F3268" s="160">
        <v>61104.88</v>
      </c>
      <c r="G3268" s="53">
        <v>45503</v>
      </c>
      <c r="H3268" s="46">
        <v>57346.929879999996</v>
      </c>
      <c r="I3268" s="84" t="s">
        <v>5581</v>
      </c>
      <c r="J3268" s="19" t="s">
        <v>5581</v>
      </c>
    </row>
    <row r="3269" spans="2:10" x14ac:dyDescent="0.3">
      <c r="B3269" s="119">
        <v>5545</v>
      </c>
      <c r="C3269" s="120">
        <v>45503</v>
      </c>
      <c r="D3269" s="119" t="s">
        <v>973</v>
      </c>
      <c r="E3269" s="119" t="s">
        <v>137</v>
      </c>
      <c r="F3269" s="159">
        <v>58532.71</v>
      </c>
      <c r="G3269" s="122">
        <v>45503</v>
      </c>
      <c r="H3269" s="121">
        <v>54932.948335000001</v>
      </c>
      <c r="I3269" s="123" t="s">
        <v>5581</v>
      </c>
      <c r="J3269" s="19" t="s">
        <v>5581</v>
      </c>
    </row>
    <row r="3270" spans="2:10" x14ac:dyDescent="0.3">
      <c r="B3270" s="38">
        <v>5546</v>
      </c>
      <c r="C3270" s="57">
        <v>45503</v>
      </c>
      <c r="D3270" s="38" t="s">
        <v>4536</v>
      </c>
      <c r="E3270" s="38" t="s">
        <v>137</v>
      </c>
      <c r="F3270" s="160">
        <v>58532.71</v>
      </c>
      <c r="G3270" s="53">
        <v>45503</v>
      </c>
      <c r="H3270" s="46">
        <v>54932.948335000001</v>
      </c>
      <c r="I3270" s="84" t="s">
        <v>5581</v>
      </c>
      <c r="J3270" s="19" t="s">
        <v>5581</v>
      </c>
    </row>
    <row r="3271" spans="2:10" x14ac:dyDescent="0.3">
      <c r="B3271" s="38">
        <v>5547</v>
      </c>
      <c r="C3271" s="57">
        <v>45503</v>
      </c>
      <c r="D3271" s="38" t="s">
        <v>9216</v>
      </c>
      <c r="E3271" s="38" t="s">
        <v>137</v>
      </c>
      <c r="F3271" s="160">
        <v>5171.18</v>
      </c>
      <c r="G3271" s="53">
        <v>45503</v>
      </c>
      <c r="H3271" s="46">
        <v>4853.1524300000001</v>
      </c>
      <c r="I3271" s="84" t="s">
        <v>5581</v>
      </c>
      <c r="J3271" s="19" t="s">
        <v>5581</v>
      </c>
    </row>
    <row r="3272" spans="2:10" x14ac:dyDescent="0.3">
      <c r="B3272" s="38">
        <v>5548</v>
      </c>
      <c r="C3272" s="57">
        <v>45503</v>
      </c>
      <c r="D3272" s="38" t="s">
        <v>385</v>
      </c>
      <c r="E3272" s="38" t="s">
        <v>137</v>
      </c>
      <c r="F3272" s="160">
        <v>57668.78</v>
      </c>
      <c r="G3272" s="53">
        <v>45503</v>
      </c>
      <c r="H3272" s="46">
        <v>54122.150029999997</v>
      </c>
      <c r="I3272" s="84" t="s">
        <v>5581</v>
      </c>
      <c r="J3272" s="19" t="s">
        <v>5581</v>
      </c>
    </row>
    <row r="3273" spans="2:10" x14ac:dyDescent="0.3">
      <c r="B3273" s="38">
        <v>5549</v>
      </c>
      <c r="C3273" s="57">
        <v>45503</v>
      </c>
      <c r="D3273" s="38" t="s">
        <v>4506</v>
      </c>
      <c r="E3273" s="38" t="s">
        <v>137</v>
      </c>
      <c r="F3273" s="160">
        <v>42767.86</v>
      </c>
      <c r="G3273" s="53">
        <v>45503</v>
      </c>
      <c r="H3273" s="46">
        <v>40137.636610000001</v>
      </c>
      <c r="I3273" s="84" t="s">
        <v>5581</v>
      </c>
      <c r="J3273" s="19" t="s">
        <v>5581</v>
      </c>
    </row>
    <row r="3274" spans="2:10" x14ac:dyDescent="0.3">
      <c r="B3274" s="38">
        <v>5550</v>
      </c>
      <c r="C3274" s="57">
        <v>45503</v>
      </c>
      <c r="D3274" s="38" t="s">
        <v>4538</v>
      </c>
      <c r="E3274" s="38" t="s">
        <v>137</v>
      </c>
      <c r="F3274" s="160">
        <v>300576.89</v>
      </c>
      <c r="G3274" s="53">
        <v>45503</v>
      </c>
      <c r="H3274" s="46">
        <v>282091.411265</v>
      </c>
      <c r="I3274" s="84" t="s">
        <v>5581</v>
      </c>
      <c r="J3274" s="19" t="s">
        <v>5581</v>
      </c>
    </row>
    <row r="3275" spans="2:10" x14ac:dyDescent="0.3">
      <c r="B3275" s="38">
        <v>5551</v>
      </c>
      <c r="C3275" s="57">
        <v>45503</v>
      </c>
      <c r="D3275" s="38" t="s">
        <v>3561</v>
      </c>
      <c r="E3275" s="38" t="s">
        <v>137</v>
      </c>
      <c r="F3275" s="160">
        <v>233681.9</v>
      </c>
      <c r="G3275" s="53">
        <v>45503</v>
      </c>
      <c r="H3275" s="46">
        <v>219310.46315</v>
      </c>
      <c r="I3275" s="84" t="s">
        <v>5581</v>
      </c>
      <c r="J3275" s="19" t="s">
        <v>5581</v>
      </c>
    </row>
    <row r="3276" spans="2:10" x14ac:dyDescent="0.3">
      <c r="B3276" s="38">
        <v>5552</v>
      </c>
      <c r="C3276" s="57">
        <v>45503</v>
      </c>
      <c r="D3276" s="38" t="s">
        <v>4143</v>
      </c>
      <c r="E3276" s="38" t="s">
        <v>137</v>
      </c>
      <c r="F3276" s="160">
        <v>67713.179999999993</v>
      </c>
      <c r="G3276" s="53">
        <v>45503</v>
      </c>
      <c r="H3276" s="46">
        <v>63548.819429999996</v>
      </c>
      <c r="I3276" s="84" t="s">
        <v>5581</v>
      </c>
      <c r="J3276" s="19" t="s">
        <v>5581</v>
      </c>
    </row>
    <row r="3277" spans="2:10" x14ac:dyDescent="0.3">
      <c r="B3277" s="38">
        <v>5553</v>
      </c>
      <c r="C3277" s="57">
        <v>45503</v>
      </c>
      <c r="D3277" s="38" t="s">
        <v>3558</v>
      </c>
      <c r="E3277" s="38" t="s">
        <v>137</v>
      </c>
      <c r="F3277" s="160">
        <v>16468.5</v>
      </c>
      <c r="G3277" s="53">
        <v>45503</v>
      </c>
      <c r="H3277" s="46">
        <v>15455.687250000001</v>
      </c>
      <c r="I3277" s="84" t="s">
        <v>5581</v>
      </c>
      <c r="J3277" s="19" t="s">
        <v>5581</v>
      </c>
    </row>
    <row r="3278" spans="2:10" x14ac:dyDescent="0.3">
      <c r="B3278" s="119">
        <v>5555</v>
      </c>
      <c r="C3278" s="120">
        <v>45503</v>
      </c>
      <c r="D3278" s="119" t="s">
        <v>973</v>
      </c>
      <c r="E3278" s="119" t="s">
        <v>137</v>
      </c>
      <c r="F3278" s="159">
        <v>580930.07999999996</v>
      </c>
      <c r="G3278" s="122">
        <v>45503</v>
      </c>
      <c r="H3278" s="121">
        <v>545202.88007999992</v>
      </c>
      <c r="I3278" s="123" t="s">
        <v>5581</v>
      </c>
      <c r="J3278" s="19" t="s">
        <v>5581</v>
      </c>
    </row>
    <row r="3279" spans="2:10" x14ac:dyDescent="0.3">
      <c r="B3279" s="38">
        <v>5556</v>
      </c>
      <c r="C3279" s="57">
        <v>45503</v>
      </c>
      <c r="D3279" s="38" t="s">
        <v>896</v>
      </c>
      <c r="E3279" s="38" t="s">
        <v>137</v>
      </c>
      <c r="F3279" s="160">
        <v>580930.07999999996</v>
      </c>
      <c r="G3279" s="53">
        <v>45503</v>
      </c>
      <c r="H3279" s="46">
        <v>545202.88007999992</v>
      </c>
      <c r="I3279" s="84" t="s">
        <v>5581</v>
      </c>
      <c r="J3279" s="19" t="s">
        <v>5581</v>
      </c>
    </row>
    <row r="3280" spans="2:10" x14ac:dyDescent="0.3">
      <c r="B3280" s="38">
        <v>5557</v>
      </c>
      <c r="C3280" s="57">
        <v>45503</v>
      </c>
      <c r="D3280" s="38" t="s">
        <v>391</v>
      </c>
      <c r="E3280" s="38" t="s">
        <v>137</v>
      </c>
      <c r="F3280" s="160">
        <v>21950.21</v>
      </c>
      <c r="G3280" s="53">
        <v>45503</v>
      </c>
      <c r="H3280" s="46">
        <v>20600.272085000001</v>
      </c>
      <c r="I3280" s="84" t="s">
        <v>5581</v>
      </c>
      <c r="J3280" s="19" t="s">
        <v>5581</v>
      </c>
    </row>
    <row r="3281" spans="2:10" x14ac:dyDescent="0.3">
      <c r="B3281" s="38">
        <v>5558</v>
      </c>
      <c r="C3281" s="57">
        <v>45503</v>
      </c>
      <c r="D3281" s="38" t="s">
        <v>9206</v>
      </c>
      <c r="E3281" s="38" t="s">
        <v>137</v>
      </c>
      <c r="F3281" s="160">
        <v>96219.99</v>
      </c>
      <c r="G3281" s="53">
        <v>45503</v>
      </c>
      <c r="H3281" s="46">
        <v>90302.460615000004</v>
      </c>
      <c r="I3281" s="84" t="s">
        <v>5581</v>
      </c>
      <c r="J3281" s="19" t="s">
        <v>5581</v>
      </c>
    </row>
    <row r="3282" spans="2:10" x14ac:dyDescent="0.3">
      <c r="B3282" s="38">
        <v>5559</v>
      </c>
      <c r="C3282" s="57">
        <v>45503</v>
      </c>
      <c r="D3282" s="38" t="s">
        <v>710</v>
      </c>
      <c r="E3282" s="38" t="s">
        <v>137</v>
      </c>
      <c r="F3282" s="160">
        <v>23687.95</v>
      </c>
      <c r="G3282" s="53">
        <v>45503</v>
      </c>
      <c r="H3282" s="46">
        <v>22231.141075</v>
      </c>
      <c r="I3282" s="84" t="s">
        <v>5581</v>
      </c>
      <c r="J3282" s="19" t="s">
        <v>5581</v>
      </c>
    </row>
    <row r="3283" spans="2:10" x14ac:dyDescent="0.3">
      <c r="B3283" s="38">
        <v>5560</v>
      </c>
      <c r="C3283" s="57">
        <v>45503</v>
      </c>
      <c r="D3283" s="38" t="s">
        <v>3860</v>
      </c>
      <c r="E3283" s="38" t="s">
        <v>137</v>
      </c>
      <c r="F3283" s="160">
        <v>24498.37</v>
      </c>
      <c r="G3283" s="53">
        <v>45503</v>
      </c>
      <c r="H3283" s="46">
        <v>22991.720245</v>
      </c>
      <c r="I3283" s="84" t="s">
        <v>5581</v>
      </c>
      <c r="J3283" s="19" t="s">
        <v>5581</v>
      </c>
    </row>
    <row r="3284" spans="2:10" x14ac:dyDescent="0.3">
      <c r="B3284" s="38">
        <v>5561</v>
      </c>
      <c r="C3284" s="57">
        <v>45503</v>
      </c>
      <c r="D3284" s="38" t="s">
        <v>3610</v>
      </c>
      <c r="E3284" s="38" t="s">
        <v>137</v>
      </c>
      <c r="F3284" s="160">
        <v>105789.42</v>
      </c>
      <c r="G3284" s="53">
        <v>45503</v>
      </c>
      <c r="H3284" s="46">
        <v>99283.370670000004</v>
      </c>
      <c r="I3284" s="84" t="s">
        <v>5581</v>
      </c>
      <c r="J3284" s="19" t="s">
        <v>5581</v>
      </c>
    </row>
    <row r="3285" spans="2:10" x14ac:dyDescent="0.3">
      <c r="B3285" s="38">
        <v>5562</v>
      </c>
      <c r="C3285" s="57">
        <v>45503</v>
      </c>
      <c r="D3285" s="38" t="s">
        <v>4527</v>
      </c>
      <c r="E3285" s="38" t="s">
        <v>137</v>
      </c>
      <c r="F3285" s="160">
        <v>13109.5</v>
      </c>
      <c r="G3285" s="53">
        <v>45503</v>
      </c>
      <c r="H3285" s="46">
        <v>12303.26575</v>
      </c>
      <c r="I3285" s="84" t="s">
        <v>5581</v>
      </c>
      <c r="J3285" s="19" t="s">
        <v>5581</v>
      </c>
    </row>
    <row r="3286" spans="2:10" x14ac:dyDescent="0.3">
      <c r="B3286" s="38">
        <v>5563</v>
      </c>
      <c r="C3286" s="57">
        <v>45503</v>
      </c>
      <c r="D3286" s="38" t="s">
        <v>880</v>
      </c>
      <c r="E3286" s="38" t="s">
        <v>3606</v>
      </c>
      <c r="F3286" s="160">
        <v>10465</v>
      </c>
      <c r="G3286" s="53">
        <v>45504</v>
      </c>
      <c r="H3286" s="46">
        <v>9821.4025000000001</v>
      </c>
      <c r="I3286" s="84" t="s">
        <v>7996</v>
      </c>
    </row>
    <row r="3287" spans="2:10" x14ac:dyDescent="0.3">
      <c r="B3287" s="38">
        <v>5564</v>
      </c>
      <c r="C3287" s="57">
        <v>45504</v>
      </c>
      <c r="D3287" s="38" t="s">
        <v>171</v>
      </c>
      <c r="E3287" s="38" t="s">
        <v>3604</v>
      </c>
      <c r="F3287" s="160">
        <v>6887.02</v>
      </c>
      <c r="G3287" s="53">
        <v>45506</v>
      </c>
      <c r="H3287" s="46">
        <v>6463.4682700000003</v>
      </c>
      <c r="I3287" s="84" t="s">
        <v>7997</v>
      </c>
    </row>
    <row r="3288" spans="2:10" x14ac:dyDescent="0.3">
      <c r="B3288" s="119">
        <v>5565</v>
      </c>
      <c r="C3288" s="120">
        <v>45504</v>
      </c>
      <c r="D3288" s="119" t="s">
        <v>3601</v>
      </c>
      <c r="E3288" s="119" t="s">
        <v>3602</v>
      </c>
      <c r="F3288" s="159">
        <v>6190</v>
      </c>
      <c r="G3288" s="122">
        <v>45509</v>
      </c>
      <c r="H3288" s="121">
        <v>5809.3149999999996</v>
      </c>
      <c r="I3288" s="123" t="s">
        <v>5488</v>
      </c>
    </row>
    <row r="3289" spans="2:10" x14ac:dyDescent="0.3">
      <c r="B3289" s="38">
        <v>5566</v>
      </c>
      <c r="C3289" s="57">
        <v>45504</v>
      </c>
      <c r="D3289" s="38" t="s">
        <v>146</v>
      </c>
      <c r="E3289" s="38" t="s">
        <v>3600</v>
      </c>
      <c r="F3289" s="160">
        <v>3750</v>
      </c>
      <c r="G3289" s="53">
        <v>45502</v>
      </c>
      <c r="H3289" s="46">
        <v>3519.375</v>
      </c>
      <c r="I3289" s="84" t="s">
        <v>7998</v>
      </c>
    </row>
    <row r="3290" spans="2:10" x14ac:dyDescent="0.3">
      <c r="B3290" s="38">
        <v>5567</v>
      </c>
      <c r="C3290" s="57">
        <v>45504</v>
      </c>
      <c r="D3290" s="38" t="s">
        <v>397</v>
      </c>
      <c r="E3290" s="38" t="s">
        <v>3598</v>
      </c>
      <c r="F3290" s="160">
        <v>11292.83</v>
      </c>
      <c r="G3290" s="53">
        <v>45497</v>
      </c>
      <c r="H3290" s="46">
        <v>10598.320954999999</v>
      </c>
      <c r="I3290" s="84" t="s">
        <v>7999</v>
      </c>
    </row>
    <row r="3291" spans="2:10" hidden="1" outlineLevel="1" x14ac:dyDescent="0.3">
      <c r="B3291" s="38"/>
      <c r="C3291" s="57"/>
      <c r="D3291" s="38"/>
      <c r="E3291" s="38"/>
      <c r="F3291" s="160"/>
      <c r="G3291" s="52"/>
      <c r="H3291" s="46"/>
      <c r="I3291" s="84" t="s">
        <v>5612</v>
      </c>
    </row>
    <row r="3292" spans="2:10" hidden="1" outlineLevel="1" x14ac:dyDescent="0.3">
      <c r="B3292" s="38"/>
      <c r="C3292" s="57"/>
      <c r="D3292" s="38"/>
      <c r="E3292" s="38"/>
      <c r="F3292" s="160"/>
      <c r="G3292" s="52"/>
      <c r="H3292" s="46"/>
      <c r="I3292" s="84" t="s">
        <v>5613</v>
      </c>
    </row>
    <row r="3293" spans="2:10" collapsed="1" x14ac:dyDescent="0.3">
      <c r="B3293" s="38">
        <v>5568</v>
      </c>
      <c r="C3293" s="57">
        <v>45504</v>
      </c>
      <c r="D3293" s="38" t="s">
        <v>4143</v>
      </c>
      <c r="E3293" s="38" t="s">
        <v>893</v>
      </c>
      <c r="F3293" s="160">
        <v>4486.8999999999996</v>
      </c>
      <c r="G3293" s="53">
        <v>45504</v>
      </c>
      <c r="H3293" s="46">
        <v>4210.9556499999999</v>
      </c>
      <c r="I3293" s="84" t="s">
        <v>5581</v>
      </c>
      <c r="J3293" s="19" t="s">
        <v>5581</v>
      </c>
    </row>
    <row r="3294" spans="2:10" x14ac:dyDescent="0.3">
      <c r="B3294" s="38">
        <v>5569</v>
      </c>
      <c r="C3294" s="57">
        <v>45503</v>
      </c>
      <c r="D3294" s="38" t="s">
        <v>387</v>
      </c>
      <c r="E3294" s="38" t="s">
        <v>137</v>
      </c>
      <c r="F3294" s="160">
        <v>103696.32000000001</v>
      </c>
      <c r="G3294" s="53">
        <v>45503</v>
      </c>
      <c r="H3294" s="46">
        <v>97318.996320000006</v>
      </c>
      <c r="I3294" s="84" t="s">
        <v>5581</v>
      </c>
      <c r="J3294" s="19" t="s">
        <v>5581</v>
      </c>
    </row>
    <row r="3295" spans="2:10" x14ac:dyDescent="0.3">
      <c r="B3295" s="38">
        <v>5570</v>
      </c>
      <c r="C3295" s="57">
        <v>45503</v>
      </c>
      <c r="D3295" s="38" t="s">
        <v>4525</v>
      </c>
      <c r="E3295" s="38" t="s">
        <v>137</v>
      </c>
      <c r="F3295" s="160">
        <v>18294.759999999998</v>
      </c>
      <c r="G3295" s="53">
        <v>45503</v>
      </c>
      <c r="H3295" s="46">
        <v>17169.632259999998</v>
      </c>
      <c r="I3295" s="84" t="s">
        <v>5581</v>
      </c>
      <c r="J3295" s="19" t="s">
        <v>5581</v>
      </c>
    </row>
    <row r="3296" spans="2:10" x14ac:dyDescent="0.3">
      <c r="B3296" s="38">
        <v>5571</v>
      </c>
      <c r="C3296" s="57">
        <v>45505</v>
      </c>
      <c r="D3296" s="38" t="s">
        <v>171</v>
      </c>
      <c r="E3296" s="38" t="s">
        <v>3620</v>
      </c>
      <c r="F3296" s="160">
        <v>434.15</v>
      </c>
      <c r="G3296" s="53">
        <v>45516</v>
      </c>
      <c r="H3296" s="46">
        <v>407.44977499999999</v>
      </c>
      <c r="I3296" s="84">
        <v>18724</v>
      </c>
    </row>
    <row r="3297" spans="2:10" hidden="1" outlineLevel="1" x14ac:dyDescent="0.3">
      <c r="B3297" s="38"/>
      <c r="C3297" s="57"/>
      <c r="D3297" s="38"/>
      <c r="E3297" s="38"/>
      <c r="F3297" s="160"/>
      <c r="G3297" s="52"/>
      <c r="H3297" s="46"/>
      <c r="I3297" s="84" t="s">
        <v>5614</v>
      </c>
    </row>
    <row r="3298" spans="2:10" collapsed="1" x14ac:dyDescent="0.3">
      <c r="B3298" s="38">
        <v>5572</v>
      </c>
      <c r="C3298" s="57">
        <v>45505</v>
      </c>
      <c r="D3298" s="38" t="s">
        <v>668</v>
      </c>
      <c r="E3298" s="38" t="s">
        <v>3618</v>
      </c>
      <c r="F3298" s="160">
        <v>1760</v>
      </c>
      <c r="G3298" s="53">
        <v>45511</v>
      </c>
      <c r="H3298" s="46">
        <v>1651.76</v>
      </c>
      <c r="I3298" s="84" t="s">
        <v>8000</v>
      </c>
    </row>
    <row r="3299" spans="2:10" x14ac:dyDescent="0.3">
      <c r="B3299" s="38">
        <v>5573</v>
      </c>
      <c r="C3299" s="57">
        <v>45509</v>
      </c>
      <c r="D3299" s="38" t="s">
        <v>169</v>
      </c>
      <c r="E3299" s="38" t="s">
        <v>3639</v>
      </c>
      <c r="F3299" s="160">
        <v>11724</v>
      </c>
      <c r="G3299" s="53">
        <v>45540</v>
      </c>
      <c r="H3299" s="46">
        <v>11002.974</v>
      </c>
      <c r="I3299" s="84" t="s">
        <v>8001</v>
      </c>
    </row>
    <row r="3300" spans="2:10" x14ac:dyDescent="0.3">
      <c r="B3300" s="38">
        <v>5574</v>
      </c>
      <c r="C3300" s="57">
        <v>45509</v>
      </c>
      <c r="D3300" s="38" t="s">
        <v>167</v>
      </c>
      <c r="E3300" s="38" t="s">
        <v>3637</v>
      </c>
      <c r="F3300" s="160">
        <v>1586</v>
      </c>
      <c r="G3300" s="53">
        <v>45566</v>
      </c>
      <c r="H3300" s="46">
        <v>1488.461</v>
      </c>
      <c r="I3300" s="84" t="s">
        <v>8002</v>
      </c>
    </row>
    <row r="3301" spans="2:10" x14ac:dyDescent="0.3">
      <c r="B3301" s="38">
        <v>5575</v>
      </c>
      <c r="C3301" s="57">
        <v>45509</v>
      </c>
      <c r="D3301" s="38" t="s">
        <v>230</v>
      </c>
      <c r="E3301" s="38" t="s">
        <v>3635</v>
      </c>
      <c r="F3301" s="160">
        <v>52462</v>
      </c>
      <c r="G3301" s="53">
        <v>45534</v>
      </c>
      <c r="H3301" s="46">
        <v>49235.587</v>
      </c>
      <c r="I3301" s="84" t="s">
        <v>8003</v>
      </c>
    </row>
    <row r="3302" spans="2:10" x14ac:dyDescent="0.3">
      <c r="B3302" s="38">
        <v>5576</v>
      </c>
      <c r="C3302" s="57">
        <v>45509</v>
      </c>
      <c r="D3302" s="38" t="s">
        <v>9537</v>
      </c>
      <c r="E3302" s="38" t="s">
        <v>3633</v>
      </c>
      <c r="F3302" s="160">
        <v>14000</v>
      </c>
      <c r="G3302" s="53">
        <v>45531</v>
      </c>
      <c r="H3302" s="46">
        <v>13139</v>
      </c>
      <c r="I3302" s="84">
        <v>18581</v>
      </c>
    </row>
    <row r="3303" spans="2:10" x14ac:dyDescent="0.3">
      <c r="B3303" s="38">
        <v>5577</v>
      </c>
      <c r="C3303" s="57">
        <v>45509</v>
      </c>
      <c r="D3303" s="38" t="s">
        <v>9537</v>
      </c>
      <c r="E3303" s="38" t="s">
        <v>3631</v>
      </c>
      <c r="F3303" s="160">
        <v>18000</v>
      </c>
      <c r="G3303" s="53">
        <v>45531</v>
      </c>
      <c r="H3303" s="46">
        <v>16893</v>
      </c>
      <c r="I3303" s="84" t="s">
        <v>8004</v>
      </c>
    </row>
    <row r="3304" spans="2:10" x14ac:dyDescent="0.3">
      <c r="B3304" s="38">
        <v>5578</v>
      </c>
      <c r="C3304" s="57">
        <v>45509</v>
      </c>
      <c r="D3304" s="38" t="s">
        <v>9537</v>
      </c>
      <c r="E3304" s="38" t="s">
        <v>3629</v>
      </c>
      <c r="F3304" s="160">
        <v>7000</v>
      </c>
      <c r="G3304" s="53">
        <v>45531</v>
      </c>
      <c r="H3304" s="46">
        <v>6569.5</v>
      </c>
      <c r="I3304" s="84" t="s">
        <v>8005</v>
      </c>
    </row>
    <row r="3305" spans="2:10" x14ac:dyDescent="0.3">
      <c r="B3305" s="38">
        <v>5579</v>
      </c>
      <c r="C3305" s="57">
        <v>45509</v>
      </c>
      <c r="D3305" s="38" t="s">
        <v>9537</v>
      </c>
      <c r="E3305" s="38" t="s">
        <v>3628</v>
      </c>
      <c r="F3305" s="160">
        <v>12000</v>
      </c>
      <c r="G3305" s="53">
        <v>45531</v>
      </c>
      <c r="H3305" s="46">
        <v>11262</v>
      </c>
      <c r="I3305" s="84" t="s">
        <v>8006</v>
      </c>
    </row>
    <row r="3306" spans="2:10" x14ac:dyDescent="0.3">
      <c r="B3306" s="38">
        <v>5580</v>
      </c>
      <c r="C3306" s="57">
        <v>45509</v>
      </c>
      <c r="D3306" s="38" t="s">
        <v>9537</v>
      </c>
      <c r="E3306" s="38" t="s">
        <v>3626</v>
      </c>
      <c r="F3306" s="160">
        <v>22000</v>
      </c>
      <c r="G3306" s="53">
        <v>45531</v>
      </c>
      <c r="H3306" s="46">
        <v>20647</v>
      </c>
      <c r="I3306" s="84" t="s">
        <v>8007</v>
      </c>
    </row>
    <row r="3307" spans="2:10" x14ac:dyDescent="0.3">
      <c r="B3307" s="38">
        <v>5581</v>
      </c>
      <c r="C3307" s="57">
        <v>45509</v>
      </c>
      <c r="D3307" s="38" t="s">
        <v>203</v>
      </c>
      <c r="E3307" s="38" t="s">
        <v>3622</v>
      </c>
      <c r="F3307" s="160">
        <v>30738.21</v>
      </c>
      <c r="G3307" s="53">
        <v>45538</v>
      </c>
      <c r="H3307" s="46">
        <v>28847.810085000001</v>
      </c>
      <c r="I3307" s="84" t="s">
        <v>8008</v>
      </c>
      <c r="J3307" t="s">
        <v>8833</v>
      </c>
    </row>
    <row r="3308" spans="2:10" x14ac:dyDescent="0.3">
      <c r="B3308" s="38">
        <v>5582</v>
      </c>
      <c r="C3308" s="57">
        <v>45509</v>
      </c>
      <c r="D3308" s="38" t="s">
        <v>8</v>
      </c>
      <c r="E3308" s="38" t="s">
        <v>3624</v>
      </c>
      <c r="F3308" s="160">
        <v>49004.38</v>
      </c>
      <c r="G3308" s="53">
        <v>45513</v>
      </c>
      <c r="H3308" s="46">
        <v>45990.610629999996</v>
      </c>
      <c r="I3308" s="84" t="s">
        <v>8009</v>
      </c>
    </row>
    <row r="3309" spans="2:10" x14ac:dyDescent="0.3">
      <c r="B3309" s="119">
        <v>5583</v>
      </c>
      <c r="C3309" s="120">
        <v>45509</v>
      </c>
      <c r="D3309" s="119" t="s">
        <v>203</v>
      </c>
      <c r="E3309" s="119" t="s">
        <v>3622</v>
      </c>
      <c r="F3309" s="159">
        <v>30738.21</v>
      </c>
      <c r="G3309" s="122">
        <v>45510</v>
      </c>
      <c r="H3309" s="121"/>
      <c r="I3309" s="123" t="s">
        <v>8008</v>
      </c>
      <c r="J3309" t="s">
        <v>8833</v>
      </c>
    </row>
    <row r="3310" spans="2:10" x14ac:dyDescent="0.3">
      <c r="B3310" s="38">
        <v>5584</v>
      </c>
      <c r="C3310" s="57">
        <v>45510</v>
      </c>
      <c r="D3310" s="38" t="s">
        <v>171</v>
      </c>
      <c r="E3310" s="38" t="s">
        <v>3640</v>
      </c>
      <c r="F3310" s="160">
        <v>1868</v>
      </c>
      <c r="G3310" s="53">
        <v>45512</v>
      </c>
      <c r="H3310" s="46">
        <v>1753.1179999999999</v>
      </c>
      <c r="I3310" s="84" t="s">
        <v>8010</v>
      </c>
    </row>
    <row r="3311" spans="2:10" x14ac:dyDescent="0.3">
      <c r="B3311" s="38">
        <v>5585</v>
      </c>
      <c r="C3311" s="57">
        <v>45511</v>
      </c>
      <c r="D3311" s="38" t="s">
        <v>2634</v>
      </c>
      <c r="E3311" s="38" t="s">
        <v>3654</v>
      </c>
      <c r="F3311" s="160">
        <v>3920</v>
      </c>
      <c r="G3311" s="53">
        <v>45533</v>
      </c>
      <c r="H3311" s="46">
        <v>3678.92</v>
      </c>
      <c r="I3311" s="84" t="s">
        <v>8011</v>
      </c>
    </row>
    <row r="3312" spans="2:10" x14ac:dyDescent="0.3">
      <c r="B3312" s="38">
        <v>5586</v>
      </c>
      <c r="C3312" s="57">
        <v>45511</v>
      </c>
      <c r="D3312" s="38" t="s">
        <v>200</v>
      </c>
      <c r="E3312" s="38" t="s">
        <v>3653</v>
      </c>
      <c r="F3312" s="160">
        <v>40643.5</v>
      </c>
      <c r="G3312" s="53">
        <v>45520</v>
      </c>
      <c r="H3312" s="46">
        <v>38143.924749999998</v>
      </c>
      <c r="I3312" s="84" t="s">
        <v>8012</v>
      </c>
    </row>
    <row r="3313" spans="2:10" x14ac:dyDescent="0.3">
      <c r="B3313" s="38">
        <v>5587</v>
      </c>
      <c r="C3313" s="57">
        <v>45511</v>
      </c>
      <c r="D3313" s="38" t="s">
        <v>142</v>
      </c>
      <c r="E3313" s="38" t="s">
        <v>3651</v>
      </c>
      <c r="F3313" s="160">
        <v>13858</v>
      </c>
      <c r="G3313" s="53">
        <v>45523</v>
      </c>
      <c r="H3313" s="46">
        <v>13005.733</v>
      </c>
      <c r="I3313" s="84" t="s">
        <v>8013</v>
      </c>
    </row>
    <row r="3314" spans="2:10" x14ac:dyDescent="0.3">
      <c r="B3314" s="38">
        <v>5588</v>
      </c>
      <c r="C3314" s="57">
        <v>45511</v>
      </c>
      <c r="D3314" s="38" t="s">
        <v>203</v>
      </c>
      <c r="E3314" s="38" t="s">
        <v>3649</v>
      </c>
      <c r="F3314" s="160">
        <v>26370</v>
      </c>
      <c r="G3314" s="53">
        <v>45518</v>
      </c>
      <c r="H3314" s="46">
        <v>24748.244999999999</v>
      </c>
      <c r="I3314" s="84" t="s">
        <v>8014</v>
      </c>
    </row>
    <row r="3315" spans="2:10" x14ac:dyDescent="0.3">
      <c r="B3315" s="38">
        <v>5589</v>
      </c>
      <c r="C3315" s="57">
        <v>45511</v>
      </c>
      <c r="D3315" s="38" t="s">
        <v>203</v>
      </c>
      <c r="E3315" s="38" t="s">
        <v>3647</v>
      </c>
      <c r="F3315" s="160">
        <v>5070</v>
      </c>
      <c r="G3315" s="53">
        <v>45516</v>
      </c>
      <c r="H3315" s="46">
        <v>4758.1949999999997</v>
      </c>
      <c r="I3315" s="84" t="s">
        <v>8015</v>
      </c>
    </row>
    <row r="3316" spans="2:10" x14ac:dyDescent="0.3">
      <c r="B3316" s="38">
        <v>5590</v>
      </c>
      <c r="C3316" s="57">
        <v>45511</v>
      </c>
      <c r="D3316" s="38" t="s">
        <v>171</v>
      </c>
      <c r="E3316" s="38" t="s">
        <v>3645</v>
      </c>
      <c r="F3316" s="160">
        <v>4212.46</v>
      </c>
      <c r="G3316" s="53">
        <v>45516</v>
      </c>
      <c r="H3316" s="46">
        <v>3953.3937099999998</v>
      </c>
      <c r="I3316" s="84" t="s">
        <v>8016</v>
      </c>
    </row>
    <row r="3317" spans="2:10" x14ac:dyDescent="0.3">
      <c r="B3317" s="38">
        <v>5591</v>
      </c>
      <c r="C3317" s="57">
        <v>45511</v>
      </c>
      <c r="D3317" s="38" t="s">
        <v>142</v>
      </c>
      <c r="E3317" s="38" t="s">
        <v>3643</v>
      </c>
      <c r="F3317" s="160">
        <v>30000</v>
      </c>
      <c r="G3317" s="53">
        <v>45517</v>
      </c>
      <c r="H3317" s="46">
        <v>28155</v>
      </c>
      <c r="I3317" s="84" t="s">
        <v>8017</v>
      </c>
    </row>
    <row r="3318" spans="2:10" x14ac:dyDescent="0.3">
      <c r="B3318" s="38">
        <v>5592</v>
      </c>
      <c r="C3318" s="57">
        <v>45511</v>
      </c>
      <c r="D3318" s="38" t="s">
        <v>9537</v>
      </c>
      <c r="E3318" s="38" t="s">
        <v>3642</v>
      </c>
      <c r="F3318" s="160">
        <v>32000</v>
      </c>
      <c r="G3318" s="53">
        <v>45531</v>
      </c>
      <c r="H3318" s="46">
        <v>30032</v>
      </c>
      <c r="I3318" s="84" t="s">
        <v>8018</v>
      </c>
    </row>
    <row r="3319" spans="2:10" x14ac:dyDescent="0.3">
      <c r="B3319" s="38">
        <v>5593</v>
      </c>
      <c r="C3319" s="57">
        <v>45511</v>
      </c>
      <c r="D3319" s="38" t="s">
        <v>142</v>
      </c>
      <c r="E3319" s="38" t="s">
        <v>3687</v>
      </c>
      <c r="F3319" s="160">
        <v>36115.69</v>
      </c>
      <c r="G3319" s="53">
        <v>45511</v>
      </c>
      <c r="H3319" s="46">
        <v>33894.575065000005</v>
      </c>
      <c r="I3319" s="84" t="s">
        <v>8019</v>
      </c>
    </row>
    <row r="3320" spans="2:10" x14ac:dyDescent="0.3">
      <c r="B3320" s="38">
        <v>5594</v>
      </c>
      <c r="C3320" s="57">
        <v>45511</v>
      </c>
      <c r="D3320" s="38" t="s">
        <v>142</v>
      </c>
      <c r="E3320" s="38" t="s">
        <v>3685</v>
      </c>
      <c r="F3320" s="160">
        <v>21300</v>
      </c>
      <c r="G3320" s="53">
        <v>45511</v>
      </c>
      <c r="H3320" s="46">
        <v>19990.05</v>
      </c>
      <c r="I3320" s="84" t="s">
        <v>8020</v>
      </c>
    </row>
    <row r="3321" spans="2:10" x14ac:dyDescent="0.3">
      <c r="B3321" s="119">
        <v>5595</v>
      </c>
      <c r="C3321" s="120">
        <v>45511</v>
      </c>
      <c r="D3321" s="119" t="s">
        <v>644</v>
      </c>
      <c r="E3321" s="119" t="s">
        <v>3683</v>
      </c>
      <c r="F3321" s="159">
        <v>13815</v>
      </c>
      <c r="G3321" s="122">
        <v>45512</v>
      </c>
      <c r="H3321" s="121"/>
      <c r="I3321" s="123" t="s">
        <v>8021</v>
      </c>
      <c r="J3321" t="s">
        <v>8833</v>
      </c>
    </row>
    <row r="3322" spans="2:10" x14ac:dyDescent="0.3">
      <c r="B3322" s="38">
        <v>5596</v>
      </c>
      <c r="C3322" s="57">
        <v>45512</v>
      </c>
      <c r="D3322" s="38" t="s">
        <v>644</v>
      </c>
      <c r="E3322" s="38" t="s">
        <v>3681</v>
      </c>
      <c r="F3322" s="160">
        <v>12157.2</v>
      </c>
      <c r="G3322" s="53">
        <v>45512</v>
      </c>
      <c r="H3322" s="46">
        <v>11409.532200000001</v>
      </c>
      <c r="I3322" s="84" t="s">
        <v>8021</v>
      </c>
      <c r="J3322" t="s">
        <v>8833</v>
      </c>
    </row>
    <row r="3323" spans="2:10" x14ac:dyDescent="0.3">
      <c r="B3323" s="38">
        <v>5597</v>
      </c>
      <c r="C3323" s="57">
        <v>45512</v>
      </c>
      <c r="D3323" s="38" t="s">
        <v>171</v>
      </c>
      <c r="E3323" s="38" t="s">
        <v>3679</v>
      </c>
      <c r="F3323" s="160">
        <v>2999.07</v>
      </c>
      <c r="G3323" s="53">
        <v>45523</v>
      </c>
      <c r="H3323" s="46">
        <v>2814.627195</v>
      </c>
      <c r="I3323" s="84" t="s">
        <v>8022</v>
      </c>
    </row>
    <row r="3324" spans="2:10" x14ac:dyDescent="0.3">
      <c r="B3324" s="38">
        <v>5598</v>
      </c>
      <c r="C3324" s="57">
        <v>45512</v>
      </c>
      <c r="D3324" s="38" t="s">
        <v>171</v>
      </c>
      <c r="E3324" s="38" t="s">
        <v>3677</v>
      </c>
      <c r="F3324" s="160">
        <v>1823.44</v>
      </c>
      <c r="G3324" s="53">
        <v>45687</v>
      </c>
      <c r="H3324" s="46">
        <v>1711.29844</v>
      </c>
      <c r="I3324" s="84" t="s">
        <v>8023</v>
      </c>
    </row>
    <row r="3325" spans="2:10" x14ac:dyDescent="0.3">
      <c r="B3325" s="38">
        <v>5599</v>
      </c>
      <c r="C3325" s="57">
        <v>45512</v>
      </c>
      <c r="D3325" s="38" t="s">
        <v>171</v>
      </c>
      <c r="E3325" s="38" t="s">
        <v>3675</v>
      </c>
      <c r="F3325" s="160">
        <v>2056.5</v>
      </c>
      <c r="G3325" s="53">
        <v>45519</v>
      </c>
      <c r="H3325" s="46">
        <v>1930.0252499999999</v>
      </c>
      <c r="I3325" s="84" t="s">
        <v>8024</v>
      </c>
    </row>
    <row r="3326" spans="2:10" x14ac:dyDescent="0.3">
      <c r="B3326" s="38">
        <v>5600</v>
      </c>
      <c r="C3326" s="57">
        <v>45512</v>
      </c>
      <c r="D3326" s="38" t="s">
        <v>171</v>
      </c>
      <c r="E3326" s="38" t="s">
        <v>3674</v>
      </c>
      <c r="F3326" s="160">
        <v>6203.79</v>
      </c>
      <c r="G3326" s="53">
        <v>45519</v>
      </c>
      <c r="H3326" s="46">
        <v>5822.2569149999999</v>
      </c>
      <c r="I3326" s="84" t="s">
        <v>8025</v>
      </c>
    </row>
    <row r="3327" spans="2:10" x14ac:dyDescent="0.3">
      <c r="B3327" s="38">
        <v>5601</v>
      </c>
      <c r="C3327" s="57">
        <v>45512</v>
      </c>
      <c r="D3327" s="38" t="s">
        <v>2634</v>
      </c>
      <c r="E3327" s="38" t="s">
        <v>3672</v>
      </c>
      <c r="F3327" s="160">
        <v>24561</v>
      </c>
      <c r="G3327" s="53">
        <v>45516</v>
      </c>
      <c r="H3327" s="46">
        <v>23050.498500000002</v>
      </c>
      <c r="I3327" s="84" t="s">
        <v>8026</v>
      </c>
    </row>
    <row r="3328" spans="2:10" x14ac:dyDescent="0.3">
      <c r="B3328" s="38">
        <v>5602</v>
      </c>
      <c r="C3328" s="57">
        <v>45512</v>
      </c>
      <c r="D3328" s="38" t="s">
        <v>2634</v>
      </c>
      <c r="E3328" s="38" t="s">
        <v>3670</v>
      </c>
      <c r="F3328" s="160">
        <v>17149</v>
      </c>
      <c r="G3328" s="53">
        <v>45516</v>
      </c>
      <c r="H3328" s="46">
        <v>16094.336499999999</v>
      </c>
      <c r="I3328" s="84" t="s">
        <v>8027</v>
      </c>
    </row>
    <row r="3329" spans="2:9" x14ac:dyDescent="0.3">
      <c r="B3329" s="38">
        <v>5603</v>
      </c>
      <c r="C3329" s="57">
        <v>45512</v>
      </c>
      <c r="D3329" s="38" t="s">
        <v>2634</v>
      </c>
      <c r="E3329" s="38" t="s">
        <v>3668</v>
      </c>
      <c r="F3329" s="160">
        <v>5535</v>
      </c>
      <c r="G3329" s="53">
        <v>45516</v>
      </c>
      <c r="H3329" s="46">
        <v>5194.5974999999999</v>
      </c>
      <c r="I3329" s="84" t="s">
        <v>8028</v>
      </c>
    </row>
    <row r="3330" spans="2:9" x14ac:dyDescent="0.3">
      <c r="B3330" s="38">
        <v>5604</v>
      </c>
      <c r="C3330" s="57">
        <v>45512</v>
      </c>
      <c r="D3330" s="38" t="s">
        <v>2634</v>
      </c>
      <c r="E3330" s="38" t="s">
        <v>3666</v>
      </c>
      <c r="F3330" s="160">
        <v>2160.5</v>
      </c>
      <c r="G3330" s="53">
        <v>45538</v>
      </c>
      <c r="H3330" s="46">
        <v>2027.62925</v>
      </c>
      <c r="I3330" s="84" t="s">
        <v>8029</v>
      </c>
    </row>
    <row r="3331" spans="2:9" x14ac:dyDescent="0.3">
      <c r="B3331" s="38">
        <v>5605</v>
      </c>
      <c r="C3331" s="57">
        <v>45512</v>
      </c>
      <c r="D3331" s="38" t="s">
        <v>2634</v>
      </c>
      <c r="E3331" s="38" t="s">
        <v>3664</v>
      </c>
      <c r="F3331" s="160">
        <v>5777.5</v>
      </c>
      <c r="G3331" s="53">
        <v>45538</v>
      </c>
      <c r="H3331" s="46">
        <v>5422.1837500000001</v>
      </c>
      <c r="I3331" s="84" t="s">
        <v>8030</v>
      </c>
    </row>
    <row r="3332" spans="2:9" x14ac:dyDescent="0.3">
      <c r="B3332" s="38">
        <v>5606</v>
      </c>
      <c r="C3332" s="57">
        <v>45512</v>
      </c>
      <c r="D3332" s="38" t="s">
        <v>2634</v>
      </c>
      <c r="E3332" s="38" t="s">
        <v>3662</v>
      </c>
      <c r="F3332" s="160">
        <v>3920</v>
      </c>
      <c r="G3332" s="53">
        <v>45516</v>
      </c>
      <c r="H3332" s="46">
        <v>3678.92</v>
      </c>
      <c r="I3332" s="84" t="s">
        <v>8031</v>
      </c>
    </row>
    <row r="3333" spans="2:9" x14ac:dyDescent="0.3">
      <c r="B3333" s="38">
        <v>5607</v>
      </c>
      <c r="C3333" s="57">
        <v>45512</v>
      </c>
      <c r="D3333" s="38" t="s">
        <v>2634</v>
      </c>
      <c r="E3333" s="38" t="s">
        <v>3661</v>
      </c>
      <c r="F3333" s="160">
        <v>3920</v>
      </c>
      <c r="G3333" s="53">
        <v>45516</v>
      </c>
      <c r="H3333" s="46">
        <v>3678.92</v>
      </c>
      <c r="I3333" s="84" t="s">
        <v>8032</v>
      </c>
    </row>
    <row r="3334" spans="2:9" x14ac:dyDescent="0.3">
      <c r="B3334" s="38">
        <v>5608</v>
      </c>
      <c r="C3334" s="57">
        <v>45512</v>
      </c>
      <c r="D3334" s="38" t="s">
        <v>2634</v>
      </c>
      <c r="E3334" s="38" t="s">
        <v>3660</v>
      </c>
      <c r="F3334" s="160">
        <v>3920</v>
      </c>
      <c r="G3334" s="53">
        <v>45516</v>
      </c>
      <c r="H3334" s="46">
        <v>3678.92</v>
      </c>
      <c r="I3334" s="84" t="s">
        <v>8033</v>
      </c>
    </row>
    <row r="3335" spans="2:9" x14ac:dyDescent="0.3">
      <c r="B3335" s="38">
        <v>5609</v>
      </c>
      <c r="C3335" s="57">
        <v>45512</v>
      </c>
      <c r="D3335" s="38" t="s">
        <v>142</v>
      </c>
      <c r="E3335" s="38" t="s">
        <v>3659</v>
      </c>
      <c r="F3335" s="160">
        <v>215000</v>
      </c>
      <c r="G3335" s="53">
        <v>45517</v>
      </c>
      <c r="H3335" s="46">
        <v>201777.5</v>
      </c>
      <c r="I3335" s="84" t="s">
        <v>8034</v>
      </c>
    </row>
    <row r="3336" spans="2:9" hidden="1" outlineLevel="1" x14ac:dyDescent="0.3">
      <c r="B3336" s="38"/>
      <c r="C3336" s="57"/>
      <c r="D3336" s="38"/>
      <c r="E3336" s="38"/>
      <c r="F3336" s="160"/>
      <c r="G3336" s="52"/>
      <c r="H3336" s="46"/>
      <c r="I3336" s="84" t="s">
        <v>8035</v>
      </c>
    </row>
    <row r="3337" spans="2:9" hidden="1" outlineLevel="1" x14ac:dyDescent="0.3">
      <c r="B3337" s="38"/>
      <c r="C3337" s="57"/>
      <c r="D3337" s="38"/>
      <c r="E3337" s="38"/>
      <c r="F3337" s="160"/>
      <c r="G3337" s="52"/>
      <c r="H3337" s="46"/>
      <c r="I3337" s="84" t="s">
        <v>8036</v>
      </c>
    </row>
    <row r="3338" spans="2:9" hidden="1" outlineLevel="1" x14ac:dyDescent="0.3">
      <c r="B3338" s="38"/>
      <c r="C3338" s="57"/>
      <c r="D3338" s="38"/>
      <c r="E3338" s="38"/>
      <c r="F3338" s="160"/>
      <c r="G3338" s="52"/>
      <c r="H3338" s="46"/>
      <c r="I3338" s="84" t="s">
        <v>8037</v>
      </c>
    </row>
    <row r="3339" spans="2:9" hidden="1" outlineLevel="1" x14ac:dyDescent="0.3">
      <c r="B3339" s="38"/>
      <c r="C3339" s="57"/>
      <c r="D3339" s="38"/>
      <c r="E3339" s="38"/>
      <c r="F3339" s="160"/>
      <c r="G3339" s="52"/>
      <c r="H3339" s="46"/>
      <c r="I3339" s="84" t="s">
        <v>8038</v>
      </c>
    </row>
    <row r="3340" spans="2:9" hidden="1" outlineLevel="1" x14ac:dyDescent="0.3">
      <c r="B3340" s="38"/>
      <c r="C3340" s="57"/>
      <c r="D3340" s="38"/>
      <c r="E3340" s="38"/>
      <c r="F3340" s="160"/>
      <c r="G3340" s="52"/>
      <c r="H3340" s="46"/>
      <c r="I3340" s="84" t="s">
        <v>8039</v>
      </c>
    </row>
    <row r="3341" spans="2:9" hidden="1" outlineLevel="1" x14ac:dyDescent="0.3">
      <c r="B3341" s="38"/>
      <c r="C3341" s="57"/>
      <c r="D3341" s="38"/>
      <c r="E3341" s="38"/>
      <c r="F3341" s="160"/>
      <c r="G3341" s="52"/>
      <c r="H3341" s="46"/>
      <c r="I3341" s="84" t="s">
        <v>8040</v>
      </c>
    </row>
    <row r="3342" spans="2:9" hidden="1" outlineLevel="1" x14ac:dyDescent="0.3">
      <c r="B3342" s="38"/>
      <c r="C3342" s="57"/>
      <c r="D3342" s="38"/>
      <c r="E3342" s="38"/>
      <c r="F3342" s="160"/>
      <c r="G3342" s="52"/>
      <c r="H3342" s="46"/>
      <c r="I3342" s="84" t="s">
        <v>8041</v>
      </c>
    </row>
    <row r="3343" spans="2:9" hidden="1" outlineLevel="1" x14ac:dyDescent="0.3">
      <c r="B3343" s="38"/>
      <c r="C3343" s="57"/>
      <c r="D3343" s="38"/>
      <c r="E3343" s="38"/>
      <c r="F3343" s="160"/>
      <c r="G3343" s="52"/>
      <c r="H3343" s="46"/>
      <c r="I3343" s="84" t="s">
        <v>8042</v>
      </c>
    </row>
    <row r="3344" spans="2:9" hidden="1" outlineLevel="1" x14ac:dyDescent="0.3">
      <c r="B3344" s="38"/>
      <c r="C3344" s="57"/>
      <c r="D3344" s="38"/>
      <c r="E3344" s="38"/>
      <c r="F3344" s="160"/>
      <c r="G3344" s="52"/>
      <c r="H3344" s="46"/>
      <c r="I3344" s="84" t="s">
        <v>8043</v>
      </c>
    </row>
    <row r="3345" spans="2:9" hidden="1" outlineLevel="1" x14ac:dyDescent="0.3">
      <c r="B3345" s="38"/>
      <c r="C3345" s="57"/>
      <c r="D3345" s="38"/>
      <c r="E3345" s="38"/>
      <c r="F3345" s="160"/>
      <c r="G3345" s="52"/>
      <c r="H3345" s="46"/>
      <c r="I3345" s="84" t="s">
        <v>8044</v>
      </c>
    </row>
    <row r="3346" spans="2:9" hidden="1" outlineLevel="1" x14ac:dyDescent="0.3">
      <c r="B3346" s="38"/>
      <c r="C3346" s="57"/>
      <c r="D3346" s="38"/>
      <c r="E3346" s="38"/>
      <c r="F3346" s="160"/>
      <c r="G3346" s="52"/>
      <c r="H3346" s="46"/>
      <c r="I3346" s="84" t="s">
        <v>8045</v>
      </c>
    </row>
    <row r="3347" spans="2:9" hidden="1" outlineLevel="1" x14ac:dyDescent="0.3">
      <c r="B3347" s="38"/>
      <c r="C3347" s="57"/>
      <c r="D3347" s="38"/>
      <c r="E3347" s="38"/>
      <c r="F3347" s="160"/>
      <c r="G3347" s="52"/>
      <c r="H3347" s="46"/>
      <c r="I3347" s="84" t="s">
        <v>8046</v>
      </c>
    </row>
    <row r="3348" spans="2:9" hidden="1" outlineLevel="1" x14ac:dyDescent="0.3">
      <c r="B3348" s="38"/>
      <c r="C3348" s="57"/>
      <c r="D3348" s="38"/>
      <c r="E3348" s="38"/>
      <c r="F3348" s="160"/>
      <c r="G3348" s="52"/>
      <c r="H3348" s="46"/>
      <c r="I3348" s="84" t="s">
        <v>8047</v>
      </c>
    </row>
    <row r="3349" spans="2:9" hidden="1" outlineLevel="1" x14ac:dyDescent="0.3">
      <c r="B3349" s="38"/>
      <c r="C3349" s="57"/>
      <c r="D3349" s="38"/>
      <c r="E3349" s="38"/>
      <c r="F3349" s="160"/>
      <c r="G3349" s="52"/>
      <c r="H3349" s="46"/>
      <c r="I3349" s="84" t="s">
        <v>8048</v>
      </c>
    </row>
    <row r="3350" spans="2:9" hidden="1" outlineLevel="1" x14ac:dyDescent="0.3">
      <c r="B3350" s="38"/>
      <c r="C3350" s="57"/>
      <c r="D3350" s="38"/>
      <c r="E3350" s="38"/>
      <c r="F3350" s="160"/>
      <c r="G3350" s="52"/>
      <c r="H3350" s="46"/>
      <c r="I3350" s="84" t="s">
        <v>8049</v>
      </c>
    </row>
    <row r="3351" spans="2:9" hidden="1" outlineLevel="1" x14ac:dyDescent="0.3">
      <c r="B3351" s="38"/>
      <c r="C3351" s="57"/>
      <c r="D3351" s="38"/>
      <c r="E3351" s="38"/>
      <c r="F3351" s="160"/>
      <c r="G3351" s="52"/>
      <c r="H3351" s="46"/>
      <c r="I3351" s="84" t="s">
        <v>8050</v>
      </c>
    </row>
    <row r="3352" spans="2:9" hidden="1" outlineLevel="1" x14ac:dyDescent="0.3">
      <c r="B3352" s="38"/>
      <c r="C3352" s="57"/>
      <c r="D3352" s="38"/>
      <c r="E3352" s="38"/>
      <c r="F3352" s="160"/>
      <c r="G3352" s="52"/>
      <c r="H3352" s="46"/>
      <c r="I3352" s="84" t="s">
        <v>8051</v>
      </c>
    </row>
    <row r="3353" spans="2:9" hidden="1" outlineLevel="1" x14ac:dyDescent="0.3">
      <c r="B3353" s="38"/>
      <c r="C3353" s="57"/>
      <c r="D3353" s="38"/>
      <c r="E3353" s="38"/>
      <c r="F3353" s="160"/>
      <c r="G3353" s="52"/>
      <c r="H3353" s="46"/>
      <c r="I3353" s="84" t="s">
        <v>8052</v>
      </c>
    </row>
    <row r="3354" spans="2:9" hidden="1" outlineLevel="1" x14ac:dyDescent="0.3">
      <c r="B3354" s="38"/>
      <c r="C3354" s="57"/>
      <c r="D3354" s="38"/>
      <c r="E3354" s="38"/>
      <c r="F3354" s="160"/>
      <c r="G3354" s="52"/>
      <c r="H3354" s="46"/>
      <c r="I3354" s="84" t="s">
        <v>8053</v>
      </c>
    </row>
    <row r="3355" spans="2:9" hidden="1" outlineLevel="1" x14ac:dyDescent="0.3">
      <c r="B3355" s="38"/>
      <c r="C3355" s="57"/>
      <c r="D3355" s="38"/>
      <c r="E3355" s="38"/>
      <c r="F3355" s="160"/>
      <c r="G3355" s="52"/>
      <c r="H3355" s="46"/>
      <c r="I3355" s="84" t="s">
        <v>8054</v>
      </c>
    </row>
    <row r="3356" spans="2:9" hidden="1" outlineLevel="1" x14ac:dyDescent="0.3">
      <c r="B3356" s="38"/>
      <c r="C3356" s="57"/>
      <c r="D3356" s="38"/>
      <c r="E3356" s="38"/>
      <c r="F3356" s="160"/>
      <c r="G3356" s="52"/>
      <c r="H3356" s="46"/>
      <c r="I3356" s="84" t="s">
        <v>8055</v>
      </c>
    </row>
    <row r="3357" spans="2:9" hidden="1" outlineLevel="1" x14ac:dyDescent="0.3">
      <c r="B3357" s="38"/>
      <c r="C3357" s="57"/>
      <c r="D3357" s="38"/>
      <c r="E3357" s="38"/>
      <c r="F3357" s="160"/>
      <c r="G3357" s="52"/>
      <c r="H3357" s="46"/>
      <c r="I3357" s="84" t="s">
        <v>8056</v>
      </c>
    </row>
    <row r="3358" spans="2:9" hidden="1" outlineLevel="1" x14ac:dyDescent="0.3">
      <c r="B3358" s="38"/>
      <c r="C3358" s="57"/>
      <c r="D3358" s="38"/>
      <c r="E3358" s="38"/>
      <c r="F3358" s="160"/>
      <c r="G3358" s="52"/>
      <c r="H3358" s="46"/>
      <c r="I3358" s="84" t="s">
        <v>8057</v>
      </c>
    </row>
    <row r="3359" spans="2:9" hidden="1" outlineLevel="1" x14ac:dyDescent="0.3">
      <c r="B3359" s="38"/>
      <c r="C3359" s="57"/>
      <c r="D3359" s="38"/>
      <c r="E3359" s="38"/>
      <c r="F3359" s="160"/>
      <c r="G3359" s="52"/>
      <c r="H3359" s="46"/>
      <c r="I3359" s="84" t="s">
        <v>8058</v>
      </c>
    </row>
    <row r="3360" spans="2:9" hidden="1" outlineLevel="1" x14ac:dyDescent="0.3">
      <c r="B3360" s="38"/>
      <c r="C3360" s="57"/>
      <c r="D3360" s="38"/>
      <c r="E3360" s="38"/>
      <c r="F3360" s="160"/>
      <c r="G3360" s="52"/>
      <c r="H3360" s="46"/>
      <c r="I3360" s="84" t="s">
        <v>8059</v>
      </c>
    </row>
    <row r="3361" spans="2:9" hidden="1" outlineLevel="1" x14ac:dyDescent="0.3">
      <c r="B3361" s="38"/>
      <c r="C3361" s="57"/>
      <c r="D3361" s="38"/>
      <c r="E3361" s="38"/>
      <c r="F3361" s="160"/>
      <c r="G3361" s="52"/>
      <c r="H3361" s="46"/>
      <c r="I3361" s="84" t="s">
        <v>8060</v>
      </c>
    </row>
    <row r="3362" spans="2:9" hidden="1" outlineLevel="1" x14ac:dyDescent="0.3">
      <c r="B3362" s="38"/>
      <c r="C3362" s="57"/>
      <c r="D3362" s="38"/>
      <c r="E3362" s="38"/>
      <c r="F3362" s="160"/>
      <c r="G3362" s="52"/>
      <c r="H3362" s="46"/>
      <c r="I3362" s="84" t="s">
        <v>8061</v>
      </c>
    </row>
    <row r="3363" spans="2:9" hidden="1" outlineLevel="1" x14ac:dyDescent="0.3">
      <c r="B3363" s="38"/>
      <c r="C3363" s="57"/>
      <c r="D3363" s="38"/>
      <c r="E3363" s="38"/>
      <c r="F3363" s="160"/>
      <c r="G3363" s="52"/>
      <c r="H3363" s="46"/>
      <c r="I3363" s="84" t="s">
        <v>8062</v>
      </c>
    </row>
    <row r="3364" spans="2:9" hidden="1" outlineLevel="1" x14ac:dyDescent="0.3">
      <c r="B3364" s="38"/>
      <c r="C3364" s="57"/>
      <c r="D3364" s="38"/>
      <c r="E3364" s="38"/>
      <c r="F3364" s="160"/>
      <c r="G3364" s="52"/>
      <c r="H3364" s="46"/>
      <c r="I3364" s="84" t="s">
        <v>8063</v>
      </c>
    </row>
    <row r="3365" spans="2:9" hidden="1" outlineLevel="1" x14ac:dyDescent="0.3">
      <c r="B3365" s="38"/>
      <c r="C3365" s="57"/>
      <c r="D3365" s="38"/>
      <c r="E3365" s="38"/>
      <c r="F3365" s="160"/>
      <c r="G3365" s="52"/>
      <c r="H3365" s="46"/>
      <c r="I3365" s="84" t="s">
        <v>8064</v>
      </c>
    </row>
    <row r="3366" spans="2:9" hidden="1" outlineLevel="1" x14ac:dyDescent="0.3">
      <c r="B3366" s="38"/>
      <c r="C3366" s="57"/>
      <c r="D3366" s="38"/>
      <c r="E3366" s="38"/>
      <c r="F3366" s="160"/>
      <c r="G3366" s="52"/>
      <c r="H3366" s="46"/>
      <c r="I3366" s="84" t="s">
        <v>8065</v>
      </c>
    </row>
    <row r="3367" spans="2:9" hidden="1" outlineLevel="1" x14ac:dyDescent="0.3">
      <c r="B3367" s="38"/>
      <c r="C3367" s="57"/>
      <c r="D3367" s="38"/>
      <c r="E3367" s="38"/>
      <c r="F3367" s="160"/>
      <c r="G3367" s="52"/>
      <c r="H3367" s="46"/>
      <c r="I3367" s="84" t="s">
        <v>8066</v>
      </c>
    </row>
    <row r="3368" spans="2:9" hidden="1" outlineLevel="1" x14ac:dyDescent="0.3">
      <c r="B3368" s="38"/>
      <c r="C3368" s="57"/>
      <c r="D3368" s="38"/>
      <c r="E3368" s="38"/>
      <c r="F3368" s="160"/>
      <c r="G3368" s="52"/>
      <c r="H3368" s="46"/>
      <c r="I3368" s="84" t="s">
        <v>8067</v>
      </c>
    </row>
    <row r="3369" spans="2:9" hidden="1" outlineLevel="1" x14ac:dyDescent="0.3">
      <c r="B3369" s="38"/>
      <c r="C3369" s="57"/>
      <c r="D3369" s="38"/>
      <c r="E3369" s="38"/>
      <c r="F3369" s="160"/>
      <c r="G3369" s="52"/>
      <c r="H3369" s="46"/>
      <c r="I3369" s="84" t="s">
        <v>8068</v>
      </c>
    </row>
    <row r="3370" spans="2:9" hidden="1" outlineLevel="1" x14ac:dyDescent="0.3">
      <c r="B3370" s="38"/>
      <c r="C3370" s="57"/>
      <c r="D3370" s="38"/>
      <c r="E3370" s="38"/>
      <c r="F3370" s="160"/>
      <c r="G3370" s="52"/>
      <c r="H3370" s="46"/>
      <c r="I3370" s="84" t="s">
        <v>8069</v>
      </c>
    </row>
    <row r="3371" spans="2:9" hidden="1" outlineLevel="1" x14ac:dyDescent="0.3">
      <c r="B3371" s="38"/>
      <c r="C3371" s="57"/>
      <c r="D3371" s="38"/>
      <c r="E3371" s="38"/>
      <c r="F3371" s="160"/>
      <c r="G3371" s="52"/>
      <c r="H3371" s="46"/>
      <c r="I3371" s="84" t="s">
        <v>8070</v>
      </c>
    </row>
    <row r="3372" spans="2:9" hidden="1" outlineLevel="1" x14ac:dyDescent="0.3">
      <c r="B3372" s="38"/>
      <c r="C3372" s="57"/>
      <c r="D3372" s="38"/>
      <c r="E3372" s="38"/>
      <c r="F3372" s="160"/>
      <c r="G3372" s="52"/>
      <c r="H3372" s="46"/>
      <c r="I3372" s="84" t="s">
        <v>8071</v>
      </c>
    </row>
    <row r="3373" spans="2:9" hidden="1" outlineLevel="1" x14ac:dyDescent="0.3">
      <c r="B3373" s="38"/>
      <c r="C3373" s="57"/>
      <c r="D3373" s="38"/>
      <c r="E3373" s="38"/>
      <c r="F3373" s="160"/>
      <c r="G3373" s="52"/>
      <c r="H3373" s="46"/>
      <c r="I3373" s="84" t="s">
        <v>8072</v>
      </c>
    </row>
    <row r="3374" spans="2:9" hidden="1" outlineLevel="1" x14ac:dyDescent="0.3">
      <c r="B3374" s="38"/>
      <c r="C3374" s="57"/>
      <c r="D3374" s="38"/>
      <c r="E3374" s="38"/>
      <c r="F3374" s="160"/>
      <c r="G3374" s="52"/>
      <c r="H3374" s="46"/>
      <c r="I3374" s="84" t="s">
        <v>8073</v>
      </c>
    </row>
    <row r="3375" spans="2:9" hidden="1" outlineLevel="1" x14ac:dyDescent="0.3">
      <c r="B3375" s="38"/>
      <c r="C3375" s="57"/>
      <c r="D3375" s="38"/>
      <c r="E3375" s="38"/>
      <c r="F3375" s="160"/>
      <c r="G3375" s="52"/>
      <c r="H3375" s="46"/>
      <c r="I3375" s="84" t="s">
        <v>8074</v>
      </c>
    </row>
    <row r="3376" spans="2:9" hidden="1" outlineLevel="1" x14ac:dyDescent="0.3">
      <c r="B3376" s="38"/>
      <c r="C3376" s="57"/>
      <c r="D3376" s="38"/>
      <c r="E3376" s="38"/>
      <c r="F3376" s="160"/>
      <c r="G3376" s="52"/>
      <c r="H3376" s="46"/>
      <c r="I3376" s="84" t="s">
        <v>8075</v>
      </c>
    </row>
    <row r="3377" spans="2:10" hidden="1" outlineLevel="1" x14ac:dyDescent="0.3">
      <c r="B3377" s="38"/>
      <c r="C3377" s="57"/>
      <c r="D3377" s="38"/>
      <c r="E3377" s="38"/>
      <c r="F3377" s="160"/>
      <c r="G3377" s="52"/>
      <c r="H3377" s="46"/>
      <c r="I3377" s="84" t="s">
        <v>8076</v>
      </c>
    </row>
    <row r="3378" spans="2:10" collapsed="1" x14ac:dyDescent="0.3">
      <c r="B3378" s="38">
        <v>5610</v>
      </c>
      <c r="C3378" s="57">
        <v>45512</v>
      </c>
      <c r="D3378" s="38" t="s">
        <v>198</v>
      </c>
      <c r="E3378" s="38" t="s">
        <v>3703</v>
      </c>
      <c r="F3378" s="160">
        <v>26905</v>
      </c>
      <c r="G3378" s="53">
        <v>45519</v>
      </c>
      <c r="H3378" s="46">
        <v>25250.342499999999</v>
      </c>
      <c r="I3378" s="84" t="s">
        <v>8077</v>
      </c>
    </row>
    <row r="3379" spans="2:10" x14ac:dyDescent="0.3">
      <c r="B3379" s="38">
        <v>5611</v>
      </c>
      <c r="C3379" s="57">
        <v>45512</v>
      </c>
      <c r="D3379" s="38" t="s">
        <v>142</v>
      </c>
      <c r="E3379" s="38" t="s">
        <v>3701</v>
      </c>
      <c r="F3379" s="160">
        <v>3510</v>
      </c>
      <c r="G3379" s="53">
        <v>45517</v>
      </c>
      <c r="H3379" s="46">
        <v>3294.1350000000002</v>
      </c>
      <c r="I3379" s="84" t="s">
        <v>8078</v>
      </c>
    </row>
    <row r="3380" spans="2:10" x14ac:dyDescent="0.3">
      <c r="B3380" s="38">
        <v>5612</v>
      </c>
      <c r="C3380" s="57">
        <v>45512</v>
      </c>
      <c r="D3380" s="38" t="s">
        <v>142</v>
      </c>
      <c r="E3380" s="38" t="s">
        <v>3699</v>
      </c>
      <c r="F3380" s="160">
        <v>5760</v>
      </c>
      <c r="G3380" s="53">
        <v>45517</v>
      </c>
      <c r="H3380" s="46">
        <v>5405.76</v>
      </c>
      <c r="I3380" s="84" t="s">
        <v>8079</v>
      </c>
    </row>
    <row r="3381" spans="2:10" x14ac:dyDescent="0.3">
      <c r="B3381" s="38">
        <v>5613</v>
      </c>
      <c r="C3381" s="57">
        <v>45512</v>
      </c>
      <c r="D3381" s="38" t="s">
        <v>142</v>
      </c>
      <c r="E3381" s="38" t="s">
        <v>3698</v>
      </c>
      <c r="F3381" s="160">
        <v>24280</v>
      </c>
      <c r="G3381" s="53">
        <v>45517</v>
      </c>
      <c r="H3381" s="46">
        <v>22786.78</v>
      </c>
      <c r="I3381" s="84" t="s">
        <v>8080</v>
      </c>
    </row>
    <row r="3382" spans="2:10" x14ac:dyDescent="0.3">
      <c r="B3382" s="38">
        <v>5614</v>
      </c>
      <c r="C3382" s="57">
        <v>45512</v>
      </c>
      <c r="D3382" s="38" t="s">
        <v>142</v>
      </c>
      <c r="E3382" s="38" t="s">
        <v>3696</v>
      </c>
      <c r="F3382" s="160">
        <v>22040</v>
      </c>
      <c r="G3382" s="53">
        <v>45517</v>
      </c>
      <c r="H3382" s="46">
        <v>20684.54</v>
      </c>
      <c r="I3382" s="84" t="s">
        <v>8081</v>
      </c>
    </row>
    <row r="3383" spans="2:10" x14ac:dyDescent="0.3">
      <c r="B3383" s="119">
        <v>5615</v>
      </c>
      <c r="C3383" s="120">
        <v>45513</v>
      </c>
      <c r="D3383" s="119" t="s">
        <v>142</v>
      </c>
      <c r="E3383" s="119" t="s">
        <v>3694</v>
      </c>
      <c r="F3383" s="159">
        <v>327.67</v>
      </c>
      <c r="G3383" s="122">
        <v>45524</v>
      </c>
      <c r="H3383" s="121">
        <v>307.51829500000002</v>
      </c>
      <c r="I3383" s="123" t="s">
        <v>8082</v>
      </c>
    </row>
    <row r="3384" spans="2:10" x14ac:dyDescent="0.3">
      <c r="B3384" s="119">
        <v>5616</v>
      </c>
      <c r="C3384" s="120">
        <v>45513</v>
      </c>
      <c r="D3384" s="119" t="s">
        <v>171</v>
      </c>
      <c r="E3384" s="119" t="s">
        <v>3692</v>
      </c>
      <c r="F3384" s="159">
        <v>157.69999999999999</v>
      </c>
      <c r="G3384" s="122">
        <v>45513</v>
      </c>
      <c r="H3384" s="121"/>
      <c r="I3384" s="123" t="s">
        <v>8083</v>
      </c>
    </row>
    <row r="3385" spans="2:10" x14ac:dyDescent="0.3">
      <c r="B3385" s="38">
        <v>5617</v>
      </c>
      <c r="C3385" s="57">
        <v>45513</v>
      </c>
      <c r="D3385" s="38" t="s">
        <v>3689</v>
      </c>
      <c r="E3385" s="38" t="s">
        <v>3690</v>
      </c>
      <c r="F3385" s="160">
        <v>6856</v>
      </c>
      <c r="G3385" s="53">
        <v>45513</v>
      </c>
      <c r="H3385" s="46">
        <v>6434.3559999999998</v>
      </c>
      <c r="I3385" s="84" t="s">
        <v>8084</v>
      </c>
    </row>
    <row r="3386" spans="2:10" x14ac:dyDescent="0.3">
      <c r="B3386" s="38">
        <v>5618</v>
      </c>
      <c r="C3386" s="57">
        <v>45516</v>
      </c>
      <c r="D3386" s="38" t="s">
        <v>200</v>
      </c>
      <c r="E3386" s="38" t="s">
        <v>3720</v>
      </c>
      <c r="F3386" s="160">
        <v>49490.5</v>
      </c>
      <c r="G3386" s="53">
        <v>45540</v>
      </c>
      <c r="H3386" s="46">
        <v>46446.83425</v>
      </c>
      <c r="I3386" s="84" t="s">
        <v>8085</v>
      </c>
    </row>
    <row r="3387" spans="2:10" x14ac:dyDescent="0.3">
      <c r="B3387" s="119">
        <v>5619</v>
      </c>
      <c r="C3387" s="120">
        <v>45516</v>
      </c>
      <c r="D3387" s="119" t="s">
        <v>3714</v>
      </c>
      <c r="E3387" s="119" t="s">
        <v>3718</v>
      </c>
      <c r="F3387" s="159">
        <v>21835.5</v>
      </c>
      <c r="G3387" s="122">
        <v>45516</v>
      </c>
      <c r="H3387" s="121"/>
      <c r="I3387" s="123">
        <v>15425</v>
      </c>
      <c r="J3387" t="s">
        <v>8833</v>
      </c>
    </row>
    <row r="3388" spans="2:10" x14ac:dyDescent="0.3">
      <c r="B3388" s="14">
        <v>5620</v>
      </c>
      <c r="C3388" s="56">
        <v>45516</v>
      </c>
      <c r="D3388" s="14" t="s">
        <v>3714</v>
      </c>
      <c r="E3388" s="14" t="s">
        <v>3717</v>
      </c>
      <c r="F3388" s="162">
        <v>14802.04</v>
      </c>
      <c r="G3388" s="12" t="s">
        <v>9135</v>
      </c>
      <c r="H3388" s="9">
        <v>13891.714540000001</v>
      </c>
      <c r="I3388" s="83">
        <v>15426</v>
      </c>
    </row>
    <row r="3389" spans="2:10" hidden="1" outlineLevel="1" x14ac:dyDescent="0.3">
      <c r="B3389" s="14"/>
      <c r="C3389" s="56"/>
      <c r="D3389" s="14"/>
      <c r="E3389" s="14"/>
      <c r="F3389" s="162"/>
      <c r="G3389" s="78"/>
      <c r="H3389" s="9"/>
      <c r="I3389" s="83">
        <v>15835</v>
      </c>
    </row>
    <row r="3390" spans="2:10" hidden="1" outlineLevel="1" x14ac:dyDescent="0.3">
      <c r="B3390" s="14"/>
      <c r="C3390" s="56"/>
      <c r="D3390" s="14"/>
      <c r="E3390" s="14"/>
      <c r="F3390" s="162"/>
      <c r="G3390" s="78"/>
      <c r="H3390" s="9"/>
      <c r="I3390" s="83">
        <v>15954</v>
      </c>
    </row>
    <row r="3391" spans="2:10" collapsed="1" x14ac:dyDescent="0.3">
      <c r="B3391" s="14">
        <v>5621</v>
      </c>
      <c r="C3391" s="56">
        <v>45516</v>
      </c>
      <c r="D3391" s="14" t="s">
        <v>3714</v>
      </c>
      <c r="E3391" s="14" t="s">
        <v>3715</v>
      </c>
      <c r="F3391" s="162">
        <v>21835.5</v>
      </c>
      <c r="G3391" s="12" t="s">
        <v>9135</v>
      </c>
      <c r="H3391" s="9">
        <v>20492.616750000001</v>
      </c>
      <c r="I3391" s="83">
        <v>15425</v>
      </c>
      <c r="J3391" t="s">
        <v>8833</v>
      </c>
    </row>
    <row r="3392" spans="2:10" hidden="1" outlineLevel="1" x14ac:dyDescent="0.3">
      <c r="B3392" s="14"/>
      <c r="C3392" s="56"/>
      <c r="D3392" s="14"/>
      <c r="E3392" s="14"/>
      <c r="F3392" s="162"/>
      <c r="G3392" s="78"/>
      <c r="H3392" s="9"/>
      <c r="I3392" s="83">
        <v>15834</v>
      </c>
    </row>
    <row r="3393" spans="2:11" hidden="1" outlineLevel="1" x14ac:dyDescent="0.3">
      <c r="B3393" s="14"/>
      <c r="C3393" s="56"/>
      <c r="D3393" s="14"/>
      <c r="E3393" s="14"/>
      <c r="F3393" s="162"/>
      <c r="G3393" s="78"/>
      <c r="H3393" s="9"/>
      <c r="I3393" s="83">
        <v>15953</v>
      </c>
    </row>
    <row r="3394" spans="2:11" collapsed="1" x14ac:dyDescent="0.3">
      <c r="B3394" s="38">
        <v>5622</v>
      </c>
      <c r="C3394" s="57">
        <v>45516</v>
      </c>
      <c r="D3394" s="38" t="s">
        <v>200</v>
      </c>
      <c r="E3394" s="38" t="s">
        <v>3712</v>
      </c>
      <c r="F3394" s="160">
        <v>6912</v>
      </c>
      <c r="G3394" s="53">
        <v>45533</v>
      </c>
      <c r="H3394" s="46">
        <v>6486.9120000000003</v>
      </c>
      <c r="I3394" s="84" t="s">
        <v>8086</v>
      </c>
    </row>
    <row r="3395" spans="2:11" x14ac:dyDescent="0.3">
      <c r="B3395" s="167">
        <v>5623</v>
      </c>
      <c r="C3395" s="57">
        <v>45516</v>
      </c>
      <c r="D3395" s="70" t="s">
        <v>42</v>
      </c>
      <c r="E3395" s="38" t="s">
        <v>3710</v>
      </c>
      <c r="F3395" s="129">
        <v>31734.22</v>
      </c>
      <c r="G3395" s="63">
        <v>45771</v>
      </c>
      <c r="H3395" s="129">
        <v>29782.565470000001</v>
      </c>
      <c r="I3395" s="164" t="s">
        <v>8087</v>
      </c>
      <c r="J3395" s="5"/>
    </row>
    <row r="3396" spans="2:11" x14ac:dyDescent="0.3">
      <c r="B3396" s="167">
        <v>5624</v>
      </c>
      <c r="C3396" s="57">
        <v>45516</v>
      </c>
      <c r="D3396" s="70" t="s">
        <v>42</v>
      </c>
      <c r="E3396" s="38" t="s">
        <v>3708</v>
      </c>
      <c r="F3396" s="129">
        <v>12000</v>
      </c>
      <c r="G3396" s="63">
        <v>45771</v>
      </c>
      <c r="H3396" s="129">
        <v>11262</v>
      </c>
      <c r="I3396" s="164" t="s">
        <v>8088</v>
      </c>
      <c r="J3396" s="5"/>
    </row>
    <row r="3397" spans="2:11" x14ac:dyDescent="0.3">
      <c r="B3397" s="167">
        <v>5625</v>
      </c>
      <c r="C3397" s="57">
        <v>45516</v>
      </c>
      <c r="D3397" s="70" t="s">
        <v>42</v>
      </c>
      <c r="E3397" s="38" t="s">
        <v>3707</v>
      </c>
      <c r="F3397" s="129">
        <v>5400</v>
      </c>
      <c r="G3397" s="63">
        <v>45771</v>
      </c>
      <c r="H3397" s="129">
        <v>5067.8999999999996</v>
      </c>
      <c r="I3397" s="164" t="s">
        <v>8089</v>
      </c>
      <c r="J3397" s="5"/>
    </row>
    <row r="3398" spans="2:11" x14ac:dyDescent="0.3">
      <c r="B3398" s="38">
        <v>5626</v>
      </c>
      <c r="C3398" s="57">
        <v>45516</v>
      </c>
      <c r="D3398" s="38" t="s">
        <v>9537</v>
      </c>
      <c r="E3398" s="38" t="s">
        <v>3705</v>
      </c>
      <c r="F3398" s="160">
        <v>1467.5</v>
      </c>
      <c r="G3398" s="53">
        <v>45554</v>
      </c>
      <c r="H3398" s="46">
        <v>1377.24875</v>
      </c>
      <c r="I3398" s="84" t="s">
        <v>8090</v>
      </c>
    </row>
    <row r="3399" spans="2:11" x14ac:dyDescent="0.3">
      <c r="B3399" s="38">
        <v>5627</v>
      </c>
      <c r="C3399" s="57">
        <v>45517</v>
      </c>
      <c r="D3399" s="38" t="s">
        <v>203</v>
      </c>
      <c r="E3399" s="38" t="s">
        <v>3726</v>
      </c>
      <c r="F3399" s="160">
        <v>20880</v>
      </c>
      <c r="G3399" s="53">
        <v>45569</v>
      </c>
      <c r="H3399" s="46">
        <v>19595.88</v>
      </c>
      <c r="I3399" s="84" t="s">
        <v>8091</v>
      </c>
    </row>
    <row r="3400" spans="2:11" x14ac:dyDescent="0.3">
      <c r="B3400" s="38">
        <v>5628</v>
      </c>
      <c r="C3400" s="57">
        <v>45517</v>
      </c>
      <c r="D3400" s="38" t="s">
        <v>203</v>
      </c>
      <c r="E3400" s="38" t="s">
        <v>3724</v>
      </c>
      <c r="F3400" s="160">
        <v>5080</v>
      </c>
      <c r="G3400" s="53">
        <v>45568</v>
      </c>
      <c r="H3400" s="46">
        <v>4767.58</v>
      </c>
      <c r="I3400" s="84" t="s">
        <v>8092</v>
      </c>
    </row>
    <row r="3401" spans="2:11" x14ac:dyDescent="0.3">
      <c r="B3401" s="38">
        <v>5629</v>
      </c>
      <c r="C3401" s="57">
        <v>45517</v>
      </c>
      <c r="D3401" s="38" t="s">
        <v>203</v>
      </c>
      <c r="E3401" s="38" t="s">
        <v>3722</v>
      </c>
      <c r="F3401" s="160">
        <v>9116</v>
      </c>
      <c r="G3401" s="53">
        <v>45568</v>
      </c>
      <c r="H3401" s="46">
        <v>8555.366</v>
      </c>
      <c r="I3401" s="84" t="s">
        <v>8093</v>
      </c>
    </row>
    <row r="3402" spans="2:11" x14ac:dyDescent="0.3">
      <c r="B3402" s="38">
        <v>5630</v>
      </c>
      <c r="C3402" s="57">
        <v>45517</v>
      </c>
      <c r="D3402" s="38" t="s">
        <v>259</v>
      </c>
      <c r="E3402" s="38" t="s">
        <v>3728</v>
      </c>
      <c r="F3402" s="160">
        <v>9653</v>
      </c>
      <c r="G3402" s="53">
        <v>45517</v>
      </c>
      <c r="H3402" s="46">
        <v>9059.3405000000002</v>
      </c>
      <c r="I3402" s="84" t="s">
        <v>8094</v>
      </c>
    </row>
    <row r="3403" spans="2:11" x14ac:dyDescent="0.3">
      <c r="B3403" s="38">
        <v>5631</v>
      </c>
      <c r="C3403" s="57">
        <v>45519</v>
      </c>
      <c r="D3403" s="38" t="s">
        <v>203</v>
      </c>
      <c r="E3403" s="38" t="s">
        <v>3729</v>
      </c>
      <c r="F3403" s="160">
        <v>55905.046634999999</v>
      </c>
      <c r="G3403" s="53">
        <v>45526</v>
      </c>
      <c r="H3403" s="46">
        <v>52466.886266947498</v>
      </c>
      <c r="I3403" s="84" t="s">
        <v>8095</v>
      </c>
    </row>
    <row r="3404" spans="2:11" x14ac:dyDescent="0.3">
      <c r="B3404" s="38">
        <v>5632</v>
      </c>
      <c r="C3404" s="57">
        <v>45520</v>
      </c>
      <c r="D3404" s="38" t="s">
        <v>200</v>
      </c>
      <c r="E3404" s="38" t="s">
        <v>3767</v>
      </c>
      <c r="F3404" s="160">
        <v>14032</v>
      </c>
      <c r="G3404" s="52">
        <v>45600</v>
      </c>
      <c r="H3404" s="46">
        <v>13169.031999999999</v>
      </c>
      <c r="I3404" s="84" t="s">
        <v>5589</v>
      </c>
      <c r="J3404" t="s">
        <v>11189</v>
      </c>
    </row>
    <row r="3405" spans="2:11" x14ac:dyDescent="0.3">
      <c r="B3405" s="38">
        <v>5633</v>
      </c>
      <c r="C3405" s="57">
        <v>45520</v>
      </c>
      <c r="D3405" s="38" t="s">
        <v>200</v>
      </c>
      <c r="E3405" s="38" t="s">
        <v>3765</v>
      </c>
      <c r="F3405" s="160">
        <v>6941</v>
      </c>
      <c r="G3405" s="57">
        <v>45600</v>
      </c>
      <c r="H3405" s="46">
        <v>6514.1284999999998</v>
      </c>
      <c r="I3405" s="84" t="s">
        <v>5590</v>
      </c>
    </row>
    <row r="3406" spans="2:11" x14ac:dyDescent="0.3">
      <c r="B3406" s="167">
        <v>5634</v>
      </c>
      <c r="C3406" s="57">
        <v>45520</v>
      </c>
      <c r="D3406" s="224" t="s">
        <v>200</v>
      </c>
      <c r="E3406" s="38" t="s">
        <v>3763</v>
      </c>
      <c r="F3406" s="40">
        <v>14464</v>
      </c>
      <c r="G3406" s="53">
        <v>45789</v>
      </c>
      <c r="H3406" s="40">
        <v>13574.464</v>
      </c>
      <c r="I3406" s="164" t="s">
        <v>5591</v>
      </c>
      <c r="J3406" s="5" t="s">
        <v>10944</v>
      </c>
      <c r="K3406" s="6"/>
    </row>
    <row r="3407" spans="2:11" hidden="1" outlineLevel="1" x14ac:dyDescent="0.3">
      <c r="B3407" s="38"/>
      <c r="C3407" s="57"/>
      <c r="D3407" s="38"/>
      <c r="E3407" s="38"/>
      <c r="F3407" s="160"/>
      <c r="G3407" s="52"/>
      <c r="H3407" s="46"/>
      <c r="I3407" s="84">
        <v>18629</v>
      </c>
      <c r="J3407" t="s">
        <v>8833</v>
      </c>
    </row>
    <row r="3408" spans="2:11" hidden="1" outlineLevel="1" x14ac:dyDescent="0.3">
      <c r="B3408" s="38"/>
      <c r="C3408" s="57"/>
      <c r="D3408" s="38"/>
      <c r="E3408" s="38"/>
      <c r="F3408" s="160"/>
      <c r="G3408" s="52"/>
      <c r="H3408" s="46"/>
      <c r="I3408" s="84" t="s">
        <v>5615</v>
      </c>
      <c r="J3408" t="s">
        <v>8833</v>
      </c>
    </row>
    <row r="3409" spans="2:10" collapsed="1" x14ac:dyDescent="0.3">
      <c r="B3409" s="119">
        <v>5635</v>
      </c>
      <c r="C3409" s="120">
        <v>45520</v>
      </c>
      <c r="D3409" s="119" t="s">
        <v>200</v>
      </c>
      <c r="E3409" s="119" t="s">
        <v>3761</v>
      </c>
      <c r="F3409" s="159">
        <v>23456.67</v>
      </c>
      <c r="G3409" s="122">
        <v>45597</v>
      </c>
      <c r="H3409" s="121">
        <v>22014.084794999999</v>
      </c>
      <c r="I3409" s="123">
        <v>18362</v>
      </c>
      <c r="J3409" t="s">
        <v>8833</v>
      </c>
    </row>
    <row r="3410" spans="2:10" hidden="1" outlineLevel="1" x14ac:dyDescent="0.3">
      <c r="B3410" s="119"/>
      <c r="C3410" s="120"/>
      <c r="D3410" s="119"/>
      <c r="E3410" s="119"/>
      <c r="F3410" s="159"/>
      <c r="G3410" s="122"/>
      <c r="H3410" s="121"/>
      <c r="I3410" s="123">
        <v>18587</v>
      </c>
      <c r="J3410" t="s">
        <v>8833</v>
      </c>
    </row>
    <row r="3411" spans="2:10" collapsed="1" x14ac:dyDescent="0.3">
      <c r="B3411" s="119">
        <v>5636</v>
      </c>
      <c r="C3411" s="120">
        <v>45520</v>
      </c>
      <c r="D3411" s="119" t="s">
        <v>2419</v>
      </c>
      <c r="E3411" s="119" t="s">
        <v>3759</v>
      </c>
      <c r="F3411" s="159">
        <v>1317</v>
      </c>
      <c r="G3411" s="122">
        <v>45520</v>
      </c>
      <c r="H3411" s="121">
        <v>1236.0045</v>
      </c>
      <c r="I3411" s="123" t="s">
        <v>7802</v>
      </c>
      <c r="J3411" t="s">
        <v>8833</v>
      </c>
    </row>
    <row r="3412" spans="2:10" x14ac:dyDescent="0.3">
      <c r="B3412" s="119">
        <v>5637</v>
      </c>
      <c r="C3412" s="120">
        <v>45520</v>
      </c>
      <c r="D3412" s="119" t="s">
        <v>2419</v>
      </c>
      <c r="E3412" s="119" t="s">
        <v>3758</v>
      </c>
      <c r="F3412" s="159">
        <v>1040</v>
      </c>
      <c r="G3412" s="122">
        <v>45520</v>
      </c>
      <c r="H3412" s="121">
        <v>976.04</v>
      </c>
      <c r="I3412" s="123" t="s">
        <v>7803</v>
      </c>
      <c r="J3412" t="s">
        <v>8833</v>
      </c>
    </row>
    <row r="3413" spans="2:10" x14ac:dyDescent="0.3">
      <c r="B3413" s="38">
        <v>5638</v>
      </c>
      <c r="C3413" s="57">
        <v>45520</v>
      </c>
      <c r="D3413" s="38" t="s">
        <v>2419</v>
      </c>
      <c r="E3413" s="38" t="s">
        <v>3757</v>
      </c>
      <c r="F3413" s="160">
        <v>680</v>
      </c>
      <c r="G3413" s="53">
        <v>45527</v>
      </c>
      <c r="H3413" s="46">
        <v>638.17999999999995</v>
      </c>
      <c r="I3413" s="84" t="s">
        <v>8096</v>
      </c>
    </row>
    <row r="3414" spans="2:10" x14ac:dyDescent="0.3">
      <c r="B3414" s="38">
        <v>5639</v>
      </c>
      <c r="C3414" s="57">
        <v>45520</v>
      </c>
      <c r="D3414" s="38" t="s">
        <v>198</v>
      </c>
      <c r="E3414" s="38" t="s">
        <v>3755</v>
      </c>
      <c r="F3414" s="160">
        <v>6000</v>
      </c>
      <c r="G3414" s="53">
        <v>45531</v>
      </c>
      <c r="H3414" s="46">
        <v>5631</v>
      </c>
      <c r="I3414" s="84" t="s">
        <v>8097</v>
      </c>
    </row>
    <row r="3415" spans="2:10" x14ac:dyDescent="0.3">
      <c r="B3415" s="38">
        <v>5640</v>
      </c>
      <c r="C3415" s="57">
        <v>45520</v>
      </c>
      <c r="D3415" s="38" t="s">
        <v>198</v>
      </c>
      <c r="E3415" s="38" t="s">
        <v>3754</v>
      </c>
      <c r="F3415" s="160">
        <v>6000</v>
      </c>
      <c r="G3415" s="53">
        <v>45531</v>
      </c>
      <c r="H3415" s="46">
        <v>5631</v>
      </c>
      <c r="I3415" s="84" t="s">
        <v>8098</v>
      </c>
    </row>
    <row r="3416" spans="2:10" x14ac:dyDescent="0.3">
      <c r="B3416" s="38">
        <v>5641</v>
      </c>
      <c r="C3416" s="57">
        <v>45520</v>
      </c>
      <c r="D3416" s="38" t="s">
        <v>198</v>
      </c>
      <c r="E3416" s="38" t="s">
        <v>3753</v>
      </c>
      <c r="F3416" s="160">
        <v>3500</v>
      </c>
      <c r="G3416" s="53">
        <v>45531</v>
      </c>
      <c r="H3416" s="46">
        <v>3284.75</v>
      </c>
      <c r="I3416" s="84" t="s">
        <v>8099</v>
      </c>
    </row>
    <row r="3417" spans="2:10" x14ac:dyDescent="0.3">
      <c r="B3417" s="38">
        <v>5642</v>
      </c>
      <c r="C3417" s="57">
        <v>45520</v>
      </c>
      <c r="D3417" s="38" t="s">
        <v>198</v>
      </c>
      <c r="E3417" s="38" t="s">
        <v>3752</v>
      </c>
      <c r="F3417" s="160">
        <v>3500</v>
      </c>
      <c r="G3417" s="53">
        <v>45531</v>
      </c>
      <c r="H3417" s="46">
        <v>3284.75</v>
      </c>
      <c r="I3417" s="84" t="s">
        <v>8100</v>
      </c>
    </row>
    <row r="3418" spans="2:10" x14ac:dyDescent="0.3">
      <c r="B3418" s="38">
        <v>5643</v>
      </c>
      <c r="C3418" s="57">
        <v>45520</v>
      </c>
      <c r="D3418" s="38" t="s">
        <v>198</v>
      </c>
      <c r="E3418" s="38" t="s">
        <v>3751</v>
      </c>
      <c r="F3418" s="160">
        <v>3500</v>
      </c>
      <c r="G3418" s="53">
        <v>45531</v>
      </c>
      <c r="H3418" s="46">
        <v>3284.75</v>
      </c>
      <c r="I3418" s="84" t="s">
        <v>8101</v>
      </c>
    </row>
    <row r="3419" spans="2:10" x14ac:dyDescent="0.3">
      <c r="B3419" s="38">
        <v>5644</v>
      </c>
      <c r="C3419" s="57">
        <v>45520</v>
      </c>
      <c r="D3419" s="38" t="s">
        <v>198</v>
      </c>
      <c r="E3419" s="38" t="s">
        <v>3749</v>
      </c>
      <c r="F3419" s="160">
        <v>6000</v>
      </c>
      <c r="G3419" s="53">
        <v>45531</v>
      </c>
      <c r="H3419" s="46">
        <v>5631</v>
      </c>
      <c r="I3419" s="84" t="s">
        <v>8102</v>
      </c>
    </row>
    <row r="3420" spans="2:10" x14ac:dyDescent="0.3">
      <c r="B3420" s="38">
        <v>5645</v>
      </c>
      <c r="C3420" s="57">
        <v>45520</v>
      </c>
      <c r="D3420" s="38" t="s">
        <v>2634</v>
      </c>
      <c r="E3420" s="38" t="s">
        <v>3748</v>
      </c>
      <c r="F3420" s="160">
        <v>13191.92</v>
      </c>
      <c r="G3420" s="53">
        <v>45541</v>
      </c>
      <c r="H3420" s="46">
        <v>12380.61692</v>
      </c>
      <c r="I3420" s="84" t="s">
        <v>8103</v>
      </c>
    </row>
    <row r="3421" spans="2:10" x14ac:dyDescent="0.3">
      <c r="B3421" s="38">
        <v>5646</v>
      </c>
      <c r="C3421" s="57">
        <v>45524</v>
      </c>
      <c r="D3421" s="38" t="s">
        <v>203</v>
      </c>
      <c r="E3421" s="38" t="s">
        <v>3746</v>
      </c>
      <c r="F3421" s="160">
        <v>9974.15</v>
      </c>
      <c r="G3421" s="53">
        <v>45525</v>
      </c>
      <c r="H3421" s="46">
        <v>9360.739775</v>
      </c>
      <c r="I3421" s="84" t="s">
        <v>8104</v>
      </c>
    </row>
    <row r="3422" spans="2:10" x14ac:dyDescent="0.3">
      <c r="B3422" s="38">
        <v>5647</v>
      </c>
      <c r="C3422" s="57">
        <v>45524</v>
      </c>
      <c r="D3422" s="38" t="s">
        <v>203</v>
      </c>
      <c r="E3422" s="38" t="s">
        <v>3744</v>
      </c>
      <c r="F3422" s="160">
        <v>105041.38</v>
      </c>
      <c r="G3422" s="53">
        <v>45527</v>
      </c>
      <c r="H3422" s="46">
        <v>98581.335130000007</v>
      </c>
      <c r="I3422" s="84" t="s">
        <v>8105</v>
      </c>
    </row>
    <row r="3423" spans="2:10" x14ac:dyDescent="0.3">
      <c r="B3423" s="38">
        <v>5648</v>
      </c>
      <c r="C3423" s="57">
        <v>45524</v>
      </c>
      <c r="D3423" s="38" t="s">
        <v>203</v>
      </c>
      <c r="E3423" s="38" t="s">
        <v>3742</v>
      </c>
      <c r="F3423" s="160">
        <v>92143.16</v>
      </c>
      <c r="G3423" s="53">
        <v>45527</v>
      </c>
      <c r="H3423" s="46">
        <v>86476.355660000001</v>
      </c>
      <c r="I3423" s="84" t="s">
        <v>8106</v>
      </c>
    </row>
    <row r="3424" spans="2:10" x14ac:dyDescent="0.3">
      <c r="B3424" s="38">
        <v>5649</v>
      </c>
      <c r="C3424" s="57">
        <v>45524</v>
      </c>
      <c r="D3424" s="38" t="s">
        <v>203</v>
      </c>
      <c r="E3424" s="38" t="s">
        <v>3740</v>
      </c>
      <c r="F3424" s="160">
        <v>30393.4</v>
      </c>
      <c r="G3424" s="53">
        <v>45527</v>
      </c>
      <c r="H3424" s="46">
        <v>28524.205900000001</v>
      </c>
      <c r="I3424" s="84" t="s">
        <v>8107</v>
      </c>
    </row>
    <row r="3425" spans="2:10" x14ac:dyDescent="0.3">
      <c r="B3425" s="38">
        <v>5650</v>
      </c>
      <c r="C3425" s="57">
        <v>45524</v>
      </c>
      <c r="D3425" s="38" t="s">
        <v>203</v>
      </c>
      <c r="E3425" s="38" t="s">
        <v>3738</v>
      </c>
      <c r="F3425" s="160">
        <v>50000</v>
      </c>
      <c r="G3425" s="53">
        <v>45537</v>
      </c>
      <c r="H3425" s="46">
        <v>46925</v>
      </c>
      <c r="I3425" s="84" t="s">
        <v>8108</v>
      </c>
    </row>
    <row r="3426" spans="2:10" x14ac:dyDescent="0.3">
      <c r="B3426" s="38">
        <v>5651</v>
      </c>
      <c r="C3426" s="57">
        <v>45524</v>
      </c>
      <c r="D3426" s="38" t="s">
        <v>3733</v>
      </c>
      <c r="E3426" s="38" t="s">
        <v>3736</v>
      </c>
      <c r="F3426" s="160">
        <v>4270</v>
      </c>
      <c r="G3426" s="53">
        <v>45587</v>
      </c>
      <c r="H3426" s="46">
        <v>4007.395</v>
      </c>
      <c r="I3426" s="84" t="s">
        <v>8109</v>
      </c>
    </row>
    <row r="3427" spans="2:10" x14ac:dyDescent="0.3">
      <c r="B3427" s="38">
        <v>5652</v>
      </c>
      <c r="C3427" s="57">
        <v>45524</v>
      </c>
      <c r="D3427" s="38" t="s">
        <v>3733</v>
      </c>
      <c r="E3427" s="38" t="s">
        <v>3734</v>
      </c>
      <c r="F3427" s="160">
        <v>20730</v>
      </c>
      <c r="G3427" s="53">
        <v>45587</v>
      </c>
      <c r="H3427" s="46">
        <v>19455.105</v>
      </c>
      <c r="I3427" s="84" t="s">
        <v>8110</v>
      </c>
    </row>
    <row r="3428" spans="2:10" x14ac:dyDescent="0.3">
      <c r="B3428" s="38">
        <v>5653</v>
      </c>
      <c r="C3428" s="57">
        <v>45524</v>
      </c>
      <c r="D3428" s="38" t="s">
        <v>509</v>
      </c>
      <c r="E3428" s="38" t="s">
        <v>3731</v>
      </c>
      <c r="F3428" s="160">
        <v>2688</v>
      </c>
      <c r="G3428" s="53">
        <v>45568</v>
      </c>
      <c r="H3428" s="46">
        <v>2522.6880000000001</v>
      </c>
      <c r="I3428" s="84" t="s">
        <v>8111</v>
      </c>
    </row>
    <row r="3429" spans="2:10" x14ac:dyDescent="0.3">
      <c r="B3429" s="38">
        <v>5654</v>
      </c>
      <c r="C3429" s="57">
        <v>45526</v>
      </c>
      <c r="D3429" s="38" t="s">
        <v>200</v>
      </c>
      <c r="E3429" s="38" t="s">
        <v>3777</v>
      </c>
      <c r="F3429" s="160">
        <v>6694.93</v>
      </c>
      <c r="G3429" s="53">
        <v>45531</v>
      </c>
      <c r="H3429" s="46">
        <v>6283.1918050000004</v>
      </c>
      <c r="I3429" s="84" t="s">
        <v>8112</v>
      </c>
    </row>
    <row r="3430" spans="2:10" x14ac:dyDescent="0.3">
      <c r="B3430" s="38">
        <v>5655</v>
      </c>
      <c r="C3430" s="57">
        <v>45526</v>
      </c>
      <c r="D3430" s="38" t="s">
        <v>203</v>
      </c>
      <c r="E3430" s="38" t="s">
        <v>3775</v>
      </c>
      <c r="F3430" s="160">
        <v>10833.6</v>
      </c>
      <c r="G3430" s="53">
        <v>45530</v>
      </c>
      <c r="H3430" s="46">
        <v>10167.3336</v>
      </c>
      <c r="I3430" s="84" t="s">
        <v>8113</v>
      </c>
    </row>
    <row r="3431" spans="2:10" x14ac:dyDescent="0.3">
      <c r="B3431" s="38">
        <v>5656</v>
      </c>
      <c r="C3431" s="57">
        <v>45526</v>
      </c>
      <c r="D3431" s="38" t="s">
        <v>203</v>
      </c>
      <c r="E3431" s="38" t="s">
        <v>3773</v>
      </c>
      <c r="F3431" s="160">
        <v>8063.04</v>
      </c>
      <c r="G3431" s="53">
        <v>45530</v>
      </c>
      <c r="H3431" s="46">
        <v>7567.1630400000004</v>
      </c>
      <c r="I3431" s="84" t="s">
        <v>8114</v>
      </c>
    </row>
    <row r="3432" spans="2:10" x14ac:dyDescent="0.3">
      <c r="B3432" s="38">
        <v>5657</v>
      </c>
      <c r="C3432" s="57">
        <v>45526</v>
      </c>
      <c r="D3432" s="38" t="s">
        <v>203</v>
      </c>
      <c r="E3432" s="38" t="s">
        <v>3771</v>
      </c>
      <c r="F3432" s="160">
        <v>3033.41</v>
      </c>
      <c r="G3432" s="53">
        <v>45530</v>
      </c>
      <c r="H3432" s="46">
        <v>2846.8552849999996</v>
      </c>
      <c r="I3432" s="84" t="s">
        <v>8115</v>
      </c>
    </row>
    <row r="3433" spans="2:10" x14ac:dyDescent="0.3">
      <c r="B3433" s="38">
        <v>5658</v>
      </c>
      <c r="C3433" s="57">
        <v>45526</v>
      </c>
      <c r="D3433" s="38" t="s">
        <v>171</v>
      </c>
      <c r="E3433" s="38" t="s">
        <v>3769</v>
      </c>
      <c r="F3433" s="160">
        <v>12364.32</v>
      </c>
      <c r="G3433" s="53">
        <v>45532</v>
      </c>
      <c r="H3433" s="46">
        <v>11603.91432</v>
      </c>
      <c r="I3433" s="84" t="s">
        <v>8116</v>
      </c>
    </row>
    <row r="3434" spans="2:10" x14ac:dyDescent="0.3">
      <c r="B3434" s="38">
        <v>5659</v>
      </c>
      <c r="C3434" s="57">
        <v>45526</v>
      </c>
      <c r="D3434" s="38" t="s">
        <v>144</v>
      </c>
      <c r="E3434" s="38" t="s">
        <v>3820</v>
      </c>
      <c r="F3434" s="160">
        <v>28080</v>
      </c>
      <c r="G3434" s="53">
        <v>45524</v>
      </c>
      <c r="H3434" s="46">
        <v>26353.08</v>
      </c>
      <c r="I3434" s="84" t="s">
        <v>8117</v>
      </c>
    </row>
    <row r="3435" spans="2:10" x14ac:dyDescent="0.3">
      <c r="B3435" s="38">
        <v>5660</v>
      </c>
      <c r="C3435" s="57">
        <v>45526</v>
      </c>
      <c r="D3435" s="38" t="s">
        <v>8</v>
      </c>
      <c r="E3435" s="38" t="s">
        <v>3818</v>
      </c>
      <c r="F3435" s="160">
        <v>595</v>
      </c>
      <c r="G3435" s="53">
        <v>45532</v>
      </c>
      <c r="H3435" s="46">
        <v>558.40750000000003</v>
      </c>
      <c r="I3435" s="84" t="s">
        <v>8118</v>
      </c>
    </row>
    <row r="3436" spans="2:10" x14ac:dyDescent="0.3">
      <c r="B3436" s="38">
        <v>5661</v>
      </c>
      <c r="C3436" s="57">
        <v>45527</v>
      </c>
      <c r="D3436" s="38" t="s">
        <v>142</v>
      </c>
      <c r="E3436" s="38" t="s">
        <v>3816</v>
      </c>
      <c r="F3436" s="160">
        <v>5000</v>
      </c>
      <c r="G3436" s="53">
        <v>45531</v>
      </c>
      <c r="H3436" s="46">
        <v>4692.5</v>
      </c>
      <c r="I3436" s="84" t="s">
        <v>8119</v>
      </c>
    </row>
    <row r="3437" spans="2:10" x14ac:dyDescent="0.3">
      <c r="B3437" s="119">
        <v>5662</v>
      </c>
      <c r="C3437" s="120">
        <v>45530</v>
      </c>
      <c r="D3437" s="119" t="s">
        <v>2634</v>
      </c>
      <c r="E3437" s="119" t="s">
        <v>3815</v>
      </c>
      <c r="F3437" s="159">
        <v>2475</v>
      </c>
      <c r="G3437" s="122">
        <v>45597</v>
      </c>
      <c r="H3437" s="121">
        <v>2322.7874999999999</v>
      </c>
      <c r="I3437" s="123">
        <v>18082</v>
      </c>
      <c r="J3437" t="s">
        <v>8833</v>
      </c>
    </row>
    <row r="3438" spans="2:10" x14ac:dyDescent="0.3">
      <c r="B3438" s="119">
        <v>5663</v>
      </c>
      <c r="C3438" s="120">
        <v>45530</v>
      </c>
      <c r="D3438" s="119" t="s">
        <v>2634</v>
      </c>
      <c r="E3438" s="119" t="s">
        <v>3814</v>
      </c>
      <c r="F3438" s="159">
        <v>3920</v>
      </c>
      <c r="G3438" s="122">
        <v>45597</v>
      </c>
      <c r="H3438" s="121">
        <v>3678.92</v>
      </c>
      <c r="I3438" s="123">
        <v>18086</v>
      </c>
      <c r="J3438" t="s">
        <v>8833</v>
      </c>
    </row>
    <row r="3439" spans="2:10" x14ac:dyDescent="0.3">
      <c r="B3439" s="119">
        <v>5664</v>
      </c>
      <c r="C3439" s="120">
        <v>45530</v>
      </c>
      <c r="D3439" s="119" t="s">
        <v>2634</v>
      </c>
      <c r="E3439" s="119" t="s">
        <v>3813</v>
      </c>
      <c r="F3439" s="159">
        <v>4784.17</v>
      </c>
      <c r="G3439" s="122">
        <v>45597</v>
      </c>
      <c r="H3439" s="121">
        <v>4489.9435450000001</v>
      </c>
      <c r="I3439" s="123">
        <v>18171</v>
      </c>
      <c r="J3439" t="s">
        <v>8833</v>
      </c>
    </row>
    <row r="3440" spans="2:10" x14ac:dyDescent="0.3">
      <c r="B3440" s="119">
        <v>5665</v>
      </c>
      <c r="C3440" s="120">
        <v>45530</v>
      </c>
      <c r="D3440" s="119" t="s">
        <v>2634</v>
      </c>
      <c r="E3440" s="119" t="s">
        <v>3812</v>
      </c>
      <c r="F3440" s="159">
        <v>25275</v>
      </c>
      <c r="G3440" s="122">
        <v>45597</v>
      </c>
      <c r="H3440" s="121">
        <v>23720.587500000001</v>
      </c>
      <c r="I3440" s="123">
        <v>18298</v>
      </c>
      <c r="J3440" t="s">
        <v>8833</v>
      </c>
    </row>
    <row r="3441" spans="2:10" x14ac:dyDescent="0.3">
      <c r="B3441" s="119">
        <v>5666</v>
      </c>
      <c r="C3441" s="120">
        <v>45530</v>
      </c>
      <c r="D3441" s="119" t="s">
        <v>2634</v>
      </c>
      <c r="E3441" s="119" t="s">
        <v>3811</v>
      </c>
      <c r="F3441" s="159">
        <v>15854.17</v>
      </c>
      <c r="G3441" s="122">
        <v>45597</v>
      </c>
      <c r="H3441" s="121">
        <v>14879.138545</v>
      </c>
      <c r="I3441" s="123">
        <v>18382</v>
      </c>
      <c r="J3441" t="s">
        <v>8833</v>
      </c>
    </row>
    <row r="3442" spans="2:10" x14ac:dyDescent="0.3">
      <c r="B3442" s="119">
        <v>5667</v>
      </c>
      <c r="C3442" s="120">
        <v>45530</v>
      </c>
      <c r="D3442" s="119" t="s">
        <v>2634</v>
      </c>
      <c r="E3442" s="119" t="s">
        <v>3810</v>
      </c>
      <c r="F3442" s="159">
        <v>6923.63</v>
      </c>
      <c r="G3442" s="122">
        <v>45597</v>
      </c>
      <c r="H3442" s="121">
        <v>6497.826755</v>
      </c>
      <c r="I3442" s="123">
        <v>18413</v>
      </c>
      <c r="J3442" t="s">
        <v>8833</v>
      </c>
    </row>
    <row r="3443" spans="2:10" x14ac:dyDescent="0.3">
      <c r="B3443" s="119">
        <v>5668</v>
      </c>
      <c r="C3443" s="120">
        <v>45530</v>
      </c>
      <c r="D3443" s="119" t="s">
        <v>2634</v>
      </c>
      <c r="E3443" s="119" t="s">
        <v>3809</v>
      </c>
      <c r="F3443" s="159">
        <v>4410</v>
      </c>
      <c r="G3443" s="122">
        <v>45597</v>
      </c>
      <c r="H3443" s="121">
        <v>4138.7849999999999</v>
      </c>
      <c r="I3443" s="123">
        <v>18423</v>
      </c>
      <c r="J3443" t="s">
        <v>8833</v>
      </c>
    </row>
    <row r="3444" spans="2:10" x14ac:dyDescent="0.3">
      <c r="B3444" s="119">
        <v>5669</v>
      </c>
      <c r="C3444" s="120">
        <v>45530</v>
      </c>
      <c r="D3444" s="119" t="s">
        <v>2634</v>
      </c>
      <c r="E3444" s="119" t="s">
        <v>3808</v>
      </c>
      <c r="F3444" s="159">
        <v>14855.84</v>
      </c>
      <c r="G3444" s="122">
        <v>45597</v>
      </c>
      <c r="H3444" s="121">
        <v>13942.205840000001</v>
      </c>
      <c r="I3444" s="123">
        <v>18552</v>
      </c>
      <c r="J3444" t="s">
        <v>8833</v>
      </c>
    </row>
    <row r="3445" spans="2:10" x14ac:dyDescent="0.3">
      <c r="B3445" s="119">
        <v>5670</v>
      </c>
      <c r="C3445" s="120">
        <v>45530</v>
      </c>
      <c r="D3445" s="119" t="s">
        <v>2634</v>
      </c>
      <c r="E3445" s="119" t="s">
        <v>3807</v>
      </c>
      <c r="F3445" s="159">
        <v>3388.33</v>
      </c>
      <c r="G3445" s="122">
        <v>45597</v>
      </c>
      <c r="H3445" s="121">
        <v>3179.947705</v>
      </c>
      <c r="I3445" s="123">
        <v>18555</v>
      </c>
      <c r="J3445" t="s">
        <v>8833</v>
      </c>
    </row>
    <row r="3446" spans="2:10" x14ac:dyDescent="0.3">
      <c r="B3446" s="38">
        <v>5671</v>
      </c>
      <c r="C3446" s="57">
        <v>45530</v>
      </c>
      <c r="D3446" s="38" t="s">
        <v>2634</v>
      </c>
      <c r="E3446" s="38" t="s">
        <v>3806</v>
      </c>
      <c r="F3446" s="160">
        <v>23877.68</v>
      </c>
      <c r="G3446" s="53">
        <v>45723</v>
      </c>
      <c r="H3446" s="46">
        <v>22409.202679999999</v>
      </c>
      <c r="I3446" s="84">
        <v>17982</v>
      </c>
    </row>
    <row r="3447" spans="2:10" x14ac:dyDescent="0.3">
      <c r="B3447" s="38">
        <v>5672</v>
      </c>
      <c r="C3447" s="57">
        <v>45530</v>
      </c>
      <c r="D3447" s="38" t="s">
        <v>2634</v>
      </c>
      <c r="E3447" s="38" t="s">
        <v>3804</v>
      </c>
      <c r="F3447" s="160">
        <v>22711.63</v>
      </c>
      <c r="G3447" s="53">
        <v>45723</v>
      </c>
      <c r="H3447" s="46">
        <v>21314.864755000002</v>
      </c>
      <c r="I3447" s="84">
        <v>18389</v>
      </c>
    </row>
    <row r="3448" spans="2:10" x14ac:dyDescent="0.3">
      <c r="B3448" s="38">
        <v>5673</v>
      </c>
      <c r="C3448" s="57">
        <v>45530</v>
      </c>
      <c r="D3448" s="38" t="s">
        <v>2634</v>
      </c>
      <c r="E3448" s="38" t="s">
        <v>3802</v>
      </c>
      <c r="F3448" s="160">
        <v>42990.14</v>
      </c>
      <c r="G3448" s="53">
        <v>45723</v>
      </c>
      <c r="H3448" s="46">
        <v>40346.24639</v>
      </c>
      <c r="I3448" s="84">
        <v>18757</v>
      </c>
    </row>
    <row r="3449" spans="2:10" x14ac:dyDescent="0.3">
      <c r="B3449" s="38">
        <v>5674</v>
      </c>
      <c r="C3449" s="57">
        <v>45530</v>
      </c>
      <c r="D3449" s="38" t="s">
        <v>2634</v>
      </c>
      <c r="E3449" s="38" t="s">
        <v>3800</v>
      </c>
      <c r="F3449" s="160">
        <v>170096.43</v>
      </c>
      <c r="G3449" s="53">
        <v>45723</v>
      </c>
      <c r="H3449" s="46">
        <v>159635.49955499999</v>
      </c>
      <c r="I3449" s="84">
        <v>18759</v>
      </c>
    </row>
    <row r="3450" spans="2:10" x14ac:dyDescent="0.3">
      <c r="B3450" s="38">
        <v>5675</v>
      </c>
      <c r="C3450" s="57">
        <v>45530</v>
      </c>
      <c r="D3450" s="91" t="s">
        <v>157</v>
      </c>
      <c r="E3450" s="38" t="s">
        <v>3798</v>
      </c>
      <c r="F3450" s="160">
        <v>11285</v>
      </c>
      <c r="G3450" s="63">
        <v>45701</v>
      </c>
      <c r="H3450" s="40">
        <v>10590.9725</v>
      </c>
      <c r="I3450" s="38" t="s">
        <v>10821</v>
      </c>
      <c r="J3450" s="5" t="s">
        <v>9545</v>
      </c>
    </row>
    <row r="3451" spans="2:10" x14ac:dyDescent="0.3">
      <c r="B3451" s="119">
        <v>5676</v>
      </c>
      <c r="C3451" s="120">
        <v>45530</v>
      </c>
      <c r="D3451" s="119" t="s">
        <v>2634</v>
      </c>
      <c r="E3451" s="119" t="s">
        <v>3796</v>
      </c>
      <c r="F3451" s="159">
        <v>19283</v>
      </c>
      <c r="G3451" s="122">
        <v>45530</v>
      </c>
      <c r="H3451" s="121">
        <v>18097.095499999999</v>
      </c>
      <c r="I3451" s="123" t="s">
        <v>7698</v>
      </c>
      <c r="J3451" t="s">
        <v>8833</v>
      </c>
    </row>
    <row r="3452" spans="2:10" x14ac:dyDescent="0.3">
      <c r="B3452" s="38">
        <v>5677</v>
      </c>
      <c r="C3452" s="57">
        <v>45530</v>
      </c>
      <c r="D3452" s="38" t="s">
        <v>2634</v>
      </c>
      <c r="E3452" s="38" t="s">
        <v>3795</v>
      </c>
      <c r="F3452" s="160">
        <v>13573.5</v>
      </c>
      <c r="G3452" s="53">
        <v>45551</v>
      </c>
      <c r="H3452" s="46">
        <v>12738.72975</v>
      </c>
      <c r="I3452" s="84" t="s">
        <v>8120</v>
      </c>
    </row>
    <row r="3453" spans="2:10" x14ac:dyDescent="0.3">
      <c r="B3453" s="38">
        <v>5678</v>
      </c>
      <c r="C3453" s="57">
        <v>45530</v>
      </c>
      <c r="D3453" s="38" t="s">
        <v>2634</v>
      </c>
      <c r="E3453" s="38" t="s">
        <v>3793</v>
      </c>
      <c r="F3453" s="160">
        <v>2339</v>
      </c>
      <c r="G3453" s="53">
        <v>45569</v>
      </c>
      <c r="H3453" s="46">
        <v>2195.1514999999999</v>
      </c>
      <c r="I3453" s="84" t="s">
        <v>8121</v>
      </c>
    </row>
    <row r="3454" spans="2:10" x14ac:dyDescent="0.3">
      <c r="B3454" s="38">
        <v>5679</v>
      </c>
      <c r="C3454" s="57">
        <v>45530</v>
      </c>
      <c r="D3454" s="38" t="s">
        <v>2634</v>
      </c>
      <c r="E3454" s="38" t="s">
        <v>3791</v>
      </c>
      <c r="F3454" s="160">
        <v>5000</v>
      </c>
      <c r="G3454" s="52">
        <v>45608</v>
      </c>
      <c r="H3454" s="46">
        <v>4692.5</v>
      </c>
      <c r="I3454" s="84" t="s">
        <v>8122</v>
      </c>
    </row>
    <row r="3455" spans="2:10" x14ac:dyDescent="0.3">
      <c r="B3455" s="38">
        <v>5680</v>
      </c>
      <c r="C3455" s="57">
        <v>45530</v>
      </c>
      <c r="D3455" s="38" t="s">
        <v>2634</v>
      </c>
      <c r="E3455" s="38" t="s">
        <v>3790</v>
      </c>
      <c r="F3455" s="160">
        <v>4352.5</v>
      </c>
      <c r="G3455" s="53">
        <v>45547</v>
      </c>
      <c r="H3455" s="46">
        <v>4084.82125</v>
      </c>
      <c r="I3455" s="84" t="s">
        <v>8123</v>
      </c>
    </row>
    <row r="3456" spans="2:10" x14ac:dyDescent="0.3">
      <c r="B3456" s="38">
        <v>5681</v>
      </c>
      <c r="C3456" s="57">
        <v>45530</v>
      </c>
      <c r="D3456" s="38" t="s">
        <v>2634</v>
      </c>
      <c r="E3456" s="38" t="s">
        <v>3788</v>
      </c>
      <c r="F3456" s="160">
        <v>5000</v>
      </c>
      <c r="G3456" s="53">
        <v>45547</v>
      </c>
      <c r="H3456" s="46">
        <v>4692.5</v>
      </c>
      <c r="I3456" s="84" t="s">
        <v>8124</v>
      </c>
    </row>
    <row r="3457" spans="2:10" x14ac:dyDescent="0.3">
      <c r="B3457" s="38">
        <v>5682</v>
      </c>
      <c r="C3457" s="57">
        <v>45530</v>
      </c>
      <c r="D3457" s="38" t="s">
        <v>2634</v>
      </c>
      <c r="E3457" s="38" t="s">
        <v>3787</v>
      </c>
      <c r="F3457" s="160">
        <v>20115</v>
      </c>
      <c r="G3457" s="52">
        <v>45629</v>
      </c>
      <c r="H3457" s="46">
        <v>18877.927500000002</v>
      </c>
      <c r="I3457" s="84" t="s">
        <v>8125</v>
      </c>
    </row>
    <row r="3458" spans="2:10" x14ac:dyDescent="0.3">
      <c r="B3458" s="38">
        <v>5683</v>
      </c>
      <c r="C3458" s="57">
        <v>45530</v>
      </c>
      <c r="D3458" s="38" t="s">
        <v>2634</v>
      </c>
      <c r="E3458" s="38" t="s">
        <v>3785</v>
      </c>
      <c r="F3458" s="160">
        <v>30342.26</v>
      </c>
      <c r="G3458" s="53">
        <v>45723</v>
      </c>
      <c r="H3458" s="46">
        <v>28476.211009999999</v>
      </c>
      <c r="I3458" s="84" t="s">
        <v>8126</v>
      </c>
      <c r="J3458" t="s">
        <v>8833</v>
      </c>
    </row>
    <row r="3459" spans="2:10" x14ac:dyDescent="0.3">
      <c r="B3459" s="38">
        <v>5684</v>
      </c>
      <c r="C3459" s="57">
        <v>45530</v>
      </c>
      <c r="D3459" s="38" t="s">
        <v>2634</v>
      </c>
      <c r="E3459" s="38" t="s">
        <v>3783</v>
      </c>
      <c r="F3459" s="160">
        <v>24203.88</v>
      </c>
      <c r="G3459" s="53">
        <v>45723</v>
      </c>
      <c r="H3459" s="46">
        <v>22715.341380000002</v>
      </c>
      <c r="I3459" s="84" t="s">
        <v>8127</v>
      </c>
      <c r="J3459" t="s">
        <v>8833</v>
      </c>
    </row>
    <row r="3460" spans="2:10" x14ac:dyDescent="0.3">
      <c r="B3460" s="167">
        <v>5685</v>
      </c>
      <c r="C3460" s="57">
        <v>45530</v>
      </c>
      <c r="D3460" s="70" t="s">
        <v>2554</v>
      </c>
      <c r="E3460" s="38" t="s">
        <v>3781</v>
      </c>
      <c r="F3460" s="40">
        <v>4886</v>
      </c>
      <c r="G3460" s="63">
        <v>45708</v>
      </c>
      <c r="H3460" s="40">
        <v>4585.5110000000004</v>
      </c>
      <c r="I3460" s="164" t="s">
        <v>8128</v>
      </c>
      <c r="J3460" t="s">
        <v>8833</v>
      </c>
    </row>
    <row r="3461" spans="2:10" x14ac:dyDescent="0.3">
      <c r="B3461" s="167">
        <v>5686</v>
      </c>
      <c r="C3461" s="57">
        <v>45530</v>
      </c>
      <c r="D3461" s="70" t="s">
        <v>2554</v>
      </c>
      <c r="E3461" s="38" t="s">
        <v>3779</v>
      </c>
      <c r="F3461" s="40">
        <v>3353.14</v>
      </c>
      <c r="G3461" s="63">
        <v>45708</v>
      </c>
      <c r="H3461" s="40">
        <v>3146.9218900000001</v>
      </c>
      <c r="I3461" s="164" t="s">
        <v>8129</v>
      </c>
      <c r="J3461" t="s">
        <v>8833</v>
      </c>
    </row>
    <row r="3462" spans="2:10" x14ac:dyDescent="0.3">
      <c r="B3462" s="119">
        <v>5687</v>
      </c>
      <c r="C3462" s="120">
        <v>45530</v>
      </c>
      <c r="D3462" s="119" t="s">
        <v>203</v>
      </c>
      <c r="E3462" s="119" t="s">
        <v>3832</v>
      </c>
      <c r="F3462" s="159">
        <v>12692.53</v>
      </c>
      <c r="G3462" s="122">
        <v>45530</v>
      </c>
      <c r="H3462" s="121">
        <v>11911.939405000001</v>
      </c>
      <c r="I3462" s="123" t="s">
        <v>8130</v>
      </c>
      <c r="J3462" t="s">
        <v>8833</v>
      </c>
    </row>
    <row r="3463" spans="2:10" x14ac:dyDescent="0.3">
      <c r="B3463" s="38">
        <v>5688</v>
      </c>
      <c r="C3463" s="57">
        <v>45530</v>
      </c>
      <c r="D3463" s="38" t="s">
        <v>142</v>
      </c>
      <c r="E3463" s="38" t="s">
        <v>3831</v>
      </c>
      <c r="F3463" s="160">
        <v>6515</v>
      </c>
      <c r="G3463" s="53">
        <v>45537</v>
      </c>
      <c r="H3463" s="46">
        <v>6114.3275000000003</v>
      </c>
      <c r="I3463" s="84" t="s">
        <v>8131</v>
      </c>
    </row>
    <row r="3464" spans="2:10" x14ac:dyDescent="0.3">
      <c r="B3464" s="38">
        <v>5689</v>
      </c>
      <c r="C3464" s="57">
        <v>45530</v>
      </c>
      <c r="D3464" s="38" t="s">
        <v>3828</v>
      </c>
      <c r="E3464" s="38" t="s">
        <v>3829</v>
      </c>
      <c r="F3464" s="160">
        <v>26638.25</v>
      </c>
      <c r="G3464" s="53">
        <v>45541</v>
      </c>
      <c r="H3464" s="46">
        <v>24999.997625</v>
      </c>
      <c r="I3464" s="84" t="s">
        <v>8132</v>
      </c>
    </row>
    <row r="3465" spans="2:10" x14ac:dyDescent="0.3">
      <c r="B3465" s="38">
        <v>5690</v>
      </c>
      <c r="C3465" s="57">
        <v>45530</v>
      </c>
      <c r="D3465" s="38" t="s">
        <v>203</v>
      </c>
      <c r="E3465" s="38" t="s">
        <v>3826</v>
      </c>
      <c r="F3465" s="160">
        <v>12692.53</v>
      </c>
      <c r="G3465" s="53">
        <v>45539</v>
      </c>
      <c r="H3465" s="46">
        <v>11911.939405000001</v>
      </c>
      <c r="I3465" s="84" t="s">
        <v>8130</v>
      </c>
      <c r="J3465" t="s">
        <v>8833</v>
      </c>
    </row>
    <row r="3466" spans="2:10" x14ac:dyDescent="0.3">
      <c r="B3466" s="38">
        <v>5691</v>
      </c>
      <c r="C3466" s="57">
        <v>45530</v>
      </c>
      <c r="D3466" s="38" t="s">
        <v>542</v>
      </c>
      <c r="E3466" s="38" t="s">
        <v>3824</v>
      </c>
      <c r="F3466" s="160">
        <v>62811.78</v>
      </c>
      <c r="G3466" s="53">
        <v>45540</v>
      </c>
      <c r="H3466" s="46">
        <v>58948.855530000001</v>
      </c>
      <c r="I3466" s="84" t="s">
        <v>8133</v>
      </c>
    </row>
    <row r="3467" spans="2:10" x14ac:dyDescent="0.3">
      <c r="B3467" s="38">
        <v>5692</v>
      </c>
      <c r="C3467" s="57">
        <v>45530</v>
      </c>
      <c r="D3467" s="38" t="s">
        <v>542</v>
      </c>
      <c r="E3467" s="38" t="s">
        <v>3822</v>
      </c>
      <c r="F3467" s="160">
        <v>68599.820000000007</v>
      </c>
      <c r="G3467" s="53">
        <v>45540</v>
      </c>
      <c r="H3467" s="46">
        <v>64380.931070000006</v>
      </c>
      <c r="I3467" s="84" t="s">
        <v>8134</v>
      </c>
    </row>
    <row r="3468" spans="2:10" x14ac:dyDescent="0.3">
      <c r="B3468" s="38">
        <v>5693</v>
      </c>
      <c r="C3468" s="57">
        <v>45533</v>
      </c>
      <c r="D3468" s="38" t="s">
        <v>9537</v>
      </c>
      <c r="E3468" s="38" t="s">
        <v>3841</v>
      </c>
      <c r="F3468" s="160">
        <v>2345</v>
      </c>
      <c r="G3468" s="53">
        <v>45539</v>
      </c>
      <c r="H3468" s="46">
        <v>2200.7824999999998</v>
      </c>
      <c r="I3468" s="84" t="s">
        <v>8135</v>
      </c>
    </row>
    <row r="3469" spans="2:10" x14ac:dyDescent="0.3">
      <c r="B3469" s="38">
        <v>5694</v>
      </c>
      <c r="C3469" s="57">
        <v>45533</v>
      </c>
      <c r="D3469" s="38" t="s">
        <v>768</v>
      </c>
      <c r="E3469" s="38" t="s">
        <v>3839</v>
      </c>
      <c r="F3469" s="160">
        <v>8204.58</v>
      </c>
      <c r="G3469" s="53">
        <v>45539</v>
      </c>
      <c r="H3469" s="46">
        <v>7699.9983300000004</v>
      </c>
      <c r="I3469" s="84" t="s">
        <v>8136</v>
      </c>
    </row>
    <row r="3470" spans="2:10" x14ac:dyDescent="0.3">
      <c r="B3470" s="38">
        <v>5695</v>
      </c>
      <c r="C3470" s="57">
        <v>45533</v>
      </c>
      <c r="D3470" s="38" t="s">
        <v>768</v>
      </c>
      <c r="E3470" s="38" t="s">
        <v>3838</v>
      </c>
      <c r="F3470" s="160">
        <v>8204.58</v>
      </c>
      <c r="G3470" s="53">
        <v>45539</v>
      </c>
      <c r="H3470" s="46">
        <v>7699.9983300000004</v>
      </c>
      <c r="I3470" s="84" t="s">
        <v>8137</v>
      </c>
    </row>
    <row r="3471" spans="2:10" x14ac:dyDescent="0.3">
      <c r="B3471" s="38">
        <v>5696</v>
      </c>
      <c r="C3471" s="57">
        <v>45533</v>
      </c>
      <c r="D3471" s="38" t="s">
        <v>768</v>
      </c>
      <c r="E3471" s="38" t="s">
        <v>3837</v>
      </c>
      <c r="F3471" s="160">
        <v>8204.58</v>
      </c>
      <c r="G3471" s="53">
        <v>45539</v>
      </c>
      <c r="H3471" s="46">
        <v>7699.9983300000004</v>
      </c>
      <c r="I3471" s="84" t="s">
        <v>8138</v>
      </c>
    </row>
    <row r="3472" spans="2:10" x14ac:dyDescent="0.3">
      <c r="B3472" s="119">
        <v>5697</v>
      </c>
      <c r="C3472" s="120">
        <v>45533</v>
      </c>
      <c r="D3472" s="119" t="s">
        <v>507</v>
      </c>
      <c r="E3472" s="119" t="s">
        <v>3835</v>
      </c>
      <c r="F3472" s="159">
        <v>13597</v>
      </c>
      <c r="G3472" s="122">
        <v>45533</v>
      </c>
      <c r="H3472" s="121">
        <v>12760.7845</v>
      </c>
      <c r="I3472" s="123" t="s">
        <v>8139</v>
      </c>
      <c r="J3472" t="s">
        <v>8833</v>
      </c>
    </row>
    <row r="3473" spans="2:10" x14ac:dyDescent="0.3">
      <c r="B3473" s="38">
        <v>5698</v>
      </c>
      <c r="C3473" s="57">
        <v>45533</v>
      </c>
      <c r="D3473" s="38" t="s">
        <v>507</v>
      </c>
      <c r="E3473" s="38" t="s">
        <v>3834</v>
      </c>
      <c r="F3473" s="160">
        <v>13597</v>
      </c>
      <c r="G3473" s="53">
        <v>45559</v>
      </c>
      <c r="H3473" s="46">
        <v>12760.7845</v>
      </c>
      <c r="I3473" s="84" t="s">
        <v>8139</v>
      </c>
      <c r="J3473" t="s">
        <v>8833</v>
      </c>
    </row>
    <row r="3474" spans="2:10" x14ac:dyDescent="0.3">
      <c r="B3474" s="38">
        <v>5699</v>
      </c>
      <c r="C3474" s="57">
        <v>45533</v>
      </c>
      <c r="D3474" s="38" t="s">
        <v>150</v>
      </c>
      <c r="E3474" s="38" t="s">
        <v>3858</v>
      </c>
      <c r="F3474" s="160">
        <v>7000</v>
      </c>
      <c r="G3474" s="53">
        <v>45530</v>
      </c>
      <c r="H3474" s="40">
        <v>6569.5</v>
      </c>
      <c r="I3474" s="76" t="s">
        <v>8140</v>
      </c>
    </row>
    <row r="3475" spans="2:10" x14ac:dyDescent="0.3">
      <c r="B3475" s="38">
        <v>5700</v>
      </c>
      <c r="C3475" s="57">
        <v>45533</v>
      </c>
      <c r="D3475" s="38" t="s">
        <v>150</v>
      </c>
      <c r="E3475" s="38" t="s">
        <v>3857</v>
      </c>
      <c r="F3475" s="160">
        <v>30983.200000000001</v>
      </c>
      <c r="G3475" s="53">
        <v>45530</v>
      </c>
      <c r="H3475" s="40">
        <v>29077.733200000002</v>
      </c>
      <c r="I3475" s="76" t="s">
        <v>8141</v>
      </c>
    </row>
    <row r="3476" spans="2:10" x14ac:dyDescent="0.3">
      <c r="B3476" s="38">
        <v>5701</v>
      </c>
      <c r="C3476" s="57">
        <v>45534</v>
      </c>
      <c r="D3476" s="38" t="s">
        <v>142</v>
      </c>
      <c r="E3476" s="38" t="s">
        <v>3850</v>
      </c>
      <c r="F3476" s="160">
        <v>18000</v>
      </c>
      <c r="G3476" s="53">
        <v>45530</v>
      </c>
      <c r="H3476" s="40">
        <v>16893</v>
      </c>
      <c r="I3476" s="76" t="s">
        <v>8142</v>
      </c>
    </row>
    <row r="3477" spans="2:10" x14ac:dyDescent="0.3">
      <c r="B3477" s="119">
        <v>5702</v>
      </c>
      <c r="C3477" s="120">
        <v>45537</v>
      </c>
      <c r="D3477" s="119" t="s">
        <v>561</v>
      </c>
      <c r="E3477" s="119" t="s">
        <v>3902</v>
      </c>
      <c r="F3477" s="159">
        <v>6000</v>
      </c>
      <c r="G3477" s="122">
        <v>45537</v>
      </c>
      <c r="H3477" s="121"/>
      <c r="I3477" s="123" t="s">
        <v>8143</v>
      </c>
      <c r="J3477" t="s">
        <v>8833</v>
      </c>
    </row>
    <row r="3478" spans="2:10" x14ac:dyDescent="0.3">
      <c r="B3478" s="119">
        <v>5703</v>
      </c>
      <c r="C3478" s="120">
        <v>45537</v>
      </c>
      <c r="D3478" s="119" t="s">
        <v>561</v>
      </c>
      <c r="E3478" s="119" t="s">
        <v>3901</v>
      </c>
      <c r="F3478" s="159">
        <v>4257</v>
      </c>
      <c r="G3478" s="122">
        <v>45537</v>
      </c>
      <c r="H3478" s="121"/>
      <c r="I3478" s="123" t="s">
        <v>8144</v>
      </c>
      <c r="J3478" t="s">
        <v>8833</v>
      </c>
    </row>
    <row r="3479" spans="2:10" x14ac:dyDescent="0.3">
      <c r="B3479" s="119">
        <v>5704</v>
      </c>
      <c r="C3479" s="120">
        <v>45537</v>
      </c>
      <c r="D3479" s="119" t="s">
        <v>561</v>
      </c>
      <c r="E3479" s="119" t="s">
        <v>3899</v>
      </c>
      <c r="F3479" s="159">
        <v>6000</v>
      </c>
      <c r="G3479" s="122">
        <v>45537</v>
      </c>
      <c r="H3479" s="121"/>
      <c r="I3479" s="123" t="s">
        <v>8145</v>
      </c>
      <c r="J3479" t="s">
        <v>8833</v>
      </c>
    </row>
    <row r="3480" spans="2:10" x14ac:dyDescent="0.3">
      <c r="B3480" s="38">
        <v>5705</v>
      </c>
      <c r="C3480" s="57">
        <v>45537</v>
      </c>
      <c r="D3480" s="38" t="s">
        <v>561</v>
      </c>
      <c r="E3480" s="38" t="s">
        <v>3898</v>
      </c>
      <c r="F3480" s="160">
        <v>59223</v>
      </c>
      <c r="G3480" s="53">
        <v>45545</v>
      </c>
      <c r="H3480" s="40">
        <v>5705</v>
      </c>
      <c r="I3480" s="76" t="s">
        <v>8143</v>
      </c>
      <c r="J3480" t="s">
        <v>8833</v>
      </c>
    </row>
    <row r="3481" spans="2:10" hidden="1" outlineLevel="1" x14ac:dyDescent="0.3">
      <c r="B3481" s="38"/>
      <c r="C3481" s="57"/>
      <c r="D3481" s="38"/>
      <c r="E3481" s="38"/>
      <c r="F3481" s="160"/>
      <c r="G3481" s="52"/>
      <c r="H3481" s="40"/>
      <c r="I3481" s="76" t="s">
        <v>8144</v>
      </c>
      <c r="J3481" t="s">
        <v>8833</v>
      </c>
    </row>
    <row r="3482" spans="2:10" hidden="1" outlineLevel="1" x14ac:dyDescent="0.3">
      <c r="B3482" s="38"/>
      <c r="C3482" s="57"/>
      <c r="D3482" s="38"/>
      <c r="E3482" s="38"/>
      <c r="F3482" s="160"/>
      <c r="G3482" s="52"/>
      <c r="H3482" s="40"/>
      <c r="I3482" s="76" t="s">
        <v>8145</v>
      </c>
      <c r="J3482" t="s">
        <v>8833</v>
      </c>
    </row>
    <row r="3483" spans="2:10" hidden="1" outlineLevel="1" x14ac:dyDescent="0.3">
      <c r="B3483" s="38"/>
      <c r="C3483" s="57"/>
      <c r="D3483" s="38"/>
      <c r="E3483" s="38"/>
      <c r="F3483" s="160"/>
      <c r="G3483" s="52"/>
      <c r="H3483" s="40"/>
      <c r="I3483" s="76" t="s">
        <v>8146</v>
      </c>
    </row>
    <row r="3484" spans="2:10" hidden="1" outlineLevel="1" x14ac:dyDescent="0.3">
      <c r="B3484" s="38"/>
      <c r="C3484" s="57"/>
      <c r="D3484" s="38"/>
      <c r="E3484" s="38"/>
      <c r="F3484" s="160"/>
      <c r="G3484" s="52"/>
      <c r="H3484" s="40"/>
      <c r="I3484" s="76" t="s">
        <v>8147</v>
      </c>
    </row>
    <row r="3485" spans="2:10" hidden="1" outlineLevel="1" x14ac:dyDescent="0.3">
      <c r="B3485" s="38"/>
      <c r="C3485" s="57"/>
      <c r="D3485" s="38"/>
      <c r="E3485" s="38"/>
      <c r="F3485" s="160"/>
      <c r="G3485" s="52"/>
      <c r="H3485" s="40"/>
      <c r="I3485" s="76" t="s">
        <v>8148</v>
      </c>
    </row>
    <row r="3486" spans="2:10" hidden="1" outlineLevel="1" x14ac:dyDescent="0.3">
      <c r="B3486" s="38"/>
      <c r="C3486" s="57"/>
      <c r="D3486" s="38"/>
      <c r="E3486" s="38"/>
      <c r="F3486" s="160"/>
      <c r="G3486" s="52"/>
      <c r="H3486" s="40"/>
      <c r="I3486" s="76" t="s">
        <v>8149</v>
      </c>
    </row>
    <row r="3487" spans="2:10" hidden="1" outlineLevel="1" x14ac:dyDescent="0.3">
      <c r="B3487" s="38"/>
      <c r="C3487" s="57"/>
      <c r="D3487" s="38"/>
      <c r="E3487" s="38"/>
      <c r="F3487" s="160"/>
      <c r="G3487" s="52"/>
      <c r="H3487" s="40"/>
      <c r="I3487" s="76" t="s">
        <v>8150</v>
      </c>
    </row>
    <row r="3488" spans="2:10" collapsed="1" x14ac:dyDescent="0.3">
      <c r="B3488" s="38">
        <v>5721</v>
      </c>
      <c r="C3488" s="57">
        <v>45537</v>
      </c>
      <c r="D3488" s="38" t="s">
        <v>931</v>
      </c>
      <c r="E3488" s="38" t="s">
        <v>3896</v>
      </c>
      <c r="F3488" s="160">
        <v>3284.96</v>
      </c>
      <c r="G3488" s="53">
        <v>45548</v>
      </c>
      <c r="H3488" s="40">
        <v>3082.93496</v>
      </c>
      <c r="I3488" s="76" t="s">
        <v>8151</v>
      </c>
      <c r="J3488" t="s">
        <v>8833</v>
      </c>
    </row>
    <row r="3489" spans="2:10" x14ac:dyDescent="0.3">
      <c r="B3489" s="38">
        <v>5722</v>
      </c>
      <c r="C3489" s="57">
        <v>45537</v>
      </c>
      <c r="D3489" s="38" t="s">
        <v>934</v>
      </c>
      <c r="E3489" s="38" t="s">
        <v>3895</v>
      </c>
      <c r="F3489" s="160">
        <v>3649.02</v>
      </c>
      <c r="G3489" s="53">
        <v>45548</v>
      </c>
      <c r="H3489" s="40">
        <v>3424.60527</v>
      </c>
      <c r="I3489" s="76" t="s">
        <v>8151</v>
      </c>
      <c r="J3489" t="s">
        <v>8833</v>
      </c>
    </row>
    <row r="3490" spans="2:10" x14ac:dyDescent="0.3">
      <c r="B3490" s="38">
        <v>5723</v>
      </c>
      <c r="C3490" s="57">
        <v>45537</v>
      </c>
      <c r="D3490" s="38" t="s">
        <v>936</v>
      </c>
      <c r="E3490" s="38" t="s">
        <v>3894</v>
      </c>
      <c r="F3490" s="160">
        <v>3284.96</v>
      </c>
      <c r="G3490" s="53">
        <v>45548</v>
      </c>
      <c r="H3490" s="40">
        <v>3082.93496</v>
      </c>
      <c r="I3490" s="76" t="s">
        <v>8151</v>
      </c>
      <c r="J3490" t="s">
        <v>8833</v>
      </c>
    </row>
    <row r="3491" spans="2:10" x14ac:dyDescent="0.3">
      <c r="B3491" s="38">
        <v>5724</v>
      </c>
      <c r="C3491" s="57">
        <v>45537</v>
      </c>
      <c r="D3491" s="38" t="s">
        <v>937</v>
      </c>
      <c r="E3491" s="38" t="s">
        <v>3892</v>
      </c>
      <c r="F3491" s="160">
        <v>3649.02</v>
      </c>
      <c r="G3491" s="53">
        <v>45548</v>
      </c>
      <c r="H3491" s="40">
        <v>3424.60527</v>
      </c>
      <c r="I3491" s="76" t="s">
        <v>8151</v>
      </c>
      <c r="J3491" t="s">
        <v>8833</v>
      </c>
    </row>
    <row r="3492" spans="2:10" x14ac:dyDescent="0.3">
      <c r="B3492" s="38">
        <v>5725</v>
      </c>
      <c r="C3492" s="57">
        <v>45537</v>
      </c>
      <c r="D3492" s="38" t="s">
        <v>938</v>
      </c>
      <c r="E3492" s="38" t="s">
        <v>3891</v>
      </c>
      <c r="F3492" s="160">
        <v>3649.02</v>
      </c>
      <c r="G3492" s="53">
        <v>45548</v>
      </c>
      <c r="H3492" s="40">
        <v>3424.60527</v>
      </c>
      <c r="I3492" s="76" t="s">
        <v>8151</v>
      </c>
      <c r="J3492" t="s">
        <v>8833</v>
      </c>
    </row>
    <row r="3493" spans="2:10" x14ac:dyDescent="0.3">
      <c r="B3493" s="38">
        <v>5726</v>
      </c>
      <c r="C3493" s="57">
        <v>45537</v>
      </c>
      <c r="D3493" s="38" t="s">
        <v>939</v>
      </c>
      <c r="E3493" s="38" t="s">
        <v>3890</v>
      </c>
      <c r="F3493" s="160">
        <v>3649.02</v>
      </c>
      <c r="G3493" s="53">
        <v>45548</v>
      </c>
      <c r="H3493" s="40">
        <v>3424.60527</v>
      </c>
      <c r="I3493" s="76" t="s">
        <v>8151</v>
      </c>
      <c r="J3493" t="s">
        <v>8833</v>
      </c>
    </row>
    <row r="3494" spans="2:10" x14ac:dyDescent="0.3">
      <c r="B3494" s="38">
        <v>5727</v>
      </c>
      <c r="C3494" s="57">
        <v>45538</v>
      </c>
      <c r="D3494" s="38" t="s">
        <v>230</v>
      </c>
      <c r="E3494" s="38" t="s">
        <v>3888</v>
      </c>
      <c r="F3494" s="160">
        <v>67793</v>
      </c>
      <c r="G3494" s="53">
        <v>45562</v>
      </c>
      <c r="H3494" s="40">
        <v>63623.730499999998</v>
      </c>
      <c r="I3494" s="76" t="s">
        <v>8152</v>
      </c>
    </row>
    <row r="3495" spans="2:10" x14ac:dyDescent="0.3">
      <c r="B3495" s="38">
        <v>5728</v>
      </c>
      <c r="C3495" s="57">
        <v>45538</v>
      </c>
      <c r="D3495" s="38" t="s">
        <v>259</v>
      </c>
      <c r="E3495" s="38" t="s">
        <v>3886</v>
      </c>
      <c r="F3495" s="160">
        <v>4968</v>
      </c>
      <c r="G3495" s="53">
        <v>45541</v>
      </c>
      <c r="H3495" s="40">
        <v>4662.4679999999998</v>
      </c>
      <c r="I3495" s="76" t="s">
        <v>8153</v>
      </c>
    </row>
    <row r="3496" spans="2:10" x14ac:dyDescent="0.3">
      <c r="B3496" s="38">
        <v>5729</v>
      </c>
      <c r="C3496" s="57">
        <v>45538</v>
      </c>
      <c r="D3496" s="38" t="s">
        <v>200</v>
      </c>
      <c r="E3496" s="38" t="s">
        <v>3963</v>
      </c>
      <c r="F3496" s="160">
        <v>15907.5</v>
      </c>
      <c r="G3496" s="53">
        <v>45583</v>
      </c>
      <c r="H3496" s="40">
        <v>14929.188749999999</v>
      </c>
      <c r="I3496" s="76" t="s">
        <v>8154</v>
      </c>
    </row>
    <row r="3497" spans="2:10" x14ac:dyDescent="0.3">
      <c r="B3497" s="38">
        <v>5730</v>
      </c>
      <c r="C3497" s="57">
        <v>45538</v>
      </c>
      <c r="D3497" s="38" t="s">
        <v>169</v>
      </c>
      <c r="E3497" s="38" t="s">
        <v>3961</v>
      </c>
      <c r="F3497" s="160">
        <v>12672</v>
      </c>
      <c r="G3497" s="53">
        <v>45561</v>
      </c>
      <c r="H3497" s="40">
        <v>11892.672</v>
      </c>
      <c r="I3497" s="76" t="s">
        <v>8155</v>
      </c>
    </row>
    <row r="3498" spans="2:10" x14ac:dyDescent="0.3">
      <c r="B3498" s="38">
        <v>5731</v>
      </c>
      <c r="C3498" s="57">
        <v>45538</v>
      </c>
      <c r="D3498" s="38" t="s">
        <v>167</v>
      </c>
      <c r="E3498" s="38" t="s">
        <v>3959</v>
      </c>
      <c r="F3498" s="160">
        <v>8371</v>
      </c>
      <c r="G3498" s="52">
        <v>45601</v>
      </c>
      <c r="H3498" s="40">
        <v>7856.1835000000001</v>
      </c>
      <c r="I3498" s="76" t="s">
        <v>8156</v>
      </c>
    </row>
    <row r="3499" spans="2:10" x14ac:dyDescent="0.3">
      <c r="B3499" s="38">
        <v>5732</v>
      </c>
      <c r="C3499" s="57">
        <v>45539</v>
      </c>
      <c r="D3499" s="38" t="s">
        <v>169</v>
      </c>
      <c r="E3499" s="38" t="s">
        <v>3957</v>
      </c>
      <c r="F3499" s="160">
        <v>13000</v>
      </c>
      <c r="G3499" s="53">
        <v>45568</v>
      </c>
      <c r="H3499" s="40">
        <v>12200.5</v>
      </c>
      <c r="I3499" s="76" t="s">
        <v>8157</v>
      </c>
    </row>
    <row r="3500" spans="2:10" x14ac:dyDescent="0.3">
      <c r="B3500" s="119">
        <v>5733</v>
      </c>
      <c r="C3500" s="120">
        <v>45539</v>
      </c>
      <c r="D3500" s="119" t="s">
        <v>2552</v>
      </c>
      <c r="E3500" s="119" t="s">
        <v>3956</v>
      </c>
      <c r="F3500" s="159">
        <v>37590</v>
      </c>
      <c r="G3500" s="122">
        <v>45644</v>
      </c>
      <c r="H3500" s="121">
        <v>35278.214999999997</v>
      </c>
      <c r="I3500" s="123" t="s">
        <v>8158</v>
      </c>
      <c r="J3500" t="s">
        <v>8833</v>
      </c>
    </row>
    <row r="3501" spans="2:10" x14ac:dyDescent="0.3">
      <c r="B3501" s="119">
        <v>5734</v>
      </c>
      <c r="C3501" s="120">
        <v>45539</v>
      </c>
      <c r="D3501" s="119" t="s">
        <v>2552</v>
      </c>
      <c r="E3501" s="119" t="s">
        <v>3954</v>
      </c>
      <c r="F3501" s="159">
        <v>16662</v>
      </c>
      <c r="G3501" s="122">
        <v>45644</v>
      </c>
      <c r="H3501" s="121">
        <v>15637.287</v>
      </c>
      <c r="I3501" s="123" t="s">
        <v>8159</v>
      </c>
      <c r="J3501" t="s">
        <v>8833</v>
      </c>
    </row>
    <row r="3502" spans="2:10" x14ac:dyDescent="0.3">
      <c r="B3502" s="38">
        <v>5735</v>
      </c>
      <c r="C3502" s="57">
        <v>45540</v>
      </c>
      <c r="D3502" s="38" t="s">
        <v>542</v>
      </c>
      <c r="E3502" s="38" t="s">
        <v>3952</v>
      </c>
      <c r="F3502" s="160">
        <v>755403.51</v>
      </c>
      <c r="G3502" s="53">
        <v>45547</v>
      </c>
      <c r="H3502" s="40">
        <v>708946.194135</v>
      </c>
      <c r="I3502" s="76" t="s">
        <v>8160</v>
      </c>
    </row>
    <row r="3503" spans="2:10" x14ac:dyDescent="0.3">
      <c r="B3503" s="167">
        <v>5736</v>
      </c>
      <c r="C3503" s="57">
        <v>45540</v>
      </c>
      <c r="D3503" s="70" t="s">
        <v>9537</v>
      </c>
      <c r="E3503" s="38" t="s">
        <v>3950</v>
      </c>
      <c r="F3503" s="40">
        <v>2500</v>
      </c>
      <c r="G3503" s="268">
        <v>45877</v>
      </c>
      <c r="H3503" s="40">
        <v>2346.25</v>
      </c>
      <c r="I3503" s="164" t="s">
        <v>8161</v>
      </c>
    </row>
    <row r="3504" spans="2:10" x14ac:dyDescent="0.3">
      <c r="B3504" s="38">
        <v>5737</v>
      </c>
      <c r="C3504" s="57">
        <v>45540</v>
      </c>
      <c r="D3504" s="38" t="s">
        <v>3733</v>
      </c>
      <c r="E3504" s="38" t="s">
        <v>3948</v>
      </c>
      <c r="F3504" s="160">
        <v>8485</v>
      </c>
      <c r="G3504" s="52">
        <v>45608</v>
      </c>
      <c r="H3504" s="40">
        <v>7963.1724999999997</v>
      </c>
      <c r="I3504" s="76" t="s">
        <v>8162</v>
      </c>
    </row>
    <row r="3505" spans="2:9" x14ac:dyDescent="0.3">
      <c r="B3505" s="38">
        <v>5738</v>
      </c>
      <c r="C3505" s="57">
        <v>45540</v>
      </c>
      <c r="D3505" s="38" t="s">
        <v>146</v>
      </c>
      <c r="E3505" s="38" t="s">
        <v>3946</v>
      </c>
      <c r="F3505" s="160">
        <v>5835</v>
      </c>
      <c r="G3505" s="53">
        <v>45551</v>
      </c>
      <c r="H3505" s="40">
        <v>5476.1475</v>
      </c>
      <c r="I3505" s="76" t="s">
        <v>8163</v>
      </c>
    </row>
    <row r="3506" spans="2:9" x14ac:dyDescent="0.3">
      <c r="B3506" s="38">
        <v>5739</v>
      </c>
      <c r="C3506" s="57">
        <v>45540</v>
      </c>
      <c r="D3506" s="38" t="s">
        <v>146</v>
      </c>
      <c r="E3506" s="38" t="s">
        <v>3944</v>
      </c>
      <c r="F3506" s="160">
        <v>5100</v>
      </c>
      <c r="G3506" s="53">
        <v>45551</v>
      </c>
      <c r="H3506" s="40">
        <v>4786.3500000000004</v>
      </c>
      <c r="I3506" s="76" t="s">
        <v>8164</v>
      </c>
    </row>
    <row r="3507" spans="2:9" x14ac:dyDescent="0.3">
      <c r="B3507" s="38">
        <v>5740</v>
      </c>
      <c r="C3507" s="57">
        <v>45540</v>
      </c>
      <c r="D3507" s="38" t="s">
        <v>203</v>
      </c>
      <c r="E3507" s="38" t="s">
        <v>3942</v>
      </c>
      <c r="F3507" s="160">
        <v>16200</v>
      </c>
      <c r="G3507" s="53">
        <v>45545</v>
      </c>
      <c r="H3507" s="40">
        <v>15203.7</v>
      </c>
      <c r="I3507" s="76" t="s">
        <v>8165</v>
      </c>
    </row>
    <row r="3508" spans="2:9" x14ac:dyDescent="0.3">
      <c r="B3508" s="38">
        <v>5741</v>
      </c>
      <c r="C3508" s="57">
        <v>45540</v>
      </c>
      <c r="D3508" s="38" t="s">
        <v>142</v>
      </c>
      <c r="E3508" s="38" t="s">
        <v>3940</v>
      </c>
      <c r="F3508" s="160">
        <v>30342</v>
      </c>
      <c r="G3508" s="53">
        <v>45546</v>
      </c>
      <c r="H3508" s="40">
        <v>28475.967000000001</v>
      </c>
      <c r="I3508" s="76" t="s">
        <v>8166</v>
      </c>
    </row>
    <row r="3509" spans="2:9" x14ac:dyDescent="0.3">
      <c r="B3509" s="38">
        <v>5742</v>
      </c>
      <c r="C3509" s="57">
        <v>45540</v>
      </c>
      <c r="D3509" s="38" t="s">
        <v>142</v>
      </c>
      <c r="E3509" s="38" t="s">
        <v>3938</v>
      </c>
      <c r="F3509" s="160">
        <v>8250</v>
      </c>
      <c r="G3509" s="53">
        <v>45545</v>
      </c>
      <c r="H3509" s="40">
        <v>7742.625</v>
      </c>
      <c r="I3509" s="76" t="s">
        <v>8167</v>
      </c>
    </row>
    <row r="3510" spans="2:9" x14ac:dyDescent="0.3">
      <c r="B3510" s="38">
        <v>5743</v>
      </c>
      <c r="C3510" s="57">
        <v>45540</v>
      </c>
      <c r="D3510" s="38" t="s">
        <v>142</v>
      </c>
      <c r="E3510" s="38" t="s">
        <v>3936</v>
      </c>
      <c r="F3510" s="160">
        <v>5174</v>
      </c>
      <c r="G3510" s="53">
        <v>45545</v>
      </c>
      <c r="H3510" s="40">
        <v>4855.799</v>
      </c>
      <c r="I3510" s="76" t="s">
        <v>8168</v>
      </c>
    </row>
    <row r="3511" spans="2:9" x14ac:dyDescent="0.3">
      <c r="B3511" s="38">
        <v>5744</v>
      </c>
      <c r="C3511" s="57">
        <v>45540</v>
      </c>
      <c r="D3511" s="38" t="s">
        <v>200</v>
      </c>
      <c r="E3511" s="38" t="s">
        <v>3934</v>
      </c>
      <c r="F3511" s="160">
        <v>17254.349999999999</v>
      </c>
      <c r="G3511" s="52">
        <v>45653</v>
      </c>
      <c r="H3511" s="40">
        <v>16193.207474999999</v>
      </c>
      <c r="I3511" s="76" t="s">
        <v>8169</v>
      </c>
    </row>
    <row r="3512" spans="2:9" x14ac:dyDescent="0.3">
      <c r="B3512" s="38">
        <v>5745</v>
      </c>
      <c r="C3512" s="57">
        <v>45540</v>
      </c>
      <c r="D3512" s="38" t="s">
        <v>200</v>
      </c>
      <c r="E3512" s="38" t="s">
        <v>3932</v>
      </c>
      <c r="F3512" s="160">
        <v>2776.99</v>
      </c>
      <c r="G3512" s="53">
        <v>45576</v>
      </c>
      <c r="H3512" s="40">
        <v>2606.2051149999998</v>
      </c>
      <c r="I3512" s="76" t="s">
        <v>8170</v>
      </c>
    </row>
    <row r="3513" spans="2:9" x14ac:dyDescent="0.3">
      <c r="B3513" s="38">
        <v>5746</v>
      </c>
      <c r="C3513" s="57">
        <v>45540</v>
      </c>
      <c r="D3513" s="38" t="s">
        <v>200</v>
      </c>
      <c r="E3513" s="38" t="s">
        <v>3931</v>
      </c>
      <c r="F3513" s="160">
        <v>2776.99</v>
      </c>
      <c r="G3513" s="53">
        <v>45576</v>
      </c>
      <c r="H3513" s="40">
        <v>2606.2051149999998</v>
      </c>
      <c r="I3513" s="76" t="s">
        <v>8171</v>
      </c>
    </row>
    <row r="3514" spans="2:9" x14ac:dyDescent="0.3">
      <c r="B3514" s="38">
        <v>5747</v>
      </c>
      <c r="C3514" s="57">
        <v>45540</v>
      </c>
      <c r="D3514" s="38" t="s">
        <v>200</v>
      </c>
      <c r="E3514" s="38" t="s">
        <v>3929</v>
      </c>
      <c r="F3514" s="160">
        <v>2599.2600000000002</v>
      </c>
      <c r="G3514" s="53">
        <v>45576</v>
      </c>
      <c r="H3514" s="40">
        <v>2439.40551</v>
      </c>
      <c r="I3514" s="76" t="s">
        <v>8172</v>
      </c>
    </row>
    <row r="3515" spans="2:9" x14ac:dyDescent="0.3">
      <c r="B3515" s="38">
        <v>5748</v>
      </c>
      <c r="C3515" s="57">
        <v>45540</v>
      </c>
      <c r="D3515" s="38" t="s">
        <v>200</v>
      </c>
      <c r="E3515" s="38" t="s">
        <v>3927</v>
      </c>
      <c r="F3515" s="160">
        <v>2199.37</v>
      </c>
      <c r="G3515" s="53">
        <v>45576</v>
      </c>
      <c r="H3515" s="40">
        <v>2064.108745</v>
      </c>
      <c r="I3515" s="76" t="s">
        <v>8173</v>
      </c>
    </row>
    <row r="3516" spans="2:9" x14ac:dyDescent="0.3">
      <c r="B3516" s="38">
        <v>5749</v>
      </c>
      <c r="C3516" s="57">
        <v>45540</v>
      </c>
      <c r="D3516" s="38" t="s">
        <v>200</v>
      </c>
      <c r="E3516" s="38" t="s">
        <v>3925</v>
      </c>
      <c r="F3516" s="160">
        <v>2739.96</v>
      </c>
      <c r="G3516" s="53">
        <v>45576</v>
      </c>
      <c r="H3516" s="40">
        <v>2571.45246</v>
      </c>
      <c r="I3516" s="76" t="s">
        <v>8174</v>
      </c>
    </row>
    <row r="3517" spans="2:9" x14ac:dyDescent="0.3">
      <c r="B3517" s="38">
        <v>5750</v>
      </c>
      <c r="C3517" s="57">
        <v>45540</v>
      </c>
      <c r="D3517" s="38" t="s">
        <v>200</v>
      </c>
      <c r="E3517" s="38" t="s">
        <v>3923</v>
      </c>
      <c r="F3517" s="160">
        <v>5974</v>
      </c>
      <c r="G3517" s="53">
        <v>45555</v>
      </c>
      <c r="H3517" s="40">
        <v>5606.5990000000002</v>
      </c>
      <c r="I3517" s="76" t="s">
        <v>8175</v>
      </c>
    </row>
    <row r="3518" spans="2:9" x14ac:dyDescent="0.3">
      <c r="B3518" s="38">
        <v>5751</v>
      </c>
      <c r="C3518" s="57">
        <v>45540</v>
      </c>
      <c r="D3518" s="38" t="s">
        <v>200</v>
      </c>
      <c r="E3518" s="38" t="s">
        <v>3921</v>
      </c>
      <c r="F3518" s="160">
        <v>16119</v>
      </c>
      <c r="G3518" s="53">
        <v>45555</v>
      </c>
      <c r="H3518" s="40">
        <v>15127.681500000001</v>
      </c>
      <c r="I3518" s="76" t="s">
        <v>8176</v>
      </c>
    </row>
    <row r="3519" spans="2:9" x14ac:dyDescent="0.3">
      <c r="B3519" s="38">
        <v>5752</v>
      </c>
      <c r="C3519" s="57">
        <v>45540</v>
      </c>
      <c r="D3519" s="38" t="s">
        <v>212</v>
      </c>
      <c r="E3519" s="38" t="s">
        <v>3919</v>
      </c>
      <c r="F3519" s="160">
        <v>5720</v>
      </c>
      <c r="G3519" s="53">
        <v>45546</v>
      </c>
      <c r="H3519" s="40">
        <v>5368.22</v>
      </c>
      <c r="I3519" s="76" t="s">
        <v>8177</v>
      </c>
    </row>
    <row r="3520" spans="2:9" x14ac:dyDescent="0.3">
      <c r="B3520" s="38">
        <v>5753</v>
      </c>
      <c r="C3520" s="57">
        <v>45540</v>
      </c>
      <c r="D3520" s="38" t="s">
        <v>198</v>
      </c>
      <c r="E3520" s="38" t="s">
        <v>3917</v>
      </c>
      <c r="F3520" s="160">
        <v>16548</v>
      </c>
      <c r="G3520" s="53">
        <v>45547</v>
      </c>
      <c r="H3520" s="40">
        <v>15530.298000000001</v>
      </c>
      <c r="I3520" s="76" t="s">
        <v>8178</v>
      </c>
    </row>
    <row r="3521" spans="2:10" x14ac:dyDescent="0.3">
      <c r="B3521" s="38">
        <v>5754</v>
      </c>
      <c r="C3521" s="57">
        <v>45540</v>
      </c>
      <c r="D3521" s="38" t="s">
        <v>632</v>
      </c>
      <c r="E3521" s="38" t="s">
        <v>3915</v>
      </c>
      <c r="F3521" s="160">
        <v>13500</v>
      </c>
      <c r="G3521" s="53">
        <v>45575</v>
      </c>
      <c r="H3521" s="40">
        <v>13500</v>
      </c>
      <c r="I3521" s="76" t="s">
        <v>8179</v>
      </c>
    </row>
    <row r="3522" spans="2:10" x14ac:dyDescent="0.3">
      <c r="B3522" s="38">
        <v>5755</v>
      </c>
      <c r="C3522" s="57">
        <v>45540</v>
      </c>
      <c r="D3522" s="38" t="s">
        <v>632</v>
      </c>
      <c r="E3522" s="38" t="s">
        <v>3913</v>
      </c>
      <c r="F3522" s="160">
        <v>5660</v>
      </c>
      <c r="G3522" s="53">
        <v>45575</v>
      </c>
      <c r="H3522" s="40">
        <v>5660</v>
      </c>
      <c r="I3522" s="76" t="s">
        <v>8180</v>
      </c>
    </row>
    <row r="3523" spans="2:10" x14ac:dyDescent="0.3">
      <c r="B3523" s="38">
        <v>5756</v>
      </c>
      <c r="C3523" s="57">
        <v>45541</v>
      </c>
      <c r="D3523" s="38" t="s">
        <v>644</v>
      </c>
      <c r="E3523" s="38" t="s">
        <v>3911</v>
      </c>
      <c r="F3523" s="160">
        <v>8248</v>
      </c>
      <c r="G3523" s="53">
        <v>45545</v>
      </c>
      <c r="H3523" s="40">
        <v>7740.7479999999996</v>
      </c>
      <c r="I3523" s="76" t="s">
        <v>8181</v>
      </c>
    </row>
    <row r="3524" spans="2:10" x14ac:dyDescent="0.3">
      <c r="B3524" s="38">
        <v>5757</v>
      </c>
      <c r="C3524" s="57">
        <v>45541</v>
      </c>
      <c r="D3524" s="38" t="s">
        <v>200</v>
      </c>
      <c r="E3524" s="38" t="s">
        <v>3909</v>
      </c>
      <c r="F3524" s="160">
        <v>15540</v>
      </c>
      <c r="G3524" s="53">
        <v>45567</v>
      </c>
      <c r="H3524" s="40">
        <v>14584.29</v>
      </c>
      <c r="I3524" s="76" t="s">
        <v>8182</v>
      </c>
    </row>
    <row r="3525" spans="2:10" x14ac:dyDescent="0.3">
      <c r="B3525" s="38">
        <v>5758</v>
      </c>
      <c r="C3525" s="57">
        <v>45541</v>
      </c>
      <c r="D3525" s="38" t="s">
        <v>200</v>
      </c>
      <c r="E3525" s="38" t="s">
        <v>3907</v>
      </c>
      <c r="F3525" s="160">
        <v>2340</v>
      </c>
      <c r="G3525" s="53">
        <v>45567</v>
      </c>
      <c r="H3525" s="40">
        <v>2196.09</v>
      </c>
      <c r="I3525" s="76" t="s">
        <v>8183</v>
      </c>
    </row>
    <row r="3526" spans="2:10" x14ac:dyDescent="0.3">
      <c r="B3526" s="38">
        <v>5759</v>
      </c>
      <c r="C3526" s="57">
        <v>45541</v>
      </c>
      <c r="D3526" s="38" t="s">
        <v>171</v>
      </c>
      <c r="E3526" s="38" t="s">
        <v>3905</v>
      </c>
      <c r="F3526" s="160">
        <v>2056.5</v>
      </c>
      <c r="G3526" s="53">
        <v>45554</v>
      </c>
      <c r="H3526" s="40">
        <v>1930.0252499999999</v>
      </c>
      <c r="I3526" s="76" t="s">
        <v>8184</v>
      </c>
    </row>
    <row r="3527" spans="2:10" x14ac:dyDescent="0.3">
      <c r="B3527" s="38">
        <v>5760</v>
      </c>
      <c r="C3527" s="57">
        <v>45541</v>
      </c>
      <c r="D3527" s="38" t="s">
        <v>171</v>
      </c>
      <c r="E3527" s="38" t="s">
        <v>3904</v>
      </c>
      <c r="F3527" s="160">
        <v>4844.2</v>
      </c>
      <c r="G3527" s="53">
        <v>45554</v>
      </c>
      <c r="H3527" s="40">
        <v>4546.2816999999995</v>
      </c>
      <c r="I3527" s="76" t="s">
        <v>8185</v>
      </c>
    </row>
    <row r="3528" spans="2:10" x14ac:dyDescent="0.3">
      <c r="B3528" s="119">
        <v>5761</v>
      </c>
      <c r="C3528" s="120">
        <v>45544</v>
      </c>
      <c r="D3528" s="119" t="s">
        <v>171</v>
      </c>
      <c r="E3528" s="119" t="s">
        <v>4003</v>
      </c>
      <c r="F3528" s="159">
        <v>35980</v>
      </c>
      <c r="G3528" s="122">
        <v>45544</v>
      </c>
      <c r="H3528" s="121"/>
      <c r="I3528" s="76" t="s">
        <v>8186</v>
      </c>
      <c r="J3528" t="s">
        <v>8833</v>
      </c>
    </row>
    <row r="3529" spans="2:10" x14ac:dyDescent="0.3">
      <c r="B3529" s="38">
        <v>5762</v>
      </c>
      <c r="C3529" s="57">
        <v>45544</v>
      </c>
      <c r="D3529" s="38" t="s">
        <v>171</v>
      </c>
      <c r="E3529" s="38" t="s">
        <v>4001</v>
      </c>
      <c r="F3529" s="160">
        <v>35980.9</v>
      </c>
      <c r="G3529" s="53">
        <v>45545</v>
      </c>
      <c r="H3529" s="40">
        <v>33768.074650000002</v>
      </c>
      <c r="I3529" s="76" t="s">
        <v>8186</v>
      </c>
      <c r="J3529" t="s">
        <v>8833</v>
      </c>
    </row>
    <row r="3530" spans="2:10" x14ac:dyDescent="0.3">
      <c r="B3530" s="38">
        <v>5763</v>
      </c>
      <c r="C3530" s="57">
        <v>45544</v>
      </c>
      <c r="D3530" s="38" t="s">
        <v>2634</v>
      </c>
      <c r="E3530" s="38" t="s">
        <v>3999</v>
      </c>
      <c r="F3530" s="160">
        <v>44329.48</v>
      </c>
      <c r="G3530" s="53">
        <v>45541</v>
      </c>
      <c r="H3530" s="40">
        <v>41603.216980000005</v>
      </c>
      <c r="I3530" s="76" t="s">
        <v>8187</v>
      </c>
    </row>
    <row r="3531" spans="2:10" hidden="1" outlineLevel="1" x14ac:dyDescent="0.3">
      <c r="B3531" s="38"/>
      <c r="C3531" s="57"/>
      <c r="D3531" s="38"/>
      <c r="E3531" s="38"/>
      <c r="F3531" s="160"/>
      <c r="G3531" s="52"/>
      <c r="H3531" s="40"/>
      <c r="I3531" s="76" t="s">
        <v>8188</v>
      </c>
    </row>
    <row r="3532" spans="2:10" hidden="1" outlineLevel="1" x14ac:dyDescent="0.3">
      <c r="B3532" s="38"/>
      <c r="C3532" s="57"/>
      <c r="D3532" s="38"/>
      <c r="E3532" s="38"/>
      <c r="F3532" s="160"/>
      <c r="G3532" s="52"/>
      <c r="H3532" s="40"/>
      <c r="I3532" s="76" t="s">
        <v>8189</v>
      </c>
    </row>
    <row r="3533" spans="2:10" hidden="1" outlineLevel="1" x14ac:dyDescent="0.3">
      <c r="B3533" s="38"/>
      <c r="C3533" s="57"/>
      <c r="D3533" s="38"/>
      <c r="E3533" s="38"/>
      <c r="F3533" s="160"/>
      <c r="G3533" s="52"/>
      <c r="H3533" s="40"/>
      <c r="I3533" s="76" t="s">
        <v>8190</v>
      </c>
    </row>
    <row r="3534" spans="2:10" collapsed="1" x14ac:dyDescent="0.3">
      <c r="B3534" s="38">
        <v>5764</v>
      </c>
      <c r="C3534" s="57">
        <v>45545</v>
      </c>
      <c r="D3534" s="38" t="s">
        <v>142</v>
      </c>
      <c r="E3534" s="38" t="s">
        <v>371</v>
      </c>
      <c r="F3534" s="160">
        <v>6000</v>
      </c>
      <c r="G3534" s="52">
        <v>45622</v>
      </c>
      <c r="H3534" s="40">
        <v>5631</v>
      </c>
      <c r="I3534" s="76" t="s">
        <v>7347</v>
      </c>
      <c r="J3534" t="s">
        <v>8833</v>
      </c>
    </row>
    <row r="3535" spans="2:10" x14ac:dyDescent="0.3">
      <c r="B3535" s="38">
        <v>5765</v>
      </c>
      <c r="C3535" s="57">
        <v>45545</v>
      </c>
      <c r="D3535" s="38" t="s">
        <v>142</v>
      </c>
      <c r="E3535" s="38" t="s">
        <v>3997</v>
      </c>
      <c r="F3535" s="160">
        <v>5610</v>
      </c>
      <c r="G3535" s="53">
        <v>45554</v>
      </c>
      <c r="H3535" s="40">
        <v>5264.9849999999997</v>
      </c>
      <c r="I3535" s="76" t="s">
        <v>8191</v>
      </c>
    </row>
    <row r="3536" spans="2:10" x14ac:dyDescent="0.3">
      <c r="B3536" s="38">
        <v>5766</v>
      </c>
      <c r="C3536" s="57">
        <v>45546</v>
      </c>
      <c r="D3536" s="38" t="s">
        <v>171</v>
      </c>
      <c r="E3536" s="38" t="s">
        <v>3995</v>
      </c>
      <c r="F3536" s="160">
        <v>5085.3</v>
      </c>
      <c r="G3536" s="53">
        <v>45548</v>
      </c>
      <c r="H3536" s="40">
        <v>4772.5540499999997</v>
      </c>
      <c r="I3536" s="76" t="s">
        <v>8192</v>
      </c>
    </row>
    <row r="3537" spans="2:10" x14ac:dyDescent="0.3">
      <c r="B3537" s="38">
        <v>5767</v>
      </c>
      <c r="C3537" s="57">
        <v>45546</v>
      </c>
      <c r="D3537" s="38" t="s">
        <v>537</v>
      </c>
      <c r="E3537" s="38" t="s">
        <v>4009</v>
      </c>
      <c r="F3537" s="160">
        <v>10200</v>
      </c>
      <c r="G3537" s="53">
        <v>45575</v>
      </c>
      <c r="H3537" s="40">
        <v>9572.7000000000007</v>
      </c>
      <c r="I3537" s="76" t="s">
        <v>8193</v>
      </c>
    </row>
    <row r="3538" spans="2:10" x14ac:dyDescent="0.3">
      <c r="B3538" s="38">
        <v>5768</v>
      </c>
      <c r="C3538" s="57">
        <v>45546</v>
      </c>
      <c r="D3538" s="38" t="s">
        <v>542</v>
      </c>
      <c r="E3538" s="38" t="s">
        <v>4007</v>
      </c>
      <c r="F3538" s="160">
        <v>191591.94</v>
      </c>
      <c r="G3538" s="53">
        <v>45554</v>
      </c>
      <c r="H3538" s="40">
        <v>179809.03568999999</v>
      </c>
      <c r="I3538" s="76" t="s">
        <v>8194</v>
      </c>
    </row>
    <row r="3539" spans="2:10" x14ac:dyDescent="0.3">
      <c r="B3539" s="38">
        <v>5769</v>
      </c>
      <c r="C3539" s="57">
        <v>45546</v>
      </c>
      <c r="D3539" s="38" t="s">
        <v>171</v>
      </c>
      <c r="E3539" s="38" t="s">
        <v>4005</v>
      </c>
      <c r="F3539" s="160">
        <v>730.06</v>
      </c>
      <c r="G3539" s="53">
        <v>45565</v>
      </c>
      <c r="H3539" s="40">
        <v>685.16130999999996</v>
      </c>
      <c r="I3539" s="76" t="s">
        <v>8195</v>
      </c>
    </row>
    <row r="3540" spans="2:10" x14ac:dyDescent="0.3">
      <c r="B3540" s="119">
        <v>5770</v>
      </c>
      <c r="C3540" s="120">
        <v>45547</v>
      </c>
      <c r="D3540" s="119" t="s">
        <v>9537</v>
      </c>
      <c r="E3540" s="119" t="s">
        <v>4076</v>
      </c>
      <c r="F3540" s="159">
        <v>3489</v>
      </c>
      <c r="G3540" s="122">
        <v>45597</v>
      </c>
      <c r="H3540" s="121">
        <v>3274.4265</v>
      </c>
      <c r="I3540" s="76" t="s">
        <v>7917</v>
      </c>
      <c r="J3540" t="s">
        <v>8833</v>
      </c>
    </row>
    <row r="3541" spans="2:10" x14ac:dyDescent="0.3">
      <c r="B3541" s="119">
        <v>5771</v>
      </c>
      <c r="C3541" s="120">
        <v>45547</v>
      </c>
      <c r="D3541" s="119" t="s">
        <v>9537</v>
      </c>
      <c r="E3541" s="119" t="s">
        <v>4075</v>
      </c>
      <c r="F3541" s="159">
        <v>4841</v>
      </c>
      <c r="G3541" s="122">
        <v>45597</v>
      </c>
      <c r="H3541" s="121">
        <v>4543.2785000000003</v>
      </c>
      <c r="I3541" s="76" t="s">
        <v>7948</v>
      </c>
      <c r="J3541" t="s">
        <v>8833</v>
      </c>
    </row>
    <row r="3542" spans="2:10" x14ac:dyDescent="0.3">
      <c r="B3542" s="38">
        <v>5772</v>
      </c>
      <c r="C3542" s="57">
        <v>45547</v>
      </c>
      <c r="D3542" s="38" t="s">
        <v>171</v>
      </c>
      <c r="E3542" s="38" t="s">
        <v>4074</v>
      </c>
      <c r="F3542" s="160">
        <v>4668.28</v>
      </c>
      <c r="G3542" s="53">
        <v>45553</v>
      </c>
      <c r="H3542" s="40">
        <v>4381.1807799999997</v>
      </c>
      <c r="I3542" s="76" t="s">
        <v>8196</v>
      </c>
    </row>
    <row r="3543" spans="2:10" x14ac:dyDescent="0.3">
      <c r="B3543" s="38">
        <v>5773</v>
      </c>
      <c r="C3543" s="57">
        <v>45547</v>
      </c>
      <c r="D3543" s="38" t="s">
        <v>171</v>
      </c>
      <c r="E3543" s="38" t="s">
        <v>4072</v>
      </c>
      <c r="F3543" s="160">
        <v>17908.740000000002</v>
      </c>
      <c r="G3543" s="53">
        <v>45551</v>
      </c>
      <c r="H3543" s="40">
        <v>16807.352490000001</v>
      </c>
      <c r="I3543" s="76" t="s">
        <v>8197</v>
      </c>
    </row>
    <row r="3544" spans="2:10" x14ac:dyDescent="0.3">
      <c r="B3544" s="38">
        <v>5774</v>
      </c>
      <c r="C3544" s="57">
        <v>45547</v>
      </c>
      <c r="D3544" s="38" t="s">
        <v>171</v>
      </c>
      <c r="E3544" s="38" t="s">
        <v>4070</v>
      </c>
      <c r="F3544" s="160">
        <v>308.48</v>
      </c>
      <c r="G3544" s="53">
        <v>45580</v>
      </c>
      <c r="H3544" s="40">
        <v>289.50848000000002</v>
      </c>
      <c r="I3544" s="76" t="s">
        <v>8198</v>
      </c>
    </row>
    <row r="3545" spans="2:10" x14ac:dyDescent="0.3">
      <c r="B3545" s="38">
        <v>5775</v>
      </c>
      <c r="C3545" s="57">
        <v>45547</v>
      </c>
      <c r="D3545" s="38" t="s">
        <v>171</v>
      </c>
      <c r="E3545" s="38" t="s">
        <v>4068</v>
      </c>
      <c r="F3545" s="160">
        <v>527.84</v>
      </c>
      <c r="G3545" s="53">
        <v>45554</v>
      </c>
      <c r="H3545" s="40">
        <v>495.37784000000005</v>
      </c>
      <c r="I3545" s="76" t="s">
        <v>8199</v>
      </c>
    </row>
    <row r="3546" spans="2:10" x14ac:dyDescent="0.3">
      <c r="B3546" s="38">
        <v>5776</v>
      </c>
      <c r="C3546" s="57">
        <v>45547</v>
      </c>
      <c r="D3546" s="38" t="s">
        <v>171</v>
      </c>
      <c r="E3546" s="38" t="s">
        <v>4066</v>
      </c>
      <c r="F3546" s="160">
        <v>846.61</v>
      </c>
      <c r="G3546" s="53">
        <v>45560</v>
      </c>
      <c r="H3546" s="40">
        <v>794.54348500000003</v>
      </c>
      <c r="I3546" s="76" t="s">
        <v>8200</v>
      </c>
    </row>
    <row r="3547" spans="2:10" x14ac:dyDescent="0.3">
      <c r="B3547" s="38">
        <v>5777</v>
      </c>
      <c r="C3547" s="57">
        <v>45547</v>
      </c>
      <c r="D3547" s="38" t="s">
        <v>171</v>
      </c>
      <c r="E3547" s="38" t="s">
        <v>4064</v>
      </c>
      <c r="F3547" s="160">
        <v>8558.51</v>
      </c>
      <c r="G3547" s="53">
        <v>45555</v>
      </c>
      <c r="H3547" s="40">
        <v>8032.1616350000004</v>
      </c>
      <c r="I3547" s="76" t="s">
        <v>8201</v>
      </c>
    </row>
    <row r="3548" spans="2:10" x14ac:dyDescent="0.3">
      <c r="B3548" s="38">
        <v>5778</v>
      </c>
      <c r="C3548" s="57">
        <v>45547</v>
      </c>
      <c r="D3548" s="38" t="s">
        <v>142</v>
      </c>
      <c r="E3548" s="38" t="s">
        <v>4062</v>
      </c>
      <c r="F3548" s="160">
        <v>5000</v>
      </c>
      <c r="G3548" s="53">
        <v>45551</v>
      </c>
      <c r="H3548" s="40">
        <v>4692.5</v>
      </c>
      <c r="I3548" s="76" t="s">
        <v>8202</v>
      </c>
    </row>
    <row r="3549" spans="2:10" x14ac:dyDescent="0.3">
      <c r="B3549" s="38">
        <v>5779</v>
      </c>
      <c r="C3549" s="57">
        <v>45547</v>
      </c>
      <c r="D3549" s="38" t="s">
        <v>142</v>
      </c>
      <c r="E3549" s="38" t="s">
        <v>4061</v>
      </c>
      <c r="F3549" s="160">
        <v>5000</v>
      </c>
      <c r="G3549" s="53">
        <v>45551</v>
      </c>
      <c r="H3549" s="40">
        <v>4692.5</v>
      </c>
      <c r="I3549" s="76" t="s">
        <v>8203</v>
      </c>
    </row>
    <row r="3550" spans="2:10" x14ac:dyDescent="0.3">
      <c r="B3550" s="38">
        <v>5780</v>
      </c>
      <c r="C3550" s="57">
        <v>45547</v>
      </c>
      <c r="D3550" s="38" t="s">
        <v>142</v>
      </c>
      <c r="E3550" s="38" t="s">
        <v>4060</v>
      </c>
      <c r="F3550" s="160">
        <v>5000</v>
      </c>
      <c r="G3550" s="53">
        <v>45551</v>
      </c>
      <c r="H3550" s="40">
        <v>4692.5</v>
      </c>
      <c r="I3550" s="76" t="s">
        <v>8204</v>
      </c>
    </row>
    <row r="3551" spans="2:10" x14ac:dyDescent="0.3">
      <c r="B3551" s="38">
        <v>5781</v>
      </c>
      <c r="C3551" s="57">
        <v>45547</v>
      </c>
      <c r="D3551" s="38" t="s">
        <v>142</v>
      </c>
      <c r="E3551" s="38" t="s">
        <v>4059</v>
      </c>
      <c r="F3551" s="160">
        <v>5000</v>
      </c>
      <c r="G3551" s="53">
        <v>45551</v>
      </c>
      <c r="H3551" s="40">
        <v>4692.5</v>
      </c>
      <c r="I3551" s="76" t="s">
        <v>8205</v>
      </c>
    </row>
    <row r="3552" spans="2:10" x14ac:dyDescent="0.3">
      <c r="B3552" s="38">
        <v>5782</v>
      </c>
      <c r="C3552" s="57">
        <v>45547</v>
      </c>
      <c r="D3552" s="38" t="s">
        <v>142</v>
      </c>
      <c r="E3552" s="38" t="s">
        <v>4058</v>
      </c>
      <c r="F3552" s="160">
        <v>5000</v>
      </c>
      <c r="G3552" s="53">
        <v>45551</v>
      </c>
      <c r="H3552" s="40">
        <v>4692.5</v>
      </c>
      <c r="I3552" s="76" t="s">
        <v>8206</v>
      </c>
    </row>
    <row r="3553" spans="2:9" x14ac:dyDescent="0.3">
      <c r="B3553" s="38">
        <v>5783</v>
      </c>
      <c r="C3553" s="57">
        <v>45547</v>
      </c>
      <c r="D3553" s="38" t="s">
        <v>142</v>
      </c>
      <c r="E3553" s="38" t="s">
        <v>4057</v>
      </c>
      <c r="F3553" s="160">
        <v>5000</v>
      </c>
      <c r="G3553" s="53">
        <v>45551</v>
      </c>
      <c r="H3553" s="40">
        <v>4692.5</v>
      </c>
      <c r="I3553" s="76" t="s">
        <v>8207</v>
      </c>
    </row>
    <row r="3554" spans="2:9" x14ac:dyDescent="0.3">
      <c r="B3554" s="38">
        <v>5784</v>
      </c>
      <c r="C3554" s="57">
        <v>45547</v>
      </c>
      <c r="D3554" s="38" t="s">
        <v>142</v>
      </c>
      <c r="E3554" s="38" t="s">
        <v>4056</v>
      </c>
      <c r="F3554" s="160">
        <v>5000</v>
      </c>
      <c r="G3554" s="53">
        <v>45551</v>
      </c>
      <c r="H3554" s="40">
        <v>4692.5</v>
      </c>
      <c r="I3554" s="76" t="s">
        <v>8208</v>
      </c>
    </row>
    <row r="3555" spans="2:9" x14ac:dyDescent="0.3">
      <c r="B3555" s="38">
        <v>5785</v>
      </c>
      <c r="C3555" s="57">
        <v>45547</v>
      </c>
      <c r="D3555" s="38" t="s">
        <v>142</v>
      </c>
      <c r="E3555" s="38" t="s">
        <v>4055</v>
      </c>
      <c r="F3555" s="160">
        <v>5000</v>
      </c>
      <c r="G3555" s="53">
        <v>45551</v>
      </c>
      <c r="H3555" s="40">
        <v>4692.5</v>
      </c>
      <c r="I3555" s="76" t="s">
        <v>8209</v>
      </c>
    </row>
    <row r="3556" spans="2:9" x14ac:dyDescent="0.3">
      <c r="B3556" s="38">
        <v>5786</v>
      </c>
      <c r="C3556" s="57">
        <v>45547</v>
      </c>
      <c r="D3556" s="38" t="s">
        <v>142</v>
      </c>
      <c r="E3556" s="38" t="s">
        <v>4054</v>
      </c>
      <c r="F3556" s="160">
        <v>5000</v>
      </c>
      <c r="G3556" s="53">
        <v>45551</v>
      </c>
      <c r="H3556" s="40">
        <v>4692.5</v>
      </c>
      <c r="I3556" s="76" t="s">
        <v>8210</v>
      </c>
    </row>
    <row r="3557" spans="2:9" x14ac:dyDescent="0.3">
      <c r="B3557" s="38">
        <v>5787</v>
      </c>
      <c r="C3557" s="57">
        <v>45547</v>
      </c>
      <c r="D3557" s="38" t="s">
        <v>142</v>
      </c>
      <c r="E3557" s="38" t="s">
        <v>4053</v>
      </c>
      <c r="F3557" s="160">
        <v>5000</v>
      </c>
      <c r="G3557" s="53">
        <v>45551</v>
      </c>
      <c r="H3557" s="40">
        <v>4692.5</v>
      </c>
      <c r="I3557" s="76" t="s">
        <v>8211</v>
      </c>
    </row>
    <row r="3558" spans="2:9" x14ac:dyDescent="0.3">
      <c r="B3558" s="38">
        <v>5788</v>
      </c>
      <c r="C3558" s="57">
        <v>45547</v>
      </c>
      <c r="D3558" s="38" t="s">
        <v>142</v>
      </c>
      <c r="E3558" s="38" t="s">
        <v>4052</v>
      </c>
      <c r="F3558" s="160">
        <v>5000</v>
      </c>
      <c r="G3558" s="53">
        <v>45551</v>
      </c>
      <c r="H3558" s="40">
        <v>4692.5</v>
      </c>
      <c r="I3558" s="76" t="s">
        <v>8212</v>
      </c>
    </row>
    <row r="3559" spans="2:9" x14ac:dyDescent="0.3">
      <c r="B3559" s="38">
        <v>5789</v>
      </c>
      <c r="C3559" s="57">
        <v>45547</v>
      </c>
      <c r="D3559" s="38" t="s">
        <v>142</v>
      </c>
      <c r="E3559" s="38" t="s">
        <v>4051</v>
      </c>
      <c r="F3559" s="160">
        <v>5000</v>
      </c>
      <c r="G3559" s="53">
        <v>45551</v>
      </c>
      <c r="H3559" s="40">
        <v>4692.5</v>
      </c>
      <c r="I3559" s="76" t="s">
        <v>8213</v>
      </c>
    </row>
    <row r="3560" spans="2:9" x14ac:dyDescent="0.3">
      <c r="B3560" s="38">
        <v>5790</v>
      </c>
      <c r="C3560" s="57">
        <v>45547</v>
      </c>
      <c r="D3560" s="38" t="s">
        <v>142</v>
      </c>
      <c r="E3560" s="38" t="s">
        <v>4050</v>
      </c>
      <c r="F3560" s="160">
        <v>5000</v>
      </c>
      <c r="G3560" s="53">
        <v>45551</v>
      </c>
      <c r="H3560" s="40">
        <v>4692.5</v>
      </c>
      <c r="I3560" s="76" t="s">
        <v>8214</v>
      </c>
    </row>
    <row r="3561" spans="2:9" x14ac:dyDescent="0.3">
      <c r="B3561" s="38">
        <v>5791</v>
      </c>
      <c r="C3561" s="57">
        <v>45547</v>
      </c>
      <c r="D3561" s="38" t="s">
        <v>142</v>
      </c>
      <c r="E3561" s="38" t="s">
        <v>4049</v>
      </c>
      <c r="F3561" s="160">
        <v>5000</v>
      </c>
      <c r="G3561" s="53">
        <v>45551</v>
      </c>
      <c r="H3561" s="40">
        <v>4692.5</v>
      </c>
      <c r="I3561" s="76" t="s">
        <v>8215</v>
      </c>
    </row>
    <row r="3562" spans="2:9" x14ac:dyDescent="0.3">
      <c r="B3562" s="38">
        <v>5792</v>
      </c>
      <c r="C3562" s="57">
        <v>45547</v>
      </c>
      <c r="D3562" s="38" t="s">
        <v>142</v>
      </c>
      <c r="E3562" s="38" t="s">
        <v>4048</v>
      </c>
      <c r="F3562" s="160">
        <v>5000</v>
      </c>
      <c r="G3562" s="53">
        <v>45551</v>
      </c>
      <c r="H3562" s="40">
        <v>4692.5</v>
      </c>
      <c r="I3562" s="76" t="s">
        <v>8216</v>
      </c>
    </row>
    <row r="3563" spans="2:9" x14ac:dyDescent="0.3">
      <c r="B3563" s="38">
        <v>5793</v>
      </c>
      <c r="C3563" s="57">
        <v>45547</v>
      </c>
      <c r="D3563" s="38" t="s">
        <v>142</v>
      </c>
      <c r="E3563" s="38" t="s">
        <v>4047</v>
      </c>
      <c r="F3563" s="160">
        <v>5000</v>
      </c>
      <c r="G3563" s="53">
        <v>45551</v>
      </c>
      <c r="H3563" s="40">
        <v>4692.5</v>
      </c>
      <c r="I3563" s="76" t="s">
        <v>8217</v>
      </c>
    </row>
    <row r="3564" spans="2:9" x14ac:dyDescent="0.3">
      <c r="B3564" s="38">
        <v>5794</v>
      </c>
      <c r="C3564" s="57">
        <v>45547</v>
      </c>
      <c r="D3564" s="38" t="s">
        <v>142</v>
      </c>
      <c r="E3564" s="38" t="s">
        <v>4046</v>
      </c>
      <c r="F3564" s="160">
        <v>5000</v>
      </c>
      <c r="G3564" s="53">
        <v>45551</v>
      </c>
      <c r="H3564" s="40">
        <v>4692.5</v>
      </c>
      <c r="I3564" s="76" t="s">
        <v>8218</v>
      </c>
    </row>
    <row r="3565" spans="2:9" x14ac:dyDescent="0.3">
      <c r="B3565" s="38">
        <v>5795</v>
      </c>
      <c r="C3565" s="57">
        <v>45547</v>
      </c>
      <c r="D3565" s="38" t="s">
        <v>142</v>
      </c>
      <c r="E3565" s="38" t="s">
        <v>4045</v>
      </c>
      <c r="F3565" s="160">
        <v>5000</v>
      </c>
      <c r="G3565" s="53">
        <v>45551</v>
      </c>
      <c r="H3565" s="40">
        <v>4692.5</v>
      </c>
      <c r="I3565" s="76" t="s">
        <v>8219</v>
      </c>
    </row>
    <row r="3566" spans="2:9" x14ac:dyDescent="0.3">
      <c r="B3566" s="38">
        <v>5796</v>
      </c>
      <c r="C3566" s="57">
        <v>45547</v>
      </c>
      <c r="D3566" s="38" t="s">
        <v>142</v>
      </c>
      <c r="E3566" s="38" t="s">
        <v>4044</v>
      </c>
      <c r="F3566" s="160">
        <v>5000</v>
      </c>
      <c r="G3566" s="53">
        <v>45551</v>
      </c>
      <c r="H3566" s="40">
        <v>4692.5</v>
      </c>
      <c r="I3566" s="76" t="s">
        <v>8220</v>
      </c>
    </row>
    <row r="3567" spans="2:9" x14ac:dyDescent="0.3">
      <c r="B3567" s="38">
        <v>5797</v>
      </c>
      <c r="C3567" s="57">
        <v>45547</v>
      </c>
      <c r="D3567" s="38" t="s">
        <v>142</v>
      </c>
      <c r="E3567" s="38" t="s">
        <v>4043</v>
      </c>
      <c r="F3567" s="160">
        <v>5000</v>
      </c>
      <c r="G3567" s="53">
        <v>45551</v>
      </c>
      <c r="H3567" s="40">
        <v>4692.5</v>
      </c>
      <c r="I3567" s="76" t="s">
        <v>8221</v>
      </c>
    </row>
    <row r="3568" spans="2:9" x14ac:dyDescent="0.3">
      <c r="B3568" s="38">
        <v>5798</v>
      </c>
      <c r="C3568" s="57">
        <v>45547</v>
      </c>
      <c r="D3568" s="38" t="s">
        <v>142</v>
      </c>
      <c r="E3568" s="38" t="s">
        <v>4042</v>
      </c>
      <c r="F3568" s="160">
        <v>5000</v>
      </c>
      <c r="G3568" s="53">
        <v>45551</v>
      </c>
      <c r="H3568" s="40">
        <v>4692.5</v>
      </c>
      <c r="I3568" s="76" t="s">
        <v>8222</v>
      </c>
    </row>
    <row r="3569" spans="2:9" x14ac:dyDescent="0.3">
      <c r="B3569" s="38">
        <v>5799</v>
      </c>
      <c r="C3569" s="57">
        <v>45547</v>
      </c>
      <c r="D3569" s="38" t="s">
        <v>142</v>
      </c>
      <c r="E3569" s="38" t="s">
        <v>4041</v>
      </c>
      <c r="F3569" s="160">
        <v>5000</v>
      </c>
      <c r="G3569" s="53">
        <v>45551</v>
      </c>
      <c r="H3569" s="40">
        <v>4692.5</v>
      </c>
      <c r="I3569" s="76" t="s">
        <v>8223</v>
      </c>
    </row>
    <row r="3570" spans="2:9" x14ac:dyDescent="0.3">
      <c r="B3570" s="38">
        <v>5800</v>
      </c>
      <c r="C3570" s="57">
        <v>45547</v>
      </c>
      <c r="D3570" s="38" t="s">
        <v>142</v>
      </c>
      <c r="E3570" s="38" t="s">
        <v>4040</v>
      </c>
      <c r="F3570" s="160">
        <v>5000</v>
      </c>
      <c r="G3570" s="53">
        <v>45551</v>
      </c>
      <c r="H3570" s="40">
        <v>4692.5</v>
      </c>
      <c r="I3570" s="76" t="s">
        <v>8224</v>
      </c>
    </row>
    <row r="3571" spans="2:9" x14ac:dyDescent="0.3">
      <c r="B3571" s="38">
        <v>5801</v>
      </c>
      <c r="C3571" s="57">
        <v>45547</v>
      </c>
      <c r="D3571" s="38" t="s">
        <v>142</v>
      </c>
      <c r="E3571" s="38" t="s">
        <v>4039</v>
      </c>
      <c r="F3571" s="160">
        <v>5000</v>
      </c>
      <c r="G3571" s="53">
        <v>45551</v>
      </c>
      <c r="H3571" s="40">
        <v>4692.5</v>
      </c>
      <c r="I3571" s="76" t="s">
        <v>8225</v>
      </c>
    </row>
    <row r="3572" spans="2:9" x14ac:dyDescent="0.3">
      <c r="B3572" s="38">
        <v>5802</v>
      </c>
      <c r="C3572" s="57">
        <v>45547</v>
      </c>
      <c r="D3572" s="38" t="s">
        <v>142</v>
      </c>
      <c r="E3572" s="38" t="s">
        <v>4038</v>
      </c>
      <c r="F3572" s="160">
        <v>5000</v>
      </c>
      <c r="G3572" s="53">
        <v>45551</v>
      </c>
      <c r="H3572" s="40">
        <v>4692.5</v>
      </c>
      <c r="I3572" s="76" t="s">
        <v>8226</v>
      </c>
    </row>
    <row r="3573" spans="2:9" x14ac:dyDescent="0.3">
      <c r="B3573" s="38">
        <v>5803</v>
      </c>
      <c r="C3573" s="57">
        <v>45547</v>
      </c>
      <c r="D3573" s="38" t="s">
        <v>142</v>
      </c>
      <c r="E3573" s="38" t="s">
        <v>4037</v>
      </c>
      <c r="F3573" s="160">
        <v>5000</v>
      </c>
      <c r="G3573" s="53">
        <v>45551</v>
      </c>
      <c r="H3573" s="40">
        <v>4692.5</v>
      </c>
      <c r="I3573" s="76" t="s">
        <v>8227</v>
      </c>
    </row>
    <row r="3574" spans="2:9" x14ac:dyDescent="0.3">
      <c r="B3574" s="38">
        <v>5804</v>
      </c>
      <c r="C3574" s="57">
        <v>45547</v>
      </c>
      <c r="D3574" s="38" t="s">
        <v>142</v>
      </c>
      <c r="E3574" s="38" t="s">
        <v>4036</v>
      </c>
      <c r="F3574" s="160">
        <v>5000</v>
      </c>
      <c r="G3574" s="53">
        <v>45551</v>
      </c>
      <c r="H3574" s="40">
        <v>4692.5</v>
      </c>
      <c r="I3574" s="76" t="s">
        <v>8228</v>
      </c>
    </row>
    <row r="3575" spans="2:9" x14ac:dyDescent="0.3">
      <c r="B3575" s="38">
        <v>5805</v>
      </c>
      <c r="C3575" s="57">
        <v>45547</v>
      </c>
      <c r="D3575" s="38" t="s">
        <v>142</v>
      </c>
      <c r="E3575" s="38" t="s">
        <v>4035</v>
      </c>
      <c r="F3575" s="160">
        <v>5000</v>
      </c>
      <c r="G3575" s="53">
        <v>45551</v>
      </c>
      <c r="H3575" s="40">
        <v>4692.5</v>
      </c>
      <c r="I3575" s="76" t="s">
        <v>8229</v>
      </c>
    </row>
    <row r="3576" spans="2:9" x14ac:dyDescent="0.3">
      <c r="B3576" s="38">
        <v>5806</v>
      </c>
      <c r="C3576" s="57">
        <v>45547</v>
      </c>
      <c r="D3576" s="38" t="s">
        <v>142</v>
      </c>
      <c r="E3576" s="38" t="s">
        <v>4034</v>
      </c>
      <c r="F3576" s="160">
        <v>5000</v>
      </c>
      <c r="G3576" s="53">
        <v>45551</v>
      </c>
      <c r="H3576" s="40">
        <v>4692.5</v>
      </c>
      <c r="I3576" s="76" t="s">
        <v>8230</v>
      </c>
    </row>
    <row r="3577" spans="2:9" x14ac:dyDescent="0.3">
      <c r="B3577" s="38">
        <v>5807</v>
      </c>
      <c r="C3577" s="57">
        <v>45547</v>
      </c>
      <c r="D3577" s="38" t="s">
        <v>142</v>
      </c>
      <c r="E3577" s="38" t="s">
        <v>4033</v>
      </c>
      <c r="F3577" s="160">
        <v>3570</v>
      </c>
      <c r="G3577" s="53">
        <v>45551</v>
      </c>
      <c r="H3577" s="40">
        <v>3350.4450000000002</v>
      </c>
      <c r="I3577" s="76" t="s">
        <v>8231</v>
      </c>
    </row>
    <row r="3578" spans="2:9" x14ac:dyDescent="0.3">
      <c r="B3578" s="38">
        <v>5808</v>
      </c>
      <c r="C3578" s="57">
        <v>45547</v>
      </c>
      <c r="D3578" s="38" t="s">
        <v>142</v>
      </c>
      <c r="E3578" s="38" t="s">
        <v>4031</v>
      </c>
      <c r="F3578" s="160">
        <v>1170</v>
      </c>
      <c r="G3578" s="53">
        <v>45551</v>
      </c>
      <c r="H3578" s="40">
        <v>1098.0450000000001</v>
      </c>
      <c r="I3578" s="76" t="s">
        <v>8232</v>
      </c>
    </row>
    <row r="3579" spans="2:9" x14ac:dyDescent="0.3">
      <c r="B3579" s="38">
        <v>5809</v>
      </c>
      <c r="C3579" s="57">
        <v>45547</v>
      </c>
      <c r="D3579" s="38" t="s">
        <v>142</v>
      </c>
      <c r="E3579" s="38" t="s">
        <v>4029</v>
      </c>
      <c r="F3579" s="160">
        <v>2460</v>
      </c>
      <c r="G3579" s="53">
        <v>45551</v>
      </c>
      <c r="H3579" s="40">
        <v>2308.71</v>
      </c>
      <c r="I3579" s="76" t="s">
        <v>8233</v>
      </c>
    </row>
    <row r="3580" spans="2:9" x14ac:dyDescent="0.3">
      <c r="B3580" s="38">
        <v>5810</v>
      </c>
      <c r="C3580" s="57">
        <v>45547</v>
      </c>
      <c r="D3580" s="38" t="s">
        <v>142</v>
      </c>
      <c r="E3580" s="38" t="s">
        <v>4027</v>
      </c>
      <c r="F3580" s="160">
        <v>23350</v>
      </c>
      <c r="G3580" s="53">
        <v>45551</v>
      </c>
      <c r="H3580" s="40">
        <v>21913.974999999999</v>
      </c>
      <c r="I3580" s="76" t="s">
        <v>8234</v>
      </c>
    </row>
    <row r="3581" spans="2:9" x14ac:dyDescent="0.3">
      <c r="B3581" s="38">
        <v>5811</v>
      </c>
      <c r="C3581" s="57">
        <v>45547</v>
      </c>
      <c r="D3581" s="38" t="s">
        <v>142</v>
      </c>
      <c r="E3581" s="38" t="s">
        <v>4025</v>
      </c>
      <c r="F3581" s="160">
        <v>17650</v>
      </c>
      <c r="G3581" s="53">
        <v>45551</v>
      </c>
      <c r="H3581" s="40">
        <v>16564.525000000001</v>
      </c>
      <c r="I3581" s="76" t="s">
        <v>8235</v>
      </c>
    </row>
    <row r="3582" spans="2:9" x14ac:dyDescent="0.3">
      <c r="B3582" s="38">
        <v>5812</v>
      </c>
      <c r="C3582" s="57">
        <v>45547</v>
      </c>
      <c r="D3582" s="38" t="s">
        <v>142</v>
      </c>
      <c r="E3582" s="38" t="s">
        <v>4023</v>
      </c>
      <c r="F3582" s="160">
        <v>17930</v>
      </c>
      <c r="G3582" s="53">
        <v>45551</v>
      </c>
      <c r="H3582" s="40">
        <v>16827.305</v>
      </c>
      <c r="I3582" s="76" t="s">
        <v>8236</v>
      </c>
    </row>
    <row r="3583" spans="2:9" x14ac:dyDescent="0.3">
      <c r="B3583" s="38">
        <v>5813</v>
      </c>
      <c r="C3583" s="57">
        <v>45547</v>
      </c>
      <c r="D3583" s="38" t="s">
        <v>509</v>
      </c>
      <c r="E3583" s="38" t="s">
        <v>4021</v>
      </c>
      <c r="F3583" s="160">
        <v>696</v>
      </c>
      <c r="G3583" s="52">
        <v>45590</v>
      </c>
      <c r="H3583" s="40">
        <v>653.19600000000003</v>
      </c>
      <c r="I3583" s="76" t="s">
        <v>8237</v>
      </c>
    </row>
    <row r="3584" spans="2:9" x14ac:dyDescent="0.3">
      <c r="B3584" s="38">
        <v>5814</v>
      </c>
      <c r="C3584" s="57">
        <v>45548</v>
      </c>
      <c r="D3584" s="38" t="s">
        <v>542</v>
      </c>
      <c r="E3584" s="38" t="s">
        <v>4019</v>
      </c>
      <c r="F3584" s="160">
        <v>662341.06999999995</v>
      </c>
      <c r="G3584" s="53">
        <v>45554</v>
      </c>
      <c r="H3584" s="40">
        <v>621607.0941949999</v>
      </c>
      <c r="I3584" s="76" t="s">
        <v>8238</v>
      </c>
    </row>
    <row r="3585" spans="2:10" x14ac:dyDescent="0.3">
      <c r="B3585" s="38">
        <v>5815</v>
      </c>
      <c r="C3585" s="57">
        <v>45548</v>
      </c>
      <c r="D3585" s="38" t="s">
        <v>200</v>
      </c>
      <c r="E3585" s="38" t="s">
        <v>4017</v>
      </c>
      <c r="F3585" s="160">
        <v>27797.18</v>
      </c>
      <c r="G3585" s="53">
        <v>45554</v>
      </c>
      <c r="H3585" s="40">
        <v>26087.653429999998</v>
      </c>
      <c r="I3585" s="76" t="s">
        <v>8239</v>
      </c>
    </row>
    <row r="3586" spans="2:10" x14ac:dyDescent="0.3">
      <c r="B3586" s="38">
        <v>5816</v>
      </c>
      <c r="C3586" s="57">
        <v>45551</v>
      </c>
      <c r="D3586" s="38" t="s">
        <v>542</v>
      </c>
      <c r="E3586" s="38" t="s">
        <v>4015</v>
      </c>
      <c r="F3586" s="160">
        <v>60101.02</v>
      </c>
      <c r="G3586" s="53">
        <v>45554</v>
      </c>
      <c r="H3586" s="40">
        <v>56404.807269999998</v>
      </c>
      <c r="I3586" s="76" t="s">
        <v>8240</v>
      </c>
    </row>
    <row r="3587" spans="2:10" x14ac:dyDescent="0.3">
      <c r="B3587" s="38">
        <v>5817</v>
      </c>
      <c r="C3587" s="57">
        <v>45551</v>
      </c>
      <c r="D3587" s="38" t="s">
        <v>251</v>
      </c>
      <c r="E3587" s="38" t="s">
        <v>4013</v>
      </c>
      <c r="F3587" s="160">
        <v>21281.98</v>
      </c>
      <c r="G3587" s="52">
        <v>45649</v>
      </c>
      <c r="H3587" s="40">
        <v>19973.13823</v>
      </c>
      <c r="I3587" s="76" t="s">
        <v>8241</v>
      </c>
    </row>
    <row r="3588" spans="2:10" x14ac:dyDescent="0.3">
      <c r="B3588" s="38">
        <v>5818</v>
      </c>
      <c r="C3588" s="57">
        <v>45552</v>
      </c>
      <c r="D3588" s="38" t="s">
        <v>200</v>
      </c>
      <c r="E3588" s="38" t="s">
        <v>4080</v>
      </c>
      <c r="F3588" s="160">
        <v>10612.52</v>
      </c>
      <c r="G3588" s="52">
        <v>45653</v>
      </c>
      <c r="H3588" s="40">
        <v>9959.8500199999999</v>
      </c>
      <c r="I3588" s="76" t="s">
        <v>8242</v>
      </c>
    </row>
    <row r="3589" spans="2:10" x14ac:dyDescent="0.3">
      <c r="B3589" s="38">
        <v>5819</v>
      </c>
      <c r="C3589" s="57">
        <v>45552</v>
      </c>
      <c r="D3589" s="38" t="s">
        <v>200</v>
      </c>
      <c r="E3589" s="38" t="s">
        <v>4078</v>
      </c>
      <c r="F3589" s="160">
        <v>12212.36</v>
      </c>
      <c r="G3589" s="53">
        <v>45569</v>
      </c>
      <c r="H3589" s="40">
        <v>11461.299860000001</v>
      </c>
      <c r="I3589" s="76" t="s">
        <v>8243</v>
      </c>
    </row>
    <row r="3590" spans="2:10" x14ac:dyDescent="0.3">
      <c r="B3590" s="38">
        <v>5820</v>
      </c>
      <c r="C3590" s="57">
        <v>45554</v>
      </c>
      <c r="D3590" s="38" t="s">
        <v>1935</v>
      </c>
      <c r="E3590" s="38" t="s">
        <v>4092</v>
      </c>
      <c r="F3590" s="160">
        <v>9000</v>
      </c>
      <c r="G3590" s="53">
        <v>45555</v>
      </c>
      <c r="H3590" s="40">
        <v>8446.5</v>
      </c>
      <c r="I3590" s="76" t="s">
        <v>8244</v>
      </c>
    </row>
    <row r="3591" spans="2:10" x14ac:dyDescent="0.3">
      <c r="B3591" s="38">
        <v>5821</v>
      </c>
      <c r="C3591" s="57">
        <v>45554</v>
      </c>
      <c r="D3591" s="38" t="s">
        <v>1935</v>
      </c>
      <c r="E3591" s="38" t="s">
        <v>4090</v>
      </c>
      <c r="F3591" s="160">
        <v>12470</v>
      </c>
      <c r="G3591" s="53">
        <v>45555</v>
      </c>
      <c r="H3591" s="40">
        <v>11703.094999999999</v>
      </c>
      <c r="I3591" s="76" t="s">
        <v>8245</v>
      </c>
    </row>
    <row r="3592" spans="2:10" x14ac:dyDescent="0.3">
      <c r="B3592" s="38">
        <v>5822</v>
      </c>
      <c r="C3592" s="57">
        <v>45554</v>
      </c>
      <c r="D3592" s="38" t="s">
        <v>200</v>
      </c>
      <c r="E3592" s="38" t="s">
        <v>4088</v>
      </c>
      <c r="F3592" s="160">
        <v>8509.44</v>
      </c>
      <c r="G3592" s="52">
        <v>45594</v>
      </c>
      <c r="H3592" s="40">
        <v>7986.1094400000002</v>
      </c>
      <c r="I3592" s="76" t="s">
        <v>8246</v>
      </c>
    </row>
    <row r="3593" spans="2:10" x14ac:dyDescent="0.3">
      <c r="B3593" s="38">
        <v>5823</v>
      </c>
      <c r="C3593" s="57">
        <v>45554</v>
      </c>
      <c r="D3593" s="38" t="s">
        <v>200</v>
      </c>
      <c r="E3593" s="38" t="s">
        <v>4086</v>
      </c>
      <c r="F3593" s="160">
        <v>5575.43</v>
      </c>
      <c r="G3593" s="52">
        <v>45594</v>
      </c>
      <c r="H3593" s="40">
        <v>5232.5410550000006</v>
      </c>
      <c r="I3593" s="76" t="s">
        <v>8247</v>
      </c>
    </row>
    <row r="3594" spans="2:10" x14ac:dyDescent="0.3">
      <c r="B3594" s="38">
        <v>5824</v>
      </c>
      <c r="C3594" s="57">
        <v>45555</v>
      </c>
      <c r="D3594" s="38" t="s">
        <v>200</v>
      </c>
      <c r="E3594" s="38" t="s">
        <v>4084</v>
      </c>
      <c r="F3594" s="160">
        <v>3005</v>
      </c>
      <c r="G3594" s="52">
        <v>45621</v>
      </c>
      <c r="H3594" s="40">
        <v>2820.1925000000001</v>
      </c>
      <c r="I3594" s="76" t="s">
        <v>8248</v>
      </c>
    </row>
    <row r="3595" spans="2:10" x14ac:dyDescent="0.3">
      <c r="B3595" s="38">
        <v>5825</v>
      </c>
      <c r="C3595" s="57">
        <v>45555</v>
      </c>
      <c r="D3595" s="38" t="s">
        <v>200</v>
      </c>
      <c r="E3595" s="38" t="s">
        <v>4082</v>
      </c>
      <c r="F3595" s="160">
        <v>7980</v>
      </c>
      <c r="G3595" s="52">
        <v>45623</v>
      </c>
      <c r="H3595" s="40">
        <v>7489.23</v>
      </c>
      <c r="I3595" s="76" t="s">
        <v>8249</v>
      </c>
    </row>
    <row r="3596" spans="2:10" x14ac:dyDescent="0.3">
      <c r="B3596" s="119">
        <v>5826</v>
      </c>
      <c r="C3596" s="120">
        <v>45559</v>
      </c>
      <c r="D3596" s="119" t="s">
        <v>4780</v>
      </c>
      <c r="E3596" s="119" t="s">
        <v>4100</v>
      </c>
      <c r="F3596" s="159">
        <v>25431</v>
      </c>
      <c r="G3596" s="122">
        <v>45632</v>
      </c>
      <c r="H3596" s="121">
        <v>23866.9935</v>
      </c>
      <c r="I3596" s="76" t="s">
        <v>5618</v>
      </c>
      <c r="J3596" t="s">
        <v>8833</v>
      </c>
    </row>
    <row r="3597" spans="2:10" hidden="1" outlineLevel="1" x14ac:dyDescent="0.3">
      <c r="B3597" s="38"/>
      <c r="C3597" s="57"/>
      <c r="D3597" s="38"/>
      <c r="E3597" s="38"/>
      <c r="F3597" s="160"/>
      <c r="G3597" s="52"/>
      <c r="H3597" s="40"/>
      <c r="I3597" s="76" t="s">
        <v>8250</v>
      </c>
      <c r="J3597" t="s">
        <v>8833</v>
      </c>
    </row>
    <row r="3598" spans="2:10" collapsed="1" x14ac:dyDescent="0.3">
      <c r="B3598" s="14">
        <v>5827</v>
      </c>
      <c r="C3598" s="56">
        <v>45559</v>
      </c>
      <c r="D3598" s="14" t="s">
        <v>203</v>
      </c>
      <c r="E3598" s="14" t="s">
        <v>4098</v>
      </c>
      <c r="F3598" s="161">
        <v>23933</v>
      </c>
      <c r="G3598" s="12"/>
      <c r="H3598" s="20">
        <v>22461.120500000001</v>
      </c>
      <c r="I3598" s="85" t="s">
        <v>8251</v>
      </c>
    </row>
    <row r="3599" spans="2:10" x14ac:dyDescent="0.3">
      <c r="B3599" s="38">
        <v>5828</v>
      </c>
      <c r="C3599" s="57">
        <v>45559</v>
      </c>
      <c r="D3599" s="38" t="s">
        <v>203</v>
      </c>
      <c r="E3599" s="38" t="s">
        <v>4096</v>
      </c>
      <c r="F3599" s="160">
        <v>25738</v>
      </c>
      <c r="G3599" s="53">
        <v>45568</v>
      </c>
      <c r="H3599" s="40">
        <v>24155.113000000001</v>
      </c>
      <c r="I3599" s="76" t="s">
        <v>8252</v>
      </c>
    </row>
    <row r="3600" spans="2:10" x14ac:dyDescent="0.3">
      <c r="B3600" s="38">
        <v>5829</v>
      </c>
      <c r="C3600" s="57">
        <v>45559</v>
      </c>
      <c r="D3600" s="38" t="s">
        <v>203</v>
      </c>
      <c r="E3600" s="38" t="s">
        <v>4094</v>
      </c>
      <c r="F3600" s="160">
        <v>17512</v>
      </c>
      <c r="G3600" s="53">
        <v>45568</v>
      </c>
      <c r="H3600" s="40">
        <v>16435.011999999999</v>
      </c>
      <c r="I3600" s="76" t="s">
        <v>8253</v>
      </c>
    </row>
    <row r="3601" spans="2:9" x14ac:dyDescent="0.3">
      <c r="B3601" s="38">
        <v>5830</v>
      </c>
      <c r="C3601" s="57">
        <v>45560</v>
      </c>
      <c r="D3601" s="38" t="s">
        <v>507</v>
      </c>
      <c r="E3601" s="38" t="s">
        <v>4101</v>
      </c>
      <c r="F3601" s="160">
        <v>5400</v>
      </c>
      <c r="G3601" s="53">
        <v>45582</v>
      </c>
      <c r="H3601" s="40">
        <v>5067.8999999999996</v>
      </c>
      <c r="I3601" s="76" t="s">
        <v>8254</v>
      </c>
    </row>
    <row r="3602" spans="2:9" x14ac:dyDescent="0.3">
      <c r="B3602" s="38">
        <v>5831</v>
      </c>
      <c r="C3602" s="57">
        <v>45560</v>
      </c>
      <c r="D3602" s="38" t="s">
        <v>171</v>
      </c>
      <c r="E3602" s="38" t="s">
        <v>4102</v>
      </c>
      <c r="F3602" s="160">
        <v>8296.92</v>
      </c>
      <c r="G3602" s="53">
        <v>45562</v>
      </c>
      <c r="H3602" s="40">
        <v>7786.65942</v>
      </c>
      <c r="I3602" s="76" t="s">
        <v>8255</v>
      </c>
    </row>
    <row r="3603" spans="2:9" x14ac:dyDescent="0.3">
      <c r="B3603" s="38">
        <v>5832</v>
      </c>
      <c r="C3603" s="57">
        <v>45561</v>
      </c>
      <c r="D3603" s="38" t="s">
        <v>481</v>
      </c>
      <c r="E3603" s="38" t="s">
        <v>4118</v>
      </c>
      <c r="F3603" s="160">
        <v>976</v>
      </c>
      <c r="G3603" s="53">
        <v>45587</v>
      </c>
      <c r="H3603" s="40">
        <v>915.976</v>
      </c>
      <c r="I3603" s="76" t="s">
        <v>8256</v>
      </c>
    </row>
    <row r="3604" spans="2:9" x14ac:dyDescent="0.3">
      <c r="B3604" s="38">
        <v>5833</v>
      </c>
      <c r="C3604" s="57">
        <v>45561</v>
      </c>
      <c r="D3604" s="38" t="s">
        <v>481</v>
      </c>
      <c r="E3604" s="38" t="s">
        <v>4116</v>
      </c>
      <c r="F3604" s="160">
        <v>3690</v>
      </c>
      <c r="G3604" s="53">
        <v>45588</v>
      </c>
      <c r="H3604" s="40">
        <v>3463.0650000000001</v>
      </c>
      <c r="I3604" s="76" t="s">
        <v>8257</v>
      </c>
    </row>
    <row r="3605" spans="2:9" x14ac:dyDescent="0.3">
      <c r="B3605" s="38">
        <v>5834</v>
      </c>
      <c r="C3605" s="57">
        <v>45561</v>
      </c>
      <c r="D3605" s="38" t="s">
        <v>481</v>
      </c>
      <c r="E3605" s="38" t="s">
        <v>4114</v>
      </c>
      <c r="F3605" s="160">
        <v>6435.5</v>
      </c>
      <c r="G3605" s="53">
        <v>45587</v>
      </c>
      <c r="H3605" s="40">
        <v>6039.7167499999996</v>
      </c>
      <c r="I3605" s="76" t="s">
        <v>8258</v>
      </c>
    </row>
    <row r="3606" spans="2:9" x14ac:dyDescent="0.3">
      <c r="B3606" s="38">
        <v>5835</v>
      </c>
      <c r="C3606" s="57">
        <v>45561</v>
      </c>
      <c r="D3606" s="38" t="s">
        <v>481</v>
      </c>
      <c r="E3606" s="38" t="s">
        <v>4112</v>
      </c>
      <c r="F3606" s="160">
        <v>9572</v>
      </c>
      <c r="G3606" s="53">
        <v>45587</v>
      </c>
      <c r="H3606" s="40">
        <v>8983.3220000000001</v>
      </c>
      <c r="I3606" s="76" t="s">
        <v>8259</v>
      </c>
    </row>
    <row r="3607" spans="2:9" x14ac:dyDescent="0.3">
      <c r="B3607" s="38">
        <v>5836</v>
      </c>
      <c r="C3607" s="57">
        <v>45561</v>
      </c>
      <c r="D3607" s="38" t="s">
        <v>481</v>
      </c>
      <c r="E3607" s="38" t="s">
        <v>4110</v>
      </c>
      <c r="F3607" s="160">
        <v>8174</v>
      </c>
      <c r="G3607" s="53">
        <v>45590</v>
      </c>
      <c r="H3607" s="40">
        <v>7671.299</v>
      </c>
      <c r="I3607" s="76" t="s">
        <v>8260</v>
      </c>
    </row>
    <row r="3608" spans="2:9" x14ac:dyDescent="0.3">
      <c r="B3608" s="38">
        <v>5837</v>
      </c>
      <c r="C3608" s="57">
        <v>45562</v>
      </c>
      <c r="D3608" s="38" t="s">
        <v>2634</v>
      </c>
      <c r="E3608" s="38" t="s">
        <v>4108</v>
      </c>
      <c r="F3608" s="160">
        <v>764</v>
      </c>
      <c r="G3608" s="53">
        <v>45569</v>
      </c>
      <c r="H3608" s="40">
        <v>717.01400000000001</v>
      </c>
      <c r="I3608" s="76" t="s">
        <v>8261</v>
      </c>
    </row>
    <row r="3609" spans="2:9" x14ac:dyDescent="0.3">
      <c r="B3609" s="38">
        <v>5838</v>
      </c>
      <c r="C3609" s="57">
        <v>45562</v>
      </c>
      <c r="D3609" s="38" t="s">
        <v>2634</v>
      </c>
      <c r="E3609" s="38" t="s">
        <v>4106</v>
      </c>
      <c r="F3609" s="160">
        <v>19929.5</v>
      </c>
      <c r="G3609" s="52">
        <v>45632</v>
      </c>
      <c r="H3609" s="40">
        <v>18703.835749999998</v>
      </c>
      <c r="I3609" s="76" t="s">
        <v>8262</v>
      </c>
    </row>
    <row r="3610" spans="2:9" x14ac:dyDescent="0.3">
      <c r="B3610" s="38">
        <v>5839</v>
      </c>
      <c r="C3610" s="57">
        <v>45562</v>
      </c>
      <c r="D3610" s="38" t="s">
        <v>2634</v>
      </c>
      <c r="E3610" s="38" t="s">
        <v>4104</v>
      </c>
      <c r="F3610" s="160">
        <v>1934.5</v>
      </c>
      <c r="G3610" s="53">
        <v>45569</v>
      </c>
      <c r="H3610" s="40">
        <v>1815.5282500000001</v>
      </c>
      <c r="I3610" s="76" t="s">
        <v>8263</v>
      </c>
    </row>
    <row r="3611" spans="2:9" x14ac:dyDescent="0.3">
      <c r="B3611" s="38">
        <v>5856</v>
      </c>
      <c r="C3611" s="57">
        <v>45565</v>
      </c>
      <c r="D3611" s="38" t="s">
        <v>150</v>
      </c>
      <c r="E3611" s="38" t="s">
        <v>4133</v>
      </c>
      <c r="F3611" s="160">
        <v>46865.2</v>
      </c>
      <c r="G3611" s="53">
        <v>45562</v>
      </c>
      <c r="H3611" s="40">
        <v>43982.9902</v>
      </c>
      <c r="I3611" s="76" t="s">
        <v>8264</v>
      </c>
    </row>
    <row r="3612" spans="2:9" hidden="1" outlineLevel="1" x14ac:dyDescent="0.3">
      <c r="B3612" s="38"/>
      <c r="C3612" s="57"/>
      <c r="D3612" s="38"/>
      <c r="E3612" s="38"/>
      <c r="F3612" s="160"/>
      <c r="G3612" s="52"/>
      <c r="H3612" s="40"/>
      <c r="I3612" s="76" t="s">
        <v>8265</v>
      </c>
    </row>
    <row r="3613" spans="2:9" collapsed="1" x14ac:dyDescent="0.3">
      <c r="B3613" s="38">
        <v>5858</v>
      </c>
      <c r="C3613" s="57">
        <v>45565</v>
      </c>
      <c r="D3613" s="38" t="s">
        <v>397</v>
      </c>
      <c r="E3613" s="38" t="s">
        <v>4131</v>
      </c>
      <c r="F3613" s="160">
        <v>53136.54</v>
      </c>
      <c r="G3613" s="53">
        <v>45546</v>
      </c>
      <c r="H3613" s="40">
        <v>49868.642789999998</v>
      </c>
      <c r="I3613" s="76" t="s">
        <v>8266</v>
      </c>
    </row>
    <row r="3614" spans="2:9" x14ac:dyDescent="0.3">
      <c r="B3614" s="38">
        <v>5857</v>
      </c>
      <c r="C3614" s="57">
        <v>45566</v>
      </c>
      <c r="D3614" s="38" t="s">
        <v>2634</v>
      </c>
      <c r="E3614" s="38" t="s">
        <v>4215</v>
      </c>
      <c r="F3614" s="160">
        <v>16747</v>
      </c>
      <c r="G3614" s="53">
        <v>45569</v>
      </c>
      <c r="H3614" s="40">
        <v>15717.059499999999</v>
      </c>
      <c r="I3614" s="76" t="s">
        <v>8267</v>
      </c>
    </row>
    <row r="3615" spans="2:9" x14ac:dyDescent="0.3">
      <c r="B3615" s="38">
        <v>5860</v>
      </c>
      <c r="C3615" s="57">
        <v>45567</v>
      </c>
      <c r="D3615" s="38" t="s">
        <v>4212</v>
      </c>
      <c r="E3615" s="38" t="s">
        <v>4213</v>
      </c>
      <c r="F3615" s="160">
        <v>9985</v>
      </c>
      <c r="G3615" s="53">
        <v>45573</v>
      </c>
      <c r="H3615" s="40">
        <v>9370.9225000000006</v>
      </c>
      <c r="I3615" s="76" t="s">
        <v>8268</v>
      </c>
    </row>
    <row r="3616" spans="2:9" x14ac:dyDescent="0.3">
      <c r="B3616" s="38">
        <v>5861</v>
      </c>
      <c r="C3616" s="57">
        <v>45567</v>
      </c>
      <c r="D3616" s="38" t="s">
        <v>230</v>
      </c>
      <c r="E3616" s="38" t="s">
        <v>4210</v>
      </c>
      <c r="F3616" s="160">
        <v>61040</v>
      </c>
      <c r="G3616" s="52">
        <v>45628</v>
      </c>
      <c r="H3616" s="40">
        <v>57286.04</v>
      </c>
      <c r="I3616" s="76" t="s">
        <v>8269</v>
      </c>
    </row>
    <row r="3617" spans="2:10" x14ac:dyDescent="0.3">
      <c r="B3617" s="38">
        <v>5862</v>
      </c>
      <c r="C3617" s="57">
        <v>45567</v>
      </c>
      <c r="D3617" s="38" t="s">
        <v>203</v>
      </c>
      <c r="E3617" s="38" t="s">
        <v>4208</v>
      </c>
      <c r="F3617" s="160">
        <v>9063.23</v>
      </c>
      <c r="G3617" s="52">
        <v>45600</v>
      </c>
      <c r="H3617" s="40">
        <v>8505.8413550000005</v>
      </c>
      <c r="I3617" s="76" t="s">
        <v>8270</v>
      </c>
    </row>
    <row r="3618" spans="2:10" x14ac:dyDescent="0.3">
      <c r="B3618" s="38">
        <v>5863</v>
      </c>
      <c r="C3618" s="57">
        <v>45567</v>
      </c>
      <c r="D3618" s="38" t="s">
        <v>203</v>
      </c>
      <c r="E3618" s="38" t="s">
        <v>4206</v>
      </c>
      <c r="F3618" s="160">
        <v>5602.99</v>
      </c>
      <c r="G3618" s="53">
        <v>45593</v>
      </c>
      <c r="H3618" s="40">
        <v>5258.4061149999998</v>
      </c>
      <c r="I3618" s="76" t="s">
        <v>8271</v>
      </c>
    </row>
    <row r="3619" spans="2:10" x14ac:dyDescent="0.3">
      <c r="B3619" s="38">
        <v>5864</v>
      </c>
      <c r="C3619" s="57">
        <v>45567</v>
      </c>
      <c r="D3619" s="38" t="s">
        <v>203</v>
      </c>
      <c r="E3619" s="38" t="s">
        <v>4204</v>
      </c>
      <c r="F3619" s="160">
        <v>7325.87</v>
      </c>
      <c r="G3619" s="52">
        <v>45600</v>
      </c>
      <c r="H3619" s="40">
        <v>6875.3289949999998</v>
      </c>
      <c r="I3619" s="76" t="s">
        <v>8272</v>
      </c>
    </row>
    <row r="3620" spans="2:10" x14ac:dyDescent="0.3">
      <c r="B3620" s="38">
        <v>5865</v>
      </c>
      <c r="C3620" s="57">
        <v>45567</v>
      </c>
      <c r="D3620" s="38" t="s">
        <v>203</v>
      </c>
      <c r="E3620" s="38" t="s">
        <v>4202</v>
      </c>
      <c r="F3620" s="160">
        <v>3518.15</v>
      </c>
      <c r="G3620" s="52">
        <v>45600</v>
      </c>
      <c r="H3620" s="40">
        <v>3301.7837749999999</v>
      </c>
      <c r="I3620" s="76" t="s">
        <v>8273</v>
      </c>
    </row>
    <row r="3621" spans="2:10" x14ac:dyDescent="0.3">
      <c r="B3621" s="38">
        <v>5866</v>
      </c>
      <c r="C3621" s="57">
        <v>45567</v>
      </c>
      <c r="D3621" s="38" t="s">
        <v>203</v>
      </c>
      <c r="E3621" s="38" t="s">
        <v>4200</v>
      </c>
      <c r="F3621" s="160">
        <v>5146.93</v>
      </c>
      <c r="G3621" s="52">
        <v>45600</v>
      </c>
      <c r="H3621" s="40">
        <v>4830.3938050000006</v>
      </c>
      <c r="I3621" s="76" t="s">
        <v>8274</v>
      </c>
    </row>
    <row r="3622" spans="2:10" x14ac:dyDescent="0.3">
      <c r="B3622" s="38">
        <v>5867</v>
      </c>
      <c r="C3622" s="57">
        <v>45567</v>
      </c>
      <c r="D3622" s="38" t="s">
        <v>203</v>
      </c>
      <c r="E3622" s="38" t="s">
        <v>4198</v>
      </c>
      <c r="F3622" s="160">
        <v>19125.439999999999</v>
      </c>
      <c r="G3622" s="52">
        <v>45600</v>
      </c>
      <c r="H3622" s="40">
        <v>17949.225439999998</v>
      </c>
      <c r="I3622" s="76" t="s">
        <v>8275</v>
      </c>
    </row>
    <row r="3623" spans="2:10" x14ac:dyDescent="0.3">
      <c r="B3623" s="38">
        <v>5868</v>
      </c>
      <c r="C3623" s="57">
        <v>45567</v>
      </c>
      <c r="D3623" s="38" t="s">
        <v>203</v>
      </c>
      <c r="E3623" s="38" t="s">
        <v>4196</v>
      </c>
      <c r="F3623" s="160">
        <v>2540.89</v>
      </c>
      <c r="G3623" s="52">
        <v>45600</v>
      </c>
      <c r="H3623" s="40">
        <v>2384.6252649999997</v>
      </c>
      <c r="I3623" s="76" t="s">
        <v>8276</v>
      </c>
    </row>
    <row r="3624" spans="2:10" x14ac:dyDescent="0.3">
      <c r="B3624" s="38">
        <v>5869</v>
      </c>
      <c r="C3624" s="57">
        <v>45567</v>
      </c>
      <c r="D3624" s="38" t="s">
        <v>203</v>
      </c>
      <c r="E3624" s="38" t="s">
        <v>4194</v>
      </c>
      <c r="F3624" s="160">
        <v>1259.5899999999999</v>
      </c>
      <c r="G3624" s="52">
        <v>45600</v>
      </c>
      <c r="H3624" s="40">
        <v>1182.125215</v>
      </c>
      <c r="I3624" s="76" t="s">
        <v>8277</v>
      </c>
    </row>
    <row r="3625" spans="2:10" x14ac:dyDescent="0.3">
      <c r="B3625" s="38">
        <v>5870</v>
      </c>
      <c r="C3625" s="57">
        <v>45567</v>
      </c>
      <c r="D3625" s="38" t="s">
        <v>203</v>
      </c>
      <c r="E3625" s="38" t="s">
        <v>4192</v>
      </c>
      <c r="F3625" s="160">
        <v>1187.2</v>
      </c>
      <c r="G3625" s="52">
        <v>45600</v>
      </c>
      <c r="H3625" s="40">
        <v>1114.1872000000001</v>
      </c>
      <c r="I3625" s="76" t="s">
        <v>8278</v>
      </c>
    </row>
    <row r="3626" spans="2:10" x14ac:dyDescent="0.3">
      <c r="B3626" s="38">
        <v>5871</v>
      </c>
      <c r="C3626" s="57">
        <v>45567</v>
      </c>
      <c r="D3626" s="38" t="s">
        <v>203</v>
      </c>
      <c r="E3626" s="38" t="s">
        <v>4190</v>
      </c>
      <c r="F3626" s="160">
        <v>1404.37</v>
      </c>
      <c r="G3626" s="52">
        <v>45600</v>
      </c>
      <c r="H3626" s="40">
        <v>1318.0012449999999</v>
      </c>
      <c r="I3626" s="76" t="s">
        <v>8279</v>
      </c>
    </row>
    <row r="3627" spans="2:10" x14ac:dyDescent="0.3">
      <c r="B3627" s="38">
        <v>5872</v>
      </c>
      <c r="C3627" s="57">
        <v>45568</v>
      </c>
      <c r="D3627" s="38" t="s">
        <v>542</v>
      </c>
      <c r="E3627" s="38" t="s">
        <v>4188</v>
      </c>
      <c r="F3627" s="160">
        <v>6823.61</v>
      </c>
      <c r="G3627" s="52">
        <v>45617</v>
      </c>
      <c r="H3627" s="40">
        <v>6403.957985</v>
      </c>
      <c r="I3627" s="76" t="s">
        <v>8280</v>
      </c>
    </row>
    <row r="3628" spans="2:10" x14ac:dyDescent="0.3">
      <c r="B3628" s="38">
        <v>5873</v>
      </c>
      <c r="C3628" s="57">
        <v>45568</v>
      </c>
      <c r="D3628" s="38" t="s">
        <v>4185</v>
      </c>
      <c r="E3628" s="38" t="s">
        <v>4186</v>
      </c>
      <c r="F3628" s="160">
        <v>71.17</v>
      </c>
      <c r="G3628" s="52">
        <v>45588</v>
      </c>
      <c r="H3628" s="40">
        <v>71.17</v>
      </c>
      <c r="I3628" s="76" t="s">
        <v>8281</v>
      </c>
      <c r="J3628" t="s">
        <v>8833</v>
      </c>
    </row>
    <row r="3629" spans="2:10" x14ac:dyDescent="0.3">
      <c r="B3629" s="38">
        <v>5874</v>
      </c>
      <c r="C3629" s="57">
        <v>45568</v>
      </c>
      <c r="D3629" s="38" t="s">
        <v>4183</v>
      </c>
      <c r="E3629" s="38" t="s">
        <v>4184</v>
      </c>
      <c r="F3629" s="160">
        <v>71.17</v>
      </c>
      <c r="G3629" s="52">
        <v>45588</v>
      </c>
      <c r="H3629" s="40">
        <v>71.17</v>
      </c>
      <c r="I3629" s="76" t="s">
        <v>8281</v>
      </c>
      <c r="J3629" t="s">
        <v>8833</v>
      </c>
    </row>
    <row r="3630" spans="2:10" x14ac:dyDescent="0.3">
      <c r="B3630" s="38">
        <v>5875</v>
      </c>
      <c r="C3630" s="57">
        <v>45568</v>
      </c>
      <c r="D3630" s="38" t="s">
        <v>4181</v>
      </c>
      <c r="E3630" s="38" t="s">
        <v>4182</v>
      </c>
      <c r="F3630" s="160">
        <v>71.17</v>
      </c>
      <c r="G3630" s="52">
        <v>45588</v>
      </c>
      <c r="H3630" s="40">
        <v>71.17</v>
      </c>
      <c r="I3630" s="76" t="s">
        <v>8281</v>
      </c>
      <c r="J3630" t="s">
        <v>8833</v>
      </c>
    </row>
    <row r="3631" spans="2:10" x14ac:dyDescent="0.3">
      <c r="B3631" s="38">
        <v>5876</v>
      </c>
      <c r="C3631" s="57">
        <v>45568</v>
      </c>
      <c r="D3631" s="38" t="s">
        <v>4179</v>
      </c>
      <c r="E3631" s="38" t="s">
        <v>4180</v>
      </c>
      <c r="F3631" s="160">
        <v>71.17</v>
      </c>
      <c r="G3631" s="52">
        <v>45588</v>
      </c>
      <c r="H3631" s="40">
        <v>71.17</v>
      </c>
      <c r="I3631" s="76" t="s">
        <v>8281</v>
      </c>
      <c r="J3631" t="s">
        <v>8833</v>
      </c>
    </row>
    <row r="3632" spans="2:10" x14ac:dyDescent="0.3">
      <c r="B3632" s="38">
        <v>5877</v>
      </c>
      <c r="C3632" s="57">
        <v>45568</v>
      </c>
      <c r="D3632" s="38" t="s">
        <v>4177</v>
      </c>
      <c r="E3632" s="38" t="s">
        <v>4178</v>
      </c>
      <c r="F3632" s="160">
        <v>71.17</v>
      </c>
      <c r="G3632" s="52">
        <v>45588</v>
      </c>
      <c r="H3632" s="40">
        <v>71.17</v>
      </c>
      <c r="I3632" s="76" t="s">
        <v>8281</v>
      </c>
      <c r="J3632" t="s">
        <v>8833</v>
      </c>
    </row>
    <row r="3633" spans="2:10" x14ac:dyDescent="0.3">
      <c r="B3633" s="38">
        <v>5878</v>
      </c>
      <c r="C3633" s="57">
        <v>45568</v>
      </c>
      <c r="D3633" s="38" t="s">
        <v>4175</v>
      </c>
      <c r="E3633" s="38" t="s">
        <v>4176</v>
      </c>
      <c r="F3633" s="160">
        <v>71.17</v>
      </c>
      <c r="G3633" s="52">
        <v>45588</v>
      </c>
      <c r="H3633" s="40">
        <v>71.17</v>
      </c>
      <c r="I3633" s="76" t="s">
        <v>8281</v>
      </c>
      <c r="J3633" t="s">
        <v>8833</v>
      </c>
    </row>
    <row r="3634" spans="2:10" x14ac:dyDescent="0.3">
      <c r="B3634" s="38">
        <v>5879</v>
      </c>
      <c r="C3634" s="57">
        <v>45568</v>
      </c>
      <c r="D3634" s="38" t="s">
        <v>4173</v>
      </c>
      <c r="E3634" s="38" t="s">
        <v>4174</v>
      </c>
      <c r="F3634" s="160">
        <v>71.17</v>
      </c>
      <c r="G3634" s="52">
        <v>45588</v>
      </c>
      <c r="H3634" s="40">
        <v>71.17</v>
      </c>
      <c r="I3634" s="76" t="s">
        <v>8281</v>
      </c>
      <c r="J3634" t="s">
        <v>8833</v>
      </c>
    </row>
    <row r="3635" spans="2:10" x14ac:dyDescent="0.3">
      <c r="B3635" s="38">
        <v>5880</v>
      </c>
      <c r="C3635" s="57">
        <v>45568</v>
      </c>
      <c r="D3635" s="38" t="s">
        <v>4171</v>
      </c>
      <c r="E3635" s="38" t="s">
        <v>4172</v>
      </c>
      <c r="F3635" s="160">
        <v>71.17</v>
      </c>
      <c r="G3635" s="52">
        <v>45588</v>
      </c>
      <c r="H3635" s="40">
        <v>71.17</v>
      </c>
      <c r="I3635" s="76" t="s">
        <v>8281</v>
      </c>
      <c r="J3635" t="s">
        <v>8833</v>
      </c>
    </row>
    <row r="3636" spans="2:10" x14ac:dyDescent="0.3">
      <c r="B3636" s="38">
        <v>5881</v>
      </c>
      <c r="C3636" s="57">
        <v>45568</v>
      </c>
      <c r="D3636" s="38" t="s">
        <v>4169</v>
      </c>
      <c r="E3636" s="38" t="s">
        <v>4170</v>
      </c>
      <c r="F3636" s="160">
        <v>71.17</v>
      </c>
      <c r="G3636" s="52">
        <v>45588</v>
      </c>
      <c r="H3636" s="40">
        <v>71.17</v>
      </c>
      <c r="I3636" s="76" t="s">
        <v>8281</v>
      </c>
      <c r="J3636" t="s">
        <v>8833</v>
      </c>
    </row>
    <row r="3637" spans="2:10" x14ac:dyDescent="0.3">
      <c r="B3637" s="38">
        <v>5882</v>
      </c>
      <c r="C3637" s="57">
        <v>45568</v>
      </c>
      <c r="D3637" s="38" t="s">
        <v>4167</v>
      </c>
      <c r="E3637" s="38" t="s">
        <v>4168</v>
      </c>
      <c r="F3637" s="160">
        <v>71.17</v>
      </c>
      <c r="G3637" s="52">
        <v>45588</v>
      </c>
      <c r="H3637" s="40">
        <v>71.17</v>
      </c>
      <c r="I3637" s="76" t="s">
        <v>8281</v>
      </c>
      <c r="J3637" t="s">
        <v>8833</v>
      </c>
    </row>
    <row r="3638" spans="2:10" x14ac:dyDescent="0.3">
      <c r="B3638" s="38">
        <v>5883</v>
      </c>
      <c r="C3638" s="57">
        <v>45568</v>
      </c>
      <c r="D3638" s="38" t="s">
        <v>4165</v>
      </c>
      <c r="E3638" s="38" t="s">
        <v>4166</v>
      </c>
      <c r="F3638" s="160">
        <v>71.17</v>
      </c>
      <c r="G3638" s="52">
        <v>45588</v>
      </c>
      <c r="H3638" s="40">
        <v>71.17</v>
      </c>
      <c r="I3638" s="76" t="s">
        <v>8281</v>
      </c>
      <c r="J3638" t="s">
        <v>8833</v>
      </c>
    </row>
    <row r="3639" spans="2:10" x14ac:dyDescent="0.3">
      <c r="B3639" s="38">
        <v>5884</v>
      </c>
      <c r="C3639" s="57">
        <v>45568</v>
      </c>
      <c r="D3639" s="38" t="s">
        <v>4163</v>
      </c>
      <c r="E3639" s="38" t="s">
        <v>4164</v>
      </c>
      <c r="F3639" s="160">
        <v>71.17</v>
      </c>
      <c r="G3639" s="52">
        <v>45588</v>
      </c>
      <c r="H3639" s="40">
        <v>71.17</v>
      </c>
      <c r="I3639" s="76" t="s">
        <v>8281</v>
      </c>
      <c r="J3639" t="s">
        <v>8833</v>
      </c>
    </row>
    <row r="3640" spans="2:10" x14ac:dyDescent="0.3">
      <c r="B3640" s="38">
        <v>5885</v>
      </c>
      <c r="C3640" s="57">
        <v>45568</v>
      </c>
      <c r="D3640" s="38" t="s">
        <v>203</v>
      </c>
      <c r="E3640" s="38" t="s">
        <v>4310</v>
      </c>
      <c r="F3640" s="160">
        <v>1124.06</v>
      </c>
      <c r="G3640" s="53">
        <v>45593</v>
      </c>
      <c r="H3640" s="40">
        <v>1054.93031</v>
      </c>
      <c r="I3640" s="76" t="s">
        <v>8282</v>
      </c>
    </row>
    <row r="3641" spans="2:10" x14ac:dyDescent="0.3">
      <c r="B3641" s="38">
        <v>5886</v>
      </c>
      <c r="C3641" s="57">
        <v>45568</v>
      </c>
      <c r="D3641" s="38" t="s">
        <v>203</v>
      </c>
      <c r="E3641" s="38" t="s">
        <v>4309</v>
      </c>
      <c r="F3641" s="160">
        <v>1124.06</v>
      </c>
      <c r="G3641" s="53">
        <v>45593</v>
      </c>
      <c r="H3641" s="40">
        <v>1054.93031</v>
      </c>
      <c r="I3641" s="76" t="s">
        <v>8283</v>
      </c>
    </row>
    <row r="3642" spans="2:10" x14ac:dyDescent="0.3">
      <c r="B3642" s="38">
        <v>5887</v>
      </c>
      <c r="C3642" s="57">
        <v>45568</v>
      </c>
      <c r="D3642" s="38" t="s">
        <v>203</v>
      </c>
      <c r="E3642" s="38" t="s">
        <v>4308</v>
      </c>
      <c r="F3642" s="160">
        <v>1124.06</v>
      </c>
      <c r="G3642" s="53">
        <v>45593</v>
      </c>
      <c r="H3642" s="40">
        <v>1054.93031</v>
      </c>
      <c r="I3642" s="76" t="s">
        <v>8284</v>
      </c>
    </row>
    <row r="3643" spans="2:10" x14ac:dyDescent="0.3">
      <c r="B3643" s="38">
        <v>5888</v>
      </c>
      <c r="C3643" s="57">
        <v>45568</v>
      </c>
      <c r="D3643" s="38" t="s">
        <v>203</v>
      </c>
      <c r="E3643" s="38" t="s">
        <v>4307</v>
      </c>
      <c r="F3643" s="160">
        <v>2421.0500000000002</v>
      </c>
      <c r="G3643" s="53">
        <v>45593</v>
      </c>
      <c r="H3643" s="40">
        <v>2272.1554250000004</v>
      </c>
      <c r="I3643" s="76" t="s">
        <v>8285</v>
      </c>
    </row>
    <row r="3644" spans="2:10" x14ac:dyDescent="0.3">
      <c r="B3644" s="38">
        <v>5889</v>
      </c>
      <c r="C3644" s="57">
        <v>45568</v>
      </c>
      <c r="D3644" s="38" t="s">
        <v>203</v>
      </c>
      <c r="E3644" s="38" t="s">
        <v>4305</v>
      </c>
      <c r="F3644" s="160">
        <v>1124.06</v>
      </c>
      <c r="G3644" s="53">
        <v>45593</v>
      </c>
      <c r="H3644" s="40">
        <v>1054.93031</v>
      </c>
      <c r="I3644" s="76" t="s">
        <v>8286</v>
      </c>
    </row>
    <row r="3645" spans="2:10" x14ac:dyDescent="0.3">
      <c r="B3645" s="38">
        <v>5890</v>
      </c>
      <c r="C3645" s="57">
        <v>45568</v>
      </c>
      <c r="D3645" s="38" t="s">
        <v>203</v>
      </c>
      <c r="E3645" s="38" t="s">
        <v>4304</v>
      </c>
      <c r="F3645" s="160">
        <v>1124.06</v>
      </c>
      <c r="G3645" s="53">
        <v>45593</v>
      </c>
      <c r="H3645" s="40">
        <v>1054.93031</v>
      </c>
      <c r="I3645" s="76" t="s">
        <v>8287</v>
      </c>
    </row>
    <row r="3646" spans="2:10" x14ac:dyDescent="0.3">
      <c r="B3646" s="38">
        <v>5891</v>
      </c>
      <c r="C3646" s="57">
        <v>45568</v>
      </c>
      <c r="D3646" s="38" t="s">
        <v>203</v>
      </c>
      <c r="E3646" s="38" t="s">
        <v>4303</v>
      </c>
      <c r="F3646" s="160">
        <v>1124.06</v>
      </c>
      <c r="G3646" s="53">
        <v>45593</v>
      </c>
      <c r="H3646" s="40">
        <v>1054.93031</v>
      </c>
      <c r="I3646" s="76" t="s">
        <v>8288</v>
      </c>
    </row>
    <row r="3647" spans="2:10" x14ac:dyDescent="0.3">
      <c r="B3647" s="38">
        <v>5892</v>
      </c>
      <c r="C3647" s="57">
        <v>45568</v>
      </c>
      <c r="D3647" s="38" t="s">
        <v>203</v>
      </c>
      <c r="E3647" s="38" t="s">
        <v>4302</v>
      </c>
      <c r="F3647" s="160">
        <v>1124.06</v>
      </c>
      <c r="G3647" s="53">
        <v>45593</v>
      </c>
      <c r="H3647" s="40">
        <v>1054.93031</v>
      </c>
      <c r="I3647" s="76" t="s">
        <v>8289</v>
      </c>
    </row>
    <row r="3648" spans="2:10" x14ac:dyDescent="0.3">
      <c r="B3648" s="38">
        <v>5893</v>
      </c>
      <c r="C3648" s="57">
        <v>45568</v>
      </c>
      <c r="D3648" s="38" t="s">
        <v>203</v>
      </c>
      <c r="E3648" s="38" t="s">
        <v>4301</v>
      </c>
      <c r="F3648" s="160">
        <v>1160.0899999999999</v>
      </c>
      <c r="G3648" s="53">
        <v>45593</v>
      </c>
      <c r="H3648" s="40">
        <v>1088.744465</v>
      </c>
      <c r="I3648" s="76" t="s">
        <v>8290</v>
      </c>
    </row>
    <row r="3649" spans="2:9" x14ac:dyDescent="0.3">
      <c r="B3649" s="38">
        <v>5894</v>
      </c>
      <c r="C3649" s="57">
        <v>45568</v>
      </c>
      <c r="D3649" s="38" t="s">
        <v>203</v>
      </c>
      <c r="E3649" s="38" t="s">
        <v>4299</v>
      </c>
      <c r="F3649" s="160">
        <v>13157.24</v>
      </c>
      <c r="G3649" s="52">
        <v>45600</v>
      </c>
      <c r="H3649" s="40">
        <v>12348.069739999999</v>
      </c>
      <c r="I3649" s="76" t="s">
        <v>8291</v>
      </c>
    </row>
    <row r="3650" spans="2:9" x14ac:dyDescent="0.3">
      <c r="B3650" s="38">
        <v>5895</v>
      </c>
      <c r="C3650" s="57">
        <v>45568</v>
      </c>
      <c r="D3650" s="38" t="s">
        <v>203</v>
      </c>
      <c r="E3650" s="38" t="s">
        <v>4297</v>
      </c>
      <c r="F3650" s="160">
        <v>1405.07</v>
      </c>
      <c r="G3650" s="53">
        <v>45593</v>
      </c>
      <c r="H3650" s="40">
        <v>1318.658195</v>
      </c>
      <c r="I3650" s="76" t="s">
        <v>8292</v>
      </c>
    </row>
    <row r="3651" spans="2:9" x14ac:dyDescent="0.3">
      <c r="B3651" s="38">
        <v>5896</v>
      </c>
      <c r="C3651" s="57">
        <v>45568</v>
      </c>
      <c r="D3651" s="38" t="s">
        <v>203</v>
      </c>
      <c r="E3651" s="38" t="s">
        <v>4295</v>
      </c>
      <c r="F3651" s="160">
        <v>1578</v>
      </c>
      <c r="G3651" s="53">
        <v>45593</v>
      </c>
      <c r="H3651" s="40">
        <v>1480.953</v>
      </c>
      <c r="I3651" s="76" t="s">
        <v>8293</v>
      </c>
    </row>
    <row r="3652" spans="2:9" x14ac:dyDescent="0.3">
      <c r="B3652" s="38">
        <v>5897</v>
      </c>
      <c r="C3652" s="57">
        <v>45568</v>
      </c>
      <c r="D3652" s="38" t="s">
        <v>203</v>
      </c>
      <c r="E3652" s="38" t="s">
        <v>4293</v>
      </c>
      <c r="F3652" s="160">
        <v>1859.02</v>
      </c>
      <c r="G3652" s="53">
        <v>45593</v>
      </c>
      <c r="H3652" s="40">
        <v>1744.6902700000001</v>
      </c>
      <c r="I3652" s="76" t="s">
        <v>8294</v>
      </c>
    </row>
    <row r="3653" spans="2:9" x14ac:dyDescent="0.3">
      <c r="B3653" s="38">
        <v>5898</v>
      </c>
      <c r="C3653" s="57">
        <v>45568</v>
      </c>
      <c r="D3653" s="38" t="s">
        <v>203</v>
      </c>
      <c r="E3653" s="38" t="s">
        <v>4291</v>
      </c>
      <c r="F3653" s="160">
        <v>1686.09</v>
      </c>
      <c r="G3653" s="53">
        <v>45593</v>
      </c>
      <c r="H3653" s="40">
        <v>1582.3954649999998</v>
      </c>
      <c r="I3653" s="76" t="s">
        <v>8295</v>
      </c>
    </row>
    <row r="3654" spans="2:9" x14ac:dyDescent="0.3">
      <c r="B3654" s="38">
        <v>5899</v>
      </c>
      <c r="C3654" s="57">
        <v>45568</v>
      </c>
      <c r="D3654" s="38" t="s">
        <v>203</v>
      </c>
      <c r="E3654" s="38" t="s">
        <v>4289</v>
      </c>
      <c r="F3654" s="160">
        <v>1124.06</v>
      </c>
      <c r="G3654" s="53">
        <v>45593</v>
      </c>
      <c r="H3654" s="40">
        <v>1054.93031</v>
      </c>
      <c r="I3654" s="76" t="s">
        <v>8296</v>
      </c>
    </row>
    <row r="3655" spans="2:9" x14ac:dyDescent="0.3">
      <c r="B3655" s="38">
        <v>5900</v>
      </c>
      <c r="C3655" s="57">
        <v>45568</v>
      </c>
      <c r="D3655" s="38" t="s">
        <v>203</v>
      </c>
      <c r="E3655" s="38" t="s">
        <v>4288</v>
      </c>
      <c r="F3655" s="160">
        <v>1260.96</v>
      </c>
      <c r="G3655" s="53">
        <v>45593</v>
      </c>
      <c r="H3655" s="40">
        <v>1183.4109599999999</v>
      </c>
      <c r="I3655" s="76" t="s">
        <v>8297</v>
      </c>
    </row>
    <row r="3656" spans="2:9" x14ac:dyDescent="0.3">
      <c r="B3656" s="38">
        <v>5901</v>
      </c>
      <c r="C3656" s="57">
        <v>45568</v>
      </c>
      <c r="D3656" s="38" t="s">
        <v>203</v>
      </c>
      <c r="E3656" s="38" t="s">
        <v>4286</v>
      </c>
      <c r="F3656" s="160">
        <v>1124.06</v>
      </c>
      <c r="G3656" s="53">
        <v>45593</v>
      </c>
      <c r="H3656" s="40">
        <v>1054.93031</v>
      </c>
      <c r="I3656" s="76" t="s">
        <v>8298</v>
      </c>
    </row>
    <row r="3657" spans="2:9" x14ac:dyDescent="0.3">
      <c r="B3657" s="38">
        <v>5902</v>
      </c>
      <c r="C3657" s="57">
        <v>45568</v>
      </c>
      <c r="D3657" s="38" t="s">
        <v>203</v>
      </c>
      <c r="E3657" s="38" t="s">
        <v>4285</v>
      </c>
      <c r="F3657" s="160">
        <v>1124.06</v>
      </c>
      <c r="G3657" s="52">
        <v>45614</v>
      </c>
      <c r="H3657" s="40">
        <v>1054.93031</v>
      </c>
      <c r="I3657" s="76" t="s">
        <v>8299</v>
      </c>
    </row>
    <row r="3658" spans="2:9" x14ac:dyDescent="0.3">
      <c r="B3658" s="38">
        <v>5903</v>
      </c>
      <c r="C3658" s="57">
        <v>45568</v>
      </c>
      <c r="D3658" s="38" t="s">
        <v>203</v>
      </c>
      <c r="E3658" s="38" t="s">
        <v>4284</v>
      </c>
      <c r="F3658" s="160">
        <v>3213.65</v>
      </c>
      <c r="G3658" s="52">
        <v>45600</v>
      </c>
      <c r="H3658" s="40">
        <v>3016.0105250000001</v>
      </c>
      <c r="I3658" s="76" t="s">
        <v>8300</v>
      </c>
    </row>
    <row r="3659" spans="2:9" x14ac:dyDescent="0.3">
      <c r="B3659" s="38">
        <v>5904</v>
      </c>
      <c r="C3659" s="57">
        <v>45568</v>
      </c>
      <c r="D3659" s="38" t="s">
        <v>203</v>
      </c>
      <c r="E3659" s="38" t="s">
        <v>4282</v>
      </c>
      <c r="F3659" s="160">
        <v>843.04</v>
      </c>
      <c r="G3659" s="52">
        <v>45600</v>
      </c>
      <c r="H3659" s="40">
        <v>791.19304</v>
      </c>
      <c r="I3659" s="76" t="s">
        <v>8301</v>
      </c>
    </row>
    <row r="3660" spans="2:9" x14ac:dyDescent="0.3">
      <c r="B3660" s="38">
        <v>5905</v>
      </c>
      <c r="C3660" s="57">
        <v>45568</v>
      </c>
      <c r="D3660" s="38" t="s">
        <v>203</v>
      </c>
      <c r="E3660" s="38" t="s">
        <v>4281</v>
      </c>
      <c r="F3660" s="160">
        <v>1124.06</v>
      </c>
      <c r="G3660" s="52">
        <v>45600</v>
      </c>
      <c r="H3660" s="40">
        <v>1054.93031</v>
      </c>
      <c r="I3660" s="76" t="s">
        <v>8302</v>
      </c>
    </row>
    <row r="3661" spans="2:9" x14ac:dyDescent="0.3">
      <c r="B3661" s="38">
        <v>5906</v>
      </c>
      <c r="C3661" s="57">
        <v>45568</v>
      </c>
      <c r="D3661" s="38" t="s">
        <v>203</v>
      </c>
      <c r="E3661" s="38" t="s">
        <v>4280</v>
      </c>
      <c r="F3661" s="160">
        <v>879.07</v>
      </c>
      <c r="G3661" s="52">
        <v>45600</v>
      </c>
      <c r="H3661" s="40">
        <v>825.00719500000002</v>
      </c>
      <c r="I3661" s="76" t="s">
        <v>8303</v>
      </c>
    </row>
    <row r="3662" spans="2:9" x14ac:dyDescent="0.3">
      <c r="B3662" s="38">
        <v>5907</v>
      </c>
      <c r="C3662" s="57">
        <v>45568</v>
      </c>
      <c r="D3662" s="38" t="s">
        <v>203</v>
      </c>
      <c r="E3662" s="38" t="s">
        <v>4278</v>
      </c>
      <c r="F3662" s="160">
        <v>9547.2900000000009</v>
      </c>
      <c r="G3662" s="52">
        <v>45600</v>
      </c>
      <c r="H3662" s="40">
        <v>8960.1316650000008</v>
      </c>
      <c r="I3662" s="76" t="s">
        <v>8304</v>
      </c>
    </row>
    <row r="3663" spans="2:9" x14ac:dyDescent="0.3">
      <c r="B3663" s="38">
        <v>5908</v>
      </c>
      <c r="C3663" s="57">
        <v>45568</v>
      </c>
      <c r="D3663" s="38" t="s">
        <v>203</v>
      </c>
      <c r="E3663" s="38" t="s">
        <v>4276</v>
      </c>
      <c r="F3663" s="160">
        <v>1124.06</v>
      </c>
      <c r="G3663" s="52">
        <v>45600</v>
      </c>
      <c r="H3663" s="40">
        <v>1054.93031</v>
      </c>
      <c r="I3663" s="76" t="s">
        <v>8305</v>
      </c>
    </row>
    <row r="3664" spans="2:9" x14ac:dyDescent="0.3">
      <c r="B3664" s="38">
        <v>5909</v>
      </c>
      <c r="C3664" s="57">
        <v>45568</v>
      </c>
      <c r="D3664" s="38" t="s">
        <v>203</v>
      </c>
      <c r="E3664" s="38" t="s">
        <v>4275</v>
      </c>
      <c r="F3664" s="160">
        <v>1124.06</v>
      </c>
      <c r="G3664" s="52">
        <v>45600</v>
      </c>
      <c r="H3664" s="40">
        <v>1054.93031</v>
      </c>
      <c r="I3664" s="76" t="s">
        <v>8306</v>
      </c>
    </row>
    <row r="3665" spans="2:9" x14ac:dyDescent="0.3">
      <c r="B3665" s="38">
        <v>5910</v>
      </c>
      <c r="C3665" s="57">
        <v>45568</v>
      </c>
      <c r="D3665" s="38" t="s">
        <v>203</v>
      </c>
      <c r="E3665" s="38" t="s">
        <v>4274</v>
      </c>
      <c r="F3665" s="160">
        <v>1124.06</v>
      </c>
      <c r="G3665" s="52">
        <v>45600</v>
      </c>
      <c r="H3665" s="40">
        <v>1054.93031</v>
      </c>
      <c r="I3665" s="76" t="s">
        <v>8307</v>
      </c>
    </row>
    <row r="3666" spans="2:9" x14ac:dyDescent="0.3">
      <c r="B3666" s="38">
        <v>5911</v>
      </c>
      <c r="C3666" s="57">
        <v>45568</v>
      </c>
      <c r="D3666" s="38" t="s">
        <v>203</v>
      </c>
      <c r="E3666" s="38" t="s">
        <v>4273</v>
      </c>
      <c r="F3666" s="160">
        <v>1124.06</v>
      </c>
      <c r="G3666" s="52">
        <v>45600</v>
      </c>
      <c r="H3666" s="40">
        <v>1054.93031</v>
      </c>
      <c r="I3666" s="76" t="s">
        <v>8308</v>
      </c>
    </row>
    <row r="3667" spans="2:9" x14ac:dyDescent="0.3">
      <c r="B3667" s="38">
        <v>5912</v>
      </c>
      <c r="C3667" s="57">
        <v>45568</v>
      </c>
      <c r="D3667" s="38" t="s">
        <v>203</v>
      </c>
      <c r="E3667" s="38" t="s">
        <v>4272</v>
      </c>
      <c r="F3667" s="160">
        <v>1808.58</v>
      </c>
      <c r="G3667" s="52">
        <v>45600</v>
      </c>
      <c r="H3667" s="40">
        <v>1697.3523299999999</v>
      </c>
      <c r="I3667" s="76" t="s">
        <v>8309</v>
      </c>
    </row>
    <row r="3668" spans="2:9" x14ac:dyDescent="0.3">
      <c r="B3668" s="38">
        <v>5913</v>
      </c>
      <c r="C3668" s="57">
        <v>45568</v>
      </c>
      <c r="D3668" s="38" t="s">
        <v>203</v>
      </c>
      <c r="E3668" s="38" t="s">
        <v>4270</v>
      </c>
      <c r="F3668" s="160">
        <v>1124.06</v>
      </c>
      <c r="G3668" s="52">
        <v>45600</v>
      </c>
      <c r="H3668" s="40">
        <v>1054.93031</v>
      </c>
      <c r="I3668" s="76" t="s">
        <v>8310</v>
      </c>
    </row>
    <row r="3669" spans="2:9" x14ac:dyDescent="0.3">
      <c r="B3669" s="38">
        <v>5914</v>
      </c>
      <c r="C3669" s="57">
        <v>45568</v>
      </c>
      <c r="D3669" s="38" t="s">
        <v>203</v>
      </c>
      <c r="E3669" s="38" t="s">
        <v>4268</v>
      </c>
      <c r="F3669" s="160">
        <v>1815.79</v>
      </c>
      <c r="G3669" s="52">
        <v>45600</v>
      </c>
      <c r="H3669" s="40">
        <v>1704.118915</v>
      </c>
      <c r="I3669" s="76" t="s">
        <v>8311</v>
      </c>
    </row>
    <row r="3670" spans="2:9" x14ac:dyDescent="0.3">
      <c r="B3670" s="38">
        <v>5915</v>
      </c>
      <c r="C3670" s="57">
        <v>45568</v>
      </c>
      <c r="D3670" s="38" t="s">
        <v>203</v>
      </c>
      <c r="E3670" s="38" t="s">
        <v>4266</v>
      </c>
      <c r="F3670" s="160">
        <v>1851.81</v>
      </c>
      <c r="G3670" s="52">
        <v>45600</v>
      </c>
      <c r="H3670" s="40">
        <v>1737.923685</v>
      </c>
      <c r="I3670" s="76" t="s">
        <v>8312</v>
      </c>
    </row>
    <row r="3671" spans="2:9" x14ac:dyDescent="0.3">
      <c r="B3671" s="38">
        <v>5916</v>
      </c>
      <c r="C3671" s="57">
        <v>45568</v>
      </c>
      <c r="D3671" s="38" t="s">
        <v>203</v>
      </c>
      <c r="E3671" s="38" t="s">
        <v>4264</v>
      </c>
      <c r="F3671" s="160">
        <v>843.04</v>
      </c>
      <c r="G3671" s="52">
        <v>45600</v>
      </c>
      <c r="H3671" s="40">
        <v>791.19304</v>
      </c>
      <c r="I3671" s="76" t="s">
        <v>8313</v>
      </c>
    </row>
    <row r="3672" spans="2:9" x14ac:dyDescent="0.3">
      <c r="B3672" s="38">
        <v>5917</v>
      </c>
      <c r="C3672" s="57">
        <v>45568</v>
      </c>
      <c r="D3672" s="38" t="s">
        <v>203</v>
      </c>
      <c r="E3672" s="38" t="s">
        <v>4262</v>
      </c>
      <c r="F3672" s="160">
        <v>2810.15</v>
      </c>
      <c r="G3672" s="52">
        <v>45600</v>
      </c>
      <c r="H3672" s="40">
        <v>2637.3257750000002</v>
      </c>
      <c r="I3672" s="76" t="s">
        <v>8314</v>
      </c>
    </row>
    <row r="3673" spans="2:9" x14ac:dyDescent="0.3">
      <c r="B3673" s="38">
        <v>5918</v>
      </c>
      <c r="C3673" s="57">
        <v>45568</v>
      </c>
      <c r="D3673" s="38" t="s">
        <v>203</v>
      </c>
      <c r="E3673" s="38" t="s">
        <v>4260</v>
      </c>
      <c r="F3673" s="160">
        <v>835.84</v>
      </c>
      <c r="G3673" s="52">
        <v>45600</v>
      </c>
      <c r="H3673" s="40">
        <v>784.43583999999998</v>
      </c>
      <c r="I3673" s="76" t="s">
        <v>8315</v>
      </c>
    </row>
    <row r="3674" spans="2:9" x14ac:dyDescent="0.3">
      <c r="B3674" s="38">
        <v>5919</v>
      </c>
      <c r="C3674" s="57">
        <v>45568</v>
      </c>
      <c r="D3674" s="38" t="s">
        <v>203</v>
      </c>
      <c r="E3674" s="38" t="s">
        <v>4258</v>
      </c>
      <c r="F3674" s="160">
        <v>21469.82</v>
      </c>
      <c r="G3674" s="53">
        <v>45590</v>
      </c>
      <c r="H3674" s="40">
        <v>20149.426070000001</v>
      </c>
      <c r="I3674" s="76" t="s">
        <v>8316</v>
      </c>
    </row>
    <row r="3675" spans="2:9" x14ac:dyDescent="0.3">
      <c r="B3675" s="38">
        <v>5920</v>
      </c>
      <c r="C3675" s="57">
        <v>45568</v>
      </c>
      <c r="D3675" s="38" t="s">
        <v>203</v>
      </c>
      <c r="E3675" s="38" t="s">
        <v>4256</v>
      </c>
      <c r="F3675" s="160">
        <v>19781.13</v>
      </c>
      <c r="G3675" s="53">
        <v>45590</v>
      </c>
      <c r="H3675" s="40">
        <v>18564.590505</v>
      </c>
      <c r="I3675" s="76" t="s">
        <v>8317</v>
      </c>
    </row>
    <row r="3676" spans="2:9" x14ac:dyDescent="0.3">
      <c r="B3676" s="38">
        <v>5921</v>
      </c>
      <c r="C3676" s="57">
        <v>45568</v>
      </c>
      <c r="D3676" s="38" t="s">
        <v>203</v>
      </c>
      <c r="E3676" s="38" t="s">
        <v>4254</v>
      </c>
      <c r="F3676" s="160">
        <v>30260.83</v>
      </c>
      <c r="G3676" s="53">
        <v>45590</v>
      </c>
      <c r="H3676" s="40">
        <v>28399.788955</v>
      </c>
      <c r="I3676" s="76" t="s">
        <v>8318</v>
      </c>
    </row>
    <row r="3677" spans="2:9" x14ac:dyDescent="0.3">
      <c r="B3677" s="38">
        <v>5922</v>
      </c>
      <c r="C3677" s="57">
        <v>45568</v>
      </c>
      <c r="D3677" s="38" t="s">
        <v>203</v>
      </c>
      <c r="E3677" s="38" t="s">
        <v>4252</v>
      </c>
      <c r="F3677" s="160">
        <v>44373.14</v>
      </c>
      <c r="G3677" s="53">
        <v>45595</v>
      </c>
      <c r="H3677" s="40">
        <v>41644.191890000002</v>
      </c>
      <c r="I3677" s="76" t="s">
        <v>8319</v>
      </c>
    </row>
    <row r="3678" spans="2:9" x14ac:dyDescent="0.3">
      <c r="B3678" s="38">
        <v>5923</v>
      </c>
      <c r="C3678" s="57">
        <v>45568</v>
      </c>
      <c r="D3678" s="38" t="s">
        <v>203</v>
      </c>
      <c r="E3678" s="38" t="s">
        <v>4250</v>
      </c>
      <c r="F3678" s="160">
        <v>82159.820000000007</v>
      </c>
      <c r="G3678" s="53">
        <v>45595</v>
      </c>
      <c r="H3678" s="40">
        <v>77106.991070000004</v>
      </c>
      <c r="I3678" s="76" t="s">
        <v>8320</v>
      </c>
    </row>
    <row r="3679" spans="2:9" x14ac:dyDescent="0.3">
      <c r="B3679" s="38">
        <v>5924</v>
      </c>
      <c r="C3679" s="57">
        <v>45568</v>
      </c>
      <c r="D3679" s="38" t="s">
        <v>203</v>
      </c>
      <c r="E3679" s="38" t="s">
        <v>4248</v>
      </c>
      <c r="F3679" s="160">
        <v>110824.26</v>
      </c>
      <c r="G3679" s="52">
        <v>45597</v>
      </c>
      <c r="H3679" s="40">
        <v>104008.56800999999</v>
      </c>
      <c r="I3679" s="76" t="s">
        <v>8321</v>
      </c>
    </row>
    <row r="3680" spans="2:9" x14ac:dyDescent="0.3">
      <c r="B3680" s="38">
        <v>5925</v>
      </c>
      <c r="C3680" s="57">
        <v>45568</v>
      </c>
      <c r="D3680" s="38" t="s">
        <v>203</v>
      </c>
      <c r="E3680" s="38" t="s">
        <v>4246</v>
      </c>
      <c r="F3680" s="160">
        <v>81046.69</v>
      </c>
      <c r="G3680" s="53">
        <v>45590</v>
      </c>
      <c r="H3680" s="40">
        <v>76062.318565000009</v>
      </c>
      <c r="I3680" s="76" t="s">
        <v>8322</v>
      </c>
    </row>
    <row r="3681" spans="2:10" x14ac:dyDescent="0.3">
      <c r="B3681" s="38">
        <v>5926</v>
      </c>
      <c r="C3681" s="57">
        <v>45569</v>
      </c>
      <c r="D3681" s="38" t="s">
        <v>4239</v>
      </c>
      <c r="E3681" s="38" t="s">
        <v>4244</v>
      </c>
      <c r="F3681" s="160">
        <v>14454</v>
      </c>
      <c r="G3681" s="52">
        <v>45587</v>
      </c>
      <c r="H3681" s="40">
        <v>13565.079</v>
      </c>
      <c r="I3681" s="76" t="s">
        <v>8323</v>
      </c>
      <c r="J3681" t="s">
        <v>8833</v>
      </c>
    </row>
    <row r="3682" spans="2:10" x14ac:dyDescent="0.3">
      <c r="B3682" s="38">
        <v>5927</v>
      </c>
      <c r="C3682" s="57">
        <v>45569</v>
      </c>
      <c r="D3682" s="38" t="s">
        <v>4239</v>
      </c>
      <c r="E3682" s="38" t="s">
        <v>4243</v>
      </c>
      <c r="F3682" s="160">
        <v>14454</v>
      </c>
      <c r="G3682" s="52">
        <v>45617</v>
      </c>
      <c r="H3682" s="40">
        <v>13565.079</v>
      </c>
      <c r="I3682" s="76" t="s">
        <v>8323</v>
      </c>
      <c r="J3682" t="s">
        <v>8833</v>
      </c>
    </row>
    <row r="3683" spans="2:10" x14ac:dyDescent="0.3">
      <c r="B3683" s="38">
        <v>5928</v>
      </c>
      <c r="C3683" s="57">
        <v>45569</v>
      </c>
      <c r="D3683" s="38" t="s">
        <v>4239</v>
      </c>
      <c r="E3683" s="38" t="s">
        <v>4242</v>
      </c>
      <c r="F3683" s="160">
        <v>14454</v>
      </c>
      <c r="G3683" s="52">
        <v>45617</v>
      </c>
      <c r="H3683" s="40">
        <v>13565.079</v>
      </c>
      <c r="I3683" s="76" t="s">
        <v>8323</v>
      </c>
      <c r="J3683" t="s">
        <v>8833</v>
      </c>
    </row>
    <row r="3684" spans="2:10" x14ac:dyDescent="0.3">
      <c r="B3684" s="38">
        <v>5929</v>
      </c>
      <c r="C3684" s="57">
        <v>45569</v>
      </c>
      <c r="D3684" s="38" t="s">
        <v>4239</v>
      </c>
      <c r="E3684" s="38" t="s">
        <v>4241</v>
      </c>
      <c r="F3684" s="160">
        <v>14454</v>
      </c>
      <c r="G3684" s="52">
        <v>45631</v>
      </c>
      <c r="H3684" s="40">
        <v>13565.079</v>
      </c>
      <c r="I3684" s="76" t="s">
        <v>8323</v>
      </c>
      <c r="J3684" t="s">
        <v>8833</v>
      </c>
    </row>
    <row r="3685" spans="2:10" x14ac:dyDescent="0.3">
      <c r="B3685" s="38">
        <v>5930</v>
      </c>
      <c r="C3685" s="57">
        <v>45569</v>
      </c>
      <c r="D3685" s="38" t="s">
        <v>4239</v>
      </c>
      <c r="E3685" s="38" t="s">
        <v>4240</v>
      </c>
      <c r="F3685" s="160">
        <v>14454</v>
      </c>
      <c r="G3685" s="52">
        <v>45646</v>
      </c>
      <c r="H3685" s="40">
        <v>13565.079</v>
      </c>
      <c r="I3685" s="76" t="s">
        <v>8323</v>
      </c>
      <c r="J3685" t="s">
        <v>8833</v>
      </c>
    </row>
    <row r="3686" spans="2:10" x14ac:dyDescent="0.3">
      <c r="B3686" s="38">
        <v>5931</v>
      </c>
      <c r="C3686" s="57">
        <v>45569</v>
      </c>
      <c r="D3686" s="38" t="s">
        <v>2634</v>
      </c>
      <c r="E3686" s="38" t="s">
        <v>4237</v>
      </c>
      <c r="F3686" s="160">
        <v>2752.5</v>
      </c>
      <c r="G3686" s="53">
        <v>45576</v>
      </c>
      <c r="H3686" s="40">
        <v>2583.2212500000001</v>
      </c>
      <c r="I3686" s="76" t="s">
        <v>8324</v>
      </c>
    </row>
    <row r="3687" spans="2:10" x14ac:dyDescent="0.3">
      <c r="B3687" s="38">
        <v>5932</v>
      </c>
      <c r="C3687" s="57">
        <v>45569</v>
      </c>
      <c r="D3687" s="38" t="s">
        <v>2634</v>
      </c>
      <c r="E3687" s="38" t="s">
        <v>4235</v>
      </c>
      <c r="F3687" s="160">
        <v>2758</v>
      </c>
      <c r="G3687" s="53">
        <v>45576</v>
      </c>
      <c r="H3687" s="40">
        <v>2588.3829999999998</v>
      </c>
      <c r="I3687" s="76" t="s">
        <v>8325</v>
      </c>
    </row>
    <row r="3688" spans="2:10" x14ac:dyDescent="0.3">
      <c r="B3688" s="38">
        <v>5933</v>
      </c>
      <c r="C3688" s="57">
        <v>45569</v>
      </c>
      <c r="D3688" s="38" t="s">
        <v>2634</v>
      </c>
      <c r="E3688" s="38" t="s">
        <v>4233</v>
      </c>
      <c r="F3688" s="160">
        <v>1622</v>
      </c>
      <c r="G3688" s="53">
        <v>45576</v>
      </c>
      <c r="H3688" s="40">
        <v>1522.2470000000001</v>
      </c>
      <c r="I3688" s="76" t="s">
        <v>8326</v>
      </c>
    </row>
    <row r="3689" spans="2:10" x14ac:dyDescent="0.3">
      <c r="B3689" s="38">
        <v>5934</v>
      </c>
      <c r="C3689" s="57">
        <v>45569</v>
      </c>
      <c r="D3689" s="38" t="s">
        <v>2634</v>
      </c>
      <c r="E3689" s="38" t="s">
        <v>4232</v>
      </c>
      <c r="F3689" s="160">
        <v>2352.5</v>
      </c>
      <c r="G3689" s="53">
        <v>45579</v>
      </c>
      <c r="H3689" s="40">
        <v>2207.82125</v>
      </c>
      <c r="I3689" s="76" t="s">
        <v>8327</v>
      </c>
    </row>
    <row r="3690" spans="2:10" x14ac:dyDescent="0.3">
      <c r="B3690" s="38">
        <v>5935</v>
      </c>
      <c r="C3690" s="57">
        <v>45569</v>
      </c>
      <c r="D3690" s="38" t="s">
        <v>2634</v>
      </c>
      <c r="E3690" s="38" t="s">
        <v>4230</v>
      </c>
      <c r="F3690" s="160">
        <v>1609.5</v>
      </c>
      <c r="G3690" s="53">
        <v>45576</v>
      </c>
      <c r="H3690" s="40">
        <v>1510.51575</v>
      </c>
      <c r="I3690" s="76" t="s">
        <v>8328</v>
      </c>
    </row>
    <row r="3691" spans="2:10" x14ac:dyDescent="0.3">
      <c r="B3691" s="38">
        <v>5936</v>
      </c>
      <c r="C3691" s="57">
        <v>45569</v>
      </c>
      <c r="D3691" s="38" t="s">
        <v>2634</v>
      </c>
      <c r="E3691" s="38" t="s">
        <v>4228</v>
      </c>
      <c r="F3691" s="160">
        <v>939</v>
      </c>
      <c r="G3691" s="53">
        <v>45576</v>
      </c>
      <c r="H3691" s="40">
        <v>881.25149999999996</v>
      </c>
      <c r="I3691" s="76" t="s">
        <v>8329</v>
      </c>
    </row>
    <row r="3692" spans="2:10" x14ac:dyDescent="0.3">
      <c r="B3692" s="38">
        <v>5937</v>
      </c>
      <c r="C3692" s="57">
        <v>45569</v>
      </c>
      <c r="D3692" s="38" t="s">
        <v>203</v>
      </c>
      <c r="E3692" s="38" t="s">
        <v>4226</v>
      </c>
      <c r="F3692" s="160">
        <v>1416.38</v>
      </c>
      <c r="G3692" s="52">
        <v>45600</v>
      </c>
      <c r="H3692" s="40">
        <v>1329.2726300000002</v>
      </c>
      <c r="I3692" s="76" t="s">
        <v>8330</v>
      </c>
    </row>
    <row r="3693" spans="2:10" x14ac:dyDescent="0.3">
      <c r="B3693" s="38">
        <v>5938</v>
      </c>
      <c r="C3693" s="57">
        <v>45569</v>
      </c>
      <c r="D3693" s="38" t="s">
        <v>203</v>
      </c>
      <c r="E3693" s="38" t="s">
        <v>4224</v>
      </c>
      <c r="F3693" s="160">
        <v>886.15</v>
      </c>
      <c r="G3693" s="52">
        <v>45600</v>
      </c>
      <c r="H3693" s="40">
        <v>831.65177499999993</v>
      </c>
      <c r="I3693" s="76" t="s">
        <v>8331</v>
      </c>
    </row>
    <row r="3694" spans="2:10" x14ac:dyDescent="0.3">
      <c r="B3694" s="38">
        <v>5939</v>
      </c>
      <c r="C3694" s="57">
        <v>45569</v>
      </c>
      <c r="D3694" s="38" t="s">
        <v>203</v>
      </c>
      <c r="E3694" s="38" t="s">
        <v>4222</v>
      </c>
      <c r="F3694" s="160">
        <v>1133.1099999999999</v>
      </c>
      <c r="G3694" s="52">
        <v>45600</v>
      </c>
      <c r="H3694" s="40">
        <v>1063.4237349999999</v>
      </c>
      <c r="I3694" s="76" t="s">
        <v>8332</v>
      </c>
    </row>
    <row r="3695" spans="2:10" x14ac:dyDescent="0.3">
      <c r="B3695" s="38">
        <v>5940</v>
      </c>
      <c r="C3695" s="57">
        <v>45569</v>
      </c>
      <c r="D3695" s="38" t="s">
        <v>203</v>
      </c>
      <c r="E3695" s="38" t="s">
        <v>4220</v>
      </c>
      <c r="F3695" s="160">
        <v>1125.8399999999999</v>
      </c>
      <c r="G3695" s="52">
        <v>45600</v>
      </c>
      <c r="H3695" s="40">
        <v>1056.6008399999998</v>
      </c>
      <c r="I3695" s="76" t="s">
        <v>8333</v>
      </c>
    </row>
    <row r="3696" spans="2:10" x14ac:dyDescent="0.3">
      <c r="B3696" s="38">
        <v>5941</v>
      </c>
      <c r="C3696" s="57">
        <v>45569</v>
      </c>
      <c r="D3696" s="38" t="s">
        <v>203</v>
      </c>
      <c r="E3696" s="38" t="s">
        <v>4218</v>
      </c>
      <c r="F3696" s="160">
        <v>47138.42</v>
      </c>
      <c r="G3696" s="53">
        <v>45590</v>
      </c>
      <c r="H3696" s="40">
        <v>44239.407169999999</v>
      </c>
      <c r="I3696" s="76" t="s">
        <v>8334</v>
      </c>
    </row>
    <row r="3697" spans="2:9" x14ac:dyDescent="0.3">
      <c r="B3697" s="38">
        <v>5942</v>
      </c>
      <c r="C3697" s="57">
        <v>45569</v>
      </c>
      <c r="D3697" s="38" t="s">
        <v>9537</v>
      </c>
      <c r="E3697" s="38" t="s">
        <v>4311</v>
      </c>
      <c r="F3697" s="160">
        <v>3029.5</v>
      </c>
      <c r="G3697" s="52">
        <v>45606</v>
      </c>
      <c r="H3697" s="40">
        <v>2843.1857500000001</v>
      </c>
      <c r="I3697" s="76" t="s">
        <v>8335</v>
      </c>
    </row>
    <row r="3698" spans="2:9" x14ac:dyDescent="0.3">
      <c r="B3698" s="38">
        <v>5943</v>
      </c>
      <c r="C3698" s="57">
        <v>45569</v>
      </c>
      <c r="D3698" s="38" t="s">
        <v>9537</v>
      </c>
      <c r="E3698" s="38" t="s">
        <v>4312</v>
      </c>
      <c r="F3698" s="160">
        <v>20861</v>
      </c>
      <c r="G3698" s="52">
        <v>45576</v>
      </c>
      <c r="H3698" s="40">
        <v>19578.048500000001</v>
      </c>
      <c r="I3698" s="76" t="s">
        <v>8336</v>
      </c>
    </row>
    <row r="3699" spans="2:9" x14ac:dyDescent="0.3">
      <c r="B3699" s="38">
        <v>5944</v>
      </c>
      <c r="C3699" s="57">
        <v>45572</v>
      </c>
      <c r="D3699" s="38" t="s">
        <v>542</v>
      </c>
      <c r="E3699" s="38" t="s">
        <v>4313</v>
      </c>
      <c r="F3699" s="160">
        <v>813099.8</v>
      </c>
      <c r="G3699" s="53">
        <v>45582</v>
      </c>
      <c r="H3699" s="40">
        <v>763094.16230000008</v>
      </c>
      <c r="I3699" s="76" t="s">
        <v>8337</v>
      </c>
    </row>
    <row r="3700" spans="2:9" x14ac:dyDescent="0.3">
      <c r="B3700" s="38">
        <v>5945</v>
      </c>
      <c r="C3700" s="57">
        <v>45572</v>
      </c>
      <c r="D3700" s="38" t="s">
        <v>200</v>
      </c>
      <c r="E3700" s="38" t="s">
        <v>4314</v>
      </c>
      <c r="F3700" s="160">
        <v>7553.39</v>
      </c>
      <c r="G3700" s="53">
        <v>45576</v>
      </c>
      <c r="H3700" s="40">
        <v>7088.8565150000004</v>
      </c>
      <c r="I3700" s="76" t="s">
        <v>8338</v>
      </c>
    </row>
    <row r="3701" spans="2:9" x14ac:dyDescent="0.3">
      <c r="B3701" s="38">
        <v>5946</v>
      </c>
      <c r="C3701" s="57">
        <v>45573</v>
      </c>
      <c r="D3701" s="38" t="s">
        <v>8</v>
      </c>
      <c r="E3701" s="38" t="s">
        <v>4315</v>
      </c>
      <c r="F3701" s="160">
        <v>38791.69</v>
      </c>
      <c r="G3701" s="53">
        <v>45575</v>
      </c>
      <c r="H3701" s="40">
        <v>36406.001065000004</v>
      </c>
      <c r="I3701" s="76" t="s">
        <v>8339</v>
      </c>
    </row>
    <row r="3702" spans="2:9" x14ac:dyDescent="0.3">
      <c r="B3702" s="38">
        <v>5947</v>
      </c>
      <c r="C3702" s="57">
        <v>45573</v>
      </c>
      <c r="D3702" s="38" t="s">
        <v>142</v>
      </c>
      <c r="E3702" s="38" t="s">
        <v>4316</v>
      </c>
      <c r="F3702" s="160">
        <v>7535</v>
      </c>
      <c r="G3702" s="53">
        <v>45593</v>
      </c>
      <c r="H3702" s="40">
        <v>7071.5974999999999</v>
      </c>
      <c r="I3702" s="76" t="s">
        <v>8340</v>
      </c>
    </row>
    <row r="3703" spans="2:9" x14ac:dyDescent="0.3">
      <c r="B3703" s="38">
        <v>5948</v>
      </c>
      <c r="C3703" s="57">
        <v>45573</v>
      </c>
      <c r="D3703" s="38" t="s">
        <v>142</v>
      </c>
      <c r="E3703" s="38" t="s">
        <v>4317</v>
      </c>
      <c r="F3703" s="160">
        <v>7810</v>
      </c>
      <c r="G3703" s="52">
        <v>45597</v>
      </c>
      <c r="H3703" s="40">
        <v>7329.6850000000004</v>
      </c>
      <c r="I3703" s="76" t="s">
        <v>8341</v>
      </c>
    </row>
    <row r="3704" spans="2:9" x14ac:dyDescent="0.3">
      <c r="B3704" s="38">
        <v>5949</v>
      </c>
      <c r="C3704" s="57">
        <v>45573</v>
      </c>
      <c r="D3704" s="38" t="s">
        <v>198</v>
      </c>
      <c r="E3704" s="38" t="s">
        <v>4318</v>
      </c>
      <c r="F3704" s="160">
        <v>10500</v>
      </c>
      <c r="G3704" s="52">
        <v>45581</v>
      </c>
      <c r="H3704" s="40">
        <v>9854.25</v>
      </c>
      <c r="I3704" s="76" t="s">
        <v>8342</v>
      </c>
    </row>
    <row r="3705" spans="2:9" x14ac:dyDescent="0.3">
      <c r="B3705" s="38">
        <v>5950</v>
      </c>
      <c r="C3705" s="57">
        <v>45573</v>
      </c>
      <c r="D3705" s="38" t="s">
        <v>198</v>
      </c>
      <c r="E3705" s="38" t="s">
        <v>4319</v>
      </c>
      <c r="F3705" s="160">
        <v>4966</v>
      </c>
      <c r="G3705" s="52">
        <v>45581</v>
      </c>
      <c r="H3705" s="40">
        <v>4660.5910000000003</v>
      </c>
      <c r="I3705" s="76" t="s">
        <v>8343</v>
      </c>
    </row>
    <row r="3706" spans="2:9" x14ac:dyDescent="0.3">
      <c r="B3706" s="38">
        <v>5951</v>
      </c>
      <c r="C3706" s="57">
        <v>45573</v>
      </c>
      <c r="D3706" s="38" t="s">
        <v>198</v>
      </c>
      <c r="E3706" s="38" t="s">
        <v>4320</v>
      </c>
      <c r="F3706" s="160">
        <v>13702</v>
      </c>
      <c r="G3706" s="52">
        <v>45581</v>
      </c>
      <c r="H3706" s="40">
        <v>12859.326999999999</v>
      </c>
      <c r="I3706" s="76" t="s">
        <v>8344</v>
      </c>
    </row>
    <row r="3707" spans="2:9" x14ac:dyDescent="0.3">
      <c r="B3707" s="38">
        <v>5952</v>
      </c>
      <c r="C3707" s="57">
        <v>45573</v>
      </c>
      <c r="D3707" s="38" t="s">
        <v>203</v>
      </c>
      <c r="E3707" s="38" t="s">
        <v>4321</v>
      </c>
      <c r="F3707" s="160">
        <v>8915</v>
      </c>
      <c r="G3707" s="53">
        <v>45582</v>
      </c>
      <c r="H3707" s="40">
        <v>8366.7275000000009</v>
      </c>
      <c r="I3707" s="76" t="s">
        <v>8345</v>
      </c>
    </row>
    <row r="3708" spans="2:9" x14ac:dyDescent="0.3">
      <c r="B3708" s="38">
        <v>5953</v>
      </c>
      <c r="C3708" s="57">
        <v>45573</v>
      </c>
      <c r="D3708" s="38" t="s">
        <v>203</v>
      </c>
      <c r="E3708" s="38" t="s">
        <v>4322</v>
      </c>
      <c r="F3708" s="160">
        <v>12564</v>
      </c>
      <c r="G3708" s="52">
        <v>45597</v>
      </c>
      <c r="H3708" s="40">
        <v>11791.314</v>
      </c>
      <c r="I3708" s="76" t="s">
        <v>8346</v>
      </c>
    </row>
    <row r="3709" spans="2:9" x14ac:dyDescent="0.3">
      <c r="B3709" s="38">
        <v>5954</v>
      </c>
      <c r="C3709" s="57">
        <v>45573</v>
      </c>
      <c r="D3709" s="38" t="s">
        <v>203</v>
      </c>
      <c r="E3709" s="38" t="s">
        <v>4323</v>
      </c>
      <c r="F3709" s="160">
        <v>10065</v>
      </c>
      <c r="G3709" s="53">
        <v>45575</v>
      </c>
      <c r="H3709" s="40">
        <v>9446.0025000000005</v>
      </c>
      <c r="I3709" s="76" t="s">
        <v>8347</v>
      </c>
    </row>
    <row r="3710" spans="2:9" x14ac:dyDescent="0.3">
      <c r="B3710" s="38">
        <v>5955</v>
      </c>
      <c r="C3710" s="57">
        <v>45573</v>
      </c>
      <c r="D3710" s="38" t="s">
        <v>203</v>
      </c>
      <c r="E3710" s="38" t="s">
        <v>4324</v>
      </c>
      <c r="F3710" s="160">
        <v>1303</v>
      </c>
      <c r="G3710" s="52">
        <v>45597</v>
      </c>
      <c r="H3710" s="40">
        <v>1222.8655000000001</v>
      </c>
      <c r="I3710" s="76" t="s">
        <v>8348</v>
      </c>
    </row>
    <row r="3711" spans="2:9" x14ac:dyDescent="0.3">
      <c r="B3711" s="38">
        <v>5956</v>
      </c>
      <c r="C3711" s="57">
        <v>45573</v>
      </c>
      <c r="D3711" s="38" t="s">
        <v>203</v>
      </c>
      <c r="E3711" s="38" t="s">
        <v>4325</v>
      </c>
      <c r="F3711" s="160">
        <v>35705</v>
      </c>
      <c r="G3711" s="53">
        <v>45579</v>
      </c>
      <c r="H3711" s="40">
        <v>33509.142500000002</v>
      </c>
      <c r="I3711" s="76" t="s">
        <v>8349</v>
      </c>
    </row>
    <row r="3712" spans="2:9" x14ac:dyDescent="0.3">
      <c r="B3712" s="38">
        <v>5957</v>
      </c>
      <c r="C3712" s="57">
        <v>45573</v>
      </c>
      <c r="D3712" s="38" t="s">
        <v>203</v>
      </c>
      <c r="E3712" s="38" t="s">
        <v>4326</v>
      </c>
      <c r="F3712" s="160">
        <v>8550</v>
      </c>
      <c r="G3712" s="52">
        <v>45576</v>
      </c>
      <c r="H3712" s="40">
        <v>8024.1750000000002</v>
      </c>
      <c r="I3712" s="76" t="s">
        <v>8350</v>
      </c>
    </row>
    <row r="3713" spans="2:10" x14ac:dyDescent="0.3">
      <c r="B3713" s="38">
        <v>5958</v>
      </c>
      <c r="C3713" s="57">
        <v>45573</v>
      </c>
      <c r="D3713" s="38" t="s">
        <v>203</v>
      </c>
      <c r="E3713" s="38" t="s">
        <v>4327</v>
      </c>
      <c r="F3713" s="160">
        <v>5700</v>
      </c>
      <c r="G3713" s="52">
        <v>45597</v>
      </c>
      <c r="H3713" s="40">
        <v>5349.45</v>
      </c>
      <c r="I3713" s="76" t="s">
        <v>8351</v>
      </c>
    </row>
    <row r="3714" spans="2:10" x14ac:dyDescent="0.3">
      <c r="B3714" s="38">
        <v>5959</v>
      </c>
      <c r="C3714" s="57">
        <v>45573</v>
      </c>
      <c r="D3714" s="38" t="s">
        <v>203</v>
      </c>
      <c r="E3714" s="38" t="s">
        <v>4328</v>
      </c>
      <c r="F3714" s="160">
        <v>3296</v>
      </c>
      <c r="G3714" s="52">
        <v>45597</v>
      </c>
      <c r="H3714" s="40">
        <v>3093.2959999999998</v>
      </c>
      <c r="I3714" s="76" t="s">
        <v>8352</v>
      </c>
    </row>
    <row r="3715" spans="2:10" x14ac:dyDescent="0.3">
      <c r="B3715" s="38">
        <v>5960</v>
      </c>
      <c r="C3715" s="57">
        <v>45573</v>
      </c>
      <c r="D3715" s="38" t="s">
        <v>203</v>
      </c>
      <c r="E3715" s="38" t="s">
        <v>4329</v>
      </c>
      <c r="F3715" s="160">
        <v>12943</v>
      </c>
      <c r="G3715" s="52">
        <v>45597</v>
      </c>
      <c r="H3715" s="40">
        <v>12147.005499999999</v>
      </c>
      <c r="I3715" s="76" t="s">
        <v>8353</v>
      </c>
    </row>
    <row r="3716" spans="2:10" x14ac:dyDescent="0.3">
      <c r="B3716" s="38">
        <v>5961</v>
      </c>
      <c r="C3716" s="57">
        <v>45573</v>
      </c>
      <c r="D3716" s="38" t="s">
        <v>203</v>
      </c>
      <c r="E3716" s="38" t="s">
        <v>4330</v>
      </c>
      <c r="F3716" s="160">
        <v>22543</v>
      </c>
      <c r="G3716" s="53">
        <v>45580</v>
      </c>
      <c r="H3716" s="40">
        <v>21156.605500000001</v>
      </c>
      <c r="I3716" s="76" t="s">
        <v>8354</v>
      </c>
    </row>
    <row r="3717" spans="2:10" x14ac:dyDescent="0.3">
      <c r="B3717" s="38">
        <v>5962</v>
      </c>
      <c r="C3717" s="57">
        <v>45573</v>
      </c>
      <c r="D3717" s="38" t="s">
        <v>203</v>
      </c>
      <c r="E3717" s="38" t="s">
        <v>4331</v>
      </c>
      <c r="F3717" s="160">
        <v>9405</v>
      </c>
      <c r="G3717" s="53">
        <v>45581</v>
      </c>
      <c r="H3717" s="40">
        <v>8826.5925000000007</v>
      </c>
      <c r="I3717" s="76" t="s">
        <v>8355</v>
      </c>
    </row>
    <row r="3718" spans="2:10" x14ac:dyDescent="0.3">
      <c r="B3718" s="38">
        <v>5963</v>
      </c>
      <c r="C3718" s="57">
        <v>45573</v>
      </c>
      <c r="D3718" s="38" t="s">
        <v>537</v>
      </c>
      <c r="E3718" s="38" t="s">
        <v>4332</v>
      </c>
      <c r="F3718" s="160">
        <v>4930</v>
      </c>
      <c r="G3718" s="52">
        <v>45603</v>
      </c>
      <c r="H3718" s="40">
        <v>4626.8050000000003</v>
      </c>
      <c r="I3718" s="76" t="s">
        <v>8356</v>
      </c>
    </row>
    <row r="3719" spans="2:10" x14ac:dyDescent="0.3">
      <c r="B3719" s="38">
        <v>5964</v>
      </c>
      <c r="C3719" s="57">
        <v>45573</v>
      </c>
      <c r="D3719" s="38" t="s">
        <v>169</v>
      </c>
      <c r="E3719" s="38" t="s">
        <v>4333</v>
      </c>
      <c r="F3719" s="160">
        <v>13000</v>
      </c>
      <c r="G3719" s="52">
        <v>45603</v>
      </c>
      <c r="H3719" s="40">
        <v>12200.5</v>
      </c>
      <c r="I3719" s="76" t="s">
        <v>8357</v>
      </c>
    </row>
    <row r="3720" spans="2:10" x14ac:dyDescent="0.3">
      <c r="B3720" s="38">
        <v>5965</v>
      </c>
      <c r="C3720" s="57">
        <v>45573</v>
      </c>
      <c r="D3720" s="38" t="s">
        <v>171</v>
      </c>
      <c r="E3720" s="38" t="s">
        <v>4334</v>
      </c>
      <c r="F3720" s="160">
        <v>2056.5</v>
      </c>
      <c r="G3720" s="53">
        <v>45582</v>
      </c>
      <c r="H3720" s="40">
        <v>1930.0252499999999</v>
      </c>
      <c r="I3720" s="76" t="s">
        <v>8358</v>
      </c>
    </row>
    <row r="3721" spans="2:10" x14ac:dyDescent="0.3">
      <c r="B3721" s="38">
        <v>5966</v>
      </c>
      <c r="C3721" s="57">
        <v>45573</v>
      </c>
      <c r="D3721" s="38" t="s">
        <v>171</v>
      </c>
      <c r="E3721" s="38" t="s">
        <v>4335</v>
      </c>
      <c r="F3721" s="160">
        <v>5072.7299999999996</v>
      </c>
      <c r="G3721" s="53">
        <v>45582</v>
      </c>
      <c r="H3721" s="40">
        <v>4760.7571049999997</v>
      </c>
      <c r="I3721" s="76" t="s">
        <v>8359</v>
      </c>
    </row>
    <row r="3722" spans="2:10" x14ac:dyDescent="0.3">
      <c r="B3722" s="38">
        <v>5967</v>
      </c>
      <c r="C3722" s="57">
        <v>45573</v>
      </c>
      <c r="D3722" s="38" t="s">
        <v>203</v>
      </c>
      <c r="E3722" s="38" t="s">
        <v>4336</v>
      </c>
      <c r="F3722" s="160">
        <v>8323</v>
      </c>
      <c r="G3722" s="53">
        <v>45579</v>
      </c>
      <c r="H3722" s="40">
        <v>7811.1355000000003</v>
      </c>
      <c r="I3722" s="76" t="s">
        <v>8360</v>
      </c>
    </row>
    <row r="3723" spans="2:10" x14ac:dyDescent="0.3">
      <c r="B3723" s="167">
        <v>5968</v>
      </c>
      <c r="C3723" s="57">
        <v>45573</v>
      </c>
      <c r="D3723" s="70" t="s">
        <v>42</v>
      </c>
      <c r="E3723" s="38" t="s">
        <v>4337</v>
      </c>
      <c r="F3723" s="129">
        <v>36424.58</v>
      </c>
      <c r="G3723" s="63">
        <v>45771</v>
      </c>
      <c r="H3723" s="129">
        <v>34184.468330000003</v>
      </c>
      <c r="I3723" s="164" t="s">
        <v>8361</v>
      </c>
      <c r="J3723" s="5"/>
    </row>
    <row r="3724" spans="2:10" x14ac:dyDescent="0.3">
      <c r="B3724" s="38">
        <v>5969</v>
      </c>
      <c r="C3724" s="57">
        <v>45574</v>
      </c>
      <c r="D3724" s="38" t="s">
        <v>200</v>
      </c>
      <c r="E3724" s="38" t="s">
        <v>4338</v>
      </c>
      <c r="F3724" s="160">
        <v>12168</v>
      </c>
      <c r="G3724" s="53">
        <v>45583</v>
      </c>
      <c r="H3724" s="40">
        <v>11419.668</v>
      </c>
      <c r="I3724" s="76" t="s">
        <v>8362</v>
      </c>
    </row>
    <row r="3725" spans="2:10" x14ac:dyDescent="0.3">
      <c r="B3725" s="38">
        <v>5970</v>
      </c>
      <c r="C3725" s="57">
        <v>45574</v>
      </c>
      <c r="D3725" s="38" t="s">
        <v>200</v>
      </c>
      <c r="E3725" s="38" t="s">
        <v>4339</v>
      </c>
      <c r="F3725" s="160">
        <v>59120.22</v>
      </c>
      <c r="G3725" s="53">
        <v>45583</v>
      </c>
      <c r="H3725" s="40">
        <v>55484.32647</v>
      </c>
      <c r="I3725" s="76" t="s">
        <v>8363</v>
      </c>
    </row>
    <row r="3726" spans="2:10" x14ac:dyDescent="0.3">
      <c r="B3726" s="38">
        <v>5971</v>
      </c>
      <c r="C3726" s="57">
        <v>45574</v>
      </c>
      <c r="D3726" s="38" t="s">
        <v>200</v>
      </c>
      <c r="E3726" s="38" t="s">
        <v>4340</v>
      </c>
      <c r="F3726" s="160">
        <v>4125</v>
      </c>
      <c r="G3726" s="53">
        <v>45576</v>
      </c>
      <c r="H3726" s="40">
        <v>3871.3125</v>
      </c>
      <c r="I3726" s="76" t="s">
        <v>8364</v>
      </c>
    </row>
    <row r="3727" spans="2:10" x14ac:dyDescent="0.3">
      <c r="B3727" s="38">
        <v>5972</v>
      </c>
      <c r="C3727" s="57">
        <v>45575</v>
      </c>
      <c r="D3727" s="38" t="s">
        <v>171</v>
      </c>
      <c r="E3727" s="38" t="s">
        <v>4341</v>
      </c>
      <c r="F3727" s="160">
        <v>6308.97</v>
      </c>
      <c r="G3727" s="52">
        <v>45576</v>
      </c>
      <c r="H3727" s="40">
        <v>5920.9683450000002</v>
      </c>
      <c r="I3727" s="76" t="s">
        <v>8365</v>
      </c>
    </row>
    <row r="3728" spans="2:10" x14ac:dyDescent="0.3">
      <c r="B3728" s="38">
        <v>5973</v>
      </c>
      <c r="C3728" s="57">
        <v>45575</v>
      </c>
      <c r="D3728" s="38" t="s">
        <v>171</v>
      </c>
      <c r="E3728" s="38" t="s">
        <v>4342</v>
      </c>
      <c r="F3728" s="160">
        <v>853.45</v>
      </c>
      <c r="G3728" s="52">
        <v>45576</v>
      </c>
      <c r="H3728" s="40">
        <v>800.96282500000007</v>
      </c>
      <c r="I3728" s="76" t="s">
        <v>8366</v>
      </c>
    </row>
    <row r="3729" spans="2:9" x14ac:dyDescent="0.3">
      <c r="B3729" s="38">
        <v>5974</v>
      </c>
      <c r="C3729" s="57">
        <v>45575</v>
      </c>
      <c r="D3729" s="38" t="s">
        <v>171</v>
      </c>
      <c r="E3729" s="38" t="s">
        <v>4343</v>
      </c>
      <c r="F3729" s="160">
        <v>8613.33</v>
      </c>
      <c r="G3729" s="52">
        <v>45576</v>
      </c>
      <c r="H3729" s="40">
        <v>8083.610205</v>
      </c>
      <c r="I3729" s="76" t="s">
        <v>8367</v>
      </c>
    </row>
    <row r="3730" spans="2:9" x14ac:dyDescent="0.3">
      <c r="B3730" s="38">
        <v>5975</v>
      </c>
      <c r="C3730" s="57">
        <v>45575</v>
      </c>
      <c r="D3730" s="38" t="s">
        <v>171</v>
      </c>
      <c r="E3730" s="38" t="s">
        <v>4344</v>
      </c>
      <c r="F3730" s="160">
        <v>30522.02</v>
      </c>
      <c r="G3730" s="52">
        <v>45579</v>
      </c>
      <c r="H3730" s="40">
        <v>28644.91577</v>
      </c>
      <c r="I3730" s="76" t="s">
        <v>8368</v>
      </c>
    </row>
    <row r="3731" spans="2:9" x14ac:dyDescent="0.3">
      <c r="B3731" s="38">
        <v>5976</v>
      </c>
      <c r="C3731" s="57">
        <v>45575</v>
      </c>
      <c r="D3731" s="38" t="s">
        <v>171</v>
      </c>
      <c r="E3731" s="38" t="s">
        <v>4345</v>
      </c>
      <c r="F3731" s="160">
        <v>16805.16</v>
      </c>
      <c r="G3731" s="52">
        <v>45579</v>
      </c>
      <c r="H3731" s="40">
        <v>15771.64266</v>
      </c>
      <c r="I3731" s="76" t="s">
        <v>8369</v>
      </c>
    </row>
    <row r="3732" spans="2:9" x14ac:dyDescent="0.3">
      <c r="B3732" s="38">
        <v>5977</v>
      </c>
      <c r="C3732" s="57">
        <v>45575</v>
      </c>
      <c r="D3732" s="38" t="s">
        <v>171</v>
      </c>
      <c r="E3732" s="38" t="s">
        <v>4346</v>
      </c>
      <c r="F3732" s="160">
        <v>771.2</v>
      </c>
      <c r="G3732" s="53">
        <v>45581</v>
      </c>
      <c r="H3732" s="40">
        <v>723.77120000000002</v>
      </c>
      <c r="I3732" s="76" t="s">
        <v>8370</v>
      </c>
    </row>
    <row r="3733" spans="2:9" x14ac:dyDescent="0.3">
      <c r="B3733" s="38">
        <v>5978</v>
      </c>
      <c r="C3733" s="57">
        <v>45575</v>
      </c>
      <c r="D3733" s="38" t="s">
        <v>171</v>
      </c>
      <c r="E3733" s="38" t="s">
        <v>4347</v>
      </c>
      <c r="F3733" s="160">
        <v>5638.3</v>
      </c>
      <c r="G3733" s="52">
        <v>45579</v>
      </c>
      <c r="H3733" s="40">
        <v>5291.5445500000005</v>
      </c>
      <c r="I3733" s="76" t="s">
        <v>8371</v>
      </c>
    </row>
    <row r="3734" spans="2:9" x14ac:dyDescent="0.3">
      <c r="B3734" s="38">
        <v>5979</v>
      </c>
      <c r="C3734" s="57">
        <v>45575</v>
      </c>
      <c r="D3734" s="38" t="s">
        <v>171</v>
      </c>
      <c r="E3734" s="38" t="s">
        <v>4348</v>
      </c>
      <c r="F3734" s="160">
        <v>822.6</v>
      </c>
      <c r="G3734" s="53">
        <v>45580</v>
      </c>
      <c r="H3734" s="40">
        <v>772.01009999999997</v>
      </c>
      <c r="I3734" s="76" t="s">
        <v>8372</v>
      </c>
    </row>
    <row r="3735" spans="2:9" x14ac:dyDescent="0.3">
      <c r="B3735" s="38">
        <v>5980</v>
      </c>
      <c r="C3735" s="57">
        <v>45575</v>
      </c>
      <c r="D3735" s="38" t="s">
        <v>171</v>
      </c>
      <c r="E3735" s="38" t="s">
        <v>4349</v>
      </c>
      <c r="F3735" s="160">
        <v>728.92</v>
      </c>
      <c r="G3735" s="53">
        <v>45579</v>
      </c>
      <c r="H3735" s="40">
        <v>684.09141999999997</v>
      </c>
      <c r="I3735" s="76" t="s">
        <v>8373</v>
      </c>
    </row>
    <row r="3736" spans="2:9" x14ac:dyDescent="0.3">
      <c r="B3736" s="38">
        <v>5981</v>
      </c>
      <c r="C3736" s="57">
        <v>45575</v>
      </c>
      <c r="D3736" s="38" t="s">
        <v>171</v>
      </c>
      <c r="E3736" s="38" t="s">
        <v>4350</v>
      </c>
      <c r="F3736" s="160">
        <v>856.88</v>
      </c>
      <c r="G3736" s="53">
        <v>45580</v>
      </c>
      <c r="H3736" s="40">
        <v>804.18187999999998</v>
      </c>
      <c r="I3736" s="76" t="s">
        <v>8374</v>
      </c>
    </row>
    <row r="3737" spans="2:9" x14ac:dyDescent="0.3">
      <c r="B3737" s="38">
        <v>5982</v>
      </c>
      <c r="C3737" s="57">
        <v>45576</v>
      </c>
      <c r="D3737" s="38" t="s">
        <v>171</v>
      </c>
      <c r="E3737" s="38" t="s">
        <v>4351</v>
      </c>
      <c r="F3737" s="160">
        <v>7986.13</v>
      </c>
      <c r="G3737" s="53">
        <v>45581</v>
      </c>
      <c r="H3737" s="40">
        <v>7494.983005</v>
      </c>
      <c r="I3737" s="76" t="s">
        <v>8375</v>
      </c>
    </row>
    <row r="3738" spans="2:9" x14ac:dyDescent="0.3">
      <c r="B3738" s="38">
        <v>5983</v>
      </c>
      <c r="C3738" s="57">
        <v>45579</v>
      </c>
      <c r="D3738" s="38" t="s">
        <v>212</v>
      </c>
      <c r="E3738" s="38" t="s">
        <v>4355</v>
      </c>
      <c r="F3738" s="160">
        <v>18660</v>
      </c>
      <c r="G3738" s="53">
        <v>45587</v>
      </c>
      <c r="H3738" s="40">
        <v>17512.41</v>
      </c>
      <c r="I3738" s="76" t="s">
        <v>8376</v>
      </c>
    </row>
    <row r="3739" spans="2:9" x14ac:dyDescent="0.3">
      <c r="B3739" s="38">
        <v>5984</v>
      </c>
      <c r="C3739" s="57">
        <v>45579</v>
      </c>
      <c r="D3739" s="38" t="s">
        <v>212</v>
      </c>
      <c r="E3739" s="38" t="s">
        <v>4356</v>
      </c>
      <c r="F3739" s="160">
        <v>3323</v>
      </c>
      <c r="G3739" s="53">
        <v>45587</v>
      </c>
      <c r="H3739" s="40">
        <v>3118.6354999999999</v>
      </c>
      <c r="I3739" s="76" t="s">
        <v>8377</v>
      </c>
    </row>
    <row r="3740" spans="2:9" x14ac:dyDescent="0.3">
      <c r="B3740" s="38">
        <v>5985</v>
      </c>
      <c r="C3740" s="57">
        <v>45579</v>
      </c>
      <c r="D3740" s="38" t="s">
        <v>200</v>
      </c>
      <c r="E3740" s="38" t="s">
        <v>4357</v>
      </c>
      <c r="F3740" s="160">
        <v>2780</v>
      </c>
      <c r="G3740" s="52">
        <v>45597</v>
      </c>
      <c r="H3740" s="40">
        <v>2609.0300000000002</v>
      </c>
      <c r="I3740" s="76">
        <v>17253</v>
      </c>
    </row>
    <row r="3741" spans="2:9" x14ac:dyDescent="0.3">
      <c r="B3741" s="38">
        <v>5986</v>
      </c>
      <c r="C3741" s="57">
        <v>45579</v>
      </c>
      <c r="D3741" s="38" t="s">
        <v>200</v>
      </c>
      <c r="E3741" s="38" t="s">
        <v>4358</v>
      </c>
      <c r="F3741" s="160">
        <v>62080</v>
      </c>
      <c r="G3741" s="52">
        <v>45600</v>
      </c>
      <c r="H3741" s="40">
        <v>58262.080000000002</v>
      </c>
      <c r="I3741" s="76" t="s">
        <v>8378</v>
      </c>
    </row>
    <row r="3742" spans="2:9" hidden="1" outlineLevel="1" x14ac:dyDescent="0.3">
      <c r="B3742" s="38"/>
      <c r="C3742" s="57"/>
      <c r="D3742" s="38"/>
      <c r="E3742" s="38"/>
      <c r="F3742" s="160"/>
      <c r="G3742" s="52"/>
      <c r="H3742" s="40"/>
      <c r="I3742" s="76" t="s">
        <v>8379</v>
      </c>
    </row>
    <row r="3743" spans="2:9" collapsed="1" x14ac:dyDescent="0.3">
      <c r="B3743" s="38">
        <v>5987</v>
      </c>
      <c r="C3743" s="57">
        <v>45579</v>
      </c>
      <c r="D3743" s="38" t="s">
        <v>200</v>
      </c>
      <c r="E3743" s="38" t="s">
        <v>4359</v>
      </c>
      <c r="F3743" s="160">
        <v>6910</v>
      </c>
      <c r="G3743" s="53">
        <v>45713</v>
      </c>
      <c r="H3743" s="40">
        <v>6485.0349999999999</v>
      </c>
      <c r="I3743" s="76" t="s">
        <v>8380</v>
      </c>
    </row>
    <row r="3744" spans="2:9" x14ac:dyDescent="0.3">
      <c r="B3744" s="38">
        <v>5988</v>
      </c>
      <c r="C3744" s="57">
        <v>45579</v>
      </c>
      <c r="D3744" s="38" t="s">
        <v>142</v>
      </c>
      <c r="E3744" s="38" t="s">
        <v>4360</v>
      </c>
      <c r="F3744" s="160">
        <v>55000</v>
      </c>
      <c r="G3744" s="53">
        <v>45582</v>
      </c>
      <c r="H3744" s="40">
        <v>51617.5</v>
      </c>
      <c r="I3744" s="76" t="s">
        <v>8381</v>
      </c>
    </row>
    <row r="3745" spans="2:9" hidden="1" outlineLevel="1" x14ac:dyDescent="0.3">
      <c r="B3745" s="38"/>
      <c r="C3745" s="57"/>
      <c r="D3745" s="38"/>
      <c r="E3745" s="38"/>
      <c r="F3745" s="160"/>
      <c r="G3745" s="52"/>
      <c r="H3745" s="40"/>
      <c r="I3745" s="76" t="s">
        <v>8382</v>
      </c>
    </row>
    <row r="3746" spans="2:9" hidden="1" outlineLevel="1" x14ac:dyDescent="0.3">
      <c r="B3746" s="38"/>
      <c r="C3746" s="57"/>
      <c r="D3746" s="38"/>
      <c r="E3746" s="38"/>
      <c r="F3746" s="160"/>
      <c r="G3746" s="52"/>
      <c r="H3746" s="40"/>
      <c r="I3746" s="76" t="s">
        <v>8383</v>
      </c>
    </row>
    <row r="3747" spans="2:9" hidden="1" outlineLevel="1" x14ac:dyDescent="0.3">
      <c r="B3747" s="38"/>
      <c r="C3747" s="57"/>
      <c r="D3747" s="38"/>
      <c r="E3747" s="38"/>
      <c r="F3747" s="160"/>
      <c r="G3747" s="52"/>
      <c r="H3747" s="40"/>
      <c r="I3747" s="76" t="s">
        <v>8384</v>
      </c>
    </row>
    <row r="3748" spans="2:9" hidden="1" outlineLevel="1" x14ac:dyDescent="0.3">
      <c r="B3748" s="38"/>
      <c r="C3748" s="57"/>
      <c r="D3748" s="38"/>
      <c r="E3748" s="38"/>
      <c r="F3748" s="160"/>
      <c r="G3748" s="52"/>
      <c r="H3748" s="40"/>
      <c r="I3748" s="76" t="s">
        <v>8385</v>
      </c>
    </row>
    <row r="3749" spans="2:9" hidden="1" outlineLevel="1" x14ac:dyDescent="0.3">
      <c r="B3749" s="38"/>
      <c r="C3749" s="57"/>
      <c r="D3749" s="38"/>
      <c r="E3749" s="38"/>
      <c r="F3749" s="160"/>
      <c r="G3749" s="52"/>
      <c r="H3749" s="40"/>
      <c r="I3749" s="76" t="s">
        <v>8386</v>
      </c>
    </row>
    <row r="3750" spans="2:9" hidden="1" outlineLevel="1" x14ac:dyDescent="0.3">
      <c r="B3750" s="38"/>
      <c r="C3750" s="57"/>
      <c r="D3750" s="38"/>
      <c r="E3750" s="38"/>
      <c r="F3750" s="160"/>
      <c r="G3750" s="52"/>
      <c r="H3750" s="40"/>
      <c r="I3750" s="76" t="s">
        <v>8387</v>
      </c>
    </row>
    <row r="3751" spans="2:9" hidden="1" outlineLevel="1" x14ac:dyDescent="0.3">
      <c r="B3751" s="38"/>
      <c r="C3751" s="57"/>
      <c r="D3751" s="38"/>
      <c r="E3751" s="38"/>
      <c r="F3751" s="160"/>
      <c r="G3751" s="52"/>
      <c r="H3751" s="40"/>
      <c r="I3751" s="76" t="s">
        <v>8388</v>
      </c>
    </row>
    <row r="3752" spans="2:9" hidden="1" outlineLevel="1" x14ac:dyDescent="0.3">
      <c r="B3752" s="38"/>
      <c r="C3752" s="57"/>
      <c r="D3752" s="38"/>
      <c r="E3752" s="38"/>
      <c r="F3752" s="160"/>
      <c r="G3752" s="52"/>
      <c r="H3752" s="40"/>
      <c r="I3752" s="76" t="s">
        <v>8389</v>
      </c>
    </row>
    <row r="3753" spans="2:9" collapsed="1" x14ac:dyDescent="0.3">
      <c r="B3753" s="38">
        <v>5989</v>
      </c>
      <c r="C3753" s="57">
        <v>45581</v>
      </c>
      <c r="D3753" s="38" t="s">
        <v>542</v>
      </c>
      <c r="E3753" s="38" t="s">
        <v>4361</v>
      </c>
      <c r="F3753" s="160">
        <v>11088.97</v>
      </c>
      <c r="G3753" s="53">
        <v>45568</v>
      </c>
      <c r="H3753" s="40">
        <v>10406.998345</v>
      </c>
      <c r="I3753" s="76" t="s">
        <v>8390</v>
      </c>
    </row>
    <row r="3754" spans="2:9" x14ac:dyDescent="0.3">
      <c r="B3754" s="38">
        <v>5990</v>
      </c>
      <c r="C3754" s="57">
        <v>45581</v>
      </c>
      <c r="D3754" s="38" t="s">
        <v>481</v>
      </c>
      <c r="E3754" s="38" t="s">
        <v>4362</v>
      </c>
      <c r="F3754" s="160">
        <v>3115.5</v>
      </c>
      <c r="G3754" s="52">
        <v>45649</v>
      </c>
      <c r="H3754" s="40">
        <v>2923.8967499999999</v>
      </c>
      <c r="I3754" s="76" t="s">
        <v>8391</v>
      </c>
    </row>
    <row r="3755" spans="2:9" x14ac:dyDescent="0.3">
      <c r="B3755" s="38">
        <v>5991</v>
      </c>
      <c r="C3755" s="57">
        <v>45581</v>
      </c>
      <c r="D3755" s="38" t="s">
        <v>481</v>
      </c>
      <c r="E3755" s="38" t="s">
        <v>4363</v>
      </c>
      <c r="F3755" s="160">
        <v>1665</v>
      </c>
      <c r="G3755" s="52">
        <v>45621</v>
      </c>
      <c r="H3755" s="40">
        <v>1562.6025</v>
      </c>
      <c r="I3755" s="76" t="s">
        <v>8392</v>
      </c>
    </row>
    <row r="3756" spans="2:9" x14ac:dyDescent="0.3">
      <c r="B3756" s="38">
        <v>5992</v>
      </c>
      <c r="C3756" s="57">
        <v>45581</v>
      </c>
      <c r="D3756" s="38" t="s">
        <v>481</v>
      </c>
      <c r="E3756" s="38" t="s">
        <v>4364</v>
      </c>
      <c r="F3756" s="160">
        <v>11444</v>
      </c>
      <c r="G3756" s="52">
        <v>45649</v>
      </c>
      <c r="H3756" s="40">
        <v>10740.194</v>
      </c>
      <c r="I3756" s="76" t="s">
        <v>8393</v>
      </c>
    </row>
    <row r="3757" spans="2:9" x14ac:dyDescent="0.3">
      <c r="B3757" s="38">
        <v>5993</v>
      </c>
      <c r="C3757" s="57">
        <v>45581</v>
      </c>
      <c r="D3757" s="38" t="s">
        <v>644</v>
      </c>
      <c r="E3757" s="38" t="s">
        <v>4365</v>
      </c>
      <c r="F3757" s="160">
        <v>4542.5</v>
      </c>
      <c r="G3757" s="53">
        <v>45575</v>
      </c>
      <c r="H3757" s="40">
        <v>4263.1362499999996</v>
      </c>
      <c r="I3757" s="76" t="s">
        <v>8394</v>
      </c>
    </row>
    <row r="3758" spans="2:9" x14ac:dyDescent="0.3">
      <c r="B3758" s="38">
        <v>5994</v>
      </c>
      <c r="C3758" s="57">
        <v>45582</v>
      </c>
      <c r="D3758" s="38" t="s">
        <v>171</v>
      </c>
      <c r="E3758" s="38" t="s">
        <v>4366</v>
      </c>
      <c r="F3758" s="160">
        <v>8366.74</v>
      </c>
      <c r="G3758" s="53">
        <v>45583</v>
      </c>
      <c r="H3758" s="40">
        <v>7852.1854899999998</v>
      </c>
      <c r="I3758" s="76">
        <v>18729</v>
      </c>
    </row>
    <row r="3759" spans="2:9" hidden="1" outlineLevel="1" x14ac:dyDescent="0.3">
      <c r="B3759" s="38"/>
      <c r="C3759" s="57"/>
      <c r="D3759" s="38"/>
      <c r="E3759" s="38"/>
      <c r="F3759" s="160"/>
      <c r="G3759" s="52"/>
      <c r="H3759" s="40"/>
      <c r="I3759" s="76" t="s">
        <v>8395</v>
      </c>
    </row>
    <row r="3760" spans="2:9" hidden="1" outlineLevel="1" x14ac:dyDescent="0.3">
      <c r="B3760" s="38"/>
      <c r="C3760" s="57"/>
      <c r="D3760" s="38"/>
      <c r="E3760" s="38"/>
      <c r="F3760" s="160"/>
      <c r="G3760" s="52"/>
      <c r="H3760" s="40"/>
      <c r="I3760" s="76" t="s">
        <v>8396</v>
      </c>
    </row>
    <row r="3761" spans="2:9" hidden="1" outlineLevel="1" x14ac:dyDescent="0.3">
      <c r="B3761" s="38"/>
      <c r="C3761" s="57"/>
      <c r="D3761" s="38"/>
      <c r="E3761" s="38"/>
      <c r="F3761" s="160"/>
      <c r="G3761" s="52"/>
      <c r="H3761" s="40"/>
      <c r="I3761" s="76" t="s">
        <v>8397</v>
      </c>
    </row>
    <row r="3762" spans="2:9" collapsed="1" x14ac:dyDescent="0.3">
      <c r="B3762" s="38">
        <v>5995</v>
      </c>
      <c r="C3762" s="57">
        <v>45582</v>
      </c>
      <c r="D3762" s="38" t="s">
        <v>142</v>
      </c>
      <c r="E3762" s="38" t="s">
        <v>4367</v>
      </c>
      <c r="F3762" s="160">
        <v>30000</v>
      </c>
      <c r="G3762" s="53">
        <v>45590</v>
      </c>
      <c r="H3762" s="40">
        <v>28155</v>
      </c>
      <c r="I3762" s="76">
        <v>18760</v>
      </c>
    </row>
    <row r="3763" spans="2:9" x14ac:dyDescent="0.3">
      <c r="B3763" s="38">
        <v>5996</v>
      </c>
      <c r="C3763" s="57">
        <v>45582</v>
      </c>
      <c r="D3763" s="38" t="s">
        <v>142</v>
      </c>
      <c r="E3763" s="38" t="s">
        <v>4368</v>
      </c>
      <c r="F3763" s="160">
        <v>15630</v>
      </c>
      <c r="G3763" s="53">
        <v>45590</v>
      </c>
      <c r="H3763" s="40">
        <v>14668.754999999999</v>
      </c>
      <c r="I3763" s="76" t="s">
        <v>8398</v>
      </c>
    </row>
    <row r="3764" spans="2:9" x14ac:dyDescent="0.3">
      <c r="B3764" s="38">
        <v>5997</v>
      </c>
      <c r="C3764" s="57">
        <v>45582</v>
      </c>
      <c r="D3764" s="38" t="s">
        <v>142</v>
      </c>
      <c r="E3764" s="38" t="s">
        <v>4369</v>
      </c>
      <c r="F3764" s="160">
        <v>34353.440000000002</v>
      </c>
      <c r="G3764" s="53">
        <v>45590</v>
      </c>
      <c r="H3764" s="40">
        <v>32240.703440000001</v>
      </c>
      <c r="I3764" s="76" t="s">
        <v>8399</v>
      </c>
    </row>
    <row r="3765" spans="2:9" x14ac:dyDescent="0.3">
      <c r="B3765" s="38">
        <v>5998</v>
      </c>
      <c r="C3765" s="57">
        <v>45582</v>
      </c>
      <c r="D3765" s="38" t="s">
        <v>142</v>
      </c>
      <c r="E3765" s="38" t="s">
        <v>4370</v>
      </c>
      <c r="F3765" s="160">
        <v>6000</v>
      </c>
      <c r="G3765" s="53">
        <v>45590</v>
      </c>
      <c r="H3765" s="40">
        <v>5631</v>
      </c>
      <c r="I3765" s="76" t="s">
        <v>8400</v>
      </c>
    </row>
    <row r="3766" spans="2:9" x14ac:dyDescent="0.3">
      <c r="B3766" s="38">
        <v>5999</v>
      </c>
      <c r="C3766" s="57">
        <v>45582</v>
      </c>
      <c r="D3766" s="38" t="s">
        <v>142</v>
      </c>
      <c r="E3766" s="38" t="s">
        <v>4371</v>
      </c>
      <c r="F3766" s="160">
        <v>700</v>
      </c>
      <c r="G3766" s="53">
        <v>45590</v>
      </c>
      <c r="H3766" s="40">
        <v>656.95</v>
      </c>
      <c r="I3766" s="76" t="s">
        <v>8401</v>
      </c>
    </row>
    <row r="3767" spans="2:9" x14ac:dyDescent="0.3">
      <c r="B3767" s="38">
        <v>6000</v>
      </c>
      <c r="C3767" s="57">
        <v>45582</v>
      </c>
      <c r="D3767" s="38" t="s">
        <v>142</v>
      </c>
      <c r="E3767" s="38" t="s">
        <v>4372</v>
      </c>
      <c r="F3767" s="160">
        <v>37500</v>
      </c>
      <c r="G3767" s="53">
        <v>45590</v>
      </c>
      <c r="H3767" s="40">
        <v>35193.75</v>
      </c>
      <c r="I3767" s="76" t="s">
        <v>8402</v>
      </c>
    </row>
    <row r="3768" spans="2:9" x14ac:dyDescent="0.3">
      <c r="B3768" s="38">
        <v>6001</v>
      </c>
      <c r="C3768" s="57">
        <v>45582</v>
      </c>
      <c r="D3768" s="38" t="s">
        <v>507</v>
      </c>
      <c r="E3768" s="38" t="s">
        <v>4373</v>
      </c>
      <c r="F3768" s="160">
        <v>5220</v>
      </c>
      <c r="G3768" s="52">
        <v>45603</v>
      </c>
      <c r="H3768" s="40">
        <v>4898.97</v>
      </c>
      <c r="I3768" s="76" t="s">
        <v>8403</v>
      </c>
    </row>
    <row r="3769" spans="2:9" x14ac:dyDescent="0.3">
      <c r="B3769" s="38">
        <v>6002</v>
      </c>
      <c r="C3769" s="57">
        <v>45582</v>
      </c>
      <c r="D3769" s="38" t="s">
        <v>668</v>
      </c>
      <c r="E3769" s="38" t="s">
        <v>4374</v>
      </c>
      <c r="F3769" s="160">
        <v>46682.5</v>
      </c>
      <c r="G3769" s="53">
        <v>45593</v>
      </c>
      <c r="H3769" s="40">
        <v>43811.526250000003</v>
      </c>
      <c r="I3769" s="76" t="s">
        <v>8404</v>
      </c>
    </row>
    <row r="3770" spans="2:9" x14ac:dyDescent="0.3">
      <c r="B3770" s="38">
        <v>6003</v>
      </c>
      <c r="C3770" s="57">
        <v>45583</v>
      </c>
      <c r="D3770" s="38" t="s">
        <v>251</v>
      </c>
      <c r="E3770" s="38" t="s">
        <v>4449</v>
      </c>
      <c r="F3770" s="160">
        <v>5061.24</v>
      </c>
      <c r="G3770" s="52">
        <v>45649</v>
      </c>
      <c r="H3770" s="40">
        <v>4749.9737399999995</v>
      </c>
      <c r="I3770" s="76" t="s">
        <v>8405</v>
      </c>
    </row>
    <row r="3771" spans="2:9" x14ac:dyDescent="0.3">
      <c r="B3771" s="38">
        <v>6004</v>
      </c>
      <c r="C3771" s="57">
        <v>45583</v>
      </c>
      <c r="D3771" s="38" t="s">
        <v>251</v>
      </c>
      <c r="E3771" s="38" t="s">
        <v>4448</v>
      </c>
      <c r="F3771" s="160">
        <v>5061.24</v>
      </c>
      <c r="G3771" s="52">
        <v>45649</v>
      </c>
      <c r="H3771" s="40">
        <v>4749.9737399999995</v>
      </c>
      <c r="I3771" s="76" t="s">
        <v>8406</v>
      </c>
    </row>
    <row r="3772" spans="2:9" x14ac:dyDescent="0.3">
      <c r="B3772" s="38">
        <v>6005</v>
      </c>
      <c r="C3772" s="57">
        <v>45583</v>
      </c>
      <c r="D3772" s="38" t="s">
        <v>251</v>
      </c>
      <c r="E3772" s="38" t="s">
        <v>4446</v>
      </c>
      <c r="F3772" s="160">
        <v>3489.75</v>
      </c>
      <c r="G3772" s="52">
        <v>45649</v>
      </c>
      <c r="H3772" s="40">
        <v>3275.1303750000002</v>
      </c>
      <c r="I3772" s="76" t="s">
        <v>8407</v>
      </c>
    </row>
    <row r="3773" spans="2:9" x14ac:dyDescent="0.3">
      <c r="B3773" s="38">
        <v>6006</v>
      </c>
      <c r="C3773" s="57">
        <v>45583</v>
      </c>
      <c r="D3773" s="38" t="s">
        <v>251</v>
      </c>
      <c r="E3773" s="38" t="s">
        <v>4444</v>
      </c>
      <c r="F3773" s="160">
        <v>3202.01</v>
      </c>
      <c r="G3773" s="52">
        <v>45649</v>
      </c>
      <c r="H3773" s="40">
        <v>3005.0863850000001</v>
      </c>
      <c r="I3773" s="76" t="s">
        <v>8408</v>
      </c>
    </row>
    <row r="3774" spans="2:9" x14ac:dyDescent="0.3">
      <c r="B3774" s="38">
        <v>6007</v>
      </c>
      <c r="C3774" s="57">
        <v>45583</v>
      </c>
      <c r="D3774" s="38" t="s">
        <v>474</v>
      </c>
      <c r="E3774" s="38" t="s">
        <v>4442</v>
      </c>
      <c r="F3774" s="160">
        <v>52862.65</v>
      </c>
      <c r="G3774" s="52">
        <v>45594</v>
      </c>
      <c r="H3774" s="40">
        <v>49611.597025000003</v>
      </c>
      <c r="I3774" s="76" t="s">
        <v>8409</v>
      </c>
    </row>
    <row r="3775" spans="2:9" x14ac:dyDescent="0.3">
      <c r="B3775" s="38">
        <v>6008</v>
      </c>
      <c r="C3775" s="57">
        <v>45583</v>
      </c>
      <c r="D3775" s="38" t="s">
        <v>474</v>
      </c>
      <c r="E3775" s="38" t="s">
        <v>4440</v>
      </c>
      <c r="F3775" s="160">
        <v>5577.69</v>
      </c>
      <c r="G3775" s="52">
        <v>45594</v>
      </c>
      <c r="H3775" s="40">
        <v>5234.6620649999995</v>
      </c>
      <c r="I3775" s="76" t="s">
        <v>8410</v>
      </c>
    </row>
    <row r="3776" spans="2:9" x14ac:dyDescent="0.3">
      <c r="B3776" s="38">
        <v>6009</v>
      </c>
      <c r="C3776" s="57">
        <v>45583</v>
      </c>
      <c r="D3776" s="38" t="s">
        <v>203</v>
      </c>
      <c r="E3776" s="38" t="s">
        <v>4438</v>
      </c>
      <c r="F3776" s="160">
        <v>16771.22</v>
      </c>
      <c r="G3776" s="53">
        <v>45590</v>
      </c>
      <c r="H3776" s="40">
        <v>15739.789970000002</v>
      </c>
      <c r="I3776" s="76" t="s">
        <v>8411</v>
      </c>
    </row>
    <row r="3777" spans="2:9" x14ac:dyDescent="0.3">
      <c r="B3777" s="38">
        <v>6010</v>
      </c>
      <c r="C3777" s="57">
        <v>45583</v>
      </c>
      <c r="D3777" s="38" t="s">
        <v>203</v>
      </c>
      <c r="E3777" s="38" t="s">
        <v>4436</v>
      </c>
      <c r="F3777" s="160">
        <v>12452.93</v>
      </c>
      <c r="G3777" s="53">
        <v>45590</v>
      </c>
      <c r="H3777" s="40">
        <v>11687.074805</v>
      </c>
      <c r="I3777" s="76" t="s">
        <v>8412</v>
      </c>
    </row>
    <row r="3778" spans="2:9" x14ac:dyDescent="0.3">
      <c r="B3778" s="38">
        <v>6011</v>
      </c>
      <c r="C3778" s="57">
        <v>45583</v>
      </c>
      <c r="D3778" s="38" t="s">
        <v>203</v>
      </c>
      <c r="E3778" s="38" t="s">
        <v>4434</v>
      </c>
      <c r="F3778" s="160">
        <v>2989.59</v>
      </c>
      <c r="G3778" s="53">
        <v>45590</v>
      </c>
      <c r="H3778" s="40">
        <v>2805.730215</v>
      </c>
      <c r="I3778" s="76" t="s">
        <v>8413</v>
      </c>
    </row>
    <row r="3779" spans="2:9" x14ac:dyDescent="0.3">
      <c r="B3779" s="38">
        <v>6012</v>
      </c>
      <c r="C3779" s="57">
        <v>45583</v>
      </c>
      <c r="D3779" s="38" t="s">
        <v>203</v>
      </c>
      <c r="E3779" s="38" t="s">
        <v>4432</v>
      </c>
      <c r="F3779" s="160">
        <v>17745.61</v>
      </c>
      <c r="G3779" s="53">
        <v>45590</v>
      </c>
      <c r="H3779" s="40">
        <v>16654.254985</v>
      </c>
      <c r="I3779" s="76" t="s">
        <v>8414</v>
      </c>
    </row>
    <row r="3780" spans="2:9" x14ac:dyDescent="0.3">
      <c r="B3780" s="38">
        <v>6013</v>
      </c>
      <c r="C3780" s="57">
        <v>45583</v>
      </c>
      <c r="D3780" s="38" t="s">
        <v>203</v>
      </c>
      <c r="E3780" s="38" t="s">
        <v>4430</v>
      </c>
      <c r="F3780" s="160">
        <v>20225.86</v>
      </c>
      <c r="G3780" s="53">
        <v>45593</v>
      </c>
      <c r="H3780" s="40">
        <v>18981.96961</v>
      </c>
      <c r="I3780" s="76" t="s">
        <v>8415</v>
      </c>
    </row>
    <row r="3781" spans="2:9" x14ac:dyDescent="0.3">
      <c r="B3781" s="38">
        <v>6014</v>
      </c>
      <c r="C3781" s="57">
        <v>45583</v>
      </c>
      <c r="D3781" s="38" t="s">
        <v>203</v>
      </c>
      <c r="E3781" s="38" t="s">
        <v>4428</v>
      </c>
      <c r="F3781" s="160">
        <v>863.66</v>
      </c>
      <c r="G3781" s="53">
        <v>45593</v>
      </c>
      <c r="H3781" s="40">
        <v>810.54490999999996</v>
      </c>
      <c r="I3781" s="76" t="s">
        <v>8416</v>
      </c>
    </row>
    <row r="3782" spans="2:9" x14ac:dyDescent="0.3">
      <c r="B3782" s="38">
        <v>6015</v>
      </c>
      <c r="C3782" s="57">
        <v>45583</v>
      </c>
      <c r="D3782" s="38" t="s">
        <v>203</v>
      </c>
      <c r="E3782" s="38" t="s">
        <v>4426</v>
      </c>
      <c r="F3782" s="160">
        <v>7514.57</v>
      </c>
      <c r="G3782" s="53">
        <v>45593</v>
      </c>
      <c r="H3782" s="40">
        <v>7052.4239449999995</v>
      </c>
      <c r="I3782" s="76" t="s">
        <v>8417</v>
      </c>
    </row>
    <row r="3783" spans="2:9" x14ac:dyDescent="0.3">
      <c r="B3783" s="38">
        <v>6016</v>
      </c>
      <c r="C3783" s="57">
        <v>45586</v>
      </c>
      <c r="D3783" s="38" t="s">
        <v>1935</v>
      </c>
      <c r="E3783" s="38" t="s">
        <v>4424</v>
      </c>
      <c r="F3783" s="160">
        <v>4600</v>
      </c>
      <c r="G3783" s="52">
        <v>45597</v>
      </c>
      <c r="H3783" s="40">
        <v>4317.1000000000004</v>
      </c>
      <c r="I3783" s="76" t="s">
        <v>8418</v>
      </c>
    </row>
    <row r="3784" spans="2:9" x14ac:dyDescent="0.3">
      <c r="B3784" s="14">
        <v>6017</v>
      </c>
      <c r="C3784" s="56">
        <v>45587</v>
      </c>
      <c r="D3784" s="14" t="s">
        <v>8</v>
      </c>
      <c r="E3784" s="14" t="s">
        <v>4422</v>
      </c>
      <c r="F3784" s="161">
        <v>17656.14</v>
      </c>
      <c r="G3784" s="12"/>
      <c r="H3784" s="32">
        <v>16570.287389999998</v>
      </c>
      <c r="I3784" s="85" t="s">
        <v>8419</v>
      </c>
    </row>
    <row r="3785" spans="2:9" x14ac:dyDescent="0.3">
      <c r="B3785" s="14">
        <v>6018</v>
      </c>
      <c r="C3785" s="56">
        <v>45587</v>
      </c>
      <c r="D3785" s="14" t="s">
        <v>8</v>
      </c>
      <c r="E3785" s="14" t="s">
        <v>4420</v>
      </c>
      <c r="F3785" s="161">
        <v>1266.44</v>
      </c>
      <c r="G3785" s="12"/>
      <c r="H3785" s="32">
        <v>1188.55394</v>
      </c>
      <c r="I3785" s="85" t="s">
        <v>8420</v>
      </c>
    </row>
    <row r="3786" spans="2:9" x14ac:dyDescent="0.3">
      <c r="B3786" s="167">
        <v>6019</v>
      </c>
      <c r="C3786" s="57">
        <v>45587</v>
      </c>
      <c r="D3786" s="70" t="s">
        <v>8</v>
      </c>
      <c r="E3786" s="38" t="s">
        <v>4418</v>
      </c>
      <c r="F3786" s="129">
        <v>11731.26</v>
      </c>
      <c r="G3786" s="63">
        <v>45848</v>
      </c>
      <c r="H3786" s="129">
        <v>11009.78751</v>
      </c>
      <c r="I3786" s="164" t="s">
        <v>8421</v>
      </c>
    </row>
    <row r="3787" spans="2:9" x14ac:dyDescent="0.3">
      <c r="B3787" s="14">
        <v>6020</v>
      </c>
      <c r="C3787" s="56">
        <v>45587</v>
      </c>
      <c r="D3787" s="14" t="s">
        <v>8</v>
      </c>
      <c r="E3787" s="14" t="s">
        <v>4416</v>
      </c>
      <c r="F3787" s="161">
        <v>20100.16</v>
      </c>
      <c r="G3787" s="12"/>
      <c r="H3787" s="32">
        <v>18864.00016</v>
      </c>
      <c r="I3787" s="85" t="s">
        <v>8422</v>
      </c>
    </row>
    <row r="3788" spans="2:9" x14ac:dyDescent="0.3">
      <c r="B3788" s="14">
        <v>6021</v>
      </c>
      <c r="C3788" s="56">
        <v>45587</v>
      </c>
      <c r="D3788" s="14" t="s">
        <v>8</v>
      </c>
      <c r="E3788" s="14" t="s">
        <v>4414</v>
      </c>
      <c r="F3788" s="161">
        <v>13138.42</v>
      </c>
      <c r="G3788" s="12"/>
      <c r="H3788" s="32">
        <v>12330.40717</v>
      </c>
      <c r="I3788" s="85" t="s">
        <v>8423</v>
      </c>
    </row>
    <row r="3789" spans="2:9" x14ac:dyDescent="0.3">
      <c r="B3789" s="14">
        <v>6022</v>
      </c>
      <c r="C3789" s="56">
        <v>45587</v>
      </c>
      <c r="D3789" s="14" t="s">
        <v>8</v>
      </c>
      <c r="E3789" s="14" t="s">
        <v>4412</v>
      </c>
      <c r="F3789" s="161">
        <v>10694.41</v>
      </c>
      <c r="G3789" s="12"/>
      <c r="H3789" s="32">
        <v>10036.703785</v>
      </c>
      <c r="I3789" s="85" t="s">
        <v>8424</v>
      </c>
    </row>
    <row r="3790" spans="2:9" x14ac:dyDescent="0.3">
      <c r="B3790" s="14">
        <v>6023</v>
      </c>
      <c r="C3790" s="56">
        <v>45587</v>
      </c>
      <c r="D3790" s="14" t="s">
        <v>8</v>
      </c>
      <c r="E3790" s="14" t="s">
        <v>4410</v>
      </c>
      <c r="F3790" s="161">
        <v>2081.11</v>
      </c>
      <c r="G3790" s="12"/>
      <c r="H3790" s="32">
        <v>1953.1217350000002</v>
      </c>
      <c r="I3790" s="85" t="s">
        <v>8425</v>
      </c>
    </row>
    <row r="3791" spans="2:9" x14ac:dyDescent="0.3">
      <c r="B3791" s="14">
        <v>6024</v>
      </c>
      <c r="C3791" s="56">
        <v>45587</v>
      </c>
      <c r="D3791" s="14" t="s">
        <v>8</v>
      </c>
      <c r="E3791" s="14" t="s">
        <v>4408</v>
      </c>
      <c r="F3791" s="161">
        <v>12338.56</v>
      </c>
      <c r="G3791" s="12"/>
      <c r="H3791" s="32">
        <v>11579.73856</v>
      </c>
      <c r="I3791" s="85" t="s">
        <v>8426</v>
      </c>
    </row>
    <row r="3792" spans="2:9" x14ac:dyDescent="0.3">
      <c r="B3792" s="14">
        <v>6025</v>
      </c>
      <c r="C3792" s="56">
        <v>45587</v>
      </c>
      <c r="D3792" s="14" t="s">
        <v>8</v>
      </c>
      <c r="E3792" s="14" t="s">
        <v>4406</v>
      </c>
      <c r="F3792" s="161">
        <v>13190.26</v>
      </c>
      <c r="G3792" s="12"/>
      <c r="H3792" s="32">
        <v>12379.059010000001</v>
      </c>
      <c r="I3792" s="85" t="s">
        <v>8427</v>
      </c>
    </row>
    <row r="3793" spans="2:9" x14ac:dyDescent="0.3">
      <c r="B3793" s="14">
        <v>6026</v>
      </c>
      <c r="C3793" s="56">
        <v>45587</v>
      </c>
      <c r="D3793" s="14" t="s">
        <v>8</v>
      </c>
      <c r="E3793" s="14" t="s">
        <v>4404</v>
      </c>
      <c r="F3793" s="161">
        <v>7917.12</v>
      </c>
      <c r="G3793" s="12"/>
      <c r="H3793" s="32">
        <v>7430.2171200000003</v>
      </c>
      <c r="I3793" s="85" t="s">
        <v>8428</v>
      </c>
    </row>
    <row r="3794" spans="2:9" x14ac:dyDescent="0.3">
      <c r="B3794" s="14">
        <v>6027</v>
      </c>
      <c r="C3794" s="56">
        <v>45587</v>
      </c>
      <c r="D3794" s="14" t="s">
        <v>8</v>
      </c>
      <c r="E3794" s="14" t="s">
        <v>4402</v>
      </c>
      <c r="F3794" s="161">
        <v>4999.12</v>
      </c>
      <c r="G3794" s="12"/>
      <c r="H3794" s="32">
        <v>4691.6741199999997</v>
      </c>
      <c r="I3794" s="85" t="s">
        <v>8429</v>
      </c>
    </row>
    <row r="3795" spans="2:9" x14ac:dyDescent="0.3">
      <c r="B3795" s="14">
        <v>6028</v>
      </c>
      <c r="C3795" s="56">
        <v>45587</v>
      </c>
      <c r="D3795" s="14" t="s">
        <v>8</v>
      </c>
      <c r="E3795" s="14" t="s">
        <v>4400</v>
      </c>
      <c r="F3795" s="161">
        <v>1703.4</v>
      </c>
      <c r="G3795" s="12"/>
      <c r="H3795" s="32">
        <v>1598.6409000000001</v>
      </c>
      <c r="I3795" s="85" t="s">
        <v>8430</v>
      </c>
    </row>
    <row r="3796" spans="2:9" x14ac:dyDescent="0.3">
      <c r="B3796" s="167">
        <v>6029</v>
      </c>
      <c r="C3796" s="57">
        <v>45587</v>
      </c>
      <c r="D3796" s="70" t="s">
        <v>8</v>
      </c>
      <c r="E3796" s="38" t="s">
        <v>4398</v>
      </c>
      <c r="F3796" s="129">
        <v>17219.18</v>
      </c>
      <c r="G3796" s="63">
        <v>45848</v>
      </c>
      <c r="H3796" s="129">
        <v>16160.200430000001</v>
      </c>
      <c r="I3796" s="164" t="s">
        <v>8431</v>
      </c>
    </row>
    <row r="3797" spans="2:9" x14ac:dyDescent="0.3">
      <c r="B3797" s="14">
        <v>6030</v>
      </c>
      <c r="C3797" s="56">
        <v>45587</v>
      </c>
      <c r="D3797" s="14" t="s">
        <v>8</v>
      </c>
      <c r="E3797" s="14" t="s">
        <v>4396</v>
      </c>
      <c r="F3797" s="161">
        <v>18929.990000000002</v>
      </c>
      <c r="G3797" s="12"/>
      <c r="H3797" s="32">
        <v>17765.795615000003</v>
      </c>
      <c r="I3797" s="85" t="s">
        <v>8432</v>
      </c>
    </row>
    <row r="3798" spans="2:9" x14ac:dyDescent="0.3">
      <c r="B3798" s="14">
        <v>6031</v>
      </c>
      <c r="C3798" s="56">
        <v>45587</v>
      </c>
      <c r="D3798" s="14" t="s">
        <v>8</v>
      </c>
      <c r="E3798" s="14" t="s">
        <v>4394</v>
      </c>
      <c r="F3798" s="161">
        <v>10494.44</v>
      </c>
      <c r="G3798" s="12"/>
      <c r="H3798" s="32">
        <v>9849.0319400000008</v>
      </c>
      <c r="I3798" s="85" t="s">
        <v>8433</v>
      </c>
    </row>
    <row r="3799" spans="2:9" x14ac:dyDescent="0.3">
      <c r="B3799" s="14">
        <v>6032</v>
      </c>
      <c r="C3799" s="56">
        <v>45587</v>
      </c>
      <c r="D3799" s="14" t="s">
        <v>8</v>
      </c>
      <c r="E3799" s="14" t="s">
        <v>4392</v>
      </c>
      <c r="F3799" s="161">
        <v>3710.46</v>
      </c>
      <c r="G3799" s="12"/>
      <c r="H3799" s="32">
        <v>3482.2667099999999</v>
      </c>
      <c r="I3799" s="85" t="s">
        <v>8434</v>
      </c>
    </row>
    <row r="3800" spans="2:9" x14ac:dyDescent="0.3">
      <c r="B3800" s="14">
        <v>6033</v>
      </c>
      <c r="C3800" s="56">
        <v>45587</v>
      </c>
      <c r="D3800" s="14" t="s">
        <v>8</v>
      </c>
      <c r="E3800" s="14" t="s">
        <v>4390</v>
      </c>
      <c r="F3800" s="161">
        <v>940.57</v>
      </c>
      <c r="G3800" s="12"/>
      <c r="H3800" s="32">
        <v>882.72494500000005</v>
      </c>
      <c r="I3800" s="85" t="s">
        <v>8435</v>
      </c>
    </row>
    <row r="3801" spans="2:9" x14ac:dyDescent="0.3">
      <c r="B3801" s="14">
        <v>6034</v>
      </c>
      <c r="C3801" s="56">
        <v>45587</v>
      </c>
      <c r="D3801" s="14" t="s">
        <v>8</v>
      </c>
      <c r="E3801" s="14" t="s">
        <v>4388</v>
      </c>
      <c r="F3801" s="161">
        <v>4362.1899999999996</v>
      </c>
      <c r="G3801" s="12"/>
      <c r="H3801" s="32">
        <v>4093.9153149999997</v>
      </c>
      <c r="I3801" s="85" t="s">
        <v>8436</v>
      </c>
    </row>
    <row r="3802" spans="2:9" x14ac:dyDescent="0.3">
      <c r="B3802" s="14">
        <v>6035</v>
      </c>
      <c r="C3802" s="56">
        <v>45587</v>
      </c>
      <c r="D3802" s="14" t="s">
        <v>8</v>
      </c>
      <c r="E3802" s="14" t="s">
        <v>4386</v>
      </c>
      <c r="F3802" s="161">
        <v>7650.5</v>
      </c>
      <c r="G3802" s="12"/>
      <c r="H3802" s="32">
        <v>7179.9942499999997</v>
      </c>
      <c r="I3802" s="85" t="s">
        <v>8437</v>
      </c>
    </row>
    <row r="3803" spans="2:9" x14ac:dyDescent="0.3">
      <c r="B3803" s="14">
        <v>6036</v>
      </c>
      <c r="C3803" s="56">
        <v>45587</v>
      </c>
      <c r="D3803" s="14" t="s">
        <v>8</v>
      </c>
      <c r="E3803" s="14" t="s">
        <v>4384</v>
      </c>
      <c r="F3803" s="161">
        <v>2969.85</v>
      </c>
      <c r="G3803" s="12"/>
      <c r="H3803" s="32">
        <v>2787.204225</v>
      </c>
      <c r="I3803" s="85" t="s">
        <v>8438</v>
      </c>
    </row>
    <row r="3804" spans="2:9" x14ac:dyDescent="0.3">
      <c r="B3804" s="38">
        <v>6037</v>
      </c>
      <c r="C3804" s="57">
        <v>45587</v>
      </c>
      <c r="D3804" s="38" t="s">
        <v>198</v>
      </c>
      <c r="E3804" s="38" t="s">
        <v>4382</v>
      </c>
      <c r="F3804" s="160">
        <v>4539.5</v>
      </c>
      <c r="G3804" s="52">
        <v>45597</v>
      </c>
      <c r="H3804" s="40">
        <v>4260.3207499999999</v>
      </c>
      <c r="I3804" s="76" t="s">
        <v>8439</v>
      </c>
    </row>
    <row r="3805" spans="2:9" x14ac:dyDescent="0.3">
      <c r="B3805" s="38">
        <v>6038</v>
      </c>
      <c r="C3805" s="57">
        <v>45587</v>
      </c>
      <c r="D3805" s="38" t="s">
        <v>198</v>
      </c>
      <c r="E3805" s="38" t="s">
        <v>4380</v>
      </c>
      <c r="F3805" s="160">
        <v>25000</v>
      </c>
      <c r="G3805" s="52">
        <v>45597</v>
      </c>
      <c r="H3805" s="40">
        <v>23462.5</v>
      </c>
      <c r="I3805" s="76" t="s">
        <v>8440</v>
      </c>
    </row>
    <row r="3806" spans="2:9" x14ac:dyDescent="0.3">
      <c r="B3806" s="38">
        <v>6039</v>
      </c>
      <c r="C3806" s="57">
        <v>45587</v>
      </c>
      <c r="D3806" s="38" t="s">
        <v>198</v>
      </c>
      <c r="E3806" s="38" t="s">
        <v>4379</v>
      </c>
      <c r="F3806" s="160">
        <v>3500</v>
      </c>
      <c r="G3806" s="52">
        <v>45597</v>
      </c>
      <c r="H3806" s="40">
        <v>3284.75</v>
      </c>
      <c r="I3806" s="76" t="s">
        <v>8441</v>
      </c>
    </row>
    <row r="3807" spans="2:9" x14ac:dyDescent="0.3">
      <c r="B3807" s="38">
        <v>6040</v>
      </c>
      <c r="C3807" s="57">
        <v>45587</v>
      </c>
      <c r="D3807" s="38" t="s">
        <v>198</v>
      </c>
      <c r="E3807" s="38" t="s">
        <v>4378</v>
      </c>
      <c r="F3807" s="160">
        <v>16697</v>
      </c>
      <c r="G3807" s="52">
        <v>45597</v>
      </c>
      <c r="H3807" s="40">
        <v>15670.1345</v>
      </c>
      <c r="I3807" s="76" t="s">
        <v>8442</v>
      </c>
    </row>
    <row r="3808" spans="2:9" x14ac:dyDescent="0.3">
      <c r="B3808" s="38">
        <v>6041</v>
      </c>
      <c r="C3808" s="57">
        <v>45587</v>
      </c>
      <c r="D3808" s="38" t="s">
        <v>198</v>
      </c>
      <c r="E3808" s="38" t="s">
        <v>4376</v>
      </c>
      <c r="F3808" s="160">
        <v>18847</v>
      </c>
      <c r="G3808" s="52">
        <v>45597</v>
      </c>
      <c r="H3808" s="40">
        <v>17687.909500000002</v>
      </c>
      <c r="I3808" s="76" t="s">
        <v>8443</v>
      </c>
    </row>
    <row r="3809" spans="2:9" x14ac:dyDescent="0.3">
      <c r="B3809" s="38">
        <v>6042</v>
      </c>
      <c r="C3809" s="57">
        <v>45588</v>
      </c>
      <c r="D3809" s="38" t="s">
        <v>668</v>
      </c>
      <c r="E3809" s="38" t="s">
        <v>4452</v>
      </c>
      <c r="F3809" s="160">
        <v>1445</v>
      </c>
      <c r="G3809" s="52">
        <v>45595</v>
      </c>
      <c r="H3809" s="40">
        <v>1356.1324999999999</v>
      </c>
      <c r="I3809" s="76" t="s">
        <v>8444</v>
      </c>
    </row>
    <row r="3810" spans="2:9" x14ac:dyDescent="0.3">
      <c r="B3810" s="38">
        <v>6043</v>
      </c>
      <c r="C3810" s="57">
        <v>45588</v>
      </c>
      <c r="D3810" s="38" t="s">
        <v>668</v>
      </c>
      <c r="E3810" s="38" t="s">
        <v>4450</v>
      </c>
      <c r="F3810" s="160">
        <v>595</v>
      </c>
      <c r="G3810" s="52">
        <v>45595</v>
      </c>
      <c r="H3810" s="40">
        <v>567.33000000000004</v>
      </c>
      <c r="I3810" s="76" t="s">
        <v>8445</v>
      </c>
    </row>
    <row r="3811" spans="2:9" x14ac:dyDescent="0.3">
      <c r="B3811" s="38">
        <v>6044</v>
      </c>
      <c r="C3811" s="57">
        <v>45590</v>
      </c>
      <c r="D3811" s="38" t="s">
        <v>171</v>
      </c>
      <c r="E3811" s="38" t="s">
        <v>4500</v>
      </c>
      <c r="F3811" s="160">
        <v>10772.68</v>
      </c>
      <c r="G3811" s="52">
        <v>45608</v>
      </c>
      <c r="H3811" s="40">
        <v>10110.160180000001</v>
      </c>
      <c r="I3811" s="76" t="s">
        <v>8446</v>
      </c>
    </row>
    <row r="3812" spans="2:9" hidden="1" outlineLevel="1" x14ac:dyDescent="0.3">
      <c r="B3812" s="38"/>
      <c r="C3812" s="57"/>
      <c r="D3812" s="38"/>
      <c r="E3812" s="38"/>
      <c r="F3812" s="160"/>
      <c r="G3812" s="52"/>
      <c r="H3812" s="40"/>
      <c r="I3812" s="76" t="s">
        <v>8447</v>
      </c>
    </row>
    <row r="3813" spans="2:9" hidden="1" outlineLevel="1" x14ac:dyDescent="0.3">
      <c r="B3813" s="38"/>
      <c r="C3813" s="57"/>
      <c r="D3813" s="38"/>
      <c r="E3813" s="38"/>
      <c r="F3813" s="160"/>
      <c r="G3813" s="52"/>
      <c r="H3813" s="40"/>
      <c r="I3813" s="76" t="s">
        <v>8448</v>
      </c>
    </row>
    <row r="3814" spans="2:9" collapsed="1" x14ac:dyDescent="0.3">
      <c r="B3814" s="38">
        <v>6045</v>
      </c>
      <c r="C3814" s="57">
        <v>45590</v>
      </c>
      <c r="D3814" s="38" t="s">
        <v>200</v>
      </c>
      <c r="E3814" s="38" t="s">
        <v>4498</v>
      </c>
      <c r="F3814" s="160">
        <v>35381.5</v>
      </c>
      <c r="G3814" s="52">
        <v>45622</v>
      </c>
      <c r="H3814" s="40">
        <v>33205.537750000003</v>
      </c>
      <c r="I3814" s="76" t="s">
        <v>8449</v>
      </c>
    </row>
    <row r="3815" spans="2:9" hidden="1" outlineLevel="1" x14ac:dyDescent="0.3">
      <c r="B3815" s="38"/>
      <c r="C3815" s="57"/>
      <c r="D3815" s="38"/>
      <c r="E3815" s="38"/>
      <c r="F3815" s="160"/>
      <c r="G3815" s="52"/>
      <c r="H3815" s="40"/>
      <c r="I3815" s="76" t="s">
        <v>8450</v>
      </c>
    </row>
    <row r="3816" spans="2:9" hidden="1" outlineLevel="1" x14ac:dyDescent="0.3">
      <c r="B3816" s="38"/>
      <c r="C3816" s="57"/>
      <c r="D3816" s="38"/>
      <c r="E3816" s="38"/>
      <c r="F3816" s="160"/>
      <c r="G3816" s="52"/>
      <c r="H3816" s="40"/>
      <c r="I3816" s="76" t="s">
        <v>8451</v>
      </c>
    </row>
    <row r="3817" spans="2:9" hidden="1" outlineLevel="1" x14ac:dyDescent="0.3">
      <c r="B3817" s="38"/>
      <c r="C3817" s="57"/>
      <c r="D3817" s="38"/>
      <c r="E3817" s="38"/>
      <c r="F3817" s="160"/>
      <c r="G3817" s="52"/>
      <c r="H3817" s="40"/>
      <c r="I3817" s="76" t="s">
        <v>8452</v>
      </c>
    </row>
    <row r="3818" spans="2:9" collapsed="1" x14ac:dyDescent="0.3">
      <c r="B3818" s="38">
        <v>6046</v>
      </c>
      <c r="C3818" s="57">
        <v>45590</v>
      </c>
      <c r="D3818" s="38" t="s">
        <v>203</v>
      </c>
      <c r="E3818" s="38" t="s">
        <v>4496</v>
      </c>
      <c r="F3818" s="160">
        <v>43193.19</v>
      </c>
      <c r="G3818" s="52">
        <v>45601</v>
      </c>
      <c r="H3818" s="40">
        <v>40536.808815000004</v>
      </c>
      <c r="I3818" s="76" t="s">
        <v>8453</v>
      </c>
    </row>
    <row r="3819" spans="2:9" x14ac:dyDescent="0.3">
      <c r="B3819" s="38">
        <v>6047</v>
      </c>
      <c r="C3819" s="57">
        <v>45590</v>
      </c>
      <c r="D3819" s="38" t="s">
        <v>171</v>
      </c>
      <c r="E3819" s="38" t="s">
        <v>4494</v>
      </c>
      <c r="F3819" s="160">
        <v>5083.03</v>
      </c>
      <c r="G3819" s="52">
        <v>45602</v>
      </c>
      <c r="H3819" s="40">
        <v>4770.4236549999996</v>
      </c>
      <c r="I3819" s="76" t="s">
        <v>8454</v>
      </c>
    </row>
    <row r="3820" spans="2:9" x14ac:dyDescent="0.3">
      <c r="B3820" s="38">
        <v>6048</v>
      </c>
      <c r="C3820" s="57">
        <v>45590</v>
      </c>
      <c r="D3820" s="38" t="s">
        <v>171</v>
      </c>
      <c r="E3820" s="38" t="s">
        <v>4492</v>
      </c>
      <c r="F3820" s="160">
        <v>10718.52</v>
      </c>
      <c r="G3820" s="52">
        <v>45600</v>
      </c>
      <c r="H3820" s="40">
        <v>10059.33102</v>
      </c>
      <c r="I3820" s="76">
        <v>17354</v>
      </c>
    </row>
    <row r="3821" spans="2:9" x14ac:dyDescent="0.3">
      <c r="B3821" s="38">
        <v>6049</v>
      </c>
      <c r="C3821" s="57">
        <v>45590</v>
      </c>
      <c r="D3821" s="38" t="s">
        <v>4463</v>
      </c>
      <c r="E3821" s="38" t="s">
        <v>4490</v>
      </c>
      <c r="F3821" s="160">
        <v>3920</v>
      </c>
      <c r="G3821" s="52">
        <v>45607</v>
      </c>
      <c r="H3821" s="40">
        <v>3678.92</v>
      </c>
      <c r="I3821" s="76" t="s">
        <v>8455</v>
      </c>
    </row>
    <row r="3822" spans="2:9" x14ac:dyDescent="0.3">
      <c r="B3822" s="38">
        <v>6050</v>
      </c>
      <c r="C3822" s="57">
        <v>45590</v>
      </c>
      <c r="D3822" s="38" t="s">
        <v>4463</v>
      </c>
      <c r="E3822" s="38" t="s">
        <v>4489</v>
      </c>
      <c r="F3822" s="160">
        <v>8000</v>
      </c>
      <c r="G3822" s="52">
        <v>45608</v>
      </c>
      <c r="H3822" s="40">
        <v>7508</v>
      </c>
      <c r="I3822" s="76" t="s">
        <v>8456</v>
      </c>
    </row>
    <row r="3823" spans="2:9" x14ac:dyDescent="0.3">
      <c r="B3823" s="38">
        <v>6051</v>
      </c>
      <c r="C3823" s="57">
        <v>45590</v>
      </c>
      <c r="D3823" s="38" t="s">
        <v>4463</v>
      </c>
      <c r="E3823" s="38" t="s">
        <v>4487</v>
      </c>
      <c r="F3823" s="160">
        <v>3920</v>
      </c>
      <c r="G3823" s="52">
        <v>45608</v>
      </c>
      <c r="H3823" s="40">
        <v>3678.92</v>
      </c>
      <c r="I3823" s="76" t="s">
        <v>8457</v>
      </c>
    </row>
    <row r="3824" spans="2:9" x14ac:dyDescent="0.3">
      <c r="B3824" s="38">
        <v>6053</v>
      </c>
      <c r="C3824" s="57">
        <v>45590</v>
      </c>
      <c r="D3824" s="38" t="s">
        <v>4463</v>
      </c>
      <c r="E3824" s="38" t="s">
        <v>4484</v>
      </c>
      <c r="F3824" s="160">
        <v>11119</v>
      </c>
      <c r="G3824" s="52">
        <v>45608</v>
      </c>
      <c r="H3824" s="40">
        <v>10435.181500000001</v>
      </c>
      <c r="I3824" s="76" t="s">
        <v>8458</v>
      </c>
    </row>
    <row r="3825" spans="2:9" x14ac:dyDescent="0.3">
      <c r="B3825" s="38">
        <v>6054</v>
      </c>
      <c r="C3825" s="57">
        <v>45590</v>
      </c>
      <c r="D3825" s="38" t="s">
        <v>4463</v>
      </c>
      <c r="E3825" s="38" t="s">
        <v>4482</v>
      </c>
      <c r="F3825" s="160">
        <v>5000</v>
      </c>
      <c r="G3825" s="52">
        <v>45614</v>
      </c>
      <c r="H3825" s="40">
        <v>4692.5</v>
      </c>
      <c r="I3825" s="76" t="s">
        <v>8459</v>
      </c>
    </row>
    <row r="3826" spans="2:9" x14ac:dyDescent="0.3">
      <c r="B3826" s="38">
        <v>6055</v>
      </c>
      <c r="C3826" s="57">
        <v>45590</v>
      </c>
      <c r="D3826" s="38" t="s">
        <v>4463</v>
      </c>
      <c r="E3826" s="38" t="s">
        <v>4481</v>
      </c>
      <c r="F3826" s="160">
        <v>5000</v>
      </c>
      <c r="G3826" s="52">
        <v>45614</v>
      </c>
      <c r="H3826" s="40">
        <v>4692.5</v>
      </c>
      <c r="I3826" s="76" t="s">
        <v>8460</v>
      </c>
    </row>
    <row r="3827" spans="2:9" x14ac:dyDescent="0.3">
      <c r="B3827" s="38">
        <v>6056</v>
      </c>
      <c r="C3827" s="57">
        <v>45590</v>
      </c>
      <c r="D3827" s="38" t="s">
        <v>4463</v>
      </c>
      <c r="E3827" s="38" t="s">
        <v>4480</v>
      </c>
      <c r="F3827" s="160">
        <v>9000</v>
      </c>
      <c r="G3827" s="52">
        <v>45608</v>
      </c>
      <c r="H3827" s="40">
        <v>8446.5</v>
      </c>
      <c r="I3827" s="76" t="s">
        <v>8461</v>
      </c>
    </row>
    <row r="3828" spans="2:9" x14ac:dyDescent="0.3">
      <c r="B3828" s="38">
        <v>6057</v>
      </c>
      <c r="C3828" s="57">
        <v>45590</v>
      </c>
      <c r="D3828" s="38" t="s">
        <v>4463</v>
      </c>
      <c r="E3828" s="38" t="s">
        <v>4479</v>
      </c>
      <c r="F3828" s="160">
        <v>7425</v>
      </c>
      <c r="G3828" s="52">
        <v>45609</v>
      </c>
      <c r="H3828" s="40">
        <v>6968.3625000000002</v>
      </c>
      <c r="I3828" s="76" t="s">
        <v>8462</v>
      </c>
    </row>
    <row r="3829" spans="2:9" x14ac:dyDescent="0.3">
      <c r="B3829" s="38">
        <v>6052</v>
      </c>
      <c r="C3829" s="57">
        <v>45590</v>
      </c>
      <c r="D3829" s="38" t="s">
        <v>4463</v>
      </c>
      <c r="E3829" s="38" t="s">
        <v>4486</v>
      </c>
      <c r="F3829" s="160">
        <v>860.5</v>
      </c>
      <c r="G3829" s="52">
        <v>45596</v>
      </c>
      <c r="H3829" s="40">
        <v>807.57925</v>
      </c>
      <c r="I3829" s="76" t="s">
        <v>8463</v>
      </c>
    </row>
    <row r="3830" spans="2:9" x14ac:dyDescent="0.3">
      <c r="B3830" s="38">
        <v>6067</v>
      </c>
      <c r="C3830" s="57">
        <v>45593</v>
      </c>
      <c r="D3830" s="38" t="s">
        <v>150</v>
      </c>
      <c r="E3830" s="38" t="s">
        <v>4462</v>
      </c>
      <c r="F3830" s="160">
        <v>7000</v>
      </c>
      <c r="G3830" s="52">
        <v>45590</v>
      </c>
      <c r="H3830" s="40">
        <v>6569.5</v>
      </c>
      <c r="I3830" s="76" t="s">
        <v>8464</v>
      </c>
    </row>
    <row r="3831" spans="2:9" x14ac:dyDescent="0.3">
      <c r="B3831" s="38">
        <v>6058</v>
      </c>
      <c r="C3831" s="57">
        <v>45590</v>
      </c>
      <c r="D3831" s="38" t="s">
        <v>4463</v>
      </c>
      <c r="E3831" s="38" t="s">
        <v>4478</v>
      </c>
      <c r="F3831" s="160">
        <v>3920</v>
      </c>
      <c r="G3831" s="52">
        <v>45607</v>
      </c>
      <c r="H3831" s="40">
        <v>3678.92</v>
      </c>
      <c r="I3831" s="76" t="s">
        <v>8465</v>
      </c>
    </row>
    <row r="3832" spans="2:9" x14ac:dyDescent="0.3">
      <c r="B3832" s="38">
        <v>6059</v>
      </c>
      <c r="C3832" s="57">
        <v>45590</v>
      </c>
      <c r="D3832" s="38" t="s">
        <v>4463</v>
      </c>
      <c r="E3832" s="38" t="s">
        <v>4477</v>
      </c>
      <c r="F3832" s="160">
        <v>3920</v>
      </c>
      <c r="G3832" s="52">
        <v>45607</v>
      </c>
      <c r="H3832" s="40">
        <v>3678.92</v>
      </c>
      <c r="I3832" s="76" t="s">
        <v>8466</v>
      </c>
    </row>
    <row r="3833" spans="2:9" x14ac:dyDescent="0.3">
      <c r="B3833" s="38">
        <v>6068</v>
      </c>
      <c r="C3833" s="57">
        <v>45593</v>
      </c>
      <c r="D3833" s="38" t="s">
        <v>150</v>
      </c>
      <c r="E3833" s="38" t="s">
        <v>4461</v>
      </c>
      <c r="F3833" s="160">
        <v>39092.400000000001</v>
      </c>
      <c r="G3833" s="52">
        <v>45590</v>
      </c>
      <c r="H3833" s="40">
        <v>36688.217400000001</v>
      </c>
      <c r="I3833" s="76" t="s">
        <v>8467</v>
      </c>
    </row>
    <row r="3834" spans="2:9" x14ac:dyDescent="0.3">
      <c r="B3834" s="38">
        <v>6060</v>
      </c>
      <c r="C3834" s="57">
        <v>45590</v>
      </c>
      <c r="D3834" s="38" t="s">
        <v>4463</v>
      </c>
      <c r="E3834" s="38" t="s">
        <v>4476</v>
      </c>
      <c r="F3834" s="160">
        <v>1346.5</v>
      </c>
      <c r="G3834" s="52">
        <v>45607</v>
      </c>
      <c r="H3834" s="40">
        <v>1263.6902500000001</v>
      </c>
      <c r="I3834" s="76" t="s">
        <v>8468</v>
      </c>
    </row>
    <row r="3835" spans="2:9" x14ac:dyDescent="0.3">
      <c r="B3835" s="38">
        <v>6061</v>
      </c>
      <c r="C3835" s="57">
        <v>45590</v>
      </c>
      <c r="D3835" s="38" t="s">
        <v>4463</v>
      </c>
      <c r="E3835" s="38" t="s">
        <v>4474</v>
      </c>
      <c r="F3835" s="160">
        <v>895.5</v>
      </c>
      <c r="G3835" s="52">
        <v>45607</v>
      </c>
      <c r="H3835" s="40">
        <v>840.42674999999997</v>
      </c>
      <c r="I3835" s="76" t="s">
        <v>8469</v>
      </c>
    </row>
    <row r="3836" spans="2:9" x14ac:dyDescent="0.3">
      <c r="B3836" s="38">
        <v>6062</v>
      </c>
      <c r="C3836" s="57">
        <v>45590</v>
      </c>
      <c r="D3836" s="38" t="s">
        <v>4463</v>
      </c>
      <c r="E3836" s="38" t="s">
        <v>4472</v>
      </c>
      <c r="F3836" s="160">
        <v>1252.5</v>
      </c>
      <c r="G3836" s="52">
        <v>45607</v>
      </c>
      <c r="H3836" s="40">
        <v>1175.4712500000001</v>
      </c>
      <c r="I3836" s="76" t="s">
        <v>8470</v>
      </c>
    </row>
    <row r="3837" spans="2:9" x14ac:dyDescent="0.3">
      <c r="B3837" s="38">
        <v>6063</v>
      </c>
      <c r="C3837" s="57">
        <v>45590</v>
      </c>
      <c r="D3837" s="38" t="s">
        <v>4463</v>
      </c>
      <c r="E3837" s="38" t="s">
        <v>4470</v>
      </c>
      <c r="F3837" s="160">
        <v>4067.5</v>
      </c>
      <c r="G3837" s="52">
        <v>45607</v>
      </c>
      <c r="H3837" s="40">
        <v>3817.3487500000001</v>
      </c>
      <c r="I3837" s="76" t="s">
        <v>8471</v>
      </c>
    </row>
    <row r="3838" spans="2:9" x14ac:dyDescent="0.3">
      <c r="B3838" s="38">
        <v>6064</v>
      </c>
      <c r="C3838" s="57">
        <v>45590</v>
      </c>
      <c r="D3838" s="38" t="s">
        <v>4463</v>
      </c>
      <c r="E3838" s="38" t="s">
        <v>4468</v>
      </c>
      <c r="F3838" s="160">
        <v>7622</v>
      </c>
      <c r="G3838" s="52">
        <v>45608</v>
      </c>
      <c r="H3838" s="40">
        <v>7153.2470000000003</v>
      </c>
      <c r="I3838" s="76" t="s">
        <v>8472</v>
      </c>
    </row>
    <row r="3839" spans="2:9" x14ac:dyDescent="0.3">
      <c r="B3839" s="38">
        <v>6065</v>
      </c>
      <c r="C3839" s="57">
        <v>45590</v>
      </c>
      <c r="D3839" s="38" t="s">
        <v>4463</v>
      </c>
      <c r="E3839" s="38" t="s">
        <v>4466</v>
      </c>
      <c r="F3839" s="160">
        <v>10350</v>
      </c>
      <c r="G3839" s="52">
        <v>45608</v>
      </c>
      <c r="H3839" s="40">
        <v>9713.4750000000004</v>
      </c>
      <c r="I3839" s="76" t="s">
        <v>8473</v>
      </c>
    </row>
    <row r="3840" spans="2:9" x14ac:dyDescent="0.3">
      <c r="B3840" s="38">
        <v>6066</v>
      </c>
      <c r="C3840" s="57">
        <v>45593</v>
      </c>
      <c r="D3840" s="38" t="s">
        <v>4463</v>
      </c>
      <c r="E3840" s="38" t="s">
        <v>4464</v>
      </c>
      <c r="F3840" s="160">
        <v>20000</v>
      </c>
      <c r="G3840" s="52">
        <v>45597</v>
      </c>
      <c r="H3840" s="40">
        <v>18770</v>
      </c>
      <c r="I3840" s="76" t="s">
        <v>8474</v>
      </c>
    </row>
    <row r="3841" spans="2:9" x14ac:dyDescent="0.3">
      <c r="B3841" s="59">
        <v>6069</v>
      </c>
      <c r="C3841" s="60">
        <v>45593</v>
      </c>
      <c r="D3841" s="59" t="s">
        <v>200</v>
      </c>
      <c r="E3841" s="59" t="s">
        <v>4459</v>
      </c>
      <c r="F3841" s="163">
        <v>5400</v>
      </c>
      <c r="G3841" s="79">
        <v>45594</v>
      </c>
      <c r="H3841" s="40">
        <v>5067.8999999999996</v>
      </c>
      <c r="I3841" s="76" t="s">
        <v>8475</v>
      </c>
    </row>
    <row r="3842" spans="2:9" x14ac:dyDescent="0.3">
      <c r="B3842" s="38">
        <v>6070</v>
      </c>
      <c r="C3842" s="57">
        <v>45593</v>
      </c>
      <c r="D3842" s="38" t="s">
        <v>200</v>
      </c>
      <c r="E3842" s="38" t="s">
        <v>4458</v>
      </c>
      <c r="F3842" s="160">
        <v>12268.9</v>
      </c>
      <c r="G3842" s="52">
        <v>45594</v>
      </c>
      <c r="H3842" s="40">
        <v>11514.362649999999</v>
      </c>
      <c r="I3842" s="76" t="s">
        <v>8476</v>
      </c>
    </row>
    <row r="3843" spans="2:9" x14ac:dyDescent="0.3">
      <c r="B3843" s="38">
        <v>6071</v>
      </c>
      <c r="C3843" s="57">
        <v>45594</v>
      </c>
      <c r="D3843" s="38" t="s">
        <v>9537</v>
      </c>
      <c r="E3843" s="38" t="s">
        <v>4577</v>
      </c>
      <c r="F3843" s="160">
        <v>2856</v>
      </c>
      <c r="G3843" s="53">
        <v>45677</v>
      </c>
      <c r="H3843" s="40">
        <v>2680.3560000000002</v>
      </c>
      <c r="I3843" s="76" t="s">
        <v>8477</v>
      </c>
    </row>
    <row r="3844" spans="2:9" x14ac:dyDescent="0.3">
      <c r="B3844" s="38">
        <v>6072</v>
      </c>
      <c r="C3844" s="57">
        <v>45594</v>
      </c>
      <c r="D3844" s="38" t="s">
        <v>9537</v>
      </c>
      <c r="E3844" s="38" t="s">
        <v>4575</v>
      </c>
      <c r="F3844" s="160">
        <v>3000</v>
      </c>
      <c r="G3844" s="53">
        <v>45673</v>
      </c>
      <c r="H3844" s="40">
        <v>2815.5</v>
      </c>
      <c r="I3844" s="76" t="s">
        <v>8478</v>
      </c>
    </row>
    <row r="3845" spans="2:9" x14ac:dyDescent="0.3">
      <c r="B3845" s="38">
        <v>6073</v>
      </c>
      <c r="C3845" s="57">
        <v>45594</v>
      </c>
      <c r="D3845" s="38" t="s">
        <v>9537</v>
      </c>
      <c r="E3845" s="38" t="s">
        <v>4574</v>
      </c>
      <c r="F3845" s="160">
        <v>3000</v>
      </c>
      <c r="G3845" s="53">
        <v>45673</v>
      </c>
      <c r="H3845" s="40">
        <v>2815.5</v>
      </c>
      <c r="I3845" s="76" t="s">
        <v>8479</v>
      </c>
    </row>
    <row r="3846" spans="2:9" x14ac:dyDescent="0.3">
      <c r="B3846" s="167">
        <v>6074</v>
      </c>
      <c r="C3846" s="57">
        <v>45594</v>
      </c>
      <c r="D3846" s="70" t="s">
        <v>42</v>
      </c>
      <c r="E3846" s="38" t="s">
        <v>4573</v>
      </c>
      <c r="F3846" s="129">
        <v>5000</v>
      </c>
      <c r="G3846" s="63">
        <v>45735</v>
      </c>
      <c r="H3846" s="129">
        <v>4692.5</v>
      </c>
      <c r="I3846" s="164" t="s">
        <v>8480</v>
      </c>
    </row>
    <row r="3847" spans="2:9" x14ac:dyDescent="0.3">
      <c r="B3847" s="38">
        <v>6075</v>
      </c>
      <c r="C3847" s="57">
        <v>45594</v>
      </c>
      <c r="D3847" s="38" t="s">
        <v>9537</v>
      </c>
      <c r="E3847" s="38" t="s">
        <v>4572</v>
      </c>
      <c r="F3847" s="160">
        <v>3000</v>
      </c>
      <c r="G3847" s="53">
        <v>45678</v>
      </c>
      <c r="H3847" s="40">
        <v>2815.5</v>
      </c>
      <c r="I3847" s="76" t="s">
        <v>8481</v>
      </c>
    </row>
    <row r="3848" spans="2:9" x14ac:dyDescent="0.3">
      <c r="B3848" s="38">
        <v>6076</v>
      </c>
      <c r="C3848" s="57">
        <v>45594</v>
      </c>
      <c r="D3848" s="38" t="s">
        <v>9537</v>
      </c>
      <c r="E3848" s="38" t="s">
        <v>4571</v>
      </c>
      <c r="F3848" s="160">
        <v>3000</v>
      </c>
      <c r="G3848" s="53">
        <v>45670</v>
      </c>
      <c r="H3848" s="40">
        <v>2815.5</v>
      </c>
      <c r="I3848" s="76" t="s">
        <v>8482</v>
      </c>
    </row>
    <row r="3849" spans="2:9" x14ac:dyDescent="0.3">
      <c r="B3849" s="14">
        <v>6077</v>
      </c>
      <c r="C3849" s="56">
        <v>45594</v>
      </c>
      <c r="D3849" s="14" t="s">
        <v>9537</v>
      </c>
      <c r="E3849" s="14" t="s">
        <v>4570</v>
      </c>
      <c r="F3849" s="161">
        <v>4873</v>
      </c>
      <c r="G3849" s="12"/>
      <c r="H3849" s="32">
        <v>4573.3104999999996</v>
      </c>
      <c r="I3849" s="85" t="s">
        <v>8483</v>
      </c>
    </row>
    <row r="3850" spans="2:9" x14ac:dyDescent="0.3">
      <c r="B3850" s="167">
        <v>6078</v>
      </c>
      <c r="C3850" s="57">
        <v>45594</v>
      </c>
      <c r="D3850" s="70" t="s">
        <v>42</v>
      </c>
      <c r="E3850" s="38" t="s">
        <v>4568</v>
      </c>
      <c r="F3850" s="129">
        <v>5000</v>
      </c>
      <c r="G3850" s="63">
        <v>45786</v>
      </c>
      <c r="H3850" s="129">
        <v>4692.5</v>
      </c>
      <c r="I3850" s="164" t="s">
        <v>8484</v>
      </c>
    </row>
    <row r="3851" spans="2:9" x14ac:dyDescent="0.3">
      <c r="B3851" s="38">
        <v>6079</v>
      </c>
      <c r="C3851" s="57">
        <v>45594</v>
      </c>
      <c r="D3851" s="38" t="s">
        <v>9537</v>
      </c>
      <c r="E3851" s="38" t="s">
        <v>4567</v>
      </c>
      <c r="F3851" s="160">
        <v>3000</v>
      </c>
      <c r="G3851" s="53">
        <v>45673</v>
      </c>
      <c r="H3851" s="40">
        <v>2815.5</v>
      </c>
      <c r="I3851" s="76" t="s">
        <v>8485</v>
      </c>
    </row>
    <row r="3852" spans="2:9" x14ac:dyDescent="0.3">
      <c r="B3852" s="38">
        <v>6080</v>
      </c>
      <c r="C3852" s="57">
        <v>45594</v>
      </c>
      <c r="D3852" s="38" t="s">
        <v>9537</v>
      </c>
      <c r="E3852" s="38" t="s">
        <v>4566</v>
      </c>
      <c r="F3852" s="160">
        <v>3000</v>
      </c>
      <c r="G3852" s="53">
        <v>45673</v>
      </c>
      <c r="H3852" s="40">
        <v>2815.5</v>
      </c>
      <c r="I3852" s="76" t="s">
        <v>8486</v>
      </c>
    </row>
    <row r="3853" spans="2:9" x14ac:dyDescent="0.3">
      <c r="B3853" s="14">
        <v>6081</v>
      </c>
      <c r="C3853" s="56">
        <v>45594</v>
      </c>
      <c r="D3853" s="14" t="s">
        <v>9537</v>
      </c>
      <c r="E3853" s="14" t="s">
        <v>4565</v>
      </c>
      <c r="F3853" s="161">
        <v>3450</v>
      </c>
      <c r="G3853" s="12"/>
      <c r="H3853" s="32">
        <v>3237.8249999999998</v>
      </c>
      <c r="I3853" s="85" t="s">
        <v>8487</v>
      </c>
    </row>
    <row r="3854" spans="2:9" x14ac:dyDescent="0.3">
      <c r="B3854" s="38">
        <v>6082</v>
      </c>
      <c r="C3854" s="57">
        <v>45594</v>
      </c>
      <c r="D3854" s="38" t="s">
        <v>9537</v>
      </c>
      <c r="E3854" s="38" t="s">
        <v>4563</v>
      </c>
      <c r="F3854" s="160">
        <v>3000</v>
      </c>
      <c r="G3854" s="53">
        <v>45684</v>
      </c>
      <c r="H3854" s="40">
        <v>2815.5</v>
      </c>
      <c r="I3854" s="76" t="s">
        <v>8488</v>
      </c>
    </row>
    <row r="3855" spans="2:9" x14ac:dyDescent="0.3">
      <c r="B3855" s="38">
        <v>6083</v>
      </c>
      <c r="C3855" s="57">
        <v>45594</v>
      </c>
      <c r="D3855" s="38" t="s">
        <v>9537</v>
      </c>
      <c r="E3855" s="38" t="s">
        <v>4562</v>
      </c>
      <c r="F3855" s="160">
        <v>3000</v>
      </c>
      <c r="G3855" s="53">
        <v>45673</v>
      </c>
      <c r="H3855" s="40">
        <v>2815.5</v>
      </c>
      <c r="I3855" s="76" t="s">
        <v>8489</v>
      </c>
    </row>
    <row r="3856" spans="2:9" x14ac:dyDescent="0.3">
      <c r="B3856" s="167">
        <v>6084</v>
      </c>
      <c r="C3856" s="57">
        <v>45594</v>
      </c>
      <c r="D3856" s="70" t="s">
        <v>42</v>
      </c>
      <c r="E3856" s="38" t="s">
        <v>4561</v>
      </c>
      <c r="F3856" s="129">
        <v>5000</v>
      </c>
      <c r="G3856" s="63">
        <v>45721</v>
      </c>
      <c r="H3856" s="129">
        <v>4692.5</v>
      </c>
      <c r="I3856" s="164" t="s">
        <v>8490</v>
      </c>
    </row>
    <row r="3857" spans="2:10" x14ac:dyDescent="0.3">
      <c r="B3857" s="38">
        <v>6085</v>
      </c>
      <c r="C3857" s="57">
        <v>45594</v>
      </c>
      <c r="D3857" s="38" t="s">
        <v>9537</v>
      </c>
      <c r="E3857" s="38" t="s">
        <v>4560</v>
      </c>
      <c r="F3857" s="160">
        <v>1880.5</v>
      </c>
      <c r="G3857" s="63">
        <v>45705</v>
      </c>
      <c r="H3857" s="40">
        <v>1764.84925</v>
      </c>
      <c r="I3857" s="76" t="s">
        <v>10536</v>
      </c>
    </row>
    <row r="3858" spans="2:10" x14ac:dyDescent="0.3">
      <c r="B3858" s="38">
        <v>6086</v>
      </c>
      <c r="C3858" s="57">
        <v>45594</v>
      </c>
      <c r="D3858" s="38" t="s">
        <v>9537</v>
      </c>
      <c r="E3858" s="38" t="s">
        <v>4558</v>
      </c>
      <c r="F3858" s="160">
        <v>1452</v>
      </c>
      <c r="G3858" s="53">
        <v>45677</v>
      </c>
      <c r="H3858" s="40">
        <v>1362.702</v>
      </c>
      <c r="I3858" s="76" t="s">
        <v>8491</v>
      </c>
    </row>
    <row r="3859" spans="2:10" x14ac:dyDescent="0.3">
      <c r="B3859" s="167">
        <v>6087</v>
      </c>
      <c r="C3859" s="57">
        <v>45594</v>
      </c>
      <c r="D3859" s="70" t="s">
        <v>42</v>
      </c>
      <c r="E3859" s="38" t="s">
        <v>4556</v>
      </c>
      <c r="F3859" s="129">
        <v>5000</v>
      </c>
      <c r="G3859" s="63">
        <v>45741</v>
      </c>
      <c r="H3859" s="129">
        <v>4692.5</v>
      </c>
      <c r="I3859" s="164" t="s">
        <v>8492</v>
      </c>
    </row>
    <row r="3860" spans="2:10" x14ac:dyDescent="0.3">
      <c r="B3860" s="167">
        <v>6088</v>
      </c>
      <c r="C3860" s="57">
        <v>45594</v>
      </c>
      <c r="D3860" s="70" t="s">
        <v>42</v>
      </c>
      <c r="E3860" s="38" t="s">
        <v>4555</v>
      </c>
      <c r="F3860" s="129">
        <v>5000</v>
      </c>
      <c r="G3860" s="63">
        <v>45735</v>
      </c>
      <c r="H3860" s="129">
        <v>4692.5</v>
      </c>
      <c r="I3860" s="164" t="s">
        <v>8493</v>
      </c>
    </row>
    <row r="3861" spans="2:10" x14ac:dyDescent="0.3">
      <c r="B3861" s="38">
        <v>6089</v>
      </c>
      <c r="C3861" s="57">
        <v>45596</v>
      </c>
      <c r="D3861" s="38" t="s">
        <v>203</v>
      </c>
      <c r="E3861" s="38" t="s">
        <v>4554</v>
      </c>
      <c r="F3861" s="160">
        <v>26518.1</v>
      </c>
      <c r="G3861" s="52">
        <v>45649</v>
      </c>
      <c r="H3861" s="40">
        <v>24887.236849999998</v>
      </c>
      <c r="I3861" s="76" t="s">
        <v>8494</v>
      </c>
    </row>
    <row r="3862" spans="2:10" x14ac:dyDescent="0.3">
      <c r="B3862" s="38">
        <v>6090</v>
      </c>
      <c r="C3862" s="57">
        <v>45596</v>
      </c>
      <c r="D3862" s="38" t="s">
        <v>203</v>
      </c>
      <c r="E3862" s="38" t="s">
        <v>4552</v>
      </c>
      <c r="F3862" s="160">
        <v>6601.33</v>
      </c>
      <c r="G3862" s="52">
        <v>45603</v>
      </c>
      <c r="H3862" s="40">
        <v>6195.3482050000002</v>
      </c>
      <c r="I3862" s="76" t="s">
        <v>8495</v>
      </c>
    </row>
    <row r="3863" spans="2:10" x14ac:dyDescent="0.3">
      <c r="B3863" s="38">
        <v>6091</v>
      </c>
      <c r="C3863" s="57">
        <v>45596</v>
      </c>
      <c r="D3863" s="38" t="s">
        <v>203</v>
      </c>
      <c r="E3863" s="38" t="s">
        <v>4550</v>
      </c>
      <c r="F3863" s="160">
        <v>6676.52</v>
      </c>
      <c r="G3863" s="52">
        <v>45604</v>
      </c>
      <c r="H3863" s="40">
        <v>6265.9140200000002</v>
      </c>
      <c r="I3863" s="76" t="s">
        <v>8496</v>
      </c>
    </row>
    <row r="3864" spans="2:10" x14ac:dyDescent="0.3">
      <c r="B3864" s="38">
        <v>6092</v>
      </c>
      <c r="C3864" s="57">
        <v>45596</v>
      </c>
      <c r="D3864" s="38" t="s">
        <v>203</v>
      </c>
      <c r="E3864" s="38" t="s">
        <v>4548</v>
      </c>
      <c r="F3864" s="160">
        <v>10157.629999999999</v>
      </c>
      <c r="G3864" s="52">
        <v>45604</v>
      </c>
      <c r="H3864" s="40">
        <v>9532.9357549999986</v>
      </c>
      <c r="I3864" s="76" t="s">
        <v>8497</v>
      </c>
    </row>
    <row r="3865" spans="2:10" x14ac:dyDescent="0.3">
      <c r="B3865" s="38">
        <v>6093</v>
      </c>
      <c r="C3865" s="57">
        <v>45596</v>
      </c>
      <c r="D3865" s="38" t="s">
        <v>397</v>
      </c>
      <c r="E3865" s="38" t="s">
        <v>4546</v>
      </c>
      <c r="F3865" s="160">
        <v>8376.43</v>
      </c>
      <c r="G3865" s="52">
        <v>45572</v>
      </c>
      <c r="H3865" s="40"/>
      <c r="I3865" s="76" t="s">
        <v>8498</v>
      </c>
    </row>
    <row r="3866" spans="2:10" hidden="1" outlineLevel="1" x14ac:dyDescent="0.3">
      <c r="B3866" s="38"/>
      <c r="C3866" s="57"/>
      <c r="D3866" s="38"/>
      <c r="E3866" s="38"/>
      <c r="F3866" s="160"/>
      <c r="G3866" s="52"/>
      <c r="H3866" s="40"/>
      <c r="I3866" s="76" t="s">
        <v>8499</v>
      </c>
    </row>
    <row r="3867" spans="2:10" hidden="1" outlineLevel="1" x14ac:dyDescent="0.3">
      <c r="B3867" s="38"/>
      <c r="C3867" s="57"/>
      <c r="D3867" s="38"/>
      <c r="E3867" s="38"/>
      <c r="F3867" s="160"/>
      <c r="G3867" s="52"/>
      <c r="H3867" s="40"/>
      <c r="I3867" s="76" t="s">
        <v>8500</v>
      </c>
    </row>
    <row r="3868" spans="2:10" hidden="1" outlineLevel="1" x14ac:dyDescent="0.3">
      <c r="B3868" s="38"/>
      <c r="C3868" s="57"/>
      <c r="D3868" s="38"/>
      <c r="E3868" s="38"/>
      <c r="F3868" s="160"/>
      <c r="G3868" s="52"/>
      <c r="H3868" s="40"/>
      <c r="I3868" s="76" t="s">
        <v>8501</v>
      </c>
    </row>
    <row r="3869" spans="2:10" collapsed="1" x14ac:dyDescent="0.3">
      <c r="B3869" s="38">
        <v>6094</v>
      </c>
      <c r="C3869" s="57">
        <v>45596</v>
      </c>
      <c r="D3869" s="38" t="s">
        <v>397</v>
      </c>
      <c r="E3869" s="38" t="s">
        <v>4544</v>
      </c>
      <c r="F3869" s="160">
        <v>344109.54</v>
      </c>
      <c r="G3869" s="52">
        <v>45586</v>
      </c>
      <c r="H3869" s="40"/>
      <c r="I3869" s="76" t="s">
        <v>8502</v>
      </c>
    </row>
    <row r="3870" spans="2:10" x14ac:dyDescent="0.3">
      <c r="B3870" s="38">
        <v>6095</v>
      </c>
      <c r="C3870" s="57">
        <v>45596</v>
      </c>
      <c r="D3870" s="38" t="s">
        <v>397</v>
      </c>
      <c r="E3870" s="38" t="s">
        <v>4542</v>
      </c>
      <c r="F3870" s="160">
        <v>100000</v>
      </c>
      <c r="G3870" s="52">
        <v>45575</v>
      </c>
      <c r="H3870" s="40"/>
      <c r="I3870" s="76" t="s">
        <v>5581</v>
      </c>
      <c r="J3870" s="19" t="s">
        <v>5581</v>
      </c>
    </row>
    <row r="3871" spans="2:10" x14ac:dyDescent="0.3">
      <c r="B3871" s="38">
        <v>6096</v>
      </c>
      <c r="C3871" s="57">
        <v>45596</v>
      </c>
      <c r="D3871" s="38" t="s">
        <v>9216</v>
      </c>
      <c r="E3871" s="38" t="s">
        <v>4507</v>
      </c>
      <c r="F3871" s="160">
        <v>8063.88</v>
      </c>
      <c r="G3871" s="52">
        <v>45596</v>
      </c>
      <c r="H3871" s="40"/>
      <c r="I3871" s="76" t="s">
        <v>5581</v>
      </c>
      <c r="J3871" s="19" t="s">
        <v>5581</v>
      </c>
    </row>
    <row r="3872" spans="2:10" x14ac:dyDescent="0.3">
      <c r="B3872" s="38">
        <v>6097</v>
      </c>
      <c r="C3872" s="57">
        <v>45596</v>
      </c>
      <c r="D3872" s="38" t="s">
        <v>4538</v>
      </c>
      <c r="E3872" s="38" t="s">
        <v>4507</v>
      </c>
      <c r="F3872" s="160">
        <v>27554.03</v>
      </c>
      <c r="G3872" s="52">
        <v>45596</v>
      </c>
      <c r="H3872" s="40"/>
      <c r="I3872" s="76" t="s">
        <v>5581</v>
      </c>
      <c r="J3872" s="19" t="s">
        <v>5581</v>
      </c>
    </row>
    <row r="3873" spans="2:10" x14ac:dyDescent="0.3">
      <c r="B3873" s="38">
        <v>6098</v>
      </c>
      <c r="C3873" s="57">
        <v>45595</v>
      </c>
      <c r="D3873" s="38" t="s">
        <v>4536</v>
      </c>
      <c r="E3873" s="38" t="s">
        <v>4507</v>
      </c>
      <c r="F3873" s="160">
        <v>33313.03</v>
      </c>
      <c r="G3873" s="52">
        <v>45595</v>
      </c>
      <c r="H3873" s="40"/>
      <c r="I3873" s="76" t="s">
        <v>5581</v>
      </c>
      <c r="J3873" s="19" t="s">
        <v>5581</v>
      </c>
    </row>
    <row r="3874" spans="2:10" x14ac:dyDescent="0.3">
      <c r="B3874" s="38">
        <v>6099</v>
      </c>
      <c r="C3874" s="57">
        <v>45595</v>
      </c>
      <c r="D3874" s="38" t="s">
        <v>4534</v>
      </c>
      <c r="E3874" s="38" t="s">
        <v>4507</v>
      </c>
      <c r="F3874" s="160">
        <v>15482.57</v>
      </c>
      <c r="G3874" s="52">
        <v>45595</v>
      </c>
      <c r="H3874" s="40"/>
      <c r="I3874" s="76" t="s">
        <v>5581</v>
      </c>
      <c r="J3874" s="19" t="s">
        <v>5581</v>
      </c>
    </row>
    <row r="3875" spans="2:10" x14ac:dyDescent="0.3">
      <c r="B3875" s="38">
        <v>6100</v>
      </c>
      <c r="C3875" s="57">
        <v>45594</v>
      </c>
      <c r="D3875" s="38" t="s">
        <v>387</v>
      </c>
      <c r="E3875" s="38" t="s">
        <v>4507</v>
      </c>
      <c r="F3875" s="160">
        <v>27328.639999999999</v>
      </c>
      <c r="G3875" s="52">
        <v>45594</v>
      </c>
      <c r="H3875" s="40"/>
      <c r="I3875" s="76" t="s">
        <v>5581</v>
      </c>
      <c r="J3875" s="19" t="s">
        <v>5581</v>
      </c>
    </row>
    <row r="3876" spans="2:10" x14ac:dyDescent="0.3">
      <c r="B3876" s="38">
        <v>6101</v>
      </c>
      <c r="C3876" s="57">
        <v>45594</v>
      </c>
      <c r="D3876" s="38" t="s">
        <v>4530</v>
      </c>
      <c r="E3876" s="38" t="s">
        <v>4507</v>
      </c>
      <c r="F3876" s="160">
        <v>29128.45</v>
      </c>
      <c r="G3876" s="52">
        <v>45594</v>
      </c>
      <c r="H3876" s="40"/>
      <c r="I3876" s="76" t="s">
        <v>5581</v>
      </c>
      <c r="J3876" s="19" t="s">
        <v>5581</v>
      </c>
    </row>
    <row r="3877" spans="2:10" x14ac:dyDescent="0.3">
      <c r="B3877" s="38">
        <v>6102</v>
      </c>
      <c r="C3877" s="57">
        <v>45596</v>
      </c>
      <c r="D3877" s="38" t="s">
        <v>4527</v>
      </c>
      <c r="E3877" s="38" t="s">
        <v>4507</v>
      </c>
      <c r="F3877" s="160">
        <v>7363.13</v>
      </c>
      <c r="G3877" s="52">
        <v>45576</v>
      </c>
      <c r="H3877" s="40"/>
      <c r="I3877" s="76" t="s">
        <v>5581</v>
      </c>
      <c r="J3877" s="19" t="s">
        <v>5581</v>
      </c>
    </row>
    <row r="3878" spans="2:10" x14ac:dyDescent="0.3">
      <c r="B3878" s="38">
        <v>6103</v>
      </c>
      <c r="C3878" s="57">
        <v>45596</v>
      </c>
      <c r="D3878" s="38" t="s">
        <v>4527</v>
      </c>
      <c r="E3878" s="38" t="s">
        <v>4507</v>
      </c>
      <c r="F3878" s="160">
        <v>21791.67</v>
      </c>
      <c r="G3878" s="52">
        <v>45576</v>
      </c>
      <c r="H3878" s="40"/>
      <c r="I3878" s="76" t="s">
        <v>5581</v>
      </c>
      <c r="J3878" s="19" t="s">
        <v>5581</v>
      </c>
    </row>
    <row r="3879" spans="2:10" x14ac:dyDescent="0.3">
      <c r="B3879" s="38">
        <v>6104</v>
      </c>
      <c r="C3879" s="57">
        <v>45596</v>
      </c>
      <c r="D3879" s="38" t="s">
        <v>4525</v>
      </c>
      <c r="E3879" s="38" t="s">
        <v>4507</v>
      </c>
      <c r="F3879" s="160">
        <v>18103.29</v>
      </c>
      <c r="G3879" s="52">
        <v>45576</v>
      </c>
      <c r="H3879" s="40"/>
      <c r="I3879" s="76" t="s">
        <v>5581</v>
      </c>
      <c r="J3879" s="19" t="s">
        <v>5581</v>
      </c>
    </row>
    <row r="3880" spans="2:10" x14ac:dyDescent="0.3">
      <c r="B3880" s="38">
        <v>6105</v>
      </c>
      <c r="C3880" s="57">
        <v>45596</v>
      </c>
      <c r="D3880" s="38" t="s">
        <v>387</v>
      </c>
      <c r="E3880" s="38" t="s">
        <v>4507</v>
      </c>
      <c r="F3880" s="160">
        <v>48757.68</v>
      </c>
      <c r="G3880" s="52">
        <v>45576</v>
      </c>
      <c r="H3880" s="40"/>
      <c r="I3880" s="76" t="s">
        <v>5581</v>
      </c>
      <c r="J3880" s="19" t="s">
        <v>5581</v>
      </c>
    </row>
    <row r="3881" spans="2:10" x14ac:dyDescent="0.3">
      <c r="B3881" s="38">
        <v>6106</v>
      </c>
      <c r="C3881" s="57">
        <v>45596</v>
      </c>
      <c r="D3881" s="38" t="s">
        <v>614</v>
      </c>
      <c r="E3881" s="38" t="s">
        <v>4507</v>
      </c>
      <c r="F3881" s="160">
        <v>242095.34</v>
      </c>
      <c r="G3881" s="52">
        <v>45576</v>
      </c>
      <c r="H3881" s="40"/>
      <c r="I3881" s="76" t="s">
        <v>5581</v>
      </c>
      <c r="J3881" s="19" t="s">
        <v>5581</v>
      </c>
    </row>
    <row r="3882" spans="2:10" x14ac:dyDescent="0.3">
      <c r="B3882" s="119">
        <v>6107</v>
      </c>
      <c r="C3882" s="120">
        <v>45596</v>
      </c>
      <c r="D3882" s="119" t="s">
        <v>4520</v>
      </c>
      <c r="E3882" s="119" t="s">
        <v>4507</v>
      </c>
      <c r="F3882" s="159">
        <v>35941.75</v>
      </c>
      <c r="G3882" s="122">
        <v>45614</v>
      </c>
      <c r="H3882" s="121"/>
      <c r="I3882" s="123" t="s">
        <v>5581</v>
      </c>
      <c r="J3882" s="19" t="s">
        <v>5581</v>
      </c>
    </row>
    <row r="3883" spans="2:10" x14ac:dyDescent="0.3">
      <c r="B3883" s="38">
        <v>6108</v>
      </c>
      <c r="C3883" s="57">
        <v>45596</v>
      </c>
      <c r="D3883" s="38" t="s">
        <v>4518</v>
      </c>
      <c r="E3883" s="38" t="s">
        <v>4507</v>
      </c>
      <c r="F3883" s="160">
        <v>42307.43</v>
      </c>
      <c r="G3883" s="52">
        <v>45582</v>
      </c>
      <c r="H3883" s="40"/>
      <c r="I3883" s="76" t="s">
        <v>5581</v>
      </c>
      <c r="J3883" s="19" t="s">
        <v>5581</v>
      </c>
    </row>
    <row r="3884" spans="2:10" x14ac:dyDescent="0.3">
      <c r="B3884" s="38">
        <v>6109</v>
      </c>
      <c r="C3884" s="57">
        <v>45596</v>
      </c>
      <c r="D3884" s="38" t="s">
        <v>4143</v>
      </c>
      <c r="E3884" s="38" t="s">
        <v>4507</v>
      </c>
      <c r="F3884" s="160">
        <v>84727.56</v>
      </c>
      <c r="G3884" s="52">
        <v>45582</v>
      </c>
      <c r="H3884" s="40"/>
      <c r="I3884" s="76" t="s">
        <v>5581</v>
      </c>
      <c r="J3884" s="19" t="s">
        <v>5581</v>
      </c>
    </row>
    <row r="3885" spans="2:10" x14ac:dyDescent="0.3">
      <c r="B3885" s="38">
        <v>6110</v>
      </c>
      <c r="C3885" s="57">
        <v>45596</v>
      </c>
      <c r="D3885" s="38" t="s">
        <v>896</v>
      </c>
      <c r="E3885" s="38" t="s">
        <v>4507</v>
      </c>
      <c r="F3885" s="160">
        <v>577787.42000000004</v>
      </c>
      <c r="G3885" s="52">
        <v>45583</v>
      </c>
      <c r="H3885" s="40"/>
      <c r="I3885" s="76" t="s">
        <v>5581</v>
      </c>
      <c r="J3885" s="19" t="s">
        <v>5581</v>
      </c>
    </row>
    <row r="3886" spans="2:10" x14ac:dyDescent="0.3">
      <c r="B3886" s="38">
        <v>6111</v>
      </c>
      <c r="C3886" s="57">
        <v>45596</v>
      </c>
      <c r="D3886" s="38" t="s">
        <v>387</v>
      </c>
      <c r="E3886" s="38" t="s">
        <v>4507</v>
      </c>
      <c r="F3886" s="160">
        <v>41192.720000000001</v>
      </c>
      <c r="G3886" s="52">
        <v>45583</v>
      </c>
      <c r="H3886" s="40"/>
      <c r="I3886" s="76" t="s">
        <v>5581</v>
      </c>
      <c r="J3886" s="19" t="s">
        <v>5581</v>
      </c>
    </row>
    <row r="3887" spans="2:10" x14ac:dyDescent="0.3">
      <c r="B3887" s="38">
        <v>6112</v>
      </c>
      <c r="C3887" s="57">
        <v>45596</v>
      </c>
      <c r="D3887" s="38" t="s">
        <v>9407</v>
      </c>
      <c r="E3887" s="38" t="s">
        <v>4507</v>
      </c>
      <c r="F3887" s="160">
        <v>88455.63</v>
      </c>
      <c r="G3887" s="52">
        <v>45583</v>
      </c>
      <c r="H3887" s="40"/>
      <c r="I3887" s="76" t="s">
        <v>5581</v>
      </c>
      <c r="J3887" s="19" t="s">
        <v>5581</v>
      </c>
    </row>
    <row r="3888" spans="2:10" x14ac:dyDescent="0.3">
      <c r="B3888" s="38">
        <v>6113</v>
      </c>
      <c r="C3888" s="57">
        <v>45596</v>
      </c>
      <c r="D3888" s="38" t="s">
        <v>9206</v>
      </c>
      <c r="E3888" s="38" t="s">
        <v>4507</v>
      </c>
      <c r="F3888" s="160">
        <v>29745.05</v>
      </c>
      <c r="G3888" s="52">
        <v>45589</v>
      </c>
      <c r="H3888" s="40"/>
      <c r="I3888" s="76" t="s">
        <v>5581</v>
      </c>
      <c r="J3888" s="19" t="s">
        <v>5581</v>
      </c>
    </row>
    <row r="3889" spans="2:10" x14ac:dyDescent="0.3">
      <c r="B3889" s="38">
        <v>6114</v>
      </c>
      <c r="C3889" s="57">
        <v>45596</v>
      </c>
      <c r="D3889" s="38" t="s">
        <v>9206</v>
      </c>
      <c r="E3889" s="38" t="s">
        <v>4507</v>
      </c>
      <c r="F3889" s="160">
        <v>707.07</v>
      </c>
      <c r="G3889" s="52">
        <v>45589</v>
      </c>
      <c r="H3889" s="40"/>
      <c r="I3889" s="76" t="s">
        <v>5581</v>
      </c>
      <c r="J3889" s="19" t="s">
        <v>5581</v>
      </c>
    </row>
    <row r="3890" spans="2:10" x14ac:dyDescent="0.3">
      <c r="B3890" s="38">
        <v>6115</v>
      </c>
      <c r="C3890" s="57">
        <v>45596</v>
      </c>
      <c r="D3890" s="38" t="s">
        <v>9206</v>
      </c>
      <c r="E3890" s="38" t="s">
        <v>4507</v>
      </c>
      <c r="F3890" s="160">
        <v>2281.7800000000002</v>
      </c>
      <c r="G3890" s="52">
        <v>45589</v>
      </c>
      <c r="H3890" s="40"/>
      <c r="I3890" s="76" t="s">
        <v>5581</v>
      </c>
      <c r="J3890" s="19" t="s">
        <v>5581</v>
      </c>
    </row>
    <row r="3891" spans="2:10" x14ac:dyDescent="0.3">
      <c r="B3891" s="38">
        <v>6116</v>
      </c>
      <c r="C3891" s="57">
        <v>45596</v>
      </c>
      <c r="D3891" s="38" t="s">
        <v>4506</v>
      </c>
      <c r="E3891" s="38" t="s">
        <v>4507</v>
      </c>
      <c r="F3891" s="160">
        <v>27946.42</v>
      </c>
      <c r="G3891" s="52">
        <v>45589</v>
      </c>
      <c r="H3891" s="40"/>
      <c r="I3891" s="76" t="s">
        <v>5581</v>
      </c>
      <c r="J3891" s="19" t="s">
        <v>5581</v>
      </c>
    </row>
    <row r="3892" spans="2:10" x14ac:dyDescent="0.3">
      <c r="B3892" s="38">
        <v>6117</v>
      </c>
      <c r="C3892" s="57">
        <v>45597</v>
      </c>
      <c r="D3892" s="38" t="s">
        <v>171</v>
      </c>
      <c r="E3892" s="38" t="s">
        <v>4598</v>
      </c>
      <c r="F3892" s="160">
        <v>1165.3499999999999</v>
      </c>
      <c r="G3892" s="52">
        <v>45608</v>
      </c>
      <c r="H3892" s="40">
        <v>1093.680975</v>
      </c>
      <c r="I3892" s="76" t="s">
        <v>8503</v>
      </c>
    </row>
    <row r="3893" spans="2:10" x14ac:dyDescent="0.3">
      <c r="B3893" s="38">
        <v>6118</v>
      </c>
      <c r="C3893" s="57">
        <v>45596</v>
      </c>
      <c r="D3893" s="38" t="s">
        <v>9537</v>
      </c>
      <c r="E3893" s="38" t="s">
        <v>4504</v>
      </c>
      <c r="F3893" s="160">
        <v>816.38</v>
      </c>
      <c r="G3893" s="52">
        <v>45594</v>
      </c>
      <c r="H3893" s="40">
        <v>766.17263000000003</v>
      </c>
      <c r="I3893" s="76" t="s">
        <v>8504</v>
      </c>
    </row>
    <row r="3894" spans="2:10" x14ac:dyDescent="0.3">
      <c r="B3894" s="38">
        <v>6119</v>
      </c>
      <c r="C3894" s="57">
        <v>45596</v>
      </c>
      <c r="D3894" s="38" t="s">
        <v>9537</v>
      </c>
      <c r="E3894" s="38" t="s">
        <v>4502</v>
      </c>
      <c r="F3894" s="160">
        <v>1086.5</v>
      </c>
      <c r="G3894" s="52">
        <v>45594</v>
      </c>
      <c r="H3894" s="40">
        <v>1019.68025</v>
      </c>
      <c r="I3894" s="76" t="s">
        <v>8505</v>
      </c>
    </row>
    <row r="3895" spans="2:10" x14ac:dyDescent="0.3">
      <c r="B3895" s="38">
        <v>6120</v>
      </c>
      <c r="C3895" s="57">
        <v>45600</v>
      </c>
      <c r="D3895" s="38" t="s">
        <v>171</v>
      </c>
      <c r="E3895" s="38" t="s">
        <v>4596</v>
      </c>
      <c r="F3895" s="160">
        <v>2344.4299999999998</v>
      </c>
      <c r="G3895" s="52">
        <v>45608</v>
      </c>
      <c r="H3895" s="40">
        <v>2200.2475549999999</v>
      </c>
      <c r="I3895" s="76" t="s">
        <v>8506</v>
      </c>
    </row>
    <row r="3896" spans="2:10" x14ac:dyDescent="0.3">
      <c r="B3896" s="119">
        <v>6121</v>
      </c>
      <c r="C3896" s="120">
        <v>45600</v>
      </c>
      <c r="D3896" s="119" t="s">
        <v>171</v>
      </c>
      <c r="E3896" s="119" t="s">
        <v>4594</v>
      </c>
      <c r="F3896" s="159">
        <v>3342.97</v>
      </c>
      <c r="G3896" s="122">
        <v>45600</v>
      </c>
      <c r="H3896" s="121">
        <v>3137.3773449999999</v>
      </c>
      <c r="I3896" s="76" t="s">
        <v>8507</v>
      </c>
      <c r="J3896" t="s">
        <v>8833</v>
      </c>
    </row>
    <row r="3897" spans="2:10" x14ac:dyDescent="0.3">
      <c r="B3897" s="38">
        <v>6122</v>
      </c>
      <c r="C3897" s="57">
        <v>45600</v>
      </c>
      <c r="D3897" s="38" t="s">
        <v>171</v>
      </c>
      <c r="E3897" s="38" t="s">
        <v>4593</v>
      </c>
      <c r="F3897" s="160">
        <v>3342.97</v>
      </c>
      <c r="G3897" s="52">
        <v>45601</v>
      </c>
      <c r="H3897" s="40">
        <v>3137.3773449999999</v>
      </c>
      <c r="I3897" s="76" t="s">
        <v>8507</v>
      </c>
      <c r="J3897" t="s">
        <v>8833</v>
      </c>
    </row>
    <row r="3898" spans="2:10" x14ac:dyDescent="0.3">
      <c r="B3898" s="38">
        <v>6123</v>
      </c>
      <c r="C3898" s="57">
        <v>45600</v>
      </c>
      <c r="D3898" s="38" t="s">
        <v>169</v>
      </c>
      <c r="E3898" s="38" t="s">
        <v>4591</v>
      </c>
      <c r="F3898" s="160">
        <v>13000</v>
      </c>
      <c r="G3898" s="53">
        <v>45671</v>
      </c>
      <c r="H3898" s="40">
        <v>12200.5</v>
      </c>
      <c r="I3898" s="76" t="s">
        <v>8508</v>
      </c>
    </row>
    <row r="3899" spans="2:10" x14ac:dyDescent="0.3">
      <c r="B3899" s="38">
        <v>6124</v>
      </c>
      <c r="C3899" s="57">
        <v>45600</v>
      </c>
      <c r="D3899" s="38" t="s">
        <v>230</v>
      </c>
      <c r="E3899" s="38" t="s">
        <v>4590</v>
      </c>
      <c r="F3899" s="160">
        <v>40270</v>
      </c>
      <c r="G3899" s="52">
        <v>45628</v>
      </c>
      <c r="H3899" s="40">
        <v>37793.394999999997</v>
      </c>
      <c r="I3899" s="76" t="s">
        <v>8509</v>
      </c>
    </row>
    <row r="3900" spans="2:10" x14ac:dyDescent="0.3">
      <c r="B3900" s="119">
        <v>6125</v>
      </c>
      <c r="C3900" s="120">
        <v>45600</v>
      </c>
      <c r="D3900" s="119" t="s">
        <v>668</v>
      </c>
      <c r="E3900" s="119" t="s">
        <v>4588</v>
      </c>
      <c r="F3900" s="159">
        <v>10082.5</v>
      </c>
      <c r="G3900" s="122">
        <v>45623</v>
      </c>
      <c r="H3900" s="121">
        <v>9462.4262500000004</v>
      </c>
      <c r="I3900" s="76" t="s">
        <v>8510</v>
      </c>
      <c r="J3900" t="s">
        <v>8833</v>
      </c>
    </row>
    <row r="3901" spans="2:10" x14ac:dyDescent="0.3">
      <c r="B3901" s="38">
        <v>6126</v>
      </c>
      <c r="C3901" s="57">
        <v>45600</v>
      </c>
      <c r="D3901" s="38" t="s">
        <v>167</v>
      </c>
      <c r="E3901" s="38" t="s">
        <v>4586</v>
      </c>
      <c r="F3901" s="160">
        <v>976</v>
      </c>
      <c r="G3901" s="53">
        <v>45671</v>
      </c>
      <c r="H3901" s="40">
        <v>915.976</v>
      </c>
      <c r="I3901" s="76" t="s">
        <v>8511</v>
      </c>
    </row>
    <row r="3902" spans="2:10" x14ac:dyDescent="0.3">
      <c r="B3902" s="38">
        <v>6127</v>
      </c>
      <c r="C3902" s="57">
        <v>45601</v>
      </c>
      <c r="D3902" s="38" t="s">
        <v>200</v>
      </c>
      <c r="E3902" s="38" t="s">
        <v>4585</v>
      </c>
      <c r="F3902" s="160">
        <v>432</v>
      </c>
      <c r="G3902" s="52">
        <v>45600</v>
      </c>
      <c r="H3902" s="40">
        <v>405.43200000000002</v>
      </c>
      <c r="I3902" s="76" t="s">
        <v>8512</v>
      </c>
      <c r="J3902" t="s">
        <v>11189</v>
      </c>
    </row>
    <row r="3903" spans="2:10" x14ac:dyDescent="0.3">
      <c r="B3903" s="38">
        <v>6128</v>
      </c>
      <c r="C3903" s="57">
        <v>45601</v>
      </c>
      <c r="D3903" s="38" t="s">
        <v>146</v>
      </c>
      <c r="E3903" s="38" t="s">
        <v>4583</v>
      </c>
      <c r="F3903" s="160">
        <v>6096</v>
      </c>
      <c r="G3903" s="52">
        <v>45607</v>
      </c>
      <c r="H3903" s="40">
        <v>5721.0960000000005</v>
      </c>
      <c r="I3903" s="76" t="s">
        <v>8513</v>
      </c>
    </row>
    <row r="3904" spans="2:10" x14ac:dyDescent="0.3">
      <c r="B3904" s="38">
        <v>6129</v>
      </c>
      <c r="C3904" s="57">
        <v>45601</v>
      </c>
      <c r="D3904" s="38" t="s">
        <v>146</v>
      </c>
      <c r="E3904" s="38" t="s">
        <v>4581</v>
      </c>
      <c r="F3904" s="160">
        <v>7250</v>
      </c>
      <c r="G3904" s="52">
        <v>45607</v>
      </c>
      <c r="H3904" s="40">
        <v>6804.125</v>
      </c>
      <c r="I3904" s="76" t="s">
        <v>8514</v>
      </c>
    </row>
    <row r="3905" spans="2:9" x14ac:dyDescent="0.3">
      <c r="B3905" s="38">
        <v>6130</v>
      </c>
      <c r="C3905" s="57">
        <v>45601</v>
      </c>
      <c r="D3905" s="38" t="s">
        <v>9537</v>
      </c>
      <c r="E3905" s="38" t="s">
        <v>4579</v>
      </c>
      <c r="F3905" s="160">
        <v>10782.5</v>
      </c>
      <c r="G3905" s="52">
        <v>45608</v>
      </c>
      <c r="H3905" s="40">
        <v>10119.376249999999</v>
      </c>
      <c r="I3905" s="76" t="s">
        <v>8515</v>
      </c>
    </row>
    <row r="3906" spans="2:9" x14ac:dyDescent="0.3">
      <c r="B3906" s="38">
        <v>6131</v>
      </c>
      <c r="C3906" s="57">
        <v>45602</v>
      </c>
      <c r="D3906" s="38" t="s">
        <v>171</v>
      </c>
      <c r="E3906" s="38" t="s">
        <v>4665</v>
      </c>
      <c r="F3906" s="160">
        <v>4309.51</v>
      </c>
      <c r="G3906" s="52">
        <v>45604</v>
      </c>
      <c r="H3906" s="40">
        <v>4044.4751350000001</v>
      </c>
      <c r="I3906" s="76" t="s">
        <v>8516</v>
      </c>
    </row>
    <row r="3907" spans="2:9" x14ac:dyDescent="0.3">
      <c r="B3907" s="38">
        <v>6132</v>
      </c>
      <c r="C3907" s="57">
        <v>45602</v>
      </c>
      <c r="D3907" s="38" t="s">
        <v>212</v>
      </c>
      <c r="E3907" s="38" t="s">
        <v>4663</v>
      </c>
      <c r="F3907" s="160">
        <v>1610</v>
      </c>
      <c r="G3907" s="52">
        <v>45614</v>
      </c>
      <c r="H3907" s="40">
        <v>1510.9849999999999</v>
      </c>
      <c r="I3907" s="76" t="s">
        <v>8517</v>
      </c>
    </row>
    <row r="3908" spans="2:9" x14ac:dyDescent="0.3">
      <c r="B3908" s="38">
        <v>6133</v>
      </c>
      <c r="C3908" s="57">
        <v>45602</v>
      </c>
      <c r="D3908" s="38" t="s">
        <v>171</v>
      </c>
      <c r="E3908" s="38" t="s">
        <v>4661</v>
      </c>
      <c r="F3908" s="160">
        <v>10471.06</v>
      </c>
      <c r="G3908" s="52">
        <v>45603</v>
      </c>
      <c r="H3908" s="40">
        <v>9827.0898099999995</v>
      </c>
      <c r="I3908" s="76" t="s">
        <v>8518</v>
      </c>
    </row>
    <row r="3909" spans="2:9" x14ac:dyDescent="0.3">
      <c r="B3909" s="38">
        <v>6134</v>
      </c>
      <c r="C3909" s="57">
        <v>45602</v>
      </c>
      <c r="D3909" s="38" t="s">
        <v>507</v>
      </c>
      <c r="E3909" s="38" t="s">
        <v>4659</v>
      </c>
      <c r="F3909" s="160">
        <v>3215</v>
      </c>
      <c r="G3909" s="52">
        <v>45615</v>
      </c>
      <c r="H3909" s="40">
        <v>3017.2775000000001</v>
      </c>
      <c r="I3909" s="76" t="s">
        <v>8519</v>
      </c>
    </row>
    <row r="3910" spans="2:9" x14ac:dyDescent="0.3">
      <c r="B3910" s="38">
        <v>6135</v>
      </c>
      <c r="C3910" s="57">
        <v>45602</v>
      </c>
      <c r="D3910" s="38" t="s">
        <v>786</v>
      </c>
      <c r="E3910" s="38" t="s">
        <v>4657</v>
      </c>
      <c r="F3910" s="160">
        <v>15261.42</v>
      </c>
      <c r="G3910" s="53">
        <v>45664</v>
      </c>
      <c r="H3910" s="40">
        <v>14322.84267</v>
      </c>
      <c r="I3910" s="76" t="s">
        <v>8520</v>
      </c>
    </row>
    <row r="3911" spans="2:9" x14ac:dyDescent="0.3">
      <c r="B3911" s="38">
        <v>6136</v>
      </c>
      <c r="C3911" s="57">
        <v>45602</v>
      </c>
      <c r="D3911" s="38" t="s">
        <v>786</v>
      </c>
      <c r="E3911" s="38" t="s">
        <v>4655</v>
      </c>
      <c r="F3911" s="160">
        <v>8982.99</v>
      </c>
      <c r="G3911" s="53">
        <v>45664</v>
      </c>
      <c r="H3911" s="40">
        <v>8430.536114999999</v>
      </c>
      <c r="I3911" s="76" t="s">
        <v>8521</v>
      </c>
    </row>
    <row r="3912" spans="2:9" x14ac:dyDescent="0.3">
      <c r="B3912" s="38">
        <v>6137</v>
      </c>
      <c r="C3912" s="57">
        <v>45602</v>
      </c>
      <c r="D3912" s="38" t="s">
        <v>203</v>
      </c>
      <c r="E3912" s="38" t="s">
        <v>4653</v>
      </c>
      <c r="F3912" s="160">
        <v>10047.25</v>
      </c>
      <c r="G3912" s="53">
        <v>45663</v>
      </c>
      <c r="H3912" s="40">
        <v>9429.3441249999996</v>
      </c>
      <c r="I3912" s="76" t="s">
        <v>8522</v>
      </c>
    </row>
    <row r="3913" spans="2:9" x14ac:dyDescent="0.3">
      <c r="B3913" s="38">
        <v>6138</v>
      </c>
      <c r="C3913" s="57">
        <v>45602</v>
      </c>
      <c r="D3913" s="38" t="s">
        <v>203</v>
      </c>
      <c r="E3913" s="38" t="s">
        <v>4651</v>
      </c>
      <c r="F3913" s="160">
        <v>9919.4</v>
      </c>
      <c r="G3913" s="52">
        <v>45649</v>
      </c>
      <c r="H3913" s="40">
        <v>9309.3568999999989</v>
      </c>
      <c r="I3913" s="76" t="s">
        <v>8523</v>
      </c>
    </row>
    <row r="3914" spans="2:9" x14ac:dyDescent="0.3">
      <c r="B3914" s="38">
        <v>6139</v>
      </c>
      <c r="C3914" s="57">
        <v>45602</v>
      </c>
      <c r="D3914" s="38" t="s">
        <v>203</v>
      </c>
      <c r="E3914" s="38" t="s">
        <v>4649</v>
      </c>
      <c r="F3914" s="160">
        <v>140917.25</v>
      </c>
      <c r="G3914" s="52">
        <v>45629</v>
      </c>
      <c r="H3914" s="40">
        <v>132250.839125</v>
      </c>
      <c r="I3914" s="76" t="s">
        <v>8524</v>
      </c>
    </row>
    <row r="3915" spans="2:9" x14ac:dyDescent="0.3">
      <c r="B3915" s="38">
        <v>6140</v>
      </c>
      <c r="C3915" s="57">
        <v>45602</v>
      </c>
      <c r="D3915" s="38" t="s">
        <v>203</v>
      </c>
      <c r="E3915" s="38" t="s">
        <v>4647</v>
      </c>
      <c r="F3915" s="160">
        <v>7645.57</v>
      </c>
      <c r="G3915" s="52">
        <v>45652</v>
      </c>
      <c r="H3915" s="40">
        <v>7175.3674449999999</v>
      </c>
      <c r="I3915" s="76" t="s">
        <v>8525</v>
      </c>
    </row>
    <row r="3916" spans="2:9" x14ac:dyDescent="0.3">
      <c r="B3916" s="38">
        <v>6141</v>
      </c>
      <c r="C3916" s="57">
        <v>45602</v>
      </c>
      <c r="D3916" s="38" t="s">
        <v>203</v>
      </c>
      <c r="E3916" s="38" t="s">
        <v>4645</v>
      </c>
      <c r="F3916" s="160">
        <v>17336</v>
      </c>
      <c r="G3916" s="52">
        <v>45608</v>
      </c>
      <c r="H3916" s="40">
        <v>16269.835999999999</v>
      </c>
      <c r="I3916" s="76" t="s">
        <v>8526</v>
      </c>
    </row>
    <row r="3917" spans="2:9" x14ac:dyDescent="0.3">
      <c r="B3917" s="38">
        <v>6142</v>
      </c>
      <c r="C3917" s="57">
        <v>45603</v>
      </c>
      <c r="D3917" s="38" t="s">
        <v>171</v>
      </c>
      <c r="E3917" s="38" t="s">
        <v>4643</v>
      </c>
      <c r="F3917" s="160">
        <v>7797.66</v>
      </c>
      <c r="G3917" s="52">
        <v>45615</v>
      </c>
      <c r="H3917" s="40">
        <v>7318.1039099999998</v>
      </c>
      <c r="I3917" s="76" t="s">
        <v>8527</v>
      </c>
    </row>
    <row r="3918" spans="2:9" x14ac:dyDescent="0.3">
      <c r="B3918" s="38">
        <v>6143</v>
      </c>
      <c r="C3918" s="57">
        <v>45603</v>
      </c>
      <c r="D3918" s="38" t="s">
        <v>171</v>
      </c>
      <c r="E3918" s="38" t="s">
        <v>4641</v>
      </c>
      <c r="F3918" s="160">
        <v>29939.35</v>
      </c>
      <c r="G3918" s="52">
        <v>45615</v>
      </c>
      <c r="H3918" s="40">
        <v>28098.079974999997</v>
      </c>
      <c r="I3918" s="76" t="s">
        <v>8528</v>
      </c>
    </row>
    <row r="3919" spans="2:9" x14ac:dyDescent="0.3">
      <c r="B3919" s="38">
        <v>6144</v>
      </c>
      <c r="C3919" s="57">
        <v>45603</v>
      </c>
      <c r="D3919" s="38" t="s">
        <v>9537</v>
      </c>
      <c r="E3919" s="38" t="s">
        <v>4639</v>
      </c>
      <c r="F3919" s="160">
        <v>5000</v>
      </c>
      <c r="G3919" s="52">
        <v>45609</v>
      </c>
      <c r="H3919" s="40">
        <v>4692.5</v>
      </c>
      <c r="I3919" s="76" t="s">
        <v>8529</v>
      </c>
    </row>
    <row r="3920" spans="2:9" x14ac:dyDescent="0.3">
      <c r="B3920" s="38">
        <v>6145</v>
      </c>
      <c r="C3920" s="57">
        <v>45603</v>
      </c>
      <c r="D3920" s="38" t="s">
        <v>203</v>
      </c>
      <c r="E3920" s="38" t="s">
        <v>4638</v>
      </c>
      <c r="F3920" s="160">
        <v>50000</v>
      </c>
      <c r="G3920" s="53">
        <v>45659</v>
      </c>
      <c r="H3920" s="40">
        <v>46925</v>
      </c>
      <c r="I3920" s="76" t="s">
        <v>8530</v>
      </c>
    </row>
    <row r="3921" spans="2:10" x14ac:dyDescent="0.3">
      <c r="B3921" s="38">
        <v>6146</v>
      </c>
      <c r="C3921" s="57">
        <v>45603</v>
      </c>
      <c r="D3921" s="38" t="s">
        <v>142</v>
      </c>
      <c r="E3921" s="38" t="s">
        <v>4637</v>
      </c>
      <c r="F3921" s="160">
        <v>3340</v>
      </c>
      <c r="G3921" s="52">
        <v>45608</v>
      </c>
      <c r="H3921" s="40">
        <v>3134.59</v>
      </c>
      <c r="I3921" s="76" t="s">
        <v>8531</v>
      </c>
    </row>
    <row r="3922" spans="2:10" x14ac:dyDescent="0.3">
      <c r="B3922" s="38">
        <v>6147</v>
      </c>
      <c r="C3922" s="57">
        <v>45603</v>
      </c>
      <c r="D3922" s="38" t="s">
        <v>142</v>
      </c>
      <c r="E3922" s="38" t="s">
        <v>4635</v>
      </c>
      <c r="F3922" s="160">
        <v>6130</v>
      </c>
      <c r="G3922" s="52">
        <v>45608</v>
      </c>
      <c r="H3922" s="40">
        <v>5753.0050000000001</v>
      </c>
      <c r="I3922" s="76" t="s">
        <v>8532</v>
      </c>
    </row>
    <row r="3923" spans="2:10" x14ac:dyDescent="0.3">
      <c r="B3923" s="38">
        <v>6148</v>
      </c>
      <c r="C3923" s="57">
        <v>45603</v>
      </c>
      <c r="D3923" s="38" t="s">
        <v>142</v>
      </c>
      <c r="E3923" s="38" t="s">
        <v>4633</v>
      </c>
      <c r="F3923" s="160">
        <v>4850</v>
      </c>
      <c r="G3923" s="52">
        <v>45608</v>
      </c>
      <c r="H3923" s="40">
        <v>4551.7250000000004</v>
      </c>
      <c r="I3923" s="76" t="s">
        <v>8533</v>
      </c>
    </row>
    <row r="3924" spans="2:10" x14ac:dyDescent="0.3">
      <c r="B3924" s="38">
        <v>6149</v>
      </c>
      <c r="C3924" s="57">
        <v>45603</v>
      </c>
      <c r="D3924" s="38" t="s">
        <v>142</v>
      </c>
      <c r="E3924" s="38" t="s">
        <v>4631</v>
      </c>
      <c r="F3924" s="160">
        <v>1200</v>
      </c>
      <c r="G3924" s="52">
        <v>45608</v>
      </c>
      <c r="H3924" s="40">
        <v>1126.2</v>
      </c>
      <c r="I3924" s="76" t="s">
        <v>8534</v>
      </c>
    </row>
    <row r="3925" spans="2:10" x14ac:dyDescent="0.3">
      <c r="B3925" s="38">
        <v>6150</v>
      </c>
      <c r="C3925" s="57">
        <v>45603</v>
      </c>
      <c r="D3925" s="38" t="s">
        <v>142</v>
      </c>
      <c r="E3925" s="38" t="s">
        <v>4629</v>
      </c>
      <c r="F3925" s="160">
        <v>10140</v>
      </c>
      <c r="G3925" s="52">
        <v>45608</v>
      </c>
      <c r="H3925" s="40">
        <v>9516.39</v>
      </c>
      <c r="I3925" s="76" t="s">
        <v>8535</v>
      </c>
    </row>
    <row r="3926" spans="2:10" x14ac:dyDescent="0.3">
      <c r="B3926" s="38">
        <v>6151</v>
      </c>
      <c r="C3926" s="57">
        <v>45603</v>
      </c>
      <c r="D3926" s="38" t="s">
        <v>142</v>
      </c>
      <c r="E3926" s="38" t="s">
        <v>4627</v>
      </c>
      <c r="F3926" s="160">
        <v>14010</v>
      </c>
      <c r="G3926" s="52">
        <v>45608</v>
      </c>
      <c r="H3926" s="40">
        <v>13148.385</v>
      </c>
      <c r="I3926" s="76" t="s">
        <v>8536</v>
      </c>
    </row>
    <row r="3927" spans="2:10" x14ac:dyDescent="0.3">
      <c r="B3927" s="38">
        <v>6152</v>
      </c>
      <c r="C3927" s="57">
        <v>45603</v>
      </c>
      <c r="D3927" s="38" t="s">
        <v>142</v>
      </c>
      <c r="E3927" s="38" t="s">
        <v>4625</v>
      </c>
      <c r="F3927" s="160">
        <v>630</v>
      </c>
      <c r="G3927" s="52">
        <v>45608</v>
      </c>
      <c r="H3927" s="40">
        <v>591.255</v>
      </c>
      <c r="I3927" s="76" t="s">
        <v>8537</v>
      </c>
    </row>
    <row r="3928" spans="2:10" x14ac:dyDescent="0.3">
      <c r="B3928" s="38">
        <v>6153</v>
      </c>
      <c r="C3928" s="57">
        <v>45604</v>
      </c>
      <c r="D3928" s="38" t="s">
        <v>537</v>
      </c>
      <c r="E3928" s="38" t="s">
        <v>4623</v>
      </c>
      <c r="F3928" s="160">
        <v>7225</v>
      </c>
      <c r="G3928" s="52">
        <v>45631</v>
      </c>
      <c r="H3928" s="40">
        <v>6780.6625000000004</v>
      </c>
      <c r="I3928" s="76" t="s">
        <v>8538</v>
      </c>
    </row>
    <row r="3929" spans="2:10" x14ac:dyDescent="0.3">
      <c r="B3929" s="38">
        <v>6154</v>
      </c>
      <c r="C3929" s="57">
        <v>45604</v>
      </c>
      <c r="D3929" s="38" t="s">
        <v>786</v>
      </c>
      <c r="E3929" s="38" t="s">
        <v>4621</v>
      </c>
      <c r="F3929" s="160">
        <v>17107.580000000002</v>
      </c>
      <c r="G3929" s="52">
        <v>45625</v>
      </c>
      <c r="H3929" s="40">
        <v>16055.463830000002</v>
      </c>
      <c r="I3929" s="76" t="s">
        <v>8539</v>
      </c>
    </row>
    <row r="3930" spans="2:10" x14ac:dyDescent="0.3">
      <c r="B3930" s="38">
        <v>6155</v>
      </c>
      <c r="C3930" s="57">
        <v>45604</v>
      </c>
      <c r="D3930" s="38" t="s">
        <v>644</v>
      </c>
      <c r="E3930" s="38" t="s">
        <v>4619</v>
      </c>
      <c r="F3930" s="160">
        <v>4660.5</v>
      </c>
      <c r="G3930" s="52">
        <v>45608</v>
      </c>
      <c r="H3930" s="40">
        <v>4373.87925</v>
      </c>
      <c r="I3930" s="76" t="s">
        <v>8540</v>
      </c>
    </row>
    <row r="3931" spans="2:10" x14ac:dyDescent="0.3">
      <c r="B3931" s="119">
        <v>6156</v>
      </c>
      <c r="C3931" s="120">
        <v>45604</v>
      </c>
      <c r="D3931" s="119" t="s">
        <v>561</v>
      </c>
      <c r="E3931" s="119" t="s">
        <v>4617</v>
      </c>
      <c r="F3931" s="159">
        <v>14274</v>
      </c>
      <c r="G3931" s="122">
        <v>45632</v>
      </c>
      <c r="H3931" s="121">
        <v>13396.148999999999</v>
      </c>
      <c r="I3931" s="76" t="s">
        <v>8541</v>
      </c>
      <c r="J3931" t="s">
        <v>8833</v>
      </c>
    </row>
    <row r="3932" spans="2:10" hidden="1" outlineLevel="1" x14ac:dyDescent="0.3">
      <c r="B3932" s="119"/>
      <c r="C3932" s="120"/>
      <c r="D3932" s="119"/>
      <c r="E3932" s="119"/>
      <c r="F3932" s="159"/>
      <c r="G3932" s="122"/>
      <c r="H3932" s="121"/>
      <c r="I3932" s="76" t="s">
        <v>8542</v>
      </c>
      <c r="J3932" t="s">
        <v>8833</v>
      </c>
    </row>
    <row r="3933" spans="2:10" collapsed="1" x14ac:dyDescent="0.3">
      <c r="B3933" s="38">
        <v>6157</v>
      </c>
      <c r="C3933" s="57">
        <v>45604</v>
      </c>
      <c r="D3933" s="38" t="s">
        <v>786</v>
      </c>
      <c r="E3933" s="38" t="s">
        <v>4615</v>
      </c>
      <c r="F3933" s="160">
        <v>7000</v>
      </c>
      <c r="G3933" s="52">
        <v>45610</v>
      </c>
      <c r="H3933" s="40">
        <v>6569.5</v>
      </c>
      <c r="I3933" s="76" t="s">
        <v>8543</v>
      </c>
    </row>
    <row r="3934" spans="2:10" x14ac:dyDescent="0.3">
      <c r="B3934" s="38">
        <v>6158</v>
      </c>
      <c r="C3934" s="57">
        <v>45604</v>
      </c>
      <c r="D3934" s="38" t="s">
        <v>171</v>
      </c>
      <c r="E3934" s="38" t="s">
        <v>4614</v>
      </c>
      <c r="F3934" s="160">
        <v>493.56</v>
      </c>
      <c r="G3934" s="52">
        <v>45610</v>
      </c>
      <c r="H3934" s="40">
        <v>463.20605999999998</v>
      </c>
      <c r="I3934" s="76" t="s">
        <v>8544</v>
      </c>
    </row>
    <row r="3935" spans="2:10" x14ac:dyDescent="0.3">
      <c r="B3935" s="38">
        <v>6159</v>
      </c>
      <c r="C3935" s="57">
        <v>45607</v>
      </c>
      <c r="D3935" s="38" t="s">
        <v>144</v>
      </c>
      <c r="E3935" s="38" t="s">
        <v>4612</v>
      </c>
      <c r="F3935" s="160">
        <v>35000</v>
      </c>
      <c r="G3935" s="52">
        <v>45610</v>
      </c>
      <c r="H3935" s="40">
        <v>32847.5</v>
      </c>
      <c r="I3935" s="76" t="s">
        <v>8545</v>
      </c>
    </row>
    <row r="3936" spans="2:10" x14ac:dyDescent="0.3">
      <c r="B3936" s="38">
        <v>6160</v>
      </c>
      <c r="C3936" s="57">
        <v>45607</v>
      </c>
      <c r="D3936" s="38" t="s">
        <v>203</v>
      </c>
      <c r="E3936" s="38" t="s">
        <v>4610</v>
      </c>
      <c r="F3936" s="160">
        <v>11338</v>
      </c>
      <c r="G3936" s="52">
        <v>45610</v>
      </c>
      <c r="H3936" s="40">
        <v>10640.713</v>
      </c>
      <c r="I3936" s="76" t="s">
        <v>8546</v>
      </c>
    </row>
    <row r="3937" spans="2:9" x14ac:dyDescent="0.3">
      <c r="B3937" s="38">
        <v>6161</v>
      </c>
      <c r="C3937" s="57">
        <v>45607</v>
      </c>
      <c r="D3937" s="38" t="s">
        <v>203</v>
      </c>
      <c r="E3937" s="38" t="s">
        <v>4608</v>
      </c>
      <c r="F3937" s="160">
        <v>22600</v>
      </c>
      <c r="G3937" s="52">
        <v>45614</v>
      </c>
      <c r="H3937" s="40">
        <v>21210.1</v>
      </c>
      <c r="I3937" s="76" t="s">
        <v>8547</v>
      </c>
    </row>
    <row r="3938" spans="2:9" x14ac:dyDescent="0.3">
      <c r="B3938" s="38">
        <v>6162</v>
      </c>
      <c r="C3938" s="57">
        <v>45607</v>
      </c>
      <c r="D3938" s="38" t="s">
        <v>203</v>
      </c>
      <c r="E3938" s="38" t="s">
        <v>4606</v>
      </c>
      <c r="F3938" s="160">
        <v>5455</v>
      </c>
      <c r="G3938" s="52">
        <v>45615</v>
      </c>
      <c r="H3938" s="40">
        <v>5119.5174999999999</v>
      </c>
      <c r="I3938" s="76" t="s">
        <v>8548</v>
      </c>
    </row>
    <row r="3939" spans="2:9" x14ac:dyDescent="0.3">
      <c r="B3939" s="38">
        <v>6163</v>
      </c>
      <c r="C3939" s="57">
        <v>45607</v>
      </c>
      <c r="D3939" s="38" t="s">
        <v>4463</v>
      </c>
      <c r="E3939" s="38" t="s">
        <v>4604</v>
      </c>
      <c r="F3939" s="160">
        <v>14460.89</v>
      </c>
      <c r="G3939" s="52">
        <v>45622</v>
      </c>
      <c r="H3939" s="40">
        <v>13571.545264999999</v>
      </c>
      <c r="I3939" s="76" t="s">
        <v>8549</v>
      </c>
    </row>
    <row r="3940" spans="2:9" x14ac:dyDescent="0.3">
      <c r="B3940" s="38">
        <v>6164</v>
      </c>
      <c r="C3940" s="57">
        <v>45607</v>
      </c>
      <c r="D3940" s="38" t="s">
        <v>4463</v>
      </c>
      <c r="E3940" s="38" t="s">
        <v>4602</v>
      </c>
      <c r="F3940" s="160">
        <v>13939.2</v>
      </c>
      <c r="G3940" s="52">
        <v>45622</v>
      </c>
      <c r="H3940" s="40">
        <v>13081.939200000001</v>
      </c>
      <c r="I3940" s="76" t="s">
        <v>8550</v>
      </c>
    </row>
    <row r="3941" spans="2:9" x14ac:dyDescent="0.3">
      <c r="B3941" s="38">
        <v>6165</v>
      </c>
      <c r="C3941" s="57">
        <v>45607</v>
      </c>
      <c r="D3941" s="38" t="s">
        <v>4463</v>
      </c>
      <c r="E3941" s="38" t="s">
        <v>4600</v>
      </c>
      <c r="F3941" s="160">
        <v>14310</v>
      </c>
      <c r="G3941" s="52">
        <v>45622</v>
      </c>
      <c r="H3941" s="40">
        <v>13429.934999999999</v>
      </c>
      <c r="I3941" s="76" t="s">
        <v>8551</v>
      </c>
    </row>
    <row r="3942" spans="2:9" x14ac:dyDescent="0.3">
      <c r="B3942" s="62">
        <v>6166</v>
      </c>
      <c r="C3942" s="57">
        <v>45608</v>
      </c>
      <c r="D3942" s="38" t="s">
        <v>203</v>
      </c>
      <c r="E3942" s="38" t="s">
        <v>4706</v>
      </c>
      <c r="F3942" s="160">
        <v>14358</v>
      </c>
      <c r="G3942" s="52">
        <v>45614</v>
      </c>
      <c r="H3942" s="40">
        <v>13474.983</v>
      </c>
      <c r="I3942" s="76" t="s">
        <v>8552</v>
      </c>
    </row>
    <row r="3943" spans="2:9" x14ac:dyDescent="0.3">
      <c r="B3943" s="62">
        <v>6167</v>
      </c>
      <c r="C3943" s="57">
        <v>45609</v>
      </c>
      <c r="D3943" s="38" t="s">
        <v>200</v>
      </c>
      <c r="E3943" s="38" t="s">
        <v>4704</v>
      </c>
      <c r="F3943" s="160">
        <v>21022.31</v>
      </c>
      <c r="G3943" s="52">
        <v>45622</v>
      </c>
      <c r="H3943" s="40">
        <v>19729.437935000002</v>
      </c>
      <c r="I3943" s="76" t="s">
        <v>8553</v>
      </c>
    </row>
    <row r="3944" spans="2:9" x14ac:dyDescent="0.3">
      <c r="B3944" s="62">
        <v>6168</v>
      </c>
      <c r="C3944" s="57">
        <v>45609</v>
      </c>
      <c r="D3944" s="38" t="s">
        <v>9537</v>
      </c>
      <c r="E3944" s="38" t="s">
        <v>4702</v>
      </c>
      <c r="F3944" s="160">
        <v>41596.800000000003</v>
      </c>
      <c r="G3944" s="53">
        <v>45679</v>
      </c>
      <c r="H3944" s="40">
        <v>39038.596799999999</v>
      </c>
      <c r="I3944" s="76" t="s">
        <v>8554</v>
      </c>
    </row>
    <row r="3945" spans="2:9" hidden="1" outlineLevel="1" x14ac:dyDescent="0.3">
      <c r="B3945" s="62"/>
      <c r="C3945" s="57"/>
      <c r="D3945" s="38"/>
      <c r="E3945" s="38"/>
      <c r="F3945" s="160"/>
      <c r="G3945" s="52"/>
      <c r="H3945" s="40"/>
      <c r="I3945" s="76" t="s">
        <v>8555</v>
      </c>
    </row>
    <row r="3946" spans="2:9" hidden="1" outlineLevel="1" x14ac:dyDescent="0.3">
      <c r="B3946" s="62"/>
      <c r="C3946" s="57"/>
      <c r="D3946" s="38"/>
      <c r="E3946" s="38"/>
      <c r="F3946" s="160"/>
      <c r="G3946" s="52"/>
      <c r="H3946" s="40"/>
      <c r="I3946" s="76" t="s">
        <v>8556</v>
      </c>
    </row>
    <row r="3947" spans="2:9" hidden="1" outlineLevel="1" x14ac:dyDescent="0.3">
      <c r="B3947" s="62"/>
      <c r="C3947" s="57"/>
      <c r="D3947" s="38"/>
      <c r="E3947" s="38"/>
      <c r="F3947" s="160"/>
      <c r="G3947" s="52"/>
      <c r="H3947" s="40"/>
      <c r="I3947" s="76" t="s">
        <v>8557</v>
      </c>
    </row>
    <row r="3948" spans="2:9" hidden="1" outlineLevel="1" x14ac:dyDescent="0.3">
      <c r="B3948" s="62"/>
      <c r="C3948" s="57"/>
      <c r="D3948" s="38"/>
      <c r="E3948" s="38"/>
      <c r="F3948" s="160"/>
      <c r="G3948" s="52"/>
      <c r="H3948" s="40"/>
      <c r="I3948" s="76" t="s">
        <v>8558</v>
      </c>
    </row>
    <row r="3949" spans="2:9" hidden="1" outlineLevel="1" x14ac:dyDescent="0.3">
      <c r="B3949" s="62"/>
      <c r="C3949" s="57"/>
      <c r="D3949" s="38"/>
      <c r="E3949" s="38"/>
      <c r="F3949" s="160"/>
      <c r="G3949" s="52"/>
      <c r="H3949" s="40"/>
      <c r="I3949" s="76" t="s">
        <v>8559</v>
      </c>
    </row>
    <row r="3950" spans="2:9" hidden="1" outlineLevel="1" x14ac:dyDescent="0.3">
      <c r="B3950" s="62"/>
      <c r="C3950" s="57"/>
      <c r="D3950" s="38"/>
      <c r="E3950" s="38"/>
      <c r="F3950" s="160"/>
      <c r="G3950" s="52"/>
      <c r="H3950" s="40"/>
      <c r="I3950" s="76" t="s">
        <v>8560</v>
      </c>
    </row>
    <row r="3951" spans="2:9" hidden="1" outlineLevel="1" x14ac:dyDescent="0.3">
      <c r="B3951" s="62"/>
      <c r="C3951" s="57"/>
      <c r="D3951" s="38"/>
      <c r="E3951" s="38"/>
      <c r="F3951" s="160"/>
      <c r="G3951" s="52"/>
      <c r="H3951" s="40"/>
      <c r="I3951" s="76" t="s">
        <v>8561</v>
      </c>
    </row>
    <row r="3952" spans="2:9" hidden="1" outlineLevel="1" x14ac:dyDescent="0.3">
      <c r="B3952" s="62"/>
      <c r="C3952" s="57"/>
      <c r="D3952" s="38"/>
      <c r="E3952" s="38"/>
      <c r="F3952" s="160"/>
      <c r="G3952" s="52"/>
      <c r="H3952" s="40"/>
      <c r="I3952" s="76" t="s">
        <v>8562</v>
      </c>
    </row>
    <row r="3953" spans="2:9" hidden="1" outlineLevel="1" x14ac:dyDescent="0.3">
      <c r="B3953" s="62"/>
      <c r="C3953" s="57"/>
      <c r="D3953" s="38"/>
      <c r="E3953" s="38"/>
      <c r="F3953" s="160"/>
      <c r="G3953" s="52"/>
      <c r="H3953" s="40"/>
      <c r="I3953" s="76" t="s">
        <v>8563</v>
      </c>
    </row>
    <row r="3954" spans="2:9" hidden="1" outlineLevel="1" x14ac:dyDescent="0.3">
      <c r="B3954" s="62"/>
      <c r="C3954" s="57"/>
      <c r="D3954" s="38"/>
      <c r="E3954" s="38"/>
      <c r="F3954" s="160"/>
      <c r="G3954" s="52"/>
      <c r="H3954" s="40"/>
      <c r="I3954" s="76" t="s">
        <v>8564</v>
      </c>
    </row>
    <row r="3955" spans="2:9" hidden="1" outlineLevel="1" x14ac:dyDescent="0.3">
      <c r="B3955" s="62"/>
      <c r="C3955" s="57"/>
      <c r="D3955" s="38"/>
      <c r="E3955" s="38"/>
      <c r="F3955" s="160"/>
      <c r="G3955" s="52"/>
      <c r="H3955" s="40"/>
      <c r="I3955" s="76" t="s">
        <v>8565</v>
      </c>
    </row>
    <row r="3956" spans="2:9" collapsed="1" x14ac:dyDescent="0.3">
      <c r="B3956" s="62">
        <v>6169</v>
      </c>
      <c r="C3956" s="57">
        <v>45609</v>
      </c>
      <c r="D3956" s="38" t="s">
        <v>171</v>
      </c>
      <c r="E3956" s="38" t="s">
        <v>4700</v>
      </c>
      <c r="F3956" s="160">
        <v>3386.38</v>
      </c>
      <c r="G3956" s="52">
        <v>45614</v>
      </c>
      <c r="H3956" s="40">
        <v>3178.1176300000002</v>
      </c>
      <c r="I3956" s="76" t="s">
        <v>8566</v>
      </c>
    </row>
    <row r="3957" spans="2:9" x14ac:dyDescent="0.3">
      <c r="B3957" s="62">
        <v>6170</v>
      </c>
      <c r="C3957" s="57">
        <v>45609</v>
      </c>
      <c r="D3957" s="38" t="s">
        <v>171</v>
      </c>
      <c r="E3957" s="38" t="s">
        <v>4698</v>
      </c>
      <c r="F3957" s="160">
        <v>2153.62</v>
      </c>
      <c r="G3957" s="52">
        <v>45615</v>
      </c>
      <c r="H3957" s="40">
        <v>2021.17237</v>
      </c>
      <c r="I3957" s="76" t="s">
        <v>8567</v>
      </c>
    </row>
    <row r="3958" spans="2:9" x14ac:dyDescent="0.3">
      <c r="B3958" s="62">
        <v>6171</v>
      </c>
      <c r="C3958" s="57">
        <v>45609</v>
      </c>
      <c r="D3958" s="38" t="s">
        <v>542</v>
      </c>
      <c r="E3958" s="38" t="s">
        <v>4696</v>
      </c>
      <c r="F3958" s="160">
        <v>1117484.51</v>
      </c>
      <c r="G3958" s="52">
        <v>45635</v>
      </c>
      <c r="H3958" s="40">
        <v>1048759.212635</v>
      </c>
      <c r="I3958" s="76" t="s">
        <v>8568</v>
      </c>
    </row>
    <row r="3959" spans="2:9" x14ac:dyDescent="0.3">
      <c r="B3959" s="62">
        <v>6172</v>
      </c>
      <c r="C3959" s="57">
        <v>45609</v>
      </c>
      <c r="D3959" s="38" t="s">
        <v>375</v>
      </c>
      <c r="E3959" s="38" t="s">
        <v>4694</v>
      </c>
      <c r="F3959" s="160">
        <v>6000</v>
      </c>
      <c r="G3959" s="52">
        <v>45609</v>
      </c>
      <c r="H3959" s="40">
        <v>5631</v>
      </c>
      <c r="I3959" s="76" t="s">
        <v>8569</v>
      </c>
    </row>
    <row r="3960" spans="2:9" x14ac:dyDescent="0.3">
      <c r="B3960" s="62">
        <v>6173</v>
      </c>
      <c r="C3960" s="57">
        <v>45609</v>
      </c>
      <c r="D3960" s="38" t="s">
        <v>375</v>
      </c>
      <c r="E3960" s="38" t="s">
        <v>4693</v>
      </c>
      <c r="F3960" s="160">
        <v>737</v>
      </c>
      <c r="G3960" s="52">
        <v>45609</v>
      </c>
      <c r="H3960" s="40">
        <v>691.67449999999997</v>
      </c>
      <c r="I3960" s="76" t="s">
        <v>8570</v>
      </c>
    </row>
    <row r="3961" spans="2:9" x14ac:dyDescent="0.3">
      <c r="B3961" s="62">
        <v>6174</v>
      </c>
      <c r="C3961" s="57">
        <v>45609</v>
      </c>
      <c r="D3961" s="38" t="s">
        <v>375</v>
      </c>
      <c r="E3961" s="38" t="s">
        <v>4691</v>
      </c>
      <c r="F3961" s="160">
        <v>927</v>
      </c>
      <c r="G3961" s="52">
        <v>45609</v>
      </c>
      <c r="H3961" s="40">
        <v>869.98950000000002</v>
      </c>
      <c r="I3961" s="76" t="s">
        <v>8571</v>
      </c>
    </row>
    <row r="3962" spans="2:9" x14ac:dyDescent="0.3">
      <c r="B3962" s="62">
        <v>6175</v>
      </c>
      <c r="C3962" s="57">
        <v>45610</v>
      </c>
      <c r="D3962" s="38" t="s">
        <v>4463</v>
      </c>
      <c r="E3962" s="38" t="s">
        <v>4689</v>
      </c>
      <c r="F3962" s="160">
        <v>9255</v>
      </c>
      <c r="G3962" s="52">
        <v>45622</v>
      </c>
      <c r="H3962" s="40">
        <v>8685.8174999999992</v>
      </c>
      <c r="I3962" s="76" t="s">
        <v>8572</v>
      </c>
    </row>
    <row r="3963" spans="2:9" x14ac:dyDescent="0.3">
      <c r="B3963" s="62">
        <v>6176</v>
      </c>
      <c r="C3963" s="57">
        <v>45610</v>
      </c>
      <c r="D3963" s="38" t="s">
        <v>4463</v>
      </c>
      <c r="E3963" s="38" t="s">
        <v>4687</v>
      </c>
      <c r="F3963" s="160">
        <v>5411</v>
      </c>
      <c r="G3963" s="52">
        <v>45622</v>
      </c>
      <c r="H3963" s="40">
        <v>5078.2235000000001</v>
      </c>
      <c r="I3963" s="76" t="s">
        <v>8573</v>
      </c>
    </row>
    <row r="3964" spans="2:9" x14ac:dyDescent="0.3">
      <c r="B3964" s="62">
        <v>6177</v>
      </c>
      <c r="C3964" s="57">
        <v>45610</v>
      </c>
      <c r="D3964" s="38" t="s">
        <v>4463</v>
      </c>
      <c r="E3964" s="38" t="s">
        <v>4685</v>
      </c>
      <c r="F3964" s="160">
        <v>6043</v>
      </c>
      <c r="G3964" s="52">
        <v>45622</v>
      </c>
      <c r="H3964" s="40">
        <v>5671.3554999999997</v>
      </c>
      <c r="I3964" s="76" t="s">
        <v>8574</v>
      </c>
    </row>
    <row r="3965" spans="2:9" x14ac:dyDescent="0.3">
      <c r="B3965" s="62">
        <v>6178</v>
      </c>
      <c r="C3965" s="57">
        <v>45610</v>
      </c>
      <c r="D3965" s="38" t="s">
        <v>4463</v>
      </c>
      <c r="E3965" s="38" t="s">
        <v>4683</v>
      </c>
      <c r="F3965" s="160">
        <v>7330.5</v>
      </c>
      <c r="G3965" s="52">
        <v>45623</v>
      </c>
      <c r="H3965" s="40">
        <v>6879.67425</v>
      </c>
      <c r="I3965" s="76" t="s">
        <v>8575</v>
      </c>
    </row>
    <row r="3966" spans="2:9" x14ac:dyDescent="0.3">
      <c r="B3966" s="62">
        <v>6179</v>
      </c>
      <c r="C3966" s="57">
        <v>45610</v>
      </c>
      <c r="D3966" s="38" t="s">
        <v>4463</v>
      </c>
      <c r="E3966" s="38" t="s">
        <v>4681</v>
      </c>
      <c r="F3966" s="160">
        <v>6090</v>
      </c>
      <c r="G3966" s="52">
        <v>45622</v>
      </c>
      <c r="H3966" s="40">
        <v>5715.4650000000001</v>
      </c>
      <c r="I3966" s="76" t="s">
        <v>8576</v>
      </c>
    </row>
    <row r="3967" spans="2:9" x14ac:dyDescent="0.3">
      <c r="B3967" s="62">
        <v>6180</v>
      </c>
      <c r="C3967" s="57">
        <v>45610</v>
      </c>
      <c r="D3967" s="38" t="s">
        <v>4463</v>
      </c>
      <c r="E3967" s="38" t="s">
        <v>4679</v>
      </c>
      <c r="F3967" s="160">
        <v>6149.5</v>
      </c>
      <c r="G3967" s="52">
        <v>45622</v>
      </c>
      <c r="H3967" s="40">
        <v>5771.3057500000004</v>
      </c>
      <c r="I3967" s="76" t="s">
        <v>8577</v>
      </c>
    </row>
    <row r="3968" spans="2:9" x14ac:dyDescent="0.3">
      <c r="B3968" s="62">
        <v>6181</v>
      </c>
      <c r="C3968" s="57">
        <v>45610</v>
      </c>
      <c r="D3968" s="38" t="s">
        <v>4463</v>
      </c>
      <c r="E3968" s="38" t="s">
        <v>4677</v>
      </c>
      <c r="F3968" s="160">
        <v>2467.5</v>
      </c>
      <c r="G3968" s="52">
        <v>45622</v>
      </c>
      <c r="H3968" s="40">
        <v>2315.7487500000002</v>
      </c>
      <c r="I3968" s="76" t="s">
        <v>8578</v>
      </c>
    </row>
    <row r="3969" spans="2:10" x14ac:dyDescent="0.3">
      <c r="B3969" s="62">
        <v>6182</v>
      </c>
      <c r="C3969" s="57">
        <v>45610</v>
      </c>
      <c r="D3969" s="38" t="s">
        <v>4463</v>
      </c>
      <c r="E3969" s="38" t="s">
        <v>4675</v>
      </c>
      <c r="F3969" s="160">
        <v>1760</v>
      </c>
      <c r="G3969" s="52">
        <v>45622</v>
      </c>
      <c r="H3969" s="40">
        <v>1651.76</v>
      </c>
      <c r="I3969" s="76" t="s">
        <v>8579</v>
      </c>
    </row>
    <row r="3970" spans="2:10" x14ac:dyDescent="0.3">
      <c r="B3970" s="62">
        <v>6183</v>
      </c>
      <c r="C3970" s="57">
        <v>45610</v>
      </c>
      <c r="D3970" s="38" t="s">
        <v>4463</v>
      </c>
      <c r="E3970" s="38" t="s">
        <v>4674</v>
      </c>
      <c r="F3970" s="160">
        <v>9307.5</v>
      </c>
      <c r="G3970" s="52">
        <v>45628</v>
      </c>
      <c r="H3970" s="40">
        <v>8735.0887500000008</v>
      </c>
      <c r="I3970" s="76" t="s">
        <v>8580</v>
      </c>
    </row>
    <row r="3971" spans="2:10" x14ac:dyDescent="0.3">
      <c r="B3971" s="62">
        <v>6184</v>
      </c>
      <c r="C3971" s="57">
        <v>45610</v>
      </c>
      <c r="D3971" s="38" t="s">
        <v>4463</v>
      </c>
      <c r="E3971" s="38" t="s">
        <v>4672</v>
      </c>
      <c r="F3971" s="160">
        <v>6567.5</v>
      </c>
      <c r="G3971" s="52">
        <v>45622</v>
      </c>
      <c r="H3971" s="40">
        <v>6163.5987500000001</v>
      </c>
      <c r="I3971" s="76" t="s">
        <v>8581</v>
      </c>
    </row>
    <row r="3972" spans="2:10" x14ac:dyDescent="0.3">
      <c r="B3972" s="62">
        <v>6185</v>
      </c>
      <c r="C3972" s="57">
        <v>45610</v>
      </c>
      <c r="D3972" s="38" t="s">
        <v>4463</v>
      </c>
      <c r="E3972" s="38" t="s">
        <v>4670</v>
      </c>
      <c r="F3972" s="160">
        <v>10156.5</v>
      </c>
      <c r="G3972" s="52">
        <v>45628</v>
      </c>
      <c r="H3972" s="40">
        <v>9531.8752499999991</v>
      </c>
      <c r="I3972" s="76" t="s">
        <v>8582</v>
      </c>
    </row>
    <row r="3973" spans="2:10" x14ac:dyDescent="0.3">
      <c r="B3973" s="62">
        <v>6186</v>
      </c>
      <c r="C3973" s="57">
        <v>45610</v>
      </c>
      <c r="D3973" s="38" t="s">
        <v>4463</v>
      </c>
      <c r="E3973" s="38" t="s">
        <v>4668</v>
      </c>
      <c r="F3973" s="160">
        <v>10407.23</v>
      </c>
      <c r="G3973" s="52">
        <v>45628</v>
      </c>
      <c r="H3973" s="40">
        <v>9767.1853549999996</v>
      </c>
      <c r="I3973" s="76" t="s">
        <v>8583</v>
      </c>
    </row>
    <row r="3974" spans="2:10" x14ac:dyDescent="0.3">
      <c r="B3974" s="38">
        <v>6187</v>
      </c>
      <c r="C3974" s="57">
        <v>45610</v>
      </c>
      <c r="D3974" s="38" t="s">
        <v>198</v>
      </c>
      <c r="E3974" s="38" t="s">
        <v>4740</v>
      </c>
      <c r="F3974" s="160">
        <v>3500</v>
      </c>
      <c r="G3974" s="52">
        <v>45621</v>
      </c>
      <c r="H3974" s="40">
        <v>3284.75</v>
      </c>
      <c r="I3974" s="76" t="s">
        <v>8584</v>
      </c>
    </row>
    <row r="3975" spans="2:10" x14ac:dyDescent="0.3">
      <c r="B3975" s="38">
        <v>6188</v>
      </c>
      <c r="C3975" s="57">
        <v>45610</v>
      </c>
      <c r="D3975" s="38" t="s">
        <v>198</v>
      </c>
      <c r="E3975" s="38" t="s">
        <v>4739</v>
      </c>
      <c r="F3975" s="160">
        <v>3500</v>
      </c>
      <c r="G3975" s="52">
        <v>45621</v>
      </c>
      <c r="H3975" s="40">
        <v>3284.75</v>
      </c>
      <c r="I3975" s="76" t="s">
        <v>8585</v>
      </c>
    </row>
    <row r="3976" spans="2:10" x14ac:dyDescent="0.3">
      <c r="B3976" s="38">
        <v>6189</v>
      </c>
      <c r="C3976" s="57">
        <v>45614</v>
      </c>
      <c r="D3976" s="38" t="s">
        <v>142</v>
      </c>
      <c r="E3976" s="38" t="s">
        <v>4738</v>
      </c>
      <c r="F3976" s="160">
        <v>20711</v>
      </c>
      <c r="G3976" s="52">
        <v>45617</v>
      </c>
      <c r="H3976" s="40">
        <v>19437.273499999999</v>
      </c>
      <c r="I3976" s="76" t="s">
        <v>8586</v>
      </c>
    </row>
    <row r="3977" spans="2:10" x14ac:dyDescent="0.3">
      <c r="B3977" s="38">
        <v>6190</v>
      </c>
      <c r="C3977" s="57">
        <v>45614</v>
      </c>
      <c r="D3977" s="38" t="s">
        <v>171</v>
      </c>
      <c r="E3977" s="38" t="s">
        <v>4736</v>
      </c>
      <c r="F3977" s="160">
        <v>1200</v>
      </c>
      <c r="G3977" s="52">
        <v>45621</v>
      </c>
      <c r="H3977" s="40">
        <v>1126.2</v>
      </c>
      <c r="I3977" s="76" t="s">
        <v>8587</v>
      </c>
    </row>
    <row r="3978" spans="2:10" x14ac:dyDescent="0.3">
      <c r="B3978" s="38">
        <v>6191</v>
      </c>
      <c r="C3978" s="57">
        <v>45614</v>
      </c>
      <c r="D3978" s="38" t="s">
        <v>203</v>
      </c>
      <c r="E3978" s="38" t="s">
        <v>4735</v>
      </c>
      <c r="F3978" s="160">
        <v>12486.24</v>
      </c>
      <c r="G3978" s="53">
        <v>45659</v>
      </c>
      <c r="H3978" s="40">
        <v>11718.336240000001</v>
      </c>
      <c r="I3978" s="76" t="s">
        <v>8588</v>
      </c>
      <c r="J3978" s="19"/>
    </row>
    <row r="3979" spans="2:10" x14ac:dyDescent="0.3">
      <c r="B3979" s="38">
        <v>6192</v>
      </c>
      <c r="C3979" s="57">
        <v>45614</v>
      </c>
      <c r="D3979" s="38" t="s">
        <v>203</v>
      </c>
      <c r="E3979" s="38" t="s">
        <v>4733</v>
      </c>
      <c r="F3979" s="160">
        <v>80727.37</v>
      </c>
      <c r="G3979" s="53">
        <v>45659</v>
      </c>
      <c r="H3979" s="40">
        <v>75762.636744999996</v>
      </c>
      <c r="I3979" s="76" t="s">
        <v>8589</v>
      </c>
    </row>
    <row r="3980" spans="2:10" x14ac:dyDescent="0.3">
      <c r="B3980" s="38">
        <v>6193</v>
      </c>
      <c r="C3980" s="57">
        <v>45614</v>
      </c>
      <c r="D3980" s="38" t="s">
        <v>203</v>
      </c>
      <c r="E3980" s="38" t="s">
        <v>4731</v>
      </c>
      <c r="F3980" s="160">
        <v>8360.92</v>
      </c>
      <c r="G3980" s="53">
        <v>45659</v>
      </c>
      <c r="H3980" s="40">
        <v>7846.7234200000003</v>
      </c>
      <c r="I3980" s="76" t="s">
        <v>8590</v>
      </c>
    </row>
    <row r="3981" spans="2:10" x14ac:dyDescent="0.3">
      <c r="B3981" s="38">
        <v>6194</v>
      </c>
      <c r="C3981" s="57">
        <v>45614</v>
      </c>
      <c r="D3981" s="38" t="s">
        <v>200</v>
      </c>
      <c r="E3981" s="38" t="s">
        <v>4729</v>
      </c>
      <c r="F3981" s="160">
        <v>13608</v>
      </c>
      <c r="G3981" s="53">
        <v>45692</v>
      </c>
      <c r="H3981" s="40">
        <v>12771.108</v>
      </c>
      <c r="I3981" s="76" t="s">
        <v>8591</v>
      </c>
    </row>
    <row r="3982" spans="2:10" x14ac:dyDescent="0.3">
      <c r="B3982" s="38">
        <v>6195</v>
      </c>
      <c r="C3982" s="57">
        <v>45614</v>
      </c>
      <c r="D3982" s="38" t="s">
        <v>200</v>
      </c>
      <c r="E3982" s="38" t="s">
        <v>4727</v>
      </c>
      <c r="F3982" s="160">
        <v>8000</v>
      </c>
      <c r="G3982" s="52">
        <v>45615</v>
      </c>
      <c r="H3982" s="40">
        <v>7508</v>
      </c>
      <c r="I3982" s="76" t="s">
        <v>8592</v>
      </c>
    </row>
    <row r="3983" spans="2:10" x14ac:dyDescent="0.3">
      <c r="B3983" s="38">
        <v>6196</v>
      </c>
      <c r="C3983" s="57">
        <v>45614</v>
      </c>
      <c r="D3983" s="38" t="s">
        <v>4463</v>
      </c>
      <c r="E3983" s="38" t="s">
        <v>4726</v>
      </c>
      <c r="F3983" s="160">
        <v>3920</v>
      </c>
      <c r="G3983" s="52">
        <v>45622</v>
      </c>
      <c r="H3983" s="40">
        <v>3678.92</v>
      </c>
      <c r="I3983" s="76" t="s">
        <v>8593</v>
      </c>
    </row>
    <row r="3984" spans="2:10" x14ac:dyDescent="0.3">
      <c r="B3984" s="38">
        <v>6197</v>
      </c>
      <c r="C3984" s="57">
        <v>45615</v>
      </c>
      <c r="D3984" s="38" t="s">
        <v>200</v>
      </c>
      <c r="E3984" s="38" t="s">
        <v>4725</v>
      </c>
      <c r="F3984" s="160">
        <v>48358</v>
      </c>
      <c r="G3984" s="52">
        <v>45623</v>
      </c>
      <c r="H3984" s="40">
        <v>45383.983</v>
      </c>
      <c r="I3984" s="76" t="s">
        <v>8594</v>
      </c>
    </row>
    <row r="3985" spans="2:9" x14ac:dyDescent="0.3">
      <c r="B3985" s="38">
        <v>6198</v>
      </c>
      <c r="C3985" s="57">
        <v>45615</v>
      </c>
      <c r="D3985" s="38" t="s">
        <v>588</v>
      </c>
      <c r="E3985" s="38" t="s">
        <v>4723</v>
      </c>
      <c r="F3985" s="160">
        <v>14850</v>
      </c>
      <c r="G3985" s="63">
        <v>45701</v>
      </c>
      <c r="H3985" s="40">
        <v>13936.725</v>
      </c>
      <c r="I3985" s="76" t="s">
        <v>10425</v>
      </c>
    </row>
    <row r="3986" spans="2:9" x14ac:dyDescent="0.3">
      <c r="B3986" s="38">
        <v>6199</v>
      </c>
      <c r="C3986" s="57">
        <v>45615</v>
      </c>
      <c r="D3986" s="38" t="s">
        <v>4720</v>
      </c>
      <c r="E3986" s="38" t="s">
        <v>4721</v>
      </c>
      <c r="F3986" s="160">
        <v>4440</v>
      </c>
      <c r="G3986" s="52">
        <v>45622</v>
      </c>
      <c r="H3986" s="40">
        <v>4166.9399999999996</v>
      </c>
      <c r="I3986" s="76" t="s">
        <v>8595</v>
      </c>
    </row>
    <row r="3987" spans="2:9" x14ac:dyDescent="0.3">
      <c r="B3987" s="38">
        <v>6200</v>
      </c>
      <c r="C3987" s="57">
        <v>45615</v>
      </c>
      <c r="D3987" s="38" t="s">
        <v>200</v>
      </c>
      <c r="E3987" s="38" t="s">
        <v>4718</v>
      </c>
      <c r="F3987" s="160">
        <v>46126.36</v>
      </c>
      <c r="G3987" s="52">
        <v>45621</v>
      </c>
      <c r="H3987" s="40">
        <v>43289.588860000003</v>
      </c>
      <c r="I3987" s="76" t="s">
        <v>8596</v>
      </c>
    </row>
    <row r="3988" spans="2:9" x14ac:dyDescent="0.3">
      <c r="B3988" s="38">
        <v>6201</v>
      </c>
      <c r="C3988" s="57">
        <v>45615</v>
      </c>
      <c r="D3988" s="38" t="s">
        <v>171</v>
      </c>
      <c r="E3988" s="38" t="s">
        <v>4716</v>
      </c>
      <c r="F3988" s="160">
        <v>2724.91</v>
      </c>
      <c r="G3988" s="52">
        <v>45623</v>
      </c>
      <c r="H3988" s="40">
        <v>2557.328035</v>
      </c>
      <c r="I3988" s="76" t="s">
        <v>8597</v>
      </c>
    </row>
    <row r="3989" spans="2:9" x14ac:dyDescent="0.3">
      <c r="B3989" s="38">
        <v>6202</v>
      </c>
      <c r="C3989" s="57">
        <v>45615</v>
      </c>
      <c r="D3989" s="38" t="s">
        <v>4463</v>
      </c>
      <c r="E3989" s="38" t="s">
        <v>4714</v>
      </c>
      <c r="F3989" s="160">
        <v>31473.33</v>
      </c>
      <c r="G3989" s="52">
        <v>45622</v>
      </c>
      <c r="H3989" s="40">
        <v>29537.720205000001</v>
      </c>
      <c r="I3989" s="76" t="s">
        <v>8598</v>
      </c>
    </row>
    <row r="3990" spans="2:9" x14ac:dyDescent="0.3">
      <c r="B3990" s="38">
        <v>6203</v>
      </c>
      <c r="C3990" s="57">
        <v>45615</v>
      </c>
      <c r="D3990" s="38" t="s">
        <v>4463</v>
      </c>
      <c r="E3990" s="38" t="s">
        <v>4712</v>
      </c>
      <c r="F3990" s="160">
        <v>11711</v>
      </c>
      <c r="G3990" s="52">
        <v>45629</v>
      </c>
      <c r="H3990" s="40">
        <v>10990.773499999999</v>
      </c>
      <c r="I3990" s="76" t="s">
        <v>8599</v>
      </c>
    </row>
    <row r="3991" spans="2:9" x14ac:dyDescent="0.3">
      <c r="B3991" s="38">
        <v>6204</v>
      </c>
      <c r="C3991" s="57">
        <v>45615</v>
      </c>
      <c r="D3991" s="38" t="s">
        <v>4463</v>
      </c>
      <c r="E3991" s="38" t="s">
        <v>4710</v>
      </c>
      <c r="F3991" s="160">
        <v>15463</v>
      </c>
      <c r="G3991" s="52">
        <v>45629</v>
      </c>
      <c r="H3991" s="40">
        <v>14512.0255</v>
      </c>
      <c r="I3991" s="76" t="s">
        <v>8600</v>
      </c>
    </row>
    <row r="3992" spans="2:9" x14ac:dyDescent="0.3">
      <c r="B3992" s="38">
        <v>6205</v>
      </c>
      <c r="C3992" s="57">
        <v>45615</v>
      </c>
      <c r="D3992" s="38" t="s">
        <v>4463</v>
      </c>
      <c r="E3992" s="38" t="s">
        <v>4708</v>
      </c>
      <c r="F3992" s="160">
        <v>16835</v>
      </c>
      <c r="G3992" s="52">
        <v>45629</v>
      </c>
      <c r="H3992" s="40">
        <v>15799.647499999999</v>
      </c>
      <c r="I3992" s="76" t="s">
        <v>8601</v>
      </c>
    </row>
    <row r="3993" spans="2:9" x14ac:dyDescent="0.3">
      <c r="B3993" s="38">
        <v>6206</v>
      </c>
      <c r="C3993" s="57">
        <v>45617</v>
      </c>
      <c r="D3993" s="38" t="s">
        <v>171</v>
      </c>
      <c r="E3993" s="38" t="s">
        <v>4755</v>
      </c>
      <c r="F3993" s="160">
        <v>3221.86</v>
      </c>
      <c r="G3993" s="52">
        <v>45618</v>
      </c>
      <c r="H3993" s="40">
        <v>3023.7156100000002</v>
      </c>
      <c r="I3993" s="76" t="s">
        <v>8602</v>
      </c>
    </row>
    <row r="3994" spans="2:9" x14ac:dyDescent="0.3">
      <c r="B3994" s="38">
        <v>6207</v>
      </c>
      <c r="C3994" s="57">
        <v>45617</v>
      </c>
      <c r="D3994" s="38" t="s">
        <v>9539</v>
      </c>
      <c r="E3994" s="38" t="s">
        <v>4753</v>
      </c>
      <c r="F3994" s="160">
        <v>3563.73</v>
      </c>
      <c r="G3994" s="52">
        <v>45615</v>
      </c>
      <c r="H3994" s="40">
        <v>3344.5606050000001</v>
      </c>
      <c r="I3994" s="76" t="s">
        <v>8603</v>
      </c>
    </row>
    <row r="3995" spans="2:9" x14ac:dyDescent="0.3">
      <c r="B3995" s="38">
        <v>6208</v>
      </c>
      <c r="C3995" s="57">
        <v>45617</v>
      </c>
      <c r="D3995" s="38" t="s">
        <v>171</v>
      </c>
      <c r="E3995" s="38" t="s">
        <v>4750</v>
      </c>
      <c r="F3995" s="160">
        <v>2056.5</v>
      </c>
      <c r="G3995" s="52">
        <v>45623</v>
      </c>
      <c r="H3995" s="40">
        <v>1930.0252499999999</v>
      </c>
      <c r="I3995" s="76" t="s">
        <v>8604</v>
      </c>
    </row>
    <row r="3996" spans="2:9" x14ac:dyDescent="0.3">
      <c r="B3996" s="38">
        <v>6209</v>
      </c>
      <c r="C3996" s="57">
        <v>45617</v>
      </c>
      <c r="D3996" s="38" t="s">
        <v>171</v>
      </c>
      <c r="E3996" s="38" t="s">
        <v>4749</v>
      </c>
      <c r="F3996" s="160">
        <v>1885.13</v>
      </c>
      <c r="G3996" s="52">
        <v>45623</v>
      </c>
      <c r="H3996" s="40">
        <v>1769.1945050000002</v>
      </c>
      <c r="I3996" s="76" t="s">
        <v>8605</v>
      </c>
    </row>
    <row r="3997" spans="2:9" x14ac:dyDescent="0.3">
      <c r="B3997" s="38">
        <v>6210</v>
      </c>
      <c r="C3997" s="57">
        <v>45617</v>
      </c>
      <c r="D3997" s="38" t="s">
        <v>3733</v>
      </c>
      <c r="E3997" s="38" t="s">
        <v>4747</v>
      </c>
      <c r="F3997" s="160">
        <v>1586</v>
      </c>
      <c r="G3997" s="53">
        <v>45679</v>
      </c>
      <c r="H3997" s="40">
        <v>1488.461</v>
      </c>
      <c r="I3997" s="76" t="s">
        <v>8606</v>
      </c>
    </row>
    <row r="3998" spans="2:9" x14ac:dyDescent="0.3">
      <c r="B3998" s="38">
        <v>6211</v>
      </c>
      <c r="C3998" s="57">
        <v>45618</v>
      </c>
      <c r="D3998" s="38" t="s">
        <v>375</v>
      </c>
      <c r="E3998" s="38" t="s">
        <v>4746</v>
      </c>
      <c r="F3998" s="160">
        <v>350</v>
      </c>
      <c r="G3998" s="52">
        <v>45615</v>
      </c>
      <c r="H3998" s="40">
        <v>328.47500000000002</v>
      </c>
      <c r="I3998" s="76" t="s">
        <v>8607</v>
      </c>
    </row>
    <row r="3999" spans="2:9" x14ac:dyDescent="0.3">
      <c r="B3999" s="38">
        <v>6212</v>
      </c>
      <c r="C3999" s="57">
        <v>45618</v>
      </c>
      <c r="D3999" s="38" t="s">
        <v>171</v>
      </c>
      <c r="E3999" s="38" t="s">
        <v>4744</v>
      </c>
      <c r="F3999" s="160">
        <v>17456.34</v>
      </c>
      <c r="G3999" s="52">
        <v>45622</v>
      </c>
      <c r="H3999" s="40">
        <v>16382.775090000001</v>
      </c>
      <c r="I3999" s="76" t="s">
        <v>8608</v>
      </c>
    </row>
    <row r="4000" spans="2:9" x14ac:dyDescent="0.3">
      <c r="B4000" s="38">
        <v>6213</v>
      </c>
      <c r="C4000" s="57">
        <v>45621</v>
      </c>
      <c r="D4000" s="38" t="s">
        <v>203</v>
      </c>
      <c r="E4000" s="38" t="s">
        <v>4742</v>
      </c>
      <c r="F4000" s="160">
        <v>32644.880000000001</v>
      </c>
      <c r="G4000" s="52">
        <v>45624</v>
      </c>
      <c r="H4000" s="40">
        <v>30637.219880000001</v>
      </c>
      <c r="I4000" s="76" t="s">
        <v>8609</v>
      </c>
    </row>
    <row r="4001" spans="2:10" x14ac:dyDescent="0.3">
      <c r="B4001" s="38">
        <v>6214</v>
      </c>
      <c r="C4001" s="57">
        <v>45621</v>
      </c>
      <c r="D4001" s="38" t="s">
        <v>481</v>
      </c>
      <c r="E4001" s="38" t="s">
        <v>4779</v>
      </c>
      <c r="F4001" s="160">
        <v>43018</v>
      </c>
      <c r="G4001" s="52">
        <v>45635</v>
      </c>
      <c r="H4001" s="40">
        <v>40372.393000000004</v>
      </c>
      <c r="I4001" s="76" t="s">
        <v>8610</v>
      </c>
    </row>
    <row r="4002" spans="2:10" x14ac:dyDescent="0.3">
      <c r="B4002" s="38">
        <v>6215</v>
      </c>
      <c r="C4002" s="57">
        <v>45621</v>
      </c>
      <c r="D4002" s="38" t="s">
        <v>481</v>
      </c>
      <c r="E4002" s="38" t="s">
        <v>4777</v>
      </c>
      <c r="F4002" s="160">
        <v>1190</v>
      </c>
      <c r="G4002" s="52">
        <v>45649</v>
      </c>
      <c r="H4002" s="40">
        <v>1116.8150000000001</v>
      </c>
      <c r="I4002" s="76" t="s">
        <v>8611</v>
      </c>
    </row>
    <row r="4003" spans="2:10" x14ac:dyDescent="0.3">
      <c r="B4003" s="38">
        <v>6216</v>
      </c>
      <c r="C4003" s="57">
        <v>45621</v>
      </c>
      <c r="D4003" s="38" t="s">
        <v>4239</v>
      </c>
      <c r="E4003" s="38" t="s">
        <v>4775</v>
      </c>
      <c r="F4003" s="160">
        <v>13500</v>
      </c>
      <c r="G4003" s="52">
        <v>45646</v>
      </c>
      <c r="H4003" s="40">
        <v>12669.75</v>
      </c>
      <c r="I4003" s="76" t="s">
        <v>8612</v>
      </c>
    </row>
    <row r="4004" spans="2:10" x14ac:dyDescent="0.3">
      <c r="B4004" s="38">
        <v>6217</v>
      </c>
      <c r="C4004" s="57">
        <v>45621</v>
      </c>
      <c r="D4004" s="38" t="s">
        <v>4239</v>
      </c>
      <c r="E4004" s="38" t="s">
        <v>4774</v>
      </c>
      <c r="F4004" s="160">
        <v>655.35</v>
      </c>
      <c r="G4004" s="52">
        <v>45646</v>
      </c>
      <c r="H4004" s="40">
        <v>615.045975</v>
      </c>
      <c r="I4004" s="76" t="s">
        <v>8613</v>
      </c>
    </row>
    <row r="4005" spans="2:10" x14ac:dyDescent="0.3">
      <c r="B4005" s="38">
        <v>6218</v>
      </c>
      <c r="C4005" s="57">
        <v>45622</v>
      </c>
      <c r="D4005" s="38" t="s">
        <v>9537</v>
      </c>
      <c r="E4005" s="38" t="s">
        <v>4772</v>
      </c>
      <c r="F4005" s="160">
        <v>4500</v>
      </c>
      <c r="G4005" s="53">
        <v>45679</v>
      </c>
      <c r="H4005" s="40">
        <v>4223.25</v>
      </c>
      <c r="I4005" s="76" t="s">
        <v>8614</v>
      </c>
    </row>
    <row r="4006" spans="2:10" x14ac:dyDescent="0.3">
      <c r="B4006" s="167">
        <v>6219</v>
      </c>
      <c r="C4006" s="57">
        <v>45622</v>
      </c>
      <c r="D4006" s="70" t="s">
        <v>42</v>
      </c>
      <c r="E4006" s="38" t="s">
        <v>4771</v>
      </c>
      <c r="F4006" s="129">
        <v>4500</v>
      </c>
      <c r="G4006" s="63">
        <v>45771</v>
      </c>
      <c r="H4006" s="129">
        <v>4223.25</v>
      </c>
      <c r="I4006" s="164" t="s">
        <v>8615</v>
      </c>
      <c r="J4006" s="5"/>
    </row>
    <row r="4007" spans="2:10" x14ac:dyDescent="0.3">
      <c r="B4007" s="38">
        <v>6220</v>
      </c>
      <c r="C4007" s="57">
        <v>45622</v>
      </c>
      <c r="D4007" s="38" t="s">
        <v>9537</v>
      </c>
      <c r="E4007" s="38" t="s">
        <v>4770</v>
      </c>
      <c r="F4007" s="160">
        <v>4000</v>
      </c>
      <c r="G4007" s="53">
        <v>45679</v>
      </c>
      <c r="H4007" s="40">
        <v>3754</v>
      </c>
      <c r="I4007" s="76" t="s">
        <v>8616</v>
      </c>
    </row>
    <row r="4008" spans="2:10" x14ac:dyDescent="0.3">
      <c r="B4008" s="38">
        <v>6221</v>
      </c>
      <c r="C4008" s="57">
        <v>45622</v>
      </c>
      <c r="D4008" s="38" t="s">
        <v>4768</v>
      </c>
      <c r="E4008" s="38" t="s">
        <v>4769</v>
      </c>
      <c r="F4008" s="160">
        <v>21310.6</v>
      </c>
      <c r="G4008" s="52">
        <v>45635</v>
      </c>
      <c r="H4008" s="40">
        <v>19999.998099999997</v>
      </c>
      <c r="I4008" s="76" t="s">
        <v>8617</v>
      </c>
    </row>
    <row r="4009" spans="2:10" x14ac:dyDescent="0.3">
      <c r="B4009" s="38">
        <v>6222</v>
      </c>
      <c r="C4009" s="57">
        <v>45622</v>
      </c>
      <c r="D4009" s="38" t="s">
        <v>200</v>
      </c>
      <c r="E4009" s="38" t="s">
        <v>4766</v>
      </c>
      <c r="F4009" s="160">
        <v>8000</v>
      </c>
      <c r="G4009" s="52">
        <v>45645</v>
      </c>
      <c r="H4009" s="40">
        <v>7508</v>
      </c>
      <c r="I4009" s="76" t="s">
        <v>8618</v>
      </c>
    </row>
    <row r="4010" spans="2:10" hidden="1" outlineLevel="1" x14ac:dyDescent="0.3">
      <c r="B4010" s="38"/>
      <c r="C4010" s="57"/>
      <c r="D4010" s="38"/>
      <c r="E4010" s="38"/>
      <c r="F4010" s="160"/>
      <c r="G4010" s="52"/>
      <c r="H4010" s="40"/>
      <c r="I4010" s="76" t="s">
        <v>8619</v>
      </c>
    </row>
    <row r="4011" spans="2:10" hidden="1" outlineLevel="1" x14ac:dyDescent="0.3">
      <c r="B4011" s="38"/>
      <c r="C4011" s="57"/>
      <c r="D4011" s="38"/>
      <c r="E4011" s="38"/>
      <c r="F4011" s="160"/>
      <c r="G4011" s="52"/>
      <c r="H4011" s="40"/>
      <c r="I4011" s="76" t="s">
        <v>8620</v>
      </c>
    </row>
    <row r="4012" spans="2:10" hidden="1" outlineLevel="1" x14ac:dyDescent="0.3">
      <c r="B4012" s="38"/>
      <c r="C4012" s="57"/>
      <c r="D4012" s="38"/>
      <c r="E4012" s="38"/>
      <c r="F4012" s="160"/>
      <c r="G4012" s="52"/>
      <c r="H4012" s="40"/>
      <c r="I4012" s="76" t="s">
        <v>8621</v>
      </c>
    </row>
    <row r="4013" spans="2:10" hidden="1" outlineLevel="1" x14ac:dyDescent="0.3">
      <c r="B4013" s="38"/>
      <c r="C4013" s="57"/>
      <c r="D4013" s="38"/>
      <c r="E4013" s="38"/>
      <c r="F4013" s="160"/>
      <c r="G4013" s="52"/>
      <c r="H4013" s="40"/>
      <c r="I4013" s="76" t="s">
        <v>8622</v>
      </c>
    </row>
    <row r="4014" spans="2:10" collapsed="1" x14ac:dyDescent="0.3">
      <c r="B4014" s="38">
        <v>6223</v>
      </c>
      <c r="C4014" s="57">
        <v>45622</v>
      </c>
      <c r="D4014" s="38" t="s">
        <v>200</v>
      </c>
      <c r="E4014" s="38" t="s">
        <v>4765</v>
      </c>
      <c r="F4014" s="160">
        <v>66184</v>
      </c>
      <c r="G4014" s="52">
        <v>45645</v>
      </c>
      <c r="H4014" s="40">
        <v>62113.684000000001</v>
      </c>
      <c r="I4014" s="76" t="s">
        <v>8158</v>
      </c>
      <c r="J4014" t="s">
        <v>8833</v>
      </c>
    </row>
    <row r="4015" spans="2:10" hidden="1" outlineLevel="1" x14ac:dyDescent="0.3">
      <c r="B4015" s="38"/>
      <c r="C4015" s="57"/>
      <c r="D4015" s="38"/>
      <c r="E4015" s="38"/>
      <c r="F4015" s="160"/>
      <c r="G4015" s="52"/>
      <c r="H4015" s="40"/>
      <c r="I4015" s="76" t="s">
        <v>8159</v>
      </c>
      <c r="J4015" t="s">
        <v>8833</v>
      </c>
    </row>
    <row r="4016" spans="2:10" hidden="1" outlineLevel="1" x14ac:dyDescent="0.3">
      <c r="B4016" s="38"/>
      <c r="C4016" s="57"/>
      <c r="D4016" s="38"/>
      <c r="E4016" s="38"/>
      <c r="F4016" s="160"/>
      <c r="G4016" s="52"/>
      <c r="H4016" s="40"/>
      <c r="I4016" s="76" t="s">
        <v>8623</v>
      </c>
    </row>
    <row r="4017" spans="2:10" collapsed="1" x14ac:dyDescent="0.3">
      <c r="B4017" s="38">
        <v>6224</v>
      </c>
      <c r="C4017" s="57">
        <v>45622</v>
      </c>
      <c r="D4017" s="38" t="s">
        <v>200</v>
      </c>
      <c r="E4017" s="38" t="s">
        <v>4763</v>
      </c>
      <c r="F4017" s="160">
        <v>16625</v>
      </c>
      <c r="G4017" s="52">
        <v>45645</v>
      </c>
      <c r="H4017" s="40">
        <v>15602.5625</v>
      </c>
      <c r="I4017" s="76" t="s">
        <v>8624</v>
      </c>
    </row>
    <row r="4018" spans="2:10" hidden="1" outlineLevel="1" x14ac:dyDescent="0.3">
      <c r="B4018" s="38"/>
      <c r="C4018" s="57"/>
      <c r="D4018" s="38"/>
      <c r="E4018" s="38"/>
      <c r="F4018" s="160"/>
      <c r="G4018" s="52"/>
      <c r="H4018" s="40"/>
      <c r="I4018" s="76" t="s">
        <v>8625</v>
      </c>
    </row>
    <row r="4019" spans="2:10" collapsed="1" x14ac:dyDescent="0.3">
      <c r="B4019" s="38">
        <v>6225</v>
      </c>
      <c r="C4019" s="57">
        <v>45622</v>
      </c>
      <c r="D4019" s="38" t="s">
        <v>200</v>
      </c>
      <c r="E4019" s="38" t="s">
        <v>4761</v>
      </c>
      <c r="F4019" s="160">
        <v>68920</v>
      </c>
      <c r="G4019" s="53">
        <v>45670</v>
      </c>
      <c r="H4019" s="40">
        <v>64681.42</v>
      </c>
      <c r="I4019" s="76" t="s">
        <v>8626</v>
      </c>
    </row>
    <row r="4020" spans="2:10" hidden="1" outlineLevel="1" x14ac:dyDescent="0.3">
      <c r="B4020" s="38"/>
      <c r="C4020" s="57"/>
      <c r="D4020" s="38"/>
      <c r="E4020" s="38"/>
      <c r="F4020" s="160"/>
      <c r="G4020" s="52"/>
      <c r="H4020" s="40"/>
      <c r="I4020" s="76" t="s">
        <v>8627</v>
      </c>
    </row>
    <row r="4021" spans="2:10" collapsed="1" x14ac:dyDescent="0.3">
      <c r="B4021" s="38">
        <v>6226</v>
      </c>
      <c r="C4021" s="57">
        <v>45622</v>
      </c>
      <c r="D4021" s="38" t="s">
        <v>200</v>
      </c>
      <c r="E4021" s="38" t="s">
        <v>4759</v>
      </c>
      <c r="F4021" s="160">
        <v>33480</v>
      </c>
      <c r="G4021" s="53">
        <v>45665</v>
      </c>
      <c r="H4021" s="40">
        <v>31420.98</v>
      </c>
      <c r="I4021" s="76" t="s">
        <v>8628</v>
      </c>
    </row>
    <row r="4022" spans="2:10" hidden="1" outlineLevel="1" x14ac:dyDescent="0.3">
      <c r="B4022" s="38"/>
      <c r="C4022" s="57"/>
      <c r="D4022" s="38"/>
      <c r="E4022" s="38"/>
      <c r="F4022" s="160"/>
      <c r="G4022" s="52"/>
      <c r="H4022" s="40"/>
      <c r="I4022" s="76" t="s">
        <v>8629</v>
      </c>
    </row>
    <row r="4023" spans="2:10" collapsed="1" x14ac:dyDescent="0.3">
      <c r="B4023" s="38">
        <v>6227</v>
      </c>
      <c r="C4023" s="52">
        <v>45622</v>
      </c>
      <c r="D4023" s="40" t="s">
        <v>200</v>
      </c>
      <c r="E4023" s="40" t="s">
        <v>4808</v>
      </c>
      <c r="F4023" s="160">
        <v>13201</v>
      </c>
      <c r="G4023" s="53">
        <v>45665</v>
      </c>
      <c r="H4023" s="40">
        <v>12389.138499999999</v>
      </c>
      <c r="I4023" s="76" t="s">
        <v>8630</v>
      </c>
    </row>
    <row r="4024" spans="2:10" hidden="1" outlineLevel="1" x14ac:dyDescent="0.3">
      <c r="B4024" s="38"/>
      <c r="C4024" s="52"/>
      <c r="D4024" s="40"/>
      <c r="E4024" s="40"/>
      <c r="F4024" s="160"/>
      <c r="G4024" s="52"/>
      <c r="H4024" s="40"/>
      <c r="I4024" s="76" t="s">
        <v>8631</v>
      </c>
    </row>
    <row r="4025" spans="2:10" collapsed="1" x14ac:dyDescent="0.3">
      <c r="B4025" s="38">
        <v>6228</v>
      </c>
      <c r="C4025" s="52">
        <v>45622</v>
      </c>
      <c r="D4025" s="40" t="s">
        <v>200</v>
      </c>
      <c r="E4025" s="40" t="s">
        <v>4806</v>
      </c>
      <c r="F4025" s="160">
        <v>4500</v>
      </c>
      <c r="G4025" s="52">
        <v>45645</v>
      </c>
      <c r="H4025" s="40">
        <v>4223.25</v>
      </c>
      <c r="I4025" s="76" t="s">
        <v>8632</v>
      </c>
    </row>
    <row r="4026" spans="2:10" x14ac:dyDescent="0.3">
      <c r="B4026" s="38">
        <v>6229</v>
      </c>
      <c r="C4026" s="52">
        <v>45622</v>
      </c>
      <c r="D4026" s="40" t="s">
        <v>200</v>
      </c>
      <c r="E4026" s="40" t="s">
        <v>4805</v>
      </c>
      <c r="F4026" s="160">
        <v>4400</v>
      </c>
      <c r="G4026" s="52">
        <v>45645</v>
      </c>
      <c r="H4026" s="40">
        <v>4129.3999999999996</v>
      </c>
      <c r="I4026" s="76" t="s">
        <v>8633</v>
      </c>
    </row>
    <row r="4027" spans="2:10" x14ac:dyDescent="0.3">
      <c r="B4027" s="38">
        <v>6230</v>
      </c>
      <c r="C4027" s="52">
        <v>45622</v>
      </c>
      <c r="D4027" s="224" t="s">
        <v>200</v>
      </c>
      <c r="E4027" s="40" t="s">
        <v>4804</v>
      </c>
      <c r="F4027" s="160">
        <v>597.84</v>
      </c>
      <c r="G4027" s="53">
        <v>45789</v>
      </c>
      <c r="H4027" s="40">
        <v>561.07284000000004</v>
      </c>
      <c r="I4027" s="76" t="s">
        <v>8634</v>
      </c>
      <c r="J4027" t="s">
        <v>9163</v>
      </c>
    </row>
    <row r="4028" spans="2:10" x14ac:dyDescent="0.3">
      <c r="B4028" s="38">
        <v>6231</v>
      </c>
      <c r="C4028" s="52">
        <v>45622</v>
      </c>
      <c r="D4028" s="40" t="s">
        <v>200</v>
      </c>
      <c r="E4028" s="40" t="s">
        <v>4802</v>
      </c>
      <c r="F4028" s="160">
        <v>1840</v>
      </c>
      <c r="G4028" s="53">
        <v>45663</v>
      </c>
      <c r="H4028" s="40">
        <v>1726.84</v>
      </c>
      <c r="I4028" s="76" t="s">
        <v>8635</v>
      </c>
    </row>
    <row r="4029" spans="2:10" x14ac:dyDescent="0.3">
      <c r="B4029" s="38">
        <v>6232</v>
      </c>
      <c r="C4029" s="52">
        <v>45622</v>
      </c>
      <c r="D4029" s="40" t="s">
        <v>200</v>
      </c>
      <c r="E4029" s="40" t="s">
        <v>4800</v>
      </c>
      <c r="F4029" s="160">
        <v>10000</v>
      </c>
      <c r="G4029" s="52">
        <v>45645</v>
      </c>
      <c r="H4029" s="40">
        <v>9385</v>
      </c>
      <c r="I4029" s="76" t="s">
        <v>8636</v>
      </c>
    </row>
    <row r="4030" spans="2:10" x14ac:dyDescent="0.3">
      <c r="B4030" s="167">
        <v>6233</v>
      </c>
      <c r="C4030" s="57">
        <v>45622</v>
      </c>
      <c r="D4030" s="70" t="s">
        <v>200</v>
      </c>
      <c r="E4030" s="38" t="s">
        <v>4798</v>
      </c>
      <c r="F4030" s="40">
        <v>5765</v>
      </c>
      <c r="G4030" s="63">
        <v>45727</v>
      </c>
      <c r="H4030" s="40">
        <v>5410.4525000000003</v>
      </c>
      <c r="I4030" s="76" t="s">
        <v>8637</v>
      </c>
    </row>
    <row r="4031" spans="2:10" x14ac:dyDescent="0.3">
      <c r="B4031" s="38">
        <v>6234</v>
      </c>
      <c r="C4031" s="52">
        <v>45623</v>
      </c>
      <c r="D4031" s="40" t="s">
        <v>668</v>
      </c>
      <c r="E4031" s="40" t="s">
        <v>4796</v>
      </c>
      <c r="F4031" s="160">
        <v>372.5</v>
      </c>
      <c r="G4031" s="52">
        <v>45610</v>
      </c>
      <c r="H4031" s="40">
        <v>349.59125</v>
      </c>
      <c r="I4031" s="76" t="s">
        <v>6147</v>
      </c>
      <c r="J4031" t="s">
        <v>8833</v>
      </c>
    </row>
    <row r="4032" spans="2:10" x14ac:dyDescent="0.3">
      <c r="B4032" s="38">
        <v>6235</v>
      </c>
      <c r="C4032" s="52">
        <v>45623</v>
      </c>
      <c r="D4032" s="40" t="s">
        <v>668</v>
      </c>
      <c r="E4032" s="40" t="s">
        <v>4794</v>
      </c>
      <c r="F4032" s="160">
        <v>5915</v>
      </c>
      <c r="G4032" s="52">
        <v>45610</v>
      </c>
      <c r="H4032" s="40">
        <v>5551.2275</v>
      </c>
      <c r="I4032" s="76" t="s">
        <v>8510</v>
      </c>
      <c r="J4032" t="s">
        <v>8833</v>
      </c>
    </row>
    <row r="4033" spans="2:10" x14ac:dyDescent="0.3">
      <c r="B4033" s="119">
        <v>6236</v>
      </c>
      <c r="C4033" s="122">
        <v>45623</v>
      </c>
      <c r="D4033" s="121" t="s">
        <v>203</v>
      </c>
      <c r="E4033" s="121" t="s">
        <v>4792</v>
      </c>
      <c r="F4033" s="159">
        <v>12883.27</v>
      </c>
      <c r="G4033" s="122">
        <v>45623</v>
      </c>
      <c r="H4033" s="121"/>
      <c r="I4033" s="76" t="s">
        <v>8638</v>
      </c>
      <c r="J4033" t="s">
        <v>8833</v>
      </c>
    </row>
    <row r="4034" spans="2:10" x14ac:dyDescent="0.3">
      <c r="B4034" s="38">
        <v>6237</v>
      </c>
      <c r="C4034" s="52">
        <v>45623</v>
      </c>
      <c r="D4034" s="40" t="s">
        <v>203</v>
      </c>
      <c r="E4034" s="40" t="s">
        <v>4791</v>
      </c>
      <c r="F4034" s="160">
        <v>12883.27</v>
      </c>
      <c r="G4034" s="53">
        <v>45659</v>
      </c>
      <c r="H4034" s="40">
        <v>12090.948895</v>
      </c>
      <c r="I4034" s="76" t="s">
        <v>8638</v>
      </c>
      <c r="J4034" t="s">
        <v>8833</v>
      </c>
    </row>
    <row r="4035" spans="2:10" x14ac:dyDescent="0.3">
      <c r="B4035" s="38">
        <v>6238</v>
      </c>
      <c r="C4035" s="57">
        <v>45623</v>
      </c>
      <c r="D4035" s="38" t="s">
        <v>203</v>
      </c>
      <c r="E4035" s="38" t="s">
        <v>4789</v>
      </c>
      <c r="F4035" s="160">
        <v>12074.88</v>
      </c>
      <c r="G4035" s="52">
        <v>45639</v>
      </c>
      <c r="H4035" s="40">
        <v>11332.274879999999</v>
      </c>
      <c r="I4035" s="76" t="s">
        <v>8639</v>
      </c>
    </row>
    <row r="4036" spans="2:10" x14ac:dyDescent="0.3">
      <c r="B4036" s="38">
        <v>6239</v>
      </c>
      <c r="C4036" s="52">
        <v>45623</v>
      </c>
      <c r="D4036" s="40" t="s">
        <v>142</v>
      </c>
      <c r="E4036" s="40" t="s">
        <v>4787</v>
      </c>
      <c r="F4036" s="160">
        <v>14100</v>
      </c>
      <c r="G4036" s="52">
        <v>45622</v>
      </c>
      <c r="H4036" s="40">
        <v>13232.85</v>
      </c>
      <c r="I4036" s="76" t="s">
        <v>8640</v>
      </c>
    </row>
    <row r="4037" spans="2:10" x14ac:dyDescent="0.3">
      <c r="B4037" s="38">
        <v>6240</v>
      </c>
      <c r="C4037" s="57">
        <v>45623</v>
      </c>
      <c r="D4037" s="38" t="s">
        <v>142</v>
      </c>
      <c r="E4037" s="38" t="s">
        <v>4785</v>
      </c>
      <c r="F4037" s="160">
        <v>8540</v>
      </c>
      <c r="G4037" s="52">
        <v>45628</v>
      </c>
      <c r="H4037" s="40">
        <v>8014.79</v>
      </c>
      <c r="I4037" s="76" t="s">
        <v>8641</v>
      </c>
    </row>
    <row r="4038" spans="2:10" x14ac:dyDescent="0.3">
      <c r="B4038" s="38">
        <v>6241</v>
      </c>
      <c r="C4038" s="57">
        <v>45623</v>
      </c>
      <c r="D4038" s="38" t="s">
        <v>142</v>
      </c>
      <c r="E4038" s="38" t="s">
        <v>4783</v>
      </c>
      <c r="F4038" s="160">
        <v>6000</v>
      </c>
      <c r="G4038" s="52">
        <v>45628</v>
      </c>
      <c r="H4038" s="40">
        <v>5631</v>
      </c>
      <c r="I4038" s="76" t="s">
        <v>8642</v>
      </c>
    </row>
    <row r="4039" spans="2:10" x14ac:dyDescent="0.3">
      <c r="B4039" s="119">
        <v>6242</v>
      </c>
      <c r="C4039" s="122">
        <v>45623</v>
      </c>
      <c r="D4039" s="121" t="s">
        <v>171</v>
      </c>
      <c r="E4039" s="121" t="s">
        <v>4782</v>
      </c>
      <c r="F4039" s="159">
        <v>1460.12</v>
      </c>
      <c r="G4039" s="122">
        <v>45623</v>
      </c>
      <c r="H4039" s="121"/>
      <c r="I4039" s="76" t="s">
        <v>8643</v>
      </c>
      <c r="J4039" t="s">
        <v>8833</v>
      </c>
    </row>
    <row r="4040" spans="2:10" x14ac:dyDescent="0.3">
      <c r="B4040" s="38">
        <v>6243</v>
      </c>
      <c r="C4040" s="52">
        <v>45623</v>
      </c>
      <c r="D4040" s="40" t="s">
        <v>171</v>
      </c>
      <c r="E4040" s="40" t="s">
        <v>4782</v>
      </c>
      <c r="F4040" s="160">
        <v>1460.12</v>
      </c>
      <c r="G4040" s="52">
        <v>45624</v>
      </c>
      <c r="H4040" s="40">
        <v>1370.3226199999999</v>
      </c>
      <c r="I4040" s="76" t="s">
        <v>8643</v>
      </c>
      <c r="J4040" t="s">
        <v>8833</v>
      </c>
    </row>
    <row r="4041" spans="2:10" x14ac:dyDescent="0.3">
      <c r="B4041" s="38">
        <v>6244</v>
      </c>
      <c r="C4041" s="57">
        <v>45624</v>
      </c>
      <c r="D4041" s="38" t="s">
        <v>4463</v>
      </c>
      <c r="E4041" s="38" t="s">
        <v>4839</v>
      </c>
      <c r="F4041" s="160">
        <v>24774</v>
      </c>
      <c r="G4041" s="52">
        <v>45638</v>
      </c>
      <c r="H4041" s="40">
        <v>23250.399000000001</v>
      </c>
      <c r="I4041" s="76" t="s">
        <v>8644</v>
      </c>
    </row>
    <row r="4042" spans="2:10" x14ac:dyDescent="0.3">
      <c r="B4042" s="38">
        <v>6245</v>
      </c>
      <c r="C4042" s="57">
        <v>45624</v>
      </c>
      <c r="D4042" s="38" t="s">
        <v>4463</v>
      </c>
      <c r="E4042" s="38" t="s">
        <v>4837</v>
      </c>
      <c r="F4042" s="160">
        <v>25724</v>
      </c>
      <c r="G4042" s="52">
        <v>45632</v>
      </c>
      <c r="H4042" s="40">
        <v>24141.973999999998</v>
      </c>
      <c r="I4042" s="76" t="s">
        <v>8645</v>
      </c>
    </row>
    <row r="4043" spans="2:10" x14ac:dyDescent="0.3">
      <c r="B4043" s="38">
        <v>6246</v>
      </c>
      <c r="C4043" s="57">
        <v>45624</v>
      </c>
      <c r="D4043" s="38" t="s">
        <v>4463</v>
      </c>
      <c r="E4043" s="38" t="s">
        <v>4835</v>
      </c>
      <c r="F4043" s="160">
        <v>26055</v>
      </c>
      <c r="G4043" s="52">
        <v>45638</v>
      </c>
      <c r="H4043" s="40">
        <v>24452.6175</v>
      </c>
      <c r="I4043" s="76" t="s">
        <v>8646</v>
      </c>
    </row>
    <row r="4044" spans="2:10" x14ac:dyDescent="0.3">
      <c r="B4044" s="38">
        <v>6247</v>
      </c>
      <c r="C4044" s="57">
        <v>45624</v>
      </c>
      <c r="D4044" s="38" t="s">
        <v>4463</v>
      </c>
      <c r="E4044" s="38" t="s">
        <v>4833</v>
      </c>
      <c r="F4044" s="160">
        <v>21330</v>
      </c>
      <c r="G4044" s="52">
        <v>45638</v>
      </c>
      <c r="H4044" s="40">
        <v>20018.205000000002</v>
      </c>
      <c r="I4044" s="76" t="s">
        <v>8647</v>
      </c>
    </row>
    <row r="4045" spans="2:10" x14ac:dyDescent="0.3">
      <c r="B4045" s="38">
        <v>6248</v>
      </c>
      <c r="C4045" s="57">
        <v>45624</v>
      </c>
      <c r="D4045" s="38" t="s">
        <v>4463</v>
      </c>
      <c r="E4045" s="38" t="s">
        <v>4831</v>
      </c>
      <c r="F4045" s="160">
        <v>15982</v>
      </c>
      <c r="G4045" s="52">
        <v>45629</v>
      </c>
      <c r="H4045" s="40">
        <v>14999.107</v>
      </c>
      <c r="I4045" s="76" t="s">
        <v>8648</v>
      </c>
    </row>
    <row r="4046" spans="2:10" x14ac:dyDescent="0.3">
      <c r="B4046" s="167">
        <v>6249</v>
      </c>
      <c r="C4046" s="57">
        <v>45624</v>
      </c>
      <c r="D4046" s="70" t="s">
        <v>542</v>
      </c>
      <c r="E4046" s="38" t="s">
        <v>4829</v>
      </c>
      <c r="F4046" s="129">
        <v>67419.960000000006</v>
      </c>
      <c r="G4046" s="63">
        <v>45740</v>
      </c>
      <c r="H4046" s="129">
        <v>63273.632460000008</v>
      </c>
      <c r="I4046" s="164" t="s">
        <v>8649</v>
      </c>
    </row>
    <row r="4047" spans="2:10" x14ac:dyDescent="0.3">
      <c r="B4047" s="38">
        <v>6250</v>
      </c>
      <c r="C4047" s="57">
        <v>45624</v>
      </c>
      <c r="D4047" s="38" t="s">
        <v>8</v>
      </c>
      <c r="E4047" s="38" t="s">
        <v>4827</v>
      </c>
      <c r="F4047" s="160">
        <v>773.5</v>
      </c>
      <c r="G4047" s="52">
        <v>45630</v>
      </c>
      <c r="H4047" s="40">
        <v>725.92975000000001</v>
      </c>
      <c r="I4047" s="76" t="s">
        <v>8650</v>
      </c>
    </row>
    <row r="4048" spans="2:10" x14ac:dyDescent="0.3">
      <c r="B4048" s="38">
        <v>6251</v>
      </c>
      <c r="C4048" s="57">
        <v>45628</v>
      </c>
      <c r="D4048" s="38" t="s">
        <v>167</v>
      </c>
      <c r="E4048" s="38" t="s">
        <v>4855</v>
      </c>
      <c r="F4048" s="160">
        <v>1342</v>
      </c>
      <c r="G4048" s="53">
        <v>45671</v>
      </c>
      <c r="H4048" s="40">
        <v>1259.4670000000001</v>
      </c>
      <c r="I4048" s="76" t="s">
        <v>8651</v>
      </c>
    </row>
    <row r="4049" spans="2:10" x14ac:dyDescent="0.3">
      <c r="B4049" s="119">
        <v>6252</v>
      </c>
      <c r="C4049" s="120">
        <v>45628</v>
      </c>
      <c r="D4049" s="119" t="s">
        <v>668</v>
      </c>
      <c r="E4049" s="119" t="s">
        <v>4853</v>
      </c>
      <c r="F4049" s="159">
        <v>1102</v>
      </c>
      <c r="G4049" s="122">
        <v>45632</v>
      </c>
      <c r="H4049" s="121">
        <v>1034.2270000000001</v>
      </c>
      <c r="I4049" s="76" t="s">
        <v>8652</v>
      </c>
    </row>
    <row r="4050" spans="2:10" x14ac:dyDescent="0.3">
      <c r="B4050" s="38">
        <v>6253</v>
      </c>
      <c r="C4050" s="57">
        <v>45628</v>
      </c>
      <c r="D4050" s="38" t="s">
        <v>169</v>
      </c>
      <c r="E4050" s="38" t="s">
        <v>4851</v>
      </c>
      <c r="F4050" s="160">
        <v>12960</v>
      </c>
      <c r="G4050" s="53">
        <v>45671</v>
      </c>
      <c r="H4050" s="40">
        <v>12162.96</v>
      </c>
      <c r="I4050" s="76" t="s">
        <v>8653</v>
      </c>
    </row>
    <row r="4051" spans="2:10" x14ac:dyDescent="0.3">
      <c r="B4051" s="119">
        <v>6254</v>
      </c>
      <c r="C4051" s="120">
        <v>45628</v>
      </c>
      <c r="D4051" s="119" t="s">
        <v>4143</v>
      </c>
      <c r="E4051" s="119" t="s">
        <v>4507</v>
      </c>
      <c r="F4051" s="159">
        <v>105632.88</v>
      </c>
      <c r="G4051" s="122">
        <v>45628</v>
      </c>
      <c r="H4051" s="121"/>
      <c r="I4051" s="76" t="s">
        <v>5581</v>
      </c>
      <c r="J4051" s="19" t="s">
        <v>5581</v>
      </c>
    </row>
    <row r="4052" spans="2:10" x14ac:dyDescent="0.3">
      <c r="B4052" s="119">
        <v>6255</v>
      </c>
      <c r="C4052" s="120">
        <v>45628</v>
      </c>
      <c r="D4052" s="119" t="s">
        <v>4143</v>
      </c>
      <c r="E4052" s="119" t="s">
        <v>4507</v>
      </c>
      <c r="F4052" s="159">
        <v>24119.83</v>
      </c>
      <c r="G4052" s="122">
        <v>45628</v>
      </c>
      <c r="H4052" s="121"/>
      <c r="I4052" s="76" t="s">
        <v>5581</v>
      </c>
      <c r="J4052" s="19" t="s">
        <v>5581</v>
      </c>
    </row>
    <row r="4053" spans="2:10" x14ac:dyDescent="0.3">
      <c r="B4053" s="119">
        <v>6256</v>
      </c>
      <c r="C4053" s="120">
        <v>45628</v>
      </c>
      <c r="D4053" s="119" t="s">
        <v>4143</v>
      </c>
      <c r="E4053" s="119" t="s">
        <v>4507</v>
      </c>
      <c r="F4053" s="159">
        <v>45311.64</v>
      </c>
      <c r="G4053" s="122">
        <v>45628</v>
      </c>
      <c r="H4053" s="121"/>
      <c r="I4053" s="76" t="s">
        <v>5581</v>
      </c>
      <c r="J4053" s="19" t="s">
        <v>5581</v>
      </c>
    </row>
    <row r="4054" spans="2:10" x14ac:dyDescent="0.3">
      <c r="B4054" s="119">
        <v>6257</v>
      </c>
      <c r="C4054" s="120">
        <v>45628</v>
      </c>
      <c r="D4054" s="119" t="s">
        <v>9644</v>
      </c>
      <c r="E4054" s="119" t="s">
        <v>4507</v>
      </c>
      <c r="F4054" s="159">
        <v>60594.04</v>
      </c>
      <c r="G4054" s="122">
        <v>45628</v>
      </c>
      <c r="H4054" s="121"/>
      <c r="I4054" s="76" t="s">
        <v>5581</v>
      </c>
      <c r="J4054" s="19" t="s">
        <v>5581</v>
      </c>
    </row>
    <row r="4055" spans="2:10" x14ac:dyDescent="0.3">
      <c r="B4055" s="119">
        <v>6258</v>
      </c>
      <c r="C4055" s="120">
        <v>45628</v>
      </c>
      <c r="D4055" s="119" t="s">
        <v>387</v>
      </c>
      <c r="E4055" s="119" t="s">
        <v>4507</v>
      </c>
      <c r="F4055" s="159">
        <v>36788.69</v>
      </c>
      <c r="G4055" s="122">
        <v>45628</v>
      </c>
      <c r="H4055" s="121"/>
      <c r="I4055" s="76" t="s">
        <v>5581</v>
      </c>
      <c r="J4055" s="19" t="s">
        <v>5581</v>
      </c>
    </row>
    <row r="4056" spans="2:10" x14ac:dyDescent="0.3">
      <c r="B4056" s="119">
        <v>6259</v>
      </c>
      <c r="C4056" s="120">
        <v>45628</v>
      </c>
      <c r="D4056" s="119" t="s">
        <v>3860</v>
      </c>
      <c r="E4056" s="119" t="s">
        <v>4507</v>
      </c>
      <c r="F4056" s="159">
        <v>998.29</v>
      </c>
      <c r="G4056" s="122">
        <v>45628</v>
      </c>
      <c r="H4056" s="121"/>
      <c r="I4056" s="76" t="s">
        <v>5581</v>
      </c>
      <c r="J4056" s="19" t="s">
        <v>5581</v>
      </c>
    </row>
    <row r="4057" spans="2:10" x14ac:dyDescent="0.3">
      <c r="B4057" s="119">
        <v>6260</v>
      </c>
      <c r="C4057" s="120">
        <v>45628</v>
      </c>
      <c r="D4057" s="119" t="s">
        <v>9396</v>
      </c>
      <c r="E4057" s="119" t="s">
        <v>4507</v>
      </c>
      <c r="F4057" s="159">
        <v>48196.7</v>
      </c>
      <c r="G4057" s="122">
        <v>45628</v>
      </c>
      <c r="H4057" s="121"/>
      <c r="I4057" s="76" t="s">
        <v>5581</v>
      </c>
      <c r="J4057" s="19" t="s">
        <v>5581</v>
      </c>
    </row>
    <row r="4058" spans="2:10" x14ac:dyDescent="0.3">
      <c r="B4058" s="119">
        <v>6261</v>
      </c>
      <c r="C4058" s="120">
        <v>45628</v>
      </c>
      <c r="D4058" s="119" t="s">
        <v>4143</v>
      </c>
      <c r="E4058" s="119" t="s">
        <v>4507</v>
      </c>
      <c r="F4058" s="159">
        <v>73578.55</v>
      </c>
      <c r="G4058" s="122">
        <v>45628</v>
      </c>
      <c r="H4058" s="121"/>
      <c r="I4058" s="76" t="s">
        <v>5581</v>
      </c>
      <c r="J4058" s="19" t="s">
        <v>5581</v>
      </c>
    </row>
    <row r="4059" spans="2:10" x14ac:dyDescent="0.3">
      <c r="B4059" s="119">
        <v>6262</v>
      </c>
      <c r="C4059" s="120">
        <v>45628</v>
      </c>
      <c r="D4059" s="119" t="s">
        <v>896</v>
      </c>
      <c r="E4059" s="119" t="s">
        <v>4507</v>
      </c>
      <c r="F4059" s="159">
        <v>666317.04</v>
      </c>
      <c r="G4059" s="122">
        <v>45628</v>
      </c>
      <c r="H4059" s="121"/>
      <c r="I4059" s="76" t="s">
        <v>5581</v>
      </c>
      <c r="J4059" s="19" t="s">
        <v>5581</v>
      </c>
    </row>
    <row r="4060" spans="2:10" x14ac:dyDescent="0.3">
      <c r="B4060" s="38">
        <v>6263</v>
      </c>
      <c r="C4060" s="57">
        <v>45626</v>
      </c>
      <c r="D4060" s="38" t="s">
        <v>4143</v>
      </c>
      <c r="E4060" s="38" t="s">
        <v>4825</v>
      </c>
      <c r="F4060" s="160">
        <v>105632.88</v>
      </c>
      <c r="G4060" s="52">
        <v>45608</v>
      </c>
      <c r="H4060" s="40"/>
      <c r="I4060" s="76" t="s">
        <v>5624</v>
      </c>
    </row>
    <row r="4061" spans="2:10" x14ac:dyDescent="0.3">
      <c r="B4061" s="38">
        <v>6264</v>
      </c>
      <c r="C4061" s="57">
        <v>45626</v>
      </c>
      <c r="D4061" s="38" t="s">
        <v>4143</v>
      </c>
      <c r="E4061" s="38" t="s">
        <v>4507</v>
      </c>
      <c r="F4061" s="160">
        <v>24119.83</v>
      </c>
      <c r="G4061" s="52">
        <v>45608</v>
      </c>
      <c r="H4061" s="40"/>
      <c r="I4061" s="76" t="s">
        <v>5626</v>
      </c>
    </row>
    <row r="4062" spans="2:10" x14ac:dyDescent="0.3">
      <c r="B4062" s="38">
        <v>6265</v>
      </c>
      <c r="C4062" s="57">
        <v>45626</v>
      </c>
      <c r="D4062" s="38" t="s">
        <v>4143</v>
      </c>
      <c r="E4062" s="38" t="s">
        <v>4507</v>
      </c>
      <c r="F4062" s="160">
        <v>45311.64</v>
      </c>
      <c r="G4062" s="52">
        <v>45608</v>
      </c>
      <c r="H4062" s="40"/>
      <c r="I4062" s="76" t="s">
        <v>5625</v>
      </c>
    </row>
    <row r="4063" spans="2:10" x14ac:dyDescent="0.3">
      <c r="B4063" s="38">
        <v>6266</v>
      </c>
      <c r="C4063" s="57">
        <v>45626</v>
      </c>
      <c r="D4063" s="38" t="s">
        <v>9644</v>
      </c>
      <c r="E4063" s="38" t="s">
        <v>4507</v>
      </c>
      <c r="F4063" s="160">
        <v>60594.04</v>
      </c>
      <c r="G4063" s="52">
        <v>45608</v>
      </c>
      <c r="H4063" s="40"/>
      <c r="I4063" s="76" t="s">
        <v>5627</v>
      </c>
    </row>
    <row r="4064" spans="2:10" hidden="1" outlineLevel="1" x14ac:dyDescent="0.3">
      <c r="B4064" s="38"/>
      <c r="C4064" s="57"/>
      <c r="D4064" s="38"/>
      <c r="E4064" s="38"/>
      <c r="F4064" s="160"/>
      <c r="G4064" s="52">
        <v>45608</v>
      </c>
      <c r="H4064" s="40"/>
      <c r="I4064" s="76" t="s">
        <v>5628</v>
      </c>
    </row>
    <row r="4065" spans="2:10" collapsed="1" x14ac:dyDescent="0.3">
      <c r="B4065" s="38">
        <v>6267</v>
      </c>
      <c r="C4065" s="57">
        <v>45626</v>
      </c>
      <c r="D4065" s="38" t="s">
        <v>387</v>
      </c>
      <c r="E4065" s="38" t="s">
        <v>4507</v>
      </c>
      <c r="F4065" s="160">
        <v>36788.69</v>
      </c>
      <c r="G4065" s="52">
        <v>45608</v>
      </c>
      <c r="H4065" s="40"/>
      <c r="I4065" s="76" t="s">
        <v>5629</v>
      </c>
    </row>
    <row r="4066" spans="2:10" x14ac:dyDescent="0.3">
      <c r="B4066" s="38">
        <v>6268</v>
      </c>
      <c r="C4066" s="57">
        <v>45626</v>
      </c>
      <c r="D4066" s="38" t="s">
        <v>3860</v>
      </c>
      <c r="E4066" s="38" t="s">
        <v>4507</v>
      </c>
      <c r="F4066" s="160">
        <v>998.29</v>
      </c>
      <c r="G4066" s="52">
        <v>45608</v>
      </c>
      <c r="H4066" s="160">
        <v>998.29</v>
      </c>
      <c r="I4066" s="76" t="s">
        <v>5630</v>
      </c>
      <c r="J4066" t="s">
        <v>11267</v>
      </c>
    </row>
    <row r="4067" spans="2:10" x14ac:dyDescent="0.3">
      <c r="B4067" s="38">
        <v>6269</v>
      </c>
      <c r="C4067" s="57">
        <v>45626</v>
      </c>
      <c r="D4067" s="38" t="s">
        <v>9396</v>
      </c>
      <c r="E4067" s="38" t="s">
        <v>4507</v>
      </c>
      <c r="F4067" s="160">
        <v>48196.7</v>
      </c>
      <c r="G4067" s="52">
        <v>45615</v>
      </c>
      <c r="H4067" s="40"/>
      <c r="I4067" s="76" t="s">
        <v>5631</v>
      </c>
    </row>
    <row r="4068" spans="2:10" hidden="1" outlineLevel="1" x14ac:dyDescent="0.3">
      <c r="B4068" s="38"/>
      <c r="C4068" s="57"/>
      <c r="D4068" s="38"/>
      <c r="E4068" s="38"/>
      <c r="F4068" s="160"/>
      <c r="G4068" s="52">
        <v>45615</v>
      </c>
      <c r="H4068" s="40"/>
      <c r="I4068" s="76" t="s">
        <v>5632</v>
      </c>
    </row>
    <row r="4069" spans="2:10" collapsed="1" x14ac:dyDescent="0.3">
      <c r="B4069" s="38">
        <v>6270</v>
      </c>
      <c r="C4069" s="57">
        <v>45626</v>
      </c>
      <c r="D4069" s="38" t="s">
        <v>4143</v>
      </c>
      <c r="E4069" s="38" t="s">
        <v>4816</v>
      </c>
      <c r="F4069" s="160">
        <v>73578.55</v>
      </c>
      <c r="G4069" s="52">
        <v>45625</v>
      </c>
      <c r="H4069" s="40"/>
      <c r="I4069" s="76" t="s">
        <v>5633</v>
      </c>
    </row>
    <row r="4070" spans="2:10" x14ac:dyDescent="0.3">
      <c r="B4070" s="38">
        <v>6271</v>
      </c>
      <c r="C4070" s="57">
        <v>45626</v>
      </c>
      <c r="D4070" s="38" t="s">
        <v>896</v>
      </c>
      <c r="E4070" s="38" t="s">
        <v>4507</v>
      </c>
      <c r="F4070" s="160">
        <v>666317.04</v>
      </c>
      <c r="G4070" s="52">
        <v>45625</v>
      </c>
      <c r="H4070" s="40"/>
      <c r="I4070" s="76" t="s">
        <v>5634</v>
      </c>
    </row>
    <row r="4071" spans="2:10" x14ac:dyDescent="0.3">
      <c r="B4071" s="38">
        <v>6272</v>
      </c>
      <c r="C4071" s="57">
        <v>45628</v>
      </c>
      <c r="D4071" s="38" t="s">
        <v>230</v>
      </c>
      <c r="E4071" s="38" t="s">
        <v>4848</v>
      </c>
      <c r="F4071" s="160">
        <v>33620</v>
      </c>
      <c r="G4071" s="52">
        <v>45646</v>
      </c>
      <c r="H4071" s="40">
        <v>31552.37</v>
      </c>
      <c r="I4071" s="76" t="s">
        <v>8654</v>
      </c>
    </row>
    <row r="4072" spans="2:10" x14ac:dyDescent="0.3">
      <c r="B4072" s="38">
        <v>6273</v>
      </c>
      <c r="C4072" s="57">
        <v>45626</v>
      </c>
      <c r="D4072" s="38" t="s">
        <v>397</v>
      </c>
      <c r="E4072" s="38" t="s">
        <v>4812</v>
      </c>
      <c r="F4072" s="160">
        <v>455800.5</v>
      </c>
      <c r="G4072" s="52">
        <v>45604</v>
      </c>
      <c r="H4072" s="40"/>
      <c r="I4072" s="76" t="s">
        <v>8655</v>
      </c>
    </row>
    <row r="4073" spans="2:10" hidden="1" outlineLevel="1" x14ac:dyDescent="0.3">
      <c r="B4073" s="38"/>
      <c r="C4073" s="57"/>
      <c r="D4073" s="38"/>
      <c r="E4073" s="38"/>
      <c r="F4073" s="160"/>
      <c r="G4073" s="52">
        <v>45607</v>
      </c>
      <c r="H4073" s="40"/>
      <c r="I4073" s="76" t="s">
        <v>8656</v>
      </c>
    </row>
    <row r="4074" spans="2:10" hidden="1" outlineLevel="1" x14ac:dyDescent="0.3">
      <c r="B4074" s="38"/>
      <c r="C4074" s="57"/>
      <c r="D4074" s="38"/>
      <c r="E4074" s="38"/>
      <c r="F4074" s="160"/>
      <c r="G4074" s="52">
        <v>45621</v>
      </c>
      <c r="H4074" s="40"/>
      <c r="I4074" s="76" t="s">
        <v>8657</v>
      </c>
    </row>
    <row r="4075" spans="2:10" collapsed="1" x14ac:dyDescent="0.3">
      <c r="B4075" s="38">
        <v>6274</v>
      </c>
      <c r="C4075" s="57">
        <v>45626</v>
      </c>
      <c r="D4075" s="38" t="s">
        <v>397</v>
      </c>
      <c r="E4075" s="38" t="s">
        <v>4810</v>
      </c>
      <c r="F4075" s="160">
        <v>25660.37</v>
      </c>
      <c r="G4075" s="52">
        <v>45623</v>
      </c>
      <c r="H4075" s="40"/>
      <c r="I4075" s="76" t="s">
        <v>5581</v>
      </c>
      <c r="J4075" s="19" t="s">
        <v>5581</v>
      </c>
    </row>
    <row r="4076" spans="2:10" x14ac:dyDescent="0.3">
      <c r="B4076" s="38">
        <v>6275</v>
      </c>
      <c r="C4076" s="57">
        <v>45629</v>
      </c>
      <c r="D4076" s="38" t="s">
        <v>931</v>
      </c>
      <c r="E4076" s="38" t="s">
        <v>4846</v>
      </c>
      <c r="F4076" s="160">
        <v>12591.34</v>
      </c>
      <c r="G4076" s="52">
        <v>45642</v>
      </c>
      <c r="H4076" s="40">
        <v>11816.972589999999</v>
      </c>
      <c r="I4076" s="76" t="s">
        <v>8658</v>
      </c>
      <c r="J4076" t="s">
        <v>8833</v>
      </c>
    </row>
    <row r="4077" spans="2:10" x14ac:dyDescent="0.3">
      <c r="B4077" s="38">
        <v>6276</v>
      </c>
      <c r="C4077" s="57">
        <v>45629</v>
      </c>
      <c r="D4077" s="38" t="s">
        <v>934</v>
      </c>
      <c r="E4077" s="38" t="s">
        <v>4845</v>
      </c>
      <c r="F4077" s="160">
        <v>12591.34</v>
      </c>
      <c r="G4077" s="52">
        <v>45642</v>
      </c>
      <c r="H4077" s="40">
        <v>11816.972589999999</v>
      </c>
      <c r="I4077" s="76" t="s">
        <v>8658</v>
      </c>
      <c r="J4077" t="s">
        <v>8833</v>
      </c>
    </row>
    <row r="4078" spans="2:10" x14ac:dyDescent="0.3">
      <c r="B4078" s="38">
        <v>6277</v>
      </c>
      <c r="C4078" s="57">
        <v>45629</v>
      </c>
      <c r="D4078" s="38" t="s">
        <v>936</v>
      </c>
      <c r="E4078" s="38" t="s">
        <v>4844</v>
      </c>
      <c r="F4078" s="160">
        <v>12591.34</v>
      </c>
      <c r="G4078" s="52">
        <v>45642</v>
      </c>
      <c r="H4078" s="40">
        <v>11816.972589999999</v>
      </c>
      <c r="I4078" s="76" t="s">
        <v>8658</v>
      </c>
      <c r="J4078" t="s">
        <v>8833</v>
      </c>
    </row>
    <row r="4079" spans="2:10" x14ac:dyDescent="0.3">
      <c r="B4079" s="38">
        <v>6278</v>
      </c>
      <c r="C4079" s="57">
        <v>45629</v>
      </c>
      <c r="D4079" s="38" t="s">
        <v>937</v>
      </c>
      <c r="E4079" s="38" t="s">
        <v>4843</v>
      </c>
      <c r="F4079" s="160">
        <v>12591.34</v>
      </c>
      <c r="G4079" s="52">
        <v>45642</v>
      </c>
      <c r="H4079" s="40">
        <v>11816.972589999999</v>
      </c>
      <c r="I4079" s="76" t="s">
        <v>8658</v>
      </c>
      <c r="J4079" t="s">
        <v>8833</v>
      </c>
    </row>
    <row r="4080" spans="2:10" x14ac:dyDescent="0.3">
      <c r="B4080" s="38">
        <v>6279</v>
      </c>
      <c r="C4080" s="57">
        <v>45629</v>
      </c>
      <c r="D4080" s="38" t="s">
        <v>938</v>
      </c>
      <c r="E4080" s="38" t="s">
        <v>4842</v>
      </c>
      <c r="F4080" s="160">
        <v>12591.34</v>
      </c>
      <c r="G4080" s="52">
        <v>45642</v>
      </c>
      <c r="H4080" s="40">
        <v>11816.972589999999</v>
      </c>
      <c r="I4080" s="76" t="s">
        <v>8658</v>
      </c>
      <c r="J4080" t="s">
        <v>8833</v>
      </c>
    </row>
    <row r="4081" spans="2:10" x14ac:dyDescent="0.3">
      <c r="B4081" s="38">
        <v>6280</v>
      </c>
      <c r="C4081" s="57">
        <v>45629</v>
      </c>
      <c r="D4081" s="38" t="s">
        <v>939</v>
      </c>
      <c r="E4081" s="38" t="s">
        <v>4841</v>
      </c>
      <c r="F4081" s="160">
        <v>12591.34</v>
      </c>
      <c r="G4081" s="52">
        <v>45642</v>
      </c>
      <c r="H4081" s="40">
        <v>11816.972589999999</v>
      </c>
      <c r="I4081" s="76" t="s">
        <v>8658</v>
      </c>
      <c r="J4081" t="s">
        <v>8833</v>
      </c>
    </row>
    <row r="4082" spans="2:10" x14ac:dyDescent="0.3">
      <c r="B4082" s="38">
        <v>6281</v>
      </c>
      <c r="C4082" s="57">
        <v>45629</v>
      </c>
      <c r="D4082" s="38" t="s">
        <v>481</v>
      </c>
      <c r="E4082" s="38" t="s">
        <v>4861</v>
      </c>
      <c r="F4082" s="160">
        <v>25970</v>
      </c>
      <c r="G4082" s="52">
        <v>45635</v>
      </c>
      <c r="H4082" s="40">
        <v>24372.845000000001</v>
      </c>
      <c r="I4082" s="76" t="s">
        <v>8659</v>
      </c>
    </row>
    <row r="4083" spans="2:10" x14ac:dyDescent="0.3">
      <c r="B4083" s="38">
        <v>6282</v>
      </c>
      <c r="C4083" s="57">
        <v>45629</v>
      </c>
      <c r="D4083" s="38" t="s">
        <v>171</v>
      </c>
      <c r="E4083" s="38" t="s">
        <v>4859</v>
      </c>
      <c r="F4083" s="160">
        <v>6989.84</v>
      </c>
      <c r="G4083" s="52">
        <v>45622</v>
      </c>
      <c r="H4083" s="40">
        <v>6559.9648400000005</v>
      </c>
      <c r="I4083" s="76" t="s">
        <v>8660</v>
      </c>
    </row>
    <row r="4084" spans="2:10" x14ac:dyDescent="0.3">
      <c r="B4084" s="167">
        <v>6283</v>
      </c>
      <c r="C4084" s="57">
        <v>45629</v>
      </c>
      <c r="D4084" s="70" t="s">
        <v>375</v>
      </c>
      <c r="E4084" s="38" t="s">
        <v>4857</v>
      </c>
      <c r="F4084" s="129">
        <v>1612.5</v>
      </c>
      <c r="G4084" s="63">
        <v>45756</v>
      </c>
      <c r="H4084" s="129">
        <v>1513.33125</v>
      </c>
      <c r="I4084" s="164" t="s">
        <v>8661</v>
      </c>
    </row>
    <row r="4085" spans="2:10" x14ac:dyDescent="0.3">
      <c r="B4085" s="38">
        <v>6284</v>
      </c>
      <c r="C4085" s="57">
        <v>45631</v>
      </c>
      <c r="D4085" s="38" t="s">
        <v>1935</v>
      </c>
      <c r="E4085" s="38" t="s">
        <v>4941</v>
      </c>
      <c r="F4085" s="160">
        <v>5635</v>
      </c>
      <c r="G4085" s="52">
        <v>45639</v>
      </c>
      <c r="H4085" s="40">
        <v>5288.4475000000002</v>
      </c>
      <c r="I4085" s="76" t="s">
        <v>8662</v>
      </c>
    </row>
    <row r="4086" spans="2:10" x14ac:dyDescent="0.3">
      <c r="B4086" s="119">
        <v>6285</v>
      </c>
      <c r="C4086" s="120">
        <v>45631</v>
      </c>
      <c r="D4086" s="119" t="s">
        <v>2529</v>
      </c>
      <c r="E4086" s="119" t="s">
        <v>4939</v>
      </c>
      <c r="F4086" s="159">
        <v>3050</v>
      </c>
      <c r="G4086" s="122">
        <v>45631</v>
      </c>
      <c r="H4086" s="121">
        <v>2862.4250000000002</v>
      </c>
      <c r="I4086" s="76" t="s">
        <v>5533</v>
      </c>
    </row>
    <row r="4087" spans="2:10" x14ac:dyDescent="0.3">
      <c r="B4087" s="38">
        <v>6286</v>
      </c>
      <c r="C4087" s="57">
        <v>45631</v>
      </c>
      <c r="D4087" s="38" t="s">
        <v>507</v>
      </c>
      <c r="E4087" s="38" t="s">
        <v>4937</v>
      </c>
      <c r="F4087" s="160">
        <v>6000</v>
      </c>
      <c r="G4087" s="53">
        <v>45673</v>
      </c>
      <c r="H4087" s="40">
        <v>5631</v>
      </c>
      <c r="I4087" s="76" t="s">
        <v>8663</v>
      </c>
    </row>
    <row r="4088" spans="2:10" x14ac:dyDescent="0.3">
      <c r="B4088" s="38">
        <v>6287</v>
      </c>
      <c r="C4088" s="57">
        <v>45631</v>
      </c>
      <c r="D4088" s="38" t="s">
        <v>507</v>
      </c>
      <c r="E4088" s="38" t="s">
        <v>4936</v>
      </c>
      <c r="F4088" s="160">
        <v>1449</v>
      </c>
      <c r="G4088" s="53">
        <v>45673</v>
      </c>
      <c r="H4088" s="40">
        <v>1359.8865000000001</v>
      </c>
      <c r="I4088" s="76" t="s">
        <v>8664</v>
      </c>
    </row>
    <row r="4089" spans="2:10" x14ac:dyDescent="0.3">
      <c r="B4089" s="38">
        <v>6288</v>
      </c>
      <c r="C4089" s="57">
        <v>45631</v>
      </c>
      <c r="D4089" s="38" t="s">
        <v>507</v>
      </c>
      <c r="E4089" s="38" t="s">
        <v>4934</v>
      </c>
      <c r="F4089" s="160">
        <v>3720</v>
      </c>
      <c r="G4089" s="53">
        <v>45673</v>
      </c>
      <c r="H4089" s="40">
        <v>3491.22</v>
      </c>
      <c r="I4089" s="76" t="s">
        <v>8665</v>
      </c>
    </row>
    <row r="4090" spans="2:10" x14ac:dyDescent="0.3">
      <c r="B4090" s="38">
        <v>6289</v>
      </c>
      <c r="C4090" s="57">
        <v>45631</v>
      </c>
      <c r="D4090" s="38" t="s">
        <v>644</v>
      </c>
      <c r="E4090" s="38" t="s">
        <v>4932</v>
      </c>
      <c r="F4090" s="160">
        <v>15016</v>
      </c>
      <c r="G4090" s="52">
        <v>45638</v>
      </c>
      <c r="H4090" s="40">
        <v>14092.516</v>
      </c>
      <c r="I4090" s="76" t="s">
        <v>8666</v>
      </c>
    </row>
    <row r="4091" spans="2:10" x14ac:dyDescent="0.3">
      <c r="B4091" s="38">
        <v>6290</v>
      </c>
      <c r="C4091" s="57">
        <v>45631</v>
      </c>
      <c r="D4091" s="38" t="s">
        <v>203</v>
      </c>
      <c r="E4091" s="38" t="s">
        <v>4930</v>
      </c>
      <c r="F4091" s="160">
        <v>101766</v>
      </c>
      <c r="G4091" s="53">
        <v>45664</v>
      </c>
      <c r="H4091" s="40">
        <v>95507.391000000003</v>
      </c>
      <c r="I4091" s="76" t="s">
        <v>8667</v>
      </c>
    </row>
    <row r="4092" spans="2:10" x14ac:dyDescent="0.3">
      <c r="B4092" s="38">
        <v>6291</v>
      </c>
      <c r="C4092" s="57">
        <v>45631</v>
      </c>
      <c r="D4092" s="38" t="s">
        <v>203</v>
      </c>
      <c r="E4092" s="38" t="s">
        <v>4928</v>
      </c>
      <c r="F4092" s="160">
        <v>8066.14</v>
      </c>
      <c r="G4092" s="53">
        <v>45659</v>
      </c>
      <c r="H4092" s="40">
        <v>7570.0723900000003</v>
      </c>
      <c r="I4092" s="76" t="s">
        <v>8668</v>
      </c>
    </row>
    <row r="4093" spans="2:10" x14ac:dyDescent="0.3">
      <c r="B4093" s="38">
        <v>6292</v>
      </c>
      <c r="C4093" s="57">
        <v>45631</v>
      </c>
      <c r="D4093" s="38" t="s">
        <v>203</v>
      </c>
      <c r="E4093" s="38" t="s">
        <v>4926</v>
      </c>
      <c r="F4093" s="160">
        <v>9759.42</v>
      </c>
      <c r="G4093" s="52">
        <v>45649</v>
      </c>
      <c r="H4093" s="40">
        <v>9159.2156699999996</v>
      </c>
      <c r="I4093" s="76" t="s">
        <v>8669</v>
      </c>
    </row>
    <row r="4094" spans="2:10" x14ac:dyDescent="0.3">
      <c r="B4094" s="38">
        <v>6293</v>
      </c>
      <c r="C4094" s="57">
        <v>45631</v>
      </c>
      <c r="D4094" s="38" t="s">
        <v>786</v>
      </c>
      <c r="E4094" s="38" t="s">
        <v>4924</v>
      </c>
      <c r="F4094" s="160">
        <v>44181.8</v>
      </c>
      <c r="G4094" s="52">
        <v>45635</v>
      </c>
      <c r="H4094" s="40">
        <v>41464.619300000006</v>
      </c>
      <c r="I4094" s="76" t="s">
        <v>8670</v>
      </c>
    </row>
    <row r="4095" spans="2:10" x14ac:dyDescent="0.3">
      <c r="B4095" s="38">
        <v>6294</v>
      </c>
      <c r="C4095" s="57">
        <v>45631</v>
      </c>
      <c r="D4095" s="38" t="s">
        <v>4463</v>
      </c>
      <c r="E4095" s="38" t="s">
        <v>4922</v>
      </c>
      <c r="F4095" s="160">
        <v>4712</v>
      </c>
      <c r="G4095" s="52">
        <v>45637</v>
      </c>
      <c r="H4095" s="40">
        <v>4422.2120000000004</v>
      </c>
      <c r="I4095" s="76" t="s">
        <v>8671</v>
      </c>
    </row>
    <row r="4096" spans="2:10" x14ac:dyDescent="0.3">
      <c r="B4096" s="38">
        <v>6295</v>
      </c>
      <c r="C4096" s="57">
        <v>45631</v>
      </c>
      <c r="D4096" s="38" t="s">
        <v>4463</v>
      </c>
      <c r="E4096" s="38" t="s">
        <v>4920</v>
      </c>
      <c r="F4096" s="160">
        <v>2532.5</v>
      </c>
      <c r="G4096" s="52">
        <v>45637</v>
      </c>
      <c r="H4096" s="40">
        <v>2376.7512499999998</v>
      </c>
      <c r="I4096" s="76" t="s">
        <v>8672</v>
      </c>
    </row>
    <row r="4097" spans="2:9" x14ac:dyDescent="0.3">
      <c r="B4097" s="38">
        <v>6296</v>
      </c>
      <c r="C4097" s="57">
        <v>45631</v>
      </c>
      <c r="D4097" s="38" t="s">
        <v>4463</v>
      </c>
      <c r="E4097" s="38" t="s">
        <v>4918</v>
      </c>
      <c r="F4097" s="160">
        <v>1171</v>
      </c>
      <c r="G4097" s="52">
        <v>45645</v>
      </c>
      <c r="H4097" s="40">
        <v>1098.9835</v>
      </c>
      <c r="I4097" s="76" t="s">
        <v>8673</v>
      </c>
    </row>
    <row r="4098" spans="2:9" x14ac:dyDescent="0.3">
      <c r="B4098" s="38">
        <v>6297</v>
      </c>
      <c r="C4098" s="57">
        <v>45631</v>
      </c>
      <c r="D4098" s="38" t="s">
        <v>4463</v>
      </c>
      <c r="E4098" s="38" t="s">
        <v>4916</v>
      </c>
      <c r="F4098" s="160">
        <v>5000</v>
      </c>
      <c r="G4098" s="52">
        <v>45637</v>
      </c>
      <c r="H4098" s="40">
        <v>4692.5</v>
      </c>
      <c r="I4098" s="76" t="s">
        <v>8674</v>
      </c>
    </row>
    <row r="4099" spans="2:9" x14ac:dyDescent="0.3">
      <c r="B4099" s="38">
        <v>6298</v>
      </c>
      <c r="C4099" s="57">
        <v>45631</v>
      </c>
      <c r="D4099" s="38" t="s">
        <v>4463</v>
      </c>
      <c r="E4099" s="38" t="s">
        <v>4915</v>
      </c>
      <c r="F4099" s="160">
        <v>952</v>
      </c>
      <c r="G4099" s="52">
        <v>45637</v>
      </c>
      <c r="H4099" s="40">
        <v>893.452</v>
      </c>
      <c r="I4099" s="76" t="s">
        <v>8675</v>
      </c>
    </row>
    <row r="4100" spans="2:9" x14ac:dyDescent="0.3">
      <c r="B4100" s="38">
        <v>6299</v>
      </c>
      <c r="C4100" s="57">
        <v>45631</v>
      </c>
      <c r="D4100" s="38" t="s">
        <v>4463</v>
      </c>
      <c r="E4100" s="38" t="s">
        <v>4913</v>
      </c>
      <c r="F4100" s="160">
        <v>1785</v>
      </c>
      <c r="G4100" s="52">
        <v>45637</v>
      </c>
      <c r="H4100" s="40">
        <v>1675.2225000000001</v>
      </c>
      <c r="I4100" s="76" t="s">
        <v>8676</v>
      </c>
    </row>
    <row r="4101" spans="2:9" x14ac:dyDescent="0.3">
      <c r="B4101" s="38">
        <v>6300</v>
      </c>
      <c r="C4101" s="57">
        <v>45631</v>
      </c>
      <c r="D4101" s="38" t="s">
        <v>4463</v>
      </c>
      <c r="E4101" s="38" t="s">
        <v>4911</v>
      </c>
      <c r="F4101" s="160">
        <v>15103</v>
      </c>
      <c r="G4101" s="52">
        <v>45656</v>
      </c>
      <c r="H4101" s="40">
        <v>14174.165499999999</v>
      </c>
      <c r="I4101" s="76" t="s">
        <v>8677</v>
      </c>
    </row>
    <row r="4102" spans="2:9" x14ac:dyDescent="0.3">
      <c r="B4102" s="38">
        <v>6301</v>
      </c>
      <c r="C4102" s="57">
        <v>45631</v>
      </c>
      <c r="D4102" s="38" t="s">
        <v>4463</v>
      </c>
      <c r="E4102" s="38" t="s">
        <v>4909</v>
      </c>
      <c r="F4102" s="160">
        <v>5000</v>
      </c>
      <c r="G4102" s="52">
        <v>45637</v>
      </c>
      <c r="H4102" s="40">
        <v>4692.5</v>
      </c>
      <c r="I4102" s="76" t="s">
        <v>8678</v>
      </c>
    </row>
    <row r="4103" spans="2:9" x14ac:dyDescent="0.3">
      <c r="B4103" s="38">
        <v>6302</v>
      </c>
      <c r="C4103" s="57">
        <v>45631</v>
      </c>
      <c r="D4103" s="38" t="s">
        <v>142</v>
      </c>
      <c r="E4103" s="38" t="s">
        <v>4908</v>
      </c>
      <c r="F4103" s="160">
        <v>1550</v>
      </c>
      <c r="G4103" s="52">
        <v>45636</v>
      </c>
      <c r="H4103" s="40">
        <v>1454.675</v>
      </c>
      <c r="I4103" s="76" t="s">
        <v>8679</v>
      </c>
    </row>
    <row r="4104" spans="2:9" x14ac:dyDescent="0.3">
      <c r="B4104" s="38">
        <v>6303</v>
      </c>
      <c r="C4104" s="57">
        <v>45631</v>
      </c>
      <c r="D4104" s="38" t="s">
        <v>142</v>
      </c>
      <c r="E4104" s="38" t="s">
        <v>4907</v>
      </c>
      <c r="F4104" s="160">
        <v>1550</v>
      </c>
      <c r="G4104" s="52">
        <v>45636</v>
      </c>
      <c r="H4104" s="40">
        <v>1454.675</v>
      </c>
      <c r="I4104" s="76" t="s">
        <v>8680</v>
      </c>
    </row>
    <row r="4105" spans="2:9" x14ac:dyDescent="0.3">
      <c r="B4105" s="38">
        <v>6304</v>
      </c>
      <c r="C4105" s="57">
        <v>45631</v>
      </c>
      <c r="D4105" s="38" t="s">
        <v>142</v>
      </c>
      <c r="E4105" s="38" t="s">
        <v>4905</v>
      </c>
      <c r="F4105" s="160">
        <v>36490</v>
      </c>
      <c r="G4105" s="52">
        <v>45636</v>
      </c>
      <c r="H4105" s="40">
        <v>34245.864999999998</v>
      </c>
      <c r="I4105" s="76" t="s">
        <v>8681</v>
      </c>
    </row>
    <row r="4106" spans="2:9" x14ac:dyDescent="0.3">
      <c r="B4106" s="38">
        <v>6305</v>
      </c>
      <c r="C4106" s="57">
        <v>45631</v>
      </c>
      <c r="D4106" s="38" t="s">
        <v>142</v>
      </c>
      <c r="E4106" s="38" t="s">
        <v>4903</v>
      </c>
      <c r="F4106" s="160">
        <v>5420</v>
      </c>
      <c r="G4106" s="52">
        <v>45636</v>
      </c>
      <c r="H4106" s="40">
        <v>5086.67</v>
      </c>
      <c r="I4106" s="76" t="s">
        <v>8682</v>
      </c>
    </row>
    <row r="4107" spans="2:9" x14ac:dyDescent="0.3">
      <c r="B4107" s="38">
        <v>6306</v>
      </c>
      <c r="C4107" s="57">
        <v>45631</v>
      </c>
      <c r="D4107" s="38" t="s">
        <v>251</v>
      </c>
      <c r="E4107" s="38" t="s">
        <v>4901</v>
      </c>
      <c r="F4107" s="160">
        <v>11128.91</v>
      </c>
      <c r="G4107" s="52">
        <v>45646</v>
      </c>
      <c r="H4107" s="40">
        <v>10444.482034999999</v>
      </c>
      <c r="I4107" s="76" t="s">
        <v>8683</v>
      </c>
    </row>
    <row r="4108" spans="2:9" hidden="1" outlineLevel="1" x14ac:dyDescent="0.3">
      <c r="B4108" s="38"/>
      <c r="C4108" s="57"/>
      <c r="D4108" s="38"/>
      <c r="E4108" s="38"/>
      <c r="F4108" s="160"/>
      <c r="G4108" s="52"/>
      <c r="H4108" s="40"/>
      <c r="I4108" s="76" t="s">
        <v>8684</v>
      </c>
    </row>
    <row r="4109" spans="2:9" collapsed="1" x14ac:dyDescent="0.3">
      <c r="B4109" s="38">
        <v>6307</v>
      </c>
      <c r="C4109" s="57">
        <v>45631</v>
      </c>
      <c r="D4109" s="38" t="s">
        <v>251</v>
      </c>
      <c r="E4109" s="38" t="s">
        <v>4899</v>
      </c>
      <c r="F4109" s="160">
        <v>6884.97</v>
      </c>
      <c r="G4109" s="52">
        <v>45649</v>
      </c>
      <c r="H4109" s="40">
        <v>6461.5443450000002</v>
      </c>
      <c r="I4109" s="76" t="s">
        <v>8685</v>
      </c>
    </row>
    <row r="4110" spans="2:9" x14ac:dyDescent="0.3">
      <c r="B4110" s="38">
        <v>6308</v>
      </c>
      <c r="C4110" s="57">
        <v>45631</v>
      </c>
      <c r="D4110" s="38" t="s">
        <v>251</v>
      </c>
      <c r="E4110" s="38" t="s">
        <v>4897</v>
      </c>
      <c r="F4110" s="160">
        <v>21036.55</v>
      </c>
      <c r="G4110" s="52">
        <v>45646</v>
      </c>
      <c r="H4110" s="40">
        <v>19742.802175000001</v>
      </c>
      <c r="I4110" s="76" t="s">
        <v>8686</v>
      </c>
    </row>
    <row r="4111" spans="2:9" hidden="1" outlineLevel="1" x14ac:dyDescent="0.3">
      <c r="B4111" s="38"/>
      <c r="C4111" s="57"/>
      <c r="D4111" s="38"/>
      <c r="E4111" s="38"/>
      <c r="F4111" s="160"/>
      <c r="G4111" s="52"/>
      <c r="H4111" s="40"/>
      <c r="I4111" s="76" t="s">
        <v>8687</v>
      </c>
    </row>
    <row r="4112" spans="2:9" collapsed="1" x14ac:dyDescent="0.3">
      <c r="B4112" s="38">
        <v>6309</v>
      </c>
      <c r="C4112" s="57">
        <v>45631</v>
      </c>
      <c r="D4112" s="38" t="s">
        <v>537</v>
      </c>
      <c r="E4112" s="38" t="s">
        <v>4895</v>
      </c>
      <c r="F4112" s="160">
        <v>3995</v>
      </c>
      <c r="G4112" s="53">
        <v>45659</v>
      </c>
      <c r="H4112" s="40">
        <v>3749.3074999999999</v>
      </c>
      <c r="I4112" s="76" t="s">
        <v>8688</v>
      </c>
    </row>
    <row r="4113" spans="2:10" x14ac:dyDescent="0.3">
      <c r="B4113" s="119">
        <v>6310</v>
      </c>
      <c r="C4113" s="120">
        <v>45632</v>
      </c>
      <c r="D4113" s="119" t="s">
        <v>786</v>
      </c>
      <c r="E4113" s="119" t="s">
        <v>4893</v>
      </c>
      <c r="F4113" s="159">
        <v>33136.35</v>
      </c>
      <c r="G4113" s="122">
        <v>45637</v>
      </c>
      <c r="H4113" s="121">
        <v>31098.464474999997</v>
      </c>
      <c r="I4113" s="76" t="s">
        <v>8689</v>
      </c>
      <c r="J4113" t="s">
        <v>8833</v>
      </c>
    </row>
    <row r="4114" spans="2:10" x14ac:dyDescent="0.3">
      <c r="B4114" s="38">
        <v>6311</v>
      </c>
      <c r="C4114" s="57">
        <v>45632</v>
      </c>
      <c r="D4114" s="38" t="s">
        <v>4890</v>
      </c>
      <c r="E4114" s="38" t="s">
        <v>4891</v>
      </c>
      <c r="F4114" s="160">
        <v>30600</v>
      </c>
      <c r="G4114" s="52">
        <v>45652</v>
      </c>
      <c r="H4114" s="40">
        <v>28718.1</v>
      </c>
      <c r="I4114" s="76" t="s">
        <v>8690</v>
      </c>
    </row>
    <row r="4115" spans="2:10" x14ac:dyDescent="0.3">
      <c r="B4115" s="38">
        <v>6312</v>
      </c>
      <c r="C4115" s="57">
        <v>45632</v>
      </c>
      <c r="D4115" s="38" t="s">
        <v>171</v>
      </c>
      <c r="E4115" s="38" t="s">
        <v>4888</v>
      </c>
      <c r="F4115" s="160">
        <v>4732.26</v>
      </c>
      <c r="G4115" s="52">
        <v>45649</v>
      </c>
      <c r="H4115" s="40">
        <v>4441.2260100000003</v>
      </c>
      <c r="I4115" s="76" t="s">
        <v>8691</v>
      </c>
    </row>
    <row r="4116" spans="2:10" x14ac:dyDescent="0.3">
      <c r="B4116" s="38">
        <v>6313</v>
      </c>
      <c r="C4116" s="57">
        <v>45632</v>
      </c>
      <c r="D4116" s="38" t="s">
        <v>144</v>
      </c>
      <c r="E4116" s="38" t="s">
        <v>4886</v>
      </c>
      <c r="F4116" s="160">
        <v>11720</v>
      </c>
      <c r="G4116" s="52">
        <v>45639</v>
      </c>
      <c r="H4116" s="40">
        <v>10999.22</v>
      </c>
      <c r="I4116" s="76" t="s">
        <v>8692</v>
      </c>
    </row>
    <row r="4117" spans="2:10" x14ac:dyDescent="0.3">
      <c r="B4117" s="38">
        <v>6314</v>
      </c>
      <c r="C4117" s="57">
        <v>45632</v>
      </c>
      <c r="D4117" s="38" t="s">
        <v>203</v>
      </c>
      <c r="E4117" s="38" t="s">
        <v>4884</v>
      </c>
      <c r="F4117" s="160">
        <v>38604.720000000001</v>
      </c>
      <c r="G4117" s="53">
        <v>45659</v>
      </c>
      <c r="H4117" s="40">
        <v>36230.529719999999</v>
      </c>
      <c r="I4117" s="76" t="s">
        <v>8693</v>
      </c>
    </row>
    <row r="4118" spans="2:10" x14ac:dyDescent="0.3">
      <c r="B4118" s="38">
        <v>6315</v>
      </c>
      <c r="C4118" s="57">
        <v>45632</v>
      </c>
      <c r="D4118" s="38" t="s">
        <v>931</v>
      </c>
      <c r="E4118" s="38" t="s">
        <v>4882</v>
      </c>
      <c r="F4118" s="160">
        <v>4791.0200000000004</v>
      </c>
      <c r="G4118" s="53">
        <v>45671</v>
      </c>
      <c r="H4118" s="40">
        <v>4496.3722700000008</v>
      </c>
      <c r="I4118" s="76" t="s">
        <v>6684</v>
      </c>
      <c r="J4118" t="s">
        <v>8833</v>
      </c>
    </row>
    <row r="4119" spans="2:10" x14ac:dyDescent="0.3">
      <c r="B4119" s="38">
        <v>6316</v>
      </c>
      <c r="C4119" s="57">
        <v>45632</v>
      </c>
      <c r="D4119" s="38" t="s">
        <v>934</v>
      </c>
      <c r="E4119" s="38" t="s">
        <v>4881</v>
      </c>
      <c r="F4119" s="160">
        <v>5321.99</v>
      </c>
      <c r="G4119" s="53">
        <v>45671</v>
      </c>
      <c r="H4119" s="40">
        <v>4994.6876149999998</v>
      </c>
      <c r="I4119" s="76" t="s">
        <v>6684</v>
      </c>
      <c r="J4119" t="s">
        <v>8833</v>
      </c>
    </row>
    <row r="4120" spans="2:10" x14ac:dyDescent="0.3">
      <c r="B4120" s="38">
        <v>6317</v>
      </c>
      <c r="C4120" s="57">
        <v>45632</v>
      </c>
      <c r="D4120" s="38" t="s">
        <v>936</v>
      </c>
      <c r="E4120" s="38" t="s">
        <v>4880</v>
      </c>
      <c r="F4120" s="160">
        <v>4791.0200000000004</v>
      </c>
      <c r="G4120" s="53">
        <v>45671</v>
      </c>
      <c r="H4120" s="40">
        <v>4496.3722700000008</v>
      </c>
      <c r="I4120" s="76" t="s">
        <v>6684</v>
      </c>
      <c r="J4120" t="s">
        <v>8833</v>
      </c>
    </row>
    <row r="4121" spans="2:10" x14ac:dyDescent="0.3">
      <c r="B4121" s="38">
        <v>6318</v>
      </c>
      <c r="C4121" s="57">
        <v>45632</v>
      </c>
      <c r="D4121" s="38" t="s">
        <v>937</v>
      </c>
      <c r="E4121" s="38" t="s">
        <v>4878</v>
      </c>
      <c r="F4121" s="160">
        <v>5321.99</v>
      </c>
      <c r="G4121" s="53">
        <v>45671</v>
      </c>
      <c r="H4121" s="40">
        <v>4994.6876149999998</v>
      </c>
      <c r="I4121" s="76" t="s">
        <v>6684</v>
      </c>
      <c r="J4121" t="s">
        <v>8833</v>
      </c>
    </row>
    <row r="4122" spans="2:10" x14ac:dyDescent="0.3">
      <c r="B4122" s="38">
        <v>6319</v>
      </c>
      <c r="C4122" s="57">
        <v>45632</v>
      </c>
      <c r="D4122" s="38" t="s">
        <v>938</v>
      </c>
      <c r="E4122" s="38" t="s">
        <v>4877</v>
      </c>
      <c r="F4122" s="160">
        <v>5321.99</v>
      </c>
      <c r="G4122" s="53">
        <v>45671</v>
      </c>
      <c r="H4122" s="40">
        <v>4994.6876149999998</v>
      </c>
      <c r="I4122" s="76" t="s">
        <v>6684</v>
      </c>
      <c r="J4122" t="s">
        <v>8833</v>
      </c>
    </row>
    <row r="4123" spans="2:10" x14ac:dyDescent="0.3">
      <c r="B4123" s="38">
        <v>6320</v>
      </c>
      <c r="C4123" s="57">
        <v>45632</v>
      </c>
      <c r="D4123" s="38" t="s">
        <v>939</v>
      </c>
      <c r="E4123" s="38" t="s">
        <v>4876</v>
      </c>
      <c r="F4123" s="160">
        <v>5321.99</v>
      </c>
      <c r="G4123" s="53">
        <v>45671</v>
      </c>
      <c r="H4123" s="40">
        <v>4994.6876149999998</v>
      </c>
      <c r="I4123" s="76" t="s">
        <v>6684</v>
      </c>
      <c r="J4123" t="s">
        <v>8833</v>
      </c>
    </row>
    <row r="4124" spans="2:10" x14ac:dyDescent="0.3">
      <c r="B4124" s="38">
        <v>6321</v>
      </c>
      <c r="C4124" s="57">
        <v>45632</v>
      </c>
      <c r="D4124" s="38" t="s">
        <v>561</v>
      </c>
      <c r="E4124" s="38" t="s">
        <v>4874</v>
      </c>
      <c r="F4124" s="160">
        <v>25431</v>
      </c>
      <c r="G4124" s="53">
        <v>45673</v>
      </c>
      <c r="H4124" s="40">
        <v>23866.9935</v>
      </c>
      <c r="I4124" s="76" t="s">
        <v>5618</v>
      </c>
      <c r="J4124" t="s">
        <v>8833</v>
      </c>
    </row>
    <row r="4125" spans="2:10" hidden="1" outlineLevel="1" x14ac:dyDescent="0.3">
      <c r="B4125" s="38"/>
      <c r="C4125" s="57"/>
      <c r="D4125" s="38"/>
      <c r="E4125" s="38"/>
      <c r="F4125" s="160"/>
      <c r="G4125" s="52"/>
      <c r="H4125" s="40"/>
      <c r="I4125" s="76" t="s">
        <v>8250</v>
      </c>
      <c r="J4125" t="s">
        <v>8833</v>
      </c>
    </row>
    <row r="4126" spans="2:10" collapsed="1" x14ac:dyDescent="0.3">
      <c r="B4126" s="38">
        <v>6322</v>
      </c>
      <c r="C4126" s="57">
        <v>45632</v>
      </c>
      <c r="D4126" s="38" t="s">
        <v>561</v>
      </c>
      <c r="E4126" s="38" t="s">
        <v>4617</v>
      </c>
      <c r="F4126" s="160">
        <v>14274</v>
      </c>
      <c r="G4126" s="53">
        <v>45673</v>
      </c>
      <c r="H4126" s="40">
        <v>13396.148999999999</v>
      </c>
      <c r="I4126" s="76" t="s">
        <v>8541</v>
      </c>
      <c r="J4126" t="s">
        <v>8833</v>
      </c>
    </row>
    <row r="4127" spans="2:10" hidden="1" outlineLevel="1" x14ac:dyDescent="0.3">
      <c r="B4127" s="38"/>
      <c r="C4127" s="57"/>
      <c r="D4127" s="38"/>
      <c r="E4127" s="38"/>
      <c r="F4127" s="160"/>
      <c r="G4127" s="52"/>
      <c r="H4127" s="40"/>
      <c r="I4127" s="76" t="s">
        <v>8542</v>
      </c>
      <c r="J4127" t="s">
        <v>8833</v>
      </c>
    </row>
    <row r="4128" spans="2:10" collapsed="1" x14ac:dyDescent="0.3">
      <c r="B4128" s="38">
        <v>6323</v>
      </c>
      <c r="C4128" s="57">
        <v>45635</v>
      </c>
      <c r="D4128" s="38" t="s">
        <v>171</v>
      </c>
      <c r="E4128" s="38" t="s">
        <v>4873</v>
      </c>
      <c r="F4128" s="160">
        <v>10207.15</v>
      </c>
      <c r="G4128" s="52">
        <v>45636</v>
      </c>
      <c r="H4128" s="40">
        <v>9579.4102750000002</v>
      </c>
      <c r="I4128" s="76" t="s">
        <v>8694</v>
      </c>
    </row>
    <row r="4129" spans="2:10" hidden="1" outlineLevel="1" x14ac:dyDescent="0.3">
      <c r="B4129" s="38"/>
      <c r="C4129" s="57"/>
      <c r="D4129" s="38"/>
      <c r="E4129" s="38"/>
      <c r="F4129" s="160"/>
      <c r="G4129" s="52"/>
      <c r="H4129" s="40"/>
      <c r="I4129" s="76" t="s">
        <v>8695</v>
      </c>
    </row>
    <row r="4130" spans="2:10" collapsed="1" x14ac:dyDescent="0.3">
      <c r="B4130" s="38">
        <v>6324</v>
      </c>
      <c r="C4130" s="57">
        <v>45635</v>
      </c>
      <c r="D4130" s="38" t="s">
        <v>200</v>
      </c>
      <c r="E4130" s="38" t="s">
        <v>4871</v>
      </c>
      <c r="F4130" s="160">
        <v>4582</v>
      </c>
      <c r="G4130" s="52">
        <v>45638</v>
      </c>
      <c r="H4130" s="40">
        <v>4300.2070000000003</v>
      </c>
      <c r="I4130" s="76" t="s">
        <v>8696</v>
      </c>
    </row>
    <row r="4131" spans="2:10" x14ac:dyDescent="0.3">
      <c r="B4131" s="38">
        <v>6325</v>
      </c>
      <c r="C4131" s="57">
        <v>45635</v>
      </c>
      <c r="D4131" s="38" t="s">
        <v>200</v>
      </c>
      <c r="E4131" s="38" t="s">
        <v>4869</v>
      </c>
      <c r="F4131" s="160">
        <v>12766.5</v>
      </c>
      <c r="G4131" s="52">
        <v>45638</v>
      </c>
      <c r="H4131" s="40">
        <v>11981.36025</v>
      </c>
      <c r="I4131" s="76" t="s">
        <v>8697</v>
      </c>
    </row>
    <row r="4132" spans="2:10" x14ac:dyDescent="0.3">
      <c r="B4132" s="38">
        <v>6326</v>
      </c>
      <c r="C4132" s="57">
        <v>45635</v>
      </c>
      <c r="D4132" s="38" t="s">
        <v>203</v>
      </c>
      <c r="E4132" s="38" t="s">
        <v>4867</v>
      </c>
      <c r="F4132" s="160">
        <v>16734.599999999999</v>
      </c>
      <c r="G4132" s="52">
        <v>45649</v>
      </c>
      <c r="H4132" s="40">
        <v>15705.422099999998</v>
      </c>
      <c r="I4132" s="76" t="s">
        <v>8698</v>
      </c>
    </row>
    <row r="4133" spans="2:10" x14ac:dyDescent="0.3">
      <c r="B4133" s="38">
        <v>6327</v>
      </c>
      <c r="C4133" s="57">
        <v>45635</v>
      </c>
      <c r="D4133" s="38" t="s">
        <v>203</v>
      </c>
      <c r="E4133" s="38" t="s">
        <v>4865</v>
      </c>
      <c r="F4133" s="160">
        <v>22051</v>
      </c>
      <c r="G4133" s="52">
        <v>45649</v>
      </c>
      <c r="H4133" s="40">
        <v>20694.863499999999</v>
      </c>
      <c r="I4133" s="76" t="s">
        <v>8699</v>
      </c>
    </row>
    <row r="4134" spans="2:10" x14ac:dyDescent="0.3">
      <c r="B4134" s="38">
        <v>6328</v>
      </c>
      <c r="C4134" s="57">
        <v>45635</v>
      </c>
      <c r="D4134" s="38" t="s">
        <v>203</v>
      </c>
      <c r="E4134" s="38" t="s">
        <v>4863</v>
      </c>
      <c r="F4134" s="160">
        <v>13019.63</v>
      </c>
      <c r="G4134" s="52">
        <v>45649</v>
      </c>
      <c r="H4134" s="40">
        <v>12218.922755</v>
      </c>
      <c r="I4134" s="76" t="s">
        <v>8700</v>
      </c>
    </row>
    <row r="4135" spans="2:10" x14ac:dyDescent="0.3">
      <c r="B4135" s="38">
        <v>6329</v>
      </c>
      <c r="C4135" s="57">
        <v>45636</v>
      </c>
      <c r="D4135" s="38" t="s">
        <v>212</v>
      </c>
      <c r="E4135" s="38" t="s">
        <v>4966</v>
      </c>
      <c r="F4135" s="160">
        <v>7705</v>
      </c>
      <c r="G4135" s="52">
        <v>45642</v>
      </c>
      <c r="H4135" s="40">
        <v>7231.1424999999999</v>
      </c>
      <c r="I4135" s="76" t="s">
        <v>8701</v>
      </c>
    </row>
    <row r="4136" spans="2:10" x14ac:dyDescent="0.3">
      <c r="B4136" s="38">
        <v>6330</v>
      </c>
      <c r="C4136" s="57">
        <v>45636</v>
      </c>
      <c r="D4136" s="38" t="s">
        <v>212</v>
      </c>
      <c r="E4136" s="38" t="s">
        <v>4964</v>
      </c>
      <c r="F4136" s="160">
        <v>1739</v>
      </c>
      <c r="G4136" s="52">
        <v>45652</v>
      </c>
      <c r="H4136" s="40">
        <v>1632.0515</v>
      </c>
      <c r="I4136" s="76" t="s">
        <v>8702</v>
      </c>
    </row>
    <row r="4137" spans="2:10" x14ac:dyDescent="0.3">
      <c r="B4137" s="38">
        <v>6331</v>
      </c>
      <c r="C4137" s="57">
        <v>45636</v>
      </c>
      <c r="D4137" s="38" t="s">
        <v>171</v>
      </c>
      <c r="E4137" s="38" t="s">
        <v>4962</v>
      </c>
      <c r="F4137" s="160">
        <v>2056.5</v>
      </c>
      <c r="G4137" s="52">
        <v>45644</v>
      </c>
      <c r="H4137" s="40">
        <v>1930.0252499999999</v>
      </c>
      <c r="I4137" s="76" t="s">
        <v>8703</v>
      </c>
    </row>
    <row r="4138" spans="2:10" x14ac:dyDescent="0.3">
      <c r="B4138" s="38">
        <v>6332</v>
      </c>
      <c r="C4138" s="57">
        <v>45636</v>
      </c>
      <c r="D4138" s="38" t="s">
        <v>171</v>
      </c>
      <c r="E4138" s="38" t="s">
        <v>4961</v>
      </c>
      <c r="F4138" s="160">
        <v>4861.37</v>
      </c>
      <c r="G4138" s="52">
        <v>45644</v>
      </c>
      <c r="H4138" s="40">
        <v>4562.3957449999998</v>
      </c>
      <c r="I4138" s="76" t="s">
        <v>8704</v>
      </c>
    </row>
    <row r="4139" spans="2:10" x14ac:dyDescent="0.3">
      <c r="B4139" s="38">
        <v>6333</v>
      </c>
      <c r="C4139" s="57">
        <v>45637</v>
      </c>
      <c r="D4139" s="38" t="s">
        <v>786</v>
      </c>
      <c r="E4139" s="38" t="s">
        <v>4959</v>
      </c>
      <c r="F4139" s="160">
        <v>33136.35</v>
      </c>
      <c r="G4139" s="52">
        <v>45639</v>
      </c>
      <c r="H4139" s="40">
        <v>31098.464474999997</v>
      </c>
      <c r="I4139" s="76" t="s">
        <v>8689</v>
      </c>
      <c r="J4139" t="s">
        <v>8833</v>
      </c>
    </row>
    <row r="4140" spans="2:10" x14ac:dyDescent="0.3">
      <c r="B4140" s="38">
        <v>6334</v>
      </c>
      <c r="C4140" s="57">
        <v>45637</v>
      </c>
      <c r="D4140" s="38" t="s">
        <v>668</v>
      </c>
      <c r="E4140" s="38" t="s">
        <v>4958</v>
      </c>
      <c r="F4140" s="160">
        <v>351</v>
      </c>
      <c r="G4140" s="52">
        <v>45639</v>
      </c>
      <c r="H4140" s="40">
        <v>329.4135</v>
      </c>
      <c r="I4140" s="76" t="s">
        <v>8705</v>
      </c>
    </row>
    <row r="4141" spans="2:10" x14ac:dyDescent="0.3">
      <c r="B4141" s="38">
        <v>6335</v>
      </c>
      <c r="C4141" s="57">
        <v>45637</v>
      </c>
      <c r="D4141" s="38" t="s">
        <v>931</v>
      </c>
      <c r="E4141" s="38" t="s">
        <v>4956</v>
      </c>
      <c r="F4141" s="160">
        <v>1785.73</v>
      </c>
      <c r="G4141" s="52">
        <v>45645</v>
      </c>
      <c r="H4141" s="40">
        <v>1675.9076050000001</v>
      </c>
      <c r="I4141" s="76" t="s">
        <v>8706</v>
      </c>
      <c r="J4141" t="s">
        <v>8833</v>
      </c>
    </row>
    <row r="4142" spans="2:10" x14ac:dyDescent="0.3">
      <c r="B4142" s="38">
        <v>6336</v>
      </c>
      <c r="C4142" s="57">
        <v>45637</v>
      </c>
      <c r="D4142" s="38" t="s">
        <v>934</v>
      </c>
      <c r="E4142" s="38" t="s">
        <v>4955</v>
      </c>
      <c r="F4142" s="160">
        <v>1983.63</v>
      </c>
      <c r="G4142" s="52">
        <v>45645</v>
      </c>
      <c r="H4142" s="40">
        <v>1861.636755</v>
      </c>
      <c r="I4142" s="76" t="s">
        <v>8706</v>
      </c>
      <c r="J4142" t="s">
        <v>8833</v>
      </c>
    </row>
    <row r="4143" spans="2:10" x14ac:dyDescent="0.3">
      <c r="B4143" s="38">
        <v>6337</v>
      </c>
      <c r="C4143" s="57">
        <v>45637</v>
      </c>
      <c r="D4143" s="38" t="s">
        <v>936</v>
      </c>
      <c r="E4143" s="38" t="s">
        <v>4954</v>
      </c>
      <c r="F4143" s="160">
        <v>1785.73</v>
      </c>
      <c r="G4143" s="52">
        <v>45645</v>
      </c>
      <c r="H4143" s="40">
        <v>1675.9076050000001</v>
      </c>
      <c r="I4143" s="76" t="s">
        <v>8706</v>
      </c>
      <c r="J4143" t="s">
        <v>8833</v>
      </c>
    </row>
    <row r="4144" spans="2:10" x14ac:dyDescent="0.3">
      <c r="B4144" s="38">
        <v>6338</v>
      </c>
      <c r="C4144" s="57">
        <v>45637</v>
      </c>
      <c r="D4144" s="38" t="s">
        <v>937</v>
      </c>
      <c r="E4144" s="38" t="s">
        <v>4952</v>
      </c>
      <c r="F4144" s="160">
        <v>1983.63</v>
      </c>
      <c r="G4144" s="52">
        <v>45645</v>
      </c>
      <c r="H4144" s="40">
        <v>1861.636755</v>
      </c>
      <c r="I4144" s="76" t="s">
        <v>8706</v>
      </c>
      <c r="J4144" t="s">
        <v>8833</v>
      </c>
    </row>
    <row r="4145" spans="2:10" x14ac:dyDescent="0.3">
      <c r="B4145" s="38">
        <v>6339</v>
      </c>
      <c r="C4145" s="57">
        <v>45637</v>
      </c>
      <c r="D4145" s="38" t="s">
        <v>938</v>
      </c>
      <c r="E4145" s="38" t="s">
        <v>4951</v>
      </c>
      <c r="F4145" s="160">
        <v>1983.63</v>
      </c>
      <c r="G4145" s="52">
        <v>45645</v>
      </c>
      <c r="H4145" s="40">
        <v>1861.636755</v>
      </c>
      <c r="I4145" s="76" t="s">
        <v>8706</v>
      </c>
      <c r="J4145" t="s">
        <v>8833</v>
      </c>
    </row>
    <row r="4146" spans="2:10" x14ac:dyDescent="0.3">
      <c r="B4146" s="38">
        <v>6340</v>
      </c>
      <c r="C4146" s="57">
        <v>45637</v>
      </c>
      <c r="D4146" s="38" t="s">
        <v>939</v>
      </c>
      <c r="E4146" s="38" t="s">
        <v>4950</v>
      </c>
      <c r="F4146" s="160">
        <v>1983.63</v>
      </c>
      <c r="G4146" s="52">
        <v>45645</v>
      </c>
      <c r="H4146" s="40">
        <v>1861.636755</v>
      </c>
      <c r="I4146" s="76" t="s">
        <v>8706</v>
      </c>
      <c r="J4146" t="s">
        <v>8833</v>
      </c>
    </row>
    <row r="4147" spans="2:10" x14ac:dyDescent="0.3">
      <c r="B4147" s="38">
        <v>6341</v>
      </c>
      <c r="C4147" s="57">
        <v>45638</v>
      </c>
      <c r="D4147" s="38" t="s">
        <v>142</v>
      </c>
      <c r="E4147" s="38" t="s">
        <v>4948</v>
      </c>
      <c r="F4147" s="160">
        <v>60490.19</v>
      </c>
      <c r="G4147" s="52">
        <v>45646</v>
      </c>
      <c r="H4147" s="40">
        <v>56770.043315000003</v>
      </c>
      <c r="I4147" s="76" t="s">
        <v>8707</v>
      </c>
    </row>
    <row r="4148" spans="2:10" x14ac:dyDescent="0.3">
      <c r="B4148" s="38">
        <v>6342</v>
      </c>
      <c r="C4148" s="57">
        <v>45638</v>
      </c>
      <c r="D4148" s="38" t="s">
        <v>203</v>
      </c>
      <c r="E4148" s="38" t="s">
        <v>4946</v>
      </c>
      <c r="F4148" s="160">
        <v>11820.76</v>
      </c>
      <c r="G4148" s="53">
        <v>45659</v>
      </c>
      <c r="H4148" s="40">
        <v>11093.78326</v>
      </c>
      <c r="I4148" s="76" t="s">
        <v>8708</v>
      </c>
    </row>
    <row r="4149" spans="2:10" x14ac:dyDescent="0.3">
      <c r="B4149" s="38">
        <v>6343</v>
      </c>
      <c r="C4149" s="57">
        <v>45639</v>
      </c>
      <c r="D4149" s="38" t="s">
        <v>200</v>
      </c>
      <c r="E4149" s="38" t="s">
        <v>4944</v>
      </c>
      <c r="F4149" s="160">
        <v>1650</v>
      </c>
      <c r="G4149" s="52">
        <v>45642</v>
      </c>
      <c r="H4149" s="40">
        <v>1548.5250000000001</v>
      </c>
      <c r="I4149" s="76" t="s">
        <v>8709</v>
      </c>
    </row>
    <row r="4150" spans="2:10" x14ac:dyDescent="0.3">
      <c r="B4150" s="38">
        <v>6344</v>
      </c>
      <c r="C4150" s="57">
        <v>45639</v>
      </c>
      <c r="D4150" s="38" t="s">
        <v>203</v>
      </c>
      <c r="E4150" s="38" t="s">
        <v>4942</v>
      </c>
      <c r="F4150" s="160">
        <v>7700</v>
      </c>
      <c r="G4150" s="52">
        <v>45652</v>
      </c>
      <c r="H4150" s="40">
        <v>7226.45</v>
      </c>
      <c r="I4150" s="76" t="s">
        <v>8710</v>
      </c>
    </row>
    <row r="4151" spans="2:10" x14ac:dyDescent="0.3">
      <c r="B4151" s="38">
        <v>6345</v>
      </c>
      <c r="C4151" s="57">
        <v>45642</v>
      </c>
      <c r="D4151" s="38" t="s">
        <v>9539</v>
      </c>
      <c r="E4151" s="38" t="s">
        <v>5036</v>
      </c>
      <c r="F4151" s="160">
        <v>3563.73</v>
      </c>
      <c r="G4151" s="52">
        <v>45642</v>
      </c>
      <c r="H4151" s="40">
        <v>3344.5606050000001</v>
      </c>
      <c r="I4151" s="76" t="s">
        <v>8711</v>
      </c>
    </row>
    <row r="4152" spans="2:10" x14ac:dyDescent="0.3">
      <c r="B4152" s="119">
        <v>6346</v>
      </c>
      <c r="C4152" s="120">
        <v>45642</v>
      </c>
      <c r="D4152" s="119" t="s">
        <v>203</v>
      </c>
      <c r="E4152" s="119" t="s">
        <v>5035</v>
      </c>
      <c r="F4152" s="159">
        <v>2500</v>
      </c>
      <c r="G4152" s="122">
        <v>45642</v>
      </c>
      <c r="H4152" s="121"/>
      <c r="I4152" s="76" t="s">
        <v>8712</v>
      </c>
      <c r="J4152" t="s">
        <v>8833</v>
      </c>
    </row>
    <row r="4153" spans="2:10" x14ac:dyDescent="0.3">
      <c r="B4153" s="38">
        <v>6347</v>
      </c>
      <c r="C4153" s="57">
        <v>45642</v>
      </c>
      <c r="D4153" s="38" t="s">
        <v>203</v>
      </c>
      <c r="E4153" s="38" t="s">
        <v>5035</v>
      </c>
      <c r="F4153" s="160">
        <v>25000</v>
      </c>
      <c r="G4153" s="52">
        <v>45652</v>
      </c>
      <c r="H4153" s="40">
        <v>23462.5</v>
      </c>
      <c r="I4153" s="76" t="s">
        <v>8712</v>
      </c>
      <c r="J4153" t="s">
        <v>8833</v>
      </c>
    </row>
    <row r="4154" spans="2:10" x14ac:dyDescent="0.3">
      <c r="B4154" s="38">
        <v>6348</v>
      </c>
      <c r="C4154" s="57">
        <v>45642</v>
      </c>
      <c r="D4154" s="38" t="s">
        <v>786</v>
      </c>
      <c r="E4154" s="38" t="s">
        <v>5034</v>
      </c>
      <c r="F4154" s="160">
        <v>41413.93</v>
      </c>
      <c r="G4154" s="52">
        <v>45649</v>
      </c>
      <c r="H4154" s="40">
        <v>38866.973305</v>
      </c>
      <c r="I4154" s="76" t="s">
        <v>8713</v>
      </c>
    </row>
    <row r="4155" spans="2:10" x14ac:dyDescent="0.3">
      <c r="B4155" s="167">
        <v>6349</v>
      </c>
      <c r="C4155" s="57">
        <v>45643</v>
      </c>
      <c r="D4155" s="70" t="s">
        <v>542</v>
      </c>
      <c r="E4155" s="38" t="s">
        <v>5032</v>
      </c>
      <c r="F4155" s="129">
        <v>102547.51</v>
      </c>
      <c r="G4155" s="63">
        <v>45740</v>
      </c>
      <c r="H4155" s="129">
        <v>96240.838134999998</v>
      </c>
      <c r="I4155" s="164" t="s">
        <v>8714</v>
      </c>
    </row>
    <row r="4156" spans="2:10" hidden="1" outlineLevel="1" x14ac:dyDescent="0.3">
      <c r="B4156" s="38"/>
      <c r="C4156" s="57"/>
      <c r="D4156" s="38"/>
      <c r="E4156" s="38"/>
      <c r="F4156" s="160"/>
      <c r="G4156" s="52"/>
      <c r="H4156" s="40"/>
      <c r="I4156" s="76" t="s">
        <v>8715</v>
      </c>
    </row>
    <row r="4157" spans="2:10" collapsed="1" x14ac:dyDescent="0.3">
      <c r="B4157" s="167">
        <v>6350</v>
      </c>
      <c r="C4157" s="57">
        <v>45643</v>
      </c>
      <c r="D4157" s="70" t="s">
        <v>542</v>
      </c>
      <c r="E4157" s="38" t="s">
        <v>5030</v>
      </c>
      <c r="F4157" s="40">
        <v>29809.46</v>
      </c>
      <c r="G4157" s="63">
        <v>45708</v>
      </c>
      <c r="H4157" s="40">
        <v>27976.178209999998</v>
      </c>
      <c r="I4157" s="76" t="s">
        <v>8716</v>
      </c>
    </row>
    <row r="4158" spans="2:10" x14ac:dyDescent="0.3">
      <c r="B4158" s="38">
        <v>6351</v>
      </c>
      <c r="C4158" s="57">
        <v>45643</v>
      </c>
      <c r="D4158" s="38" t="s">
        <v>254</v>
      </c>
      <c r="E4158" s="38" t="s">
        <v>5028</v>
      </c>
      <c r="F4158" s="160">
        <v>34500</v>
      </c>
      <c r="G4158" s="53">
        <v>45663</v>
      </c>
      <c r="H4158" s="40">
        <v>32378.25</v>
      </c>
      <c r="I4158" s="76" t="s">
        <v>8717</v>
      </c>
    </row>
    <row r="4159" spans="2:10" x14ac:dyDescent="0.3">
      <c r="B4159" s="45">
        <v>6352</v>
      </c>
      <c r="C4159" s="49">
        <v>45643</v>
      </c>
      <c r="D4159" s="45" t="s">
        <v>254</v>
      </c>
      <c r="E4159" s="45" t="s">
        <v>5026</v>
      </c>
      <c r="F4159" s="129">
        <v>8050</v>
      </c>
      <c r="G4159" s="53">
        <v>45663</v>
      </c>
      <c r="H4159" s="129">
        <v>7554.9250000000002</v>
      </c>
      <c r="I4159" s="84" t="s">
        <v>8718</v>
      </c>
      <c r="J4159" t="s">
        <v>11377</v>
      </c>
    </row>
    <row r="4160" spans="2:10" x14ac:dyDescent="0.3">
      <c r="B4160" s="38">
        <v>6353</v>
      </c>
      <c r="C4160" s="57">
        <v>45644</v>
      </c>
      <c r="D4160" s="38" t="s">
        <v>2457</v>
      </c>
      <c r="E4160" s="38" t="s">
        <v>5024</v>
      </c>
      <c r="F4160" s="160">
        <v>12224</v>
      </c>
      <c r="G4160" s="52">
        <v>45643</v>
      </c>
      <c r="H4160" s="40">
        <v>11472.224</v>
      </c>
      <c r="I4160" s="76" t="s">
        <v>8719</v>
      </c>
    </row>
    <row r="4161" spans="2:10" x14ac:dyDescent="0.3">
      <c r="B4161" s="38">
        <v>6354</v>
      </c>
      <c r="C4161" s="57">
        <v>45644</v>
      </c>
      <c r="D4161" s="38" t="s">
        <v>4463</v>
      </c>
      <c r="E4161" s="38" t="s">
        <v>5022</v>
      </c>
      <c r="F4161" s="160">
        <v>3920</v>
      </c>
      <c r="G4161" s="52">
        <v>45649</v>
      </c>
      <c r="H4161" s="40">
        <v>3678.92</v>
      </c>
      <c r="I4161" s="76" t="s">
        <v>8720</v>
      </c>
    </row>
    <row r="4162" spans="2:10" x14ac:dyDescent="0.3">
      <c r="B4162" s="38">
        <v>6355</v>
      </c>
      <c r="C4162" s="57">
        <v>45645</v>
      </c>
      <c r="D4162" s="38" t="s">
        <v>203</v>
      </c>
      <c r="E4162" s="38" t="s">
        <v>5021</v>
      </c>
      <c r="F4162" s="160">
        <v>71523.289999999994</v>
      </c>
      <c r="G4162" s="53">
        <v>45659</v>
      </c>
      <c r="H4162" s="40">
        <v>67124.607664999989</v>
      </c>
      <c r="I4162" s="76" t="s">
        <v>8721</v>
      </c>
    </row>
    <row r="4163" spans="2:10" x14ac:dyDescent="0.3">
      <c r="B4163" s="38">
        <v>6356</v>
      </c>
      <c r="C4163" s="57">
        <v>45645</v>
      </c>
      <c r="D4163" s="38" t="s">
        <v>2419</v>
      </c>
      <c r="E4163" s="38" t="s">
        <v>5019</v>
      </c>
      <c r="F4163" s="160">
        <v>7500</v>
      </c>
      <c r="G4163" s="52">
        <v>45653</v>
      </c>
      <c r="H4163" s="40">
        <v>7038.75</v>
      </c>
      <c r="I4163" s="76" t="s">
        <v>8722</v>
      </c>
    </row>
    <row r="4164" spans="2:10" x14ac:dyDescent="0.3">
      <c r="B4164" s="38">
        <v>6357</v>
      </c>
      <c r="C4164" s="57">
        <v>45645</v>
      </c>
      <c r="D4164" s="38" t="s">
        <v>2419</v>
      </c>
      <c r="E4164" s="38" t="s">
        <v>5017</v>
      </c>
      <c r="F4164" s="160">
        <v>1008</v>
      </c>
      <c r="G4164" s="52">
        <v>45653</v>
      </c>
      <c r="H4164" s="40">
        <v>946.00800000000004</v>
      </c>
      <c r="I4164" s="76" t="s">
        <v>8723</v>
      </c>
    </row>
    <row r="4165" spans="2:10" x14ac:dyDescent="0.3">
      <c r="B4165" s="119">
        <v>6358</v>
      </c>
      <c r="C4165" s="120">
        <v>45645</v>
      </c>
      <c r="D4165" s="119" t="s">
        <v>150</v>
      </c>
      <c r="E4165" s="119" t="s">
        <v>5015</v>
      </c>
      <c r="F4165" s="159">
        <v>7000</v>
      </c>
      <c r="G4165" s="122">
        <v>45660</v>
      </c>
      <c r="H4165" s="121">
        <v>6569.5</v>
      </c>
      <c r="I4165" s="76" t="s">
        <v>8724</v>
      </c>
      <c r="J4165" t="s">
        <v>8833</v>
      </c>
    </row>
    <row r="4166" spans="2:10" x14ac:dyDescent="0.3">
      <c r="B4166" s="119">
        <v>6359</v>
      </c>
      <c r="C4166" s="120">
        <v>45645</v>
      </c>
      <c r="D4166" s="119" t="s">
        <v>150</v>
      </c>
      <c r="E4166" s="119" t="s">
        <v>5014</v>
      </c>
      <c r="F4166" s="159">
        <v>7000</v>
      </c>
      <c r="G4166" s="122">
        <v>45660</v>
      </c>
      <c r="H4166" s="121">
        <v>6569.5</v>
      </c>
      <c r="I4166" s="76" t="s">
        <v>8725</v>
      </c>
      <c r="J4166" t="s">
        <v>8833</v>
      </c>
    </row>
    <row r="4167" spans="2:10" x14ac:dyDescent="0.3">
      <c r="B4167" s="119">
        <v>6360</v>
      </c>
      <c r="C4167" s="120">
        <v>45645</v>
      </c>
      <c r="D4167" s="119" t="s">
        <v>150</v>
      </c>
      <c r="E4167" s="119" t="s">
        <v>5013</v>
      </c>
      <c r="F4167" s="159">
        <v>16087.2</v>
      </c>
      <c r="G4167" s="122">
        <v>45660</v>
      </c>
      <c r="H4167" s="121">
        <v>15097.8372</v>
      </c>
      <c r="I4167" s="76" t="s">
        <v>8726</v>
      </c>
      <c r="J4167" t="s">
        <v>8833</v>
      </c>
    </row>
    <row r="4168" spans="2:10" x14ac:dyDescent="0.3">
      <c r="B4168" s="119">
        <v>6361</v>
      </c>
      <c r="C4168" s="120">
        <v>45645</v>
      </c>
      <c r="D4168" s="119" t="s">
        <v>150</v>
      </c>
      <c r="E4168" s="119" t="s">
        <v>5011</v>
      </c>
      <c r="F4168" s="159">
        <v>41176</v>
      </c>
      <c r="G4168" s="122">
        <v>45660</v>
      </c>
      <c r="H4168" s="121">
        <v>38643.675999999999</v>
      </c>
      <c r="I4168" s="76" t="s">
        <v>8727</v>
      </c>
      <c r="J4168" t="s">
        <v>8833</v>
      </c>
    </row>
    <row r="4169" spans="2:10" x14ac:dyDescent="0.3">
      <c r="B4169" s="38">
        <v>6362</v>
      </c>
      <c r="C4169" s="57">
        <v>45645</v>
      </c>
      <c r="D4169" s="38" t="s">
        <v>4212</v>
      </c>
      <c r="E4169" s="38" t="s">
        <v>5009</v>
      </c>
      <c r="F4169" s="160">
        <v>37700.5</v>
      </c>
      <c r="G4169" s="52">
        <v>45631</v>
      </c>
      <c r="H4169" s="40">
        <v>35381.919249999999</v>
      </c>
      <c r="I4169" s="76" t="s">
        <v>8728</v>
      </c>
    </row>
    <row r="4170" spans="2:10" x14ac:dyDescent="0.3">
      <c r="B4170" s="38">
        <v>6363</v>
      </c>
      <c r="C4170" s="57">
        <v>45645</v>
      </c>
      <c r="D4170" s="38" t="s">
        <v>4212</v>
      </c>
      <c r="E4170" s="38" t="s">
        <v>5007</v>
      </c>
      <c r="F4170" s="160">
        <v>937</v>
      </c>
      <c r="G4170" s="52">
        <v>45631</v>
      </c>
      <c r="H4170" s="40">
        <v>879.37450000000001</v>
      </c>
      <c r="I4170" s="76" t="s">
        <v>8729</v>
      </c>
    </row>
    <row r="4171" spans="2:10" x14ac:dyDescent="0.3">
      <c r="B4171" s="38">
        <v>6364</v>
      </c>
      <c r="C4171" s="57">
        <v>45645</v>
      </c>
      <c r="D4171" s="38" t="s">
        <v>251</v>
      </c>
      <c r="E4171" s="38" t="s">
        <v>5005</v>
      </c>
      <c r="F4171" s="160">
        <v>60064.29</v>
      </c>
      <c r="G4171" s="53">
        <v>45666</v>
      </c>
      <c r="H4171" s="40">
        <v>56370.336165000001</v>
      </c>
      <c r="I4171" s="76" t="s">
        <v>8730</v>
      </c>
    </row>
    <row r="4172" spans="2:10" x14ac:dyDescent="0.3">
      <c r="B4172" s="38">
        <v>6365</v>
      </c>
      <c r="C4172" s="57">
        <v>45645</v>
      </c>
      <c r="D4172" s="38" t="s">
        <v>203</v>
      </c>
      <c r="E4172" s="38" t="s">
        <v>5003</v>
      </c>
      <c r="F4172" s="160">
        <v>15299.75</v>
      </c>
      <c r="G4172" s="53">
        <v>45677</v>
      </c>
      <c r="H4172" s="40">
        <v>14358.815375</v>
      </c>
      <c r="I4172" s="76" t="s">
        <v>8731</v>
      </c>
    </row>
    <row r="4173" spans="2:10" x14ac:dyDescent="0.3">
      <c r="B4173" s="38">
        <v>6366</v>
      </c>
      <c r="C4173" s="57">
        <v>45645</v>
      </c>
      <c r="D4173" s="38" t="s">
        <v>203</v>
      </c>
      <c r="E4173" s="38" t="s">
        <v>5001</v>
      </c>
      <c r="F4173" s="160">
        <v>8737.43</v>
      </c>
      <c r="G4173" s="53">
        <v>45677</v>
      </c>
      <c r="H4173" s="40">
        <v>8200.0780549999999</v>
      </c>
      <c r="I4173" s="76" t="s">
        <v>8732</v>
      </c>
    </row>
    <row r="4174" spans="2:10" x14ac:dyDescent="0.3">
      <c r="B4174" s="38">
        <v>6367</v>
      </c>
      <c r="C4174" s="57">
        <v>45645</v>
      </c>
      <c r="D4174" s="38" t="s">
        <v>203</v>
      </c>
      <c r="E4174" s="38" t="s">
        <v>4999</v>
      </c>
      <c r="F4174" s="160">
        <v>31135.58</v>
      </c>
      <c r="G4174" s="52">
        <v>45674</v>
      </c>
      <c r="H4174" s="40">
        <v>29220.741830000003</v>
      </c>
      <c r="I4174" s="76" t="s">
        <v>8733</v>
      </c>
    </row>
    <row r="4175" spans="2:10" x14ac:dyDescent="0.3">
      <c r="B4175" s="38">
        <v>6368</v>
      </c>
      <c r="C4175" s="57">
        <v>45645</v>
      </c>
      <c r="D4175" s="38" t="s">
        <v>203</v>
      </c>
      <c r="E4175" s="38" t="s">
        <v>4997</v>
      </c>
      <c r="F4175" s="160">
        <v>34154.86</v>
      </c>
      <c r="G4175" s="52">
        <v>45674</v>
      </c>
      <c r="H4175" s="40">
        <v>32054.33611</v>
      </c>
      <c r="I4175" s="76" t="s">
        <v>8734</v>
      </c>
    </row>
    <row r="4176" spans="2:10" x14ac:dyDescent="0.3">
      <c r="B4176" s="38">
        <v>6369</v>
      </c>
      <c r="C4176" s="57">
        <v>45645</v>
      </c>
      <c r="D4176" s="38" t="s">
        <v>203</v>
      </c>
      <c r="E4176" s="38" t="s">
        <v>4995</v>
      </c>
      <c r="F4176" s="160">
        <v>77268.97</v>
      </c>
      <c r="G4176" s="52">
        <v>45674</v>
      </c>
      <c r="H4176" s="40">
        <v>72516.928345000008</v>
      </c>
      <c r="I4176" s="76" t="s">
        <v>8735</v>
      </c>
    </row>
    <row r="4177" spans="2:10" x14ac:dyDescent="0.3">
      <c r="B4177" s="38">
        <v>6370</v>
      </c>
      <c r="C4177" s="57">
        <v>45645</v>
      </c>
      <c r="D4177" s="38" t="s">
        <v>203</v>
      </c>
      <c r="E4177" s="38" t="s">
        <v>4993</v>
      </c>
      <c r="F4177" s="160">
        <v>98348.49</v>
      </c>
      <c r="G4177" s="52">
        <v>45674</v>
      </c>
      <c r="H4177" s="40">
        <v>92300.05786500001</v>
      </c>
      <c r="I4177" s="76" t="s">
        <v>8736</v>
      </c>
    </row>
    <row r="4178" spans="2:10" x14ac:dyDescent="0.3">
      <c r="B4178" s="38">
        <v>6371</v>
      </c>
      <c r="C4178" s="57">
        <v>45645</v>
      </c>
      <c r="D4178" s="38" t="s">
        <v>203</v>
      </c>
      <c r="E4178" s="38" t="s">
        <v>4991</v>
      </c>
      <c r="F4178" s="160">
        <v>147852.39000000001</v>
      </c>
      <c r="G4178" s="52">
        <v>45678</v>
      </c>
      <c r="H4178" s="40">
        <v>138759.46801500002</v>
      </c>
      <c r="I4178" s="76" t="s">
        <v>8737</v>
      </c>
    </row>
    <row r="4179" spans="2:10" x14ac:dyDescent="0.3">
      <c r="B4179" s="38">
        <v>6372</v>
      </c>
      <c r="C4179" s="57">
        <v>45645</v>
      </c>
      <c r="D4179" s="38" t="s">
        <v>203</v>
      </c>
      <c r="E4179" s="38" t="s">
        <v>4989</v>
      </c>
      <c r="F4179" s="160">
        <v>73128.240000000005</v>
      </c>
      <c r="G4179" s="53">
        <v>45677</v>
      </c>
      <c r="H4179" s="40">
        <v>68630.853240000011</v>
      </c>
      <c r="I4179" s="76" t="s">
        <v>8738</v>
      </c>
    </row>
    <row r="4180" spans="2:10" x14ac:dyDescent="0.3">
      <c r="B4180" s="38">
        <v>6373</v>
      </c>
      <c r="C4180" s="57">
        <v>45646</v>
      </c>
      <c r="D4180" s="38" t="s">
        <v>203</v>
      </c>
      <c r="E4180" s="38" t="s">
        <v>4987</v>
      </c>
      <c r="F4180" s="160">
        <v>8696.9</v>
      </c>
      <c r="G4180" s="53">
        <v>45664</v>
      </c>
      <c r="H4180" s="40">
        <v>8162.0406499999999</v>
      </c>
      <c r="I4180" s="76" t="s">
        <v>8739</v>
      </c>
      <c r="J4180" t="s">
        <v>8833</v>
      </c>
    </row>
    <row r="4181" spans="2:10" x14ac:dyDescent="0.3">
      <c r="B4181" s="38">
        <v>6374</v>
      </c>
      <c r="C4181" s="57">
        <v>45646</v>
      </c>
      <c r="D4181" s="38" t="s">
        <v>203</v>
      </c>
      <c r="E4181" s="38" t="s">
        <v>4986</v>
      </c>
      <c r="F4181" s="160">
        <v>19822.599999999999</v>
      </c>
      <c r="G4181" s="53">
        <v>45673</v>
      </c>
      <c r="H4181" s="40">
        <v>18603.5101</v>
      </c>
      <c r="I4181" s="76" t="s">
        <v>8740</v>
      </c>
    </row>
    <row r="4182" spans="2:10" x14ac:dyDescent="0.3">
      <c r="B4182" s="119">
        <v>6375</v>
      </c>
      <c r="C4182" s="120">
        <v>45646</v>
      </c>
      <c r="D4182" s="119" t="s">
        <v>203</v>
      </c>
      <c r="E4182" s="119" t="s">
        <v>4984</v>
      </c>
      <c r="F4182" s="159">
        <v>8696.9</v>
      </c>
      <c r="G4182" s="122">
        <v>45649</v>
      </c>
      <c r="H4182" s="121">
        <v>8162.04</v>
      </c>
      <c r="I4182" s="76" t="s">
        <v>8739</v>
      </c>
      <c r="J4182" t="s">
        <v>8833</v>
      </c>
    </row>
    <row r="4183" spans="2:10" x14ac:dyDescent="0.3">
      <c r="B4183" s="38">
        <v>6376</v>
      </c>
      <c r="C4183" s="57">
        <v>45649</v>
      </c>
      <c r="D4183" s="38" t="s">
        <v>171</v>
      </c>
      <c r="E4183" s="38" t="s">
        <v>4982</v>
      </c>
      <c r="F4183" s="160">
        <v>13268.27</v>
      </c>
      <c r="G4183" s="52">
        <v>45652</v>
      </c>
      <c r="H4183" s="40">
        <v>12452.271395</v>
      </c>
      <c r="I4183" s="76" t="s">
        <v>8741</v>
      </c>
    </row>
    <row r="4184" spans="2:10" x14ac:dyDescent="0.3">
      <c r="B4184" s="38">
        <v>6377</v>
      </c>
      <c r="C4184" s="57">
        <v>45649</v>
      </c>
      <c r="D4184" s="38" t="s">
        <v>171</v>
      </c>
      <c r="E4184" s="38" t="s">
        <v>4980</v>
      </c>
      <c r="F4184" s="160">
        <v>19179.54</v>
      </c>
      <c r="G4184" s="63">
        <v>45695</v>
      </c>
      <c r="H4184" s="40">
        <v>17999.99829</v>
      </c>
      <c r="I4184" s="76" t="s">
        <v>10374</v>
      </c>
    </row>
    <row r="4185" spans="2:10" x14ac:dyDescent="0.3">
      <c r="B4185" s="38">
        <v>6378</v>
      </c>
      <c r="C4185" s="57">
        <v>45649</v>
      </c>
      <c r="D4185" s="38" t="s">
        <v>171</v>
      </c>
      <c r="E4185" s="38" t="s">
        <v>4978</v>
      </c>
      <c r="F4185" s="160">
        <v>12901.14</v>
      </c>
      <c r="G4185" s="52">
        <v>45652</v>
      </c>
      <c r="H4185" s="40">
        <v>12107.71989</v>
      </c>
      <c r="I4185" s="76" t="s">
        <v>8742</v>
      </c>
    </row>
    <row r="4186" spans="2:10" hidden="1" outlineLevel="1" x14ac:dyDescent="0.3">
      <c r="B4186" s="38"/>
      <c r="C4186" s="57"/>
      <c r="D4186" s="38"/>
      <c r="E4186" s="38"/>
      <c r="F4186" s="160"/>
      <c r="G4186" s="52"/>
      <c r="H4186" s="40"/>
      <c r="I4186" s="76" t="s">
        <v>8743</v>
      </c>
    </row>
    <row r="4187" spans="2:10" collapsed="1" x14ac:dyDescent="0.3">
      <c r="B4187" s="38">
        <v>6379</v>
      </c>
      <c r="C4187" s="57">
        <v>45652</v>
      </c>
      <c r="D4187" s="38" t="s">
        <v>171</v>
      </c>
      <c r="E4187" s="38" t="s">
        <v>5132</v>
      </c>
      <c r="F4187" s="160">
        <v>2056.5</v>
      </c>
      <c r="G4187" s="53">
        <v>45670</v>
      </c>
      <c r="H4187" s="40">
        <v>1930.0252499999999</v>
      </c>
      <c r="I4187" s="76" t="s">
        <v>8744</v>
      </c>
    </row>
    <row r="4188" spans="2:10" x14ac:dyDescent="0.3">
      <c r="B4188" s="38">
        <v>6380</v>
      </c>
      <c r="C4188" s="57">
        <v>45652</v>
      </c>
      <c r="D4188" s="38" t="s">
        <v>171</v>
      </c>
      <c r="E4188" s="38" t="s">
        <v>5130</v>
      </c>
      <c r="F4188" s="160">
        <v>11859.24</v>
      </c>
      <c r="G4188" s="53">
        <v>45670</v>
      </c>
      <c r="H4188" s="40">
        <v>11129.89674</v>
      </c>
      <c r="I4188" s="76" t="s">
        <v>8745</v>
      </c>
    </row>
    <row r="4189" spans="2:10" x14ac:dyDescent="0.3">
      <c r="B4189" s="38">
        <v>6381</v>
      </c>
      <c r="C4189" s="57">
        <v>45652</v>
      </c>
      <c r="D4189" s="38" t="s">
        <v>203</v>
      </c>
      <c r="E4189" s="38" t="s">
        <v>5121</v>
      </c>
      <c r="F4189" s="160">
        <v>18585.080000000002</v>
      </c>
      <c r="G4189" s="53">
        <v>45671</v>
      </c>
      <c r="H4189" s="40">
        <v>17442.097580000001</v>
      </c>
      <c r="I4189" s="76" t="s">
        <v>8746</v>
      </c>
    </row>
    <row r="4190" spans="2:10" x14ac:dyDescent="0.3">
      <c r="B4190" s="38">
        <v>6382</v>
      </c>
      <c r="C4190" s="57">
        <v>45653</v>
      </c>
      <c r="D4190" s="38" t="s">
        <v>198</v>
      </c>
      <c r="E4190" s="38" t="s">
        <v>5112</v>
      </c>
      <c r="F4190" s="160">
        <v>8859</v>
      </c>
      <c r="G4190" s="53">
        <v>45664</v>
      </c>
      <c r="H4190" s="40">
        <v>8314.1715000000004</v>
      </c>
      <c r="I4190" s="76" t="s">
        <v>8747</v>
      </c>
    </row>
    <row r="4191" spans="2:10" x14ac:dyDescent="0.3">
      <c r="B4191" s="38">
        <v>6383</v>
      </c>
      <c r="C4191" s="57">
        <v>45653</v>
      </c>
      <c r="D4191" s="38" t="s">
        <v>3601</v>
      </c>
      <c r="E4191" s="38" t="s">
        <v>5103</v>
      </c>
      <c r="F4191" s="160">
        <v>58395</v>
      </c>
      <c r="G4191" s="52">
        <v>45653</v>
      </c>
      <c r="H4191" s="40">
        <v>54803.707499999997</v>
      </c>
      <c r="I4191" s="76" t="s">
        <v>8748</v>
      </c>
    </row>
    <row r="4192" spans="2:10" hidden="1" outlineLevel="1" x14ac:dyDescent="0.3">
      <c r="B4192" s="38"/>
      <c r="C4192" s="57"/>
      <c r="D4192" s="38"/>
      <c r="E4192" s="38"/>
      <c r="F4192" s="160"/>
      <c r="G4192" s="52"/>
      <c r="H4192" s="40"/>
      <c r="I4192" s="76" t="s">
        <v>8749</v>
      </c>
    </row>
    <row r="4193" spans="2:9" hidden="1" outlineLevel="1" x14ac:dyDescent="0.3">
      <c r="B4193" s="38"/>
      <c r="C4193" s="57"/>
      <c r="D4193" s="38"/>
      <c r="E4193" s="38"/>
      <c r="F4193" s="160"/>
      <c r="G4193" s="52"/>
      <c r="H4193" s="40"/>
      <c r="I4193" s="76" t="s">
        <v>8750</v>
      </c>
    </row>
    <row r="4194" spans="2:9" hidden="1" outlineLevel="1" x14ac:dyDescent="0.3">
      <c r="B4194" s="38"/>
      <c r="C4194" s="57"/>
      <c r="D4194" s="38"/>
      <c r="E4194" s="38"/>
      <c r="F4194" s="160"/>
      <c r="G4194" s="52"/>
      <c r="H4194" s="40"/>
      <c r="I4194" s="76" t="s">
        <v>8751</v>
      </c>
    </row>
    <row r="4195" spans="2:9" collapsed="1" x14ac:dyDescent="0.3">
      <c r="B4195" s="38">
        <v>6384</v>
      </c>
      <c r="C4195" s="57">
        <v>45653</v>
      </c>
      <c r="D4195" s="45" t="s">
        <v>2467</v>
      </c>
      <c r="E4195" s="38" t="s">
        <v>137</v>
      </c>
      <c r="F4195" s="160">
        <v>6214.4</v>
      </c>
      <c r="G4195" s="52">
        <v>45653</v>
      </c>
      <c r="H4195" s="160">
        <v>6214.4</v>
      </c>
      <c r="I4195" s="76" t="s">
        <v>5635</v>
      </c>
    </row>
    <row r="4196" spans="2:9" x14ac:dyDescent="0.3">
      <c r="B4196" s="38">
        <v>6385</v>
      </c>
      <c r="C4196" s="57">
        <v>45653</v>
      </c>
      <c r="D4196" s="38" t="s">
        <v>1677</v>
      </c>
      <c r="E4196" s="38" t="s">
        <v>137</v>
      </c>
      <c r="F4196" s="160">
        <v>11970.18</v>
      </c>
      <c r="G4196" s="52">
        <v>45653</v>
      </c>
      <c r="H4196" s="160">
        <v>11970.18</v>
      </c>
      <c r="I4196" s="76">
        <v>18520</v>
      </c>
    </row>
    <row r="4197" spans="2:9" x14ac:dyDescent="0.3">
      <c r="B4197" s="38">
        <v>6386</v>
      </c>
      <c r="C4197" s="57">
        <v>45653</v>
      </c>
      <c r="D4197" s="38" t="s">
        <v>4143</v>
      </c>
      <c r="E4197" s="38" t="s">
        <v>137</v>
      </c>
      <c r="F4197" s="160">
        <v>24539.439999999999</v>
      </c>
      <c r="G4197" s="52">
        <v>45653</v>
      </c>
      <c r="H4197" s="160">
        <v>24539.439999999999</v>
      </c>
      <c r="I4197" s="76" t="s">
        <v>8807</v>
      </c>
    </row>
    <row r="4198" spans="2:9" x14ac:dyDescent="0.3">
      <c r="B4198" s="38">
        <v>6387</v>
      </c>
      <c r="C4198" s="57">
        <v>45653</v>
      </c>
      <c r="D4198" s="38" t="s">
        <v>387</v>
      </c>
      <c r="E4198" s="38" t="s">
        <v>137</v>
      </c>
      <c r="F4198" s="160">
        <v>11721.28</v>
      </c>
      <c r="G4198" s="52">
        <v>45653</v>
      </c>
      <c r="H4198" s="160">
        <v>11721.28</v>
      </c>
      <c r="I4198" s="76" t="s">
        <v>8808</v>
      </c>
    </row>
    <row r="4199" spans="2:9" hidden="1" outlineLevel="1" x14ac:dyDescent="0.3">
      <c r="B4199" s="38"/>
      <c r="C4199" s="57"/>
      <c r="D4199" s="38"/>
      <c r="E4199" s="38"/>
      <c r="F4199" s="160"/>
      <c r="G4199" s="52">
        <v>45653</v>
      </c>
      <c r="H4199" s="160"/>
      <c r="I4199" s="76" t="s">
        <v>8809</v>
      </c>
    </row>
    <row r="4200" spans="2:9" collapsed="1" x14ac:dyDescent="0.3">
      <c r="B4200" s="38">
        <v>6388</v>
      </c>
      <c r="C4200" s="57">
        <v>45653</v>
      </c>
      <c r="D4200" s="38" t="s">
        <v>9210</v>
      </c>
      <c r="E4200" s="38" t="s">
        <v>137</v>
      </c>
      <c r="F4200" s="160">
        <v>670.65</v>
      </c>
      <c r="G4200" s="52">
        <v>45653</v>
      </c>
      <c r="H4200" s="160">
        <v>670.65</v>
      </c>
      <c r="I4200" s="76" t="s">
        <v>8810</v>
      </c>
    </row>
    <row r="4201" spans="2:9" x14ac:dyDescent="0.3">
      <c r="B4201" s="38">
        <v>6389</v>
      </c>
      <c r="C4201" s="57">
        <v>45653</v>
      </c>
      <c r="D4201" s="38" t="s">
        <v>1532</v>
      </c>
      <c r="E4201" s="38" t="s">
        <v>137</v>
      </c>
      <c r="F4201" s="160">
        <v>1297.76</v>
      </c>
      <c r="G4201" s="52">
        <v>45628</v>
      </c>
      <c r="H4201" s="160">
        <v>1297.76</v>
      </c>
      <c r="I4201" s="76" t="s">
        <v>8811</v>
      </c>
    </row>
    <row r="4202" spans="2:9" x14ac:dyDescent="0.3">
      <c r="B4202" s="38">
        <v>6390</v>
      </c>
      <c r="C4202" s="57">
        <v>45653</v>
      </c>
      <c r="D4202" s="38" t="s">
        <v>4518</v>
      </c>
      <c r="E4202" s="38" t="s">
        <v>137</v>
      </c>
      <c r="F4202" s="160">
        <v>27604.34</v>
      </c>
      <c r="G4202" s="52">
        <v>45636</v>
      </c>
      <c r="H4202" s="160">
        <v>27604.34</v>
      </c>
      <c r="I4202" s="76" t="s">
        <v>8812</v>
      </c>
    </row>
    <row r="4203" spans="2:9" x14ac:dyDescent="0.3">
      <c r="B4203" s="38">
        <v>6391</v>
      </c>
      <c r="C4203" s="57">
        <v>45653</v>
      </c>
      <c r="D4203" s="38" t="s">
        <v>136</v>
      </c>
      <c r="E4203" s="38" t="s">
        <v>137</v>
      </c>
      <c r="F4203" s="160">
        <v>1382.23</v>
      </c>
      <c r="G4203" s="52">
        <v>45636</v>
      </c>
      <c r="H4203" s="160">
        <v>1382.23</v>
      </c>
      <c r="I4203" s="76" t="s">
        <v>8813</v>
      </c>
    </row>
    <row r="4204" spans="2:9" x14ac:dyDescent="0.3">
      <c r="B4204" s="38">
        <v>6392</v>
      </c>
      <c r="C4204" s="57">
        <v>45653</v>
      </c>
      <c r="D4204" s="38" t="s">
        <v>136</v>
      </c>
      <c r="E4204" s="38" t="s">
        <v>137</v>
      </c>
      <c r="F4204" s="160">
        <v>5327.52</v>
      </c>
      <c r="G4204" s="52">
        <v>45636</v>
      </c>
      <c r="H4204" s="160">
        <v>5327.52</v>
      </c>
      <c r="I4204" s="76" t="s">
        <v>8814</v>
      </c>
    </row>
    <row r="4205" spans="2:9" x14ac:dyDescent="0.3">
      <c r="B4205" s="38">
        <v>6393</v>
      </c>
      <c r="C4205" s="57">
        <v>45653</v>
      </c>
      <c r="D4205" s="38" t="s">
        <v>5320</v>
      </c>
      <c r="E4205" s="38" t="s">
        <v>137</v>
      </c>
      <c r="F4205" s="160">
        <v>69673.17</v>
      </c>
      <c r="G4205" s="52">
        <v>45636</v>
      </c>
      <c r="H4205" s="160">
        <v>69673.17</v>
      </c>
      <c r="I4205" s="76" t="s">
        <v>8815</v>
      </c>
    </row>
    <row r="4206" spans="2:9" hidden="1" outlineLevel="1" x14ac:dyDescent="0.3">
      <c r="B4206" s="38"/>
      <c r="C4206" s="57"/>
      <c r="D4206" s="38"/>
      <c r="E4206" s="38"/>
      <c r="F4206" s="160"/>
      <c r="G4206" s="52">
        <v>45636</v>
      </c>
      <c r="H4206" s="160"/>
      <c r="I4206" s="76" t="s">
        <v>8816</v>
      </c>
    </row>
    <row r="4207" spans="2:9" hidden="1" outlineLevel="1" x14ac:dyDescent="0.3">
      <c r="B4207" s="38"/>
      <c r="C4207" s="57"/>
      <c r="D4207" s="38"/>
      <c r="E4207" s="38"/>
      <c r="F4207" s="160"/>
      <c r="G4207" s="52">
        <v>45636</v>
      </c>
      <c r="H4207" s="160"/>
      <c r="I4207" s="76" t="s">
        <v>8817</v>
      </c>
    </row>
    <row r="4208" spans="2:9" collapsed="1" x14ac:dyDescent="0.3">
      <c r="B4208" s="38">
        <v>6394</v>
      </c>
      <c r="C4208" s="57">
        <v>45653</v>
      </c>
      <c r="D4208" s="38" t="s">
        <v>896</v>
      </c>
      <c r="E4208" s="38" t="s">
        <v>137</v>
      </c>
      <c r="F4208" s="160">
        <v>640749.15</v>
      </c>
      <c r="G4208" s="52">
        <v>45644</v>
      </c>
      <c r="H4208" s="160">
        <v>640749.15</v>
      </c>
      <c r="I4208" s="76" t="s">
        <v>8818</v>
      </c>
    </row>
    <row r="4209" spans="2:9" x14ac:dyDescent="0.3">
      <c r="B4209" s="38">
        <v>6395</v>
      </c>
      <c r="C4209" s="57">
        <v>45653</v>
      </c>
      <c r="D4209" s="38" t="s">
        <v>4527</v>
      </c>
      <c r="E4209" s="38" t="s">
        <v>137</v>
      </c>
      <c r="F4209" s="160">
        <v>51264.639999999999</v>
      </c>
      <c r="G4209" s="52">
        <v>45644</v>
      </c>
      <c r="H4209" s="160">
        <v>51264.639999999999</v>
      </c>
      <c r="I4209" s="76" t="s">
        <v>8819</v>
      </c>
    </row>
    <row r="4210" spans="2:9" hidden="1" outlineLevel="1" x14ac:dyDescent="0.3">
      <c r="B4210" s="38"/>
      <c r="C4210" s="57"/>
      <c r="D4210" s="38"/>
      <c r="E4210" s="38"/>
      <c r="F4210" s="160"/>
      <c r="G4210" s="52">
        <v>45644</v>
      </c>
      <c r="H4210" s="40"/>
      <c r="I4210" s="76" t="s">
        <v>8820</v>
      </c>
    </row>
    <row r="4211" spans="2:9" hidden="1" outlineLevel="1" x14ac:dyDescent="0.3">
      <c r="B4211" s="38"/>
      <c r="C4211" s="57"/>
      <c r="D4211" s="38"/>
      <c r="E4211" s="38"/>
      <c r="F4211" s="160"/>
      <c r="G4211" s="52">
        <v>45644</v>
      </c>
      <c r="H4211" s="40"/>
      <c r="I4211" s="76" t="s">
        <v>8821</v>
      </c>
    </row>
    <row r="4212" spans="2:9" hidden="1" outlineLevel="1" x14ac:dyDescent="0.3">
      <c r="B4212" s="38"/>
      <c r="C4212" s="57"/>
      <c r="D4212" s="38"/>
      <c r="E4212" s="38"/>
      <c r="F4212" s="160"/>
      <c r="G4212" s="52">
        <v>45644</v>
      </c>
      <c r="H4212" s="40"/>
      <c r="I4212" s="76" t="s">
        <v>8822</v>
      </c>
    </row>
    <row r="4213" spans="2:9" hidden="1" outlineLevel="1" x14ac:dyDescent="0.3">
      <c r="B4213" s="38"/>
      <c r="C4213" s="57"/>
      <c r="D4213" s="38"/>
      <c r="E4213" s="38"/>
      <c r="F4213" s="160"/>
      <c r="G4213" s="52">
        <v>45644</v>
      </c>
      <c r="H4213" s="40"/>
      <c r="I4213" s="76" t="s">
        <v>8823</v>
      </c>
    </row>
    <row r="4214" spans="2:9" hidden="1" outlineLevel="1" x14ac:dyDescent="0.3">
      <c r="B4214" s="38"/>
      <c r="C4214" s="57"/>
      <c r="D4214" s="38"/>
      <c r="E4214" s="38"/>
      <c r="F4214" s="160"/>
      <c r="G4214" s="52">
        <v>45644</v>
      </c>
      <c r="H4214" s="40"/>
      <c r="I4214" s="76" t="s">
        <v>8824</v>
      </c>
    </row>
    <row r="4215" spans="2:9" hidden="1" outlineLevel="1" x14ac:dyDescent="0.3">
      <c r="B4215" s="38"/>
      <c r="C4215" s="57"/>
      <c r="D4215" s="38"/>
      <c r="E4215" s="38"/>
      <c r="F4215" s="160"/>
      <c r="G4215" s="52">
        <v>45644</v>
      </c>
      <c r="H4215" s="40"/>
      <c r="I4215" s="76" t="s">
        <v>8825</v>
      </c>
    </row>
    <row r="4216" spans="2:9" hidden="1" outlineLevel="1" x14ac:dyDescent="0.3">
      <c r="B4216" s="38"/>
      <c r="C4216" s="57"/>
      <c r="D4216" s="38"/>
      <c r="E4216" s="38"/>
      <c r="F4216" s="160"/>
      <c r="G4216" s="52">
        <v>45644</v>
      </c>
      <c r="H4216" s="40"/>
      <c r="I4216" s="76" t="s">
        <v>8826</v>
      </c>
    </row>
    <row r="4217" spans="2:9" collapsed="1" x14ac:dyDescent="0.3">
      <c r="B4217" s="38">
        <v>6396</v>
      </c>
      <c r="C4217" s="57">
        <v>45653</v>
      </c>
      <c r="D4217" s="38" t="s">
        <v>9425</v>
      </c>
      <c r="E4217" s="38" t="s">
        <v>5315</v>
      </c>
      <c r="F4217" s="160">
        <v>35936</v>
      </c>
      <c r="G4217" s="52">
        <v>45653</v>
      </c>
      <c r="H4217" s="40">
        <v>33725.936000000002</v>
      </c>
      <c r="I4217" s="76" t="s">
        <v>8752</v>
      </c>
    </row>
    <row r="4218" spans="2:9" x14ac:dyDescent="0.3">
      <c r="B4218" s="38">
        <v>6397</v>
      </c>
      <c r="C4218" s="57">
        <v>45653</v>
      </c>
      <c r="D4218" s="38" t="s">
        <v>2419</v>
      </c>
      <c r="E4218" s="38" t="s">
        <v>5339</v>
      </c>
      <c r="F4218" s="160">
        <v>9275</v>
      </c>
      <c r="G4218" s="52">
        <v>45653</v>
      </c>
      <c r="H4218" s="40">
        <v>8704.5874999999996</v>
      </c>
      <c r="I4218" s="76" t="s">
        <v>8753</v>
      </c>
    </row>
    <row r="4219" spans="2:9" hidden="1" outlineLevel="1" x14ac:dyDescent="0.3">
      <c r="B4219" s="38"/>
      <c r="C4219" s="57"/>
      <c r="D4219" s="38"/>
      <c r="E4219" s="38"/>
      <c r="F4219" s="160"/>
      <c r="G4219" s="52"/>
      <c r="H4219" s="40"/>
      <c r="I4219" s="76" t="s">
        <v>8754</v>
      </c>
    </row>
    <row r="4220" spans="2:9" hidden="1" outlineLevel="1" x14ac:dyDescent="0.3">
      <c r="B4220" s="38"/>
      <c r="C4220" s="57"/>
      <c r="D4220" s="38"/>
      <c r="E4220" s="38"/>
      <c r="F4220" s="160"/>
      <c r="G4220" s="52"/>
      <c r="H4220" s="40"/>
      <c r="I4220" s="76" t="s">
        <v>8755</v>
      </c>
    </row>
    <row r="4221" spans="2:9" hidden="1" outlineLevel="1" x14ac:dyDescent="0.3">
      <c r="B4221" s="38"/>
      <c r="C4221" s="57"/>
      <c r="D4221" s="38"/>
      <c r="E4221" s="38"/>
      <c r="F4221" s="160"/>
      <c r="G4221" s="52"/>
      <c r="H4221" s="40"/>
      <c r="I4221" s="76" t="s">
        <v>8756</v>
      </c>
    </row>
    <row r="4222" spans="2:9" hidden="1" outlineLevel="1" x14ac:dyDescent="0.3">
      <c r="B4222" s="38"/>
      <c r="C4222" s="57"/>
      <c r="D4222" s="38"/>
      <c r="E4222" s="38"/>
      <c r="F4222" s="160"/>
      <c r="G4222" s="52"/>
      <c r="H4222" s="40"/>
      <c r="I4222" s="76" t="s">
        <v>8757</v>
      </c>
    </row>
    <row r="4223" spans="2:9" hidden="1" outlineLevel="1" x14ac:dyDescent="0.3">
      <c r="B4223" s="38"/>
      <c r="C4223" s="57"/>
      <c r="D4223" s="38"/>
      <c r="E4223" s="38"/>
      <c r="F4223" s="160"/>
      <c r="G4223" s="52"/>
      <c r="H4223" s="40"/>
      <c r="I4223" s="76" t="s">
        <v>8758</v>
      </c>
    </row>
    <row r="4224" spans="2:9" hidden="1" outlineLevel="1" x14ac:dyDescent="0.3">
      <c r="B4224" s="38"/>
      <c r="C4224" s="57"/>
      <c r="D4224" s="38"/>
      <c r="E4224" s="38"/>
      <c r="F4224" s="160"/>
      <c r="G4224" s="52"/>
      <c r="H4224" s="40"/>
      <c r="I4224" s="76" t="s">
        <v>8759</v>
      </c>
    </row>
    <row r="4225" spans="2:9" collapsed="1" x14ac:dyDescent="0.3">
      <c r="B4225" s="38">
        <v>6398</v>
      </c>
      <c r="C4225" s="57">
        <v>45656</v>
      </c>
      <c r="D4225" s="38" t="s">
        <v>200</v>
      </c>
      <c r="E4225" s="38" t="s">
        <v>5337</v>
      </c>
      <c r="F4225" s="160">
        <v>4183</v>
      </c>
      <c r="G4225" s="53">
        <v>45692</v>
      </c>
      <c r="H4225" s="40">
        <v>3925.7455</v>
      </c>
      <c r="I4225" s="76" t="s">
        <v>8760</v>
      </c>
    </row>
    <row r="4226" spans="2:9" x14ac:dyDescent="0.3">
      <c r="B4226" s="38">
        <v>6399</v>
      </c>
      <c r="C4226" s="57">
        <v>45656</v>
      </c>
      <c r="D4226" s="38" t="s">
        <v>397</v>
      </c>
      <c r="E4226" s="38" t="s">
        <v>5616</v>
      </c>
      <c r="F4226" s="160">
        <v>67464.350000000006</v>
      </c>
      <c r="G4226" s="52">
        <v>45629</v>
      </c>
      <c r="H4226" s="160">
        <v>67464.350000000006</v>
      </c>
      <c r="I4226" s="76" t="s">
        <v>8761</v>
      </c>
    </row>
    <row r="4227" spans="2:9" hidden="1" outlineLevel="1" x14ac:dyDescent="0.3">
      <c r="B4227" s="38"/>
      <c r="C4227" s="57"/>
      <c r="D4227" s="38"/>
      <c r="E4227" s="38"/>
      <c r="F4227" s="160"/>
      <c r="G4227" s="52">
        <v>45630</v>
      </c>
      <c r="H4227" s="160"/>
      <c r="I4227" s="76" t="s">
        <v>8762</v>
      </c>
    </row>
    <row r="4228" spans="2:9" hidden="1" outlineLevel="1" x14ac:dyDescent="0.3">
      <c r="B4228" s="38"/>
      <c r="C4228" s="57"/>
      <c r="D4228" s="38"/>
      <c r="E4228" s="38"/>
      <c r="F4228" s="160"/>
      <c r="G4228" s="52">
        <v>45636</v>
      </c>
      <c r="H4228" s="160"/>
      <c r="I4228" s="76" t="s">
        <v>8763</v>
      </c>
    </row>
    <row r="4229" spans="2:9" hidden="1" outlineLevel="1" x14ac:dyDescent="0.3">
      <c r="B4229" s="38"/>
      <c r="C4229" s="57"/>
      <c r="D4229" s="38"/>
      <c r="E4229" s="38"/>
      <c r="F4229" s="160"/>
      <c r="G4229" s="52">
        <v>45642</v>
      </c>
      <c r="H4229" s="160"/>
      <c r="I4229" s="76" t="s">
        <v>8764</v>
      </c>
    </row>
    <row r="4230" spans="2:9" hidden="1" outlineLevel="1" x14ac:dyDescent="0.3">
      <c r="B4230" s="38"/>
      <c r="C4230" s="57"/>
      <c r="D4230" s="38"/>
      <c r="E4230" s="38"/>
      <c r="F4230" s="160"/>
      <c r="G4230" s="52">
        <v>45643</v>
      </c>
      <c r="H4230" s="160"/>
      <c r="I4230" s="76" t="s">
        <v>8765</v>
      </c>
    </row>
    <row r="4231" spans="2:9" hidden="1" outlineLevel="1" x14ac:dyDescent="0.3">
      <c r="B4231" s="38"/>
      <c r="C4231" s="57"/>
      <c r="D4231" s="38"/>
      <c r="E4231" s="38"/>
      <c r="F4231" s="160"/>
      <c r="G4231" s="52">
        <v>45649</v>
      </c>
      <c r="H4231" s="160"/>
      <c r="I4231" s="76" t="s">
        <v>8766</v>
      </c>
    </row>
    <row r="4232" spans="2:9" collapsed="1" x14ac:dyDescent="0.3">
      <c r="B4232" s="38">
        <v>6400</v>
      </c>
      <c r="C4232" s="57">
        <v>45656</v>
      </c>
      <c r="D4232" s="38" t="s">
        <v>5333</v>
      </c>
      <c r="E4232" s="38" t="s">
        <v>137</v>
      </c>
      <c r="F4232" s="160">
        <v>46425.26</v>
      </c>
      <c r="G4232" s="52">
        <v>45653</v>
      </c>
      <c r="H4232" s="160">
        <v>46425.26</v>
      </c>
      <c r="I4232" s="76" t="s">
        <v>8827</v>
      </c>
    </row>
    <row r="4233" spans="2:9" hidden="1" outlineLevel="1" x14ac:dyDescent="0.3">
      <c r="B4233" s="38"/>
      <c r="C4233" s="57"/>
      <c r="D4233" s="38"/>
      <c r="E4233" s="38"/>
      <c r="F4233" s="160"/>
      <c r="G4233" s="52">
        <v>45653</v>
      </c>
      <c r="H4233" s="160"/>
      <c r="I4233" s="76" t="s">
        <v>8828</v>
      </c>
    </row>
    <row r="4234" spans="2:9" hidden="1" outlineLevel="1" x14ac:dyDescent="0.3">
      <c r="B4234" s="38"/>
      <c r="C4234" s="57"/>
      <c r="D4234" s="38"/>
      <c r="E4234" s="38"/>
      <c r="F4234" s="160"/>
      <c r="G4234" s="52">
        <v>45653</v>
      </c>
      <c r="H4234" s="160"/>
      <c r="I4234" s="76" t="s">
        <v>8829</v>
      </c>
    </row>
    <row r="4235" spans="2:9" collapsed="1" x14ac:dyDescent="0.3">
      <c r="B4235" s="38">
        <v>6401</v>
      </c>
      <c r="C4235" s="57">
        <v>45656</v>
      </c>
      <c r="D4235" s="38" t="s">
        <v>394</v>
      </c>
      <c r="E4235" s="38" t="s">
        <v>137</v>
      </c>
      <c r="F4235" s="160">
        <v>18292.060000000001</v>
      </c>
      <c r="G4235" s="52">
        <v>45653</v>
      </c>
      <c r="H4235" s="160">
        <v>18292.060000000001</v>
      </c>
      <c r="I4235" s="76" t="s">
        <v>8830</v>
      </c>
    </row>
    <row r="4236" spans="2:9" x14ac:dyDescent="0.3">
      <c r="B4236" s="38">
        <v>6402</v>
      </c>
      <c r="C4236" s="57">
        <v>45656</v>
      </c>
      <c r="D4236" s="38" t="s">
        <v>632</v>
      </c>
      <c r="E4236" s="38" t="s">
        <v>5330</v>
      </c>
      <c r="F4236" s="160">
        <v>49161</v>
      </c>
      <c r="G4236" s="63">
        <v>45695</v>
      </c>
      <c r="H4236" s="40">
        <v>49161</v>
      </c>
      <c r="I4236" s="76" t="s">
        <v>10314</v>
      </c>
    </row>
    <row r="4237" spans="2:9" x14ac:dyDescent="0.3">
      <c r="B4237" s="38">
        <v>6403</v>
      </c>
      <c r="C4237" s="57">
        <v>45656</v>
      </c>
      <c r="D4237" s="38" t="s">
        <v>632</v>
      </c>
      <c r="E4237" s="38" t="s">
        <v>5328</v>
      </c>
      <c r="F4237" s="160">
        <v>20438</v>
      </c>
      <c r="G4237" s="63">
        <v>45695</v>
      </c>
      <c r="H4237" s="40">
        <v>20438</v>
      </c>
      <c r="I4237" s="76" t="s">
        <v>10311</v>
      </c>
    </row>
    <row r="4238" spans="2:9" x14ac:dyDescent="0.3">
      <c r="B4238" s="38">
        <v>6404</v>
      </c>
      <c r="C4238" s="57">
        <v>45656</v>
      </c>
      <c r="D4238" s="38" t="s">
        <v>397</v>
      </c>
      <c r="E4238" s="38" t="s">
        <v>5326</v>
      </c>
      <c r="F4238" s="160">
        <v>168330.87</v>
      </c>
      <c r="G4238" s="52">
        <v>45638</v>
      </c>
      <c r="H4238" s="160">
        <v>168330.87</v>
      </c>
      <c r="I4238" s="76" t="s">
        <v>8831</v>
      </c>
    </row>
    <row r="4239" spans="2:9" x14ac:dyDescent="0.3">
      <c r="B4239" s="38">
        <v>6405</v>
      </c>
      <c r="C4239" s="57">
        <v>45656</v>
      </c>
      <c r="D4239" s="38" t="s">
        <v>397</v>
      </c>
      <c r="E4239" s="38" t="s">
        <v>5324</v>
      </c>
      <c r="F4239" s="160">
        <v>25000</v>
      </c>
      <c r="G4239" s="52">
        <v>45565</v>
      </c>
      <c r="H4239" s="160">
        <v>25000</v>
      </c>
      <c r="I4239" s="76" t="s">
        <v>8832</v>
      </c>
    </row>
    <row r="4240" spans="2:9" x14ac:dyDescent="0.3">
      <c r="B4240" s="38">
        <v>6406</v>
      </c>
      <c r="C4240" s="57">
        <v>45659</v>
      </c>
      <c r="D4240" s="38" t="s">
        <v>171</v>
      </c>
      <c r="E4240" s="38" t="s">
        <v>5369</v>
      </c>
      <c r="F4240" s="160">
        <v>13620.99</v>
      </c>
      <c r="G4240" s="53">
        <v>45726</v>
      </c>
      <c r="H4240" s="40">
        <v>12783.299115</v>
      </c>
      <c r="I4240" s="76" t="s">
        <v>8767</v>
      </c>
    </row>
    <row r="4241" spans="2:10" hidden="1" outlineLevel="1" x14ac:dyDescent="0.3">
      <c r="B4241" s="38"/>
      <c r="C4241" s="57"/>
      <c r="D4241" s="38"/>
      <c r="E4241" s="38"/>
      <c r="F4241" s="160"/>
      <c r="G4241" s="52"/>
      <c r="H4241" s="40"/>
      <c r="I4241" s="76" t="s">
        <v>8768</v>
      </c>
    </row>
    <row r="4242" spans="2:10" hidden="1" outlineLevel="1" x14ac:dyDescent="0.3">
      <c r="B4242" s="38"/>
      <c r="C4242" s="57"/>
      <c r="D4242" s="38"/>
      <c r="E4242" s="38"/>
      <c r="F4242" s="160"/>
      <c r="G4242" s="52"/>
      <c r="H4242" s="40"/>
      <c r="I4242" s="76" t="s">
        <v>8769</v>
      </c>
    </row>
    <row r="4243" spans="2:10" collapsed="1" x14ac:dyDescent="0.3">
      <c r="B4243" s="38">
        <v>6407</v>
      </c>
      <c r="C4243" s="57">
        <v>45660</v>
      </c>
      <c r="D4243" s="38" t="s">
        <v>150</v>
      </c>
      <c r="E4243" s="38" t="s">
        <v>5367</v>
      </c>
      <c r="F4243" s="160">
        <v>41176</v>
      </c>
      <c r="G4243" s="53">
        <v>45663</v>
      </c>
      <c r="H4243" s="40">
        <v>38643.675999999999</v>
      </c>
      <c r="I4243" s="76" t="s">
        <v>8727</v>
      </c>
      <c r="J4243" t="s">
        <v>8833</v>
      </c>
    </row>
    <row r="4244" spans="2:10" x14ac:dyDescent="0.3">
      <c r="B4244" s="38">
        <v>6408</v>
      </c>
      <c r="C4244" s="57">
        <v>45660</v>
      </c>
      <c r="D4244" s="38" t="s">
        <v>150</v>
      </c>
      <c r="E4244" s="38" t="s">
        <v>5366</v>
      </c>
      <c r="F4244" s="160">
        <v>16087.2</v>
      </c>
      <c r="G4244" s="53">
        <v>45663</v>
      </c>
      <c r="H4244" s="40">
        <v>15097.8372</v>
      </c>
      <c r="I4244" s="76" t="s">
        <v>8726</v>
      </c>
      <c r="J4244" t="s">
        <v>8833</v>
      </c>
    </row>
    <row r="4245" spans="2:10" x14ac:dyDescent="0.3">
      <c r="B4245" s="38">
        <v>6409</v>
      </c>
      <c r="C4245" s="57">
        <v>45660</v>
      </c>
      <c r="D4245" s="38" t="s">
        <v>150</v>
      </c>
      <c r="E4245" s="38" t="s">
        <v>5365</v>
      </c>
      <c r="F4245" s="160">
        <v>7000</v>
      </c>
      <c r="G4245" s="53">
        <v>45663</v>
      </c>
      <c r="H4245" s="40">
        <v>6569.5</v>
      </c>
      <c r="I4245" s="76" t="s">
        <v>8725</v>
      </c>
      <c r="J4245" t="s">
        <v>8833</v>
      </c>
    </row>
    <row r="4246" spans="2:10" x14ac:dyDescent="0.3">
      <c r="B4246" s="38">
        <v>6410</v>
      </c>
      <c r="C4246" s="57">
        <v>45660</v>
      </c>
      <c r="D4246" s="38" t="s">
        <v>150</v>
      </c>
      <c r="E4246" s="38" t="s">
        <v>5364</v>
      </c>
      <c r="F4246" s="160">
        <v>7000</v>
      </c>
      <c r="G4246" s="53">
        <v>45663</v>
      </c>
      <c r="H4246" s="40">
        <v>6569.5</v>
      </c>
      <c r="I4246" s="76" t="s">
        <v>8724</v>
      </c>
      <c r="J4246" t="s">
        <v>8833</v>
      </c>
    </row>
    <row r="4247" spans="2:10" x14ac:dyDescent="0.3">
      <c r="B4247" s="39">
        <v>6411</v>
      </c>
      <c r="C4247" s="57">
        <v>45664</v>
      </c>
      <c r="D4247" s="38" t="s">
        <v>169</v>
      </c>
      <c r="E4247" s="38" t="s">
        <v>5363</v>
      </c>
      <c r="F4247" s="160">
        <v>13000</v>
      </c>
      <c r="G4247" s="63">
        <v>45694</v>
      </c>
      <c r="H4247" s="40">
        <v>12200.5</v>
      </c>
      <c r="I4247" s="76" t="s">
        <v>10290</v>
      </c>
    </row>
    <row r="4248" spans="2:10" x14ac:dyDescent="0.3">
      <c r="B4248" s="38">
        <v>6412</v>
      </c>
      <c r="C4248" s="57">
        <v>45664</v>
      </c>
      <c r="D4248" s="38" t="s">
        <v>230</v>
      </c>
      <c r="E4248" s="38" t="s">
        <v>5362</v>
      </c>
      <c r="F4248" s="160">
        <v>30413</v>
      </c>
      <c r="G4248" s="53">
        <v>45677</v>
      </c>
      <c r="H4248" s="40">
        <v>28542.6005</v>
      </c>
      <c r="I4248" s="76" t="s">
        <v>8770</v>
      </c>
    </row>
    <row r="4249" spans="2:10" x14ac:dyDescent="0.3">
      <c r="B4249" s="170">
        <v>6413</v>
      </c>
      <c r="C4249" s="57">
        <v>45664</v>
      </c>
      <c r="D4249" s="70" t="s">
        <v>167</v>
      </c>
      <c r="E4249" s="38" t="s">
        <v>5360</v>
      </c>
      <c r="F4249" s="40">
        <v>3172</v>
      </c>
      <c r="G4249" s="63">
        <v>45713</v>
      </c>
      <c r="H4249" s="40">
        <v>2976.922</v>
      </c>
      <c r="I4249" s="76" t="s">
        <v>8771</v>
      </c>
    </row>
    <row r="4250" spans="2:10" x14ac:dyDescent="0.3">
      <c r="B4250" s="38">
        <v>6414</v>
      </c>
      <c r="C4250" s="57">
        <v>45664</v>
      </c>
      <c r="D4250" s="38" t="s">
        <v>200</v>
      </c>
      <c r="E4250" s="38" t="s">
        <v>5358</v>
      </c>
      <c r="F4250" s="160">
        <v>4937.5</v>
      </c>
      <c r="G4250" s="53">
        <v>45672</v>
      </c>
      <c r="H4250" s="40">
        <v>4633.84375</v>
      </c>
      <c r="I4250" s="76" t="s">
        <v>8772</v>
      </c>
    </row>
    <row r="4251" spans="2:10" x14ac:dyDescent="0.3">
      <c r="B4251" s="38">
        <v>6415</v>
      </c>
      <c r="C4251" s="57">
        <v>45664</v>
      </c>
      <c r="D4251" s="38" t="s">
        <v>150</v>
      </c>
      <c r="E4251" s="38" t="s">
        <v>5356</v>
      </c>
      <c r="F4251" s="160">
        <v>7000</v>
      </c>
      <c r="G4251" s="53">
        <v>45677</v>
      </c>
      <c r="H4251" s="40">
        <v>6569.5</v>
      </c>
      <c r="I4251" s="76" t="s">
        <v>8773</v>
      </c>
    </row>
    <row r="4252" spans="2:10" x14ac:dyDescent="0.3">
      <c r="B4252" s="38">
        <v>6416</v>
      </c>
      <c r="C4252" s="57">
        <v>45664</v>
      </c>
      <c r="D4252" s="38" t="s">
        <v>150</v>
      </c>
      <c r="E4252" s="38" t="s">
        <v>5355</v>
      </c>
      <c r="F4252" s="160">
        <v>26644.400000000001</v>
      </c>
      <c r="G4252" s="53">
        <v>45677</v>
      </c>
      <c r="H4252" s="40">
        <v>25005.769400000001</v>
      </c>
      <c r="I4252" s="76" t="s">
        <v>8774</v>
      </c>
    </row>
    <row r="4253" spans="2:10" x14ac:dyDescent="0.3">
      <c r="B4253" s="38">
        <v>6417</v>
      </c>
      <c r="C4253" s="57">
        <v>45664</v>
      </c>
      <c r="D4253" s="38" t="s">
        <v>931</v>
      </c>
      <c r="E4253" s="38" t="s">
        <v>5353</v>
      </c>
      <c r="F4253" s="160">
        <v>1960.18</v>
      </c>
      <c r="G4253" s="53">
        <v>45672</v>
      </c>
      <c r="H4253" s="40">
        <v>1839.6289300000001</v>
      </c>
      <c r="I4253" s="76" t="s">
        <v>8775</v>
      </c>
      <c r="J4253" t="s">
        <v>8833</v>
      </c>
    </row>
    <row r="4254" spans="2:10" x14ac:dyDescent="0.3">
      <c r="B4254" s="38">
        <v>6418</v>
      </c>
      <c r="C4254" s="57">
        <v>45664</v>
      </c>
      <c r="D4254" s="38" t="s">
        <v>934</v>
      </c>
      <c r="E4254" s="38" t="s">
        <v>5352</v>
      </c>
      <c r="F4254" s="160">
        <v>2177.41</v>
      </c>
      <c r="G4254" s="53">
        <v>45672</v>
      </c>
      <c r="H4254" s="40">
        <v>2043.4992849999999</v>
      </c>
      <c r="I4254" s="76" t="s">
        <v>8775</v>
      </c>
      <c r="J4254" t="s">
        <v>8833</v>
      </c>
    </row>
    <row r="4255" spans="2:10" x14ac:dyDescent="0.3">
      <c r="B4255" s="38">
        <v>6419</v>
      </c>
      <c r="C4255" s="57">
        <v>45664</v>
      </c>
      <c r="D4255" s="38" t="s">
        <v>936</v>
      </c>
      <c r="E4255" s="38" t="s">
        <v>5351</v>
      </c>
      <c r="F4255" s="160">
        <v>1960.18</v>
      </c>
      <c r="G4255" s="53">
        <v>45672</v>
      </c>
      <c r="H4255" s="40">
        <v>1839.6289300000001</v>
      </c>
      <c r="I4255" s="76" t="s">
        <v>8775</v>
      </c>
      <c r="J4255" t="s">
        <v>8833</v>
      </c>
    </row>
    <row r="4256" spans="2:10" x14ac:dyDescent="0.3">
      <c r="B4256" s="38">
        <v>6420</v>
      </c>
      <c r="C4256" s="57">
        <v>45664</v>
      </c>
      <c r="D4256" s="38" t="s">
        <v>937</v>
      </c>
      <c r="E4256" s="38" t="s">
        <v>5349</v>
      </c>
      <c r="F4256" s="160">
        <v>2177.41</v>
      </c>
      <c r="G4256" s="53">
        <v>45672</v>
      </c>
      <c r="H4256" s="40">
        <v>2043.4992849999999</v>
      </c>
      <c r="I4256" s="76" t="s">
        <v>8775</v>
      </c>
      <c r="J4256" t="s">
        <v>8833</v>
      </c>
    </row>
    <row r="4257" spans="2:10" x14ac:dyDescent="0.3">
      <c r="B4257" s="38">
        <v>6421</v>
      </c>
      <c r="C4257" s="57">
        <v>45664</v>
      </c>
      <c r="D4257" s="38" t="s">
        <v>938</v>
      </c>
      <c r="E4257" s="38" t="s">
        <v>5348</v>
      </c>
      <c r="F4257" s="160">
        <v>2177.41</v>
      </c>
      <c r="G4257" s="53">
        <v>45672</v>
      </c>
      <c r="H4257" s="40">
        <v>2043.4992849999999</v>
      </c>
      <c r="I4257" s="76" t="s">
        <v>8775</v>
      </c>
      <c r="J4257" t="s">
        <v>8833</v>
      </c>
    </row>
    <row r="4258" spans="2:10" x14ac:dyDescent="0.3">
      <c r="B4258" s="38">
        <v>6422</v>
      </c>
      <c r="C4258" s="57">
        <v>45664</v>
      </c>
      <c r="D4258" s="38" t="s">
        <v>939</v>
      </c>
      <c r="E4258" s="38" t="s">
        <v>5347</v>
      </c>
      <c r="F4258" s="160">
        <v>2177.41</v>
      </c>
      <c r="G4258" s="53">
        <v>45672</v>
      </c>
      <c r="H4258" s="40">
        <v>2043.4992849999999</v>
      </c>
      <c r="I4258" s="76" t="s">
        <v>8775</v>
      </c>
      <c r="J4258" t="s">
        <v>8833</v>
      </c>
    </row>
    <row r="4259" spans="2:10" x14ac:dyDescent="0.3">
      <c r="B4259" s="38">
        <v>6423</v>
      </c>
      <c r="C4259" s="57">
        <v>45666</v>
      </c>
      <c r="D4259" s="38" t="s">
        <v>2419</v>
      </c>
      <c r="E4259" s="38" t="s">
        <v>5345</v>
      </c>
      <c r="F4259" s="160">
        <v>680</v>
      </c>
      <c r="G4259" s="53">
        <v>45674</v>
      </c>
      <c r="H4259" s="40">
        <v>638.17999999999995</v>
      </c>
      <c r="I4259" s="76" t="s">
        <v>8776</v>
      </c>
    </row>
    <row r="4260" spans="2:10" x14ac:dyDescent="0.3">
      <c r="B4260" s="38">
        <v>6424</v>
      </c>
      <c r="C4260" s="57">
        <v>45666</v>
      </c>
      <c r="D4260" s="38" t="s">
        <v>644</v>
      </c>
      <c r="E4260" s="38" t="s">
        <v>5344</v>
      </c>
      <c r="F4260" s="160">
        <v>15694</v>
      </c>
      <c r="G4260" s="53">
        <v>45671</v>
      </c>
      <c r="H4260" s="40">
        <v>14728.819</v>
      </c>
      <c r="I4260" s="76" t="s">
        <v>8777</v>
      </c>
    </row>
    <row r="4261" spans="2:10" x14ac:dyDescent="0.3">
      <c r="B4261" s="38">
        <v>6425</v>
      </c>
      <c r="C4261" s="57">
        <v>45666</v>
      </c>
      <c r="D4261" s="38" t="s">
        <v>9537</v>
      </c>
      <c r="E4261" s="38" t="s">
        <v>5342</v>
      </c>
      <c r="F4261" s="160">
        <v>3000</v>
      </c>
      <c r="G4261" s="53">
        <v>45667</v>
      </c>
      <c r="H4261" s="40">
        <v>2815.5</v>
      </c>
      <c r="I4261" s="76" t="s">
        <v>8778</v>
      </c>
    </row>
    <row r="4262" spans="2:10" x14ac:dyDescent="0.3">
      <c r="B4262" s="39">
        <v>6426</v>
      </c>
      <c r="C4262" s="57">
        <v>45666</v>
      </c>
      <c r="D4262" s="38" t="s">
        <v>8</v>
      </c>
      <c r="E4262" s="38" t="s">
        <v>5341</v>
      </c>
      <c r="F4262" s="160">
        <v>1606.5</v>
      </c>
      <c r="G4262" s="63">
        <v>45694</v>
      </c>
      <c r="H4262" s="40">
        <v>1507.7002500000001</v>
      </c>
      <c r="I4262" s="76" t="s">
        <v>10261</v>
      </c>
    </row>
    <row r="4263" spans="2:10" x14ac:dyDescent="0.3">
      <c r="B4263" s="170">
        <v>6427</v>
      </c>
      <c r="C4263" s="57">
        <v>45667</v>
      </c>
      <c r="D4263" s="70" t="s">
        <v>254</v>
      </c>
      <c r="E4263" s="38" t="s">
        <v>5374</v>
      </c>
      <c r="F4263" s="129">
        <v>1550</v>
      </c>
      <c r="G4263" s="63">
        <v>45748</v>
      </c>
      <c r="H4263" s="129">
        <v>1454.675</v>
      </c>
      <c r="I4263" s="164" t="s">
        <v>8779</v>
      </c>
    </row>
    <row r="4264" spans="2:10" x14ac:dyDescent="0.3">
      <c r="B4264" s="38">
        <v>6428</v>
      </c>
      <c r="C4264" s="57">
        <v>45667</v>
      </c>
      <c r="D4264" s="38" t="s">
        <v>481</v>
      </c>
      <c r="E4264" s="38" t="s">
        <v>5375</v>
      </c>
      <c r="F4264" s="160">
        <v>4834</v>
      </c>
      <c r="G4264" s="53">
        <v>45672</v>
      </c>
      <c r="H4264" s="40">
        <v>4536.7089999999998</v>
      </c>
      <c r="I4264" s="76" t="s">
        <v>8780</v>
      </c>
    </row>
    <row r="4265" spans="2:10" x14ac:dyDescent="0.3">
      <c r="B4265" s="38">
        <v>6429</v>
      </c>
      <c r="C4265" s="57">
        <v>45667</v>
      </c>
      <c r="D4265" s="38" t="s">
        <v>481</v>
      </c>
      <c r="E4265" s="38" t="s">
        <v>5376</v>
      </c>
      <c r="F4265" s="160">
        <v>654.5</v>
      </c>
      <c r="G4265" s="53">
        <v>45672</v>
      </c>
      <c r="H4265" s="40">
        <v>614.24824999999998</v>
      </c>
      <c r="I4265" s="76" t="s">
        <v>8781</v>
      </c>
    </row>
    <row r="4266" spans="2:10" x14ac:dyDescent="0.3">
      <c r="B4266" s="38">
        <v>6430</v>
      </c>
      <c r="C4266" s="57">
        <v>45667</v>
      </c>
      <c r="D4266" s="38" t="s">
        <v>9537</v>
      </c>
      <c r="E4266" s="38" t="s">
        <v>5426</v>
      </c>
      <c r="F4266" s="160">
        <v>3000</v>
      </c>
      <c r="G4266" s="53">
        <v>45679</v>
      </c>
      <c r="H4266" s="40">
        <v>2815.5</v>
      </c>
      <c r="I4266" s="76" t="s">
        <v>8782</v>
      </c>
    </row>
    <row r="4267" spans="2:10" x14ac:dyDescent="0.3">
      <c r="B4267" s="38">
        <v>6431</v>
      </c>
      <c r="C4267" s="57">
        <v>45667</v>
      </c>
      <c r="D4267" s="38" t="s">
        <v>9537</v>
      </c>
      <c r="E4267" s="38" t="s">
        <v>5425</v>
      </c>
      <c r="F4267" s="160">
        <v>3000</v>
      </c>
      <c r="G4267" s="53">
        <v>45672</v>
      </c>
      <c r="H4267" s="40">
        <v>2815.5</v>
      </c>
      <c r="I4267" s="76" t="s">
        <v>8783</v>
      </c>
    </row>
    <row r="4268" spans="2:10" x14ac:dyDescent="0.3">
      <c r="B4268" s="38">
        <v>6432</v>
      </c>
      <c r="C4268" s="57">
        <v>45670</v>
      </c>
      <c r="D4268" s="38" t="s">
        <v>9537</v>
      </c>
      <c r="E4268" s="38" t="s">
        <v>5424</v>
      </c>
      <c r="F4268" s="160">
        <v>3000</v>
      </c>
      <c r="G4268" s="53">
        <v>45672</v>
      </c>
      <c r="H4268" s="40">
        <v>2815.5</v>
      </c>
      <c r="I4268" s="76" t="s">
        <v>8784</v>
      </c>
    </row>
    <row r="4269" spans="2:10" x14ac:dyDescent="0.3">
      <c r="B4269" s="38">
        <v>6433</v>
      </c>
      <c r="C4269" s="57">
        <v>45670</v>
      </c>
      <c r="D4269" s="38" t="s">
        <v>9537</v>
      </c>
      <c r="E4269" s="38" t="s">
        <v>5423</v>
      </c>
      <c r="F4269" s="160">
        <v>3000</v>
      </c>
      <c r="G4269" s="53">
        <v>45672</v>
      </c>
      <c r="H4269" s="40">
        <v>2815.5</v>
      </c>
      <c r="I4269" s="76" t="s">
        <v>8785</v>
      </c>
    </row>
    <row r="4270" spans="2:10" x14ac:dyDescent="0.3">
      <c r="B4270" s="38">
        <v>6434</v>
      </c>
      <c r="C4270" s="57">
        <v>45670</v>
      </c>
      <c r="D4270" s="38" t="s">
        <v>1187</v>
      </c>
      <c r="E4270" s="38" t="s">
        <v>5422</v>
      </c>
      <c r="F4270" s="160">
        <v>155218.81</v>
      </c>
      <c r="G4270" s="53">
        <v>45667</v>
      </c>
      <c r="H4270" s="40">
        <v>145672.85318499999</v>
      </c>
      <c r="I4270" s="76">
        <v>18758</v>
      </c>
    </row>
    <row r="4271" spans="2:10" x14ac:dyDescent="0.3">
      <c r="B4271" s="39">
        <v>6435</v>
      </c>
      <c r="C4271" s="57">
        <v>45670</v>
      </c>
      <c r="D4271" s="38" t="s">
        <v>251</v>
      </c>
      <c r="E4271" s="38" t="s">
        <v>5420</v>
      </c>
      <c r="F4271" s="160">
        <v>11609.5</v>
      </c>
      <c r="G4271" s="63">
        <v>45699</v>
      </c>
      <c r="H4271" s="40">
        <v>10895.51575</v>
      </c>
      <c r="I4271" s="76" t="s">
        <v>10257</v>
      </c>
    </row>
    <row r="4272" spans="2:10" x14ac:dyDescent="0.3">
      <c r="B4272" s="38">
        <v>6436</v>
      </c>
      <c r="C4272" s="57">
        <v>45670</v>
      </c>
      <c r="D4272" s="38" t="s">
        <v>212</v>
      </c>
      <c r="E4272" s="38" t="s">
        <v>5418</v>
      </c>
      <c r="F4272" s="160">
        <v>9055</v>
      </c>
      <c r="G4272" s="53">
        <v>45673</v>
      </c>
      <c r="H4272" s="40">
        <v>8498.1175000000003</v>
      </c>
      <c r="I4272" s="76" t="s">
        <v>8786</v>
      </c>
    </row>
    <row r="4273" spans="2:10" x14ac:dyDescent="0.3">
      <c r="B4273" s="38">
        <v>6437</v>
      </c>
      <c r="C4273" s="57">
        <v>45670</v>
      </c>
      <c r="D4273" s="38" t="s">
        <v>212</v>
      </c>
      <c r="E4273" s="38" t="s">
        <v>5416</v>
      </c>
      <c r="F4273" s="160">
        <v>5698</v>
      </c>
      <c r="G4273" s="53">
        <v>45673</v>
      </c>
      <c r="H4273" s="40">
        <v>5347.5730000000003</v>
      </c>
      <c r="I4273" s="76" t="s">
        <v>9413</v>
      </c>
    </row>
    <row r="4274" spans="2:10" x14ac:dyDescent="0.3">
      <c r="B4274" s="38">
        <v>6438</v>
      </c>
      <c r="C4274" s="57">
        <v>45670</v>
      </c>
      <c r="D4274" s="38" t="s">
        <v>542</v>
      </c>
      <c r="E4274" s="38" t="s">
        <v>5414</v>
      </c>
      <c r="F4274" s="160">
        <v>21839.7</v>
      </c>
      <c r="G4274" s="53">
        <v>45771</v>
      </c>
      <c r="H4274" s="40">
        <v>20496.55845</v>
      </c>
      <c r="I4274" s="76" t="s">
        <v>8787</v>
      </c>
    </row>
    <row r="4275" spans="2:10" x14ac:dyDescent="0.3">
      <c r="B4275" s="38">
        <v>6439</v>
      </c>
      <c r="C4275" s="57">
        <v>45670</v>
      </c>
      <c r="D4275" s="38" t="s">
        <v>142</v>
      </c>
      <c r="E4275" s="38" t="s">
        <v>5412</v>
      </c>
      <c r="F4275" s="160">
        <v>2675</v>
      </c>
      <c r="G4275" s="52">
        <v>45677</v>
      </c>
      <c r="H4275" s="40">
        <v>2510.4875000000002</v>
      </c>
      <c r="I4275" s="76" t="s">
        <v>8788</v>
      </c>
    </row>
    <row r="4276" spans="2:10" x14ac:dyDescent="0.3">
      <c r="B4276" s="38">
        <v>6440</v>
      </c>
      <c r="C4276" s="57">
        <v>45670</v>
      </c>
      <c r="D4276" s="38" t="s">
        <v>142</v>
      </c>
      <c r="E4276" s="38" t="s">
        <v>5410</v>
      </c>
      <c r="F4276" s="160">
        <v>3147</v>
      </c>
      <c r="G4276" s="52">
        <v>45677</v>
      </c>
      <c r="H4276" s="40">
        <v>2953.4594999999999</v>
      </c>
      <c r="I4276" s="76" t="s">
        <v>8789</v>
      </c>
    </row>
    <row r="4277" spans="2:10" x14ac:dyDescent="0.3">
      <c r="B4277" s="38">
        <v>6441</v>
      </c>
      <c r="C4277" s="57">
        <v>45670</v>
      </c>
      <c r="D4277" s="38" t="s">
        <v>142</v>
      </c>
      <c r="E4277" s="38" t="s">
        <v>5408</v>
      </c>
      <c r="F4277" s="160">
        <v>3575</v>
      </c>
      <c r="G4277" s="52">
        <v>45677</v>
      </c>
      <c r="H4277" s="40">
        <v>3355.1374999999998</v>
      </c>
      <c r="I4277" s="76" t="s">
        <v>8790</v>
      </c>
    </row>
    <row r="4278" spans="2:10" x14ac:dyDescent="0.3">
      <c r="B4278" s="38">
        <v>6442</v>
      </c>
      <c r="C4278" s="57">
        <v>45670</v>
      </c>
      <c r="D4278" s="38" t="s">
        <v>142</v>
      </c>
      <c r="E4278" s="38" t="s">
        <v>5407</v>
      </c>
      <c r="F4278" s="160">
        <v>13695</v>
      </c>
      <c r="G4278" s="52">
        <v>45677</v>
      </c>
      <c r="H4278" s="40">
        <v>12852.7575</v>
      </c>
      <c r="I4278" s="76" t="s">
        <v>8791</v>
      </c>
    </row>
    <row r="4279" spans="2:10" x14ac:dyDescent="0.3">
      <c r="B4279" s="38">
        <v>6443</v>
      </c>
      <c r="C4279" s="57">
        <v>45670</v>
      </c>
      <c r="D4279" s="38" t="s">
        <v>142</v>
      </c>
      <c r="E4279" s="38" t="s">
        <v>5405</v>
      </c>
      <c r="F4279" s="160">
        <v>5305</v>
      </c>
      <c r="G4279" s="52">
        <v>45677</v>
      </c>
      <c r="H4279" s="40">
        <v>4978.7425000000003</v>
      </c>
      <c r="I4279" s="76" t="s">
        <v>8792</v>
      </c>
    </row>
    <row r="4280" spans="2:10" x14ac:dyDescent="0.3">
      <c r="B4280" s="38">
        <v>6444</v>
      </c>
      <c r="C4280" s="57">
        <v>45670</v>
      </c>
      <c r="D4280" s="38" t="s">
        <v>142</v>
      </c>
      <c r="E4280" s="38" t="s">
        <v>5403</v>
      </c>
      <c r="F4280" s="160">
        <v>21285</v>
      </c>
      <c r="G4280" s="52">
        <v>45677</v>
      </c>
      <c r="H4280" s="40">
        <v>19975.9725</v>
      </c>
      <c r="I4280" s="76" t="s">
        <v>8793</v>
      </c>
    </row>
    <row r="4281" spans="2:10" x14ac:dyDescent="0.3">
      <c r="B4281" s="38">
        <v>6445</v>
      </c>
      <c r="C4281" s="57">
        <v>45670</v>
      </c>
      <c r="D4281" s="38" t="s">
        <v>142</v>
      </c>
      <c r="E4281" s="38" t="s">
        <v>5401</v>
      </c>
      <c r="F4281" s="160">
        <v>13365</v>
      </c>
      <c r="G4281" s="52">
        <v>45677</v>
      </c>
      <c r="H4281" s="40">
        <v>12543.0525</v>
      </c>
      <c r="I4281" s="76" t="s">
        <v>8794</v>
      </c>
    </row>
    <row r="4282" spans="2:10" x14ac:dyDescent="0.3">
      <c r="B4282" s="38">
        <v>6446</v>
      </c>
      <c r="C4282" s="57">
        <v>45670</v>
      </c>
      <c r="D4282" s="38" t="s">
        <v>9539</v>
      </c>
      <c r="E4282" s="38" t="s">
        <v>5399</v>
      </c>
      <c r="F4282" s="160">
        <v>3563.73</v>
      </c>
      <c r="G4282" s="53">
        <v>45677</v>
      </c>
      <c r="H4282" s="40">
        <v>3344.5606050000001</v>
      </c>
      <c r="I4282" s="76" t="s">
        <v>8795</v>
      </c>
    </row>
    <row r="4283" spans="2:10" x14ac:dyDescent="0.3">
      <c r="B4283" s="38">
        <v>6447</v>
      </c>
      <c r="C4283" s="57">
        <v>45670</v>
      </c>
      <c r="D4283" s="38" t="s">
        <v>200</v>
      </c>
      <c r="E4283" s="38" t="s">
        <v>5398</v>
      </c>
      <c r="F4283" s="160">
        <v>10854.5</v>
      </c>
      <c r="G4283" s="53">
        <v>45679</v>
      </c>
      <c r="H4283" s="40">
        <v>10186.948249999999</v>
      </c>
      <c r="I4283" s="76" t="s">
        <v>8796</v>
      </c>
    </row>
    <row r="4284" spans="2:10" x14ac:dyDescent="0.3">
      <c r="B4284" s="38">
        <v>6448</v>
      </c>
      <c r="C4284" s="57">
        <v>45670</v>
      </c>
      <c r="D4284" s="38" t="s">
        <v>198</v>
      </c>
      <c r="E4284" s="38" t="s">
        <v>5396</v>
      </c>
      <c r="F4284" s="160">
        <v>14289</v>
      </c>
      <c r="G4284" s="52">
        <v>45678</v>
      </c>
      <c r="H4284" s="40">
        <v>13410.226500000001</v>
      </c>
      <c r="I4284" s="76" t="s">
        <v>8797</v>
      </c>
    </row>
    <row r="4285" spans="2:10" x14ac:dyDescent="0.3">
      <c r="B4285" s="38">
        <v>6449</v>
      </c>
      <c r="C4285" s="57">
        <v>45670</v>
      </c>
      <c r="D4285" s="38" t="s">
        <v>198</v>
      </c>
      <c r="E4285" s="38" t="s">
        <v>5394</v>
      </c>
      <c r="F4285" s="160">
        <v>4788.5</v>
      </c>
      <c r="G4285" s="52">
        <v>45678</v>
      </c>
      <c r="H4285" s="40">
        <v>4494.0072499999997</v>
      </c>
      <c r="I4285" s="76" t="s">
        <v>8798</v>
      </c>
    </row>
    <row r="4286" spans="2:10" x14ac:dyDescent="0.3">
      <c r="B4286" s="38">
        <v>6450</v>
      </c>
      <c r="C4286" s="57">
        <v>45670</v>
      </c>
      <c r="D4286" s="38" t="s">
        <v>198</v>
      </c>
      <c r="E4286" s="38" t="s">
        <v>5392</v>
      </c>
      <c r="F4286" s="160">
        <v>9812.5</v>
      </c>
      <c r="G4286" s="52">
        <v>45678</v>
      </c>
      <c r="H4286" s="40">
        <v>9209.03125</v>
      </c>
      <c r="I4286" s="76" t="s">
        <v>8799</v>
      </c>
    </row>
    <row r="4287" spans="2:10" x14ac:dyDescent="0.3">
      <c r="B4287" s="119">
        <v>6451</v>
      </c>
      <c r="C4287" s="120">
        <v>45671</v>
      </c>
      <c r="D4287" s="119" t="s">
        <v>5390</v>
      </c>
      <c r="E4287" s="119" t="s">
        <v>5379</v>
      </c>
      <c r="F4287" s="159">
        <v>3722</v>
      </c>
      <c r="G4287" s="122">
        <v>45672</v>
      </c>
      <c r="H4287" s="121">
        <v>3493.0970000000002</v>
      </c>
      <c r="I4287" s="76" t="s">
        <v>8800</v>
      </c>
      <c r="J4287" t="s">
        <v>8833</v>
      </c>
    </row>
    <row r="4288" spans="2:10" x14ac:dyDescent="0.3">
      <c r="B4288" s="38">
        <v>6452</v>
      </c>
      <c r="C4288" s="57">
        <v>45671</v>
      </c>
      <c r="D4288" s="38" t="s">
        <v>9537</v>
      </c>
      <c r="E4288" s="38" t="s">
        <v>5389</v>
      </c>
      <c r="F4288" s="160">
        <v>3000</v>
      </c>
      <c r="G4288" s="53">
        <v>45673</v>
      </c>
      <c r="H4288" s="40">
        <v>2815.5</v>
      </c>
      <c r="I4288" s="76" t="s">
        <v>8801</v>
      </c>
    </row>
    <row r="4289" spans="2:10" x14ac:dyDescent="0.3">
      <c r="B4289" s="38">
        <v>6453</v>
      </c>
      <c r="C4289" s="57">
        <v>45671</v>
      </c>
      <c r="D4289" s="38" t="s">
        <v>171</v>
      </c>
      <c r="E4289" s="38" t="s">
        <v>5388</v>
      </c>
      <c r="F4289" s="160">
        <v>2056.5</v>
      </c>
      <c r="G4289" s="53">
        <v>45678</v>
      </c>
      <c r="H4289" s="40">
        <v>1930.0252499999999</v>
      </c>
      <c r="I4289" s="76" t="s">
        <v>8802</v>
      </c>
    </row>
    <row r="4290" spans="2:10" x14ac:dyDescent="0.3">
      <c r="B4290" s="38">
        <v>6454</v>
      </c>
      <c r="C4290" s="57">
        <v>45671</v>
      </c>
      <c r="D4290" s="38" t="s">
        <v>171</v>
      </c>
      <c r="E4290" s="38" t="s">
        <v>5387</v>
      </c>
      <c r="F4290" s="160">
        <v>9145.7999999999993</v>
      </c>
      <c r="G4290" s="53">
        <v>45678</v>
      </c>
      <c r="H4290" s="40">
        <v>8583.3332999999984</v>
      </c>
      <c r="I4290" s="76" t="s">
        <v>8803</v>
      </c>
    </row>
    <row r="4291" spans="2:10" x14ac:dyDescent="0.3">
      <c r="B4291" s="38">
        <v>6455</v>
      </c>
      <c r="C4291" s="57">
        <v>45672</v>
      </c>
      <c r="D4291" s="38" t="s">
        <v>4239</v>
      </c>
      <c r="E4291" s="38" t="s">
        <v>5385</v>
      </c>
      <c r="F4291" s="160">
        <v>13500</v>
      </c>
      <c r="G4291" s="53">
        <v>45684</v>
      </c>
      <c r="H4291" s="40">
        <v>12669.75</v>
      </c>
      <c r="I4291" s="76" t="s">
        <v>8804</v>
      </c>
    </row>
    <row r="4292" spans="2:10" x14ac:dyDescent="0.3">
      <c r="B4292" s="38">
        <v>6456</v>
      </c>
      <c r="C4292" s="57">
        <v>45672</v>
      </c>
      <c r="D4292" s="38" t="s">
        <v>4239</v>
      </c>
      <c r="E4292" s="38" t="s">
        <v>5384</v>
      </c>
      <c r="F4292" s="160">
        <v>5127.2</v>
      </c>
      <c r="G4292" s="53">
        <v>45684</v>
      </c>
      <c r="H4292" s="40">
        <v>4811.8771999999999</v>
      </c>
      <c r="I4292" s="76" t="s">
        <v>8805</v>
      </c>
    </row>
    <row r="4293" spans="2:10" x14ac:dyDescent="0.3">
      <c r="B4293" s="38">
        <v>6457</v>
      </c>
      <c r="C4293" s="57">
        <v>45672</v>
      </c>
      <c r="D4293" s="38" t="s">
        <v>5381</v>
      </c>
      <c r="E4293" s="38" t="s">
        <v>5382</v>
      </c>
      <c r="F4293" s="160">
        <v>41838</v>
      </c>
      <c r="G4293" s="53">
        <v>45673</v>
      </c>
      <c r="H4293" s="40">
        <v>41838</v>
      </c>
      <c r="I4293" s="76" t="s">
        <v>8806</v>
      </c>
    </row>
    <row r="4294" spans="2:10" x14ac:dyDescent="0.3">
      <c r="B4294" s="38">
        <v>6458</v>
      </c>
      <c r="C4294" s="57">
        <v>45672</v>
      </c>
      <c r="D4294" s="38" t="s">
        <v>5378</v>
      </c>
      <c r="E4294" s="38" t="s">
        <v>5379</v>
      </c>
      <c r="F4294" s="160">
        <v>3722</v>
      </c>
      <c r="G4294" s="53">
        <v>45692</v>
      </c>
      <c r="H4294" s="40">
        <v>3493.0970000000002</v>
      </c>
      <c r="I4294" s="76" t="s">
        <v>8800</v>
      </c>
      <c r="J4294" t="s">
        <v>8833</v>
      </c>
    </row>
    <row r="4295" spans="2:10" x14ac:dyDescent="0.3">
      <c r="B4295" s="39">
        <v>6459</v>
      </c>
      <c r="C4295" s="57">
        <v>45673</v>
      </c>
      <c r="D4295" s="38" t="s">
        <v>203</v>
      </c>
      <c r="E4295" s="38" t="s">
        <v>8916</v>
      </c>
      <c r="F4295" s="160">
        <v>6006</v>
      </c>
      <c r="G4295" s="53">
        <v>45679</v>
      </c>
      <c r="H4295" s="40">
        <v>5636.6310000000003</v>
      </c>
      <c r="I4295" s="76" t="s">
        <v>9243</v>
      </c>
    </row>
    <row r="4296" spans="2:10" x14ac:dyDescent="0.3">
      <c r="B4296" s="39">
        <v>6460</v>
      </c>
      <c r="C4296" s="57">
        <v>45673</v>
      </c>
      <c r="D4296" s="38" t="s">
        <v>203</v>
      </c>
      <c r="E4296" s="38" t="s">
        <v>8914</v>
      </c>
      <c r="F4296" s="160">
        <v>22262.5</v>
      </c>
      <c r="G4296" s="53">
        <v>45680</v>
      </c>
      <c r="H4296" s="40">
        <v>20893.356250000001</v>
      </c>
      <c r="I4296" s="76" t="s">
        <v>9244</v>
      </c>
    </row>
    <row r="4297" spans="2:10" x14ac:dyDescent="0.3">
      <c r="B4297" s="39">
        <v>6461</v>
      </c>
      <c r="C4297" s="57">
        <v>45673</v>
      </c>
      <c r="D4297" s="38" t="s">
        <v>203</v>
      </c>
      <c r="E4297" s="38" t="s">
        <v>8912</v>
      </c>
      <c r="F4297" s="160">
        <v>41299.199999999997</v>
      </c>
      <c r="G4297" s="53">
        <v>45681</v>
      </c>
      <c r="H4297" s="40">
        <v>38759.299199999994</v>
      </c>
      <c r="I4297" s="76" t="s">
        <v>9245</v>
      </c>
    </row>
    <row r="4298" spans="2:10" x14ac:dyDescent="0.3">
      <c r="B4298" s="39">
        <v>6462</v>
      </c>
      <c r="C4298" s="57">
        <v>45673</v>
      </c>
      <c r="D4298" s="38" t="s">
        <v>203</v>
      </c>
      <c r="E4298" s="38" t="s">
        <v>8910</v>
      </c>
      <c r="F4298" s="160">
        <v>1955</v>
      </c>
      <c r="G4298" s="63">
        <v>45695</v>
      </c>
      <c r="H4298" s="40">
        <v>1834.7674999999999</v>
      </c>
      <c r="I4298" s="76" t="s">
        <v>9562</v>
      </c>
    </row>
    <row r="4299" spans="2:10" x14ac:dyDescent="0.3">
      <c r="B4299" s="232">
        <v>6463</v>
      </c>
      <c r="C4299" s="120">
        <v>45673</v>
      </c>
      <c r="D4299" s="119" t="s">
        <v>203</v>
      </c>
      <c r="E4299" s="119" t="s">
        <v>8908</v>
      </c>
      <c r="F4299" s="159">
        <v>30426.17</v>
      </c>
      <c r="G4299" s="122">
        <v>45692</v>
      </c>
      <c r="H4299" s="121">
        <v>28554.960544999998</v>
      </c>
      <c r="I4299" s="76" t="s">
        <v>9414</v>
      </c>
      <c r="J4299" t="s">
        <v>9415</v>
      </c>
    </row>
    <row r="4300" spans="2:10" x14ac:dyDescent="0.3">
      <c r="B4300" s="39">
        <v>6464</v>
      </c>
      <c r="C4300" s="57">
        <v>45673</v>
      </c>
      <c r="D4300" s="38" t="s">
        <v>203</v>
      </c>
      <c r="E4300" s="38" t="s">
        <v>8906</v>
      </c>
      <c r="F4300" s="160">
        <v>14499.9</v>
      </c>
      <c r="G4300" s="53">
        <v>45686</v>
      </c>
      <c r="H4300" s="40">
        <v>13608.156149999999</v>
      </c>
      <c r="I4300" s="76" t="s">
        <v>9246</v>
      </c>
    </row>
    <row r="4301" spans="2:10" x14ac:dyDescent="0.3">
      <c r="B4301" s="39">
        <v>6465</v>
      </c>
      <c r="C4301" s="57">
        <v>45674</v>
      </c>
      <c r="D4301" s="38" t="s">
        <v>4463</v>
      </c>
      <c r="E4301" s="38" t="s">
        <v>8904</v>
      </c>
      <c r="F4301" s="160">
        <v>535.5</v>
      </c>
      <c r="G4301" s="53">
        <v>45679</v>
      </c>
      <c r="H4301" s="40">
        <v>502.56675000000001</v>
      </c>
      <c r="I4301" s="76" t="s">
        <v>9247</v>
      </c>
    </row>
    <row r="4302" spans="2:10" x14ac:dyDescent="0.3">
      <c r="B4302" s="39">
        <v>6466</v>
      </c>
      <c r="C4302" s="57">
        <v>45674</v>
      </c>
      <c r="D4302" s="38" t="s">
        <v>4463</v>
      </c>
      <c r="E4302" s="38" t="s">
        <v>8902</v>
      </c>
      <c r="F4302" s="160">
        <v>5458.5</v>
      </c>
      <c r="G4302" s="53">
        <v>45679</v>
      </c>
      <c r="H4302" s="40">
        <v>5122.8022499999997</v>
      </c>
      <c r="I4302" s="76" t="s">
        <v>9248</v>
      </c>
    </row>
    <row r="4303" spans="2:10" x14ac:dyDescent="0.3">
      <c r="B4303" s="39">
        <v>6467</v>
      </c>
      <c r="C4303" s="57">
        <v>45674</v>
      </c>
      <c r="D4303" s="38" t="s">
        <v>4463</v>
      </c>
      <c r="E4303" s="38" t="s">
        <v>8900</v>
      </c>
      <c r="F4303" s="160">
        <v>3825</v>
      </c>
      <c r="G4303" s="53">
        <v>45679</v>
      </c>
      <c r="H4303" s="40">
        <v>3589.7624999999998</v>
      </c>
      <c r="I4303" s="76" t="s">
        <v>9249</v>
      </c>
    </row>
    <row r="4304" spans="2:10" x14ac:dyDescent="0.3">
      <c r="B4304" s="39">
        <v>6468</v>
      </c>
      <c r="C4304" s="57">
        <v>45674</v>
      </c>
      <c r="D4304" s="38" t="s">
        <v>4463</v>
      </c>
      <c r="E4304" s="38" t="s">
        <v>8898</v>
      </c>
      <c r="F4304" s="160">
        <v>4900</v>
      </c>
      <c r="G4304" s="53">
        <v>45679</v>
      </c>
      <c r="H4304" s="40">
        <v>4598.6499999999996</v>
      </c>
      <c r="I4304" s="76" t="s">
        <v>9250</v>
      </c>
    </row>
    <row r="4305" spans="2:9" x14ac:dyDescent="0.3">
      <c r="B4305" s="39">
        <v>6469</v>
      </c>
      <c r="C4305" s="57">
        <v>45674</v>
      </c>
      <c r="D4305" s="38" t="s">
        <v>4463</v>
      </c>
      <c r="E4305" s="38" t="s">
        <v>8896</v>
      </c>
      <c r="F4305" s="160">
        <v>5063</v>
      </c>
      <c r="G4305" s="53">
        <v>45679</v>
      </c>
      <c r="H4305" s="40">
        <v>4751.6255000000001</v>
      </c>
      <c r="I4305" s="76" t="s">
        <v>9251</v>
      </c>
    </row>
    <row r="4306" spans="2:9" x14ac:dyDescent="0.3">
      <c r="B4306" s="39">
        <v>6470</v>
      </c>
      <c r="C4306" s="57">
        <v>45674</v>
      </c>
      <c r="D4306" s="38" t="s">
        <v>4463</v>
      </c>
      <c r="E4306" s="38" t="s">
        <v>8894</v>
      </c>
      <c r="F4306" s="160">
        <v>5000</v>
      </c>
      <c r="G4306" s="53">
        <v>45684</v>
      </c>
      <c r="H4306" s="40">
        <v>4692.5</v>
      </c>
      <c r="I4306" s="76" t="s">
        <v>9252</v>
      </c>
    </row>
    <row r="4307" spans="2:9" x14ac:dyDescent="0.3">
      <c r="B4307" s="39">
        <v>6471</v>
      </c>
      <c r="C4307" s="57">
        <v>45674</v>
      </c>
      <c r="D4307" s="38" t="s">
        <v>4463</v>
      </c>
      <c r="E4307" s="38" t="s">
        <v>8893</v>
      </c>
      <c r="F4307" s="160">
        <v>967.5</v>
      </c>
      <c r="G4307" s="53">
        <v>45679</v>
      </c>
      <c r="H4307" s="40">
        <v>907.99874999999997</v>
      </c>
      <c r="I4307" s="76" t="s">
        <v>9253</v>
      </c>
    </row>
    <row r="4308" spans="2:9" x14ac:dyDescent="0.3">
      <c r="B4308" s="39">
        <v>6472</v>
      </c>
      <c r="C4308" s="57">
        <v>45674</v>
      </c>
      <c r="D4308" s="38" t="s">
        <v>4463</v>
      </c>
      <c r="E4308" s="38" t="s">
        <v>8891</v>
      </c>
      <c r="F4308" s="160">
        <v>1111.5</v>
      </c>
      <c r="G4308" s="53">
        <v>45679</v>
      </c>
      <c r="H4308" s="40">
        <v>1043.14275</v>
      </c>
      <c r="I4308" s="76" t="s">
        <v>9254</v>
      </c>
    </row>
    <row r="4309" spans="2:9" x14ac:dyDescent="0.3">
      <c r="B4309" s="39">
        <v>6473</v>
      </c>
      <c r="C4309" s="57">
        <v>45674</v>
      </c>
      <c r="D4309" s="38" t="s">
        <v>4463</v>
      </c>
      <c r="E4309" s="38" t="s">
        <v>8889</v>
      </c>
      <c r="F4309" s="160">
        <v>1813</v>
      </c>
      <c r="G4309" s="53">
        <v>45679</v>
      </c>
      <c r="H4309" s="40">
        <v>1701.5005000000001</v>
      </c>
      <c r="I4309" s="76" t="s">
        <v>9255</v>
      </c>
    </row>
    <row r="4310" spans="2:9" x14ac:dyDescent="0.3">
      <c r="B4310" s="39">
        <v>6474</v>
      </c>
      <c r="C4310" s="57">
        <v>45674</v>
      </c>
      <c r="D4310" s="38" t="s">
        <v>4463</v>
      </c>
      <c r="E4310" s="38" t="s">
        <v>8888</v>
      </c>
      <c r="F4310" s="160">
        <v>5000</v>
      </c>
      <c r="G4310" s="53">
        <v>45679</v>
      </c>
      <c r="H4310" s="40">
        <v>4692.5</v>
      </c>
      <c r="I4310" s="76" t="s">
        <v>9256</v>
      </c>
    </row>
    <row r="4311" spans="2:9" x14ac:dyDescent="0.3">
      <c r="B4311" s="39">
        <v>6475</v>
      </c>
      <c r="C4311" s="57">
        <v>45674</v>
      </c>
      <c r="D4311" s="38" t="s">
        <v>4463</v>
      </c>
      <c r="E4311" s="38" t="s">
        <v>8887</v>
      </c>
      <c r="F4311" s="160">
        <v>10140</v>
      </c>
      <c r="G4311" s="53">
        <v>45684</v>
      </c>
      <c r="H4311" s="40">
        <v>9516.39</v>
      </c>
      <c r="I4311" s="76" t="s">
        <v>9257</v>
      </c>
    </row>
    <row r="4312" spans="2:9" x14ac:dyDescent="0.3">
      <c r="B4312" s="39">
        <v>6476</v>
      </c>
      <c r="C4312" s="57">
        <v>45674</v>
      </c>
      <c r="D4312" s="38" t="s">
        <v>4463</v>
      </c>
      <c r="E4312" s="38" t="s">
        <v>8886</v>
      </c>
      <c r="F4312" s="160">
        <v>9045</v>
      </c>
      <c r="G4312" s="53">
        <v>45679</v>
      </c>
      <c r="H4312" s="40">
        <v>8488.7325000000001</v>
      </c>
      <c r="I4312" s="76" t="s">
        <v>9258</v>
      </c>
    </row>
    <row r="4313" spans="2:9" x14ac:dyDescent="0.3">
      <c r="B4313" s="39">
        <v>6477</v>
      </c>
      <c r="C4313" s="57">
        <v>45674</v>
      </c>
      <c r="D4313" s="38" t="s">
        <v>4463</v>
      </c>
      <c r="E4313" s="38" t="s">
        <v>8884</v>
      </c>
      <c r="F4313" s="160">
        <v>15210</v>
      </c>
      <c r="G4313" s="53">
        <v>45684</v>
      </c>
      <c r="H4313" s="40">
        <v>14274.584999999999</v>
      </c>
      <c r="I4313" s="76" t="s">
        <v>9259</v>
      </c>
    </row>
    <row r="4314" spans="2:9" x14ac:dyDescent="0.3">
      <c r="B4314" s="39">
        <v>6478</v>
      </c>
      <c r="C4314" s="57">
        <v>45674</v>
      </c>
      <c r="D4314" s="38" t="s">
        <v>4463</v>
      </c>
      <c r="E4314" s="38" t="s">
        <v>8882</v>
      </c>
      <c r="F4314" s="160">
        <v>5000</v>
      </c>
      <c r="G4314" s="53">
        <v>45679</v>
      </c>
      <c r="H4314" s="40">
        <v>4692.5</v>
      </c>
      <c r="I4314" s="76" t="s">
        <v>9260</v>
      </c>
    </row>
    <row r="4315" spans="2:9" x14ac:dyDescent="0.3">
      <c r="B4315" s="39">
        <v>6479</v>
      </c>
      <c r="C4315" s="57">
        <v>45674</v>
      </c>
      <c r="D4315" s="38" t="s">
        <v>4463</v>
      </c>
      <c r="E4315" s="38" t="s">
        <v>8881</v>
      </c>
      <c r="F4315" s="160">
        <v>9135</v>
      </c>
      <c r="G4315" s="53">
        <v>45679</v>
      </c>
      <c r="H4315" s="40">
        <v>8573.1975000000002</v>
      </c>
      <c r="I4315" s="76" t="s">
        <v>9261</v>
      </c>
    </row>
    <row r="4316" spans="2:9" x14ac:dyDescent="0.3">
      <c r="B4316" s="39">
        <v>6480</v>
      </c>
      <c r="C4316" s="57">
        <v>45674</v>
      </c>
      <c r="D4316" s="38" t="s">
        <v>4463</v>
      </c>
      <c r="E4316" s="38" t="s">
        <v>8879</v>
      </c>
      <c r="F4316" s="160">
        <v>10500</v>
      </c>
      <c r="G4316" s="53">
        <v>45684</v>
      </c>
      <c r="H4316" s="40">
        <v>9854.25</v>
      </c>
      <c r="I4316" s="76" t="s">
        <v>9262</v>
      </c>
    </row>
    <row r="4317" spans="2:9" x14ac:dyDescent="0.3">
      <c r="B4317" s="39">
        <v>6481</v>
      </c>
      <c r="C4317" s="57">
        <v>45674</v>
      </c>
      <c r="D4317" s="38" t="s">
        <v>4463</v>
      </c>
      <c r="E4317" s="38" t="s">
        <v>8877</v>
      </c>
      <c r="F4317" s="160">
        <v>27716</v>
      </c>
      <c r="G4317" s="53">
        <v>45684</v>
      </c>
      <c r="H4317" s="40">
        <v>26011.466</v>
      </c>
      <c r="I4317" s="76" t="s">
        <v>9263</v>
      </c>
    </row>
    <row r="4318" spans="2:9" x14ac:dyDescent="0.3">
      <c r="B4318" s="39">
        <v>6482</v>
      </c>
      <c r="C4318" s="57">
        <v>45674</v>
      </c>
      <c r="D4318" s="38" t="s">
        <v>768</v>
      </c>
      <c r="E4318" s="38" t="s">
        <v>8875</v>
      </c>
      <c r="F4318" s="160">
        <v>50000</v>
      </c>
      <c r="G4318" s="53">
        <v>45684</v>
      </c>
      <c r="H4318" s="40">
        <v>46925</v>
      </c>
      <c r="I4318" s="76" t="s">
        <v>9264</v>
      </c>
    </row>
    <row r="4319" spans="2:9" x14ac:dyDescent="0.3">
      <c r="B4319" s="39">
        <v>6483</v>
      </c>
      <c r="C4319" s="57">
        <v>45674</v>
      </c>
      <c r="D4319" s="38" t="s">
        <v>203</v>
      </c>
      <c r="E4319" s="38" t="s">
        <v>8874</v>
      </c>
      <c r="F4319" s="160">
        <v>54553.69</v>
      </c>
      <c r="G4319" s="53">
        <v>45680</v>
      </c>
      <c r="H4319" s="40">
        <v>51198.638064999999</v>
      </c>
      <c r="I4319" s="76" t="s">
        <v>9265</v>
      </c>
    </row>
    <row r="4320" spans="2:9" x14ac:dyDescent="0.3">
      <c r="B4320" s="39">
        <v>6484</v>
      </c>
      <c r="C4320" s="57">
        <v>45674</v>
      </c>
      <c r="D4320" s="38" t="s">
        <v>203</v>
      </c>
      <c r="E4320" s="38" t="s">
        <v>8872</v>
      </c>
      <c r="F4320" s="160">
        <v>89515.86</v>
      </c>
      <c r="G4320" s="53">
        <v>45680</v>
      </c>
      <c r="H4320" s="40">
        <v>84010.634609999994</v>
      </c>
      <c r="I4320" s="76" t="s">
        <v>9266</v>
      </c>
    </row>
    <row r="4321" spans="2:9" x14ac:dyDescent="0.3">
      <c r="B4321" s="39">
        <v>6485</v>
      </c>
      <c r="C4321" s="57">
        <v>45674</v>
      </c>
      <c r="D4321" s="38" t="s">
        <v>203</v>
      </c>
      <c r="E4321" s="38" t="s">
        <v>8870</v>
      </c>
      <c r="F4321" s="160">
        <v>30232.17</v>
      </c>
      <c r="G4321" s="53">
        <v>45680</v>
      </c>
      <c r="H4321" s="40">
        <v>28372.891544999999</v>
      </c>
      <c r="I4321" s="76" t="s">
        <v>9267</v>
      </c>
    </row>
    <row r="4322" spans="2:9" x14ac:dyDescent="0.3">
      <c r="B4322" s="39">
        <v>6486</v>
      </c>
      <c r="C4322" s="57">
        <v>45674</v>
      </c>
      <c r="D4322" s="38" t="s">
        <v>203</v>
      </c>
      <c r="E4322" s="38" t="s">
        <v>8868</v>
      </c>
      <c r="F4322" s="160">
        <v>16767.849999999999</v>
      </c>
      <c r="G4322" s="63">
        <v>45695</v>
      </c>
      <c r="H4322" s="40">
        <v>15736.627224999998</v>
      </c>
      <c r="I4322" s="76" t="s">
        <v>10461</v>
      </c>
    </row>
    <row r="4323" spans="2:9" x14ac:dyDescent="0.3">
      <c r="B4323" s="39">
        <v>6487</v>
      </c>
      <c r="C4323" s="57">
        <v>45678</v>
      </c>
      <c r="D4323" s="38" t="s">
        <v>171</v>
      </c>
      <c r="E4323" s="38" t="s">
        <v>8866</v>
      </c>
      <c r="F4323" s="160">
        <v>7293.73</v>
      </c>
      <c r="G4323" s="53">
        <v>45681</v>
      </c>
      <c r="H4323" s="40">
        <v>6845.1656049999992</v>
      </c>
      <c r="I4323" s="76" t="s">
        <v>9268</v>
      </c>
    </row>
    <row r="4324" spans="2:9" x14ac:dyDescent="0.3">
      <c r="B4324" s="39">
        <v>6488</v>
      </c>
      <c r="C4324" s="57">
        <v>45678</v>
      </c>
      <c r="D4324" s="38" t="s">
        <v>171</v>
      </c>
      <c r="E4324" s="38" t="s">
        <v>8864</v>
      </c>
      <c r="F4324" s="160">
        <v>14278.66</v>
      </c>
      <c r="G4324" s="53">
        <v>45684</v>
      </c>
      <c r="H4324" s="40">
        <v>13400.52241</v>
      </c>
      <c r="I4324" s="76" t="s">
        <v>9269</v>
      </c>
    </row>
    <row r="4325" spans="2:9" hidden="1" outlineLevel="1" x14ac:dyDescent="0.3">
      <c r="B4325" s="39"/>
      <c r="C4325" s="57"/>
      <c r="D4325" s="38"/>
      <c r="E4325" s="38"/>
      <c r="F4325" s="160"/>
      <c r="G4325" s="171"/>
      <c r="H4325" s="40"/>
      <c r="I4325" s="76" t="s">
        <v>9270</v>
      </c>
    </row>
    <row r="4326" spans="2:9" hidden="1" outlineLevel="1" x14ac:dyDescent="0.3">
      <c r="B4326" s="39"/>
      <c r="C4326" s="57"/>
      <c r="D4326" s="38"/>
      <c r="E4326" s="38"/>
      <c r="F4326" s="160"/>
      <c r="G4326" s="171"/>
      <c r="H4326" s="40"/>
      <c r="I4326" s="76" t="s">
        <v>9271</v>
      </c>
    </row>
    <row r="4327" spans="2:9" hidden="1" outlineLevel="1" x14ac:dyDescent="0.3">
      <c r="B4327" s="39"/>
      <c r="C4327" s="57"/>
      <c r="D4327" s="38"/>
      <c r="E4327" s="38"/>
      <c r="F4327" s="160"/>
      <c r="G4327" s="171"/>
      <c r="H4327" s="40"/>
      <c r="I4327" s="76" t="s">
        <v>9272</v>
      </c>
    </row>
    <row r="4328" spans="2:9" collapsed="1" x14ac:dyDescent="0.3">
      <c r="B4328" s="170">
        <v>6489</v>
      </c>
      <c r="C4328" s="57">
        <v>45679</v>
      </c>
      <c r="D4328" s="70" t="s">
        <v>542</v>
      </c>
      <c r="E4328" s="38" t="s">
        <v>8862</v>
      </c>
      <c r="F4328" s="129">
        <v>66988.06</v>
      </c>
      <c r="G4328" s="63">
        <v>45740</v>
      </c>
      <c r="H4328" s="129">
        <v>62868.294309999997</v>
      </c>
      <c r="I4328" s="164" t="s">
        <v>9273</v>
      </c>
    </row>
    <row r="4329" spans="2:9" x14ac:dyDescent="0.3">
      <c r="B4329" s="39">
        <v>6490</v>
      </c>
      <c r="C4329" s="57">
        <v>45679</v>
      </c>
      <c r="D4329" s="38" t="s">
        <v>171</v>
      </c>
      <c r="E4329" s="38" t="s">
        <v>8860</v>
      </c>
      <c r="F4329" s="160">
        <v>11618.95</v>
      </c>
      <c r="G4329" s="53">
        <v>45687</v>
      </c>
      <c r="H4329" s="40">
        <v>10904.384575</v>
      </c>
      <c r="I4329" s="76" t="s">
        <v>9274</v>
      </c>
    </row>
    <row r="4330" spans="2:9" x14ac:dyDescent="0.3">
      <c r="B4330" s="39">
        <v>6491</v>
      </c>
      <c r="C4330" s="57">
        <v>45679</v>
      </c>
      <c r="D4330" s="38" t="s">
        <v>1061</v>
      </c>
      <c r="E4330" s="38" t="s">
        <v>8858</v>
      </c>
      <c r="F4330" s="160">
        <v>10012</v>
      </c>
      <c r="G4330" s="53">
        <v>45688</v>
      </c>
      <c r="H4330" s="40">
        <v>9396.2620000000006</v>
      </c>
      <c r="I4330" s="76" t="s">
        <v>9275</v>
      </c>
    </row>
    <row r="4331" spans="2:9" x14ac:dyDescent="0.3">
      <c r="B4331" s="39">
        <v>6492</v>
      </c>
      <c r="C4331" s="57">
        <v>45679</v>
      </c>
      <c r="D4331" s="38" t="s">
        <v>507</v>
      </c>
      <c r="E4331" s="38" t="s">
        <v>8856</v>
      </c>
      <c r="F4331" s="160">
        <v>3600</v>
      </c>
      <c r="G4331" s="53">
        <v>45692</v>
      </c>
      <c r="H4331" s="40">
        <v>3378.6</v>
      </c>
      <c r="I4331" s="76" t="s">
        <v>9276</v>
      </c>
    </row>
    <row r="4332" spans="2:9" x14ac:dyDescent="0.3">
      <c r="B4332" s="170">
        <v>6493</v>
      </c>
      <c r="C4332" s="57">
        <v>45679</v>
      </c>
      <c r="D4332" s="70" t="s">
        <v>200</v>
      </c>
      <c r="E4332" s="38" t="s">
        <v>8854</v>
      </c>
      <c r="F4332" s="129">
        <v>7885.56</v>
      </c>
      <c r="G4332" s="63">
        <v>45737</v>
      </c>
      <c r="H4332" s="129">
        <v>7400.5980600000003</v>
      </c>
      <c r="I4332" s="164" t="s">
        <v>9277</v>
      </c>
    </row>
    <row r="4333" spans="2:9" x14ac:dyDescent="0.3">
      <c r="B4333" s="39">
        <v>6494</v>
      </c>
      <c r="C4333" s="57">
        <v>45679</v>
      </c>
      <c r="D4333" s="38" t="s">
        <v>203</v>
      </c>
      <c r="E4333" s="38" t="s">
        <v>8852</v>
      </c>
      <c r="F4333" s="160">
        <v>1293.2</v>
      </c>
      <c r="G4333" s="53">
        <v>45684</v>
      </c>
      <c r="H4333" s="40">
        <v>1213.6682000000001</v>
      </c>
      <c r="I4333" s="76" t="s">
        <v>9278</v>
      </c>
    </row>
    <row r="4334" spans="2:9" x14ac:dyDescent="0.3">
      <c r="B4334" s="39">
        <v>6495</v>
      </c>
      <c r="C4334" s="57">
        <v>45679</v>
      </c>
      <c r="D4334" s="38" t="s">
        <v>203</v>
      </c>
      <c r="E4334" s="38" t="s">
        <v>8850</v>
      </c>
      <c r="F4334" s="160">
        <v>4786.34</v>
      </c>
      <c r="G4334" s="53">
        <v>45684</v>
      </c>
      <c r="H4334" s="40">
        <v>4491.98009</v>
      </c>
      <c r="I4334" s="76" t="s">
        <v>9279</v>
      </c>
    </row>
    <row r="4335" spans="2:9" x14ac:dyDescent="0.3">
      <c r="B4335" s="39">
        <v>6496</v>
      </c>
      <c r="C4335" s="57">
        <v>45679</v>
      </c>
      <c r="D4335" s="38" t="s">
        <v>203</v>
      </c>
      <c r="E4335" s="38" t="s">
        <v>8849</v>
      </c>
      <c r="F4335" s="160">
        <v>4786.34</v>
      </c>
      <c r="G4335" s="53">
        <v>45684</v>
      </c>
      <c r="H4335" s="40">
        <v>4491.98009</v>
      </c>
      <c r="I4335" s="76" t="s">
        <v>9280</v>
      </c>
    </row>
    <row r="4336" spans="2:9" x14ac:dyDescent="0.3">
      <c r="B4336" s="39">
        <v>6497</v>
      </c>
      <c r="C4336" s="57">
        <v>45680</v>
      </c>
      <c r="D4336" s="38" t="s">
        <v>142</v>
      </c>
      <c r="E4336" s="38" t="s">
        <v>8847</v>
      </c>
      <c r="F4336" s="160">
        <v>145390</v>
      </c>
      <c r="G4336" s="53">
        <v>45677</v>
      </c>
      <c r="H4336" s="40">
        <v>136448.51500000001</v>
      </c>
      <c r="I4336" s="76" t="s">
        <v>9281</v>
      </c>
    </row>
    <row r="4337" spans="2:9" hidden="1" outlineLevel="1" x14ac:dyDescent="0.3">
      <c r="B4337" s="39"/>
      <c r="C4337" s="57"/>
      <c r="D4337" s="38"/>
      <c r="E4337" s="38"/>
      <c r="F4337" s="160"/>
      <c r="G4337" s="171"/>
      <c r="H4337" s="40"/>
      <c r="I4337" s="76" t="s">
        <v>9282</v>
      </c>
    </row>
    <row r="4338" spans="2:9" hidden="1" outlineLevel="1" x14ac:dyDescent="0.3">
      <c r="B4338" s="39"/>
      <c r="C4338" s="57"/>
      <c r="D4338" s="38"/>
      <c r="E4338" s="38"/>
      <c r="F4338" s="160"/>
      <c r="G4338" s="171"/>
      <c r="H4338" s="40"/>
      <c r="I4338" s="76" t="s">
        <v>9283</v>
      </c>
    </row>
    <row r="4339" spans="2:9" hidden="1" outlineLevel="1" x14ac:dyDescent="0.3">
      <c r="B4339" s="39"/>
      <c r="C4339" s="57"/>
      <c r="D4339" s="38"/>
      <c r="E4339" s="38"/>
      <c r="F4339" s="160"/>
      <c r="G4339" s="171"/>
      <c r="H4339" s="40"/>
      <c r="I4339" s="76" t="s">
        <v>9284</v>
      </c>
    </row>
    <row r="4340" spans="2:9" hidden="1" outlineLevel="1" x14ac:dyDescent="0.3">
      <c r="B4340" s="39"/>
      <c r="C4340" s="57"/>
      <c r="D4340" s="38"/>
      <c r="E4340" s="38"/>
      <c r="F4340" s="160"/>
      <c r="G4340" s="171"/>
      <c r="H4340" s="40"/>
      <c r="I4340" s="76" t="s">
        <v>9285</v>
      </c>
    </row>
    <row r="4341" spans="2:9" hidden="1" outlineLevel="1" x14ac:dyDescent="0.3">
      <c r="B4341" s="39"/>
      <c r="C4341" s="57"/>
      <c r="D4341" s="38"/>
      <c r="E4341" s="38"/>
      <c r="F4341" s="160"/>
      <c r="G4341" s="171"/>
      <c r="H4341" s="40"/>
      <c r="I4341" s="76" t="s">
        <v>9286</v>
      </c>
    </row>
    <row r="4342" spans="2:9" hidden="1" outlineLevel="1" x14ac:dyDescent="0.3">
      <c r="B4342" s="39"/>
      <c r="C4342" s="57"/>
      <c r="D4342" s="38"/>
      <c r="E4342" s="38"/>
      <c r="F4342" s="160"/>
      <c r="G4342" s="171"/>
      <c r="H4342" s="40"/>
      <c r="I4342" s="76" t="s">
        <v>9287</v>
      </c>
    </row>
    <row r="4343" spans="2:9" hidden="1" outlineLevel="1" x14ac:dyDescent="0.3">
      <c r="B4343" s="39"/>
      <c r="C4343" s="57"/>
      <c r="D4343" s="38"/>
      <c r="E4343" s="38"/>
      <c r="F4343" s="160"/>
      <c r="G4343" s="171"/>
      <c r="H4343" s="40"/>
      <c r="I4343" s="76" t="s">
        <v>9288</v>
      </c>
    </row>
    <row r="4344" spans="2:9" hidden="1" outlineLevel="1" x14ac:dyDescent="0.3">
      <c r="B4344" s="39"/>
      <c r="C4344" s="57"/>
      <c r="D4344" s="38"/>
      <c r="E4344" s="38"/>
      <c r="F4344" s="160"/>
      <c r="G4344" s="171"/>
      <c r="H4344" s="40"/>
      <c r="I4344" s="76" t="s">
        <v>9289</v>
      </c>
    </row>
    <row r="4345" spans="2:9" hidden="1" outlineLevel="1" x14ac:dyDescent="0.3">
      <c r="B4345" s="39"/>
      <c r="C4345" s="57"/>
      <c r="D4345" s="38"/>
      <c r="E4345" s="38"/>
      <c r="F4345" s="160"/>
      <c r="G4345" s="171"/>
      <c r="H4345" s="40"/>
      <c r="I4345" s="76" t="s">
        <v>9290</v>
      </c>
    </row>
    <row r="4346" spans="2:9" hidden="1" outlineLevel="1" x14ac:dyDescent="0.3">
      <c r="B4346" s="39"/>
      <c r="C4346" s="57"/>
      <c r="D4346" s="38"/>
      <c r="E4346" s="38"/>
      <c r="F4346" s="160"/>
      <c r="G4346" s="171"/>
      <c r="H4346" s="40"/>
      <c r="I4346" s="76" t="s">
        <v>9291</v>
      </c>
    </row>
    <row r="4347" spans="2:9" hidden="1" outlineLevel="1" x14ac:dyDescent="0.3">
      <c r="B4347" s="39"/>
      <c r="C4347" s="57"/>
      <c r="D4347" s="38"/>
      <c r="E4347" s="38"/>
      <c r="F4347" s="160"/>
      <c r="G4347" s="171"/>
      <c r="H4347" s="40"/>
      <c r="I4347" s="76" t="s">
        <v>9292</v>
      </c>
    </row>
    <row r="4348" spans="2:9" hidden="1" outlineLevel="1" x14ac:dyDescent="0.3">
      <c r="B4348" s="39"/>
      <c r="C4348" s="57"/>
      <c r="D4348" s="38"/>
      <c r="E4348" s="38"/>
      <c r="F4348" s="160"/>
      <c r="G4348" s="171"/>
      <c r="H4348" s="40"/>
      <c r="I4348" s="76" t="s">
        <v>9293</v>
      </c>
    </row>
    <row r="4349" spans="2:9" hidden="1" outlineLevel="1" x14ac:dyDescent="0.3">
      <c r="B4349" s="39"/>
      <c r="C4349" s="57"/>
      <c r="D4349" s="38"/>
      <c r="E4349" s="38"/>
      <c r="F4349" s="160"/>
      <c r="G4349" s="171"/>
      <c r="H4349" s="40"/>
      <c r="I4349" s="76" t="s">
        <v>9294</v>
      </c>
    </row>
    <row r="4350" spans="2:9" hidden="1" outlineLevel="1" x14ac:dyDescent="0.3">
      <c r="B4350" s="39"/>
      <c r="C4350" s="57"/>
      <c r="D4350" s="38"/>
      <c r="E4350" s="38"/>
      <c r="F4350" s="160"/>
      <c r="G4350" s="171"/>
      <c r="H4350" s="40"/>
      <c r="I4350" s="76" t="s">
        <v>9295</v>
      </c>
    </row>
    <row r="4351" spans="2:9" hidden="1" outlineLevel="1" x14ac:dyDescent="0.3">
      <c r="B4351" s="39"/>
      <c r="C4351" s="57"/>
      <c r="D4351" s="38"/>
      <c r="E4351" s="38"/>
      <c r="F4351" s="160"/>
      <c r="G4351" s="171"/>
      <c r="H4351" s="40"/>
      <c r="I4351" s="76" t="s">
        <v>9296</v>
      </c>
    </row>
    <row r="4352" spans="2:9" hidden="1" outlineLevel="1" x14ac:dyDescent="0.3">
      <c r="B4352" s="39"/>
      <c r="C4352" s="57"/>
      <c r="D4352" s="38"/>
      <c r="E4352" s="38"/>
      <c r="F4352" s="160"/>
      <c r="G4352" s="171"/>
      <c r="H4352" s="40"/>
      <c r="I4352" s="76" t="s">
        <v>9297</v>
      </c>
    </row>
    <row r="4353" spans="2:9" hidden="1" outlineLevel="1" x14ac:dyDescent="0.3">
      <c r="B4353" s="39"/>
      <c r="C4353" s="57"/>
      <c r="D4353" s="38"/>
      <c r="E4353" s="38"/>
      <c r="F4353" s="160"/>
      <c r="G4353" s="171"/>
      <c r="H4353" s="40"/>
      <c r="I4353" s="76" t="s">
        <v>9298</v>
      </c>
    </row>
    <row r="4354" spans="2:9" hidden="1" outlineLevel="1" x14ac:dyDescent="0.3">
      <c r="B4354" s="39"/>
      <c r="C4354" s="57"/>
      <c r="D4354" s="38"/>
      <c r="E4354" s="38"/>
      <c r="F4354" s="160"/>
      <c r="G4354" s="171"/>
      <c r="H4354" s="40"/>
      <c r="I4354" s="76" t="s">
        <v>9299</v>
      </c>
    </row>
    <row r="4355" spans="2:9" hidden="1" outlineLevel="1" x14ac:dyDescent="0.3">
      <c r="B4355" s="39"/>
      <c r="C4355" s="57"/>
      <c r="D4355" s="38"/>
      <c r="E4355" s="38"/>
      <c r="F4355" s="160"/>
      <c r="G4355" s="171"/>
      <c r="H4355" s="40"/>
      <c r="I4355" s="76" t="s">
        <v>9300</v>
      </c>
    </row>
    <row r="4356" spans="2:9" hidden="1" outlineLevel="1" x14ac:dyDescent="0.3">
      <c r="B4356" s="39"/>
      <c r="C4356" s="57"/>
      <c r="D4356" s="38"/>
      <c r="E4356" s="38"/>
      <c r="F4356" s="160"/>
      <c r="G4356" s="171"/>
      <c r="H4356" s="40"/>
      <c r="I4356" s="76" t="s">
        <v>9301</v>
      </c>
    </row>
    <row r="4357" spans="2:9" hidden="1" outlineLevel="1" x14ac:dyDescent="0.3">
      <c r="B4357" s="39"/>
      <c r="C4357" s="57"/>
      <c r="D4357" s="38"/>
      <c r="E4357" s="38"/>
      <c r="F4357" s="160"/>
      <c r="G4357" s="171"/>
      <c r="H4357" s="40"/>
      <c r="I4357" s="76" t="s">
        <v>9302</v>
      </c>
    </row>
    <row r="4358" spans="2:9" hidden="1" outlineLevel="1" x14ac:dyDescent="0.3">
      <c r="B4358" s="39"/>
      <c r="C4358" s="57"/>
      <c r="D4358" s="38"/>
      <c r="E4358" s="38"/>
      <c r="F4358" s="160"/>
      <c r="G4358" s="171"/>
      <c r="H4358" s="40"/>
      <c r="I4358" s="76" t="s">
        <v>9303</v>
      </c>
    </row>
    <row r="4359" spans="2:9" hidden="1" outlineLevel="1" x14ac:dyDescent="0.3">
      <c r="B4359" s="39"/>
      <c r="C4359" s="57"/>
      <c r="D4359" s="38"/>
      <c r="E4359" s="38"/>
      <c r="F4359" s="160"/>
      <c r="G4359" s="171"/>
      <c r="H4359" s="40"/>
      <c r="I4359" s="76" t="s">
        <v>9304</v>
      </c>
    </row>
    <row r="4360" spans="2:9" hidden="1" outlineLevel="1" x14ac:dyDescent="0.3">
      <c r="B4360" s="39"/>
      <c r="C4360" s="57"/>
      <c r="D4360" s="38"/>
      <c r="E4360" s="38"/>
      <c r="F4360" s="160"/>
      <c r="G4360" s="171"/>
      <c r="H4360" s="40"/>
      <c r="I4360" s="76" t="s">
        <v>9305</v>
      </c>
    </row>
    <row r="4361" spans="2:9" hidden="1" outlineLevel="1" x14ac:dyDescent="0.3">
      <c r="B4361" s="39"/>
      <c r="C4361" s="57"/>
      <c r="D4361" s="38"/>
      <c r="E4361" s="38"/>
      <c r="F4361" s="160"/>
      <c r="G4361" s="171"/>
      <c r="H4361" s="40"/>
      <c r="I4361" s="76" t="s">
        <v>9306</v>
      </c>
    </row>
    <row r="4362" spans="2:9" hidden="1" outlineLevel="1" x14ac:dyDescent="0.3">
      <c r="B4362" s="39"/>
      <c r="C4362" s="57"/>
      <c r="D4362" s="38"/>
      <c r="E4362" s="38"/>
      <c r="F4362" s="160"/>
      <c r="G4362" s="171"/>
      <c r="H4362" s="40"/>
      <c r="I4362" s="76" t="s">
        <v>9307</v>
      </c>
    </row>
    <row r="4363" spans="2:9" hidden="1" outlineLevel="1" x14ac:dyDescent="0.3">
      <c r="B4363" s="39"/>
      <c r="C4363" s="57"/>
      <c r="D4363" s="38"/>
      <c r="E4363" s="38"/>
      <c r="F4363" s="160"/>
      <c r="G4363" s="171"/>
      <c r="H4363" s="40"/>
      <c r="I4363" s="76" t="s">
        <v>9308</v>
      </c>
    </row>
    <row r="4364" spans="2:9" hidden="1" outlineLevel="1" x14ac:dyDescent="0.3">
      <c r="B4364" s="39"/>
      <c r="C4364" s="57"/>
      <c r="D4364" s="38"/>
      <c r="E4364" s="38"/>
      <c r="F4364" s="160"/>
      <c r="G4364" s="171"/>
      <c r="H4364" s="40"/>
      <c r="I4364" s="76" t="s">
        <v>9309</v>
      </c>
    </row>
    <row r="4365" spans="2:9" hidden="1" outlineLevel="1" x14ac:dyDescent="0.3">
      <c r="B4365" s="39"/>
      <c r="C4365" s="57"/>
      <c r="D4365" s="38"/>
      <c r="E4365" s="38"/>
      <c r="F4365" s="160"/>
      <c r="G4365" s="171"/>
      <c r="H4365" s="40"/>
      <c r="I4365" s="76" t="s">
        <v>9310</v>
      </c>
    </row>
    <row r="4366" spans="2:9" hidden="1" outlineLevel="1" x14ac:dyDescent="0.3">
      <c r="B4366" s="39"/>
      <c r="C4366" s="57"/>
      <c r="D4366" s="38"/>
      <c r="E4366" s="38"/>
      <c r="F4366" s="160"/>
      <c r="G4366" s="171"/>
      <c r="H4366" s="40"/>
      <c r="I4366" s="76" t="s">
        <v>9311</v>
      </c>
    </row>
    <row r="4367" spans="2:9" hidden="1" outlineLevel="1" x14ac:dyDescent="0.3">
      <c r="B4367" s="39"/>
      <c r="C4367" s="57"/>
      <c r="D4367" s="38"/>
      <c r="E4367" s="38"/>
      <c r="F4367" s="160"/>
      <c r="G4367" s="171"/>
      <c r="H4367" s="40"/>
      <c r="I4367" s="76" t="s">
        <v>9312</v>
      </c>
    </row>
    <row r="4368" spans="2:9" hidden="1" outlineLevel="1" x14ac:dyDescent="0.3">
      <c r="B4368" s="39"/>
      <c r="C4368" s="57"/>
      <c r="D4368" s="38"/>
      <c r="E4368" s="38"/>
      <c r="F4368" s="160"/>
      <c r="G4368" s="171"/>
      <c r="H4368" s="40"/>
      <c r="I4368" s="76" t="s">
        <v>9313</v>
      </c>
    </row>
    <row r="4369" spans="2:9" hidden="1" outlineLevel="1" x14ac:dyDescent="0.3">
      <c r="B4369" s="39"/>
      <c r="C4369" s="57"/>
      <c r="D4369" s="38"/>
      <c r="E4369" s="38"/>
      <c r="F4369" s="160"/>
      <c r="G4369" s="171"/>
      <c r="H4369" s="40"/>
      <c r="I4369" s="76" t="s">
        <v>9314</v>
      </c>
    </row>
    <row r="4370" spans="2:9" hidden="1" outlineLevel="1" x14ac:dyDescent="0.3">
      <c r="B4370" s="39"/>
      <c r="C4370" s="57"/>
      <c r="D4370" s="38"/>
      <c r="E4370" s="38"/>
      <c r="F4370" s="160"/>
      <c r="G4370" s="171"/>
      <c r="H4370" s="40"/>
      <c r="I4370" s="76" t="s">
        <v>9315</v>
      </c>
    </row>
    <row r="4371" spans="2:9" hidden="1" outlineLevel="1" x14ac:dyDescent="0.3">
      <c r="B4371" s="39"/>
      <c r="C4371" s="57"/>
      <c r="D4371" s="38"/>
      <c r="E4371" s="38"/>
      <c r="F4371" s="160"/>
      <c r="G4371" s="171"/>
      <c r="H4371" s="40"/>
      <c r="I4371" s="76" t="s">
        <v>9316</v>
      </c>
    </row>
    <row r="4372" spans="2:9" hidden="1" outlineLevel="1" x14ac:dyDescent="0.3">
      <c r="B4372" s="39"/>
      <c r="C4372" s="57"/>
      <c r="D4372" s="38"/>
      <c r="E4372" s="38"/>
      <c r="F4372" s="160"/>
      <c r="G4372" s="171"/>
      <c r="H4372" s="40"/>
      <c r="I4372" s="76" t="s">
        <v>9317</v>
      </c>
    </row>
    <row r="4373" spans="2:9" hidden="1" outlineLevel="1" x14ac:dyDescent="0.3">
      <c r="B4373" s="39"/>
      <c r="C4373" s="57"/>
      <c r="D4373" s="38"/>
      <c r="E4373" s="38"/>
      <c r="F4373" s="160"/>
      <c r="G4373" s="171"/>
      <c r="H4373" s="40"/>
      <c r="I4373" s="76" t="s">
        <v>9318</v>
      </c>
    </row>
    <row r="4374" spans="2:9" hidden="1" outlineLevel="1" x14ac:dyDescent="0.3">
      <c r="B4374" s="39"/>
      <c r="C4374" s="57"/>
      <c r="D4374" s="38"/>
      <c r="E4374" s="38"/>
      <c r="F4374" s="160"/>
      <c r="G4374" s="171"/>
      <c r="H4374" s="40"/>
      <c r="I4374" s="76" t="s">
        <v>9319</v>
      </c>
    </row>
    <row r="4375" spans="2:9" hidden="1" outlineLevel="1" x14ac:dyDescent="0.3">
      <c r="B4375" s="39"/>
      <c r="C4375" s="57"/>
      <c r="D4375" s="38"/>
      <c r="E4375" s="38"/>
      <c r="F4375" s="160"/>
      <c r="G4375" s="171"/>
      <c r="H4375" s="40"/>
      <c r="I4375" s="76" t="s">
        <v>9320</v>
      </c>
    </row>
    <row r="4376" spans="2:9" hidden="1" outlineLevel="1" x14ac:dyDescent="0.3">
      <c r="B4376" s="39"/>
      <c r="C4376" s="57"/>
      <c r="D4376" s="38"/>
      <c r="E4376" s="38"/>
      <c r="F4376" s="160"/>
      <c r="G4376" s="171"/>
      <c r="H4376" s="40"/>
      <c r="I4376" s="76" t="s">
        <v>9321</v>
      </c>
    </row>
    <row r="4377" spans="2:9" hidden="1" outlineLevel="1" x14ac:dyDescent="0.3">
      <c r="B4377" s="39"/>
      <c r="C4377" s="57"/>
      <c r="D4377" s="38"/>
      <c r="E4377" s="38"/>
      <c r="F4377" s="160"/>
      <c r="G4377" s="171"/>
      <c r="H4377" s="40"/>
      <c r="I4377" s="76" t="s">
        <v>9322</v>
      </c>
    </row>
    <row r="4378" spans="2:9" collapsed="1" x14ac:dyDescent="0.3">
      <c r="B4378" s="39">
        <v>6498</v>
      </c>
      <c r="C4378" s="57">
        <v>45680</v>
      </c>
      <c r="D4378" s="38" t="s">
        <v>146</v>
      </c>
      <c r="E4378" s="38" t="s">
        <v>8845</v>
      </c>
      <c r="F4378" s="160">
        <v>8450</v>
      </c>
      <c r="G4378" s="53">
        <v>45687</v>
      </c>
      <c r="H4378" s="40">
        <v>7930.3249999999998</v>
      </c>
      <c r="I4378" s="76" t="s">
        <v>9323</v>
      </c>
    </row>
    <row r="4379" spans="2:9" x14ac:dyDescent="0.3">
      <c r="B4379" s="39">
        <v>6499</v>
      </c>
      <c r="C4379" s="57">
        <v>45680</v>
      </c>
      <c r="D4379" s="38" t="s">
        <v>146</v>
      </c>
      <c r="E4379" s="38" t="s">
        <v>8843</v>
      </c>
      <c r="F4379" s="160">
        <v>5752</v>
      </c>
      <c r="G4379" s="53">
        <v>45687</v>
      </c>
      <c r="H4379" s="40">
        <v>5398.2520000000004</v>
      </c>
      <c r="I4379" s="76" t="s">
        <v>9324</v>
      </c>
    </row>
    <row r="4380" spans="2:9" x14ac:dyDescent="0.3">
      <c r="B4380" s="39">
        <v>6500</v>
      </c>
      <c r="C4380" s="57">
        <v>45680</v>
      </c>
      <c r="D4380" s="38" t="s">
        <v>171</v>
      </c>
      <c r="E4380" s="38" t="s">
        <v>8841</v>
      </c>
      <c r="F4380" s="160">
        <v>3210.45</v>
      </c>
      <c r="G4380" s="53">
        <v>45687</v>
      </c>
      <c r="H4380" s="40">
        <v>3013.007325</v>
      </c>
      <c r="I4380" s="76" t="s">
        <v>9325</v>
      </c>
    </row>
    <row r="4381" spans="2:9" x14ac:dyDescent="0.3">
      <c r="B4381" s="39">
        <v>6501</v>
      </c>
      <c r="C4381" s="57">
        <v>45680</v>
      </c>
      <c r="D4381" s="38" t="s">
        <v>171</v>
      </c>
      <c r="E4381" s="38" t="s">
        <v>8839</v>
      </c>
      <c r="F4381" s="160">
        <v>616.96</v>
      </c>
      <c r="G4381" s="63">
        <v>45700</v>
      </c>
      <c r="H4381" s="40">
        <v>579.01696000000004</v>
      </c>
      <c r="I4381" s="76" t="s">
        <v>10114</v>
      </c>
    </row>
    <row r="4382" spans="2:9" x14ac:dyDescent="0.3">
      <c r="B4382" s="39">
        <v>6502</v>
      </c>
      <c r="C4382" s="57">
        <v>45680</v>
      </c>
      <c r="D4382" s="38" t="s">
        <v>171</v>
      </c>
      <c r="E4382" s="38" t="s">
        <v>8837</v>
      </c>
      <c r="F4382" s="160">
        <v>2159.34</v>
      </c>
      <c r="G4382" s="53">
        <v>45687</v>
      </c>
      <c r="H4382" s="40">
        <v>2026.5405900000001</v>
      </c>
      <c r="I4382" s="76" t="s">
        <v>9326</v>
      </c>
    </row>
    <row r="4383" spans="2:9" x14ac:dyDescent="0.3">
      <c r="B4383" s="39">
        <v>6503</v>
      </c>
      <c r="C4383" s="57">
        <v>45680</v>
      </c>
      <c r="D4383" s="38" t="s">
        <v>171</v>
      </c>
      <c r="E4383" s="38" t="s">
        <v>8835</v>
      </c>
      <c r="F4383" s="160">
        <v>2810.56</v>
      </c>
      <c r="G4383" s="53">
        <v>45687</v>
      </c>
      <c r="H4383" s="40">
        <v>2637.71056</v>
      </c>
      <c r="I4383" s="76" t="s">
        <v>9327</v>
      </c>
    </row>
    <row r="4384" spans="2:9" x14ac:dyDescent="0.3">
      <c r="B4384" s="39">
        <v>6504</v>
      </c>
      <c r="C4384" s="57">
        <v>45680</v>
      </c>
      <c r="D4384" s="38" t="s">
        <v>203</v>
      </c>
      <c r="E4384" s="38" t="s">
        <v>9241</v>
      </c>
      <c r="F4384" s="160">
        <v>9171.18</v>
      </c>
      <c r="G4384" s="53">
        <v>45688</v>
      </c>
      <c r="H4384" s="40">
        <v>8607.1524300000001</v>
      </c>
      <c r="I4384" s="76" t="s">
        <v>9328</v>
      </c>
    </row>
    <row r="4385" spans="2:10" x14ac:dyDescent="0.3">
      <c r="B4385" s="39">
        <v>6505</v>
      </c>
      <c r="C4385" s="57">
        <v>45680</v>
      </c>
      <c r="D4385" s="38" t="s">
        <v>171</v>
      </c>
      <c r="E4385" s="38" t="s">
        <v>9239</v>
      </c>
      <c r="F4385" s="160">
        <v>719.78</v>
      </c>
      <c r="G4385" s="53">
        <v>45687</v>
      </c>
      <c r="H4385" s="40">
        <v>675.51352999999995</v>
      </c>
      <c r="I4385" s="76" t="s">
        <v>9329</v>
      </c>
    </row>
    <row r="4386" spans="2:10" x14ac:dyDescent="0.3">
      <c r="B4386" s="39">
        <v>6506</v>
      </c>
      <c r="C4386" s="57">
        <v>45680</v>
      </c>
      <c r="D4386" s="38" t="s">
        <v>171</v>
      </c>
      <c r="E4386" s="38" t="s">
        <v>9237</v>
      </c>
      <c r="F4386" s="160">
        <v>12445.32</v>
      </c>
      <c r="G4386" s="53">
        <v>45687</v>
      </c>
      <c r="H4386" s="40">
        <v>11679.93282</v>
      </c>
      <c r="I4386" s="76" t="s">
        <v>9330</v>
      </c>
    </row>
    <row r="4387" spans="2:10" x14ac:dyDescent="0.3">
      <c r="B4387" s="39">
        <v>6507</v>
      </c>
      <c r="C4387" s="57">
        <v>45681</v>
      </c>
      <c r="D4387" s="38" t="s">
        <v>542</v>
      </c>
      <c r="E4387" s="38" t="s">
        <v>9235</v>
      </c>
      <c r="F4387" s="160">
        <v>253007.14</v>
      </c>
      <c r="G4387" s="53">
        <v>45680</v>
      </c>
      <c r="H4387" s="40">
        <v>237447.20089000001</v>
      </c>
      <c r="I4387" s="76" t="s">
        <v>9242</v>
      </c>
    </row>
    <row r="4388" spans="2:10" hidden="1" outlineLevel="1" x14ac:dyDescent="0.3">
      <c r="B4388" s="39"/>
      <c r="C4388" s="57"/>
      <c r="D4388" s="38"/>
      <c r="E4388" s="38"/>
      <c r="F4388" s="160"/>
      <c r="G4388" s="171"/>
      <c r="H4388" s="40"/>
      <c r="I4388" s="76" t="s">
        <v>9331</v>
      </c>
    </row>
    <row r="4389" spans="2:10" hidden="1" outlineLevel="1" x14ac:dyDescent="0.3">
      <c r="B4389" s="39"/>
      <c r="C4389" s="57"/>
      <c r="D4389" s="38"/>
      <c r="E4389" s="38"/>
      <c r="F4389" s="160"/>
      <c r="G4389" s="171"/>
      <c r="H4389" s="40"/>
      <c r="I4389" s="76" t="s">
        <v>9332</v>
      </c>
    </row>
    <row r="4390" spans="2:10" hidden="1" outlineLevel="1" x14ac:dyDescent="0.3">
      <c r="B4390" s="39"/>
      <c r="C4390" s="57"/>
      <c r="D4390" s="38"/>
      <c r="E4390" s="38"/>
      <c r="F4390" s="160"/>
      <c r="G4390" s="171"/>
      <c r="H4390" s="40"/>
      <c r="I4390" s="76" t="s">
        <v>9333</v>
      </c>
    </row>
    <row r="4391" spans="2:10" hidden="1" outlineLevel="1" x14ac:dyDescent="0.3">
      <c r="B4391" s="39"/>
      <c r="C4391" s="57"/>
      <c r="D4391" s="38"/>
      <c r="E4391" s="38"/>
      <c r="F4391" s="160"/>
      <c r="G4391" s="171"/>
      <c r="H4391" s="40"/>
      <c r="I4391" s="76" t="s">
        <v>9334</v>
      </c>
    </row>
    <row r="4392" spans="2:10" collapsed="1" x14ac:dyDescent="0.3">
      <c r="B4392" s="39">
        <v>6508</v>
      </c>
      <c r="C4392" s="57">
        <v>45681</v>
      </c>
      <c r="D4392" s="38" t="s">
        <v>9425</v>
      </c>
      <c r="E4392" s="38" t="s">
        <v>9233</v>
      </c>
      <c r="F4392" s="160">
        <v>8190</v>
      </c>
      <c r="G4392" s="53">
        <v>45686</v>
      </c>
      <c r="H4392" s="40">
        <v>7686.3149999999996</v>
      </c>
      <c r="I4392" s="76" t="s">
        <v>9335</v>
      </c>
    </row>
    <row r="4393" spans="2:10" x14ac:dyDescent="0.3">
      <c r="B4393" s="39">
        <v>6509</v>
      </c>
      <c r="C4393" s="57">
        <v>45681</v>
      </c>
      <c r="D4393" s="38" t="s">
        <v>9425</v>
      </c>
      <c r="E4393" s="38" t="s">
        <v>9231</v>
      </c>
      <c r="F4393" s="160">
        <v>5850</v>
      </c>
      <c r="G4393" s="53">
        <v>45686</v>
      </c>
      <c r="H4393" s="40">
        <v>5490.2250000000004</v>
      </c>
      <c r="I4393" s="76" t="s">
        <v>9336</v>
      </c>
    </row>
    <row r="4394" spans="2:10" x14ac:dyDescent="0.3">
      <c r="B4394" s="39">
        <v>6510</v>
      </c>
      <c r="C4394" s="57">
        <v>45681</v>
      </c>
      <c r="D4394" s="38" t="s">
        <v>9425</v>
      </c>
      <c r="E4394" s="38" t="s">
        <v>9229</v>
      </c>
      <c r="F4394" s="160">
        <v>11700</v>
      </c>
      <c r="G4394" s="53">
        <v>45686</v>
      </c>
      <c r="H4394" s="40">
        <v>10980.45</v>
      </c>
      <c r="I4394" s="76" t="s">
        <v>9337</v>
      </c>
    </row>
    <row r="4395" spans="2:10" x14ac:dyDescent="0.3">
      <c r="B4395" s="39">
        <v>6511</v>
      </c>
      <c r="C4395" s="57">
        <v>45681</v>
      </c>
      <c r="D4395" s="38" t="s">
        <v>9425</v>
      </c>
      <c r="E4395" s="38" t="s">
        <v>9227</v>
      </c>
      <c r="F4395" s="160">
        <v>5572.8</v>
      </c>
      <c r="G4395" s="53">
        <v>45686</v>
      </c>
      <c r="H4395" s="40">
        <v>5230.0727999999999</v>
      </c>
      <c r="I4395" s="76" t="s">
        <v>9338</v>
      </c>
    </row>
    <row r="4396" spans="2:10" x14ac:dyDescent="0.3">
      <c r="B4396" s="39">
        <v>6512</v>
      </c>
      <c r="C4396" s="57">
        <v>45684</v>
      </c>
      <c r="D4396" s="38" t="s">
        <v>173</v>
      </c>
      <c r="E4396" s="38" t="s">
        <v>9225</v>
      </c>
      <c r="F4396" s="160">
        <v>49092</v>
      </c>
      <c r="G4396" s="63">
        <v>45702</v>
      </c>
      <c r="H4396" s="40">
        <v>46072.841999999997</v>
      </c>
      <c r="I4396" s="76" t="s">
        <v>9717</v>
      </c>
    </row>
    <row r="4397" spans="2:10" x14ac:dyDescent="0.3">
      <c r="B4397" s="232">
        <v>6513</v>
      </c>
      <c r="C4397" s="120">
        <v>45684</v>
      </c>
      <c r="D4397" s="119" t="s">
        <v>171</v>
      </c>
      <c r="E4397" s="119" t="s">
        <v>9223</v>
      </c>
      <c r="F4397" s="159">
        <v>14449.81</v>
      </c>
      <c r="G4397" s="122">
        <v>45688</v>
      </c>
      <c r="H4397" s="121">
        <v>13561.146685</v>
      </c>
      <c r="I4397" s="76">
        <v>18465</v>
      </c>
      <c r="J4397" t="s">
        <v>9451</v>
      </c>
    </row>
    <row r="4398" spans="2:10" hidden="1" outlineLevel="1" x14ac:dyDescent="0.3">
      <c r="B4398" s="232"/>
      <c r="C4398" s="120"/>
      <c r="D4398" s="119"/>
      <c r="E4398" s="119"/>
      <c r="F4398" s="159"/>
      <c r="G4398" s="233"/>
      <c r="H4398" s="121"/>
      <c r="I4398" s="76" t="s">
        <v>9339</v>
      </c>
      <c r="J4398" t="s">
        <v>9451</v>
      </c>
    </row>
    <row r="4399" spans="2:10" collapsed="1" x14ac:dyDescent="0.3">
      <c r="B4399" s="39">
        <v>6514</v>
      </c>
      <c r="C4399" s="57">
        <v>45684</v>
      </c>
      <c r="D4399" s="38" t="s">
        <v>4463</v>
      </c>
      <c r="E4399" s="38" t="s">
        <v>9221</v>
      </c>
      <c r="F4399" s="160">
        <v>30000</v>
      </c>
      <c r="G4399" s="53">
        <v>45688</v>
      </c>
      <c r="H4399" s="40">
        <v>28155</v>
      </c>
      <c r="I4399" s="76" t="s">
        <v>9340</v>
      </c>
    </row>
    <row r="4400" spans="2:10" x14ac:dyDescent="0.3">
      <c r="B4400" s="170">
        <v>6515</v>
      </c>
      <c r="C4400" s="57">
        <v>45685</v>
      </c>
      <c r="D4400" s="70" t="s">
        <v>397</v>
      </c>
      <c r="E4400" s="38" t="s">
        <v>9220</v>
      </c>
      <c r="F4400" s="40">
        <v>7238.6</v>
      </c>
      <c r="G4400" s="63">
        <v>45677</v>
      </c>
      <c r="H4400" s="40">
        <v>7238.6</v>
      </c>
      <c r="I4400" s="76" t="s">
        <v>12602</v>
      </c>
    </row>
    <row r="4401" spans="2:10" hidden="1" outlineLevel="1" x14ac:dyDescent="0.3">
      <c r="B4401" s="39"/>
      <c r="C4401" s="57"/>
      <c r="D4401" s="38"/>
      <c r="E4401" s="38"/>
      <c r="F4401" s="160"/>
      <c r="G4401" s="171"/>
      <c r="H4401" s="40"/>
      <c r="I4401" s="76" t="s">
        <v>9341</v>
      </c>
    </row>
    <row r="4402" spans="2:10" hidden="1" outlineLevel="1" x14ac:dyDescent="0.3">
      <c r="B4402" s="39"/>
      <c r="C4402" s="57"/>
      <c r="D4402" s="38"/>
      <c r="E4402" s="38"/>
      <c r="F4402" s="160"/>
      <c r="G4402" s="171"/>
      <c r="H4402" s="40"/>
      <c r="I4402" s="76" t="s">
        <v>9342</v>
      </c>
    </row>
    <row r="4403" spans="2:10" collapsed="1" x14ac:dyDescent="0.3">
      <c r="B4403" s="39">
        <v>6516</v>
      </c>
      <c r="C4403" s="57">
        <v>45685</v>
      </c>
      <c r="D4403" s="38" t="s">
        <v>9218</v>
      </c>
      <c r="E4403" s="38" t="s">
        <v>137</v>
      </c>
      <c r="F4403" s="160">
        <v>8983.19</v>
      </c>
      <c r="G4403" s="53">
        <v>45672</v>
      </c>
      <c r="H4403" s="160">
        <v>8983.19</v>
      </c>
      <c r="I4403" s="76" t="s">
        <v>5581</v>
      </c>
      <c r="J4403" t="s">
        <v>5581</v>
      </c>
    </row>
    <row r="4404" spans="2:10" x14ac:dyDescent="0.3">
      <c r="B4404" s="39">
        <v>6517</v>
      </c>
      <c r="C4404" s="57">
        <v>45685</v>
      </c>
      <c r="D4404" s="38" t="s">
        <v>9216</v>
      </c>
      <c r="E4404" s="38" t="s">
        <v>137</v>
      </c>
      <c r="F4404" s="160">
        <v>6898.62</v>
      </c>
      <c r="G4404" s="53">
        <v>45672</v>
      </c>
      <c r="H4404" s="160">
        <v>6898.62</v>
      </c>
      <c r="I4404" s="76" t="s">
        <v>5581</v>
      </c>
      <c r="J4404" t="s">
        <v>5581</v>
      </c>
    </row>
    <row r="4405" spans="2:10" x14ac:dyDescent="0.3">
      <c r="B4405" s="39">
        <v>6518</v>
      </c>
      <c r="C4405" s="57">
        <v>45685</v>
      </c>
      <c r="D4405" s="38" t="s">
        <v>212</v>
      </c>
      <c r="E4405" s="38" t="s">
        <v>137</v>
      </c>
      <c r="F4405" s="160">
        <v>131957.41</v>
      </c>
      <c r="G4405" s="53">
        <v>45679</v>
      </c>
      <c r="H4405" s="160">
        <v>131957.41</v>
      </c>
      <c r="I4405" s="76" t="s">
        <v>5581</v>
      </c>
      <c r="J4405" t="s">
        <v>5581</v>
      </c>
    </row>
    <row r="4406" spans="2:10" x14ac:dyDescent="0.3">
      <c r="B4406" s="39">
        <v>6519</v>
      </c>
      <c r="C4406" s="57">
        <v>45685</v>
      </c>
      <c r="D4406" s="38" t="s">
        <v>387</v>
      </c>
      <c r="E4406" s="38" t="s">
        <v>137</v>
      </c>
      <c r="F4406" s="160">
        <v>65447.97</v>
      </c>
      <c r="G4406" s="53">
        <v>45674</v>
      </c>
      <c r="H4406" s="160">
        <v>65447.97</v>
      </c>
      <c r="I4406" s="76" t="s">
        <v>5581</v>
      </c>
      <c r="J4406" t="s">
        <v>5581</v>
      </c>
    </row>
    <row r="4407" spans="2:10" x14ac:dyDescent="0.3">
      <c r="B4407" s="39">
        <v>6520</v>
      </c>
      <c r="C4407" s="57">
        <v>45685</v>
      </c>
      <c r="D4407" s="38" t="s">
        <v>9210</v>
      </c>
      <c r="E4407" s="38" t="s">
        <v>137</v>
      </c>
      <c r="F4407" s="160">
        <v>22557.87</v>
      </c>
      <c r="G4407" s="53">
        <v>45672</v>
      </c>
      <c r="H4407" s="160">
        <v>22557.87</v>
      </c>
      <c r="I4407" s="76" t="s">
        <v>5581</v>
      </c>
      <c r="J4407" t="s">
        <v>5581</v>
      </c>
    </row>
    <row r="4408" spans="2:10" x14ac:dyDescent="0.3">
      <c r="B4408" s="39">
        <v>6521</v>
      </c>
      <c r="C4408" s="57">
        <v>45685</v>
      </c>
      <c r="D4408" s="38" t="s">
        <v>1532</v>
      </c>
      <c r="E4408" s="38" t="s">
        <v>137</v>
      </c>
      <c r="F4408" s="160">
        <v>17430.48</v>
      </c>
      <c r="G4408" s="53">
        <v>45672</v>
      </c>
      <c r="H4408" s="160">
        <v>17430.48</v>
      </c>
      <c r="I4408" s="76" t="s">
        <v>5581</v>
      </c>
      <c r="J4408" t="s">
        <v>5581</v>
      </c>
    </row>
    <row r="4409" spans="2:10" x14ac:dyDescent="0.3">
      <c r="B4409" s="39">
        <v>6522</v>
      </c>
      <c r="C4409" s="57">
        <v>45685</v>
      </c>
      <c r="D4409" s="38" t="s">
        <v>9206</v>
      </c>
      <c r="E4409" s="38" t="s">
        <v>137</v>
      </c>
      <c r="F4409" s="160">
        <v>571.01</v>
      </c>
      <c r="G4409" s="53">
        <v>45672</v>
      </c>
      <c r="H4409" s="160">
        <v>571.01</v>
      </c>
      <c r="I4409" s="76" t="s">
        <v>5581</v>
      </c>
      <c r="J4409" t="s">
        <v>5581</v>
      </c>
    </row>
    <row r="4410" spans="2:10" x14ac:dyDescent="0.3">
      <c r="B4410" s="39">
        <v>6523</v>
      </c>
      <c r="C4410" s="57">
        <v>45679</v>
      </c>
      <c r="D4410" s="38" t="s">
        <v>896</v>
      </c>
      <c r="E4410" s="38" t="s">
        <v>137</v>
      </c>
      <c r="F4410" s="160">
        <v>29610.5</v>
      </c>
      <c r="G4410" s="53">
        <v>45679</v>
      </c>
      <c r="H4410" s="160">
        <v>29610.5</v>
      </c>
      <c r="I4410" s="76" t="s">
        <v>5581</v>
      </c>
      <c r="J4410" t="s">
        <v>5581</v>
      </c>
    </row>
    <row r="4411" spans="2:10" x14ac:dyDescent="0.3">
      <c r="B4411" s="39">
        <v>6524</v>
      </c>
      <c r="C4411" s="57">
        <v>45685</v>
      </c>
      <c r="D4411" s="38" t="s">
        <v>9203</v>
      </c>
      <c r="E4411" s="38" t="s">
        <v>137</v>
      </c>
      <c r="F4411" s="160">
        <v>2943.31</v>
      </c>
      <c r="G4411" s="53">
        <v>45674</v>
      </c>
      <c r="H4411" s="160">
        <v>2943.31</v>
      </c>
      <c r="I4411" s="76" t="s">
        <v>5581</v>
      </c>
      <c r="J4411" t="s">
        <v>5581</v>
      </c>
    </row>
    <row r="4412" spans="2:10" x14ac:dyDescent="0.3">
      <c r="B4412" s="39">
        <v>6525</v>
      </c>
      <c r="C4412" s="57">
        <v>45685</v>
      </c>
      <c r="D4412" s="38" t="s">
        <v>3860</v>
      </c>
      <c r="E4412" s="38" t="s">
        <v>137</v>
      </c>
      <c r="F4412" s="160">
        <v>26679.54</v>
      </c>
      <c r="G4412" s="57">
        <v>45685</v>
      </c>
      <c r="H4412" s="160">
        <v>26679.54</v>
      </c>
      <c r="I4412" s="76" t="s">
        <v>5581</v>
      </c>
      <c r="J4412" t="s">
        <v>5581</v>
      </c>
    </row>
    <row r="4413" spans="2:10" x14ac:dyDescent="0.3">
      <c r="B4413" s="39">
        <v>6526</v>
      </c>
      <c r="C4413" s="57">
        <v>45685</v>
      </c>
      <c r="D4413" s="38" t="s">
        <v>9407</v>
      </c>
      <c r="E4413" s="38" t="s">
        <v>137</v>
      </c>
      <c r="F4413" s="160">
        <v>38661</v>
      </c>
      <c r="G4413" s="57">
        <v>45685</v>
      </c>
      <c r="H4413" s="160">
        <v>38661</v>
      </c>
      <c r="I4413" s="76" t="s">
        <v>5581</v>
      </c>
      <c r="J4413" t="s">
        <v>5581</v>
      </c>
    </row>
    <row r="4414" spans="2:10" x14ac:dyDescent="0.3">
      <c r="B4414" s="39">
        <v>6527</v>
      </c>
      <c r="C4414" s="57">
        <v>45685</v>
      </c>
      <c r="D4414" s="38" t="s">
        <v>9218</v>
      </c>
      <c r="E4414" s="38" t="s">
        <v>137</v>
      </c>
      <c r="F4414" s="160">
        <v>21775.25</v>
      </c>
      <c r="G4414" s="57">
        <v>45685</v>
      </c>
      <c r="H4414" s="160">
        <v>21775.25</v>
      </c>
      <c r="I4414" s="76" t="s">
        <v>5581</v>
      </c>
      <c r="J4414" t="s">
        <v>5581</v>
      </c>
    </row>
    <row r="4415" spans="2:10" x14ac:dyDescent="0.3">
      <c r="B4415" s="39">
        <v>6528</v>
      </c>
      <c r="C4415" s="57">
        <v>45686</v>
      </c>
      <c r="D4415" s="38" t="s">
        <v>4143</v>
      </c>
      <c r="E4415" s="38" t="s">
        <v>137</v>
      </c>
      <c r="F4415" s="160">
        <v>23730.45</v>
      </c>
      <c r="G4415" s="57">
        <v>45685</v>
      </c>
      <c r="H4415" s="160">
        <v>23730.45</v>
      </c>
      <c r="I4415" s="76" t="s">
        <v>5581</v>
      </c>
      <c r="J4415" t="s">
        <v>5581</v>
      </c>
    </row>
    <row r="4416" spans="2:10" x14ac:dyDescent="0.3">
      <c r="B4416" s="39">
        <v>6529</v>
      </c>
      <c r="C4416" s="57">
        <v>45686</v>
      </c>
      <c r="D4416" s="38" t="s">
        <v>203</v>
      </c>
      <c r="E4416" s="38" t="s">
        <v>9403</v>
      </c>
      <c r="F4416" s="160">
        <v>6754.08</v>
      </c>
      <c r="G4416" s="53">
        <v>45693</v>
      </c>
      <c r="H4416" s="40">
        <v>6338.7040799999995</v>
      </c>
      <c r="I4416" s="76" t="s">
        <v>9412</v>
      </c>
    </row>
    <row r="4417" spans="2:10" x14ac:dyDescent="0.3">
      <c r="B4417" s="39">
        <v>6530</v>
      </c>
      <c r="C4417" s="57">
        <v>45688</v>
      </c>
      <c r="D4417" s="38" t="s">
        <v>542</v>
      </c>
      <c r="E4417" s="38" t="s">
        <v>9401</v>
      </c>
      <c r="F4417" s="160">
        <v>13734.58</v>
      </c>
      <c r="G4417" s="57">
        <v>45680</v>
      </c>
      <c r="H4417" s="40">
        <v>12889.903329999999</v>
      </c>
      <c r="I4417" s="76">
        <v>18746</v>
      </c>
    </row>
    <row r="4418" spans="2:10" x14ac:dyDescent="0.3">
      <c r="B4418" s="39">
        <v>6531</v>
      </c>
      <c r="C4418" s="57">
        <v>45688</v>
      </c>
      <c r="D4418" s="38" t="s">
        <v>212</v>
      </c>
      <c r="E4418" s="38" t="s">
        <v>9399</v>
      </c>
      <c r="F4418" s="160">
        <v>25236</v>
      </c>
      <c r="G4418" s="57">
        <v>45692</v>
      </c>
      <c r="H4418" s="40">
        <v>23683.986000000001</v>
      </c>
      <c r="I4418" s="76" t="s">
        <v>9411</v>
      </c>
    </row>
    <row r="4419" spans="2:10" x14ac:dyDescent="0.3">
      <c r="B4419" s="170">
        <v>6532</v>
      </c>
      <c r="C4419" s="57">
        <v>45688</v>
      </c>
      <c r="D4419" s="70" t="s">
        <v>397</v>
      </c>
      <c r="E4419" s="38" t="s">
        <v>9397</v>
      </c>
      <c r="F4419" s="40">
        <v>30000</v>
      </c>
      <c r="G4419" s="63">
        <v>45685</v>
      </c>
      <c r="H4419" s="40">
        <v>30000</v>
      </c>
      <c r="I4419" s="76" t="s">
        <v>9410</v>
      </c>
    </row>
    <row r="4420" spans="2:10" x14ac:dyDescent="0.3">
      <c r="B4420" s="39">
        <v>6533</v>
      </c>
      <c r="C4420" s="57">
        <v>45688</v>
      </c>
      <c r="D4420" s="38" t="s">
        <v>9396</v>
      </c>
      <c r="E4420" s="38" t="s">
        <v>137</v>
      </c>
      <c r="F4420" s="160">
        <v>8917.56</v>
      </c>
      <c r="G4420" s="63">
        <v>45687</v>
      </c>
      <c r="H4420" s="160">
        <v>8917.56</v>
      </c>
      <c r="I4420" s="76" t="s">
        <v>5581</v>
      </c>
      <c r="J4420" t="s">
        <v>5581</v>
      </c>
    </row>
    <row r="4421" spans="2:10" x14ac:dyDescent="0.3">
      <c r="B4421" s="39">
        <v>6534</v>
      </c>
      <c r="C4421" s="57">
        <v>45687</v>
      </c>
      <c r="D4421" s="38" t="s">
        <v>9394</v>
      </c>
      <c r="E4421" s="38" t="s">
        <v>137</v>
      </c>
      <c r="F4421" s="160">
        <v>3342.63</v>
      </c>
      <c r="G4421" s="63">
        <v>45687</v>
      </c>
      <c r="H4421" s="160">
        <v>3342.63</v>
      </c>
      <c r="I4421" s="76" t="s">
        <v>5581</v>
      </c>
      <c r="J4421" t="s">
        <v>5581</v>
      </c>
    </row>
    <row r="4422" spans="2:10" x14ac:dyDescent="0.3">
      <c r="B4422" s="39">
        <v>6535</v>
      </c>
      <c r="C4422" s="57">
        <v>45687</v>
      </c>
      <c r="D4422" s="38" t="s">
        <v>9392</v>
      </c>
      <c r="E4422" s="38" t="s">
        <v>137</v>
      </c>
      <c r="F4422" s="160">
        <v>2035.22</v>
      </c>
      <c r="G4422" s="63">
        <v>45687</v>
      </c>
      <c r="H4422" s="160">
        <v>2035.22</v>
      </c>
      <c r="I4422" s="76" t="s">
        <v>5581</v>
      </c>
      <c r="J4422" t="s">
        <v>5581</v>
      </c>
    </row>
    <row r="4423" spans="2:10" x14ac:dyDescent="0.3">
      <c r="B4423" s="39">
        <v>6536</v>
      </c>
      <c r="C4423" s="57">
        <v>45688</v>
      </c>
      <c r="D4423" s="38" t="s">
        <v>9390</v>
      </c>
      <c r="E4423" s="38" t="s">
        <v>137</v>
      </c>
      <c r="F4423" s="160">
        <v>1211215.23</v>
      </c>
      <c r="G4423" s="63">
        <v>45688</v>
      </c>
      <c r="H4423" s="160">
        <v>1211215.23</v>
      </c>
      <c r="I4423" s="76" t="s">
        <v>5581</v>
      </c>
      <c r="J4423" t="s">
        <v>5581</v>
      </c>
    </row>
    <row r="4424" spans="2:10" x14ac:dyDescent="0.3">
      <c r="B4424" s="170">
        <v>6537</v>
      </c>
      <c r="C4424" s="57">
        <v>45693</v>
      </c>
      <c r="D4424" s="70" t="s">
        <v>542</v>
      </c>
      <c r="E4424" s="38" t="s">
        <v>9417</v>
      </c>
      <c r="F4424" s="129">
        <v>95642.05</v>
      </c>
      <c r="G4424" s="63">
        <v>45813</v>
      </c>
      <c r="H4424" s="129">
        <v>89760.063925000024</v>
      </c>
      <c r="I4424" s="164" t="s">
        <v>9416</v>
      </c>
    </row>
    <row r="4425" spans="2:10" x14ac:dyDescent="0.3">
      <c r="B4425" s="170">
        <v>6538</v>
      </c>
      <c r="C4425" s="57">
        <v>45693</v>
      </c>
      <c r="D4425" s="70" t="s">
        <v>4212</v>
      </c>
      <c r="E4425" s="38" t="s">
        <v>9426</v>
      </c>
      <c r="F4425" s="129">
        <v>14904</v>
      </c>
      <c r="G4425" s="63">
        <v>45747</v>
      </c>
      <c r="H4425" s="129">
        <v>13987.4</v>
      </c>
      <c r="I4425" s="164" t="s">
        <v>9418</v>
      </c>
    </row>
    <row r="4426" spans="2:10" x14ac:dyDescent="0.3">
      <c r="B4426" s="39">
        <v>6539</v>
      </c>
      <c r="C4426" s="57">
        <v>45693</v>
      </c>
      <c r="D4426" s="38" t="s">
        <v>150</v>
      </c>
      <c r="E4426" s="38" t="s">
        <v>9427</v>
      </c>
      <c r="F4426" s="160">
        <v>7000</v>
      </c>
      <c r="G4426" s="63">
        <v>45705</v>
      </c>
      <c r="H4426" s="129">
        <v>6569.5</v>
      </c>
      <c r="I4426" s="76" t="s">
        <v>9419</v>
      </c>
    </row>
    <row r="4427" spans="2:10" x14ac:dyDescent="0.3">
      <c r="B4427" s="39">
        <v>6540</v>
      </c>
      <c r="C4427" s="57">
        <v>45693</v>
      </c>
      <c r="D4427" s="38" t="s">
        <v>150</v>
      </c>
      <c r="E4427" s="38" t="s">
        <v>9428</v>
      </c>
      <c r="F4427" s="160">
        <v>5764.8</v>
      </c>
      <c r="G4427" s="63">
        <v>45705</v>
      </c>
      <c r="H4427" s="129">
        <v>5410.26</v>
      </c>
      <c r="I4427" s="76" t="s">
        <v>9420</v>
      </c>
    </row>
    <row r="4428" spans="2:10" x14ac:dyDescent="0.3">
      <c r="B4428" s="170">
        <v>6541</v>
      </c>
      <c r="C4428" s="57">
        <v>45693</v>
      </c>
      <c r="D4428" s="70" t="s">
        <v>9425</v>
      </c>
      <c r="E4428" s="38" t="s">
        <v>9429</v>
      </c>
      <c r="F4428" s="129">
        <v>2925</v>
      </c>
      <c r="G4428" s="63">
        <v>45714</v>
      </c>
      <c r="H4428" s="129">
        <v>2745.11</v>
      </c>
      <c r="I4428" s="76" t="s">
        <v>9421</v>
      </c>
    </row>
    <row r="4429" spans="2:10" x14ac:dyDescent="0.3">
      <c r="B4429" s="170">
        <v>6542</v>
      </c>
      <c r="C4429" s="57">
        <v>45693</v>
      </c>
      <c r="D4429" s="70" t="s">
        <v>9425</v>
      </c>
      <c r="E4429" s="38" t="s">
        <v>9430</v>
      </c>
      <c r="F4429" s="129">
        <v>11115</v>
      </c>
      <c r="G4429" s="63">
        <v>45786</v>
      </c>
      <c r="H4429" s="129">
        <v>10431.43</v>
      </c>
      <c r="I4429" s="164" t="s">
        <v>9422</v>
      </c>
    </row>
    <row r="4430" spans="2:10" x14ac:dyDescent="0.3">
      <c r="B4430" s="170">
        <v>6543</v>
      </c>
      <c r="C4430" s="57">
        <v>45693</v>
      </c>
      <c r="D4430" s="70" t="s">
        <v>230</v>
      </c>
      <c r="E4430" s="38" t="s">
        <v>9431</v>
      </c>
      <c r="F4430" s="129">
        <v>38374</v>
      </c>
      <c r="G4430" s="63">
        <v>45716</v>
      </c>
      <c r="H4430" s="129">
        <v>36014</v>
      </c>
      <c r="I4430" s="76" t="s">
        <v>9423</v>
      </c>
    </row>
    <row r="4431" spans="2:10" x14ac:dyDescent="0.3">
      <c r="B4431" s="170">
        <v>6544</v>
      </c>
      <c r="C4431" s="57">
        <v>45693</v>
      </c>
      <c r="D4431" s="70" t="s">
        <v>169</v>
      </c>
      <c r="E4431" s="38" t="s">
        <v>9432</v>
      </c>
      <c r="F4431" s="40">
        <v>13000</v>
      </c>
      <c r="G4431" s="63">
        <v>45715</v>
      </c>
      <c r="H4431" s="40">
        <v>12200.5</v>
      </c>
      <c r="I4431" s="76" t="s">
        <v>9424</v>
      </c>
    </row>
    <row r="4432" spans="2:10" x14ac:dyDescent="0.3">
      <c r="B4432" s="39">
        <v>6545</v>
      </c>
      <c r="C4432" s="57">
        <v>45693</v>
      </c>
      <c r="D4432" s="38" t="s">
        <v>150</v>
      </c>
      <c r="E4432" s="38" t="s">
        <v>9442</v>
      </c>
      <c r="F4432" s="160">
        <v>7000</v>
      </c>
      <c r="G4432" s="53">
        <v>45730</v>
      </c>
      <c r="H4432" s="129">
        <v>6569.5</v>
      </c>
      <c r="I4432" s="76" t="s">
        <v>9433</v>
      </c>
    </row>
    <row r="4433" spans="2:14" x14ac:dyDescent="0.3">
      <c r="B4433" s="170">
        <v>6546</v>
      </c>
      <c r="C4433" s="57">
        <v>45693</v>
      </c>
      <c r="D4433" s="70" t="s">
        <v>561</v>
      </c>
      <c r="E4433" s="38" t="s">
        <v>9443</v>
      </c>
      <c r="F4433" s="129">
        <v>47249.4</v>
      </c>
      <c r="G4433" s="63">
        <v>45722</v>
      </c>
      <c r="H4433" s="129">
        <v>44343.56</v>
      </c>
      <c r="I4433" s="76" t="s">
        <v>9434</v>
      </c>
    </row>
    <row r="4434" spans="2:14" hidden="1" outlineLevel="1" x14ac:dyDescent="0.3">
      <c r="B4434" s="170"/>
      <c r="C4434" s="57">
        <v>45693</v>
      </c>
      <c r="D4434" s="70"/>
      <c r="E4434" s="38"/>
      <c r="F4434" s="129"/>
      <c r="G4434" s="63"/>
      <c r="H4434" s="129"/>
      <c r="I4434" s="76" t="s">
        <v>9435</v>
      </c>
    </row>
    <row r="4435" spans="2:14" hidden="1" outlineLevel="1" x14ac:dyDescent="0.3">
      <c r="B4435" s="170"/>
      <c r="C4435" s="57">
        <v>45693</v>
      </c>
      <c r="D4435" s="70"/>
      <c r="E4435" s="38"/>
      <c r="F4435" s="129"/>
      <c r="G4435" s="63"/>
      <c r="H4435" s="129"/>
      <c r="I4435" s="76" t="s">
        <v>9436</v>
      </c>
    </row>
    <row r="4436" spans="2:14" hidden="1" outlineLevel="1" x14ac:dyDescent="0.3">
      <c r="B4436" s="170"/>
      <c r="C4436" s="57">
        <v>45693</v>
      </c>
      <c r="D4436" s="70"/>
      <c r="E4436" s="38"/>
      <c r="F4436" s="129"/>
      <c r="G4436" s="63"/>
      <c r="H4436" s="129"/>
      <c r="I4436" s="76" t="s">
        <v>9437</v>
      </c>
    </row>
    <row r="4437" spans="2:14" hidden="1" outlineLevel="1" x14ac:dyDescent="0.3">
      <c r="B4437" s="170"/>
      <c r="C4437" s="57">
        <v>45693</v>
      </c>
      <c r="D4437" s="70"/>
      <c r="E4437" s="38"/>
      <c r="F4437" s="129"/>
      <c r="G4437" s="63"/>
      <c r="H4437" s="129"/>
      <c r="I4437" s="76" t="s">
        <v>9438</v>
      </c>
    </row>
    <row r="4438" spans="2:14" hidden="1" outlineLevel="1" x14ac:dyDescent="0.3">
      <c r="B4438" s="170"/>
      <c r="C4438" s="57">
        <v>45693</v>
      </c>
      <c r="D4438" s="70"/>
      <c r="E4438" s="38"/>
      <c r="F4438" s="129"/>
      <c r="G4438" s="63"/>
      <c r="H4438" s="129"/>
      <c r="I4438" s="76" t="s">
        <v>9439</v>
      </c>
    </row>
    <row r="4439" spans="2:14" collapsed="1" x14ac:dyDescent="0.3">
      <c r="B4439" s="39">
        <v>6547</v>
      </c>
      <c r="C4439" s="57">
        <v>45693</v>
      </c>
      <c r="D4439" s="38" t="s">
        <v>146</v>
      </c>
      <c r="E4439" s="38" t="s">
        <v>9444</v>
      </c>
      <c r="F4439" s="160">
        <v>18500</v>
      </c>
      <c r="G4439" s="63">
        <v>45698</v>
      </c>
      <c r="H4439" s="129">
        <v>17362.25</v>
      </c>
      <c r="I4439" s="76" t="s">
        <v>9440</v>
      </c>
    </row>
    <row r="4440" spans="2:14" x14ac:dyDescent="0.3">
      <c r="B4440" s="39">
        <v>6548</v>
      </c>
      <c r="C4440" s="57">
        <v>45693</v>
      </c>
      <c r="D4440" s="38" t="s">
        <v>644</v>
      </c>
      <c r="E4440" s="38" t="s">
        <v>9445</v>
      </c>
      <c r="F4440" s="160">
        <v>26485</v>
      </c>
      <c r="G4440" s="63">
        <v>45698</v>
      </c>
      <c r="H4440" s="129">
        <v>24856.17</v>
      </c>
      <c r="I4440" s="76" t="s">
        <v>9441</v>
      </c>
    </row>
    <row r="4441" spans="2:14" x14ac:dyDescent="0.3">
      <c r="B4441" s="39">
        <v>6549</v>
      </c>
      <c r="C4441" s="57">
        <v>45694</v>
      </c>
      <c r="D4441" s="38" t="s">
        <v>203</v>
      </c>
      <c r="E4441" s="38" t="s">
        <v>9453</v>
      </c>
      <c r="F4441" s="160">
        <v>3471.2</v>
      </c>
      <c r="G4441" s="63">
        <v>45700</v>
      </c>
      <c r="H4441" s="129">
        <v>3257.72</v>
      </c>
      <c r="I4441" s="76" t="s">
        <v>9446</v>
      </c>
    </row>
    <row r="4442" spans="2:14" x14ac:dyDescent="0.3">
      <c r="B4442" s="170">
        <v>6550</v>
      </c>
      <c r="C4442" s="57">
        <v>45694</v>
      </c>
      <c r="D4442" s="70" t="s">
        <v>203</v>
      </c>
      <c r="E4442" s="38" t="s">
        <v>9454</v>
      </c>
      <c r="F4442" s="129">
        <v>4247.5</v>
      </c>
      <c r="G4442" s="63">
        <v>45736</v>
      </c>
      <c r="H4442" s="129">
        <v>3986.28</v>
      </c>
      <c r="I4442" s="164" t="s">
        <v>9447</v>
      </c>
    </row>
    <row r="4443" spans="2:14" x14ac:dyDescent="0.3">
      <c r="B4443" s="39">
        <v>6551</v>
      </c>
      <c r="C4443" s="57">
        <v>45694</v>
      </c>
      <c r="D4443" s="38" t="s">
        <v>203</v>
      </c>
      <c r="E4443" s="38" t="s">
        <v>9455</v>
      </c>
      <c r="F4443" s="160">
        <v>19666.8</v>
      </c>
      <c r="G4443" s="63">
        <v>45698</v>
      </c>
      <c r="H4443" s="129">
        <v>18457.29</v>
      </c>
      <c r="I4443" s="76" t="s">
        <v>9448</v>
      </c>
    </row>
    <row r="4444" spans="2:14" x14ac:dyDescent="0.3">
      <c r="B4444" s="39">
        <v>6552</v>
      </c>
      <c r="C4444" s="57">
        <v>45694</v>
      </c>
      <c r="D4444" s="38" t="s">
        <v>9452</v>
      </c>
      <c r="E4444" s="38" t="s">
        <v>9456</v>
      </c>
      <c r="F4444" s="160">
        <v>25000</v>
      </c>
      <c r="G4444" s="63">
        <v>45702</v>
      </c>
      <c r="H4444" s="129">
        <v>23462.5</v>
      </c>
      <c r="I4444" s="76" t="s">
        <v>9449</v>
      </c>
      <c r="K4444" s="128"/>
      <c r="L4444" s="128"/>
      <c r="M4444" s="128"/>
      <c r="N4444" s="128"/>
    </row>
    <row r="4445" spans="2:14" x14ac:dyDescent="0.3">
      <c r="B4445" s="39">
        <v>6553</v>
      </c>
      <c r="C4445" s="57">
        <v>45694</v>
      </c>
      <c r="D4445" s="38" t="s">
        <v>171</v>
      </c>
      <c r="E4445" s="38" t="s">
        <v>9457</v>
      </c>
      <c r="F4445" s="160">
        <v>11367.33</v>
      </c>
      <c r="G4445" s="63">
        <v>45698</v>
      </c>
      <c r="H4445" s="129">
        <v>10668.24</v>
      </c>
      <c r="I4445" s="76">
        <v>18465</v>
      </c>
      <c r="J4445" t="s">
        <v>8833</v>
      </c>
      <c r="K4445" s="128"/>
      <c r="L4445" s="128"/>
      <c r="M4445" s="128"/>
      <c r="N4445" s="128"/>
    </row>
    <row r="4446" spans="2:14" hidden="1" outlineLevel="1" x14ac:dyDescent="0.3">
      <c r="B4446" s="39"/>
      <c r="C4446" s="57"/>
      <c r="D4446" s="38"/>
      <c r="E4446" s="38"/>
      <c r="F4446" s="160"/>
      <c r="G4446" s="63"/>
      <c r="H4446" s="129"/>
      <c r="I4446" s="76" t="s">
        <v>9339</v>
      </c>
      <c r="J4446" t="s">
        <v>8833</v>
      </c>
      <c r="K4446" s="128"/>
      <c r="L4446" s="128"/>
      <c r="M4446" s="128"/>
      <c r="N4446" s="128"/>
    </row>
    <row r="4447" spans="2:14" collapsed="1" x14ac:dyDescent="0.3">
      <c r="B4447" s="170">
        <v>6554</v>
      </c>
      <c r="C4447" s="57">
        <v>45694</v>
      </c>
      <c r="D4447" s="70" t="s">
        <v>632</v>
      </c>
      <c r="E4447" s="38" t="s">
        <v>9458</v>
      </c>
      <c r="F4447" s="129">
        <v>10074.6</v>
      </c>
      <c r="G4447" s="63">
        <v>45708</v>
      </c>
      <c r="H4447" s="129">
        <v>10074.6</v>
      </c>
      <c r="I4447" s="76" t="s">
        <v>9450</v>
      </c>
      <c r="K4447" s="128"/>
      <c r="L4447" s="128"/>
      <c r="M4447" s="128"/>
      <c r="N4447" s="128"/>
    </row>
    <row r="4448" spans="2:14" x14ac:dyDescent="0.3">
      <c r="B4448" s="170">
        <v>6555</v>
      </c>
      <c r="C4448" s="57">
        <v>45695</v>
      </c>
      <c r="D4448" s="70" t="s">
        <v>254</v>
      </c>
      <c r="E4448" s="38" t="s">
        <v>9482</v>
      </c>
      <c r="F4448" s="129">
        <v>1850</v>
      </c>
      <c r="G4448" s="63">
        <v>45726</v>
      </c>
      <c r="H4448" s="129">
        <v>1736.22</v>
      </c>
      <c r="I4448" s="164" t="s">
        <v>9462</v>
      </c>
      <c r="K4448" s="128"/>
      <c r="L4448" s="128"/>
      <c r="M4448" s="128"/>
      <c r="N4448" s="128"/>
    </row>
    <row r="4449" spans="2:9" x14ac:dyDescent="0.3">
      <c r="B4449" s="39">
        <v>6556</v>
      </c>
      <c r="C4449" s="57">
        <v>45695</v>
      </c>
      <c r="D4449" s="38" t="s">
        <v>203</v>
      </c>
      <c r="E4449" s="38" t="s">
        <v>9478</v>
      </c>
      <c r="F4449" s="160">
        <v>56759.4</v>
      </c>
      <c r="G4449" s="63">
        <v>45701</v>
      </c>
      <c r="H4449" s="129">
        <v>53268.7</v>
      </c>
      <c r="I4449" s="38" t="s">
        <v>9463</v>
      </c>
    </row>
    <row r="4450" spans="2:9" x14ac:dyDescent="0.3">
      <c r="B4450" s="39">
        <v>6557</v>
      </c>
      <c r="C4450" s="57">
        <v>45695</v>
      </c>
      <c r="D4450" s="38" t="s">
        <v>203</v>
      </c>
      <c r="E4450" s="38" t="s">
        <v>9479</v>
      </c>
      <c r="F4450" s="160">
        <v>35968.800000000003</v>
      </c>
      <c r="G4450" s="63">
        <v>45702</v>
      </c>
      <c r="H4450" s="129">
        <v>33756.720000000001</v>
      </c>
      <c r="I4450" s="38" t="s">
        <v>9464</v>
      </c>
    </row>
    <row r="4451" spans="2:9" x14ac:dyDescent="0.3">
      <c r="B4451" s="39">
        <v>6558</v>
      </c>
      <c r="C4451" s="57">
        <v>45695</v>
      </c>
      <c r="D4451" s="38" t="s">
        <v>203</v>
      </c>
      <c r="E4451" s="38" t="s">
        <v>9480</v>
      </c>
      <c r="F4451" s="160">
        <v>16724.7</v>
      </c>
      <c r="G4451" s="63">
        <v>45705</v>
      </c>
      <c r="H4451" s="129">
        <v>15696.13</v>
      </c>
      <c r="I4451" s="38" t="s">
        <v>9465</v>
      </c>
    </row>
    <row r="4452" spans="2:9" x14ac:dyDescent="0.3">
      <c r="B4452" s="170">
        <v>6559</v>
      </c>
      <c r="C4452" s="57">
        <v>45695</v>
      </c>
      <c r="D4452" s="70" t="s">
        <v>203</v>
      </c>
      <c r="E4452" s="38" t="s">
        <v>9481</v>
      </c>
      <c r="F4452" s="129">
        <v>13266.5</v>
      </c>
      <c r="G4452" s="63">
        <v>45708</v>
      </c>
      <c r="H4452" s="129">
        <v>12450.61</v>
      </c>
      <c r="I4452" s="164" t="s">
        <v>9466</v>
      </c>
    </row>
    <row r="4453" spans="2:9" x14ac:dyDescent="0.3">
      <c r="B4453" s="39">
        <v>6560</v>
      </c>
      <c r="C4453" s="57">
        <v>45695</v>
      </c>
      <c r="D4453" s="38" t="s">
        <v>203</v>
      </c>
      <c r="E4453" s="38" t="s">
        <v>9483</v>
      </c>
      <c r="F4453" s="160">
        <v>23099.4</v>
      </c>
      <c r="G4453" s="63">
        <v>45701</v>
      </c>
      <c r="H4453" s="129">
        <v>21678.79</v>
      </c>
      <c r="I4453" s="38" t="s">
        <v>9467</v>
      </c>
    </row>
    <row r="4454" spans="2:9" x14ac:dyDescent="0.3">
      <c r="B4454" s="39">
        <v>6561</v>
      </c>
      <c r="C4454" s="57">
        <v>45695</v>
      </c>
      <c r="D4454" s="38" t="s">
        <v>4463</v>
      </c>
      <c r="E4454" s="38" t="s">
        <v>9484</v>
      </c>
      <c r="F4454" s="160">
        <v>25000</v>
      </c>
      <c r="G4454" s="63">
        <v>45701</v>
      </c>
      <c r="H4454" s="129">
        <v>23462.5</v>
      </c>
      <c r="I4454" s="38" t="s">
        <v>9472</v>
      </c>
    </row>
    <row r="4455" spans="2:9" x14ac:dyDescent="0.3">
      <c r="B4455" s="39">
        <v>6562</v>
      </c>
      <c r="C4455" s="57">
        <v>45695</v>
      </c>
      <c r="D4455" s="38" t="s">
        <v>4463</v>
      </c>
      <c r="E4455" s="38" t="s">
        <v>9485</v>
      </c>
      <c r="F4455" s="160">
        <v>1204.5</v>
      </c>
      <c r="G4455" s="63">
        <v>45700</v>
      </c>
      <c r="H4455" s="129">
        <v>1130.42</v>
      </c>
      <c r="I4455" s="38" t="s">
        <v>9473</v>
      </c>
    </row>
    <row r="4456" spans="2:9" x14ac:dyDescent="0.3">
      <c r="B4456" s="39">
        <v>6563</v>
      </c>
      <c r="C4456" s="57">
        <v>45695</v>
      </c>
      <c r="D4456" s="38" t="s">
        <v>4463</v>
      </c>
      <c r="E4456" s="38" t="s">
        <v>9486</v>
      </c>
      <c r="F4456" s="160">
        <v>765</v>
      </c>
      <c r="G4456" s="63">
        <v>45700</v>
      </c>
      <c r="H4456" s="129">
        <v>717.95</v>
      </c>
      <c r="I4456" s="38" t="s">
        <v>9474</v>
      </c>
    </row>
    <row r="4457" spans="2:9" x14ac:dyDescent="0.3">
      <c r="B4457" s="39">
        <v>6564</v>
      </c>
      <c r="C4457" s="57">
        <v>45695</v>
      </c>
      <c r="D4457" s="38" t="s">
        <v>4463</v>
      </c>
      <c r="E4457" s="38" t="s">
        <v>9487</v>
      </c>
      <c r="F4457" s="160">
        <v>2013</v>
      </c>
      <c r="G4457" s="63">
        <v>45700</v>
      </c>
      <c r="H4457" s="129">
        <v>1889.2</v>
      </c>
      <c r="I4457" s="38" t="s">
        <v>9475</v>
      </c>
    </row>
    <row r="4458" spans="2:9" x14ac:dyDescent="0.3">
      <c r="B4458" s="39">
        <v>6565</v>
      </c>
      <c r="C4458" s="57">
        <v>45695</v>
      </c>
      <c r="D4458" s="38" t="s">
        <v>4463</v>
      </c>
      <c r="E4458" s="38" t="s">
        <v>9488</v>
      </c>
      <c r="F4458" s="160">
        <v>5000</v>
      </c>
      <c r="G4458" s="63">
        <v>45700</v>
      </c>
      <c r="H4458" s="129">
        <v>4692.5</v>
      </c>
      <c r="I4458" s="38" t="s">
        <v>9476</v>
      </c>
    </row>
    <row r="4459" spans="2:9" x14ac:dyDescent="0.3">
      <c r="B4459" s="39">
        <v>6566</v>
      </c>
      <c r="C4459" s="57">
        <v>45695</v>
      </c>
      <c r="D4459" s="38" t="s">
        <v>4463</v>
      </c>
      <c r="E4459" s="38" t="s">
        <v>9489</v>
      </c>
      <c r="F4459" s="160">
        <v>5000</v>
      </c>
      <c r="G4459" s="63">
        <v>45700</v>
      </c>
      <c r="H4459" s="129">
        <v>4692.5</v>
      </c>
      <c r="I4459" s="38" t="s">
        <v>9477</v>
      </c>
    </row>
    <row r="4460" spans="2:9" x14ac:dyDescent="0.3">
      <c r="B4460" s="39">
        <v>6567</v>
      </c>
      <c r="C4460" s="57">
        <v>45695</v>
      </c>
      <c r="D4460" s="38" t="s">
        <v>509</v>
      </c>
      <c r="E4460" s="38" t="s">
        <v>9496</v>
      </c>
      <c r="F4460" s="160">
        <v>5051</v>
      </c>
      <c r="G4460" s="63">
        <v>45729</v>
      </c>
      <c r="H4460" s="129">
        <v>4740.3599999999997</v>
      </c>
      <c r="I4460" s="38" t="s">
        <v>9495</v>
      </c>
    </row>
    <row r="4461" spans="2:9" x14ac:dyDescent="0.3">
      <c r="B4461" s="170">
        <v>6568</v>
      </c>
      <c r="C4461" s="57">
        <v>45698</v>
      </c>
      <c r="D4461" s="70" t="s">
        <v>171</v>
      </c>
      <c r="E4461" s="38" t="s">
        <v>9499</v>
      </c>
      <c r="F4461" s="129">
        <v>4081.02</v>
      </c>
      <c r="G4461" s="63">
        <v>45709</v>
      </c>
      <c r="H4461" s="129">
        <v>3830.03</v>
      </c>
      <c r="I4461" s="164" t="s">
        <v>9497</v>
      </c>
    </row>
    <row r="4462" spans="2:9" hidden="1" outlineLevel="1" x14ac:dyDescent="0.3">
      <c r="B4462" s="39"/>
      <c r="C4462" s="57"/>
      <c r="D4462" s="38"/>
      <c r="E4462" s="38"/>
      <c r="F4462" s="160"/>
      <c r="G4462" s="63"/>
      <c r="H4462" s="129"/>
      <c r="I4462" s="38" t="s">
        <v>9498</v>
      </c>
    </row>
    <row r="4463" spans="2:9" collapsed="1" x14ac:dyDescent="0.3">
      <c r="B4463" s="39">
        <v>6569</v>
      </c>
      <c r="C4463" s="57">
        <v>45699</v>
      </c>
      <c r="D4463" s="38" t="s">
        <v>171</v>
      </c>
      <c r="E4463" s="38" t="s">
        <v>9502</v>
      </c>
      <c r="F4463" s="160">
        <v>7841.01</v>
      </c>
      <c r="G4463" s="63">
        <v>45700</v>
      </c>
      <c r="H4463" s="129">
        <v>7358.79</v>
      </c>
      <c r="I4463" s="38" t="s">
        <v>9503</v>
      </c>
    </row>
    <row r="4464" spans="2:9" collapsed="1" x14ac:dyDescent="0.3">
      <c r="B4464" s="170">
        <v>6570</v>
      </c>
      <c r="C4464" s="57">
        <v>45699</v>
      </c>
      <c r="D4464" s="70" t="s">
        <v>4239</v>
      </c>
      <c r="E4464" s="38" t="s">
        <v>9525</v>
      </c>
      <c r="F4464" s="129">
        <v>5400</v>
      </c>
      <c r="G4464" s="63">
        <v>45709</v>
      </c>
      <c r="H4464" s="129">
        <v>5067.8999999999996</v>
      </c>
      <c r="I4464" s="164" t="s">
        <v>9521</v>
      </c>
    </row>
    <row r="4465" spans="2:9" collapsed="1" x14ac:dyDescent="0.3">
      <c r="B4465" s="170">
        <v>6571</v>
      </c>
      <c r="C4465" s="57">
        <v>45699</v>
      </c>
      <c r="D4465" s="70" t="s">
        <v>507</v>
      </c>
      <c r="E4465" s="38" t="s">
        <v>9526</v>
      </c>
      <c r="F4465" s="129">
        <v>22649</v>
      </c>
      <c r="G4465" s="63">
        <v>45722</v>
      </c>
      <c r="H4465" s="129">
        <v>21256.09</v>
      </c>
      <c r="I4465" s="164" t="s">
        <v>9522</v>
      </c>
    </row>
    <row r="4466" spans="2:9" hidden="1" outlineLevel="1" collapsed="1" x14ac:dyDescent="0.3">
      <c r="B4466" s="39"/>
      <c r="C4466" s="57"/>
      <c r="D4466" s="38"/>
      <c r="E4466" s="38"/>
      <c r="F4466" s="160"/>
      <c r="G4466" s="63"/>
      <c r="H4466" s="129"/>
      <c r="I4466" s="38" t="s">
        <v>9523</v>
      </c>
    </row>
    <row r="4467" spans="2:9" collapsed="1" x14ac:dyDescent="0.3">
      <c r="B4467" s="39">
        <v>6572</v>
      </c>
      <c r="C4467" s="57">
        <v>45699</v>
      </c>
      <c r="D4467" s="38" t="s">
        <v>142</v>
      </c>
      <c r="E4467" s="38" t="s">
        <v>9528</v>
      </c>
      <c r="F4467" s="160">
        <v>62280</v>
      </c>
      <c r="G4467" s="63">
        <v>45699</v>
      </c>
      <c r="H4467" s="129">
        <v>58449.78</v>
      </c>
      <c r="I4467" s="38" t="s">
        <v>9504</v>
      </c>
    </row>
    <row r="4468" spans="2:9" hidden="1" outlineLevel="1" collapsed="1" x14ac:dyDescent="0.3">
      <c r="B4468" s="39"/>
      <c r="C4468" s="57"/>
      <c r="D4468" s="38"/>
      <c r="E4468" s="38"/>
      <c r="F4468" s="160"/>
      <c r="G4468" s="63"/>
      <c r="H4468" s="129"/>
      <c r="I4468" s="38" t="s">
        <v>9505</v>
      </c>
    </row>
    <row r="4469" spans="2:9" hidden="1" outlineLevel="1" collapsed="1" x14ac:dyDescent="0.3">
      <c r="B4469" s="39"/>
      <c r="C4469" s="57"/>
      <c r="D4469" s="38"/>
      <c r="E4469" s="38"/>
      <c r="F4469" s="160"/>
      <c r="G4469" s="63"/>
      <c r="H4469" s="129"/>
      <c r="I4469" s="38" t="s">
        <v>9506</v>
      </c>
    </row>
    <row r="4470" spans="2:9" hidden="1" outlineLevel="1" collapsed="1" x14ac:dyDescent="0.3">
      <c r="B4470" s="39"/>
      <c r="C4470" s="57"/>
      <c r="D4470" s="38"/>
      <c r="E4470" s="38"/>
      <c r="F4470" s="160"/>
      <c r="G4470" s="63"/>
      <c r="H4470" s="129"/>
      <c r="I4470" s="38" t="s">
        <v>9507</v>
      </c>
    </row>
    <row r="4471" spans="2:9" hidden="1" outlineLevel="1" collapsed="1" x14ac:dyDescent="0.3">
      <c r="B4471" s="39"/>
      <c r="C4471" s="57"/>
      <c r="D4471" s="38"/>
      <c r="E4471" s="38"/>
      <c r="F4471" s="160"/>
      <c r="G4471" s="63"/>
      <c r="H4471" s="129"/>
      <c r="I4471" s="38" t="s">
        <v>9508</v>
      </c>
    </row>
    <row r="4472" spans="2:9" hidden="1" outlineLevel="1" collapsed="1" x14ac:dyDescent="0.3">
      <c r="B4472" s="39"/>
      <c r="C4472" s="57"/>
      <c r="D4472" s="38"/>
      <c r="E4472" s="38"/>
      <c r="F4472" s="160"/>
      <c r="G4472" s="63"/>
      <c r="H4472" s="129"/>
      <c r="I4472" s="38" t="s">
        <v>9509</v>
      </c>
    </row>
    <row r="4473" spans="2:9" hidden="1" outlineLevel="1" collapsed="1" x14ac:dyDescent="0.3">
      <c r="B4473" s="39"/>
      <c r="C4473" s="57"/>
      <c r="D4473" s="38"/>
      <c r="E4473" s="38"/>
      <c r="F4473" s="160"/>
      <c r="G4473" s="63"/>
      <c r="H4473" s="129"/>
      <c r="I4473" s="38" t="s">
        <v>9510</v>
      </c>
    </row>
    <row r="4474" spans="2:9" hidden="1" outlineLevel="1" collapsed="1" x14ac:dyDescent="0.3">
      <c r="B4474" s="39"/>
      <c r="C4474" s="57"/>
      <c r="D4474" s="38"/>
      <c r="E4474" s="38"/>
      <c r="F4474" s="160"/>
      <c r="G4474" s="63"/>
      <c r="H4474" s="129"/>
      <c r="I4474" s="38" t="s">
        <v>9511</v>
      </c>
    </row>
    <row r="4475" spans="2:9" hidden="1" outlineLevel="1" collapsed="1" x14ac:dyDescent="0.3">
      <c r="B4475" s="39"/>
      <c r="C4475" s="57"/>
      <c r="D4475" s="38"/>
      <c r="E4475" s="38"/>
      <c r="F4475" s="160"/>
      <c r="G4475" s="63"/>
      <c r="H4475" s="129"/>
      <c r="I4475" s="38" t="s">
        <v>9512</v>
      </c>
    </row>
    <row r="4476" spans="2:9" hidden="1" outlineLevel="1" collapsed="1" x14ac:dyDescent="0.3">
      <c r="B4476" s="39"/>
      <c r="C4476" s="57"/>
      <c r="D4476" s="38"/>
      <c r="E4476" s="38"/>
      <c r="F4476" s="160"/>
      <c r="G4476" s="63"/>
      <c r="H4476" s="129"/>
      <c r="I4476" s="38" t="s">
        <v>9513</v>
      </c>
    </row>
    <row r="4477" spans="2:9" hidden="1" outlineLevel="1" collapsed="1" x14ac:dyDescent="0.3">
      <c r="B4477" s="39"/>
      <c r="C4477" s="57"/>
      <c r="D4477" s="38"/>
      <c r="E4477" s="38"/>
      <c r="F4477" s="160"/>
      <c r="G4477" s="63"/>
      <c r="H4477" s="129"/>
      <c r="I4477" s="38" t="s">
        <v>9514</v>
      </c>
    </row>
    <row r="4478" spans="2:9" hidden="1" outlineLevel="1" collapsed="1" x14ac:dyDescent="0.3">
      <c r="B4478" s="39"/>
      <c r="C4478" s="57"/>
      <c r="D4478" s="38"/>
      <c r="E4478" s="38"/>
      <c r="F4478" s="160"/>
      <c r="G4478" s="63"/>
      <c r="H4478" s="129"/>
      <c r="I4478" s="38" t="s">
        <v>9515</v>
      </c>
    </row>
    <row r="4479" spans="2:9" hidden="1" outlineLevel="1" collapsed="1" x14ac:dyDescent="0.3">
      <c r="B4479" s="39"/>
      <c r="C4479" s="57"/>
      <c r="D4479" s="38"/>
      <c r="E4479" s="38"/>
      <c r="F4479" s="160"/>
      <c r="G4479" s="63"/>
      <c r="H4479" s="129"/>
      <c r="I4479" s="38" t="s">
        <v>9516</v>
      </c>
    </row>
    <row r="4480" spans="2:9" hidden="1" outlineLevel="1" collapsed="1" x14ac:dyDescent="0.3">
      <c r="B4480" s="39"/>
      <c r="C4480" s="57"/>
      <c r="D4480" s="38"/>
      <c r="E4480" s="38"/>
      <c r="F4480" s="160"/>
      <c r="G4480" s="63"/>
      <c r="H4480" s="129"/>
      <c r="I4480" s="38" t="s">
        <v>9517</v>
      </c>
    </row>
    <row r="4481" spans="2:10" hidden="1" outlineLevel="1" collapsed="1" x14ac:dyDescent="0.3">
      <c r="B4481" s="39"/>
      <c r="C4481" s="57"/>
      <c r="D4481" s="38"/>
      <c r="E4481" s="38"/>
      <c r="F4481" s="160"/>
      <c r="G4481" s="63"/>
      <c r="H4481" s="129"/>
      <c r="I4481" s="38" t="s">
        <v>9518</v>
      </c>
    </row>
    <row r="4482" spans="2:10" hidden="1" outlineLevel="1" collapsed="1" x14ac:dyDescent="0.3">
      <c r="B4482" s="39"/>
      <c r="C4482" s="57"/>
      <c r="D4482" s="38"/>
      <c r="E4482" s="38"/>
      <c r="F4482" s="160"/>
      <c r="G4482" s="63"/>
      <c r="H4482" s="129"/>
      <c r="I4482" s="38" t="s">
        <v>9519</v>
      </c>
    </row>
    <row r="4483" spans="2:10" hidden="1" outlineLevel="1" collapsed="1" x14ac:dyDescent="0.3">
      <c r="B4483" s="39"/>
      <c r="C4483" s="57"/>
      <c r="D4483" s="38"/>
      <c r="E4483" s="38"/>
      <c r="F4483" s="160"/>
      <c r="G4483" s="63"/>
      <c r="H4483" s="129"/>
      <c r="I4483" s="38" t="s">
        <v>9520</v>
      </c>
    </row>
    <row r="4484" spans="2:10" collapsed="1" x14ac:dyDescent="0.3">
      <c r="B4484" s="210">
        <v>6573</v>
      </c>
      <c r="C4484" s="249">
        <v>45700</v>
      </c>
      <c r="D4484" s="173" t="s">
        <v>42</v>
      </c>
      <c r="E4484" s="89" t="s">
        <v>9538</v>
      </c>
      <c r="F4484" s="211">
        <v>8000</v>
      </c>
      <c r="G4484" s="172"/>
      <c r="H4484" s="211">
        <v>7508</v>
      </c>
      <c r="I4484" s="173" t="s">
        <v>9535</v>
      </c>
      <c r="J4484" t="s">
        <v>12801</v>
      </c>
    </row>
    <row r="4485" spans="2:10" x14ac:dyDescent="0.3">
      <c r="B4485" s="39">
        <v>6574</v>
      </c>
      <c r="C4485" s="57">
        <v>45700</v>
      </c>
      <c r="D4485" s="38" t="s">
        <v>9539</v>
      </c>
      <c r="E4485" s="38" t="s">
        <v>9540</v>
      </c>
      <c r="F4485" s="160">
        <v>3563.73</v>
      </c>
      <c r="G4485" s="63">
        <v>45705</v>
      </c>
      <c r="H4485" s="129">
        <v>3344.56</v>
      </c>
      <c r="I4485" s="38" t="s">
        <v>9536</v>
      </c>
    </row>
    <row r="4486" spans="2:10" collapsed="1" x14ac:dyDescent="0.3">
      <c r="B4486" s="39">
        <v>6575</v>
      </c>
      <c r="C4486" s="57">
        <v>45700</v>
      </c>
      <c r="D4486" s="38" t="s">
        <v>142</v>
      </c>
      <c r="E4486" s="38" t="s">
        <v>9541</v>
      </c>
      <c r="F4486" s="160">
        <v>6000</v>
      </c>
      <c r="G4486" s="63">
        <v>45705</v>
      </c>
      <c r="H4486" s="129">
        <v>5631</v>
      </c>
      <c r="I4486" s="38" t="s">
        <v>9542</v>
      </c>
    </row>
    <row r="4487" spans="2:10" collapsed="1" x14ac:dyDescent="0.3">
      <c r="B4487" s="39">
        <v>6576</v>
      </c>
      <c r="C4487" s="57">
        <v>45701</v>
      </c>
      <c r="D4487" s="38" t="s">
        <v>387</v>
      </c>
      <c r="E4487" s="38" t="s">
        <v>137</v>
      </c>
      <c r="F4487" s="160">
        <v>123970.83</v>
      </c>
      <c r="G4487" s="63">
        <v>45695</v>
      </c>
      <c r="H4487" s="129">
        <v>123970.83</v>
      </c>
      <c r="I4487" s="38" t="s">
        <v>5581</v>
      </c>
      <c r="J4487" t="s">
        <v>5581</v>
      </c>
    </row>
    <row r="4488" spans="2:10" collapsed="1" x14ac:dyDescent="0.3">
      <c r="B4488" s="39">
        <v>6577</v>
      </c>
      <c r="C4488" s="57">
        <v>45701</v>
      </c>
      <c r="D4488" s="38" t="s">
        <v>9543</v>
      </c>
      <c r="E4488" s="38" t="s">
        <v>137</v>
      </c>
      <c r="F4488" s="160">
        <v>109057.08</v>
      </c>
      <c r="G4488" s="63">
        <v>45695</v>
      </c>
      <c r="H4488" s="129">
        <v>109057.08</v>
      </c>
      <c r="I4488" s="38" t="s">
        <v>5581</v>
      </c>
      <c r="J4488" t="s">
        <v>5581</v>
      </c>
    </row>
    <row r="4489" spans="2:10" collapsed="1" x14ac:dyDescent="0.3">
      <c r="B4489" s="39">
        <v>6578</v>
      </c>
      <c r="C4489" s="57">
        <v>45701</v>
      </c>
      <c r="D4489" s="38" t="s">
        <v>9544</v>
      </c>
      <c r="E4489" s="38" t="s">
        <v>137</v>
      </c>
      <c r="F4489" s="160">
        <v>2878.4</v>
      </c>
      <c r="G4489" s="63">
        <v>45695</v>
      </c>
      <c r="H4489" s="129">
        <v>2878.4</v>
      </c>
      <c r="I4489" s="38" t="s">
        <v>5581</v>
      </c>
      <c r="J4489" t="s">
        <v>5581</v>
      </c>
    </row>
    <row r="4490" spans="2:10" collapsed="1" x14ac:dyDescent="0.3">
      <c r="B4490" s="39">
        <v>6579</v>
      </c>
      <c r="C4490" s="57">
        <v>45701</v>
      </c>
      <c r="D4490" s="38" t="s">
        <v>171</v>
      </c>
      <c r="E4490" s="38" t="s">
        <v>9554</v>
      </c>
      <c r="F4490" s="160">
        <v>1439.55</v>
      </c>
      <c r="G4490" s="63">
        <v>45706</v>
      </c>
      <c r="H4490" s="129">
        <v>1351.02</v>
      </c>
      <c r="I4490" s="38" t="s">
        <v>9546</v>
      </c>
    </row>
    <row r="4491" spans="2:10" collapsed="1" x14ac:dyDescent="0.3">
      <c r="B4491" s="170">
        <v>6580</v>
      </c>
      <c r="C4491" s="57">
        <v>45701</v>
      </c>
      <c r="D4491" s="70" t="s">
        <v>171</v>
      </c>
      <c r="E4491" s="38" t="s">
        <v>9555</v>
      </c>
      <c r="F4491" s="129">
        <v>1182.49</v>
      </c>
      <c r="G4491" s="63">
        <v>45708</v>
      </c>
      <c r="H4491" s="129">
        <v>1109.77</v>
      </c>
      <c r="I4491" s="164" t="s">
        <v>9547</v>
      </c>
    </row>
    <row r="4492" spans="2:10" collapsed="1" x14ac:dyDescent="0.3">
      <c r="B4492" s="170">
        <v>6581</v>
      </c>
      <c r="C4492" s="57">
        <v>45701</v>
      </c>
      <c r="D4492" s="70" t="s">
        <v>4239</v>
      </c>
      <c r="E4492" s="38" t="s">
        <v>9556</v>
      </c>
      <c r="F4492" s="129">
        <v>9900</v>
      </c>
      <c r="G4492" s="63">
        <v>45709</v>
      </c>
      <c r="H4492" s="129">
        <v>9291.15</v>
      </c>
      <c r="I4492" s="164" t="s">
        <v>9548</v>
      </c>
    </row>
    <row r="4493" spans="2:10" collapsed="1" x14ac:dyDescent="0.3">
      <c r="B4493" s="170">
        <v>6582</v>
      </c>
      <c r="C4493" s="57">
        <v>45701</v>
      </c>
      <c r="D4493" s="70" t="s">
        <v>4239</v>
      </c>
      <c r="E4493" s="38" t="s">
        <v>9557</v>
      </c>
      <c r="F4493" s="129">
        <v>4500</v>
      </c>
      <c r="G4493" s="63">
        <v>45709</v>
      </c>
      <c r="H4493" s="129">
        <v>4223.25</v>
      </c>
      <c r="I4493" s="164" t="s">
        <v>9549</v>
      </c>
    </row>
    <row r="4494" spans="2:10" collapsed="1" x14ac:dyDescent="0.3">
      <c r="B4494" s="170">
        <v>6583</v>
      </c>
      <c r="C4494" s="57">
        <v>45701</v>
      </c>
      <c r="D4494" s="70" t="s">
        <v>203</v>
      </c>
      <c r="E4494" s="38" t="s">
        <v>9558</v>
      </c>
      <c r="F4494" s="129">
        <v>5461.9</v>
      </c>
      <c r="G4494" s="63">
        <v>45709</v>
      </c>
      <c r="H4494" s="129">
        <v>5125.99</v>
      </c>
      <c r="I4494" s="164" t="s">
        <v>9550</v>
      </c>
    </row>
    <row r="4495" spans="2:10" x14ac:dyDescent="0.3">
      <c r="B4495" s="232">
        <v>6584</v>
      </c>
      <c r="C4495" s="120">
        <v>45702</v>
      </c>
      <c r="D4495" s="119" t="s">
        <v>4463</v>
      </c>
      <c r="E4495" s="119" t="s">
        <v>9628</v>
      </c>
      <c r="F4495" s="159">
        <v>30342.26</v>
      </c>
      <c r="G4495" s="120">
        <v>45702</v>
      </c>
      <c r="H4495" s="121">
        <v>28476.211009999999</v>
      </c>
      <c r="I4495" s="119" t="s">
        <v>8126</v>
      </c>
      <c r="J4495" t="s">
        <v>9629</v>
      </c>
    </row>
    <row r="4496" spans="2:10" x14ac:dyDescent="0.3">
      <c r="B4496" s="232">
        <v>6585</v>
      </c>
      <c r="C4496" s="120">
        <v>45702</v>
      </c>
      <c r="D4496" s="119" t="s">
        <v>4463</v>
      </c>
      <c r="E4496" s="119" t="s">
        <v>9627</v>
      </c>
      <c r="F4496" s="159">
        <v>24203.88</v>
      </c>
      <c r="G4496" s="120">
        <v>45702</v>
      </c>
      <c r="H4496" s="121">
        <v>22715.341380000002</v>
      </c>
      <c r="I4496" s="119" t="s">
        <v>8127</v>
      </c>
      <c r="J4496" t="s">
        <v>9629</v>
      </c>
    </row>
    <row r="4497" spans="2:10" x14ac:dyDescent="0.3">
      <c r="B4497" s="232">
        <v>6586</v>
      </c>
      <c r="C4497" s="120">
        <v>45702</v>
      </c>
      <c r="D4497" s="119" t="s">
        <v>4463</v>
      </c>
      <c r="E4497" s="119" t="s">
        <v>9626</v>
      </c>
      <c r="F4497" s="159">
        <v>4886</v>
      </c>
      <c r="G4497" s="120">
        <v>45702</v>
      </c>
      <c r="H4497" s="121">
        <v>4585.5110000000004</v>
      </c>
      <c r="I4497" s="119" t="s">
        <v>8128</v>
      </c>
      <c r="J4497" t="s">
        <v>9629</v>
      </c>
    </row>
    <row r="4498" spans="2:10" x14ac:dyDescent="0.3">
      <c r="B4498" s="232">
        <v>6587</v>
      </c>
      <c r="C4498" s="120">
        <v>45702</v>
      </c>
      <c r="D4498" s="119" t="s">
        <v>4463</v>
      </c>
      <c r="E4498" s="119" t="s">
        <v>9625</v>
      </c>
      <c r="F4498" s="159">
        <v>3353.14</v>
      </c>
      <c r="G4498" s="120">
        <v>45702</v>
      </c>
      <c r="H4498" s="121">
        <v>3146.9218900000001</v>
      </c>
      <c r="I4498" s="119" t="s">
        <v>8129</v>
      </c>
      <c r="J4498" t="s">
        <v>9629</v>
      </c>
    </row>
    <row r="4499" spans="2:10" x14ac:dyDescent="0.3">
      <c r="B4499" s="39">
        <v>6588</v>
      </c>
      <c r="C4499" s="57">
        <v>45702</v>
      </c>
      <c r="D4499" s="38" t="s">
        <v>4463</v>
      </c>
      <c r="E4499" s="38" t="s">
        <v>9624</v>
      </c>
      <c r="F4499" s="160">
        <v>36810.160000000003</v>
      </c>
      <c r="G4499" s="53">
        <v>45723</v>
      </c>
      <c r="H4499" s="129">
        <v>34546.335160000002</v>
      </c>
      <c r="I4499" s="38" t="s">
        <v>10323</v>
      </c>
    </row>
    <row r="4500" spans="2:10" x14ac:dyDescent="0.3">
      <c r="B4500" s="39">
        <v>6589</v>
      </c>
      <c r="C4500" s="57">
        <v>45702</v>
      </c>
      <c r="D4500" s="38" t="s">
        <v>171</v>
      </c>
      <c r="E4500" s="38" t="s">
        <v>9622</v>
      </c>
      <c r="F4500" s="160">
        <v>14451.53</v>
      </c>
      <c r="G4500" s="63">
        <v>45706</v>
      </c>
      <c r="H4500" s="129">
        <v>13562.760905000001</v>
      </c>
      <c r="I4500" s="38" t="s">
        <v>10284</v>
      </c>
    </row>
    <row r="4501" spans="2:10" x14ac:dyDescent="0.3">
      <c r="B4501" s="170">
        <v>6590</v>
      </c>
      <c r="C4501" s="57">
        <v>45705</v>
      </c>
      <c r="D4501" s="70" t="s">
        <v>4463</v>
      </c>
      <c r="E4501" s="38" t="s">
        <v>9633</v>
      </c>
      <c r="F4501" s="129">
        <v>5882</v>
      </c>
      <c r="G4501" s="63">
        <v>45708</v>
      </c>
      <c r="H4501" s="129">
        <v>5520.26</v>
      </c>
      <c r="I4501" s="164" t="s">
        <v>9630</v>
      </c>
    </row>
    <row r="4502" spans="2:10" x14ac:dyDescent="0.3">
      <c r="B4502" s="170">
        <v>6591</v>
      </c>
      <c r="C4502" s="57">
        <v>45705</v>
      </c>
      <c r="D4502" s="70" t="s">
        <v>200</v>
      </c>
      <c r="E4502" s="38" t="s">
        <v>9634</v>
      </c>
      <c r="F4502" s="129">
        <v>20604</v>
      </c>
      <c r="G4502" s="63">
        <v>45708</v>
      </c>
      <c r="H4502" s="129">
        <v>19336.86</v>
      </c>
      <c r="I4502" s="164" t="s">
        <v>9631</v>
      </c>
    </row>
    <row r="4503" spans="2:10" hidden="1" outlineLevel="1" x14ac:dyDescent="0.3">
      <c r="B4503" s="39"/>
      <c r="C4503" s="57"/>
      <c r="D4503" s="38"/>
      <c r="E4503" s="38"/>
      <c r="F4503" s="160"/>
      <c r="G4503" s="63"/>
      <c r="H4503" s="129"/>
      <c r="I4503" s="38" t="s">
        <v>9632</v>
      </c>
    </row>
    <row r="4504" spans="2:10" collapsed="1" x14ac:dyDescent="0.3">
      <c r="B4504" s="39">
        <v>6593</v>
      </c>
      <c r="C4504" s="57">
        <v>45705</v>
      </c>
      <c r="D4504" s="38" t="s">
        <v>9635</v>
      </c>
      <c r="E4504" s="38" t="s">
        <v>137</v>
      </c>
      <c r="F4504" s="160">
        <v>146253.65</v>
      </c>
      <c r="G4504" s="63">
        <v>45702</v>
      </c>
      <c r="H4504" s="160">
        <v>146253.65</v>
      </c>
      <c r="I4504" s="38" t="s">
        <v>5581</v>
      </c>
      <c r="J4504" t="s">
        <v>5581</v>
      </c>
    </row>
    <row r="4505" spans="2:10" collapsed="1" x14ac:dyDescent="0.3">
      <c r="B4505" s="39">
        <v>6594</v>
      </c>
      <c r="C4505" s="57">
        <v>45705</v>
      </c>
      <c r="D4505" s="38" t="s">
        <v>4143</v>
      </c>
      <c r="E4505" s="38" t="s">
        <v>137</v>
      </c>
      <c r="F4505" s="160">
        <v>45561.58</v>
      </c>
      <c r="G4505" s="63">
        <v>45702</v>
      </c>
      <c r="H4505" s="160">
        <v>45561.58</v>
      </c>
      <c r="I4505" s="38" t="s">
        <v>5581</v>
      </c>
      <c r="J4505" t="s">
        <v>5581</v>
      </c>
    </row>
    <row r="4506" spans="2:10" x14ac:dyDescent="0.3">
      <c r="B4506" s="39">
        <v>6595</v>
      </c>
      <c r="C4506" s="57">
        <v>45706</v>
      </c>
      <c r="D4506" s="38" t="s">
        <v>203</v>
      </c>
      <c r="E4506" s="38" t="s">
        <v>9643</v>
      </c>
      <c r="F4506" s="160">
        <v>22202.02</v>
      </c>
      <c r="G4506" s="53">
        <v>45713</v>
      </c>
      <c r="H4506" s="129">
        <v>20836.59577</v>
      </c>
      <c r="I4506" s="38" t="s">
        <v>9778</v>
      </c>
    </row>
    <row r="4507" spans="2:10" x14ac:dyDescent="0.3">
      <c r="B4507" s="39">
        <v>6596</v>
      </c>
      <c r="C4507" s="57">
        <v>45706</v>
      </c>
      <c r="D4507" s="38" t="s">
        <v>542</v>
      </c>
      <c r="E4507" s="38" t="s">
        <v>9641</v>
      </c>
      <c r="F4507" s="160">
        <v>588996.17000000004</v>
      </c>
      <c r="G4507" s="63">
        <v>45722</v>
      </c>
      <c r="H4507" s="129">
        <v>552772.90554499999</v>
      </c>
      <c r="I4507" s="38" t="s">
        <v>10370</v>
      </c>
    </row>
    <row r="4508" spans="2:10" x14ac:dyDescent="0.3">
      <c r="B4508" s="39">
        <v>6597</v>
      </c>
      <c r="C4508" s="57">
        <v>45706</v>
      </c>
      <c r="D4508" s="38" t="s">
        <v>542</v>
      </c>
      <c r="E4508" s="38" t="s">
        <v>9639</v>
      </c>
      <c r="F4508" s="160">
        <v>660892.38</v>
      </c>
      <c r="G4508" s="63">
        <v>45722</v>
      </c>
      <c r="H4508" s="129">
        <v>620247.49863000005</v>
      </c>
      <c r="I4508" s="38" t="s">
        <v>10227</v>
      </c>
    </row>
    <row r="4509" spans="2:10" x14ac:dyDescent="0.3">
      <c r="B4509" s="39">
        <v>6598</v>
      </c>
      <c r="C4509" s="57">
        <v>45706</v>
      </c>
      <c r="D4509" s="38" t="s">
        <v>542</v>
      </c>
      <c r="E4509" s="38" t="s">
        <v>9637</v>
      </c>
      <c r="F4509" s="160">
        <v>821157.85</v>
      </c>
      <c r="G4509" s="63">
        <v>45722</v>
      </c>
      <c r="H4509" s="129">
        <v>770656.64222499996</v>
      </c>
      <c r="I4509" s="38" t="s">
        <v>9811</v>
      </c>
    </row>
    <row r="4510" spans="2:10" collapsed="1" x14ac:dyDescent="0.3">
      <c r="B4510" s="39">
        <v>6599</v>
      </c>
      <c r="C4510" s="57">
        <v>45707</v>
      </c>
      <c r="D4510" s="38" t="s">
        <v>9644</v>
      </c>
      <c r="E4510" s="38" t="s">
        <v>137</v>
      </c>
      <c r="F4510" s="160">
        <v>146055.31</v>
      </c>
      <c r="G4510" s="63">
        <v>45707</v>
      </c>
      <c r="H4510" s="129">
        <v>146055.31</v>
      </c>
      <c r="I4510" s="38" t="s">
        <v>5581</v>
      </c>
      <c r="J4510" t="s">
        <v>5581</v>
      </c>
    </row>
    <row r="4511" spans="2:10" x14ac:dyDescent="0.3">
      <c r="B4511" s="170">
        <v>6600</v>
      </c>
      <c r="C4511" s="57">
        <v>45707</v>
      </c>
      <c r="D4511" s="70" t="s">
        <v>200</v>
      </c>
      <c r="E4511" s="38" t="s">
        <v>9646</v>
      </c>
      <c r="F4511" s="129">
        <v>9788</v>
      </c>
      <c r="G4511" s="63">
        <v>45727</v>
      </c>
      <c r="H4511" s="129">
        <v>9186.0400000000009</v>
      </c>
      <c r="I4511" s="164" t="s">
        <v>9645</v>
      </c>
    </row>
    <row r="4512" spans="2:10" x14ac:dyDescent="0.3">
      <c r="B4512" s="170">
        <v>6601</v>
      </c>
      <c r="C4512" s="57">
        <v>45707</v>
      </c>
      <c r="D4512" s="70" t="s">
        <v>200</v>
      </c>
      <c r="E4512" s="38" t="s">
        <v>9648</v>
      </c>
      <c r="F4512" s="129">
        <v>10857.14</v>
      </c>
      <c r="G4512" s="63">
        <v>45726</v>
      </c>
      <c r="H4512" s="129">
        <v>10189.42</v>
      </c>
      <c r="I4512" s="164" t="s">
        <v>9647</v>
      </c>
    </row>
    <row r="4513" spans="2:9" x14ac:dyDescent="0.3">
      <c r="B4513" s="170">
        <v>6602</v>
      </c>
      <c r="C4513" s="57">
        <v>45708</v>
      </c>
      <c r="D4513" s="70" t="s">
        <v>42</v>
      </c>
      <c r="E4513" s="38" t="s">
        <v>9649</v>
      </c>
      <c r="F4513" s="129">
        <v>3000</v>
      </c>
      <c r="G4513" s="63">
        <v>45712</v>
      </c>
      <c r="H4513" s="129">
        <v>2815.5</v>
      </c>
      <c r="I4513" s="164" t="s">
        <v>9650</v>
      </c>
    </row>
    <row r="4514" spans="2:9" x14ac:dyDescent="0.3">
      <c r="B4514" s="170">
        <v>6603</v>
      </c>
      <c r="C4514" s="57">
        <v>45708</v>
      </c>
      <c r="D4514" s="70" t="s">
        <v>171</v>
      </c>
      <c r="E4514" s="38" t="s">
        <v>9651</v>
      </c>
      <c r="F4514" s="129">
        <v>7641.05</v>
      </c>
      <c r="G4514" s="63">
        <v>45716</v>
      </c>
      <c r="H4514" s="129">
        <v>7171.13</v>
      </c>
      <c r="I4514" s="164" t="s">
        <v>9652</v>
      </c>
    </row>
    <row r="4515" spans="2:9" x14ac:dyDescent="0.3">
      <c r="B4515" s="170">
        <v>6604</v>
      </c>
      <c r="C4515" s="57">
        <v>45709</v>
      </c>
      <c r="D4515" s="70" t="s">
        <v>171</v>
      </c>
      <c r="E4515" s="38" t="s">
        <v>10939</v>
      </c>
      <c r="F4515" s="129">
        <v>998.55</v>
      </c>
      <c r="G4515" s="63">
        <v>45736</v>
      </c>
      <c r="H4515" s="129">
        <v>937.14</v>
      </c>
      <c r="I4515" s="164" t="s">
        <v>10806</v>
      </c>
    </row>
    <row r="4516" spans="2:9" x14ac:dyDescent="0.3">
      <c r="B4516" s="170">
        <v>6605</v>
      </c>
      <c r="C4516" s="57">
        <v>45709</v>
      </c>
      <c r="D4516" s="70" t="s">
        <v>203</v>
      </c>
      <c r="E4516" s="38" t="s">
        <v>10940</v>
      </c>
      <c r="F4516" s="129">
        <v>26800.6</v>
      </c>
      <c r="G4516" s="53">
        <v>45713</v>
      </c>
      <c r="H4516" s="129">
        <v>25152.36</v>
      </c>
      <c r="I4516" s="164" t="s">
        <v>9659</v>
      </c>
    </row>
    <row r="4517" spans="2:9" x14ac:dyDescent="0.3">
      <c r="B4517" s="170">
        <v>6606</v>
      </c>
      <c r="C4517" s="57">
        <v>45709</v>
      </c>
      <c r="D4517" s="70" t="s">
        <v>203</v>
      </c>
      <c r="E4517" s="38" t="s">
        <v>10941</v>
      </c>
      <c r="F4517" s="129">
        <v>9858.35</v>
      </c>
      <c r="G4517" s="63">
        <v>45712</v>
      </c>
      <c r="H4517" s="129">
        <v>9252.06</v>
      </c>
      <c r="I4517" s="164" t="s">
        <v>10124</v>
      </c>
    </row>
    <row r="4518" spans="2:9" x14ac:dyDescent="0.3">
      <c r="B4518" s="170">
        <v>6607</v>
      </c>
      <c r="C4518" s="57">
        <v>45709</v>
      </c>
      <c r="D4518" s="70" t="s">
        <v>203</v>
      </c>
      <c r="E4518" s="38" t="s">
        <v>10942</v>
      </c>
      <c r="F4518" s="129">
        <v>5970.5</v>
      </c>
      <c r="G4518" s="63">
        <v>45712</v>
      </c>
      <c r="H4518" s="129">
        <v>5603.31</v>
      </c>
      <c r="I4518" s="164" t="s">
        <v>10054</v>
      </c>
    </row>
    <row r="4519" spans="2:9" x14ac:dyDescent="0.3">
      <c r="B4519" s="170">
        <v>6608</v>
      </c>
      <c r="C4519" s="57">
        <v>45713</v>
      </c>
      <c r="D4519" s="70" t="s">
        <v>10950</v>
      </c>
      <c r="E4519" s="38" t="s">
        <v>10951</v>
      </c>
      <c r="F4519" s="129">
        <v>40162.980000000003</v>
      </c>
      <c r="G4519" s="63">
        <v>45709</v>
      </c>
      <c r="H4519" s="129">
        <v>40162.980000000003</v>
      </c>
      <c r="I4519" s="164" t="s">
        <v>9764</v>
      </c>
    </row>
    <row r="4520" spans="2:9" x14ac:dyDescent="0.3">
      <c r="B4520" s="170">
        <v>6609</v>
      </c>
      <c r="C4520" s="57">
        <v>45713</v>
      </c>
      <c r="D4520" s="70" t="s">
        <v>3863</v>
      </c>
      <c r="E4520" s="38" t="s">
        <v>10948</v>
      </c>
      <c r="F4520" s="129">
        <v>1435.22</v>
      </c>
      <c r="G4520" s="63">
        <v>45709</v>
      </c>
      <c r="H4520" s="129">
        <v>1435.22</v>
      </c>
      <c r="I4520" s="164" t="s">
        <v>10236</v>
      </c>
    </row>
    <row r="4521" spans="2:9" x14ac:dyDescent="0.3">
      <c r="B4521" s="170">
        <v>6610</v>
      </c>
      <c r="C4521" s="57">
        <v>45714</v>
      </c>
      <c r="D4521" s="70" t="s">
        <v>10945</v>
      </c>
      <c r="E4521" s="38" t="s">
        <v>10946</v>
      </c>
      <c r="F4521" s="129">
        <v>50000</v>
      </c>
      <c r="G4521" s="63">
        <v>45729</v>
      </c>
      <c r="H4521" s="129">
        <v>46925</v>
      </c>
      <c r="I4521" s="164" t="s">
        <v>10952</v>
      </c>
    </row>
    <row r="4522" spans="2:9" x14ac:dyDescent="0.3">
      <c r="B4522" s="170">
        <v>6611</v>
      </c>
      <c r="C4522" s="57">
        <v>45714</v>
      </c>
      <c r="D4522" s="70" t="s">
        <v>4463</v>
      </c>
      <c r="E4522" s="38" t="s">
        <v>10953</v>
      </c>
      <c r="F4522" s="129">
        <v>26626.84</v>
      </c>
      <c r="G4522" s="63">
        <v>45707</v>
      </c>
      <c r="H4522" s="129">
        <v>24989.29</v>
      </c>
      <c r="I4522" s="164" t="s">
        <v>10353</v>
      </c>
    </row>
    <row r="4523" spans="2:9" x14ac:dyDescent="0.3">
      <c r="B4523" s="170">
        <v>6612</v>
      </c>
      <c r="C4523" s="57">
        <v>45714</v>
      </c>
      <c r="D4523" s="70" t="s">
        <v>4463</v>
      </c>
      <c r="E4523" s="38" t="s">
        <v>10954</v>
      </c>
      <c r="F4523" s="129">
        <v>15000</v>
      </c>
      <c r="G4523" s="63">
        <v>45707</v>
      </c>
      <c r="H4523" s="129">
        <v>14077.5</v>
      </c>
      <c r="I4523" s="164" t="s">
        <v>10093</v>
      </c>
    </row>
    <row r="4524" spans="2:9" x14ac:dyDescent="0.3">
      <c r="B4524" s="170">
        <v>6613</v>
      </c>
      <c r="C4524" s="57">
        <v>45714</v>
      </c>
      <c r="D4524" s="70" t="s">
        <v>4463</v>
      </c>
      <c r="E4524" s="38" t="s">
        <v>10955</v>
      </c>
      <c r="F4524" s="129">
        <v>10000</v>
      </c>
      <c r="G4524" s="63">
        <v>45707</v>
      </c>
      <c r="H4524" s="129">
        <v>9385</v>
      </c>
      <c r="I4524" s="164" t="s">
        <v>10088</v>
      </c>
    </row>
    <row r="4525" spans="2:9" x14ac:dyDescent="0.3">
      <c r="B4525" s="170">
        <v>6614</v>
      </c>
      <c r="C4525" s="57">
        <v>45714</v>
      </c>
      <c r="D4525" s="70" t="s">
        <v>4463</v>
      </c>
      <c r="E4525" s="38" t="s">
        <v>10956</v>
      </c>
      <c r="F4525" s="129">
        <v>10000</v>
      </c>
      <c r="G4525" s="63">
        <v>45708</v>
      </c>
      <c r="H4525" s="129">
        <v>9385</v>
      </c>
      <c r="I4525" s="164" t="s">
        <v>10094</v>
      </c>
    </row>
    <row r="4526" spans="2:9" x14ac:dyDescent="0.3">
      <c r="B4526" s="170">
        <v>6615</v>
      </c>
      <c r="C4526" s="57">
        <v>45714</v>
      </c>
      <c r="D4526" s="70" t="s">
        <v>4463</v>
      </c>
      <c r="E4526" s="38" t="s">
        <v>10957</v>
      </c>
      <c r="F4526" s="129">
        <v>10361.07</v>
      </c>
      <c r="G4526" s="63">
        <v>45709</v>
      </c>
      <c r="H4526" s="129">
        <v>9723.86</v>
      </c>
      <c r="I4526" s="164" t="s">
        <v>10110</v>
      </c>
    </row>
    <row r="4527" spans="2:9" x14ac:dyDescent="0.3">
      <c r="B4527" s="170">
        <v>6616</v>
      </c>
      <c r="C4527" s="57">
        <v>45714</v>
      </c>
      <c r="D4527" s="70" t="s">
        <v>10964</v>
      </c>
      <c r="E4527" s="38" t="s">
        <v>10965</v>
      </c>
      <c r="F4527" s="129">
        <v>14855</v>
      </c>
      <c r="G4527" s="63">
        <v>45714</v>
      </c>
      <c r="H4527" s="129">
        <v>14855</v>
      </c>
      <c r="I4527" s="164">
        <v>17356</v>
      </c>
    </row>
    <row r="4528" spans="2:9" x14ac:dyDescent="0.3">
      <c r="B4528" s="170">
        <v>6617</v>
      </c>
      <c r="C4528" s="57">
        <v>45714</v>
      </c>
      <c r="D4528" s="70" t="s">
        <v>10962</v>
      </c>
      <c r="E4528" s="38" t="s">
        <v>137</v>
      </c>
      <c r="F4528" s="129">
        <v>4383.7700000000004</v>
      </c>
      <c r="G4528" s="63">
        <v>45714</v>
      </c>
      <c r="H4528" s="129">
        <v>4383.7700000000004</v>
      </c>
      <c r="I4528" s="164" t="s">
        <v>9721</v>
      </c>
    </row>
    <row r="4529" spans="2:11" x14ac:dyDescent="0.3">
      <c r="B4529" s="170">
        <v>6618</v>
      </c>
      <c r="C4529" s="57">
        <v>45714</v>
      </c>
      <c r="D4529" s="70" t="s">
        <v>10959</v>
      </c>
      <c r="E4529" s="38" t="s">
        <v>10960</v>
      </c>
      <c r="F4529" s="129">
        <v>33841.800000000003</v>
      </c>
      <c r="G4529" s="63">
        <v>45714</v>
      </c>
      <c r="H4529" s="129">
        <v>33841.800000000003</v>
      </c>
      <c r="I4529" s="164" t="s">
        <v>10338</v>
      </c>
    </row>
    <row r="4530" spans="2:11" x14ac:dyDescent="0.3">
      <c r="B4530" s="170">
        <v>6619</v>
      </c>
      <c r="C4530" s="57">
        <v>45714</v>
      </c>
      <c r="D4530" s="70" t="s">
        <v>42</v>
      </c>
      <c r="E4530" s="38" t="s">
        <v>10966</v>
      </c>
      <c r="F4530" s="129">
        <v>5000</v>
      </c>
      <c r="G4530" s="63">
        <v>45726</v>
      </c>
      <c r="H4530" s="129">
        <v>4692.5</v>
      </c>
      <c r="I4530" s="164" t="s">
        <v>10580</v>
      </c>
    </row>
    <row r="4531" spans="2:11" x14ac:dyDescent="0.3">
      <c r="B4531" s="170">
        <v>6620</v>
      </c>
      <c r="C4531" s="57">
        <v>45714</v>
      </c>
      <c r="D4531" s="70" t="s">
        <v>203</v>
      </c>
      <c r="E4531" s="38" t="s">
        <v>10967</v>
      </c>
      <c r="F4531" s="129">
        <v>11992.05</v>
      </c>
      <c r="G4531" s="63">
        <v>45722</v>
      </c>
      <c r="H4531" s="129">
        <v>11254.54</v>
      </c>
      <c r="I4531" s="164" t="s">
        <v>10051</v>
      </c>
    </row>
    <row r="4532" spans="2:11" x14ac:dyDescent="0.3">
      <c r="B4532" s="170">
        <v>6621</v>
      </c>
      <c r="C4532" s="57">
        <v>45714</v>
      </c>
      <c r="D4532" s="70" t="s">
        <v>4463</v>
      </c>
      <c r="E4532" s="38" t="s">
        <v>10968</v>
      </c>
      <c r="F4532" s="129">
        <v>14032.45</v>
      </c>
      <c r="G4532" s="63">
        <v>45714</v>
      </c>
      <c r="H4532" s="129">
        <v>13169.45</v>
      </c>
      <c r="I4532" s="164" t="s">
        <v>10970</v>
      </c>
    </row>
    <row r="4533" spans="2:11" x14ac:dyDescent="0.3">
      <c r="B4533" s="170">
        <v>6622</v>
      </c>
      <c r="C4533" s="57">
        <v>45714</v>
      </c>
      <c r="D4533" s="70" t="s">
        <v>4463</v>
      </c>
      <c r="E4533" s="38" t="s">
        <v>10969</v>
      </c>
      <c r="F4533" s="129">
        <v>11658.38</v>
      </c>
      <c r="G4533" s="63">
        <v>45714</v>
      </c>
      <c r="H4533" s="129">
        <v>10941.39</v>
      </c>
      <c r="I4533" s="164" t="s">
        <v>10107</v>
      </c>
    </row>
    <row r="4534" spans="2:11" x14ac:dyDescent="0.3">
      <c r="B4534" s="170">
        <v>6623</v>
      </c>
      <c r="C4534" s="57">
        <v>45714</v>
      </c>
      <c r="D4534" s="70" t="s">
        <v>9537</v>
      </c>
      <c r="E4534" s="38" t="s">
        <v>10971</v>
      </c>
      <c r="F4534" s="129">
        <v>1880.5</v>
      </c>
      <c r="G4534" s="63">
        <v>45712</v>
      </c>
      <c r="H4534" s="129">
        <v>1764.85</v>
      </c>
      <c r="I4534" s="164" t="s">
        <v>10390</v>
      </c>
    </row>
    <row r="4535" spans="2:11" x14ac:dyDescent="0.3">
      <c r="B4535" s="170">
        <v>6624</v>
      </c>
      <c r="C4535" s="57">
        <v>45715</v>
      </c>
      <c r="D4535" s="70" t="s">
        <v>203</v>
      </c>
      <c r="E4535" s="38" t="s">
        <v>10973</v>
      </c>
      <c r="F4535" s="129">
        <v>2041</v>
      </c>
      <c r="G4535" s="53">
        <v>45721</v>
      </c>
      <c r="H4535" s="129">
        <v>1915.48</v>
      </c>
      <c r="I4535" s="164" t="s">
        <v>10972</v>
      </c>
    </row>
    <row r="4536" spans="2:11" x14ac:dyDescent="0.3">
      <c r="B4536" s="170">
        <v>6625</v>
      </c>
      <c r="C4536" s="57">
        <v>45715</v>
      </c>
      <c r="D4536" s="70" t="s">
        <v>397</v>
      </c>
      <c r="E4536" s="38" t="s">
        <v>10980</v>
      </c>
      <c r="F4536" s="129">
        <v>77136.41</v>
      </c>
      <c r="G4536" s="63">
        <v>45709</v>
      </c>
      <c r="H4536" s="129">
        <v>77136.41</v>
      </c>
      <c r="I4536" s="164" t="s">
        <v>10981</v>
      </c>
      <c r="K4536" s="6"/>
    </row>
    <row r="4537" spans="2:11" hidden="1" outlineLevel="1" x14ac:dyDescent="0.3">
      <c r="B4537" s="170"/>
      <c r="C4537" s="57"/>
      <c r="D4537" s="70"/>
      <c r="E4537" s="38"/>
      <c r="F4537" s="129"/>
      <c r="G4537" s="63"/>
      <c r="H4537" s="129"/>
      <c r="I4537" s="164" t="s">
        <v>10982</v>
      </c>
      <c r="K4537" s="6"/>
    </row>
    <row r="4538" spans="2:11" hidden="1" outlineLevel="1" x14ac:dyDescent="0.3">
      <c r="B4538" s="170"/>
      <c r="C4538" s="57"/>
      <c r="D4538" s="70"/>
      <c r="E4538" s="38"/>
      <c r="F4538" s="129"/>
      <c r="G4538" s="63"/>
      <c r="H4538" s="129"/>
      <c r="I4538" s="164" t="s">
        <v>10983</v>
      </c>
      <c r="K4538" s="6"/>
    </row>
    <row r="4539" spans="2:11" collapsed="1" x14ac:dyDescent="0.3">
      <c r="B4539" s="170">
        <v>6626</v>
      </c>
      <c r="C4539" s="57">
        <v>45715</v>
      </c>
      <c r="D4539" s="70" t="s">
        <v>397</v>
      </c>
      <c r="E4539" s="38" t="s">
        <v>4810</v>
      </c>
      <c r="F4539" s="129">
        <v>134011.51999999999</v>
      </c>
      <c r="G4539" s="63">
        <v>45715</v>
      </c>
      <c r="H4539" s="129">
        <v>134011.51999999999</v>
      </c>
      <c r="I4539" s="164" t="s">
        <v>5581</v>
      </c>
      <c r="J4539" t="s">
        <v>5581</v>
      </c>
      <c r="K4539" s="6"/>
    </row>
    <row r="4540" spans="2:11" x14ac:dyDescent="0.3">
      <c r="B4540" s="170">
        <v>6627</v>
      </c>
      <c r="C4540" s="57">
        <v>45715</v>
      </c>
      <c r="D4540" s="70" t="s">
        <v>10974</v>
      </c>
      <c r="E4540" s="38" t="s">
        <v>10977</v>
      </c>
      <c r="F4540" s="129">
        <v>69504.78</v>
      </c>
      <c r="G4540" s="63">
        <v>45715</v>
      </c>
      <c r="H4540" s="129">
        <v>69504.78</v>
      </c>
      <c r="I4540" s="164" t="s">
        <v>10643</v>
      </c>
      <c r="K4540" s="6"/>
    </row>
    <row r="4541" spans="2:11" hidden="1" outlineLevel="1" x14ac:dyDescent="0.3">
      <c r="B4541" s="170"/>
      <c r="C4541" s="57"/>
      <c r="D4541" s="70"/>
      <c r="E4541" s="38"/>
      <c r="F4541" s="129"/>
      <c r="G4541" s="63"/>
      <c r="H4541" s="129"/>
      <c r="I4541" s="164" t="s">
        <v>10675</v>
      </c>
      <c r="K4541" s="6"/>
    </row>
    <row r="4542" spans="2:11" collapsed="1" x14ac:dyDescent="0.3">
      <c r="B4542" s="170">
        <v>6628</v>
      </c>
      <c r="C4542" s="57">
        <v>45721</v>
      </c>
      <c r="D4542" s="70" t="s">
        <v>42</v>
      </c>
      <c r="E4542" s="38" t="s">
        <v>10985</v>
      </c>
      <c r="F4542" s="129">
        <v>3000</v>
      </c>
      <c r="G4542" s="63">
        <v>45726</v>
      </c>
      <c r="H4542" s="129">
        <v>2815.5</v>
      </c>
      <c r="I4542" s="164" t="s">
        <v>10478</v>
      </c>
    </row>
    <row r="4543" spans="2:11" x14ac:dyDescent="0.3">
      <c r="B4543" s="170">
        <v>6629</v>
      </c>
      <c r="C4543" s="57">
        <v>45721</v>
      </c>
      <c r="D4543" s="70" t="s">
        <v>10984</v>
      </c>
      <c r="E4543" s="38" t="s">
        <v>10986</v>
      </c>
      <c r="F4543" s="129">
        <v>30000</v>
      </c>
      <c r="G4543" s="63">
        <v>45734</v>
      </c>
      <c r="H4543" s="129">
        <v>28155</v>
      </c>
      <c r="I4543" s="164" t="s">
        <v>10987</v>
      </c>
    </row>
    <row r="4544" spans="2:11" x14ac:dyDescent="0.3">
      <c r="B4544" s="170">
        <v>6630</v>
      </c>
      <c r="C4544" s="57">
        <v>45721</v>
      </c>
      <c r="D4544" s="70" t="s">
        <v>397</v>
      </c>
      <c r="E4544" s="38" t="s">
        <v>4810</v>
      </c>
      <c r="F4544" s="129">
        <v>181.61</v>
      </c>
      <c r="G4544" s="63">
        <v>45716</v>
      </c>
      <c r="H4544" s="129">
        <v>181.61</v>
      </c>
      <c r="I4544" s="164" t="s">
        <v>5581</v>
      </c>
      <c r="J4544" t="s">
        <v>5581</v>
      </c>
    </row>
    <row r="4545" spans="2:9" x14ac:dyDescent="0.3">
      <c r="B4545" s="170">
        <v>6631</v>
      </c>
      <c r="C4545" s="57">
        <v>45721</v>
      </c>
      <c r="D4545" s="70" t="s">
        <v>10988</v>
      </c>
      <c r="E4545" s="38" t="s">
        <v>10989</v>
      </c>
      <c r="F4545" s="129">
        <v>3500</v>
      </c>
      <c r="G4545" s="63">
        <v>45721</v>
      </c>
      <c r="H4545" s="129">
        <v>3284.75</v>
      </c>
      <c r="I4545" s="164" t="s">
        <v>9960</v>
      </c>
    </row>
    <row r="4546" spans="2:9" x14ac:dyDescent="0.3">
      <c r="B4546" s="170">
        <v>6632</v>
      </c>
      <c r="C4546" s="57">
        <v>45721</v>
      </c>
      <c r="D4546" s="70" t="s">
        <v>10988</v>
      </c>
      <c r="E4546" s="38" t="s">
        <v>10990</v>
      </c>
      <c r="F4546" s="129">
        <v>640</v>
      </c>
      <c r="G4546" s="63">
        <v>45721</v>
      </c>
      <c r="H4546" s="129">
        <v>600.64</v>
      </c>
      <c r="I4546" s="164" t="s">
        <v>9714</v>
      </c>
    </row>
    <row r="4547" spans="2:9" x14ac:dyDescent="0.3">
      <c r="B4547" s="170">
        <v>6633</v>
      </c>
      <c r="C4547" s="57">
        <v>45721</v>
      </c>
      <c r="D4547" s="70" t="s">
        <v>10991</v>
      </c>
      <c r="E4547" s="38" t="s">
        <v>10992</v>
      </c>
      <c r="F4547" s="129">
        <v>1120</v>
      </c>
      <c r="G4547" s="63">
        <v>45721</v>
      </c>
      <c r="H4547" s="129">
        <v>1051.1199999999999</v>
      </c>
      <c r="I4547" s="164" t="s">
        <v>9980</v>
      </c>
    </row>
    <row r="4548" spans="2:9" x14ac:dyDescent="0.3">
      <c r="B4548" s="166">
        <v>6634</v>
      </c>
      <c r="C4548" s="56">
        <v>45721</v>
      </c>
      <c r="D4548" s="68" t="s">
        <v>42</v>
      </c>
      <c r="E4548" s="14" t="s">
        <v>10993</v>
      </c>
      <c r="F4548" s="20">
        <v>752</v>
      </c>
      <c r="G4548" s="64"/>
      <c r="H4548" s="20">
        <v>705.75</v>
      </c>
      <c r="I4548" s="69" t="s">
        <v>10632</v>
      </c>
    </row>
    <row r="4549" spans="2:9" x14ac:dyDescent="0.3">
      <c r="B4549" s="170">
        <v>6635</v>
      </c>
      <c r="C4549" s="57">
        <v>45723</v>
      </c>
      <c r="D4549" s="70" t="s">
        <v>171</v>
      </c>
      <c r="E4549" s="38" t="s">
        <v>11002</v>
      </c>
      <c r="F4549" s="129">
        <v>5931.93</v>
      </c>
      <c r="G4549" s="63">
        <v>45733</v>
      </c>
      <c r="H4549" s="129">
        <v>5567.1163050000005</v>
      </c>
      <c r="I4549" s="164" t="s">
        <v>11003</v>
      </c>
    </row>
    <row r="4550" spans="2:9" x14ac:dyDescent="0.3">
      <c r="B4550" s="170">
        <v>6636</v>
      </c>
      <c r="C4550" s="57">
        <v>45723</v>
      </c>
      <c r="D4550" s="70" t="s">
        <v>644</v>
      </c>
      <c r="E4550" s="38" t="s">
        <v>11000</v>
      </c>
      <c r="F4550" s="129">
        <v>15126</v>
      </c>
      <c r="G4550" s="63">
        <v>45726</v>
      </c>
      <c r="H4550" s="129">
        <v>14195.751</v>
      </c>
      <c r="I4550" s="164" t="s">
        <v>11004</v>
      </c>
    </row>
    <row r="4551" spans="2:9" x14ac:dyDescent="0.3">
      <c r="B4551" s="170">
        <v>6637</v>
      </c>
      <c r="C4551" s="57">
        <v>45723</v>
      </c>
      <c r="D4551" s="70" t="s">
        <v>171</v>
      </c>
      <c r="E4551" s="38" t="s">
        <v>10998</v>
      </c>
      <c r="F4551" s="129">
        <v>8524.2199999999993</v>
      </c>
      <c r="G4551" s="63">
        <v>45726</v>
      </c>
      <c r="H4551" s="129">
        <v>7999.9804699999995</v>
      </c>
      <c r="I4551" s="164" t="s">
        <v>11005</v>
      </c>
    </row>
    <row r="4552" spans="2:9" x14ac:dyDescent="0.3">
      <c r="B4552" s="170">
        <v>6638</v>
      </c>
      <c r="C4552" s="57">
        <v>45723</v>
      </c>
      <c r="D4552" s="70" t="s">
        <v>169</v>
      </c>
      <c r="E4552" s="38" t="s">
        <v>10996</v>
      </c>
      <c r="F4552" s="129">
        <v>13000</v>
      </c>
      <c r="G4552" s="63">
        <v>45750</v>
      </c>
      <c r="H4552" s="129">
        <v>12200.5</v>
      </c>
      <c r="I4552" s="164" t="s">
        <v>11006</v>
      </c>
    </row>
    <row r="4553" spans="2:9" x14ac:dyDescent="0.3">
      <c r="B4553" s="170">
        <v>6639</v>
      </c>
      <c r="C4553" s="57">
        <v>45726</v>
      </c>
      <c r="D4553" s="70" t="s">
        <v>171</v>
      </c>
      <c r="E4553" s="38" t="s">
        <v>10995</v>
      </c>
      <c r="F4553" s="129">
        <v>5791.35</v>
      </c>
      <c r="G4553" s="63">
        <v>45727</v>
      </c>
      <c r="H4553" s="129">
        <v>5435.1819750000004</v>
      </c>
      <c r="I4553" s="164" t="s">
        <v>10805</v>
      </c>
    </row>
    <row r="4554" spans="2:9" hidden="1" outlineLevel="1" x14ac:dyDescent="0.3">
      <c r="B4554" s="170"/>
      <c r="C4554" s="57"/>
      <c r="D4554" s="70"/>
      <c r="E4554" s="38"/>
      <c r="F4554" s="129"/>
      <c r="G4554" s="63"/>
      <c r="H4554" s="129"/>
      <c r="I4554" s="164" t="s">
        <v>10184</v>
      </c>
    </row>
    <row r="4555" spans="2:9" collapsed="1" x14ac:dyDescent="0.3">
      <c r="B4555" s="170">
        <v>6640</v>
      </c>
      <c r="C4555" s="57">
        <v>45726</v>
      </c>
      <c r="D4555" s="70" t="s">
        <v>42</v>
      </c>
      <c r="E4555" s="38" t="s">
        <v>11007</v>
      </c>
      <c r="F4555" s="129">
        <v>3000</v>
      </c>
      <c r="G4555" s="63">
        <v>45735</v>
      </c>
      <c r="H4555" s="129">
        <v>2815.5</v>
      </c>
      <c r="I4555" s="164" t="s">
        <v>11008</v>
      </c>
    </row>
    <row r="4556" spans="2:9" collapsed="1" x14ac:dyDescent="0.3">
      <c r="B4556" s="170">
        <v>6641</v>
      </c>
      <c r="C4556" s="57">
        <v>45726</v>
      </c>
      <c r="D4556" s="70" t="s">
        <v>203</v>
      </c>
      <c r="E4556" s="38" t="s">
        <v>11009</v>
      </c>
      <c r="F4556" s="129">
        <v>7152.3</v>
      </c>
      <c r="G4556" s="63">
        <v>45764</v>
      </c>
      <c r="H4556" s="129">
        <v>6712.43</v>
      </c>
      <c r="I4556" s="164" t="s">
        <v>11011</v>
      </c>
    </row>
    <row r="4557" spans="2:9" collapsed="1" x14ac:dyDescent="0.3">
      <c r="B4557" s="170">
        <v>6642</v>
      </c>
      <c r="C4557" s="57">
        <v>45726</v>
      </c>
      <c r="D4557" s="70" t="s">
        <v>203</v>
      </c>
      <c r="E4557" s="38" t="s">
        <v>11010</v>
      </c>
      <c r="F4557" s="129">
        <v>6798.23</v>
      </c>
      <c r="G4557" s="63">
        <v>45764</v>
      </c>
      <c r="H4557" s="129">
        <v>6380.14</v>
      </c>
      <c r="I4557" s="164" t="s">
        <v>11012</v>
      </c>
    </row>
    <row r="4558" spans="2:9" x14ac:dyDescent="0.3">
      <c r="B4558" s="170">
        <v>6643</v>
      </c>
      <c r="C4558" s="57">
        <v>45726</v>
      </c>
      <c r="D4558" s="70" t="s">
        <v>230</v>
      </c>
      <c r="E4558" s="38" t="s">
        <v>11022</v>
      </c>
      <c r="F4558" s="129">
        <v>38507</v>
      </c>
      <c r="G4558" s="63">
        <v>45740</v>
      </c>
      <c r="H4558" s="129">
        <v>36138.82</v>
      </c>
      <c r="I4558" s="164" t="s">
        <v>11013</v>
      </c>
    </row>
    <row r="4559" spans="2:9" x14ac:dyDescent="0.3">
      <c r="B4559" s="170">
        <v>6644</v>
      </c>
      <c r="C4559" s="57">
        <v>45726</v>
      </c>
      <c r="D4559" s="70" t="s">
        <v>11019</v>
      </c>
      <c r="E4559" s="38" t="s">
        <v>11023</v>
      </c>
      <c r="F4559" s="129">
        <v>4636</v>
      </c>
      <c r="G4559" s="63">
        <v>45804</v>
      </c>
      <c r="H4559" s="129">
        <v>4350.8900000000003</v>
      </c>
      <c r="I4559" s="164" t="s">
        <v>11014</v>
      </c>
    </row>
    <row r="4560" spans="2:9" x14ac:dyDescent="0.3">
      <c r="B4560" s="170">
        <v>6645</v>
      </c>
      <c r="C4560" s="57">
        <v>45726</v>
      </c>
      <c r="D4560" s="70" t="s">
        <v>9425</v>
      </c>
      <c r="E4560" s="38" t="s">
        <v>11024</v>
      </c>
      <c r="F4560" s="129">
        <v>9945</v>
      </c>
      <c r="G4560" s="63">
        <v>45786</v>
      </c>
      <c r="H4560" s="129">
        <v>9333.3799999999992</v>
      </c>
      <c r="I4560" s="164" t="s">
        <v>11015</v>
      </c>
    </row>
    <row r="4561" spans="2:9" x14ac:dyDescent="0.3">
      <c r="B4561" s="170">
        <v>6646</v>
      </c>
      <c r="C4561" s="57">
        <v>45726</v>
      </c>
      <c r="D4561" s="70" t="s">
        <v>9425</v>
      </c>
      <c r="E4561" s="38" t="s">
        <v>11025</v>
      </c>
      <c r="F4561" s="129">
        <v>585</v>
      </c>
      <c r="G4561" s="63">
        <v>45750</v>
      </c>
      <c r="H4561" s="129">
        <v>549.02</v>
      </c>
      <c r="I4561" s="164" t="s">
        <v>11016</v>
      </c>
    </row>
    <row r="4562" spans="2:9" x14ac:dyDescent="0.3">
      <c r="B4562" s="170">
        <v>6647</v>
      </c>
      <c r="C4562" s="57">
        <v>45726</v>
      </c>
      <c r="D4562" s="70" t="s">
        <v>11020</v>
      </c>
      <c r="E4562" s="38" t="s">
        <v>11026</v>
      </c>
      <c r="F4562" s="129">
        <v>7000</v>
      </c>
      <c r="G4562" s="53">
        <v>45730</v>
      </c>
      <c r="H4562" s="129">
        <v>6569.5</v>
      </c>
      <c r="I4562" s="164" t="s">
        <v>11017</v>
      </c>
    </row>
    <row r="4563" spans="2:9" x14ac:dyDescent="0.3">
      <c r="B4563" s="170">
        <v>6648</v>
      </c>
      <c r="C4563" s="57">
        <v>45726</v>
      </c>
      <c r="D4563" s="70" t="s">
        <v>11021</v>
      </c>
      <c r="E4563" s="38" t="s">
        <v>11027</v>
      </c>
      <c r="F4563" s="129">
        <v>14450.8</v>
      </c>
      <c r="G4563" s="53">
        <v>45730</v>
      </c>
      <c r="H4563" s="129">
        <v>13562.08</v>
      </c>
      <c r="I4563" s="164" t="s">
        <v>11018</v>
      </c>
    </row>
    <row r="4564" spans="2:9" x14ac:dyDescent="0.3">
      <c r="B4564" s="170">
        <v>6649</v>
      </c>
      <c r="C4564" s="57">
        <v>45727</v>
      </c>
      <c r="D4564" s="70" t="s">
        <v>142</v>
      </c>
      <c r="E4564" s="38" t="s">
        <v>11050</v>
      </c>
      <c r="F4564" s="129">
        <v>15761</v>
      </c>
      <c r="G4564" s="53">
        <v>45730</v>
      </c>
      <c r="H4564" s="129">
        <v>14791.6985</v>
      </c>
      <c r="I4564" s="164" t="s">
        <v>11051</v>
      </c>
    </row>
    <row r="4565" spans="2:9" x14ac:dyDescent="0.3">
      <c r="B4565" s="170">
        <v>6650</v>
      </c>
      <c r="C4565" s="57">
        <v>45727</v>
      </c>
      <c r="D4565" s="70" t="s">
        <v>251</v>
      </c>
      <c r="E4565" s="38" t="s">
        <v>11048</v>
      </c>
      <c r="F4565" s="129">
        <v>12569</v>
      </c>
      <c r="G4565" s="63">
        <v>45733</v>
      </c>
      <c r="H4565" s="129">
        <v>11796.0065</v>
      </c>
      <c r="I4565" s="164" t="s">
        <v>11052</v>
      </c>
    </row>
    <row r="4566" spans="2:9" x14ac:dyDescent="0.3">
      <c r="B4566" s="170">
        <v>6651</v>
      </c>
      <c r="C4566" s="57">
        <v>45727</v>
      </c>
      <c r="D4566" s="70" t="s">
        <v>171</v>
      </c>
      <c r="E4566" s="38" t="s">
        <v>11046</v>
      </c>
      <c r="F4566" s="129">
        <v>71867.039999999994</v>
      </c>
      <c r="G4566" s="53">
        <v>45730</v>
      </c>
      <c r="H4566" s="129">
        <v>67447.217039999989</v>
      </c>
      <c r="I4566" s="164" t="s">
        <v>11053</v>
      </c>
    </row>
    <row r="4567" spans="2:9" x14ac:dyDescent="0.3">
      <c r="B4567" s="170">
        <v>6652</v>
      </c>
      <c r="C4567" s="57">
        <v>45727</v>
      </c>
      <c r="D4567" s="70" t="s">
        <v>171</v>
      </c>
      <c r="E4567" s="38" t="s">
        <v>11044</v>
      </c>
      <c r="F4567" s="129">
        <v>1606.36</v>
      </c>
      <c r="G4567" s="63">
        <v>45730</v>
      </c>
      <c r="H4567" s="129">
        <v>1507.5688599999999</v>
      </c>
      <c r="I4567" s="164" t="s">
        <v>11054</v>
      </c>
    </row>
    <row r="4568" spans="2:9" x14ac:dyDescent="0.3">
      <c r="B4568" s="170">
        <v>6653</v>
      </c>
      <c r="C4568" s="57">
        <v>45727</v>
      </c>
      <c r="D4568" s="70" t="s">
        <v>203</v>
      </c>
      <c r="E4568" s="38" t="s">
        <v>11042</v>
      </c>
      <c r="F4568" s="129">
        <v>28182.6</v>
      </c>
      <c r="G4568" s="63">
        <v>45733</v>
      </c>
      <c r="H4568" s="129">
        <v>26449.3701</v>
      </c>
      <c r="I4568" s="164" t="s">
        <v>11055</v>
      </c>
    </row>
    <row r="4569" spans="2:9" x14ac:dyDescent="0.3">
      <c r="B4569" s="170">
        <v>6654</v>
      </c>
      <c r="C4569" s="57">
        <v>45727</v>
      </c>
      <c r="D4569" s="70" t="s">
        <v>203</v>
      </c>
      <c r="E4569" s="38" t="s">
        <v>11040</v>
      </c>
      <c r="F4569" s="129">
        <v>14366.7</v>
      </c>
      <c r="G4569" s="53">
        <v>45730</v>
      </c>
      <c r="H4569" s="129">
        <v>13483.14795</v>
      </c>
      <c r="I4569" s="164" t="s">
        <v>11056</v>
      </c>
    </row>
    <row r="4570" spans="2:9" x14ac:dyDescent="0.3">
      <c r="B4570" s="170">
        <v>6655</v>
      </c>
      <c r="C4570" s="57">
        <v>45727</v>
      </c>
      <c r="D4570" s="70" t="s">
        <v>203</v>
      </c>
      <c r="E4570" s="38" t="s">
        <v>11038</v>
      </c>
      <c r="F4570" s="129">
        <v>25251</v>
      </c>
      <c r="G4570" s="63">
        <v>45734</v>
      </c>
      <c r="H4570" s="129">
        <v>23698.0635</v>
      </c>
      <c r="I4570" s="164" t="s">
        <v>11057</v>
      </c>
    </row>
    <row r="4571" spans="2:9" x14ac:dyDescent="0.3">
      <c r="B4571" s="170">
        <v>6656</v>
      </c>
      <c r="C4571" s="57">
        <v>45727</v>
      </c>
      <c r="D4571" s="70" t="s">
        <v>142</v>
      </c>
      <c r="E4571" s="38" t="s">
        <v>11036</v>
      </c>
      <c r="F4571" s="129">
        <v>6300</v>
      </c>
      <c r="G4571" s="53">
        <v>45730</v>
      </c>
      <c r="H4571" s="129">
        <v>5912.55</v>
      </c>
      <c r="I4571" s="164" t="s">
        <v>11058</v>
      </c>
    </row>
    <row r="4572" spans="2:9" x14ac:dyDescent="0.3">
      <c r="B4572" s="170">
        <v>6657</v>
      </c>
      <c r="C4572" s="57">
        <v>45727</v>
      </c>
      <c r="D4572" s="70" t="s">
        <v>142</v>
      </c>
      <c r="E4572" s="38" t="s">
        <v>11034</v>
      </c>
      <c r="F4572" s="129">
        <v>4455</v>
      </c>
      <c r="G4572" s="53">
        <v>45730</v>
      </c>
      <c r="H4572" s="129">
        <v>4181.0174999999999</v>
      </c>
      <c r="I4572" s="164" t="s">
        <v>11059</v>
      </c>
    </row>
    <row r="4573" spans="2:9" x14ac:dyDescent="0.3">
      <c r="B4573" s="170">
        <v>6658</v>
      </c>
      <c r="C4573" s="57">
        <v>45728</v>
      </c>
      <c r="D4573" s="70" t="s">
        <v>171</v>
      </c>
      <c r="E4573" s="38" t="s">
        <v>11032</v>
      </c>
      <c r="F4573" s="129">
        <v>6306.63</v>
      </c>
      <c r="G4573" s="63">
        <v>45729</v>
      </c>
      <c r="H4573" s="129">
        <v>5918.7722549999999</v>
      </c>
      <c r="I4573" s="164" t="s">
        <v>11060</v>
      </c>
    </row>
    <row r="4574" spans="2:9" x14ac:dyDescent="0.3">
      <c r="B4574" s="170">
        <v>6659</v>
      </c>
      <c r="C4574" s="57">
        <v>45728</v>
      </c>
      <c r="D4574" s="70" t="s">
        <v>11061</v>
      </c>
      <c r="E4574" s="38" t="s">
        <v>11062</v>
      </c>
      <c r="F4574" s="129">
        <v>490</v>
      </c>
      <c r="G4574" s="63">
        <v>45727</v>
      </c>
      <c r="H4574" s="129">
        <v>459.86</v>
      </c>
      <c r="I4574" s="164" t="s">
        <v>10842</v>
      </c>
    </row>
    <row r="4575" spans="2:9" x14ac:dyDescent="0.3">
      <c r="B4575" s="170">
        <v>6660</v>
      </c>
      <c r="C4575" s="57">
        <v>45728</v>
      </c>
      <c r="D4575" s="70" t="s">
        <v>1564</v>
      </c>
      <c r="E4575" s="38" t="s">
        <v>11067</v>
      </c>
      <c r="F4575" s="129">
        <v>1649</v>
      </c>
      <c r="G4575" s="53">
        <v>45729</v>
      </c>
      <c r="H4575" s="129">
        <v>1547.5865000000001</v>
      </c>
      <c r="I4575" s="164" t="s">
        <v>11068</v>
      </c>
    </row>
    <row r="4576" spans="2:9" x14ac:dyDescent="0.3">
      <c r="B4576" s="170">
        <v>6661</v>
      </c>
      <c r="C4576" s="57">
        <v>45728</v>
      </c>
      <c r="D4576" s="70" t="s">
        <v>142</v>
      </c>
      <c r="E4576" s="38" t="s">
        <v>11065</v>
      </c>
      <c r="F4576" s="129">
        <v>27070</v>
      </c>
      <c r="G4576" s="63">
        <v>45733</v>
      </c>
      <c r="H4576" s="129">
        <v>25405.195</v>
      </c>
      <c r="I4576" s="164" t="s">
        <v>11069</v>
      </c>
    </row>
    <row r="4577" spans="2:11" x14ac:dyDescent="0.3">
      <c r="B4577" s="170">
        <v>6662</v>
      </c>
      <c r="C4577" s="57">
        <v>45728</v>
      </c>
      <c r="D4577" s="70" t="s">
        <v>4463</v>
      </c>
      <c r="E4577" s="38" t="s">
        <v>11063</v>
      </c>
      <c r="F4577" s="129">
        <v>30000</v>
      </c>
      <c r="G4577" s="63">
        <v>45733</v>
      </c>
      <c r="H4577" s="129">
        <v>28155</v>
      </c>
      <c r="I4577" s="164" t="s">
        <v>11070</v>
      </c>
    </row>
    <row r="4578" spans="2:11" x14ac:dyDescent="0.3">
      <c r="B4578" s="170">
        <v>6663</v>
      </c>
      <c r="C4578" s="57">
        <v>45728</v>
      </c>
      <c r="D4578" s="70" t="s">
        <v>8</v>
      </c>
      <c r="E4578" s="38" t="s">
        <v>11071</v>
      </c>
      <c r="F4578" s="129">
        <v>50000</v>
      </c>
      <c r="G4578" s="63">
        <v>45728</v>
      </c>
      <c r="H4578" s="129">
        <v>46925</v>
      </c>
      <c r="I4578" s="164" t="s">
        <v>11072</v>
      </c>
    </row>
    <row r="4579" spans="2:11" x14ac:dyDescent="0.3">
      <c r="B4579" s="170">
        <v>6664</v>
      </c>
      <c r="C4579" s="57">
        <v>45728</v>
      </c>
      <c r="D4579" s="70" t="s">
        <v>203</v>
      </c>
      <c r="E4579" s="38" t="s">
        <v>11085</v>
      </c>
      <c r="F4579" s="129">
        <v>63646.559999999998</v>
      </c>
      <c r="G4579" s="63">
        <v>45734</v>
      </c>
      <c r="H4579" s="129">
        <v>59732.296559999995</v>
      </c>
      <c r="I4579" s="164" t="s">
        <v>6475</v>
      </c>
      <c r="J4579" t="s">
        <v>9451</v>
      </c>
    </row>
    <row r="4580" spans="2:11" hidden="1" outlineLevel="1" x14ac:dyDescent="0.3">
      <c r="B4580" s="170"/>
      <c r="C4580" s="57"/>
      <c r="D4580" s="70"/>
      <c r="E4580" s="38"/>
      <c r="F4580" s="129"/>
      <c r="G4580" s="63"/>
      <c r="H4580" s="129"/>
      <c r="I4580" s="164" t="s">
        <v>11086</v>
      </c>
    </row>
    <row r="4581" spans="2:11" collapsed="1" x14ac:dyDescent="0.3">
      <c r="B4581" s="170">
        <v>6665</v>
      </c>
      <c r="C4581" s="57">
        <v>45728</v>
      </c>
      <c r="D4581" s="70" t="s">
        <v>542</v>
      </c>
      <c r="E4581" s="38" t="s">
        <v>11083</v>
      </c>
      <c r="F4581" s="129">
        <v>9557</v>
      </c>
      <c r="G4581" s="63">
        <v>45736</v>
      </c>
      <c r="H4581" s="129">
        <v>8969.2445000000007</v>
      </c>
      <c r="I4581" s="164" t="s">
        <v>11087</v>
      </c>
    </row>
    <row r="4582" spans="2:11" x14ac:dyDescent="0.3">
      <c r="B4582" s="170">
        <v>6666</v>
      </c>
      <c r="C4582" s="57">
        <v>45728</v>
      </c>
      <c r="D4582" s="70" t="s">
        <v>200</v>
      </c>
      <c r="E4582" s="38" t="s">
        <v>11081</v>
      </c>
      <c r="F4582" s="129">
        <v>42854</v>
      </c>
      <c r="G4582" s="63">
        <v>45733</v>
      </c>
      <c r="H4582" s="129">
        <v>40218.478999999999</v>
      </c>
      <c r="I4582" s="164" t="s">
        <v>11088</v>
      </c>
    </row>
    <row r="4583" spans="2:11" x14ac:dyDescent="0.3">
      <c r="B4583" s="170">
        <v>6667</v>
      </c>
      <c r="C4583" s="57">
        <v>45728</v>
      </c>
      <c r="D4583" s="70" t="s">
        <v>931</v>
      </c>
      <c r="E4583" s="38" t="s">
        <v>11078</v>
      </c>
      <c r="F4583" s="129">
        <v>3782.22</v>
      </c>
      <c r="G4583" s="63">
        <v>45748</v>
      </c>
      <c r="H4583" s="129">
        <v>3549.6134699999998</v>
      </c>
      <c r="I4583" s="164" t="s">
        <v>9666</v>
      </c>
      <c r="J4583" t="s">
        <v>9451</v>
      </c>
    </row>
    <row r="4584" spans="2:11" x14ac:dyDescent="0.3">
      <c r="B4584" s="170">
        <v>6668</v>
      </c>
      <c r="C4584" s="57">
        <v>45728</v>
      </c>
      <c r="D4584" s="70" t="s">
        <v>934</v>
      </c>
      <c r="E4584" s="38" t="s">
        <v>11078</v>
      </c>
      <c r="F4584" s="129">
        <v>4201.3900000000003</v>
      </c>
      <c r="G4584" s="63">
        <v>45748</v>
      </c>
      <c r="H4584" s="129">
        <v>3943.0045150000005</v>
      </c>
      <c r="I4584" s="164" t="s">
        <v>9666</v>
      </c>
      <c r="J4584" t="s">
        <v>9451</v>
      </c>
    </row>
    <row r="4585" spans="2:11" x14ac:dyDescent="0.3">
      <c r="B4585" s="170">
        <v>6669</v>
      </c>
      <c r="C4585" s="57">
        <v>45728</v>
      </c>
      <c r="D4585" s="70" t="s">
        <v>936</v>
      </c>
      <c r="E4585" s="38" t="s">
        <v>11078</v>
      </c>
      <c r="F4585" s="129">
        <v>3782.22</v>
      </c>
      <c r="G4585" s="63">
        <v>45748</v>
      </c>
      <c r="H4585" s="129">
        <v>3549.6134699999998</v>
      </c>
      <c r="I4585" s="164" t="s">
        <v>9666</v>
      </c>
      <c r="J4585" t="s">
        <v>9451</v>
      </c>
    </row>
    <row r="4586" spans="2:11" x14ac:dyDescent="0.3">
      <c r="B4586" s="170">
        <v>6670</v>
      </c>
      <c r="C4586" s="57">
        <v>45728</v>
      </c>
      <c r="D4586" s="70" t="s">
        <v>937</v>
      </c>
      <c r="E4586" s="38" t="s">
        <v>11078</v>
      </c>
      <c r="F4586" s="129">
        <v>4201.3900000000003</v>
      </c>
      <c r="G4586" s="63">
        <v>45748</v>
      </c>
      <c r="H4586" s="129">
        <v>3943.0045150000005</v>
      </c>
      <c r="I4586" s="164" t="s">
        <v>9666</v>
      </c>
      <c r="J4586" t="s">
        <v>9451</v>
      </c>
    </row>
    <row r="4587" spans="2:11" x14ac:dyDescent="0.3">
      <c r="B4587" s="170">
        <v>6671</v>
      </c>
      <c r="C4587" s="57">
        <v>45728</v>
      </c>
      <c r="D4587" s="70" t="s">
        <v>938</v>
      </c>
      <c r="E4587" s="38" t="s">
        <v>11078</v>
      </c>
      <c r="F4587" s="129">
        <v>4201.3900000000003</v>
      </c>
      <c r="G4587" s="63">
        <v>45748</v>
      </c>
      <c r="H4587" s="129">
        <v>3943.0045150000005</v>
      </c>
      <c r="I4587" s="164" t="s">
        <v>9666</v>
      </c>
      <c r="J4587" t="s">
        <v>9451</v>
      </c>
    </row>
    <row r="4588" spans="2:11" x14ac:dyDescent="0.3">
      <c r="B4588" s="170">
        <v>6672</v>
      </c>
      <c r="C4588" s="57">
        <v>45728</v>
      </c>
      <c r="D4588" s="70" t="s">
        <v>939</v>
      </c>
      <c r="E4588" s="38" t="s">
        <v>11078</v>
      </c>
      <c r="F4588" s="129">
        <v>4201.3900000000003</v>
      </c>
      <c r="G4588" s="63">
        <v>45748</v>
      </c>
      <c r="H4588" s="129">
        <v>3943.0045150000005</v>
      </c>
      <c r="I4588" s="164" t="s">
        <v>9666</v>
      </c>
      <c r="J4588" t="s">
        <v>9451</v>
      </c>
    </row>
    <row r="4589" spans="2:11" x14ac:dyDescent="0.3">
      <c r="B4589" s="170">
        <v>6673</v>
      </c>
      <c r="C4589" s="57">
        <v>45728</v>
      </c>
      <c r="D4589" s="70" t="s">
        <v>937</v>
      </c>
      <c r="E4589" s="38" t="s">
        <v>11076</v>
      </c>
      <c r="F4589" s="129">
        <v>5740</v>
      </c>
      <c r="G4589" s="63">
        <v>45748</v>
      </c>
      <c r="H4589" s="129">
        <v>5386.99</v>
      </c>
      <c r="I4589" s="164" t="s">
        <v>9662</v>
      </c>
    </row>
    <row r="4590" spans="2:11" ht="43.2" x14ac:dyDescent="0.3">
      <c r="B4590" s="170">
        <v>6674</v>
      </c>
      <c r="C4590" s="57">
        <v>45729</v>
      </c>
      <c r="D4590" s="70" t="s">
        <v>8</v>
      </c>
      <c r="E4590" s="212" t="s">
        <v>11090</v>
      </c>
      <c r="F4590" s="129">
        <v>3600.75</v>
      </c>
      <c r="G4590" s="63">
        <v>45705</v>
      </c>
      <c r="H4590" s="129">
        <v>3379.3</v>
      </c>
      <c r="I4590" s="164" t="s">
        <v>11094</v>
      </c>
      <c r="K4590" s="6"/>
    </row>
    <row r="4591" spans="2:11" x14ac:dyDescent="0.3">
      <c r="B4591" s="170">
        <v>6675</v>
      </c>
      <c r="C4591" s="57">
        <v>45729</v>
      </c>
      <c r="D4591" s="70" t="s">
        <v>632</v>
      </c>
      <c r="E4591" s="38" t="s">
        <v>11091</v>
      </c>
      <c r="F4591" s="129">
        <v>11911.95</v>
      </c>
      <c r="G4591" s="63">
        <v>45736</v>
      </c>
      <c r="H4591" s="129">
        <v>11911.95</v>
      </c>
      <c r="I4591" s="164" t="s">
        <v>11095</v>
      </c>
      <c r="K4591" s="6"/>
    </row>
    <row r="4592" spans="2:11" x14ac:dyDescent="0.3">
      <c r="B4592" s="170">
        <v>6676</v>
      </c>
      <c r="C4592" s="57">
        <v>45729</v>
      </c>
      <c r="D4592" s="70" t="s">
        <v>11089</v>
      </c>
      <c r="E4592" s="38" t="s">
        <v>11092</v>
      </c>
      <c r="F4592" s="129">
        <v>4500</v>
      </c>
      <c r="G4592" s="63">
        <v>45740</v>
      </c>
      <c r="H4592" s="129">
        <v>4223.25</v>
      </c>
      <c r="I4592" s="164" t="s">
        <v>11096</v>
      </c>
      <c r="K4592" s="6"/>
    </row>
    <row r="4593" spans="2:11" x14ac:dyDescent="0.3">
      <c r="B4593" s="170">
        <v>6677</v>
      </c>
      <c r="C4593" s="57">
        <v>45729</v>
      </c>
      <c r="D4593" s="70" t="s">
        <v>668</v>
      </c>
      <c r="E4593" s="38" t="s">
        <v>11093</v>
      </c>
      <c r="F4593" s="129">
        <v>705</v>
      </c>
      <c r="G4593" s="63">
        <v>45733</v>
      </c>
      <c r="H4593" s="129">
        <v>661.64</v>
      </c>
      <c r="I4593" s="164" t="s">
        <v>11097</v>
      </c>
      <c r="K4593" s="6"/>
    </row>
    <row r="4594" spans="2:11" x14ac:dyDescent="0.3">
      <c r="B4594" s="169">
        <v>6678</v>
      </c>
      <c r="C4594" s="56">
        <v>45729</v>
      </c>
      <c r="D4594" s="68" t="s">
        <v>42</v>
      </c>
      <c r="E4594" s="14" t="s">
        <v>11099</v>
      </c>
      <c r="F4594" s="127">
        <v>3000</v>
      </c>
      <c r="G4594" s="12"/>
      <c r="H4594" s="127">
        <v>2815.5</v>
      </c>
      <c r="I4594" s="69" t="s">
        <v>7928</v>
      </c>
      <c r="J4594" t="s">
        <v>11100</v>
      </c>
    </row>
    <row r="4595" spans="2:11" x14ac:dyDescent="0.3">
      <c r="B4595" s="170">
        <v>6679</v>
      </c>
      <c r="C4595" s="57">
        <v>45729</v>
      </c>
      <c r="D4595" s="70" t="s">
        <v>11101</v>
      </c>
      <c r="E4595" s="38" t="s">
        <v>11102</v>
      </c>
      <c r="F4595" s="129">
        <v>3770.5</v>
      </c>
      <c r="G4595" s="63">
        <v>45757</v>
      </c>
      <c r="H4595" s="129">
        <v>3538.61</v>
      </c>
      <c r="I4595" s="164" t="s">
        <v>11103</v>
      </c>
      <c r="K4595" s="6"/>
    </row>
    <row r="4596" spans="2:11" x14ac:dyDescent="0.3">
      <c r="B4596" s="170">
        <v>6680</v>
      </c>
      <c r="C4596" s="57">
        <v>45730</v>
      </c>
      <c r="D4596" s="70" t="s">
        <v>1935</v>
      </c>
      <c r="E4596" s="38" t="s">
        <v>11104</v>
      </c>
      <c r="F4596" s="129">
        <v>16348</v>
      </c>
      <c r="G4596" s="63">
        <v>45737</v>
      </c>
      <c r="H4596" s="129">
        <v>15342.6</v>
      </c>
      <c r="I4596" s="164" t="s">
        <v>10017</v>
      </c>
      <c r="K4596" s="6"/>
    </row>
    <row r="4597" spans="2:11" x14ac:dyDescent="0.3">
      <c r="B4597" s="170">
        <v>6681</v>
      </c>
      <c r="C4597" s="57">
        <v>45731</v>
      </c>
      <c r="D4597" s="70" t="s">
        <v>171</v>
      </c>
      <c r="E4597" s="38" t="s">
        <v>11105</v>
      </c>
      <c r="F4597" s="129">
        <v>343.33</v>
      </c>
      <c r="G4597" s="63">
        <v>45730</v>
      </c>
      <c r="H4597" s="129">
        <v>322.22000000000003</v>
      </c>
      <c r="I4597" s="164" t="s">
        <v>10902</v>
      </c>
    </row>
    <row r="4598" spans="2:11" x14ac:dyDescent="0.3">
      <c r="B4598" s="170">
        <v>6682</v>
      </c>
      <c r="C4598" s="57">
        <v>45733</v>
      </c>
      <c r="D4598" s="70" t="s">
        <v>171</v>
      </c>
      <c r="E4598" s="38" t="s">
        <v>11106</v>
      </c>
      <c r="F4598" s="129">
        <v>1215.6300000000001</v>
      </c>
      <c r="G4598" s="63">
        <v>45734</v>
      </c>
      <c r="H4598" s="129">
        <v>1140.8699999999999</v>
      </c>
      <c r="I4598" s="164" t="s">
        <v>11118</v>
      </c>
    </row>
    <row r="4599" spans="2:11" x14ac:dyDescent="0.3">
      <c r="B4599" s="170">
        <v>6683</v>
      </c>
      <c r="C4599" s="57">
        <v>45733</v>
      </c>
      <c r="D4599" s="70" t="s">
        <v>9539</v>
      </c>
      <c r="E4599" s="38" t="s">
        <v>11107</v>
      </c>
      <c r="F4599" s="129">
        <v>3563.73</v>
      </c>
      <c r="G4599" s="63">
        <v>45733</v>
      </c>
      <c r="H4599" s="129">
        <v>3344.56</v>
      </c>
      <c r="I4599" s="164" t="s">
        <v>11119</v>
      </c>
    </row>
    <row r="4600" spans="2:11" x14ac:dyDescent="0.3">
      <c r="B4600" s="170">
        <v>6684</v>
      </c>
      <c r="C4600" s="57">
        <v>45733</v>
      </c>
      <c r="D4600" s="70" t="s">
        <v>42</v>
      </c>
      <c r="E4600" s="38" t="s">
        <v>11108</v>
      </c>
      <c r="F4600" s="129">
        <v>7986.5</v>
      </c>
      <c r="G4600" s="63">
        <v>45736</v>
      </c>
      <c r="H4600" s="129">
        <v>7495.33</v>
      </c>
      <c r="I4600" s="164" t="s">
        <v>10664</v>
      </c>
    </row>
    <row r="4601" spans="2:11" x14ac:dyDescent="0.3">
      <c r="B4601" s="170">
        <v>6685</v>
      </c>
      <c r="C4601" s="57">
        <v>45733</v>
      </c>
      <c r="D4601" s="70" t="s">
        <v>42</v>
      </c>
      <c r="E4601" s="38" t="s">
        <v>11109</v>
      </c>
      <c r="F4601" s="129">
        <v>2748.5</v>
      </c>
      <c r="G4601" s="63">
        <v>45791</v>
      </c>
      <c r="H4601" s="129">
        <v>2579.4699999999998</v>
      </c>
      <c r="I4601" s="164" t="s">
        <v>10552</v>
      </c>
    </row>
    <row r="4602" spans="2:11" x14ac:dyDescent="0.3">
      <c r="B4602" s="170">
        <v>6686</v>
      </c>
      <c r="C4602" s="57">
        <v>45733</v>
      </c>
      <c r="D4602" s="70" t="s">
        <v>42</v>
      </c>
      <c r="E4602" s="38" t="s">
        <v>11110</v>
      </c>
      <c r="F4602" s="129">
        <v>3000</v>
      </c>
      <c r="G4602" s="63">
        <v>45754</v>
      </c>
      <c r="H4602" s="129">
        <v>2815.5</v>
      </c>
      <c r="I4602" s="164" t="s">
        <v>10545</v>
      </c>
    </row>
    <row r="4603" spans="2:11" x14ac:dyDescent="0.3">
      <c r="B4603" s="170">
        <v>6687</v>
      </c>
      <c r="C4603" s="57">
        <v>45733</v>
      </c>
      <c r="D4603" s="70" t="s">
        <v>42</v>
      </c>
      <c r="E4603" s="38" t="s">
        <v>11111</v>
      </c>
      <c r="F4603" s="129">
        <v>5000</v>
      </c>
      <c r="G4603" s="63">
        <v>45779</v>
      </c>
      <c r="H4603" s="129">
        <v>4692.5</v>
      </c>
      <c r="I4603" s="164" t="s">
        <v>10491</v>
      </c>
    </row>
    <row r="4604" spans="2:11" x14ac:dyDescent="0.3">
      <c r="B4604" s="170">
        <v>6688</v>
      </c>
      <c r="C4604" s="57">
        <v>45733</v>
      </c>
      <c r="D4604" s="70" t="s">
        <v>9537</v>
      </c>
      <c r="E4604" s="38" t="s">
        <v>11112</v>
      </c>
      <c r="F4604" s="129">
        <v>5000</v>
      </c>
      <c r="G4604" s="63">
        <v>45840</v>
      </c>
      <c r="H4604" s="129">
        <v>4692.5</v>
      </c>
      <c r="I4604" s="164" t="s">
        <v>10378</v>
      </c>
    </row>
    <row r="4605" spans="2:11" x14ac:dyDescent="0.3">
      <c r="B4605" s="170">
        <v>6689</v>
      </c>
      <c r="C4605" s="57">
        <v>45733</v>
      </c>
      <c r="D4605" s="70" t="s">
        <v>42</v>
      </c>
      <c r="E4605" s="38" t="s">
        <v>11113</v>
      </c>
      <c r="F4605" s="129">
        <v>5000</v>
      </c>
      <c r="G4605" s="63">
        <v>45735</v>
      </c>
      <c r="H4605" s="129">
        <v>4692.5</v>
      </c>
      <c r="I4605" s="164" t="s">
        <v>10393</v>
      </c>
    </row>
    <row r="4606" spans="2:11" x14ac:dyDescent="0.3">
      <c r="B4606" s="170">
        <v>6690</v>
      </c>
      <c r="C4606" s="57">
        <v>45733</v>
      </c>
      <c r="D4606" s="70" t="s">
        <v>42</v>
      </c>
      <c r="E4606" s="38" t="s">
        <v>11114</v>
      </c>
      <c r="F4606" s="129">
        <v>3000</v>
      </c>
      <c r="G4606" s="63">
        <v>45735</v>
      </c>
      <c r="H4606" s="129">
        <v>2815.5</v>
      </c>
      <c r="I4606" s="164" t="s">
        <v>10270</v>
      </c>
    </row>
    <row r="4607" spans="2:11" x14ac:dyDescent="0.3">
      <c r="B4607" s="170">
        <v>6691</v>
      </c>
      <c r="C4607" s="57">
        <v>45733</v>
      </c>
      <c r="D4607" s="70" t="s">
        <v>42</v>
      </c>
      <c r="E4607" s="38" t="s">
        <v>11115</v>
      </c>
      <c r="F4607" s="129">
        <v>3000</v>
      </c>
      <c r="G4607" s="63">
        <v>45736</v>
      </c>
      <c r="H4607" s="129">
        <v>2815.5</v>
      </c>
      <c r="I4607" s="164" t="s">
        <v>10273</v>
      </c>
    </row>
    <row r="4608" spans="2:11" x14ac:dyDescent="0.3">
      <c r="B4608" s="170">
        <v>6692</v>
      </c>
      <c r="C4608" s="57">
        <v>45733</v>
      </c>
      <c r="D4608" s="70" t="s">
        <v>42</v>
      </c>
      <c r="E4608" s="38" t="s">
        <v>11116</v>
      </c>
      <c r="F4608" s="129">
        <v>11357.5</v>
      </c>
      <c r="G4608" s="63">
        <v>45791</v>
      </c>
      <c r="H4608" s="129">
        <v>10659.01</v>
      </c>
      <c r="I4608" s="164" t="s">
        <v>11120</v>
      </c>
    </row>
    <row r="4609" spans="2:9" x14ac:dyDescent="0.3">
      <c r="B4609" s="170">
        <v>6693</v>
      </c>
      <c r="C4609" s="57">
        <v>45733</v>
      </c>
      <c r="D4609" s="70" t="s">
        <v>42</v>
      </c>
      <c r="E4609" s="38" t="s">
        <v>11117</v>
      </c>
      <c r="F4609" s="129">
        <v>909</v>
      </c>
      <c r="G4609" s="63">
        <v>45791</v>
      </c>
      <c r="H4609" s="129">
        <v>853.1</v>
      </c>
      <c r="I4609" s="164" t="s">
        <v>11121</v>
      </c>
    </row>
    <row r="4610" spans="2:9" x14ac:dyDescent="0.3">
      <c r="B4610" s="170">
        <v>6694</v>
      </c>
      <c r="C4610" s="57">
        <v>45733</v>
      </c>
      <c r="D4610" s="70" t="s">
        <v>203</v>
      </c>
      <c r="E4610" s="38" t="s">
        <v>11122</v>
      </c>
      <c r="F4610" s="129">
        <v>41442.58</v>
      </c>
      <c r="G4610" s="63">
        <v>45772</v>
      </c>
      <c r="H4610" s="129">
        <v>38893.86</v>
      </c>
      <c r="I4610" s="164" t="s">
        <v>10623</v>
      </c>
    </row>
    <row r="4611" spans="2:9" x14ac:dyDescent="0.3">
      <c r="B4611" s="170">
        <v>6695</v>
      </c>
      <c r="C4611" s="57">
        <v>45733</v>
      </c>
      <c r="D4611" s="70" t="s">
        <v>203</v>
      </c>
      <c r="E4611" s="38" t="s">
        <v>11123</v>
      </c>
      <c r="F4611" s="129">
        <v>11550.54</v>
      </c>
      <c r="G4611" s="63">
        <v>45772</v>
      </c>
      <c r="H4611" s="129">
        <v>10840.19</v>
      </c>
      <c r="I4611" s="164" t="s">
        <v>10452</v>
      </c>
    </row>
    <row r="4612" spans="2:9" x14ac:dyDescent="0.3">
      <c r="B4612" s="170">
        <v>6696</v>
      </c>
      <c r="C4612" s="57">
        <v>45733</v>
      </c>
      <c r="D4612" s="70" t="s">
        <v>203</v>
      </c>
      <c r="E4612" s="38" t="s">
        <v>11124</v>
      </c>
      <c r="F4612" s="129">
        <v>44296.86</v>
      </c>
      <c r="G4612" s="63">
        <v>45772</v>
      </c>
      <c r="H4612" s="129">
        <v>41572.6</v>
      </c>
      <c r="I4612" s="164" t="s">
        <v>10621</v>
      </c>
    </row>
    <row r="4613" spans="2:9" x14ac:dyDescent="0.3">
      <c r="B4613" s="170">
        <v>6697</v>
      </c>
      <c r="C4613" s="57">
        <v>45733</v>
      </c>
      <c r="D4613" s="70" t="s">
        <v>203</v>
      </c>
      <c r="E4613" s="38" t="s">
        <v>11125</v>
      </c>
      <c r="F4613" s="129">
        <v>17948.57</v>
      </c>
      <c r="G4613" s="63">
        <v>45772</v>
      </c>
      <c r="H4613" s="129">
        <v>16844.73</v>
      </c>
      <c r="I4613" s="164" t="s">
        <v>10444</v>
      </c>
    </row>
    <row r="4614" spans="2:9" x14ac:dyDescent="0.3">
      <c r="B4614" s="170">
        <v>6698</v>
      </c>
      <c r="C4614" s="57">
        <v>45733</v>
      </c>
      <c r="D4614" s="70" t="s">
        <v>203</v>
      </c>
      <c r="E4614" s="38" t="s">
        <v>11126</v>
      </c>
      <c r="F4614" s="129">
        <v>36201.1</v>
      </c>
      <c r="G4614" s="63">
        <v>45775</v>
      </c>
      <c r="H4614" s="129">
        <v>33974.730000000003</v>
      </c>
      <c r="I4614" s="164" t="s">
        <v>10620</v>
      </c>
    </row>
    <row r="4615" spans="2:9" x14ac:dyDescent="0.3">
      <c r="B4615" s="170">
        <v>6699</v>
      </c>
      <c r="C4615" s="57">
        <v>45733</v>
      </c>
      <c r="D4615" s="70" t="s">
        <v>203</v>
      </c>
      <c r="E4615" s="38" t="s">
        <v>11127</v>
      </c>
      <c r="F4615" s="129">
        <v>36653.33</v>
      </c>
      <c r="G4615" s="63">
        <v>45772</v>
      </c>
      <c r="H4615" s="129">
        <v>34399.15</v>
      </c>
      <c r="I4615" s="164" t="s">
        <v>10441</v>
      </c>
    </row>
    <row r="4616" spans="2:9" x14ac:dyDescent="0.3">
      <c r="B4616" s="170">
        <v>6700</v>
      </c>
      <c r="C4616" s="57">
        <v>45733</v>
      </c>
      <c r="D4616" s="70" t="s">
        <v>203</v>
      </c>
      <c r="E4616" s="38" t="s">
        <v>11128</v>
      </c>
      <c r="F4616" s="129">
        <v>45646.15</v>
      </c>
      <c r="G4616" s="63">
        <v>45775</v>
      </c>
      <c r="H4616" s="129">
        <v>42838.91</v>
      </c>
      <c r="I4616" s="164" t="s">
        <v>10622</v>
      </c>
    </row>
    <row r="4617" spans="2:9" x14ac:dyDescent="0.3">
      <c r="B4617" s="170">
        <v>6701</v>
      </c>
      <c r="C4617" s="57">
        <v>45733</v>
      </c>
      <c r="D4617" s="70" t="s">
        <v>203</v>
      </c>
      <c r="E4617" s="38" t="s">
        <v>11129</v>
      </c>
      <c r="F4617" s="129">
        <v>18904.939999999999</v>
      </c>
      <c r="G4617" s="63">
        <v>45772</v>
      </c>
      <c r="H4617" s="129">
        <v>17742.28</v>
      </c>
      <c r="I4617" s="164" t="s">
        <v>10449</v>
      </c>
    </row>
    <row r="4618" spans="2:9" x14ac:dyDescent="0.3">
      <c r="B4618" s="170">
        <v>6702</v>
      </c>
      <c r="C4618" s="57">
        <v>45733</v>
      </c>
      <c r="D4618" s="70" t="s">
        <v>203</v>
      </c>
      <c r="E4618" s="38" t="s">
        <v>11130</v>
      </c>
      <c r="F4618" s="129">
        <v>28179.47</v>
      </c>
      <c r="G4618" s="63">
        <v>45777</v>
      </c>
      <c r="H4618" s="129">
        <v>26446.44</v>
      </c>
      <c r="I4618" s="164" t="s">
        <v>10624</v>
      </c>
    </row>
    <row r="4619" spans="2:9" x14ac:dyDescent="0.3">
      <c r="B4619" s="170">
        <v>6703</v>
      </c>
      <c r="C4619" s="57">
        <v>45733</v>
      </c>
      <c r="D4619" s="70" t="s">
        <v>203</v>
      </c>
      <c r="E4619" s="38" t="s">
        <v>11131</v>
      </c>
      <c r="F4619" s="129">
        <v>11142.79</v>
      </c>
      <c r="G4619" s="63">
        <v>45772</v>
      </c>
      <c r="H4619" s="129">
        <v>10457.51</v>
      </c>
      <c r="I4619" s="164" t="s">
        <v>10455</v>
      </c>
    </row>
    <row r="4620" spans="2:9" x14ac:dyDescent="0.3">
      <c r="B4620" s="170">
        <v>6704</v>
      </c>
      <c r="C4620" s="57">
        <v>45733</v>
      </c>
      <c r="D4620" s="70" t="s">
        <v>203</v>
      </c>
      <c r="E4620" s="38" t="s">
        <v>11132</v>
      </c>
      <c r="F4620" s="129">
        <v>8258.86</v>
      </c>
      <c r="G4620" s="63">
        <v>45772</v>
      </c>
      <c r="H4620" s="129">
        <v>7750.94</v>
      </c>
      <c r="I4620" s="164" t="s">
        <v>10619</v>
      </c>
    </row>
    <row r="4621" spans="2:9" x14ac:dyDescent="0.3">
      <c r="B4621" s="170">
        <v>6705</v>
      </c>
      <c r="C4621" s="57">
        <v>45733</v>
      </c>
      <c r="D4621" s="70" t="s">
        <v>203</v>
      </c>
      <c r="E4621" s="38" t="s">
        <v>11133</v>
      </c>
      <c r="F4621" s="129">
        <v>1008.26</v>
      </c>
      <c r="G4621" s="63">
        <v>45772</v>
      </c>
      <c r="H4621" s="129">
        <v>946.26</v>
      </c>
      <c r="I4621" s="164" t="s">
        <v>10438</v>
      </c>
    </row>
    <row r="4622" spans="2:9" x14ac:dyDescent="0.3">
      <c r="B4622" s="170">
        <v>6706</v>
      </c>
      <c r="C4622" s="57">
        <v>45733</v>
      </c>
      <c r="D4622" s="70" t="s">
        <v>4463</v>
      </c>
      <c r="E4622" s="38" t="s">
        <v>11134</v>
      </c>
      <c r="F4622" s="129">
        <v>13851.93</v>
      </c>
      <c r="G4622" s="63">
        <v>45733</v>
      </c>
      <c r="H4622" s="129">
        <v>13000.04</v>
      </c>
      <c r="I4622" s="164" t="s">
        <v>10104</v>
      </c>
    </row>
    <row r="4623" spans="2:9" x14ac:dyDescent="0.3">
      <c r="B4623" s="170">
        <v>6707</v>
      </c>
      <c r="C4623" s="57">
        <v>45733</v>
      </c>
      <c r="D4623" s="70" t="s">
        <v>200</v>
      </c>
      <c r="E4623" s="38" t="s">
        <v>11178</v>
      </c>
      <c r="F4623" s="129">
        <v>14597.58</v>
      </c>
      <c r="G4623" s="63">
        <v>45748</v>
      </c>
      <c r="H4623" s="129">
        <v>13699.82883</v>
      </c>
      <c r="I4623" s="164" t="s">
        <v>10625</v>
      </c>
    </row>
    <row r="4624" spans="2:9" x14ac:dyDescent="0.3">
      <c r="B4624" s="170">
        <v>6708</v>
      </c>
      <c r="C4624" s="57">
        <v>45733</v>
      </c>
      <c r="D4624" s="70" t="s">
        <v>200</v>
      </c>
      <c r="E4624" s="38" t="s">
        <v>11176</v>
      </c>
      <c r="F4624" s="129">
        <v>2061.0100000000002</v>
      </c>
      <c r="G4624" s="63">
        <v>45748</v>
      </c>
      <c r="H4624" s="129">
        <v>1934.2578850000002</v>
      </c>
      <c r="I4624" s="164" t="s">
        <v>10458</v>
      </c>
    </row>
    <row r="4625" spans="2:9" x14ac:dyDescent="0.3">
      <c r="B4625" s="170">
        <v>6709</v>
      </c>
      <c r="C4625" s="57">
        <v>45733</v>
      </c>
      <c r="D4625" s="70" t="s">
        <v>4463</v>
      </c>
      <c r="E4625" s="38" t="s">
        <v>11174</v>
      </c>
      <c r="F4625" s="129">
        <v>13735.35</v>
      </c>
      <c r="G4625" s="63">
        <v>45743</v>
      </c>
      <c r="H4625" s="129">
        <v>12890.625975000001</v>
      </c>
      <c r="I4625" s="164" t="s">
        <v>11135</v>
      </c>
    </row>
    <row r="4626" spans="2:9" x14ac:dyDescent="0.3">
      <c r="B4626" s="170">
        <v>6710</v>
      </c>
      <c r="C4626" s="57">
        <v>45733</v>
      </c>
      <c r="D4626" s="70" t="s">
        <v>4463</v>
      </c>
      <c r="E4626" s="38" t="s">
        <v>11172</v>
      </c>
      <c r="F4626" s="129">
        <v>535.5</v>
      </c>
      <c r="G4626" s="63">
        <v>45749</v>
      </c>
      <c r="H4626" s="129">
        <v>502.56675000000001</v>
      </c>
      <c r="I4626" s="164" t="s">
        <v>11136</v>
      </c>
    </row>
    <row r="4627" spans="2:9" x14ac:dyDescent="0.3">
      <c r="B4627" s="170">
        <v>6711</v>
      </c>
      <c r="C4627" s="57">
        <v>45733</v>
      </c>
      <c r="D4627" s="70" t="s">
        <v>4463</v>
      </c>
      <c r="E4627" s="38" t="s">
        <v>11171</v>
      </c>
      <c r="F4627" s="129">
        <v>7740</v>
      </c>
      <c r="G4627" s="63">
        <v>45751</v>
      </c>
      <c r="H4627" s="129">
        <v>7263.99</v>
      </c>
      <c r="I4627" s="164" t="s">
        <v>11137</v>
      </c>
    </row>
    <row r="4628" spans="2:9" x14ac:dyDescent="0.3">
      <c r="B4628" s="170">
        <v>6712</v>
      </c>
      <c r="C4628" s="57">
        <v>45733</v>
      </c>
      <c r="D4628" s="70" t="s">
        <v>4463</v>
      </c>
      <c r="E4628" s="38" t="s">
        <v>11169</v>
      </c>
      <c r="F4628" s="129">
        <v>4900</v>
      </c>
      <c r="G4628" s="63">
        <v>45737</v>
      </c>
      <c r="H4628" s="129">
        <v>4598.6499999999996</v>
      </c>
      <c r="I4628" s="164" t="s">
        <v>11138</v>
      </c>
    </row>
    <row r="4629" spans="2:9" x14ac:dyDescent="0.3">
      <c r="B4629" s="170">
        <v>6713</v>
      </c>
      <c r="C4629" s="57">
        <v>45733</v>
      </c>
      <c r="D4629" s="70" t="s">
        <v>4463</v>
      </c>
      <c r="E4629" s="38" t="s">
        <v>11168</v>
      </c>
      <c r="F4629" s="129">
        <v>3920</v>
      </c>
      <c r="G4629" s="63">
        <v>45740</v>
      </c>
      <c r="H4629" s="129">
        <v>3678.92</v>
      </c>
      <c r="I4629" s="164" t="s">
        <v>11139</v>
      </c>
    </row>
    <row r="4630" spans="2:9" x14ac:dyDescent="0.3">
      <c r="B4630" s="170">
        <v>6714</v>
      </c>
      <c r="C4630" s="57">
        <v>45733</v>
      </c>
      <c r="D4630" s="70" t="s">
        <v>4463</v>
      </c>
      <c r="E4630" s="38" t="s">
        <v>11167</v>
      </c>
      <c r="F4630" s="129">
        <v>5000</v>
      </c>
      <c r="G4630" s="63">
        <v>45737</v>
      </c>
      <c r="H4630" s="129">
        <v>4692.5</v>
      </c>
      <c r="I4630" s="164" t="s">
        <v>11140</v>
      </c>
    </row>
    <row r="4631" spans="2:9" x14ac:dyDescent="0.3">
      <c r="B4631" s="170">
        <v>6715</v>
      </c>
      <c r="C4631" s="57">
        <v>45733</v>
      </c>
      <c r="D4631" s="70" t="s">
        <v>4463</v>
      </c>
      <c r="E4631" s="38" t="s">
        <v>11166</v>
      </c>
      <c r="F4631" s="129">
        <v>5000</v>
      </c>
      <c r="G4631" s="63">
        <v>45742</v>
      </c>
      <c r="H4631" s="129">
        <v>4692.5</v>
      </c>
      <c r="I4631" s="164" t="s">
        <v>11141</v>
      </c>
    </row>
    <row r="4632" spans="2:9" x14ac:dyDescent="0.3">
      <c r="B4632" s="170">
        <v>6716</v>
      </c>
      <c r="C4632" s="57">
        <v>45733</v>
      </c>
      <c r="D4632" s="70" t="s">
        <v>4463</v>
      </c>
      <c r="E4632" s="38" t="s">
        <v>11165</v>
      </c>
      <c r="F4632" s="129">
        <v>5000</v>
      </c>
      <c r="G4632" s="63">
        <v>45740</v>
      </c>
      <c r="H4632" s="129">
        <v>4692.5</v>
      </c>
      <c r="I4632" s="164" t="s">
        <v>11142</v>
      </c>
    </row>
    <row r="4633" spans="2:9" x14ac:dyDescent="0.3">
      <c r="B4633" s="170">
        <v>6717</v>
      </c>
      <c r="C4633" s="57">
        <v>45733</v>
      </c>
      <c r="D4633" s="70" t="s">
        <v>4463</v>
      </c>
      <c r="E4633" s="38" t="s">
        <v>11164</v>
      </c>
      <c r="F4633" s="129">
        <v>5000</v>
      </c>
      <c r="G4633" s="63">
        <v>45740</v>
      </c>
      <c r="H4633" s="129">
        <v>4692.5</v>
      </c>
      <c r="I4633" s="164" t="s">
        <v>11143</v>
      </c>
    </row>
    <row r="4634" spans="2:9" x14ac:dyDescent="0.3">
      <c r="B4634" s="170">
        <v>6718</v>
      </c>
      <c r="C4634" s="57">
        <v>45733</v>
      </c>
      <c r="D4634" s="70" t="s">
        <v>4463</v>
      </c>
      <c r="E4634" s="38" t="s">
        <v>11163</v>
      </c>
      <c r="F4634" s="129">
        <v>5000</v>
      </c>
      <c r="G4634" s="63">
        <v>45740</v>
      </c>
      <c r="H4634" s="129">
        <v>4692.5</v>
      </c>
      <c r="I4634" s="164" t="s">
        <v>11144</v>
      </c>
    </row>
    <row r="4635" spans="2:9" x14ac:dyDescent="0.3">
      <c r="B4635" s="170">
        <v>6719</v>
      </c>
      <c r="C4635" s="57">
        <v>45733</v>
      </c>
      <c r="D4635" s="70" t="s">
        <v>4463</v>
      </c>
      <c r="E4635" s="38" t="s">
        <v>11162</v>
      </c>
      <c r="F4635" s="129">
        <v>1922.5</v>
      </c>
      <c r="G4635" s="63">
        <v>45737</v>
      </c>
      <c r="H4635" s="129">
        <v>1804.2662499999999</v>
      </c>
      <c r="I4635" s="164" t="s">
        <v>11145</v>
      </c>
    </row>
    <row r="4636" spans="2:9" x14ac:dyDescent="0.3">
      <c r="B4636" s="170">
        <v>6720</v>
      </c>
      <c r="C4636" s="57">
        <v>45733</v>
      </c>
      <c r="D4636" s="70" t="s">
        <v>4463</v>
      </c>
      <c r="E4636" s="38" t="s">
        <v>11160</v>
      </c>
      <c r="F4636" s="129">
        <v>5207.5</v>
      </c>
      <c r="G4636" s="63">
        <v>45736</v>
      </c>
      <c r="H4636" s="129">
        <v>4887.2387500000004</v>
      </c>
      <c r="I4636" s="164" t="s">
        <v>11146</v>
      </c>
    </row>
    <row r="4637" spans="2:9" x14ac:dyDescent="0.3">
      <c r="B4637" s="170">
        <v>6721</v>
      </c>
      <c r="C4637" s="57">
        <v>45733</v>
      </c>
      <c r="D4637" s="70" t="s">
        <v>4463</v>
      </c>
      <c r="E4637" s="38" t="s">
        <v>11158</v>
      </c>
      <c r="F4637" s="129">
        <v>1085</v>
      </c>
      <c r="G4637" s="63">
        <v>45742</v>
      </c>
      <c r="H4637" s="129">
        <v>1018.2725</v>
      </c>
      <c r="I4637" s="164" t="s">
        <v>11147</v>
      </c>
    </row>
    <row r="4638" spans="2:9" x14ac:dyDescent="0.3">
      <c r="B4638" s="170">
        <v>6722</v>
      </c>
      <c r="C4638" s="57">
        <v>45733</v>
      </c>
      <c r="D4638" s="70" t="s">
        <v>4463</v>
      </c>
      <c r="E4638" s="38" t="s">
        <v>11156</v>
      </c>
      <c r="F4638" s="129">
        <v>2905</v>
      </c>
      <c r="G4638" s="63">
        <v>45737</v>
      </c>
      <c r="H4638" s="129">
        <v>2726.3425000000002</v>
      </c>
      <c r="I4638" s="164" t="s">
        <v>11148</v>
      </c>
    </row>
    <row r="4639" spans="2:9" x14ac:dyDescent="0.3">
      <c r="B4639" s="170">
        <v>6723</v>
      </c>
      <c r="C4639" s="57">
        <v>45733</v>
      </c>
      <c r="D4639" s="70" t="s">
        <v>203</v>
      </c>
      <c r="E4639" s="38" t="s">
        <v>11154</v>
      </c>
      <c r="F4639" s="129">
        <v>11350.37</v>
      </c>
      <c r="G4639" s="63">
        <v>45736</v>
      </c>
      <c r="H4639" s="129">
        <v>10652.322245000001</v>
      </c>
      <c r="I4639" s="164" t="s">
        <v>9691</v>
      </c>
    </row>
    <row r="4640" spans="2:9" x14ac:dyDescent="0.3">
      <c r="B4640" s="170">
        <v>6724</v>
      </c>
      <c r="C4640" s="57">
        <v>45733</v>
      </c>
      <c r="D4640" s="70" t="s">
        <v>203</v>
      </c>
      <c r="E4640" s="38" t="s">
        <v>11152</v>
      </c>
      <c r="F4640" s="129">
        <v>10879.6</v>
      </c>
      <c r="G4640" s="63">
        <v>45736</v>
      </c>
      <c r="H4640" s="129">
        <v>10210.5046</v>
      </c>
      <c r="I4640" s="164" t="s">
        <v>10121</v>
      </c>
    </row>
    <row r="4641" spans="2:11" x14ac:dyDescent="0.3">
      <c r="B4641" s="170">
        <v>6725</v>
      </c>
      <c r="C4641" s="57">
        <v>45733</v>
      </c>
      <c r="D4641" s="70" t="s">
        <v>203</v>
      </c>
      <c r="E4641" s="38" t="s">
        <v>11150</v>
      </c>
      <c r="F4641" s="129">
        <v>25169.51</v>
      </c>
      <c r="G4641" s="63">
        <v>45736</v>
      </c>
      <c r="H4641" s="129">
        <v>23621.585134999998</v>
      </c>
      <c r="I4641" s="164" t="s">
        <v>10198</v>
      </c>
    </row>
    <row r="4642" spans="2:11" x14ac:dyDescent="0.3">
      <c r="B4642" s="170">
        <v>6726</v>
      </c>
      <c r="C4642" s="57">
        <v>45734</v>
      </c>
      <c r="D4642" s="70" t="s">
        <v>200</v>
      </c>
      <c r="E4642" s="38" t="s">
        <v>11179</v>
      </c>
      <c r="F4642" s="129">
        <v>12739</v>
      </c>
      <c r="G4642" s="63">
        <v>45733</v>
      </c>
      <c r="H4642" s="129">
        <v>11955.55</v>
      </c>
      <c r="I4642" s="164" t="s">
        <v>11180</v>
      </c>
      <c r="K4642" s="5"/>
    </row>
    <row r="4643" spans="2:11" x14ac:dyDescent="0.3">
      <c r="B4643" s="170">
        <v>6727</v>
      </c>
      <c r="C4643" s="57">
        <v>45734</v>
      </c>
      <c r="D4643" s="70" t="s">
        <v>200</v>
      </c>
      <c r="E4643" s="38" t="s">
        <v>11181</v>
      </c>
      <c r="F4643" s="129">
        <v>34585</v>
      </c>
      <c r="G4643" s="63">
        <v>45737</v>
      </c>
      <c r="H4643" s="129">
        <v>32458.02</v>
      </c>
      <c r="I4643" s="164" t="s">
        <v>11182</v>
      </c>
    </row>
    <row r="4644" spans="2:11" x14ac:dyDescent="0.3">
      <c r="B4644" s="170">
        <v>6728</v>
      </c>
      <c r="C4644" s="57">
        <v>45734</v>
      </c>
      <c r="D4644" s="70" t="s">
        <v>4463</v>
      </c>
      <c r="E4644" s="38" t="s">
        <v>11183</v>
      </c>
      <c r="F4644" s="129">
        <v>28000</v>
      </c>
      <c r="G4644" s="63">
        <v>45867</v>
      </c>
      <c r="H4644" s="129">
        <v>26278</v>
      </c>
      <c r="I4644" s="164" t="s">
        <v>11184</v>
      </c>
    </row>
    <row r="4645" spans="2:11" x14ac:dyDescent="0.3">
      <c r="B4645" s="170">
        <v>6729</v>
      </c>
      <c r="C4645" s="57">
        <v>45734</v>
      </c>
      <c r="D4645" s="70" t="s">
        <v>4463</v>
      </c>
      <c r="E4645" s="38" t="s">
        <v>11185</v>
      </c>
      <c r="F4645" s="129">
        <v>2369</v>
      </c>
      <c r="G4645" s="63">
        <v>45862</v>
      </c>
      <c r="H4645" s="129">
        <v>2223.31</v>
      </c>
      <c r="I4645" s="164" t="s">
        <v>11186</v>
      </c>
    </row>
    <row r="4646" spans="2:11" x14ac:dyDescent="0.3">
      <c r="B4646" s="170">
        <v>6730</v>
      </c>
      <c r="C4646" s="57">
        <v>45734</v>
      </c>
      <c r="D4646" s="70" t="s">
        <v>142</v>
      </c>
      <c r="E4646" s="38" t="s">
        <v>11187</v>
      </c>
      <c r="F4646" s="129">
        <v>8190</v>
      </c>
      <c r="G4646" s="63">
        <v>45734</v>
      </c>
      <c r="H4646" s="129">
        <v>7686.31</v>
      </c>
      <c r="I4646" s="164" t="s">
        <v>11188</v>
      </c>
    </row>
    <row r="4647" spans="2:11" x14ac:dyDescent="0.3">
      <c r="B4647" s="170">
        <v>6731</v>
      </c>
      <c r="C4647" s="57">
        <v>45734</v>
      </c>
      <c r="D4647" s="70" t="s">
        <v>146</v>
      </c>
      <c r="E4647" s="38" t="s">
        <v>11196</v>
      </c>
      <c r="F4647" s="129">
        <v>2860</v>
      </c>
      <c r="G4647" s="63">
        <v>45748</v>
      </c>
      <c r="H4647" s="129">
        <v>2684.11</v>
      </c>
      <c r="I4647" s="164" t="s">
        <v>11197</v>
      </c>
    </row>
    <row r="4648" spans="2:11" x14ac:dyDescent="0.3">
      <c r="B4648" s="170">
        <v>6732</v>
      </c>
      <c r="C4648" s="57">
        <v>45735</v>
      </c>
      <c r="D4648" s="70" t="s">
        <v>3689</v>
      </c>
      <c r="E4648" s="38" t="s">
        <v>11194</v>
      </c>
      <c r="F4648" s="129">
        <v>864</v>
      </c>
      <c r="G4648" s="63">
        <v>45729</v>
      </c>
      <c r="H4648" s="129">
        <v>810.86400000000003</v>
      </c>
      <c r="I4648" s="164" t="s">
        <v>11198</v>
      </c>
    </row>
    <row r="4649" spans="2:11" x14ac:dyDescent="0.3">
      <c r="B4649" s="170">
        <v>6733</v>
      </c>
      <c r="C4649" s="57">
        <v>45735</v>
      </c>
      <c r="D4649" s="70" t="s">
        <v>198</v>
      </c>
      <c r="E4649" s="38" t="s">
        <v>11193</v>
      </c>
      <c r="F4649" s="129">
        <v>9028.36</v>
      </c>
      <c r="G4649" s="63">
        <v>45744</v>
      </c>
      <c r="H4649" s="129">
        <v>8473.1158599999999</v>
      </c>
      <c r="I4649" s="164" t="s">
        <v>11199</v>
      </c>
    </row>
    <row r="4650" spans="2:11" x14ac:dyDescent="0.3">
      <c r="B4650" s="170">
        <v>6734</v>
      </c>
      <c r="C4650" s="57">
        <v>45736</v>
      </c>
      <c r="D4650" s="70" t="s">
        <v>4514</v>
      </c>
      <c r="E4650" s="38" t="s">
        <v>11204</v>
      </c>
      <c r="F4650" s="129">
        <v>19629.53</v>
      </c>
      <c r="G4650" s="63">
        <v>45723</v>
      </c>
      <c r="H4650" s="129">
        <v>19629.53</v>
      </c>
      <c r="I4650" s="164" t="s">
        <v>10138</v>
      </c>
    </row>
    <row r="4651" spans="2:11" hidden="1" outlineLevel="1" x14ac:dyDescent="0.3">
      <c r="B4651" s="170"/>
      <c r="C4651" s="57"/>
      <c r="D4651" s="70"/>
      <c r="E4651" s="38"/>
      <c r="F4651" s="129"/>
      <c r="G4651" s="63"/>
      <c r="H4651" s="129"/>
      <c r="I4651" s="164" t="s">
        <v>10141</v>
      </c>
    </row>
    <row r="4652" spans="2:11" hidden="1" outlineLevel="1" x14ac:dyDescent="0.3">
      <c r="B4652" s="170"/>
      <c r="C4652" s="57"/>
      <c r="D4652" s="70"/>
      <c r="E4652" s="38"/>
      <c r="F4652" s="129"/>
      <c r="G4652" s="63"/>
      <c r="H4652" s="129"/>
      <c r="I4652" s="164" t="s">
        <v>10142</v>
      </c>
    </row>
    <row r="4653" spans="2:11" hidden="1" outlineLevel="1" x14ac:dyDescent="0.3">
      <c r="B4653" s="170"/>
      <c r="C4653" s="57"/>
      <c r="D4653" s="70"/>
      <c r="E4653" s="38"/>
      <c r="F4653" s="129"/>
      <c r="G4653" s="63"/>
      <c r="H4653" s="129"/>
      <c r="I4653" s="164" t="s">
        <v>10131</v>
      </c>
    </row>
    <row r="4654" spans="2:11" collapsed="1" x14ac:dyDescent="0.3">
      <c r="B4654" s="170">
        <v>6735</v>
      </c>
      <c r="C4654" s="57">
        <v>45736</v>
      </c>
      <c r="D4654" s="70" t="s">
        <v>11200</v>
      </c>
      <c r="E4654" s="38" t="s">
        <v>11205</v>
      </c>
      <c r="F4654" s="129">
        <v>29311.279999999999</v>
      </c>
      <c r="G4654" s="63">
        <v>45723</v>
      </c>
      <c r="H4654" s="129">
        <v>29311.279999999999</v>
      </c>
      <c r="I4654" s="164" t="s">
        <v>10714</v>
      </c>
    </row>
    <row r="4655" spans="2:11" x14ac:dyDescent="0.3">
      <c r="B4655" s="170">
        <v>6736</v>
      </c>
      <c r="C4655" s="57">
        <v>45736</v>
      </c>
      <c r="D4655" s="70" t="s">
        <v>11201</v>
      </c>
      <c r="E4655" s="38" t="s">
        <v>11206</v>
      </c>
      <c r="F4655" s="129">
        <v>112714</v>
      </c>
      <c r="G4655" s="63">
        <v>45723</v>
      </c>
      <c r="H4655" s="129">
        <v>112714</v>
      </c>
      <c r="I4655" s="164" t="s">
        <v>11211</v>
      </c>
    </row>
    <row r="4656" spans="2:11" x14ac:dyDescent="0.3">
      <c r="B4656" s="170">
        <v>6737</v>
      </c>
      <c r="C4656" s="57">
        <v>45736</v>
      </c>
      <c r="D4656" s="70" t="s">
        <v>614</v>
      </c>
      <c r="E4656" s="38" t="s">
        <v>11207</v>
      </c>
      <c r="F4656" s="129">
        <v>220451.20000000001</v>
      </c>
      <c r="G4656" s="63">
        <v>45729</v>
      </c>
      <c r="H4656" s="129">
        <v>220451.20000000001</v>
      </c>
      <c r="I4656" s="164" t="s">
        <v>9870</v>
      </c>
    </row>
    <row r="4657" spans="2:10" hidden="1" outlineLevel="1" x14ac:dyDescent="0.3">
      <c r="B4657" s="170"/>
      <c r="C4657" s="57"/>
      <c r="D4657" s="70"/>
      <c r="E4657" s="38"/>
      <c r="F4657" s="129"/>
      <c r="G4657" s="63"/>
      <c r="H4657" s="129"/>
      <c r="I4657" s="164" t="s">
        <v>9882</v>
      </c>
    </row>
    <row r="4658" spans="2:10" hidden="1" outlineLevel="1" x14ac:dyDescent="0.3">
      <c r="B4658" s="170"/>
      <c r="C4658" s="57"/>
      <c r="D4658" s="70"/>
      <c r="E4658" s="38"/>
      <c r="F4658" s="129"/>
      <c r="G4658" s="63"/>
      <c r="H4658" s="129"/>
      <c r="I4658" s="164" t="s">
        <v>9863</v>
      </c>
    </row>
    <row r="4659" spans="2:10" hidden="1" outlineLevel="1" x14ac:dyDescent="0.3">
      <c r="B4659" s="170"/>
      <c r="C4659" s="57"/>
      <c r="D4659" s="70"/>
      <c r="E4659" s="38"/>
      <c r="F4659" s="129"/>
      <c r="G4659" s="63"/>
      <c r="H4659" s="129"/>
      <c r="I4659" s="164" t="s">
        <v>9855</v>
      </c>
    </row>
    <row r="4660" spans="2:10" hidden="1" outlineLevel="1" x14ac:dyDescent="0.3">
      <c r="B4660" s="170"/>
      <c r="C4660" s="57"/>
      <c r="D4660" s="70"/>
      <c r="E4660" s="38"/>
      <c r="F4660" s="129"/>
      <c r="G4660" s="63"/>
      <c r="H4660" s="129"/>
      <c r="I4660" s="164" t="s">
        <v>9867</v>
      </c>
    </row>
    <row r="4661" spans="2:10" hidden="1" outlineLevel="1" x14ac:dyDescent="0.3">
      <c r="B4661" s="170"/>
      <c r="C4661" s="57"/>
      <c r="D4661" s="70"/>
      <c r="E4661" s="38"/>
      <c r="F4661" s="129"/>
      <c r="G4661" s="63"/>
      <c r="H4661" s="129"/>
      <c r="I4661" s="164" t="s">
        <v>9876</v>
      </c>
    </row>
    <row r="4662" spans="2:10" hidden="1" outlineLevel="1" x14ac:dyDescent="0.3">
      <c r="B4662" s="170"/>
      <c r="C4662" s="57"/>
      <c r="D4662" s="70"/>
      <c r="E4662" s="38"/>
      <c r="F4662" s="129"/>
      <c r="G4662" s="63"/>
      <c r="H4662" s="129"/>
      <c r="I4662" s="164" t="s">
        <v>9873</v>
      </c>
    </row>
    <row r="4663" spans="2:10" hidden="1" outlineLevel="1" x14ac:dyDescent="0.3">
      <c r="B4663" s="170"/>
      <c r="C4663" s="57"/>
      <c r="D4663" s="70"/>
      <c r="E4663" s="38"/>
      <c r="F4663" s="129"/>
      <c r="G4663" s="63"/>
      <c r="H4663" s="129"/>
      <c r="I4663" s="164" t="s">
        <v>9879</v>
      </c>
    </row>
    <row r="4664" spans="2:10" collapsed="1" x14ac:dyDescent="0.3">
      <c r="B4664" s="170">
        <v>6738</v>
      </c>
      <c r="C4664" s="57">
        <v>45736</v>
      </c>
      <c r="D4664" s="70" t="s">
        <v>386</v>
      </c>
      <c r="E4664" s="38" t="s">
        <v>11208</v>
      </c>
      <c r="F4664" s="129">
        <v>6548.13</v>
      </c>
      <c r="G4664" s="63">
        <v>45723</v>
      </c>
      <c r="H4664" s="129">
        <v>6548.13</v>
      </c>
      <c r="I4664" s="164" t="s">
        <v>9751</v>
      </c>
    </row>
    <row r="4665" spans="2:10" x14ac:dyDescent="0.3">
      <c r="B4665" s="170">
        <v>6739</v>
      </c>
      <c r="C4665" s="57">
        <v>45736</v>
      </c>
      <c r="D4665" s="70" t="s">
        <v>11202</v>
      </c>
      <c r="E4665" s="38" t="s">
        <v>11209</v>
      </c>
      <c r="F4665" s="129">
        <v>5709.99</v>
      </c>
      <c r="G4665" s="63">
        <v>45735</v>
      </c>
      <c r="H4665" s="129">
        <v>5709.99</v>
      </c>
      <c r="I4665" s="164" t="s">
        <v>5630</v>
      </c>
      <c r="J4665" t="s">
        <v>11267</v>
      </c>
    </row>
    <row r="4666" spans="2:10" hidden="1" outlineLevel="1" x14ac:dyDescent="0.3">
      <c r="B4666" s="170"/>
      <c r="C4666" s="57"/>
      <c r="D4666" s="70"/>
      <c r="E4666" s="38"/>
      <c r="F4666" s="129"/>
      <c r="G4666" s="63"/>
      <c r="H4666" s="129"/>
      <c r="I4666" s="164" t="s">
        <v>11212</v>
      </c>
    </row>
    <row r="4667" spans="2:10" collapsed="1" x14ac:dyDescent="0.3">
      <c r="B4667" s="170">
        <v>6740</v>
      </c>
      <c r="C4667" s="57">
        <v>45736</v>
      </c>
      <c r="D4667" s="70" t="s">
        <v>11203</v>
      </c>
      <c r="E4667" s="38" t="s">
        <v>11210</v>
      </c>
      <c r="F4667" s="129">
        <v>1295.68</v>
      </c>
      <c r="G4667" s="63">
        <v>45735</v>
      </c>
      <c r="H4667" s="129">
        <v>1295.68</v>
      </c>
      <c r="I4667" s="164" t="s">
        <v>11213</v>
      </c>
    </row>
    <row r="4668" spans="2:10" x14ac:dyDescent="0.3">
      <c r="B4668" s="170">
        <v>6741</v>
      </c>
      <c r="C4668" s="57">
        <v>45737</v>
      </c>
      <c r="D4668" s="70" t="s">
        <v>142</v>
      </c>
      <c r="E4668" s="38" t="s">
        <v>11268</v>
      </c>
      <c r="F4668" s="129">
        <v>236960</v>
      </c>
      <c r="G4668" s="63">
        <v>45737</v>
      </c>
      <c r="H4668" s="129">
        <v>222386.96</v>
      </c>
      <c r="I4668" s="164" t="s">
        <v>11217</v>
      </c>
    </row>
    <row r="4669" spans="2:10" hidden="1" outlineLevel="1" x14ac:dyDescent="0.3">
      <c r="B4669" s="170"/>
      <c r="C4669" s="57"/>
      <c r="D4669" s="70"/>
      <c r="E4669" s="38"/>
      <c r="F4669" s="129"/>
      <c r="G4669" s="63"/>
      <c r="H4669" s="129"/>
      <c r="I4669" s="164" t="s">
        <v>11218</v>
      </c>
    </row>
    <row r="4670" spans="2:10" hidden="1" outlineLevel="1" x14ac:dyDescent="0.3">
      <c r="B4670" s="170"/>
      <c r="C4670" s="57"/>
      <c r="D4670" s="70"/>
      <c r="E4670" s="38"/>
      <c r="F4670" s="129"/>
      <c r="G4670" s="63"/>
      <c r="H4670" s="129"/>
      <c r="I4670" s="164" t="s">
        <v>11219</v>
      </c>
    </row>
    <row r="4671" spans="2:10" hidden="1" outlineLevel="1" x14ac:dyDescent="0.3">
      <c r="B4671" s="170"/>
      <c r="C4671" s="57"/>
      <c r="D4671" s="70"/>
      <c r="E4671" s="38"/>
      <c r="F4671" s="129"/>
      <c r="G4671" s="63"/>
      <c r="H4671" s="129"/>
      <c r="I4671" s="164" t="s">
        <v>11220</v>
      </c>
    </row>
    <row r="4672" spans="2:10" hidden="1" outlineLevel="1" x14ac:dyDescent="0.3">
      <c r="B4672" s="170"/>
      <c r="C4672" s="57"/>
      <c r="D4672" s="70"/>
      <c r="E4672" s="38"/>
      <c r="F4672" s="129"/>
      <c r="G4672" s="63"/>
      <c r="H4672" s="129"/>
      <c r="I4672" s="164" t="s">
        <v>11221</v>
      </c>
    </row>
    <row r="4673" spans="2:9" hidden="1" outlineLevel="1" x14ac:dyDescent="0.3">
      <c r="B4673" s="170"/>
      <c r="C4673" s="57"/>
      <c r="D4673" s="70"/>
      <c r="E4673" s="38"/>
      <c r="F4673" s="129"/>
      <c r="G4673" s="63"/>
      <c r="H4673" s="129"/>
      <c r="I4673" s="164" t="s">
        <v>11222</v>
      </c>
    </row>
    <row r="4674" spans="2:9" hidden="1" outlineLevel="1" x14ac:dyDescent="0.3">
      <c r="B4674" s="170"/>
      <c r="C4674" s="57"/>
      <c r="D4674" s="70"/>
      <c r="E4674" s="38"/>
      <c r="F4674" s="129"/>
      <c r="G4674" s="63"/>
      <c r="H4674" s="129"/>
      <c r="I4674" s="164" t="s">
        <v>11223</v>
      </c>
    </row>
    <row r="4675" spans="2:9" hidden="1" outlineLevel="1" x14ac:dyDescent="0.3">
      <c r="B4675" s="170"/>
      <c r="C4675" s="57"/>
      <c r="D4675" s="70"/>
      <c r="E4675" s="38"/>
      <c r="F4675" s="129"/>
      <c r="G4675" s="63"/>
      <c r="H4675" s="129"/>
      <c r="I4675" s="164" t="s">
        <v>11224</v>
      </c>
    </row>
    <row r="4676" spans="2:9" hidden="1" outlineLevel="1" x14ac:dyDescent="0.3">
      <c r="B4676" s="170"/>
      <c r="C4676" s="57"/>
      <c r="D4676" s="70"/>
      <c r="E4676" s="38"/>
      <c r="F4676" s="129"/>
      <c r="G4676" s="63"/>
      <c r="H4676" s="129"/>
      <c r="I4676" s="164" t="s">
        <v>11225</v>
      </c>
    </row>
    <row r="4677" spans="2:9" hidden="1" outlineLevel="1" x14ac:dyDescent="0.3">
      <c r="B4677" s="170"/>
      <c r="C4677" s="57"/>
      <c r="D4677" s="70"/>
      <c r="E4677" s="38"/>
      <c r="F4677" s="129"/>
      <c r="G4677" s="63"/>
      <c r="H4677" s="129"/>
      <c r="I4677" s="164" t="s">
        <v>11226</v>
      </c>
    </row>
    <row r="4678" spans="2:9" hidden="1" outlineLevel="1" x14ac:dyDescent="0.3">
      <c r="B4678" s="170"/>
      <c r="C4678" s="57"/>
      <c r="D4678" s="70"/>
      <c r="E4678" s="38"/>
      <c r="F4678" s="129"/>
      <c r="G4678" s="63"/>
      <c r="H4678" s="129"/>
      <c r="I4678" s="164" t="s">
        <v>11227</v>
      </c>
    </row>
    <row r="4679" spans="2:9" hidden="1" outlineLevel="1" x14ac:dyDescent="0.3">
      <c r="B4679" s="170"/>
      <c r="C4679" s="57"/>
      <c r="D4679" s="70"/>
      <c r="E4679" s="38"/>
      <c r="F4679" s="129"/>
      <c r="G4679" s="63"/>
      <c r="H4679" s="129"/>
      <c r="I4679" s="164" t="s">
        <v>11228</v>
      </c>
    </row>
    <row r="4680" spans="2:9" hidden="1" outlineLevel="1" x14ac:dyDescent="0.3">
      <c r="B4680" s="170"/>
      <c r="C4680" s="57"/>
      <c r="D4680" s="70"/>
      <c r="E4680" s="38"/>
      <c r="F4680" s="129"/>
      <c r="G4680" s="63"/>
      <c r="H4680" s="129"/>
      <c r="I4680" s="164" t="s">
        <v>11229</v>
      </c>
    </row>
    <row r="4681" spans="2:9" hidden="1" outlineLevel="1" x14ac:dyDescent="0.3">
      <c r="B4681" s="170"/>
      <c r="C4681" s="57"/>
      <c r="D4681" s="70"/>
      <c r="E4681" s="38"/>
      <c r="F4681" s="129"/>
      <c r="G4681" s="63"/>
      <c r="H4681" s="129"/>
      <c r="I4681" s="164" t="s">
        <v>11230</v>
      </c>
    </row>
    <row r="4682" spans="2:9" hidden="1" outlineLevel="1" x14ac:dyDescent="0.3">
      <c r="B4682" s="170"/>
      <c r="C4682" s="57"/>
      <c r="D4682" s="70"/>
      <c r="E4682" s="38"/>
      <c r="F4682" s="129"/>
      <c r="G4682" s="63"/>
      <c r="H4682" s="129"/>
      <c r="I4682" s="164" t="s">
        <v>11231</v>
      </c>
    </row>
    <row r="4683" spans="2:9" hidden="1" outlineLevel="1" x14ac:dyDescent="0.3">
      <c r="B4683" s="170"/>
      <c r="C4683" s="57"/>
      <c r="D4683" s="70"/>
      <c r="E4683" s="38"/>
      <c r="F4683" s="129"/>
      <c r="G4683" s="63"/>
      <c r="H4683" s="129"/>
      <c r="I4683" s="164" t="s">
        <v>11232</v>
      </c>
    </row>
    <row r="4684" spans="2:9" hidden="1" outlineLevel="1" x14ac:dyDescent="0.3">
      <c r="B4684" s="170"/>
      <c r="C4684" s="57"/>
      <c r="D4684" s="70"/>
      <c r="E4684" s="38"/>
      <c r="F4684" s="129"/>
      <c r="G4684" s="63"/>
      <c r="H4684" s="129"/>
      <c r="I4684" s="164" t="s">
        <v>11233</v>
      </c>
    </row>
    <row r="4685" spans="2:9" hidden="1" outlineLevel="1" x14ac:dyDescent="0.3">
      <c r="B4685" s="170"/>
      <c r="C4685" s="57"/>
      <c r="D4685" s="70"/>
      <c r="E4685" s="38"/>
      <c r="F4685" s="129"/>
      <c r="G4685" s="63"/>
      <c r="H4685" s="129"/>
      <c r="I4685" s="164" t="s">
        <v>11234</v>
      </c>
    </row>
    <row r="4686" spans="2:9" hidden="1" outlineLevel="1" x14ac:dyDescent="0.3">
      <c r="B4686" s="170"/>
      <c r="C4686" s="57"/>
      <c r="D4686" s="70"/>
      <c r="E4686" s="38"/>
      <c r="F4686" s="129"/>
      <c r="G4686" s="63"/>
      <c r="H4686" s="129"/>
      <c r="I4686" s="164" t="s">
        <v>11235</v>
      </c>
    </row>
    <row r="4687" spans="2:9" hidden="1" outlineLevel="1" x14ac:dyDescent="0.3">
      <c r="B4687" s="170"/>
      <c r="C4687" s="57"/>
      <c r="D4687" s="70"/>
      <c r="E4687" s="38"/>
      <c r="F4687" s="129"/>
      <c r="G4687" s="63"/>
      <c r="H4687" s="129"/>
      <c r="I4687" s="164" t="s">
        <v>11236</v>
      </c>
    </row>
    <row r="4688" spans="2:9" hidden="1" outlineLevel="1" x14ac:dyDescent="0.3">
      <c r="B4688" s="170"/>
      <c r="C4688" s="57"/>
      <c r="D4688" s="70"/>
      <c r="E4688" s="38"/>
      <c r="F4688" s="129"/>
      <c r="G4688" s="63"/>
      <c r="H4688" s="129"/>
      <c r="I4688" s="164" t="s">
        <v>11237</v>
      </c>
    </row>
    <row r="4689" spans="2:9" hidden="1" outlineLevel="1" x14ac:dyDescent="0.3">
      <c r="B4689" s="170"/>
      <c r="C4689" s="57"/>
      <c r="D4689" s="70"/>
      <c r="E4689" s="38"/>
      <c r="F4689" s="129"/>
      <c r="G4689" s="63"/>
      <c r="H4689" s="129"/>
      <c r="I4689" s="164" t="s">
        <v>11238</v>
      </c>
    </row>
    <row r="4690" spans="2:9" hidden="1" outlineLevel="1" x14ac:dyDescent="0.3">
      <c r="B4690" s="170"/>
      <c r="C4690" s="57"/>
      <c r="D4690" s="70"/>
      <c r="E4690" s="38"/>
      <c r="F4690" s="129"/>
      <c r="G4690" s="63"/>
      <c r="H4690" s="129"/>
      <c r="I4690" s="164" t="s">
        <v>11239</v>
      </c>
    </row>
    <row r="4691" spans="2:9" hidden="1" outlineLevel="1" x14ac:dyDescent="0.3">
      <c r="B4691" s="170"/>
      <c r="C4691" s="57"/>
      <c r="D4691" s="70"/>
      <c r="E4691" s="38"/>
      <c r="F4691" s="129"/>
      <c r="G4691" s="63"/>
      <c r="H4691" s="129"/>
      <c r="I4691" s="164" t="s">
        <v>11240</v>
      </c>
    </row>
    <row r="4692" spans="2:9" hidden="1" outlineLevel="1" x14ac:dyDescent="0.3">
      <c r="B4692" s="170"/>
      <c r="C4692" s="57"/>
      <c r="D4692" s="70"/>
      <c r="E4692" s="38"/>
      <c r="F4692" s="129"/>
      <c r="G4692" s="63"/>
      <c r="H4692" s="129"/>
      <c r="I4692" s="164" t="s">
        <v>11241</v>
      </c>
    </row>
    <row r="4693" spans="2:9" hidden="1" outlineLevel="1" x14ac:dyDescent="0.3">
      <c r="B4693" s="170"/>
      <c r="C4693" s="57"/>
      <c r="D4693" s="70"/>
      <c r="E4693" s="38"/>
      <c r="F4693" s="129"/>
      <c r="G4693" s="63"/>
      <c r="H4693" s="129"/>
      <c r="I4693" s="164" t="s">
        <v>11242</v>
      </c>
    </row>
    <row r="4694" spans="2:9" hidden="1" outlineLevel="1" x14ac:dyDescent="0.3">
      <c r="B4694" s="170"/>
      <c r="C4694" s="57"/>
      <c r="D4694" s="70"/>
      <c r="E4694" s="38"/>
      <c r="F4694" s="129"/>
      <c r="G4694" s="63"/>
      <c r="H4694" s="129"/>
      <c r="I4694" s="164" t="s">
        <v>11243</v>
      </c>
    </row>
    <row r="4695" spans="2:9" hidden="1" outlineLevel="1" x14ac:dyDescent="0.3">
      <c r="B4695" s="170"/>
      <c r="C4695" s="57"/>
      <c r="D4695" s="70"/>
      <c r="E4695" s="38"/>
      <c r="F4695" s="129"/>
      <c r="G4695" s="63"/>
      <c r="H4695" s="129"/>
      <c r="I4695" s="164" t="s">
        <v>11244</v>
      </c>
    </row>
    <row r="4696" spans="2:9" hidden="1" outlineLevel="1" x14ac:dyDescent="0.3">
      <c r="B4696" s="170"/>
      <c r="C4696" s="57"/>
      <c r="D4696" s="70"/>
      <c r="E4696" s="38"/>
      <c r="F4696" s="129"/>
      <c r="G4696" s="63"/>
      <c r="H4696" s="129"/>
      <c r="I4696" s="164" t="s">
        <v>11245</v>
      </c>
    </row>
    <row r="4697" spans="2:9" hidden="1" outlineLevel="1" x14ac:dyDescent="0.3">
      <c r="B4697" s="170"/>
      <c r="C4697" s="57"/>
      <c r="D4697" s="70"/>
      <c r="E4697" s="38"/>
      <c r="F4697" s="129"/>
      <c r="G4697" s="63"/>
      <c r="H4697" s="129"/>
      <c r="I4697" s="164" t="s">
        <v>11246</v>
      </c>
    </row>
    <row r="4698" spans="2:9" hidden="1" outlineLevel="1" x14ac:dyDescent="0.3">
      <c r="B4698" s="170"/>
      <c r="C4698" s="57"/>
      <c r="D4698" s="70"/>
      <c r="E4698" s="38"/>
      <c r="F4698" s="129"/>
      <c r="G4698" s="63"/>
      <c r="H4698" s="129"/>
      <c r="I4698" s="164" t="s">
        <v>11247</v>
      </c>
    </row>
    <row r="4699" spans="2:9" hidden="1" outlineLevel="1" x14ac:dyDescent="0.3">
      <c r="B4699" s="170"/>
      <c r="C4699" s="57"/>
      <c r="D4699" s="70"/>
      <c r="E4699" s="38"/>
      <c r="F4699" s="129"/>
      <c r="G4699" s="63"/>
      <c r="H4699" s="129"/>
      <c r="I4699" s="164" t="s">
        <v>11248</v>
      </c>
    </row>
    <row r="4700" spans="2:9" hidden="1" outlineLevel="1" x14ac:dyDescent="0.3">
      <c r="B4700" s="170"/>
      <c r="C4700" s="57"/>
      <c r="D4700" s="70"/>
      <c r="E4700" s="38"/>
      <c r="F4700" s="129"/>
      <c r="G4700" s="63"/>
      <c r="H4700" s="129"/>
      <c r="I4700" s="164" t="s">
        <v>11249</v>
      </c>
    </row>
    <row r="4701" spans="2:9" hidden="1" outlineLevel="1" x14ac:dyDescent="0.3">
      <c r="B4701" s="170"/>
      <c r="C4701" s="57"/>
      <c r="D4701" s="70"/>
      <c r="E4701" s="38"/>
      <c r="F4701" s="129"/>
      <c r="G4701" s="63"/>
      <c r="H4701" s="129"/>
      <c r="I4701" s="164" t="s">
        <v>11250</v>
      </c>
    </row>
    <row r="4702" spans="2:9" hidden="1" outlineLevel="1" x14ac:dyDescent="0.3">
      <c r="B4702" s="170"/>
      <c r="C4702" s="57"/>
      <c r="D4702" s="70"/>
      <c r="E4702" s="38"/>
      <c r="F4702" s="129"/>
      <c r="G4702" s="63"/>
      <c r="H4702" s="129"/>
      <c r="I4702" s="164" t="s">
        <v>11251</v>
      </c>
    </row>
    <row r="4703" spans="2:9" hidden="1" outlineLevel="1" x14ac:dyDescent="0.3">
      <c r="B4703" s="170"/>
      <c r="C4703" s="57"/>
      <c r="D4703" s="70"/>
      <c r="E4703" s="38"/>
      <c r="F4703" s="129"/>
      <c r="G4703" s="63"/>
      <c r="H4703" s="129"/>
      <c r="I4703" s="164" t="s">
        <v>11252</v>
      </c>
    </row>
    <row r="4704" spans="2:9" hidden="1" outlineLevel="1" x14ac:dyDescent="0.3">
      <c r="B4704" s="170"/>
      <c r="C4704" s="57"/>
      <c r="D4704" s="70"/>
      <c r="E4704" s="38"/>
      <c r="F4704" s="129"/>
      <c r="G4704" s="63"/>
      <c r="H4704" s="129"/>
      <c r="I4704" s="164" t="s">
        <v>11253</v>
      </c>
    </row>
    <row r="4705" spans="2:9" hidden="1" outlineLevel="1" x14ac:dyDescent="0.3">
      <c r="B4705" s="170"/>
      <c r="C4705" s="57"/>
      <c r="D4705" s="70"/>
      <c r="E4705" s="38"/>
      <c r="F4705" s="129"/>
      <c r="G4705" s="63"/>
      <c r="H4705" s="129"/>
      <c r="I4705" s="164" t="s">
        <v>11254</v>
      </c>
    </row>
    <row r="4706" spans="2:9" hidden="1" outlineLevel="1" x14ac:dyDescent="0.3">
      <c r="B4706" s="170"/>
      <c r="C4706" s="57"/>
      <c r="D4706" s="70"/>
      <c r="E4706" s="38"/>
      <c r="F4706" s="129"/>
      <c r="G4706" s="63"/>
      <c r="H4706" s="129"/>
      <c r="I4706" s="164" t="s">
        <v>11255</v>
      </c>
    </row>
    <row r="4707" spans="2:9" hidden="1" outlineLevel="1" x14ac:dyDescent="0.3">
      <c r="B4707" s="170"/>
      <c r="C4707" s="57"/>
      <c r="D4707" s="70"/>
      <c r="E4707" s="38"/>
      <c r="F4707" s="129"/>
      <c r="G4707" s="63"/>
      <c r="H4707" s="129"/>
      <c r="I4707" s="164" t="s">
        <v>11256</v>
      </c>
    </row>
    <row r="4708" spans="2:9" hidden="1" outlineLevel="1" x14ac:dyDescent="0.3">
      <c r="B4708" s="170"/>
      <c r="C4708" s="57"/>
      <c r="D4708" s="70"/>
      <c r="E4708" s="38"/>
      <c r="F4708" s="129"/>
      <c r="G4708" s="63"/>
      <c r="H4708" s="129"/>
      <c r="I4708" s="164" t="s">
        <v>11257</v>
      </c>
    </row>
    <row r="4709" spans="2:9" hidden="1" outlineLevel="1" x14ac:dyDescent="0.3">
      <c r="B4709" s="170"/>
      <c r="C4709" s="57"/>
      <c r="D4709" s="70"/>
      <c r="E4709" s="38"/>
      <c r="F4709" s="129"/>
      <c r="G4709" s="63"/>
      <c r="H4709" s="129"/>
      <c r="I4709" s="164" t="s">
        <v>11258</v>
      </c>
    </row>
    <row r="4710" spans="2:9" hidden="1" outlineLevel="1" x14ac:dyDescent="0.3">
      <c r="B4710" s="170"/>
      <c r="C4710" s="57"/>
      <c r="D4710" s="70"/>
      <c r="E4710" s="38"/>
      <c r="F4710" s="129"/>
      <c r="G4710" s="63"/>
      <c r="H4710" s="129"/>
      <c r="I4710" s="164" t="s">
        <v>11259</v>
      </c>
    </row>
    <row r="4711" spans="2:9" hidden="1" outlineLevel="1" x14ac:dyDescent="0.3">
      <c r="B4711" s="170"/>
      <c r="C4711" s="57"/>
      <c r="D4711" s="70"/>
      <c r="E4711" s="38"/>
      <c r="F4711" s="129"/>
      <c r="G4711" s="63"/>
      <c r="H4711" s="129"/>
      <c r="I4711" s="164" t="s">
        <v>11260</v>
      </c>
    </row>
    <row r="4712" spans="2:9" hidden="1" outlineLevel="1" x14ac:dyDescent="0.3">
      <c r="B4712" s="170"/>
      <c r="C4712" s="57"/>
      <c r="D4712" s="70"/>
      <c r="E4712" s="38"/>
      <c r="F4712" s="129"/>
      <c r="G4712" s="63"/>
      <c r="H4712" s="129"/>
      <c r="I4712" s="164" t="s">
        <v>11261</v>
      </c>
    </row>
    <row r="4713" spans="2:9" hidden="1" outlineLevel="1" x14ac:dyDescent="0.3">
      <c r="B4713" s="170"/>
      <c r="C4713" s="57"/>
      <c r="D4713" s="70"/>
      <c r="E4713" s="38"/>
      <c r="F4713" s="129"/>
      <c r="G4713" s="63"/>
      <c r="H4713" s="129"/>
      <c r="I4713" s="164" t="s">
        <v>11262</v>
      </c>
    </row>
    <row r="4714" spans="2:9" hidden="1" outlineLevel="1" x14ac:dyDescent="0.3">
      <c r="B4714" s="170"/>
      <c r="C4714" s="57"/>
      <c r="D4714" s="70"/>
      <c r="E4714" s="38"/>
      <c r="F4714" s="129"/>
      <c r="G4714" s="63"/>
      <c r="H4714" s="129"/>
      <c r="I4714" s="164" t="s">
        <v>11263</v>
      </c>
    </row>
    <row r="4715" spans="2:9" hidden="1" outlineLevel="1" x14ac:dyDescent="0.3">
      <c r="B4715" s="170"/>
      <c r="C4715" s="57"/>
      <c r="D4715" s="70"/>
      <c r="E4715" s="38"/>
      <c r="F4715" s="129"/>
      <c r="G4715" s="63"/>
      <c r="H4715" s="129"/>
      <c r="I4715" s="164" t="s">
        <v>11264</v>
      </c>
    </row>
    <row r="4716" spans="2:9" hidden="1" outlineLevel="1" x14ac:dyDescent="0.3">
      <c r="B4716" s="170"/>
      <c r="C4716" s="57"/>
      <c r="D4716" s="70"/>
      <c r="E4716" s="38"/>
      <c r="F4716" s="129"/>
      <c r="G4716" s="63"/>
      <c r="H4716" s="129"/>
      <c r="I4716" s="164" t="s">
        <v>11265</v>
      </c>
    </row>
    <row r="4717" spans="2:9" hidden="1" outlineLevel="1" x14ac:dyDescent="0.3">
      <c r="B4717" s="170"/>
      <c r="C4717" s="57"/>
      <c r="D4717" s="70"/>
      <c r="E4717" s="38"/>
      <c r="F4717" s="129"/>
      <c r="G4717" s="63"/>
      <c r="H4717" s="129"/>
      <c r="I4717" s="164" t="s">
        <v>11266</v>
      </c>
    </row>
    <row r="4718" spans="2:9" collapsed="1" x14ac:dyDescent="0.3">
      <c r="B4718" s="170">
        <v>6742</v>
      </c>
      <c r="C4718" s="57">
        <v>45737</v>
      </c>
      <c r="D4718" s="70" t="s">
        <v>142</v>
      </c>
      <c r="E4718" s="38" t="s">
        <v>11269</v>
      </c>
      <c r="F4718" s="129">
        <v>6000</v>
      </c>
      <c r="G4718" s="63">
        <v>45737</v>
      </c>
      <c r="H4718" s="129">
        <v>5631</v>
      </c>
      <c r="I4718" s="164" t="s">
        <v>11216</v>
      </c>
    </row>
    <row r="4719" spans="2:9" x14ac:dyDescent="0.3">
      <c r="B4719" s="170">
        <v>6743</v>
      </c>
      <c r="C4719" s="57">
        <v>45740</v>
      </c>
      <c r="D4719" s="70" t="s">
        <v>11270</v>
      </c>
      <c r="E4719" s="38" t="s">
        <v>11271</v>
      </c>
      <c r="F4719" s="129">
        <v>5519</v>
      </c>
      <c r="G4719" s="63">
        <v>45747</v>
      </c>
      <c r="H4719" s="129">
        <v>5179.58</v>
      </c>
      <c r="I4719" s="164" t="s">
        <v>11272</v>
      </c>
    </row>
    <row r="4720" spans="2:9" x14ac:dyDescent="0.3">
      <c r="B4720" s="170">
        <v>6744</v>
      </c>
      <c r="C4720" s="57">
        <v>45741</v>
      </c>
      <c r="D4720" s="70" t="s">
        <v>11061</v>
      </c>
      <c r="E4720" s="38" t="s">
        <v>11273</v>
      </c>
      <c r="F4720" s="129">
        <v>1470</v>
      </c>
      <c r="G4720" s="63">
        <v>45741</v>
      </c>
      <c r="H4720" s="129">
        <v>1379.59</v>
      </c>
      <c r="I4720" s="164" t="s">
        <v>10863</v>
      </c>
    </row>
    <row r="4721" spans="2:11" x14ac:dyDescent="0.3">
      <c r="B4721" s="170">
        <v>6745</v>
      </c>
      <c r="C4721" s="57">
        <v>45742</v>
      </c>
      <c r="D4721" s="70" t="s">
        <v>4463</v>
      </c>
      <c r="E4721" s="38" t="s">
        <v>11274</v>
      </c>
      <c r="F4721" s="129">
        <v>20000</v>
      </c>
      <c r="G4721" s="63">
        <v>45740</v>
      </c>
      <c r="H4721" s="129">
        <v>18770</v>
      </c>
      <c r="I4721" s="164" t="s">
        <v>10113</v>
      </c>
    </row>
    <row r="4722" spans="2:11" x14ac:dyDescent="0.3">
      <c r="B4722" s="170">
        <v>6746</v>
      </c>
      <c r="C4722" s="57">
        <v>45742</v>
      </c>
      <c r="D4722" s="70" t="s">
        <v>171</v>
      </c>
      <c r="E4722" s="38" t="s">
        <v>11275</v>
      </c>
      <c r="F4722" s="129">
        <v>50000</v>
      </c>
      <c r="G4722" s="63">
        <v>45742</v>
      </c>
      <c r="H4722" s="129">
        <v>46925</v>
      </c>
      <c r="I4722" s="164" t="s">
        <v>11276</v>
      </c>
      <c r="K4722" s="5"/>
    </row>
    <row r="4723" spans="2:11" x14ac:dyDescent="0.3">
      <c r="B4723" s="170">
        <v>6747</v>
      </c>
      <c r="C4723" s="57">
        <v>45742</v>
      </c>
      <c r="D4723" s="70" t="s">
        <v>198</v>
      </c>
      <c r="E4723" s="38" t="s">
        <v>11286</v>
      </c>
      <c r="F4723" s="129">
        <v>40000</v>
      </c>
      <c r="G4723" s="63">
        <v>45751</v>
      </c>
      <c r="H4723" s="129">
        <v>37540</v>
      </c>
      <c r="I4723" s="164" t="s">
        <v>11728</v>
      </c>
      <c r="J4723" t="s">
        <v>11287</v>
      </c>
    </row>
    <row r="4724" spans="2:11" x14ac:dyDescent="0.3">
      <c r="B4724" s="170">
        <v>6748</v>
      </c>
      <c r="C4724" s="57">
        <v>45742</v>
      </c>
      <c r="D4724" s="70" t="s">
        <v>203</v>
      </c>
      <c r="E4724" s="38" t="s">
        <v>11288</v>
      </c>
      <c r="F4724" s="129">
        <v>7212.48</v>
      </c>
      <c r="G4724" s="63">
        <v>45744</v>
      </c>
      <c r="H4724" s="129">
        <v>6768.91</v>
      </c>
      <c r="I4724" s="164" t="s">
        <v>11277</v>
      </c>
    </row>
    <row r="4725" spans="2:11" x14ac:dyDescent="0.3">
      <c r="B4725" s="170">
        <v>6749</v>
      </c>
      <c r="C4725" s="57">
        <v>45742</v>
      </c>
      <c r="D4725" s="70" t="s">
        <v>203</v>
      </c>
      <c r="E4725" s="38" t="s">
        <v>11289</v>
      </c>
      <c r="F4725" s="129">
        <v>4450.6099999999997</v>
      </c>
      <c r="G4725" s="63">
        <v>45772</v>
      </c>
      <c r="H4725" s="129">
        <v>4176.8900000000003</v>
      </c>
      <c r="I4725" s="164" t="s">
        <v>11278</v>
      </c>
    </row>
    <row r="4726" spans="2:11" x14ac:dyDescent="0.3">
      <c r="B4726" s="170">
        <v>6750</v>
      </c>
      <c r="C4726" s="57">
        <v>45742</v>
      </c>
      <c r="D4726" s="70" t="s">
        <v>203</v>
      </c>
      <c r="E4726" s="38" t="s">
        <v>11290</v>
      </c>
      <c r="F4726" s="129">
        <v>3276.7</v>
      </c>
      <c r="G4726" s="63">
        <v>45772</v>
      </c>
      <c r="H4726" s="129">
        <v>3075.18</v>
      </c>
      <c r="I4726" s="164" t="s">
        <v>11279</v>
      </c>
    </row>
    <row r="4727" spans="2:11" x14ac:dyDescent="0.3">
      <c r="B4727" s="170">
        <v>6751</v>
      </c>
      <c r="C4727" s="57">
        <v>45742</v>
      </c>
      <c r="D4727" s="70" t="s">
        <v>203</v>
      </c>
      <c r="E4727" s="38" t="s">
        <v>11291</v>
      </c>
      <c r="F4727" s="129">
        <v>7183.09</v>
      </c>
      <c r="G4727" s="63">
        <v>45772</v>
      </c>
      <c r="H4727" s="129">
        <v>6741.33</v>
      </c>
      <c r="I4727" s="164" t="s">
        <v>11280</v>
      </c>
    </row>
    <row r="4728" spans="2:11" x14ac:dyDescent="0.3">
      <c r="B4728" s="170">
        <v>6752</v>
      </c>
      <c r="C4728" s="57">
        <v>45742</v>
      </c>
      <c r="D4728" s="70" t="s">
        <v>203</v>
      </c>
      <c r="E4728" s="38" t="s">
        <v>11292</v>
      </c>
      <c r="F4728" s="129">
        <v>5792.63</v>
      </c>
      <c r="G4728" s="63">
        <v>45772</v>
      </c>
      <c r="H4728" s="129">
        <v>5436.38</v>
      </c>
      <c r="I4728" s="164" t="s">
        <v>11281</v>
      </c>
    </row>
    <row r="4729" spans="2:11" x14ac:dyDescent="0.3">
      <c r="B4729" s="170">
        <v>6753</v>
      </c>
      <c r="C4729" s="57">
        <v>45742</v>
      </c>
      <c r="D4729" s="70" t="s">
        <v>203</v>
      </c>
      <c r="E4729" s="38" t="s">
        <v>11293</v>
      </c>
      <c r="F4729" s="129">
        <v>9382.74</v>
      </c>
      <c r="G4729" s="63">
        <v>45772</v>
      </c>
      <c r="H4729" s="129">
        <v>8805.7099999999991</v>
      </c>
      <c r="I4729" s="164" t="s">
        <v>11282</v>
      </c>
    </row>
    <row r="4730" spans="2:11" x14ac:dyDescent="0.3">
      <c r="B4730" s="170">
        <v>6754</v>
      </c>
      <c r="C4730" s="57">
        <v>45742</v>
      </c>
      <c r="D4730" s="70" t="s">
        <v>203</v>
      </c>
      <c r="E4730" s="38" t="s">
        <v>11294</v>
      </c>
      <c r="F4730" s="129">
        <v>13625.35</v>
      </c>
      <c r="G4730" s="63">
        <v>45775</v>
      </c>
      <c r="H4730" s="129">
        <v>12787.39</v>
      </c>
      <c r="I4730" s="164" t="s">
        <v>11283</v>
      </c>
    </row>
    <row r="4731" spans="2:11" x14ac:dyDescent="0.3">
      <c r="B4731" s="170">
        <v>6755</v>
      </c>
      <c r="C4731" s="57">
        <v>45742</v>
      </c>
      <c r="D4731" s="70" t="s">
        <v>203</v>
      </c>
      <c r="E4731" s="38" t="s">
        <v>11295</v>
      </c>
      <c r="F4731" s="129">
        <v>19708.61</v>
      </c>
      <c r="G4731" s="63">
        <v>45772</v>
      </c>
      <c r="H4731" s="129">
        <v>18496.53</v>
      </c>
      <c r="I4731" s="164" t="s">
        <v>11284</v>
      </c>
    </row>
    <row r="4732" spans="2:11" x14ac:dyDescent="0.3">
      <c r="B4732" s="170">
        <v>6756</v>
      </c>
      <c r="C4732" s="57">
        <v>45742</v>
      </c>
      <c r="D4732" s="70" t="s">
        <v>203</v>
      </c>
      <c r="E4732" s="38" t="s">
        <v>11296</v>
      </c>
      <c r="F4732" s="129">
        <v>51164.88</v>
      </c>
      <c r="G4732" s="63">
        <v>45772</v>
      </c>
      <c r="H4732" s="129">
        <v>48018.239999999998</v>
      </c>
      <c r="I4732" s="164" t="s">
        <v>11285</v>
      </c>
    </row>
    <row r="4733" spans="2:11" x14ac:dyDescent="0.3">
      <c r="B4733" s="170">
        <v>6757</v>
      </c>
      <c r="C4733" s="57">
        <v>45742</v>
      </c>
      <c r="D4733" s="70" t="s">
        <v>203</v>
      </c>
      <c r="E4733" s="38" t="s">
        <v>11297</v>
      </c>
      <c r="F4733" s="129">
        <v>24253.13</v>
      </c>
      <c r="G4733" s="63">
        <v>45747</v>
      </c>
      <c r="H4733" s="129">
        <v>22761.56</v>
      </c>
      <c r="I4733" s="164" t="s">
        <v>10415</v>
      </c>
    </row>
    <row r="4734" spans="2:11" x14ac:dyDescent="0.3">
      <c r="B4734" s="170">
        <v>6758</v>
      </c>
      <c r="C4734" s="57">
        <v>45742</v>
      </c>
      <c r="D4734" s="70" t="s">
        <v>203</v>
      </c>
      <c r="E4734" s="38" t="s">
        <v>11298</v>
      </c>
      <c r="F4734" s="129">
        <v>10499.6</v>
      </c>
      <c r="G4734" s="63">
        <v>45747</v>
      </c>
      <c r="H4734" s="129">
        <v>9853.8700000000008</v>
      </c>
      <c r="I4734" s="164" t="s">
        <v>9785</v>
      </c>
    </row>
    <row r="4735" spans="2:11" x14ac:dyDescent="0.3">
      <c r="B4735" s="170">
        <v>6759</v>
      </c>
      <c r="C4735" s="57">
        <v>45742</v>
      </c>
      <c r="D4735" s="70" t="s">
        <v>203</v>
      </c>
      <c r="E4735" s="38" t="s">
        <v>11299</v>
      </c>
      <c r="F4735" s="129">
        <v>8448.3799999999992</v>
      </c>
      <c r="G4735" s="63">
        <v>45747</v>
      </c>
      <c r="H4735" s="129">
        <v>7928.8</v>
      </c>
      <c r="I4735" s="164" t="s">
        <v>10561</v>
      </c>
    </row>
    <row r="4736" spans="2:11" x14ac:dyDescent="0.3">
      <c r="B4736" s="170">
        <v>6760</v>
      </c>
      <c r="C4736" s="57">
        <v>45742</v>
      </c>
      <c r="D4736" s="70" t="s">
        <v>203</v>
      </c>
      <c r="E4736" s="38" t="s">
        <v>11300</v>
      </c>
      <c r="F4736" s="129">
        <v>26090.38</v>
      </c>
      <c r="G4736" s="63">
        <v>45747</v>
      </c>
      <c r="H4736" s="129">
        <v>24485.82</v>
      </c>
      <c r="I4736" s="164" t="s">
        <v>10410</v>
      </c>
    </row>
    <row r="4737" spans="2:10" x14ac:dyDescent="0.3">
      <c r="B4737" s="170">
        <v>6761</v>
      </c>
      <c r="C4737" s="57">
        <v>45743</v>
      </c>
      <c r="D4737" s="70" t="s">
        <v>203</v>
      </c>
      <c r="E4737" s="38" t="s">
        <v>11301</v>
      </c>
      <c r="F4737" s="129">
        <v>6702.4</v>
      </c>
      <c r="G4737" s="63">
        <v>45744</v>
      </c>
      <c r="H4737" s="129">
        <v>6290.2</v>
      </c>
      <c r="I4737" s="164" t="s">
        <v>11302</v>
      </c>
    </row>
    <row r="4738" spans="2:10" x14ac:dyDescent="0.3">
      <c r="B4738" s="170">
        <v>6762</v>
      </c>
      <c r="C4738" s="57">
        <v>45743</v>
      </c>
      <c r="D4738" s="70" t="s">
        <v>11513</v>
      </c>
      <c r="E4738" s="38" t="s">
        <v>11303</v>
      </c>
      <c r="F4738" s="129">
        <v>3600</v>
      </c>
      <c r="G4738" s="63">
        <v>45763</v>
      </c>
      <c r="H4738" s="129">
        <v>3378.6</v>
      </c>
      <c r="I4738" s="164" t="s">
        <v>11304</v>
      </c>
    </row>
    <row r="4739" spans="2:10" x14ac:dyDescent="0.3">
      <c r="B4739" s="170">
        <v>6763</v>
      </c>
      <c r="C4739" s="57">
        <v>45744</v>
      </c>
      <c r="D4739" s="70" t="s">
        <v>4463</v>
      </c>
      <c r="E4739" s="38" t="s">
        <v>11309</v>
      </c>
      <c r="F4739" s="129">
        <v>22350.34</v>
      </c>
      <c r="G4739" s="63">
        <v>45755</v>
      </c>
      <c r="H4739" s="129">
        <v>20975.79</v>
      </c>
      <c r="I4739" s="164" t="s">
        <v>10331</v>
      </c>
    </row>
    <row r="4740" spans="2:10" x14ac:dyDescent="0.3">
      <c r="B4740" s="170">
        <v>6764</v>
      </c>
      <c r="C4740" s="57">
        <v>45744</v>
      </c>
      <c r="D4740" s="70" t="s">
        <v>4463</v>
      </c>
      <c r="E4740" s="38" t="s">
        <v>11310</v>
      </c>
      <c r="F4740" s="129">
        <v>16699</v>
      </c>
      <c r="G4740" s="63">
        <v>45755</v>
      </c>
      <c r="H4740" s="129">
        <v>15672.01</v>
      </c>
      <c r="I4740" s="164" t="s">
        <v>11305</v>
      </c>
    </row>
    <row r="4741" spans="2:10" x14ac:dyDescent="0.3">
      <c r="B4741" s="170">
        <v>6765</v>
      </c>
      <c r="C4741" s="57">
        <v>45744</v>
      </c>
      <c r="D4741" s="70" t="s">
        <v>4463</v>
      </c>
      <c r="E4741" s="38" t="s">
        <v>11311</v>
      </c>
      <c r="F4741" s="129">
        <v>2835</v>
      </c>
      <c r="G4741" s="63">
        <v>45749</v>
      </c>
      <c r="H4741" s="129">
        <v>2660.65</v>
      </c>
      <c r="I4741" s="164" t="s">
        <v>11306</v>
      </c>
    </row>
    <row r="4742" spans="2:10" x14ac:dyDescent="0.3">
      <c r="B4742" s="170">
        <v>6766</v>
      </c>
      <c r="C4742" s="57">
        <v>45744</v>
      </c>
      <c r="D4742" s="70" t="s">
        <v>4463</v>
      </c>
      <c r="E4742" s="38" t="s">
        <v>11312</v>
      </c>
      <c r="F4742" s="129">
        <v>4900</v>
      </c>
      <c r="G4742" s="63">
        <v>45749</v>
      </c>
      <c r="H4742" s="129">
        <v>4598.6499999999996</v>
      </c>
      <c r="I4742" s="164" t="s">
        <v>11307</v>
      </c>
    </row>
    <row r="4743" spans="2:10" x14ac:dyDescent="0.3">
      <c r="B4743" s="170">
        <v>6767</v>
      </c>
      <c r="C4743" s="57">
        <v>45744</v>
      </c>
      <c r="D4743" s="70" t="s">
        <v>4463</v>
      </c>
      <c r="E4743" s="38" t="s">
        <v>11313</v>
      </c>
      <c r="F4743" s="129">
        <v>7566</v>
      </c>
      <c r="G4743" s="63">
        <v>45755</v>
      </c>
      <c r="H4743" s="129">
        <v>7100.69</v>
      </c>
      <c r="I4743" s="164" t="s">
        <v>11308</v>
      </c>
    </row>
    <row r="4744" spans="2:10" x14ac:dyDescent="0.3">
      <c r="B4744" s="170">
        <v>6768</v>
      </c>
      <c r="C4744" s="57">
        <v>45744</v>
      </c>
      <c r="D4744" s="70" t="s">
        <v>171</v>
      </c>
      <c r="E4744" s="38" t="s">
        <v>11314</v>
      </c>
      <c r="F4744" s="129">
        <v>987.12</v>
      </c>
      <c r="G4744" s="63">
        <v>45782</v>
      </c>
      <c r="H4744" s="129">
        <v>926.41</v>
      </c>
      <c r="I4744" s="164" t="s">
        <v>10398</v>
      </c>
    </row>
    <row r="4745" spans="2:10" x14ac:dyDescent="0.3">
      <c r="B4745" s="170">
        <v>6769</v>
      </c>
      <c r="C4745" s="57">
        <v>45747</v>
      </c>
      <c r="D4745" s="70" t="s">
        <v>8</v>
      </c>
      <c r="E4745" s="38" t="s">
        <v>11315</v>
      </c>
      <c r="F4745" s="129">
        <v>9291.7000000000007</v>
      </c>
      <c r="G4745" s="63">
        <v>45729</v>
      </c>
      <c r="H4745" s="129">
        <v>8720.25</v>
      </c>
      <c r="I4745" s="164" t="s">
        <v>11316</v>
      </c>
      <c r="J4745" t="s">
        <v>8833</v>
      </c>
    </row>
    <row r="4746" spans="2:10" x14ac:dyDescent="0.3">
      <c r="B4746" s="234">
        <v>6770</v>
      </c>
      <c r="C4746" s="120">
        <v>45747</v>
      </c>
      <c r="D4746" s="225" t="s">
        <v>397</v>
      </c>
      <c r="E4746" s="119" t="s">
        <v>11317</v>
      </c>
      <c r="F4746" s="235">
        <v>11679.98</v>
      </c>
      <c r="G4746" s="226">
        <v>45748</v>
      </c>
      <c r="H4746" s="235">
        <v>11679.98</v>
      </c>
      <c r="I4746" s="236" t="s">
        <v>5581</v>
      </c>
      <c r="J4746" t="s">
        <v>5581</v>
      </c>
    </row>
    <row r="4747" spans="2:10" x14ac:dyDescent="0.3">
      <c r="B4747" s="170">
        <v>6771</v>
      </c>
      <c r="C4747" s="57">
        <v>45747</v>
      </c>
      <c r="D4747" s="70" t="s">
        <v>397</v>
      </c>
      <c r="E4747" s="38" t="s">
        <v>11321</v>
      </c>
      <c r="F4747" s="129">
        <v>21483.34</v>
      </c>
      <c r="G4747" s="63">
        <v>45726</v>
      </c>
      <c r="H4747" s="129">
        <v>21483.34</v>
      </c>
      <c r="I4747" s="164" t="s">
        <v>5581</v>
      </c>
      <c r="J4747" t="s">
        <v>5581</v>
      </c>
    </row>
    <row r="4748" spans="2:10" x14ac:dyDescent="0.3">
      <c r="B4748" s="170">
        <v>6772</v>
      </c>
      <c r="C4748" s="57">
        <v>45747</v>
      </c>
      <c r="D4748" s="70" t="s">
        <v>397</v>
      </c>
      <c r="E4748" s="38" t="s">
        <v>11317</v>
      </c>
      <c r="F4748" s="129">
        <v>11679.98</v>
      </c>
      <c r="G4748" s="63">
        <v>45736</v>
      </c>
      <c r="H4748" s="129">
        <v>11679.98</v>
      </c>
      <c r="I4748" s="164" t="s">
        <v>11318</v>
      </c>
    </row>
    <row r="4749" spans="2:10" hidden="1" outlineLevel="1" x14ac:dyDescent="0.3">
      <c r="B4749" s="170"/>
      <c r="C4749" s="57"/>
      <c r="D4749" s="70"/>
      <c r="E4749" s="38"/>
      <c r="F4749" s="129"/>
      <c r="G4749" s="63"/>
      <c r="H4749" s="129"/>
      <c r="I4749" s="164" t="s">
        <v>11319</v>
      </c>
    </row>
    <row r="4750" spans="2:10" hidden="1" outlineLevel="1" x14ac:dyDescent="0.3">
      <c r="B4750" s="170"/>
      <c r="C4750" s="57"/>
      <c r="D4750" s="70"/>
      <c r="E4750" s="38"/>
      <c r="F4750" s="129"/>
      <c r="G4750" s="63"/>
      <c r="H4750" s="129"/>
      <c r="I4750" s="164" t="s">
        <v>11320</v>
      </c>
    </row>
    <row r="4751" spans="2:10" collapsed="1" x14ac:dyDescent="0.3">
      <c r="B4751" s="170">
        <v>6773</v>
      </c>
      <c r="C4751" s="57">
        <v>45747</v>
      </c>
      <c r="D4751" s="70" t="s">
        <v>11343</v>
      </c>
      <c r="E4751" s="38" t="s">
        <v>11344</v>
      </c>
      <c r="F4751" s="129">
        <v>47706.47</v>
      </c>
      <c r="G4751" s="63">
        <v>45741</v>
      </c>
      <c r="H4751" s="129">
        <v>47706.47</v>
      </c>
      <c r="I4751" s="164" t="s">
        <v>12603</v>
      </c>
    </row>
    <row r="4752" spans="2:10" x14ac:dyDescent="0.3">
      <c r="B4752" s="170">
        <v>6774</v>
      </c>
      <c r="C4752" s="57">
        <v>45747</v>
      </c>
      <c r="D4752" s="70" t="s">
        <v>11340</v>
      </c>
      <c r="E4752" s="38" t="s">
        <v>11341</v>
      </c>
      <c r="F4752" s="129">
        <v>59062.79</v>
      </c>
      <c r="G4752" s="63">
        <v>45743</v>
      </c>
      <c r="H4752" s="129">
        <v>59062.79</v>
      </c>
      <c r="I4752" s="164" t="s">
        <v>12604</v>
      </c>
    </row>
    <row r="4753" spans="2:11" x14ac:dyDescent="0.3">
      <c r="B4753" s="170">
        <v>6775</v>
      </c>
      <c r="C4753" s="57">
        <v>45747</v>
      </c>
      <c r="D4753" s="70" t="s">
        <v>11337</v>
      </c>
      <c r="E4753" s="38" t="s">
        <v>11338</v>
      </c>
      <c r="F4753" s="129">
        <v>20750.830000000002</v>
      </c>
      <c r="G4753" s="63">
        <v>45743</v>
      </c>
      <c r="H4753" s="129">
        <v>20750.830000000002</v>
      </c>
      <c r="I4753" s="164" t="s">
        <v>12605</v>
      </c>
    </row>
    <row r="4754" spans="2:11" x14ac:dyDescent="0.3">
      <c r="B4754" s="170">
        <v>6776</v>
      </c>
      <c r="C4754" s="57">
        <v>45747</v>
      </c>
      <c r="D4754" s="70" t="s">
        <v>11334</v>
      </c>
      <c r="E4754" s="38" t="s">
        <v>11335</v>
      </c>
      <c r="F4754" s="129">
        <v>5620.2</v>
      </c>
      <c r="G4754" s="63">
        <v>45743</v>
      </c>
      <c r="H4754" s="129">
        <v>5620.2</v>
      </c>
      <c r="I4754" s="164" t="s">
        <v>12606</v>
      </c>
    </row>
    <row r="4755" spans="2:11" x14ac:dyDescent="0.3">
      <c r="B4755" s="170">
        <v>6777</v>
      </c>
      <c r="C4755" s="57">
        <v>45747</v>
      </c>
      <c r="D4755" s="70" t="s">
        <v>11331</v>
      </c>
      <c r="E4755" s="38" t="s">
        <v>11332</v>
      </c>
      <c r="F4755" s="129">
        <v>153280.6</v>
      </c>
      <c r="G4755" s="63">
        <v>45744</v>
      </c>
      <c r="H4755" s="129">
        <v>153280.6</v>
      </c>
      <c r="I4755" s="164" t="s">
        <v>12607</v>
      </c>
    </row>
    <row r="4756" spans="2:11" x14ac:dyDescent="0.3">
      <c r="B4756" s="170">
        <v>6778</v>
      </c>
      <c r="C4756" s="57">
        <v>45747</v>
      </c>
      <c r="D4756" s="70" t="s">
        <v>11328</v>
      </c>
      <c r="E4756" s="38" t="s">
        <v>11329</v>
      </c>
      <c r="F4756" s="129">
        <v>19623.64</v>
      </c>
      <c r="G4756" s="63">
        <v>45747</v>
      </c>
      <c r="H4756" s="129">
        <v>19623.64</v>
      </c>
      <c r="I4756" s="164" t="s">
        <v>10047</v>
      </c>
    </row>
    <row r="4757" spans="2:11" x14ac:dyDescent="0.3">
      <c r="B4757" s="170">
        <v>6779</v>
      </c>
      <c r="C4757" s="57">
        <v>45747</v>
      </c>
      <c r="D4757" s="70" t="s">
        <v>10988</v>
      </c>
      <c r="E4757" s="38" t="s">
        <v>11326</v>
      </c>
      <c r="F4757" s="129">
        <v>17574.22</v>
      </c>
      <c r="G4757" s="63">
        <v>45747</v>
      </c>
      <c r="H4757" s="129">
        <v>17574.22</v>
      </c>
      <c r="I4757" s="164" t="s">
        <v>12608</v>
      </c>
    </row>
    <row r="4758" spans="2:11" hidden="1" outlineLevel="1" x14ac:dyDescent="0.3">
      <c r="B4758" s="170"/>
      <c r="C4758" s="57"/>
      <c r="D4758" s="70"/>
      <c r="E4758" s="38"/>
      <c r="F4758" s="129"/>
      <c r="G4758" s="63"/>
      <c r="H4758" s="129"/>
      <c r="I4758" s="164" t="s">
        <v>9957</v>
      </c>
    </row>
    <row r="4759" spans="2:11" hidden="1" outlineLevel="1" x14ac:dyDescent="0.3">
      <c r="B4759" s="170"/>
      <c r="C4759" s="57"/>
      <c r="D4759" s="70"/>
      <c r="E4759" s="38"/>
      <c r="F4759" s="129"/>
      <c r="G4759" s="63"/>
      <c r="H4759" s="129"/>
      <c r="I4759" s="164" t="s">
        <v>9732</v>
      </c>
    </row>
    <row r="4760" spans="2:11" collapsed="1" x14ac:dyDescent="0.3">
      <c r="B4760" s="170">
        <v>6780</v>
      </c>
      <c r="C4760" s="57">
        <v>45747</v>
      </c>
      <c r="D4760" s="70" t="s">
        <v>11323</v>
      </c>
      <c r="E4760" s="38" t="s">
        <v>11324</v>
      </c>
      <c r="F4760" s="129">
        <v>15809.45</v>
      </c>
      <c r="G4760" s="63">
        <v>45747</v>
      </c>
      <c r="H4760" s="129">
        <v>15809.45</v>
      </c>
      <c r="I4760" s="164" t="s">
        <v>10528</v>
      </c>
    </row>
    <row r="4761" spans="2:11" x14ac:dyDescent="0.3">
      <c r="B4761" s="170">
        <v>6781</v>
      </c>
      <c r="C4761" s="57">
        <v>45748</v>
      </c>
      <c r="D4761" s="70" t="s">
        <v>8</v>
      </c>
      <c r="E4761" s="38" t="s">
        <v>11345</v>
      </c>
      <c r="F4761" s="129">
        <v>50000</v>
      </c>
      <c r="G4761" s="63">
        <v>45751</v>
      </c>
      <c r="H4761" s="129">
        <v>46925</v>
      </c>
      <c r="I4761" s="164" t="s">
        <v>11346</v>
      </c>
    </row>
    <row r="4762" spans="2:11" x14ac:dyDescent="0.3">
      <c r="B4762" s="170">
        <v>6782</v>
      </c>
      <c r="C4762" s="57">
        <v>45749</v>
      </c>
      <c r="D4762" s="70" t="s">
        <v>4463</v>
      </c>
      <c r="E4762" s="38" t="s">
        <v>11347</v>
      </c>
      <c r="F4762" s="129">
        <v>11080.63</v>
      </c>
      <c r="G4762" s="63">
        <v>45834</v>
      </c>
      <c r="H4762" s="129">
        <v>10399.17</v>
      </c>
      <c r="I4762" s="164" t="s">
        <v>11348</v>
      </c>
      <c r="J4762" t="s">
        <v>12270</v>
      </c>
      <c r="K4762" s="6"/>
    </row>
    <row r="4763" spans="2:11" x14ac:dyDescent="0.3">
      <c r="B4763" s="170">
        <v>6783</v>
      </c>
      <c r="C4763" s="57">
        <v>45750</v>
      </c>
      <c r="D4763" s="70" t="s">
        <v>203</v>
      </c>
      <c r="E4763" s="38" t="s">
        <v>11349</v>
      </c>
      <c r="F4763" s="129">
        <v>8549.2800000000007</v>
      </c>
      <c r="G4763" s="63">
        <v>45754</v>
      </c>
      <c r="H4763" s="129">
        <v>8023.5</v>
      </c>
      <c r="I4763" s="164" t="s">
        <v>11350</v>
      </c>
    </row>
    <row r="4764" spans="2:11" x14ac:dyDescent="0.3">
      <c r="B4764" s="170">
        <v>6784</v>
      </c>
      <c r="C4764" s="57">
        <v>45751</v>
      </c>
      <c r="D4764" s="70" t="s">
        <v>11351</v>
      </c>
      <c r="E4764" s="38" t="s">
        <v>11357</v>
      </c>
      <c r="F4764" s="129">
        <v>2017.29</v>
      </c>
      <c r="G4764" s="63">
        <v>45758</v>
      </c>
      <c r="H4764" s="129">
        <v>1893.23</v>
      </c>
      <c r="I4764" s="164" t="s">
        <v>11359</v>
      </c>
      <c r="J4764" t="s">
        <v>8833</v>
      </c>
    </row>
    <row r="4765" spans="2:11" x14ac:dyDescent="0.3">
      <c r="B4765" s="170">
        <v>6785</v>
      </c>
      <c r="C4765" s="57">
        <v>45751</v>
      </c>
      <c r="D4765" s="70" t="s">
        <v>11352</v>
      </c>
      <c r="E4765" s="38" t="s">
        <v>11357</v>
      </c>
      <c r="F4765" s="129">
        <v>2240.86</v>
      </c>
      <c r="G4765" s="63">
        <v>45758</v>
      </c>
      <c r="H4765" s="129">
        <v>2103.0500000000002</v>
      </c>
      <c r="I4765" s="164" t="s">
        <v>11359</v>
      </c>
      <c r="J4765" t="s">
        <v>8833</v>
      </c>
    </row>
    <row r="4766" spans="2:11" x14ac:dyDescent="0.3">
      <c r="B4766" s="170">
        <v>6786</v>
      </c>
      <c r="C4766" s="57">
        <v>45751</v>
      </c>
      <c r="D4766" s="70" t="s">
        <v>11353</v>
      </c>
      <c r="E4766" s="38" t="s">
        <v>11357</v>
      </c>
      <c r="F4766" s="129">
        <v>2017.29</v>
      </c>
      <c r="G4766" s="63">
        <v>45758</v>
      </c>
      <c r="H4766" s="129">
        <v>1893.23</v>
      </c>
      <c r="I4766" s="164" t="s">
        <v>11359</v>
      </c>
      <c r="J4766" t="s">
        <v>8833</v>
      </c>
    </row>
    <row r="4767" spans="2:11" x14ac:dyDescent="0.3">
      <c r="B4767" s="170">
        <v>6787</v>
      </c>
      <c r="C4767" s="57">
        <v>45751</v>
      </c>
      <c r="D4767" s="70" t="s">
        <v>11354</v>
      </c>
      <c r="E4767" s="38" t="s">
        <v>11357</v>
      </c>
      <c r="F4767" s="129">
        <v>2240.86</v>
      </c>
      <c r="G4767" s="63">
        <v>45758</v>
      </c>
      <c r="H4767" s="129">
        <v>2103.0500000000002</v>
      </c>
      <c r="I4767" s="164" t="s">
        <v>11359</v>
      </c>
      <c r="J4767" t="s">
        <v>8833</v>
      </c>
    </row>
    <row r="4768" spans="2:11" x14ac:dyDescent="0.3">
      <c r="B4768" s="170">
        <v>6788</v>
      </c>
      <c r="C4768" s="57">
        <v>45751</v>
      </c>
      <c r="D4768" s="70" t="s">
        <v>11355</v>
      </c>
      <c r="E4768" s="38" t="s">
        <v>11357</v>
      </c>
      <c r="F4768" s="129">
        <v>2240.86</v>
      </c>
      <c r="G4768" s="63">
        <v>45758</v>
      </c>
      <c r="H4768" s="129">
        <v>2103.0500000000002</v>
      </c>
      <c r="I4768" s="164" t="s">
        <v>11359</v>
      </c>
      <c r="J4768" t="s">
        <v>8833</v>
      </c>
    </row>
    <row r="4769" spans="2:11" x14ac:dyDescent="0.3">
      <c r="B4769" s="170">
        <v>6789</v>
      </c>
      <c r="C4769" s="57">
        <v>45751</v>
      </c>
      <c r="D4769" s="70" t="s">
        <v>11356</v>
      </c>
      <c r="E4769" s="38" t="s">
        <v>11357</v>
      </c>
      <c r="F4769" s="129">
        <v>2240.86</v>
      </c>
      <c r="G4769" s="63">
        <v>45758</v>
      </c>
      <c r="H4769" s="129">
        <v>2103.0500000000002</v>
      </c>
      <c r="I4769" s="164" t="s">
        <v>11359</v>
      </c>
      <c r="J4769" t="s">
        <v>8833</v>
      </c>
    </row>
    <row r="4770" spans="2:11" x14ac:dyDescent="0.3">
      <c r="B4770" s="170">
        <v>6790</v>
      </c>
      <c r="C4770" s="57">
        <v>45751</v>
      </c>
      <c r="D4770" s="70" t="s">
        <v>203</v>
      </c>
      <c r="E4770" s="38" t="s">
        <v>11358</v>
      </c>
      <c r="F4770" s="129">
        <v>26231.41</v>
      </c>
      <c r="G4770" s="63">
        <v>45777</v>
      </c>
      <c r="H4770" s="129">
        <v>24618.18</v>
      </c>
      <c r="I4770" s="164" t="s">
        <v>9757</v>
      </c>
    </row>
    <row r="4771" spans="2:11" x14ac:dyDescent="0.3">
      <c r="B4771" s="170">
        <v>6791</v>
      </c>
      <c r="C4771" s="57">
        <v>45754</v>
      </c>
      <c r="D4771" s="70" t="s">
        <v>212</v>
      </c>
      <c r="E4771" s="38" t="s">
        <v>11362</v>
      </c>
      <c r="F4771" s="129">
        <v>8000</v>
      </c>
      <c r="G4771" s="63">
        <v>45758</v>
      </c>
      <c r="H4771" s="129">
        <v>7508</v>
      </c>
      <c r="I4771" s="164" t="s">
        <v>11367</v>
      </c>
      <c r="K4771" s="6"/>
    </row>
    <row r="4772" spans="2:11" hidden="1" outlineLevel="1" x14ac:dyDescent="0.3">
      <c r="B4772" s="170"/>
      <c r="C4772" s="57"/>
      <c r="D4772" s="70"/>
      <c r="E4772" s="38"/>
      <c r="F4772" s="129"/>
      <c r="G4772" s="63"/>
      <c r="H4772" s="129"/>
      <c r="I4772" s="164" t="s">
        <v>11368</v>
      </c>
      <c r="K4772" s="6"/>
    </row>
    <row r="4773" spans="2:11" collapsed="1" x14ac:dyDescent="0.3">
      <c r="B4773" s="170">
        <v>6792</v>
      </c>
      <c r="C4773" s="57">
        <v>45754</v>
      </c>
      <c r="D4773" s="70" t="s">
        <v>11360</v>
      </c>
      <c r="E4773" s="38" t="s">
        <v>11363</v>
      </c>
      <c r="F4773" s="129">
        <v>8217.0400000000009</v>
      </c>
      <c r="G4773" s="63">
        <v>45764</v>
      </c>
      <c r="H4773" s="129">
        <v>7711.69</v>
      </c>
      <c r="I4773" s="164" t="s">
        <v>11371</v>
      </c>
      <c r="K4773" s="6"/>
    </row>
    <row r="4774" spans="2:11" x14ac:dyDescent="0.3">
      <c r="B4774" s="170">
        <v>6793</v>
      </c>
      <c r="C4774" s="57">
        <v>45754</v>
      </c>
      <c r="D4774" s="70" t="s">
        <v>11360</v>
      </c>
      <c r="E4774" s="38" t="s">
        <v>11364</v>
      </c>
      <c r="F4774" s="129">
        <v>15000</v>
      </c>
      <c r="G4774" s="63">
        <v>45764</v>
      </c>
      <c r="H4774" s="129">
        <v>14077.5</v>
      </c>
      <c r="I4774" s="164" t="s">
        <v>11369</v>
      </c>
      <c r="K4774" s="6"/>
    </row>
    <row r="4775" spans="2:11" x14ac:dyDescent="0.3">
      <c r="B4775" s="170">
        <v>6794</v>
      </c>
      <c r="C4775" s="57">
        <v>45754</v>
      </c>
      <c r="D4775" s="70" t="s">
        <v>11360</v>
      </c>
      <c r="E4775" s="38" t="s">
        <v>11365</v>
      </c>
      <c r="F4775" s="129">
        <v>2500</v>
      </c>
      <c r="G4775" s="63">
        <v>45764</v>
      </c>
      <c r="H4775" s="129">
        <v>2346.25</v>
      </c>
      <c r="I4775" s="164" t="s">
        <v>11370</v>
      </c>
      <c r="K4775" s="6"/>
    </row>
    <row r="4776" spans="2:11" x14ac:dyDescent="0.3">
      <c r="B4776" s="170">
        <v>6795</v>
      </c>
      <c r="C4776" s="57">
        <v>45754</v>
      </c>
      <c r="D4776" s="70" t="s">
        <v>11361</v>
      </c>
      <c r="E4776" s="38" t="s">
        <v>11366</v>
      </c>
      <c r="F4776" s="129">
        <v>375968.72</v>
      </c>
      <c r="G4776" s="63">
        <v>45756</v>
      </c>
      <c r="H4776" s="129">
        <v>352846.64</v>
      </c>
      <c r="I4776" s="164">
        <v>18761</v>
      </c>
      <c r="K4776" s="6"/>
    </row>
    <row r="4777" spans="2:11" x14ac:dyDescent="0.3">
      <c r="B4777" s="170">
        <v>6796</v>
      </c>
      <c r="C4777" s="57">
        <v>45754</v>
      </c>
      <c r="D4777" s="70" t="s">
        <v>11372</v>
      </c>
      <c r="E4777" s="38" t="s">
        <v>11373</v>
      </c>
      <c r="F4777" s="129">
        <v>45353.55</v>
      </c>
      <c r="G4777" s="63">
        <v>45748</v>
      </c>
      <c r="H4777" s="129">
        <v>42564.33</v>
      </c>
      <c r="I4777" s="164" t="s">
        <v>10860</v>
      </c>
      <c r="K4777" s="6"/>
    </row>
    <row r="4778" spans="2:11" hidden="1" outlineLevel="1" x14ac:dyDescent="0.3">
      <c r="B4778" s="170"/>
      <c r="C4778" s="57"/>
      <c r="D4778" s="70"/>
      <c r="E4778" s="38"/>
      <c r="F4778" s="129"/>
      <c r="G4778" s="63"/>
      <c r="H4778" s="129"/>
      <c r="I4778" s="164" t="s">
        <v>10707</v>
      </c>
      <c r="K4778" s="6"/>
    </row>
    <row r="4779" spans="2:11" hidden="1" outlineLevel="1" x14ac:dyDescent="0.3">
      <c r="B4779" s="170"/>
      <c r="C4779" s="57"/>
      <c r="D4779" s="70"/>
      <c r="E4779" s="38"/>
      <c r="F4779" s="129"/>
      <c r="G4779" s="63"/>
      <c r="H4779" s="129"/>
      <c r="I4779" s="164" t="s">
        <v>10871</v>
      </c>
      <c r="K4779" s="6"/>
    </row>
    <row r="4780" spans="2:11" hidden="1" outlineLevel="1" x14ac:dyDescent="0.3">
      <c r="B4780" s="170"/>
      <c r="C4780" s="57"/>
      <c r="D4780" s="70"/>
      <c r="E4780" s="38"/>
      <c r="F4780" s="129"/>
      <c r="G4780" s="63"/>
      <c r="H4780" s="129"/>
      <c r="I4780" s="164" t="s">
        <v>9937</v>
      </c>
      <c r="K4780" s="6"/>
    </row>
    <row r="4781" spans="2:11" hidden="1" outlineLevel="1" x14ac:dyDescent="0.3">
      <c r="B4781" s="170"/>
      <c r="C4781" s="57"/>
      <c r="D4781" s="70"/>
      <c r="E4781" s="38"/>
      <c r="F4781" s="129"/>
      <c r="G4781" s="63"/>
      <c r="H4781" s="129"/>
      <c r="I4781" s="164" t="s">
        <v>10862</v>
      </c>
      <c r="K4781" s="6"/>
    </row>
    <row r="4782" spans="2:11" hidden="1" outlineLevel="1" x14ac:dyDescent="0.3">
      <c r="B4782" s="170"/>
      <c r="C4782" s="57"/>
      <c r="D4782" s="70"/>
      <c r="E4782" s="38"/>
      <c r="F4782" s="129"/>
      <c r="G4782" s="63"/>
      <c r="H4782" s="129"/>
      <c r="I4782" s="164" t="s">
        <v>10861</v>
      </c>
      <c r="K4782" s="6"/>
    </row>
    <row r="4783" spans="2:11" hidden="1" outlineLevel="1" x14ac:dyDescent="0.3">
      <c r="B4783" s="170"/>
      <c r="C4783" s="57"/>
      <c r="D4783" s="70"/>
      <c r="E4783" s="38"/>
      <c r="F4783" s="129"/>
      <c r="G4783" s="63"/>
      <c r="H4783" s="129"/>
      <c r="I4783" s="164" t="s">
        <v>10820</v>
      </c>
      <c r="K4783" s="6"/>
    </row>
    <row r="4784" spans="2:11" hidden="1" outlineLevel="1" x14ac:dyDescent="0.3">
      <c r="B4784" s="170"/>
      <c r="C4784" s="57"/>
      <c r="D4784" s="70"/>
      <c r="E4784" s="38"/>
      <c r="F4784" s="129"/>
      <c r="G4784" s="63"/>
      <c r="H4784" s="129"/>
      <c r="I4784" s="164" t="s">
        <v>9938</v>
      </c>
      <c r="K4784" s="6"/>
    </row>
    <row r="4785" spans="2:11" hidden="1" outlineLevel="1" x14ac:dyDescent="0.3">
      <c r="B4785" s="170"/>
      <c r="C4785" s="57"/>
      <c r="D4785" s="70"/>
      <c r="E4785" s="38"/>
      <c r="F4785" s="129"/>
      <c r="G4785" s="63"/>
      <c r="H4785" s="129"/>
      <c r="I4785" s="164" t="s">
        <v>10857</v>
      </c>
      <c r="K4785" s="6"/>
    </row>
    <row r="4786" spans="2:11" hidden="1" outlineLevel="1" x14ac:dyDescent="0.3">
      <c r="B4786" s="170"/>
      <c r="C4786" s="57"/>
      <c r="D4786" s="70"/>
      <c r="E4786" s="38"/>
      <c r="F4786" s="129"/>
      <c r="G4786" s="63"/>
      <c r="H4786" s="129"/>
      <c r="I4786" s="164" t="s">
        <v>10694</v>
      </c>
      <c r="K4786" s="6"/>
    </row>
    <row r="4787" spans="2:11" hidden="1" outlineLevel="1" x14ac:dyDescent="0.3">
      <c r="B4787" s="170"/>
      <c r="C4787" s="57"/>
      <c r="D4787" s="70"/>
      <c r="E4787" s="38"/>
      <c r="F4787" s="129"/>
      <c r="G4787" s="63"/>
      <c r="H4787" s="129"/>
      <c r="I4787" s="164" t="s">
        <v>10859</v>
      </c>
      <c r="K4787" s="6"/>
    </row>
    <row r="4788" spans="2:11" hidden="1" outlineLevel="1" x14ac:dyDescent="0.3">
      <c r="B4788" s="170"/>
      <c r="C4788" s="57"/>
      <c r="D4788" s="70"/>
      <c r="E4788" s="38"/>
      <c r="F4788" s="129"/>
      <c r="G4788" s="63"/>
      <c r="H4788" s="129"/>
      <c r="I4788" s="164" t="s">
        <v>10858</v>
      </c>
      <c r="K4788" s="6"/>
    </row>
    <row r="4789" spans="2:11" collapsed="1" x14ac:dyDescent="0.3">
      <c r="B4789" s="170">
        <v>6797</v>
      </c>
      <c r="C4789" s="57">
        <v>45754</v>
      </c>
      <c r="D4789" s="70" t="s">
        <v>254</v>
      </c>
      <c r="E4789" s="38" t="s">
        <v>11378</v>
      </c>
      <c r="F4789" s="129">
        <v>3000</v>
      </c>
      <c r="G4789" s="63">
        <v>45748</v>
      </c>
      <c r="H4789" s="129">
        <v>2815.5</v>
      </c>
      <c r="I4789" s="164" t="s">
        <v>11379</v>
      </c>
    </row>
    <row r="4790" spans="2:11" x14ac:dyDescent="0.3">
      <c r="B4790" s="170">
        <v>6798</v>
      </c>
      <c r="C4790" s="57">
        <v>45754</v>
      </c>
      <c r="D4790" s="70" t="s">
        <v>11380</v>
      </c>
      <c r="E4790" s="38" t="s">
        <v>11381</v>
      </c>
      <c r="F4790" s="129">
        <v>19179.54</v>
      </c>
      <c r="G4790" s="63">
        <v>45784</v>
      </c>
      <c r="H4790" s="129">
        <v>18000</v>
      </c>
      <c r="I4790" s="164" t="s">
        <v>11390</v>
      </c>
    </row>
    <row r="4791" spans="2:11" x14ac:dyDescent="0.3">
      <c r="B4791" s="170">
        <v>6799</v>
      </c>
      <c r="C4791" s="57">
        <v>45754</v>
      </c>
      <c r="D4791" s="70" t="s">
        <v>11380</v>
      </c>
      <c r="E4791" s="38" t="s">
        <v>11382</v>
      </c>
      <c r="F4791" s="129">
        <v>9782</v>
      </c>
      <c r="G4791" s="63">
        <v>45784</v>
      </c>
      <c r="H4791" s="129">
        <v>9180.41</v>
      </c>
      <c r="I4791" s="164" t="s">
        <v>11391</v>
      </c>
    </row>
    <row r="4792" spans="2:11" x14ac:dyDescent="0.3">
      <c r="B4792" s="170">
        <v>6800</v>
      </c>
      <c r="C4792" s="57">
        <v>45755</v>
      </c>
      <c r="D4792" s="70" t="s">
        <v>169</v>
      </c>
      <c r="E4792" s="38" t="s">
        <v>11383</v>
      </c>
      <c r="F4792" s="129">
        <v>13000</v>
      </c>
      <c r="G4792" s="63">
        <v>45783</v>
      </c>
      <c r="H4792" s="129">
        <v>12200.5</v>
      </c>
      <c r="I4792" s="164" t="s">
        <v>11392</v>
      </c>
    </row>
    <row r="4793" spans="2:11" x14ac:dyDescent="0.3">
      <c r="B4793" s="170">
        <v>6801</v>
      </c>
      <c r="C4793" s="57">
        <v>45755</v>
      </c>
      <c r="D4793" s="70" t="s">
        <v>230</v>
      </c>
      <c r="E4793" s="38" t="s">
        <v>11384</v>
      </c>
      <c r="F4793" s="129">
        <v>64355</v>
      </c>
      <c r="G4793" s="63">
        <v>45769</v>
      </c>
      <c r="H4793" s="129">
        <v>60397.17</v>
      </c>
      <c r="I4793" s="164" t="s">
        <v>11393</v>
      </c>
    </row>
    <row r="4794" spans="2:11" x14ac:dyDescent="0.3">
      <c r="B4794" s="170">
        <v>6802</v>
      </c>
      <c r="C4794" s="57">
        <v>45755</v>
      </c>
      <c r="D4794" s="70" t="s">
        <v>11020</v>
      </c>
      <c r="E4794" s="38" t="s">
        <v>11385</v>
      </c>
      <c r="F4794" s="129">
        <v>7000</v>
      </c>
      <c r="G4794" s="63">
        <v>45758</v>
      </c>
      <c r="H4794" s="129">
        <v>6569.5</v>
      </c>
      <c r="I4794" s="164" t="s">
        <v>11394</v>
      </c>
    </row>
    <row r="4795" spans="2:11" x14ac:dyDescent="0.3">
      <c r="B4795" s="170">
        <v>6803</v>
      </c>
      <c r="C4795" s="57">
        <v>45755</v>
      </c>
      <c r="D4795" s="70" t="s">
        <v>11021</v>
      </c>
      <c r="E4795" s="38" t="s">
        <v>11386</v>
      </c>
      <c r="F4795" s="129">
        <v>51238</v>
      </c>
      <c r="G4795" s="63">
        <v>45758</v>
      </c>
      <c r="H4795" s="129">
        <v>48086.86</v>
      </c>
      <c r="I4795" s="164" t="s">
        <v>11395</v>
      </c>
    </row>
    <row r="4796" spans="2:11" x14ac:dyDescent="0.3">
      <c r="B4796" s="170">
        <v>6804</v>
      </c>
      <c r="C4796" s="57">
        <v>45755</v>
      </c>
      <c r="D4796" s="70" t="s">
        <v>9425</v>
      </c>
      <c r="E4796" s="38" t="s">
        <v>11387</v>
      </c>
      <c r="F4796" s="129">
        <v>11700</v>
      </c>
      <c r="G4796" s="63">
        <v>45786</v>
      </c>
      <c r="H4796" s="129">
        <v>10980.45</v>
      </c>
      <c r="I4796" s="164" t="s">
        <v>11396</v>
      </c>
    </row>
    <row r="4797" spans="2:11" x14ac:dyDescent="0.3">
      <c r="B4797" s="170">
        <v>6805</v>
      </c>
      <c r="C4797" s="57">
        <v>45755</v>
      </c>
      <c r="D4797" s="70" t="s">
        <v>9425</v>
      </c>
      <c r="E4797" s="38" t="s">
        <v>11388</v>
      </c>
      <c r="F4797" s="129">
        <v>2925</v>
      </c>
      <c r="G4797" s="63">
        <v>45786</v>
      </c>
      <c r="H4797" s="129">
        <v>2745.11</v>
      </c>
      <c r="I4797" s="164" t="s">
        <v>11397</v>
      </c>
    </row>
    <row r="4798" spans="2:11" x14ac:dyDescent="0.3">
      <c r="B4798" s="170">
        <v>6806</v>
      </c>
      <c r="C4798" s="57">
        <v>45755</v>
      </c>
      <c r="D4798" s="70" t="s">
        <v>375</v>
      </c>
      <c r="E4798" s="38" t="s">
        <v>11389</v>
      </c>
      <c r="F4798" s="129">
        <v>8037.5</v>
      </c>
      <c r="G4798" s="63">
        <v>45756</v>
      </c>
      <c r="H4798" s="129">
        <v>7543.19</v>
      </c>
      <c r="I4798" s="164" t="s">
        <v>9987</v>
      </c>
    </row>
    <row r="4799" spans="2:11" x14ac:dyDescent="0.3">
      <c r="B4799" s="170">
        <v>6807</v>
      </c>
      <c r="C4799" s="57">
        <v>45755</v>
      </c>
      <c r="D4799" s="70" t="s">
        <v>212</v>
      </c>
      <c r="E4799" s="38" t="s">
        <v>11401</v>
      </c>
      <c r="F4799" s="129">
        <v>10000</v>
      </c>
      <c r="G4799" s="63">
        <v>45786</v>
      </c>
      <c r="H4799" s="129">
        <v>9385</v>
      </c>
      <c r="I4799" s="164" t="s">
        <v>11398</v>
      </c>
    </row>
    <row r="4800" spans="2:11" x14ac:dyDescent="0.3">
      <c r="B4800" s="234">
        <v>6808</v>
      </c>
      <c r="C4800" s="120">
        <v>45756</v>
      </c>
      <c r="D4800" s="225" t="s">
        <v>11019</v>
      </c>
      <c r="E4800" s="119" t="s">
        <v>11399</v>
      </c>
      <c r="F4800" s="235">
        <v>3416</v>
      </c>
      <c r="G4800" s="226">
        <v>45756</v>
      </c>
      <c r="H4800" s="235">
        <v>3205.92</v>
      </c>
      <c r="I4800" s="236" t="s">
        <v>11400</v>
      </c>
      <c r="J4800" t="s">
        <v>11402</v>
      </c>
    </row>
    <row r="4801" spans="2:10" x14ac:dyDescent="0.3">
      <c r="B4801" s="170">
        <v>6809</v>
      </c>
      <c r="C4801" s="57">
        <v>45756</v>
      </c>
      <c r="D4801" s="70" t="s">
        <v>11019</v>
      </c>
      <c r="E4801" s="38" t="s">
        <v>11399</v>
      </c>
      <c r="F4801" s="129">
        <v>3416</v>
      </c>
      <c r="G4801" s="63">
        <v>45811</v>
      </c>
      <c r="H4801" s="129">
        <v>3205.92</v>
      </c>
      <c r="I4801" s="164" t="s">
        <v>11400</v>
      </c>
      <c r="J4801" t="s">
        <v>8833</v>
      </c>
    </row>
    <row r="4802" spans="2:10" x14ac:dyDescent="0.3">
      <c r="B4802" s="170">
        <v>6810</v>
      </c>
      <c r="C4802" s="57">
        <v>45756</v>
      </c>
      <c r="D4802" s="70" t="s">
        <v>4463</v>
      </c>
      <c r="E4802" s="38" t="s">
        <v>11417</v>
      </c>
      <c r="F4802" s="129">
        <v>5000</v>
      </c>
      <c r="G4802" s="63">
        <v>45761</v>
      </c>
      <c r="H4802" s="129">
        <v>4692.5</v>
      </c>
      <c r="I4802" s="164" t="s">
        <v>11403</v>
      </c>
      <c r="J4802" s="6"/>
    </row>
    <row r="4803" spans="2:10" x14ac:dyDescent="0.3">
      <c r="B4803" s="170">
        <v>6811</v>
      </c>
      <c r="C4803" s="57">
        <v>45756</v>
      </c>
      <c r="D4803" s="70" t="s">
        <v>4463</v>
      </c>
      <c r="E4803" s="38" t="s">
        <v>11418</v>
      </c>
      <c r="F4803" s="129">
        <v>2599</v>
      </c>
      <c r="G4803" s="63">
        <v>45761</v>
      </c>
      <c r="H4803" s="129">
        <v>2439.16</v>
      </c>
      <c r="I4803" s="164" t="s">
        <v>11404</v>
      </c>
      <c r="J4803" s="6"/>
    </row>
    <row r="4804" spans="2:10" x14ac:dyDescent="0.3">
      <c r="B4804" s="170">
        <v>6812</v>
      </c>
      <c r="C4804" s="57">
        <v>45756</v>
      </c>
      <c r="D4804" s="70" t="s">
        <v>4463</v>
      </c>
      <c r="E4804" s="38" t="s">
        <v>11419</v>
      </c>
      <c r="F4804" s="129">
        <v>5000</v>
      </c>
      <c r="G4804" s="63">
        <v>45761</v>
      </c>
      <c r="H4804" s="129">
        <v>4692.5</v>
      </c>
      <c r="I4804" s="164" t="s">
        <v>11405</v>
      </c>
      <c r="J4804" s="6"/>
    </row>
    <row r="4805" spans="2:10" x14ac:dyDescent="0.3">
      <c r="B4805" s="170">
        <v>6813</v>
      </c>
      <c r="C4805" s="57">
        <v>45756</v>
      </c>
      <c r="D4805" s="70" t="s">
        <v>4463</v>
      </c>
      <c r="E4805" s="38" t="s">
        <v>11420</v>
      </c>
      <c r="F4805" s="129">
        <v>5000</v>
      </c>
      <c r="G4805" s="63">
        <v>45761</v>
      </c>
      <c r="H4805" s="129">
        <v>4692.5</v>
      </c>
      <c r="I4805" s="164" t="s">
        <v>11406</v>
      </c>
      <c r="J4805" s="6"/>
    </row>
    <row r="4806" spans="2:10" x14ac:dyDescent="0.3">
      <c r="B4806" s="170">
        <v>6814</v>
      </c>
      <c r="C4806" s="57">
        <v>45756</v>
      </c>
      <c r="D4806" s="70" t="s">
        <v>4463</v>
      </c>
      <c r="E4806" s="38" t="s">
        <v>11421</v>
      </c>
      <c r="F4806" s="129">
        <v>2262</v>
      </c>
      <c r="G4806" s="63">
        <v>45761</v>
      </c>
      <c r="H4806" s="129">
        <v>2122.89</v>
      </c>
      <c r="I4806" s="164" t="s">
        <v>11407</v>
      </c>
      <c r="J4806" s="6"/>
    </row>
    <row r="4807" spans="2:10" x14ac:dyDescent="0.3">
      <c r="B4807" s="170">
        <v>6815</v>
      </c>
      <c r="C4807" s="57">
        <v>45756</v>
      </c>
      <c r="D4807" s="70" t="s">
        <v>4463</v>
      </c>
      <c r="E4807" s="38" t="s">
        <v>11422</v>
      </c>
      <c r="F4807" s="129">
        <v>2017</v>
      </c>
      <c r="G4807" s="63">
        <v>45761</v>
      </c>
      <c r="H4807" s="129">
        <v>1892.95</v>
      </c>
      <c r="I4807" s="164" t="s">
        <v>11408</v>
      </c>
      <c r="J4807" s="6"/>
    </row>
    <row r="4808" spans="2:10" x14ac:dyDescent="0.3">
      <c r="B4808" s="170">
        <v>6816</v>
      </c>
      <c r="C4808" s="57">
        <v>45756</v>
      </c>
      <c r="D4808" s="70" t="s">
        <v>4463</v>
      </c>
      <c r="E4808" s="38" t="s">
        <v>11423</v>
      </c>
      <c r="F4808" s="129">
        <v>1634.5</v>
      </c>
      <c r="G4808" s="63">
        <v>45761</v>
      </c>
      <c r="H4808" s="129">
        <v>1533.98</v>
      </c>
      <c r="I4808" s="164" t="s">
        <v>11409</v>
      </c>
      <c r="J4808" s="6"/>
    </row>
    <row r="4809" spans="2:10" x14ac:dyDescent="0.3">
      <c r="B4809" s="170">
        <v>6817</v>
      </c>
      <c r="C4809" s="57">
        <v>45756</v>
      </c>
      <c r="D4809" s="70" t="s">
        <v>4463</v>
      </c>
      <c r="E4809" s="38" t="s">
        <v>11424</v>
      </c>
      <c r="F4809" s="129">
        <v>1485</v>
      </c>
      <c r="G4809" s="63">
        <v>45761</v>
      </c>
      <c r="H4809" s="129">
        <v>1393.67</v>
      </c>
      <c r="I4809" s="164" t="s">
        <v>11410</v>
      </c>
      <c r="J4809" s="6"/>
    </row>
    <row r="4810" spans="2:10" x14ac:dyDescent="0.3">
      <c r="B4810" s="170">
        <v>6818</v>
      </c>
      <c r="C4810" s="57">
        <v>45756</v>
      </c>
      <c r="D4810" s="70" t="s">
        <v>4463</v>
      </c>
      <c r="E4810" s="38" t="s">
        <v>11425</v>
      </c>
      <c r="F4810" s="129">
        <v>3676</v>
      </c>
      <c r="G4810" s="63">
        <v>45764</v>
      </c>
      <c r="H4810" s="129">
        <v>3449.93</v>
      </c>
      <c r="I4810" s="164" t="s">
        <v>11411</v>
      </c>
      <c r="J4810" s="6"/>
    </row>
    <row r="4811" spans="2:10" x14ac:dyDescent="0.3">
      <c r="B4811" s="170">
        <v>6819</v>
      </c>
      <c r="C4811" s="57">
        <v>45756</v>
      </c>
      <c r="D4811" s="70" t="s">
        <v>4463</v>
      </c>
      <c r="E4811" s="38" t="s">
        <v>11426</v>
      </c>
      <c r="F4811" s="129">
        <v>5670</v>
      </c>
      <c r="G4811" s="63">
        <v>45761</v>
      </c>
      <c r="H4811" s="129">
        <v>5321.3</v>
      </c>
      <c r="I4811" s="164" t="s">
        <v>11412</v>
      </c>
      <c r="J4811" s="6"/>
    </row>
    <row r="4812" spans="2:10" x14ac:dyDescent="0.3">
      <c r="B4812" s="170">
        <v>6820</v>
      </c>
      <c r="C4812" s="57">
        <v>45756</v>
      </c>
      <c r="D4812" s="70" t="s">
        <v>4463</v>
      </c>
      <c r="E4812" s="38" t="s">
        <v>11427</v>
      </c>
      <c r="F4812" s="129">
        <v>9630</v>
      </c>
      <c r="G4812" s="63">
        <v>45761</v>
      </c>
      <c r="H4812" s="129">
        <v>9037.76</v>
      </c>
      <c r="I4812" s="164" t="s">
        <v>11413</v>
      </c>
      <c r="J4812" s="6"/>
    </row>
    <row r="4813" spans="2:10" x14ac:dyDescent="0.3">
      <c r="B4813" s="170">
        <v>6821</v>
      </c>
      <c r="C4813" s="57">
        <v>45756</v>
      </c>
      <c r="D4813" s="70" t="s">
        <v>4463</v>
      </c>
      <c r="E4813" s="38" t="s">
        <v>11428</v>
      </c>
      <c r="F4813" s="129">
        <v>4900</v>
      </c>
      <c r="G4813" s="63">
        <v>45761</v>
      </c>
      <c r="H4813" s="129">
        <v>4598.6499999999996</v>
      </c>
      <c r="I4813" s="164" t="s">
        <v>11414</v>
      </c>
      <c r="J4813" s="6"/>
    </row>
    <row r="4814" spans="2:10" x14ac:dyDescent="0.3">
      <c r="B4814" s="170">
        <v>6822</v>
      </c>
      <c r="C4814" s="57">
        <v>45756</v>
      </c>
      <c r="D4814" s="70" t="s">
        <v>203</v>
      </c>
      <c r="E4814" s="38" t="s">
        <v>11429</v>
      </c>
      <c r="F4814" s="129">
        <v>10390.39</v>
      </c>
      <c r="G4814" s="63">
        <v>45758</v>
      </c>
      <c r="H4814" s="129">
        <v>9751.3799999999992</v>
      </c>
      <c r="I4814" s="164" t="s">
        <v>9782</v>
      </c>
      <c r="J4814" s="6"/>
    </row>
    <row r="4815" spans="2:10" x14ac:dyDescent="0.3">
      <c r="B4815" s="170">
        <v>6823</v>
      </c>
      <c r="C4815" s="57">
        <v>45756</v>
      </c>
      <c r="D4815" s="70" t="s">
        <v>203</v>
      </c>
      <c r="E4815" s="38" t="s">
        <v>11430</v>
      </c>
      <c r="F4815" s="129">
        <v>199589.88</v>
      </c>
      <c r="G4815" s="63">
        <v>45763</v>
      </c>
      <c r="H4815" s="129">
        <v>187315.11</v>
      </c>
      <c r="I4815" s="164" t="s">
        <v>11415</v>
      </c>
      <c r="J4815" s="6"/>
    </row>
    <row r="4816" spans="2:10" hidden="1" outlineLevel="1" x14ac:dyDescent="0.3">
      <c r="B4816" s="170"/>
      <c r="C4816" s="57"/>
      <c r="D4816" s="70"/>
      <c r="E4816" s="38"/>
      <c r="F4816" s="129"/>
      <c r="G4816" s="63"/>
      <c r="H4816" s="129"/>
      <c r="I4816" s="164" t="s">
        <v>10244</v>
      </c>
      <c r="J4816" s="6"/>
    </row>
    <row r="4817" spans="2:11" collapsed="1" x14ac:dyDescent="0.3">
      <c r="B4817" s="170">
        <v>6824</v>
      </c>
      <c r="C4817" s="57">
        <v>45756</v>
      </c>
      <c r="D4817" s="70" t="s">
        <v>644</v>
      </c>
      <c r="E4817" s="38" t="s">
        <v>11431</v>
      </c>
      <c r="F4817" s="129">
        <v>20878</v>
      </c>
      <c r="G4817" s="63">
        <v>45762</v>
      </c>
      <c r="H4817" s="129">
        <v>19594</v>
      </c>
      <c r="I4817" s="164" t="s">
        <v>11416</v>
      </c>
      <c r="J4817" s="6"/>
    </row>
    <row r="4818" spans="2:11" x14ac:dyDescent="0.3">
      <c r="B4818" s="170">
        <v>6825</v>
      </c>
      <c r="C4818" s="57">
        <v>45757</v>
      </c>
      <c r="D4818" s="70" t="s">
        <v>11434</v>
      </c>
      <c r="E4818" s="38" t="s">
        <v>11435</v>
      </c>
      <c r="F4818" s="129">
        <v>9557.5</v>
      </c>
      <c r="G4818" s="63">
        <v>45789</v>
      </c>
      <c r="H4818" s="129">
        <v>8969.7099999999991</v>
      </c>
      <c r="I4818" s="164" t="s">
        <v>11438</v>
      </c>
    </row>
    <row r="4819" spans="2:11" x14ac:dyDescent="0.3">
      <c r="B4819" s="170">
        <v>6826</v>
      </c>
      <c r="C4819" s="57">
        <v>45757</v>
      </c>
      <c r="D4819" s="70" t="s">
        <v>171</v>
      </c>
      <c r="E4819" s="38" t="s">
        <v>11436</v>
      </c>
      <c r="F4819" s="129">
        <v>2170.7800000000002</v>
      </c>
      <c r="G4819" s="63">
        <v>45770</v>
      </c>
      <c r="H4819" s="129">
        <v>2037.28</v>
      </c>
      <c r="I4819" s="164" t="s">
        <v>11439</v>
      </c>
    </row>
    <row r="4820" spans="2:11" x14ac:dyDescent="0.3">
      <c r="B4820" s="170">
        <v>6827</v>
      </c>
      <c r="C4820" s="57">
        <v>45757</v>
      </c>
      <c r="D4820" s="70" t="s">
        <v>171</v>
      </c>
      <c r="E4820" s="38" t="s">
        <v>11437</v>
      </c>
      <c r="F4820" s="129">
        <v>4564.3</v>
      </c>
      <c r="G4820" s="63">
        <v>45763</v>
      </c>
      <c r="H4820" s="129">
        <v>4283.6000000000004</v>
      </c>
      <c r="I4820" s="164" t="s">
        <v>11440</v>
      </c>
    </row>
    <row r="4821" spans="2:11" collapsed="1" x14ac:dyDescent="0.3">
      <c r="B4821" s="170">
        <v>6828</v>
      </c>
      <c r="C4821" s="57">
        <v>45757</v>
      </c>
      <c r="D4821" s="70" t="s">
        <v>171</v>
      </c>
      <c r="E4821" s="38" t="s">
        <v>11441</v>
      </c>
      <c r="F4821" s="129">
        <v>8480.83</v>
      </c>
      <c r="G4821" s="63">
        <v>45758</v>
      </c>
      <c r="H4821" s="129">
        <v>7959.26</v>
      </c>
      <c r="I4821" s="164" t="s">
        <v>11442</v>
      </c>
      <c r="J4821" s="6"/>
    </row>
    <row r="4822" spans="2:11" collapsed="1" x14ac:dyDescent="0.3">
      <c r="B4822" s="170">
        <v>6829</v>
      </c>
      <c r="C4822" s="57">
        <v>45758</v>
      </c>
      <c r="D4822" s="70" t="s">
        <v>11443</v>
      </c>
      <c r="E4822" s="38" t="s">
        <v>11444</v>
      </c>
      <c r="F4822" s="129">
        <v>6954</v>
      </c>
      <c r="G4822" s="63">
        <v>45818</v>
      </c>
      <c r="H4822" s="129">
        <v>6526.33</v>
      </c>
      <c r="I4822" s="164" t="s">
        <v>10191</v>
      </c>
      <c r="J4822" s="6"/>
    </row>
    <row r="4823" spans="2:11" collapsed="1" x14ac:dyDescent="0.3">
      <c r="B4823" s="170">
        <v>6830</v>
      </c>
      <c r="C4823" s="57">
        <v>45758</v>
      </c>
      <c r="D4823" s="70" t="s">
        <v>203</v>
      </c>
      <c r="E4823" s="38" t="s">
        <v>11445</v>
      </c>
      <c r="F4823" s="129">
        <v>19667.28</v>
      </c>
      <c r="G4823" s="63">
        <v>45764</v>
      </c>
      <c r="H4823" s="129">
        <v>18457.740000000002</v>
      </c>
      <c r="I4823" s="164" t="s">
        <v>11453</v>
      </c>
      <c r="J4823" s="6"/>
    </row>
    <row r="4824" spans="2:11" collapsed="1" x14ac:dyDescent="0.3">
      <c r="B4824" s="170">
        <v>6831</v>
      </c>
      <c r="C4824" s="57">
        <v>45758</v>
      </c>
      <c r="D4824" s="70" t="s">
        <v>142</v>
      </c>
      <c r="E4824" s="38" t="s">
        <v>11446</v>
      </c>
      <c r="F4824" s="129">
        <v>5591.52</v>
      </c>
      <c r="G4824" s="63">
        <v>45769</v>
      </c>
      <c r="H4824" s="129">
        <v>5247.64</v>
      </c>
      <c r="I4824" s="164" t="s">
        <v>11454</v>
      </c>
      <c r="J4824" s="6"/>
    </row>
    <row r="4825" spans="2:11" collapsed="1" x14ac:dyDescent="0.3">
      <c r="B4825" s="170">
        <v>6832</v>
      </c>
      <c r="C4825" s="57">
        <v>45758</v>
      </c>
      <c r="D4825" s="70" t="s">
        <v>142</v>
      </c>
      <c r="E4825" s="38" t="s">
        <v>11447</v>
      </c>
      <c r="F4825" s="129">
        <v>8305</v>
      </c>
      <c r="G4825" s="63">
        <v>45771</v>
      </c>
      <c r="H4825" s="129">
        <v>7794.24</v>
      </c>
      <c r="I4825" s="164" t="s">
        <v>11455</v>
      </c>
      <c r="J4825" s="6"/>
    </row>
    <row r="4826" spans="2:11" collapsed="1" x14ac:dyDescent="0.3">
      <c r="B4826" s="170">
        <v>6833</v>
      </c>
      <c r="C4826" s="57">
        <v>45758</v>
      </c>
      <c r="D4826" s="70" t="s">
        <v>142</v>
      </c>
      <c r="E4826" s="38" t="s">
        <v>11448</v>
      </c>
      <c r="F4826" s="129">
        <v>7510</v>
      </c>
      <c r="G4826" s="63">
        <v>45771</v>
      </c>
      <c r="H4826" s="129">
        <v>7048.13</v>
      </c>
      <c r="I4826" s="164" t="s">
        <v>11456</v>
      </c>
      <c r="J4826" s="6"/>
    </row>
    <row r="4827" spans="2:11" collapsed="1" x14ac:dyDescent="0.3">
      <c r="B4827" s="170">
        <v>6834</v>
      </c>
      <c r="C4827" s="57">
        <v>45758</v>
      </c>
      <c r="D4827" s="70" t="s">
        <v>142</v>
      </c>
      <c r="E4827" s="38" t="s">
        <v>11449</v>
      </c>
      <c r="F4827" s="129">
        <v>15070</v>
      </c>
      <c r="G4827" s="63">
        <v>45771</v>
      </c>
      <c r="H4827" s="129">
        <v>14143.19</v>
      </c>
      <c r="I4827" s="164" t="s">
        <v>11457</v>
      </c>
      <c r="J4827" s="6"/>
    </row>
    <row r="4828" spans="2:11" collapsed="1" x14ac:dyDescent="0.3">
      <c r="B4828" s="170">
        <v>6835</v>
      </c>
      <c r="C4828" s="57">
        <v>45758</v>
      </c>
      <c r="D4828" s="70" t="s">
        <v>9452</v>
      </c>
      <c r="E4828" s="38" t="s">
        <v>11450</v>
      </c>
      <c r="F4828" s="129">
        <v>19733.5</v>
      </c>
      <c r="G4828" s="63">
        <v>45770</v>
      </c>
      <c r="H4828" s="129">
        <v>18519.89</v>
      </c>
      <c r="I4828" s="164" t="s">
        <v>11458</v>
      </c>
      <c r="J4828" s="6"/>
    </row>
    <row r="4829" spans="2:11" x14ac:dyDescent="0.3">
      <c r="B4829" s="170">
        <v>6836</v>
      </c>
      <c r="C4829" s="57">
        <v>45761</v>
      </c>
      <c r="D4829" s="70" t="s">
        <v>10988</v>
      </c>
      <c r="E4829" s="38" t="s">
        <v>11461</v>
      </c>
      <c r="F4829" s="129">
        <v>25372</v>
      </c>
      <c r="G4829" s="63">
        <v>45757</v>
      </c>
      <c r="H4829" s="129">
        <v>23811.62</v>
      </c>
      <c r="I4829" s="164" t="s">
        <v>11462</v>
      </c>
      <c r="K4829" s="6"/>
    </row>
    <row r="4830" spans="2:11" hidden="1" outlineLevel="1" x14ac:dyDescent="0.3">
      <c r="B4830" s="170"/>
      <c r="C4830" s="57"/>
      <c r="D4830" s="70"/>
      <c r="E4830" s="38"/>
      <c r="F4830" s="129"/>
      <c r="G4830" s="63"/>
      <c r="H4830" s="129"/>
      <c r="I4830" s="164" t="s">
        <v>11463</v>
      </c>
      <c r="K4830" s="6"/>
    </row>
    <row r="4831" spans="2:11" hidden="1" outlineLevel="1" x14ac:dyDescent="0.3">
      <c r="B4831" s="170"/>
      <c r="C4831" s="57"/>
      <c r="D4831" s="70"/>
      <c r="E4831" s="38"/>
      <c r="F4831" s="129"/>
      <c r="G4831" s="63"/>
      <c r="H4831" s="129"/>
      <c r="I4831" s="164" t="s">
        <v>11464</v>
      </c>
      <c r="K4831" s="6"/>
    </row>
    <row r="4832" spans="2:11" collapsed="1" x14ac:dyDescent="0.3">
      <c r="B4832" s="170">
        <v>6837</v>
      </c>
      <c r="C4832" s="57">
        <v>45761</v>
      </c>
      <c r="D4832" s="70" t="s">
        <v>171</v>
      </c>
      <c r="E4832" s="38" t="s">
        <v>11475</v>
      </c>
      <c r="F4832" s="129">
        <v>7706.18</v>
      </c>
      <c r="G4832" s="63">
        <v>45764</v>
      </c>
      <c r="H4832" s="129">
        <v>7232.25</v>
      </c>
      <c r="I4832" s="164" t="s">
        <v>11465</v>
      </c>
    </row>
    <row r="4833" spans="2:11" x14ac:dyDescent="0.3">
      <c r="B4833" s="169">
        <v>6838</v>
      </c>
      <c r="C4833" s="56">
        <v>45761</v>
      </c>
      <c r="D4833" s="68" t="s">
        <v>42</v>
      </c>
      <c r="E4833" s="14" t="s">
        <v>11476</v>
      </c>
      <c r="F4833" s="127">
        <v>52155.61</v>
      </c>
      <c r="G4833" s="64"/>
      <c r="H4833" s="127">
        <v>48948.04</v>
      </c>
      <c r="I4833" s="69" t="s">
        <v>11466</v>
      </c>
    </row>
    <row r="4834" spans="2:11" x14ac:dyDescent="0.3">
      <c r="B4834" s="170">
        <v>6839</v>
      </c>
      <c r="C4834" s="57">
        <v>45761</v>
      </c>
      <c r="D4834" s="70" t="s">
        <v>254</v>
      </c>
      <c r="E4834" s="38" t="s">
        <v>11477</v>
      </c>
      <c r="F4834" s="129">
        <v>4850</v>
      </c>
      <c r="G4834" s="63">
        <v>45782</v>
      </c>
      <c r="H4834" s="129">
        <v>4551.72</v>
      </c>
      <c r="I4834" s="164" t="s">
        <v>11467</v>
      </c>
    </row>
    <row r="4835" spans="2:11" x14ac:dyDescent="0.3">
      <c r="B4835" s="170">
        <v>6840</v>
      </c>
      <c r="C4835" s="57">
        <v>45761</v>
      </c>
      <c r="D4835" s="70" t="s">
        <v>200</v>
      </c>
      <c r="E4835" s="38" t="s">
        <v>11478</v>
      </c>
      <c r="F4835" s="129">
        <v>12626</v>
      </c>
      <c r="G4835" s="63">
        <v>45763</v>
      </c>
      <c r="H4835" s="129">
        <v>11849.5</v>
      </c>
      <c r="I4835" s="164" t="s">
        <v>11468</v>
      </c>
    </row>
    <row r="4836" spans="2:11" x14ac:dyDescent="0.3">
      <c r="B4836" s="170">
        <v>6841</v>
      </c>
      <c r="C4836" s="57">
        <v>45761</v>
      </c>
      <c r="D4836" s="70" t="s">
        <v>203</v>
      </c>
      <c r="E4836" s="38" t="s">
        <v>11479</v>
      </c>
      <c r="F4836" s="129">
        <v>12174</v>
      </c>
      <c r="G4836" s="63">
        <v>45763</v>
      </c>
      <c r="H4836" s="129">
        <v>11425.3</v>
      </c>
      <c r="I4836" s="164" t="s">
        <v>11469</v>
      </c>
    </row>
    <row r="4837" spans="2:11" x14ac:dyDescent="0.3">
      <c r="B4837" s="170">
        <v>6842</v>
      </c>
      <c r="C4837" s="57">
        <v>45761</v>
      </c>
      <c r="D4837" s="70" t="s">
        <v>203</v>
      </c>
      <c r="E4837" s="38" t="s">
        <v>11480</v>
      </c>
      <c r="F4837" s="129">
        <v>15444</v>
      </c>
      <c r="G4837" s="63">
        <v>45769</v>
      </c>
      <c r="H4837" s="129">
        <v>14494.19</v>
      </c>
      <c r="I4837" s="164" t="s">
        <v>11470</v>
      </c>
    </row>
    <row r="4838" spans="2:11" x14ac:dyDescent="0.3">
      <c r="B4838" s="170">
        <v>6843</v>
      </c>
      <c r="C4838" s="57">
        <v>45761</v>
      </c>
      <c r="D4838" s="70" t="s">
        <v>203</v>
      </c>
      <c r="E4838" s="38" t="s">
        <v>11481</v>
      </c>
      <c r="F4838" s="129">
        <v>40517.1</v>
      </c>
      <c r="G4838" s="63">
        <v>45764</v>
      </c>
      <c r="H4838" s="129">
        <v>38025.300000000003</v>
      </c>
      <c r="I4838" s="164" t="s">
        <v>11471</v>
      </c>
    </row>
    <row r="4839" spans="2:11" x14ac:dyDescent="0.3">
      <c r="B4839" s="170">
        <v>6844</v>
      </c>
      <c r="C4839" s="57">
        <v>45761</v>
      </c>
      <c r="D4839" s="70" t="s">
        <v>203</v>
      </c>
      <c r="E4839" s="38" t="s">
        <v>11482</v>
      </c>
      <c r="F4839" s="129">
        <v>8713.59</v>
      </c>
      <c r="G4839" s="63">
        <v>45764</v>
      </c>
      <c r="H4839" s="129">
        <v>8177.7</v>
      </c>
      <c r="I4839" s="164" t="s">
        <v>9788</v>
      </c>
    </row>
    <row r="4840" spans="2:11" x14ac:dyDescent="0.3">
      <c r="B4840" s="170">
        <v>6845</v>
      </c>
      <c r="C4840" s="57">
        <v>45761</v>
      </c>
      <c r="D4840" s="70" t="s">
        <v>203</v>
      </c>
      <c r="E4840" s="38" t="s">
        <v>11483</v>
      </c>
      <c r="F4840" s="129">
        <v>28952.37</v>
      </c>
      <c r="G4840" s="63">
        <v>45764</v>
      </c>
      <c r="H4840" s="129">
        <v>27171.8</v>
      </c>
      <c r="I4840" s="164" t="s">
        <v>11472</v>
      </c>
    </row>
    <row r="4841" spans="2:11" x14ac:dyDescent="0.3">
      <c r="B4841" s="170">
        <v>6846</v>
      </c>
      <c r="C4841" s="57">
        <v>45761</v>
      </c>
      <c r="D4841" s="70" t="s">
        <v>200</v>
      </c>
      <c r="E4841" s="38" t="s">
        <v>11484</v>
      </c>
      <c r="F4841" s="129">
        <v>38642.120000000003</v>
      </c>
      <c r="G4841" s="63">
        <v>45770</v>
      </c>
      <c r="H4841" s="129">
        <v>36265.629999999997</v>
      </c>
      <c r="I4841" s="164" t="s">
        <v>9770</v>
      </c>
    </row>
    <row r="4842" spans="2:11" x14ac:dyDescent="0.3">
      <c r="B4842" s="170">
        <v>6847</v>
      </c>
      <c r="C4842" s="57">
        <v>45761</v>
      </c>
      <c r="D4842" s="70" t="s">
        <v>200</v>
      </c>
      <c r="E4842" s="38" t="s">
        <v>11485</v>
      </c>
      <c r="F4842" s="129">
        <v>10823.07</v>
      </c>
      <c r="G4842" s="63">
        <v>45770</v>
      </c>
      <c r="H4842" s="129">
        <v>10157.450000000001</v>
      </c>
      <c r="I4842" s="164" t="s">
        <v>11473</v>
      </c>
    </row>
    <row r="4843" spans="2:11" x14ac:dyDescent="0.3">
      <c r="B4843" s="170">
        <v>6848</v>
      </c>
      <c r="C4843" s="57">
        <v>45761</v>
      </c>
      <c r="D4843" s="70" t="s">
        <v>4463</v>
      </c>
      <c r="E4843" s="38" t="s">
        <v>11486</v>
      </c>
      <c r="F4843" s="129">
        <v>3920</v>
      </c>
      <c r="G4843" s="63">
        <v>45764</v>
      </c>
      <c r="H4843" s="129">
        <v>3678.92</v>
      </c>
      <c r="I4843" s="164" t="s">
        <v>11474</v>
      </c>
    </row>
    <row r="4844" spans="2:11" x14ac:dyDescent="0.3">
      <c r="B4844" s="170">
        <v>6849</v>
      </c>
      <c r="C4844" s="57">
        <v>45761</v>
      </c>
      <c r="D4844" s="70" t="s">
        <v>9539</v>
      </c>
      <c r="E4844" s="38" t="s">
        <v>11487</v>
      </c>
      <c r="F4844" s="129">
        <v>3563.73</v>
      </c>
      <c r="G4844" s="63">
        <v>45763</v>
      </c>
      <c r="H4844" s="129">
        <v>3344.56</v>
      </c>
      <c r="I4844" s="164" t="s">
        <v>11488</v>
      </c>
    </row>
    <row r="4845" spans="2:11" x14ac:dyDescent="0.3">
      <c r="B4845" s="170">
        <v>6850</v>
      </c>
      <c r="C4845" s="57">
        <v>45761</v>
      </c>
      <c r="D4845" s="70" t="s">
        <v>11489</v>
      </c>
      <c r="E4845" s="38" t="s">
        <v>11490</v>
      </c>
      <c r="F4845" s="129">
        <v>13629</v>
      </c>
      <c r="G4845" s="63">
        <v>45792</v>
      </c>
      <c r="H4845" s="129">
        <v>12790.82</v>
      </c>
      <c r="I4845" s="164" t="s">
        <v>11491</v>
      </c>
    </row>
    <row r="4846" spans="2:11" x14ac:dyDescent="0.3">
      <c r="B4846" s="170">
        <v>6851</v>
      </c>
      <c r="C4846" s="57">
        <v>45762</v>
      </c>
      <c r="D4846" s="70" t="s">
        <v>171</v>
      </c>
      <c r="E4846" s="38" t="s">
        <v>11492</v>
      </c>
      <c r="F4846" s="129">
        <v>2622.06</v>
      </c>
      <c r="G4846" s="63">
        <v>45770</v>
      </c>
      <c r="H4846" s="129">
        <v>2460.8000000000002</v>
      </c>
      <c r="I4846" s="164" t="s">
        <v>11494</v>
      </c>
    </row>
    <row r="4847" spans="2:11" x14ac:dyDescent="0.3">
      <c r="B4847" s="170">
        <v>6852</v>
      </c>
      <c r="C4847" s="57">
        <v>45762</v>
      </c>
      <c r="D4847" s="70" t="s">
        <v>4463</v>
      </c>
      <c r="E4847" s="38" t="s">
        <v>11493</v>
      </c>
      <c r="F4847" s="129">
        <v>1330</v>
      </c>
      <c r="G4847" s="63">
        <v>45769</v>
      </c>
      <c r="H4847" s="129">
        <v>1248.2</v>
      </c>
      <c r="I4847" s="164" t="s">
        <v>11495</v>
      </c>
    </row>
    <row r="4848" spans="2:11" x14ac:dyDescent="0.3">
      <c r="B4848" s="170">
        <v>6853</v>
      </c>
      <c r="C4848" s="57">
        <v>45763</v>
      </c>
      <c r="D4848" s="70" t="s">
        <v>200</v>
      </c>
      <c r="E4848" s="38" t="s">
        <v>11502</v>
      </c>
      <c r="F4848" s="129">
        <v>77137</v>
      </c>
      <c r="G4848" s="63">
        <v>45826</v>
      </c>
      <c r="H4848" s="129">
        <v>72393.070000000007</v>
      </c>
      <c r="I4848" s="164" t="s">
        <v>9940</v>
      </c>
      <c r="K4848" s="6"/>
    </row>
    <row r="4849" spans="2:11" hidden="1" outlineLevel="1" x14ac:dyDescent="0.3">
      <c r="B4849" s="170"/>
      <c r="C4849" s="57"/>
      <c r="D4849" s="70"/>
      <c r="E4849" s="38"/>
      <c r="F4849" s="129"/>
      <c r="G4849" s="63"/>
      <c r="H4849" s="129"/>
      <c r="I4849" s="164" t="s">
        <v>11500</v>
      </c>
      <c r="K4849" s="6"/>
    </row>
    <row r="4850" spans="2:11" hidden="1" outlineLevel="1" x14ac:dyDescent="0.3">
      <c r="B4850" s="170"/>
      <c r="C4850" s="57"/>
      <c r="D4850" s="70"/>
      <c r="E4850" s="38"/>
      <c r="F4850" s="129"/>
      <c r="G4850" s="63"/>
      <c r="H4850" s="129"/>
      <c r="I4850" s="164" t="s">
        <v>11501</v>
      </c>
      <c r="K4850" s="6"/>
    </row>
    <row r="4851" spans="2:11" collapsed="1" x14ac:dyDescent="0.3">
      <c r="B4851" s="170">
        <v>6854</v>
      </c>
      <c r="C4851" s="57">
        <v>45763</v>
      </c>
      <c r="D4851" s="70" t="s">
        <v>203</v>
      </c>
      <c r="E4851" s="38" t="s">
        <v>11505</v>
      </c>
      <c r="F4851" s="129">
        <v>44668.800000000003</v>
      </c>
      <c r="G4851" s="63">
        <v>45771</v>
      </c>
      <c r="H4851" s="129">
        <v>41921.67</v>
      </c>
      <c r="I4851" s="164" t="s">
        <v>11509</v>
      </c>
      <c r="K4851" s="6"/>
    </row>
    <row r="4852" spans="2:11" x14ac:dyDescent="0.3">
      <c r="B4852" s="170">
        <v>6855</v>
      </c>
      <c r="C4852" s="57">
        <v>45763</v>
      </c>
      <c r="D4852" s="70" t="s">
        <v>203</v>
      </c>
      <c r="E4852" s="38" t="s">
        <v>11506</v>
      </c>
      <c r="F4852" s="129">
        <v>21352</v>
      </c>
      <c r="G4852" s="63">
        <v>45770</v>
      </c>
      <c r="H4852" s="129">
        <v>20038.849999999999</v>
      </c>
      <c r="I4852" s="164" t="s">
        <v>11510</v>
      </c>
      <c r="K4852" s="6"/>
    </row>
    <row r="4853" spans="2:11" x14ac:dyDescent="0.3">
      <c r="B4853" s="170">
        <v>6856</v>
      </c>
      <c r="C4853" s="57">
        <v>45763</v>
      </c>
      <c r="D4853" s="70" t="s">
        <v>203</v>
      </c>
      <c r="E4853" s="38" t="s">
        <v>11507</v>
      </c>
      <c r="F4853" s="129">
        <v>12790.95</v>
      </c>
      <c r="G4853" s="63">
        <v>45804</v>
      </c>
      <c r="H4853" s="129">
        <v>12004.31</v>
      </c>
      <c r="I4853" s="164" t="s">
        <v>11511</v>
      </c>
      <c r="K4853" s="6"/>
    </row>
    <row r="4854" spans="2:11" x14ac:dyDescent="0.3">
      <c r="B4854" s="170">
        <v>6857</v>
      </c>
      <c r="C4854" s="57">
        <v>45763</v>
      </c>
      <c r="D4854" s="70" t="s">
        <v>251</v>
      </c>
      <c r="E4854" s="38" t="s">
        <v>11508</v>
      </c>
      <c r="F4854" s="129">
        <v>64176.5</v>
      </c>
      <c r="G4854" s="63">
        <v>45771</v>
      </c>
      <c r="H4854" s="129">
        <v>60229.65</v>
      </c>
      <c r="I4854" s="164" t="s">
        <v>11512</v>
      </c>
      <c r="K4854" s="6"/>
    </row>
    <row r="4855" spans="2:11" x14ac:dyDescent="0.3">
      <c r="B4855" s="170">
        <v>6858</v>
      </c>
      <c r="C4855" s="57">
        <v>45764</v>
      </c>
      <c r="D4855" s="70" t="s">
        <v>203</v>
      </c>
      <c r="E4855" s="38" t="s">
        <v>11514</v>
      </c>
      <c r="F4855" s="129">
        <v>10196.27</v>
      </c>
      <c r="G4855" s="63">
        <v>45772</v>
      </c>
      <c r="H4855" s="129">
        <v>9569.2000000000007</v>
      </c>
      <c r="I4855" s="164" t="s">
        <v>11517</v>
      </c>
      <c r="K4855" s="6"/>
    </row>
    <row r="4856" spans="2:11" x14ac:dyDescent="0.3">
      <c r="B4856" s="170">
        <v>6859</v>
      </c>
      <c r="C4856" s="57">
        <v>45764</v>
      </c>
      <c r="D4856" s="70" t="s">
        <v>203</v>
      </c>
      <c r="E4856" s="38" t="s">
        <v>11515</v>
      </c>
      <c r="F4856" s="129">
        <v>17980.21</v>
      </c>
      <c r="G4856" s="63">
        <v>45770</v>
      </c>
      <c r="H4856" s="129">
        <v>16874.43</v>
      </c>
      <c r="I4856" s="164" t="s">
        <v>10057</v>
      </c>
      <c r="K4856" s="6"/>
    </row>
    <row r="4857" spans="2:11" x14ac:dyDescent="0.3">
      <c r="B4857" s="170">
        <v>6860</v>
      </c>
      <c r="C4857" s="57">
        <v>45764</v>
      </c>
      <c r="D4857" s="70" t="s">
        <v>9452</v>
      </c>
      <c r="E4857" s="38" t="s">
        <v>11516</v>
      </c>
      <c r="F4857" s="129">
        <v>55335.93</v>
      </c>
      <c r="G4857" s="63">
        <v>45786</v>
      </c>
      <c r="H4857" s="129">
        <v>51932.77</v>
      </c>
      <c r="I4857" s="164" t="s">
        <v>11518</v>
      </c>
      <c r="K4857" s="6"/>
    </row>
    <row r="4858" spans="2:11" x14ac:dyDescent="0.3">
      <c r="B4858" s="170">
        <v>6861</v>
      </c>
      <c r="C4858" s="57">
        <v>45764</v>
      </c>
      <c r="D4858" s="70" t="s">
        <v>203</v>
      </c>
      <c r="E4858" s="38" t="s">
        <v>11519</v>
      </c>
      <c r="F4858" s="129">
        <v>4298.3999999999996</v>
      </c>
      <c r="G4858" s="63">
        <v>45777</v>
      </c>
      <c r="H4858" s="129">
        <v>4034.05</v>
      </c>
      <c r="I4858" s="164" t="s">
        <v>9618</v>
      </c>
      <c r="K4858" s="6"/>
    </row>
    <row r="4859" spans="2:11" x14ac:dyDescent="0.3">
      <c r="B4859" s="170">
        <v>6862</v>
      </c>
      <c r="C4859" s="57">
        <v>45764</v>
      </c>
      <c r="D4859" s="70" t="s">
        <v>203</v>
      </c>
      <c r="E4859" s="38" t="s">
        <v>11520</v>
      </c>
      <c r="F4859" s="129">
        <v>40000</v>
      </c>
      <c r="G4859" s="63">
        <v>45777</v>
      </c>
      <c r="H4859" s="129">
        <v>37540</v>
      </c>
      <c r="I4859" s="164" t="s">
        <v>9617</v>
      </c>
      <c r="K4859" s="6"/>
    </row>
    <row r="4860" spans="2:11" x14ac:dyDescent="0.3">
      <c r="B4860" s="170">
        <v>6863</v>
      </c>
      <c r="C4860" s="57">
        <v>45764</v>
      </c>
      <c r="D4860" s="70" t="s">
        <v>203</v>
      </c>
      <c r="E4860" s="38" t="s">
        <v>11521</v>
      </c>
      <c r="F4860" s="129">
        <v>28699.200000000001</v>
      </c>
      <c r="G4860" s="63">
        <v>45777</v>
      </c>
      <c r="H4860" s="129">
        <v>26934.2</v>
      </c>
      <c r="I4860" s="164" t="s">
        <v>11522</v>
      </c>
      <c r="K4860" s="6"/>
    </row>
    <row r="4861" spans="2:11" x14ac:dyDescent="0.3">
      <c r="B4861" s="170">
        <v>6864</v>
      </c>
      <c r="C4861" s="57">
        <v>45769</v>
      </c>
      <c r="D4861" s="70" t="s">
        <v>171</v>
      </c>
      <c r="E4861" s="38" t="s">
        <v>11523</v>
      </c>
      <c r="F4861" s="129">
        <v>7348.58</v>
      </c>
      <c r="G4861" s="63">
        <v>45772</v>
      </c>
      <c r="H4861" s="129">
        <v>6896.64</v>
      </c>
      <c r="I4861" s="164" t="s">
        <v>11526</v>
      </c>
      <c r="K4861" s="6"/>
    </row>
    <row r="4862" spans="2:11" x14ac:dyDescent="0.3">
      <c r="B4862" s="170">
        <v>6865</v>
      </c>
      <c r="C4862" s="57">
        <v>45769</v>
      </c>
      <c r="D4862" s="70" t="s">
        <v>561</v>
      </c>
      <c r="E4862" s="38" t="s">
        <v>11524</v>
      </c>
      <c r="F4862" s="129">
        <v>51434</v>
      </c>
      <c r="G4862" s="63">
        <v>45799</v>
      </c>
      <c r="H4862" s="129">
        <v>48270.8</v>
      </c>
      <c r="I4862" s="164" t="s">
        <v>9943</v>
      </c>
      <c r="K4862" s="6"/>
    </row>
    <row r="4863" spans="2:11" hidden="1" outlineLevel="1" x14ac:dyDescent="0.3">
      <c r="B4863" s="170"/>
      <c r="C4863" s="57"/>
      <c r="D4863" s="70"/>
      <c r="E4863" s="38"/>
      <c r="F4863" s="129"/>
      <c r="G4863" s="63"/>
      <c r="H4863" s="129"/>
      <c r="I4863" s="164" t="s">
        <v>9947</v>
      </c>
      <c r="K4863" s="6"/>
    </row>
    <row r="4864" spans="2:11" hidden="1" outlineLevel="1" x14ac:dyDescent="0.3">
      <c r="B4864" s="170"/>
      <c r="C4864" s="57"/>
      <c r="D4864" s="70"/>
      <c r="E4864" s="38"/>
      <c r="F4864" s="129"/>
      <c r="G4864" s="63"/>
      <c r="H4864" s="129"/>
      <c r="I4864" s="164" t="s">
        <v>11528</v>
      </c>
      <c r="K4864" s="6"/>
    </row>
    <row r="4865" spans="2:11" hidden="1" outlineLevel="1" x14ac:dyDescent="0.3">
      <c r="B4865" s="170"/>
      <c r="C4865" s="57"/>
      <c r="D4865" s="70"/>
      <c r="E4865" s="38"/>
      <c r="F4865" s="129"/>
      <c r="G4865" s="63"/>
      <c r="H4865" s="129"/>
      <c r="I4865" s="164" t="s">
        <v>11529</v>
      </c>
      <c r="K4865" s="6"/>
    </row>
    <row r="4866" spans="2:11" hidden="1" outlineLevel="1" x14ac:dyDescent="0.3">
      <c r="B4866" s="170"/>
      <c r="C4866" s="57"/>
      <c r="D4866" s="70"/>
      <c r="E4866" s="38"/>
      <c r="F4866" s="129"/>
      <c r="G4866" s="63"/>
      <c r="H4866" s="129"/>
      <c r="I4866" s="164" t="s">
        <v>11530</v>
      </c>
      <c r="K4866" s="6"/>
    </row>
    <row r="4867" spans="2:11" hidden="1" outlineLevel="1" x14ac:dyDescent="0.3">
      <c r="B4867" s="170"/>
      <c r="C4867" s="57"/>
      <c r="D4867" s="70"/>
      <c r="E4867" s="38"/>
      <c r="F4867" s="129"/>
      <c r="G4867" s="63"/>
      <c r="H4867" s="129"/>
      <c r="I4867" s="164" t="s">
        <v>11531</v>
      </c>
      <c r="K4867" s="6"/>
    </row>
    <row r="4868" spans="2:11" collapsed="1" x14ac:dyDescent="0.3">
      <c r="B4868" s="170">
        <v>6866</v>
      </c>
      <c r="C4868" s="57">
        <v>45769</v>
      </c>
      <c r="D4868" s="70" t="s">
        <v>786</v>
      </c>
      <c r="E4868" s="38" t="s">
        <v>11525</v>
      </c>
      <c r="F4868" s="129">
        <v>20000</v>
      </c>
      <c r="G4868" s="63">
        <v>45776</v>
      </c>
      <c r="H4868" s="129">
        <v>18770</v>
      </c>
      <c r="I4868" s="164" t="s">
        <v>11527</v>
      </c>
      <c r="K4868" s="6"/>
    </row>
    <row r="4869" spans="2:11" collapsed="1" x14ac:dyDescent="0.3">
      <c r="B4869" s="170">
        <v>6867</v>
      </c>
      <c r="C4869" s="57">
        <v>45769</v>
      </c>
      <c r="D4869" s="70" t="s">
        <v>203</v>
      </c>
      <c r="E4869" s="38" t="s">
        <v>11534</v>
      </c>
      <c r="F4869" s="129">
        <v>73214.67</v>
      </c>
      <c r="G4869" s="63">
        <v>45777</v>
      </c>
      <c r="H4869" s="129">
        <v>68711.97</v>
      </c>
      <c r="I4869" s="164" t="s">
        <v>10429</v>
      </c>
      <c r="K4869" s="6"/>
    </row>
    <row r="4870" spans="2:11" hidden="1" outlineLevel="1" collapsed="1" x14ac:dyDescent="0.3">
      <c r="B4870" s="170"/>
      <c r="C4870" s="57"/>
      <c r="D4870" s="70"/>
      <c r="E4870" s="38"/>
      <c r="F4870" s="129"/>
      <c r="G4870" s="63"/>
      <c r="H4870" s="129"/>
      <c r="I4870" s="164" t="s">
        <v>11539</v>
      </c>
      <c r="K4870" s="6"/>
    </row>
    <row r="4871" spans="2:11" collapsed="1" x14ac:dyDescent="0.3">
      <c r="B4871" s="234">
        <v>6868</v>
      </c>
      <c r="C4871" s="120">
        <v>45771</v>
      </c>
      <c r="D4871" s="225" t="s">
        <v>11532</v>
      </c>
      <c r="E4871" s="119" t="s">
        <v>11535</v>
      </c>
      <c r="F4871" s="235">
        <v>20000</v>
      </c>
      <c r="G4871" s="226">
        <v>45779</v>
      </c>
      <c r="H4871" s="235">
        <v>18770</v>
      </c>
      <c r="I4871" s="236" t="s">
        <v>11540</v>
      </c>
      <c r="J4871" t="s">
        <v>11729</v>
      </c>
      <c r="K4871" s="6"/>
    </row>
    <row r="4872" spans="2:11" collapsed="1" x14ac:dyDescent="0.3">
      <c r="B4872" s="169">
        <v>6869</v>
      </c>
      <c r="C4872" s="56">
        <v>45771</v>
      </c>
      <c r="D4872" s="68" t="s">
        <v>11533</v>
      </c>
      <c r="E4872" s="14" t="s">
        <v>11536</v>
      </c>
      <c r="F4872" s="127">
        <v>4273.97</v>
      </c>
      <c r="G4872" s="64"/>
      <c r="H4872" s="127">
        <v>4011.12</v>
      </c>
      <c r="I4872" s="69" t="s">
        <v>10342</v>
      </c>
      <c r="K4872" s="6"/>
    </row>
    <row r="4873" spans="2:11" collapsed="1" x14ac:dyDescent="0.3">
      <c r="B4873" s="169">
        <v>6870</v>
      </c>
      <c r="C4873" s="56">
        <v>45771</v>
      </c>
      <c r="D4873" s="68" t="s">
        <v>11533</v>
      </c>
      <c r="E4873" s="14" t="s">
        <v>11537</v>
      </c>
      <c r="F4873" s="127">
        <v>7133.54</v>
      </c>
      <c r="G4873" s="64"/>
      <c r="H4873" s="127">
        <v>6694.82</v>
      </c>
      <c r="I4873" s="69" t="s">
        <v>10335</v>
      </c>
      <c r="K4873" s="6"/>
    </row>
    <row r="4874" spans="2:11" collapsed="1" x14ac:dyDescent="0.3">
      <c r="B4874" s="169">
        <v>6871</v>
      </c>
      <c r="C4874" s="56">
        <v>45771</v>
      </c>
      <c r="D4874" s="68" t="s">
        <v>11533</v>
      </c>
      <c r="E4874" s="14" t="s">
        <v>11538</v>
      </c>
      <c r="F4874" s="127">
        <v>9455.01</v>
      </c>
      <c r="G4874" s="64"/>
      <c r="H4874" s="127">
        <v>8873.5300000000007</v>
      </c>
      <c r="I4874" s="69" t="s">
        <v>10127</v>
      </c>
      <c r="K4874" s="6"/>
    </row>
    <row r="4875" spans="2:11" x14ac:dyDescent="0.3">
      <c r="B4875" s="170">
        <v>6872</v>
      </c>
      <c r="C4875" s="57">
        <v>45771</v>
      </c>
      <c r="D4875" s="70" t="s">
        <v>171</v>
      </c>
      <c r="E4875" s="38" t="s">
        <v>11541</v>
      </c>
      <c r="F4875" s="129">
        <v>1215.6199999999999</v>
      </c>
      <c r="G4875" s="63">
        <v>45772</v>
      </c>
      <c r="H4875" s="129">
        <v>1140.8599999999999</v>
      </c>
      <c r="I4875" s="164" t="s">
        <v>11542</v>
      </c>
    </row>
    <row r="4876" spans="2:11" collapsed="1" x14ac:dyDescent="0.3">
      <c r="B4876" s="170">
        <v>6873</v>
      </c>
      <c r="C4876" s="57">
        <v>45771</v>
      </c>
      <c r="D4876" s="70" t="s">
        <v>146</v>
      </c>
      <c r="E4876" s="38" t="s">
        <v>11543</v>
      </c>
      <c r="F4876" s="129">
        <v>10750</v>
      </c>
      <c r="G4876" s="63">
        <v>45785</v>
      </c>
      <c r="H4876" s="129">
        <v>10088.870000000001</v>
      </c>
      <c r="I4876" s="164" t="s">
        <v>11544</v>
      </c>
    </row>
    <row r="4877" spans="2:11" collapsed="1" x14ac:dyDescent="0.3">
      <c r="B4877" s="170">
        <v>6874</v>
      </c>
      <c r="C4877" s="57">
        <v>45772</v>
      </c>
      <c r="D4877" s="70" t="s">
        <v>632</v>
      </c>
      <c r="E4877" s="38" t="s">
        <v>11554</v>
      </c>
      <c r="F4877" s="129">
        <v>40000</v>
      </c>
      <c r="G4877" s="63">
        <v>45771</v>
      </c>
      <c r="H4877" s="129">
        <v>40000</v>
      </c>
      <c r="I4877" s="164" t="s">
        <v>11557</v>
      </c>
    </row>
    <row r="4878" spans="2:11" collapsed="1" x14ac:dyDescent="0.3">
      <c r="B4878" s="170">
        <v>6875</v>
      </c>
      <c r="C4878" s="57">
        <v>45772</v>
      </c>
      <c r="D4878" s="70" t="s">
        <v>171</v>
      </c>
      <c r="E4878" s="38" t="s">
        <v>11555</v>
      </c>
      <c r="F4878" s="129">
        <v>1222.48</v>
      </c>
      <c r="G4878" s="63">
        <v>45784</v>
      </c>
      <c r="H4878" s="129">
        <v>1147.3</v>
      </c>
      <c r="I4878" s="164" t="s">
        <v>11558</v>
      </c>
    </row>
    <row r="4879" spans="2:11" collapsed="1" x14ac:dyDescent="0.3">
      <c r="B4879" s="170">
        <v>6876</v>
      </c>
      <c r="C4879" s="57">
        <v>45772</v>
      </c>
      <c r="D4879" s="70" t="s">
        <v>171</v>
      </c>
      <c r="E4879" s="38" t="s">
        <v>11556</v>
      </c>
      <c r="F4879" s="129">
        <v>1108.23</v>
      </c>
      <c r="G4879" s="63">
        <v>45784</v>
      </c>
      <c r="H4879" s="129">
        <v>1040.07</v>
      </c>
      <c r="I4879" s="164" t="s">
        <v>11559</v>
      </c>
    </row>
    <row r="4880" spans="2:11" collapsed="1" x14ac:dyDescent="0.3">
      <c r="B4880" s="170">
        <v>6877</v>
      </c>
      <c r="C4880" s="57">
        <v>45775</v>
      </c>
      <c r="D4880" s="70" t="s">
        <v>142</v>
      </c>
      <c r="E4880" s="38" t="s">
        <v>11561</v>
      </c>
      <c r="F4880" s="129">
        <v>14340</v>
      </c>
      <c r="G4880" s="63">
        <v>45771</v>
      </c>
      <c r="H4880" s="129">
        <v>13458.09</v>
      </c>
      <c r="I4880" s="164" t="s">
        <v>11545</v>
      </c>
    </row>
    <row r="4881" spans="2:9" collapsed="1" x14ac:dyDescent="0.3">
      <c r="B4881" s="170">
        <v>6878</v>
      </c>
      <c r="C4881" s="57">
        <v>45775</v>
      </c>
      <c r="D4881" s="70" t="s">
        <v>142</v>
      </c>
      <c r="E4881" s="38" t="s">
        <v>11562</v>
      </c>
      <c r="F4881" s="129">
        <v>11710</v>
      </c>
      <c r="G4881" s="63">
        <v>45771</v>
      </c>
      <c r="H4881" s="129">
        <v>10989.83</v>
      </c>
      <c r="I4881" s="164" t="s">
        <v>11546</v>
      </c>
    </row>
    <row r="4882" spans="2:9" collapsed="1" x14ac:dyDescent="0.3">
      <c r="B4882" s="170">
        <v>6879</v>
      </c>
      <c r="C4882" s="57">
        <v>45775</v>
      </c>
      <c r="D4882" s="70" t="s">
        <v>142</v>
      </c>
      <c r="E4882" s="38" t="s">
        <v>11563</v>
      </c>
      <c r="F4882" s="129">
        <v>4840</v>
      </c>
      <c r="G4882" s="63">
        <v>45771</v>
      </c>
      <c r="H4882" s="129">
        <v>4542.34</v>
      </c>
      <c r="I4882" s="164" t="s">
        <v>11547</v>
      </c>
    </row>
    <row r="4883" spans="2:9" collapsed="1" x14ac:dyDescent="0.3">
      <c r="B4883" s="170">
        <v>6880</v>
      </c>
      <c r="C4883" s="57">
        <v>45775</v>
      </c>
      <c r="D4883" s="70" t="s">
        <v>142</v>
      </c>
      <c r="E4883" s="38" t="s">
        <v>11564</v>
      </c>
      <c r="F4883" s="129">
        <v>3620</v>
      </c>
      <c r="G4883" s="63">
        <v>45771</v>
      </c>
      <c r="H4883" s="129">
        <v>3397.37</v>
      </c>
      <c r="I4883" s="164" t="s">
        <v>11548</v>
      </c>
    </row>
    <row r="4884" spans="2:9" collapsed="1" x14ac:dyDescent="0.3">
      <c r="B4884" s="170">
        <v>6881</v>
      </c>
      <c r="C4884" s="57">
        <v>45775</v>
      </c>
      <c r="D4884" s="70" t="s">
        <v>142</v>
      </c>
      <c r="E4884" s="38" t="s">
        <v>11565</v>
      </c>
      <c r="F4884" s="129">
        <v>3500</v>
      </c>
      <c r="G4884" s="63">
        <v>45771</v>
      </c>
      <c r="H4884" s="129">
        <v>3284.75</v>
      </c>
      <c r="I4884" s="164" t="s">
        <v>11549</v>
      </c>
    </row>
    <row r="4885" spans="2:9" collapsed="1" x14ac:dyDescent="0.3">
      <c r="B4885" s="170">
        <v>6882</v>
      </c>
      <c r="C4885" s="57">
        <v>45775</v>
      </c>
      <c r="D4885" s="70" t="s">
        <v>142</v>
      </c>
      <c r="E4885" s="38" t="s">
        <v>11566</v>
      </c>
      <c r="F4885" s="129">
        <v>3500</v>
      </c>
      <c r="G4885" s="63">
        <v>45771</v>
      </c>
      <c r="H4885" s="129">
        <v>3284.75</v>
      </c>
      <c r="I4885" s="164" t="s">
        <v>11550</v>
      </c>
    </row>
    <row r="4886" spans="2:9" collapsed="1" x14ac:dyDescent="0.3">
      <c r="B4886" s="170">
        <v>6883</v>
      </c>
      <c r="C4886" s="57">
        <v>45775</v>
      </c>
      <c r="D4886" s="70" t="s">
        <v>142</v>
      </c>
      <c r="E4886" s="38" t="s">
        <v>11567</v>
      </c>
      <c r="F4886" s="129">
        <v>3500</v>
      </c>
      <c r="G4886" s="63">
        <v>45771</v>
      </c>
      <c r="H4886" s="129">
        <v>3284.75</v>
      </c>
      <c r="I4886" s="164" t="s">
        <v>11551</v>
      </c>
    </row>
    <row r="4887" spans="2:9" collapsed="1" x14ac:dyDescent="0.3">
      <c r="B4887" s="170">
        <v>6884</v>
      </c>
      <c r="C4887" s="57">
        <v>45775</v>
      </c>
      <c r="D4887" s="70" t="s">
        <v>142</v>
      </c>
      <c r="E4887" s="38" t="s">
        <v>11568</v>
      </c>
      <c r="F4887" s="129">
        <v>3500</v>
      </c>
      <c r="G4887" s="63">
        <v>45771</v>
      </c>
      <c r="H4887" s="129">
        <v>3284.75</v>
      </c>
      <c r="I4887" s="164" t="s">
        <v>11552</v>
      </c>
    </row>
    <row r="4888" spans="2:9" collapsed="1" x14ac:dyDescent="0.3">
      <c r="B4888" s="170">
        <v>6885</v>
      </c>
      <c r="C4888" s="57">
        <v>45775</v>
      </c>
      <c r="D4888" s="70" t="s">
        <v>142</v>
      </c>
      <c r="E4888" s="38" t="s">
        <v>11569</v>
      </c>
      <c r="F4888" s="129">
        <v>38500</v>
      </c>
      <c r="G4888" s="63">
        <v>45771</v>
      </c>
      <c r="H4888" s="129">
        <v>36132.25</v>
      </c>
      <c r="I4888" s="164" t="s">
        <v>11553</v>
      </c>
    </row>
    <row r="4889" spans="2:9" hidden="1" outlineLevel="1" collapsed="1" x14ac:dyDescent="0.3">
      <c r="B4889" s="170"/>
      <c r="C4889" s="57"/>
      <c r="D4889" s="70"/>
      <c r="E4889" s="38"/>
      <c r="F4889" s="129"/>
      <c r="G4889" s="63"/>
      <c r="H4889" s="129"/>
      <c r="I4889" s="164" t="s">
        <v>11572</v>
      </c>
    </row>
    <row r="4890" spans="2:9" hidden="1" outlineLevel="1" collapsed="1" x14ac:dyDescent="0.3">
      <c r="B4890" s="170"/>
      <c r="C4890" s="57"/>
      <c r="D4890" s="70"/>
      <c r="E4890" s="38"/>
      <c r="F4890" s="129"/>
      <c r="G4890" s="63"/>
      <c r="H4890" s="129"/>
      <c r="I4890" s="164" t="s">
        <v>11573</v>
      </c>
    </row>
    <row r="4891" spans="2:9" hidden="1" outlineLevel="1" collapsed="1" x14ac:dyDescent="0.3">
      <c r="B4891" s="170"/>
      <c r="C4891" s="57"/>
      <c r="D4891" s="70"/>
      <c r="E4891" s="38"/>
      <c r="F4891" s="129"/>
      <c r="G4891" s="63"/>
      <c r="H4891" s="129"/>
      <c r="I4891" s="164" t="s">
        <v>11574</v>
      </c>
    </row>
    <row r="4892" spans="2:9" hidden="1" outlineLevel="1" collapsed="1" x14ac:dyDescent="0.3">
      <c r="B4892" s="170"/>
      <c r="C4892" s="57"/>
      <c r="D4892" s="70"/>
      <c r="E4892" s="38"/>
      <c r="F4892" s="129"/>
      <c r="G4892" s="63"/>
      <c r="H4892" s="129"/>
      <c r="I4892" s="164" t="s">
        <v>11575</v>
      </c>
    </row>
    <row r="4893" spans="2:9" hidden="1" outlineLevel="1" collapsed="1" x14ac:dyDescent="0.3">
      <c r="B4893" s="170"/>
      <c r="C4893" s="57"/>
      <c r="D4893" s="70"/>
      <c r="E4893" s="38"/>
      <c r="F4893" s="129"/>
      <c r="G4893" s="63"/>
      <c r="H4893" s="129"/>
      <c r="I4893" s="164" t="s">
        <v>11576</v>
      </c>
    </row>
    <row r="4894" spans="2:9" hidden="1" outlineLevel="1" collapsed="1" x14ac:dyDescent="0.3">
      <c r="B4894" s="170"/>
      <c r="C4894" s="57"/>
      <c r="D4894" s="70"/>
      <c r="E4894" s="38"/>
      <c r="F4894" s="129"/>
      <c r="G4894" s="63"/>
      <c r="H4894" s="129"/>
      <c r="I4894" s="164" t="s">
        <v>11577</v>
      </c>
    </row>
    <row r="4895" spans="2:9" hidden="1" outlineLevel="1" collapsed="1" x14ac:dyDescent="0.3">
      <c r="B4895" s="170"/>
      <c r="C4895" s="57"/>
      <c r="D4895" s="70"/>
      <c r="E4895" s="38"/>
      <c r="F4895" s="129"/>
      <c r="G4895" s="63"/>
      <c r="H4895" s="129"/>
      <c r="I4895" s="164" t="s">
        <v>11578</v>
      </c>
    </row>
    <row r="4896" spans="2:9" hidden="1" outlineLevel="1" collapsed="1" x14ac:dyDescent="0.3">
      <c r="B4896" s="170"/>
      <c r="C4896" s="57"/>
      <c r="D4896" s="70"/>
      <c r="E4896" s="38"/>
      <c r="F4896" s="129"/>
      <c r="G4896" s="63"/>
      <c r="H4896" s="129"/>
      <c r="I4896" s="164" t="s">
        <v>11579</v>
      </c>
    </row>
    <row r="4897" spans="2:10" hidden="1" outlineLevel="1" collapsed="1" x14ac:dyDescent="0.3">
      <c r="B4897" s="170"/>
      <c r="C4897" s="57"/>
      <c r="D4897" s="70"/>
      <c r="E4897" s="38"/>
      <c r="F4897" s="129"/>
      <c r="G4897" s="63"/>
      <c r="H4897" s="129"/>
      <c r="I4897" s="164" t="s">
        <v>11580</v>
      </c>
    </row>
    <row r="4898" spans="2:10" hidden="1" outlineLevel="1" collapsed="1" x14ac:dyDescent="0.3">
      <c r="B4898" s="170"/>
      <c r="C4898" s="57"/>
      <c r="D4898" s="70"/>
      <c r="E4898" s="38"/>
      <c r="F4898" s="129"/>
      <c r="G4898" s="63"/>
      <c r="H4898" s="129"/>
      <c r="I4898" s="164" t="s">
        <v>11581</v>
      </c>
    </row>
    <row r="4899" spans="2:10" collapsed="1" x14ac:dyDescent="0.3">
      <c r="B4899" s="170">
        <v>6886</v>
      </c>
      <c r="C4899" s="57">
        <v>45775</v>
      </c>
      <c r="D4899" s="70" t="s">
        <v>11560</v>
      </c>
      <c r="E4899" s="38" t="s">
        <v>11570</v>
      </c>
      <c r="F4899" s="129">
        <v>4000</v>
      </c>
      <c r="G4899" s="63">
        <v>45868</v>
      </c>
      <c r="H4899" s="129">
        <v>3754</v>
      </c>
      <c r="I4899" s="164" t="s">
        <v>11571</v>
      </c>
      <c r="J4899" t="s">
        <v>12799</v>
      </c>
    </row>
    <row r="4900" spans="2:10" collapsed="1" x14ac:dyDescent="0.3">
      <c r="B4900" s="170">
        <v>6887</v>
      </c>
      <c r="C4900" s="57">
        <v>45775</v>
      </c>
      <c r="D4900" s="70" t="s">
        <v>11585</v>
      </c>
      <c r="E4900" s="38" t="s">
        <v>11609</v>
      </c>
      <c r="F4900" s="129">
        <v>30675.66</v>
      </c>
      <c r="G4900" s="63">
        <v>45755</v>
      </c>
      <c r="H4900" s="129">
        <v>30675.66</v>
      </c>
      <c r="I4900" s="164" t="s">
        <v>11610</v>
      </c>
    </row>
    <row r="4901" spans="2:10" hidden="1" outlineLevel="1" collapsed="1" x14ac:dyDescent="0.3">
      <c r="B4901" s="170"/>
      <c r="C4901" s="57"/>
      <c r="D4901" s="70"/>
      <c r="E4901" s="38"/>
      <c r="F4901" s="129"/>
      <c r="G4901" s="63"/>
      <c r="H4901" s="129"/>
      <c r="I4901" s="164" t="s">
        <v>11611</v>
      </c>
    </row>
    <row r="4902" spans="2:10" hidden="1" outlineLevel="1" collapsed="1" x14ac:dyDescent="0.3">
      <c r="B4902" s="170"/>
      <c r="C4902" s="57"/>
      <c r="D4902" s="70"/>
      <c r="E4902" s="38"/>
      <c r="F4902" s="129"/>
      <c r="G4902" s="63"/>
      <c r="H4902" s="129"/>
      <c r="I4902" s="164" t="s">
        <v>11612</v>
      </c>
    </row>
    <row r="4903" spans="2:10" collapsed="1" x14ac:dyDescent="0.3">
      <c r="B4903" s="170">
        <v>6888</v>
      </c>
      <c r="C4903" s="57">
        <v>45775</v>
      </c>
      <c r="D4903" s="70" t="s">
        <v>9216</v>
      </c>
      <c r="E4903" s="38" t="s">
        <v>11607</v>
      </c>
      <c r="F4903" s="129">
        <v>13215.78</v>
      </c>
      <c r="G4903" s="63">
        <v>45755</v>
      </c>
      <c r="H4903" s="129">
        <v>13215.78</v>
      </c>
      <c r="I4903" s="164" t="s">
        <v>9748</v>
      </c>
    </row>
    <row r="4904" spans="2:10" hidden="1" outlineLevel="1" collapsed="1" x14ac:dyDescent="0.3">
      <c r="B4904" s="170"/>
      <c r="C4904" s="57"/>
      <c r="D4904" s="70"/>
      <c r="E4904" s="38"/>
      <c r="F4904" s="129"/>
      <c r="G4904" s="63"/>
      <c r="H4904" s="129"/>
      <c r="I4904" s="164" t="s">
        <v>9675</v>
      </c>
    </row>
    <row r="4905" spans="2:10" collapsed="1" x14ac:dyDescent="0.3">
      <c r="B4905" s="170">
        <v>6889</v>
      </c>
      <c r="C4905" s="57">
        <v>45775</v>
      </c>
      <c r="D4905" s="70" t="s">
        <v>10962</v>
      </c>
      <c r="E4905" s="38" t="s">
        <v>11605</v>
      </c>
      <c r="F4905" s="129">
        <v>9182.42</v>
      </c>
      <c r="G4905" s="63">
        <v>45755</v>
      </c>
      <c r="H4905" s="129">
        <v>9182.42</v>
      </c>
      <c r="I4905" s="164" t="s">
        <v>11613</v>
      </c>
    </row>
    <row r="4906" spans="2:10" collapsed="1" x14ac:dyDescent="0.3">
      <c r="B4906" s="170">
        <v>6890</v>
      </c>
      <c r="C4906" s="57">
        <v>45775</v>
      </c>
      <c r="D4906" s="70" t="s">
        <v>4506</v>
      </c>
      <c r="E4906" s="38" t="s">
        <v>11603</v>
      </c>
      <c r="F4906" s="129">
        <v>153355.20000000001</v>
      </c>
      <c r="G4906" s="63">
        <v>45757</v>
      </c>
      <c r="H4906" s="129">
        <v>153355.20000000001</v>
      </c>
      <c r="I4906" s="164" t="s">
        <v>10827</v>
      </c>
    </row>
    <row r="4907" spans="2:10" hidden="1" outlineLevel="1" collapsed="1" x14ac:dyDescent="0.3">
      <c r="B4907" s="170"/>
      <c r="C4907" s="57"/>
      <c r="D4907" s="70"/>
      <c r="E4907" s="38"/>
      <c r="F4907" s="129"/>
      <c r="G4907" s="63"/>
      <c r="H4907" s="129"/>
      <c r="I4907" s="164" t="s">
        <v>10214</v>
      </c>
    </row>
    <row r="4908" spans="2:10" collapsed="1" x14ac:dyDescent="0.3">
      <c r="B4908" s="170">
        <v>6891</v>
      </c>
      <c r="C4908" s="57">
        <v>45775</v>
      </c>
      <c r="D4908" s="70" t="s">
        <v>11600</v>
      </c>
      <c r="E4908" s="38" t="s">
        <v>11601</v>
      </c>
      <c r="F4908" s="129">
        <v>45718.55</v>
      </c>
      <c r="G4908" s="63">
        <v>45757</v>
      </c>
      <c r="H4908" s="129">
        <v>45718.55</v>
      </c>
      <c r="I4908" s="164" t="s">
        <v>11614</v>
      </c>
    </row>
    <row r="4909" spans="2:10" collapsed="1" x14ac:dyDescent="0.3">
      <c r="B4909" s="170">
        <v>6892</v>
      </c>
      <c r="C4909" s="57">
        <v>45775</v>
      </c>
      <c r="D4909" s="70" t="s">
        <v>11597</v>
      </c>
      <c r="E4909" s="38" t="s">
        <v>11598</v>
      </c>
      <c r="F4909" s="129">
        <v>30888.36</v>
      </c>
      <c r="G4909" s="63">
        <v>45758</v>
      </c>
      <c r="H4909" s="129">
        <v>30888.36</v>
      </c>
      <c r="I4909" s="164" t="s">
        <v>11615</v>
      </c>
    </row>
    <row r="4910" spans="2:10" collapsed="1" x14ac:dyDescent="0.3">
      <c r="B4910" s="170">
        <v>6893</v>
      </c>
      <c r="C4910" s="57">
        <v>45775</v>
      </c>
      <c r="D4910" s="70" t="s">
        <v>11594</v>
      </c>
      <c r="E4910" s="38" t="s">
        <v>11595</v>
      </c>
      <c r="F4910" s="129">
        <v>57341</v>
      </c>
      <c r="G4910" s="63">
        <v>45763</v>
      </c>
      <c r="H4910" s="129">
        <v>57341</v>
      </c>
      <c r="I4910" s="164" t="s">
        <v>11616</v>
      </c>
    </row>
    <row r="4911" spans="2:10" collapsed="1" x14ac:dyDescent="0.3">
      <c r="B4911" s="170">
        <v>6894</v>
      </c>
      <c r="C4911" s="57">
        <v>45775</v>
      </c>
      <c r="D4911" s="70" t="s">
        <v>9218</v>
      </c>
      <c r="E4911" s="38" t="s">
        <v>11592</v>
      </c>
      <c r="F4911" s="129">
        <v>30058.44</v>
      </c>
      <c r="G4911" s="63">
        <v>45769</v>
      </c>
      <c r="H4911" s="129">
        <v>30058.44</v>
      </c>
      <c r="I4911" s="164" t="s">
        <v>11617</v>
      </c>
    </row>
    <row r="4912" spans="2:10" hidden="1" outlineLevel="1" collapsed="1" x14ac:dyDescent="0.3">
      <c r="B4912" s="170"/>
      <c r="C4912" s="57"/>
      <c r="D4912" s="70"/>
      <c r="E4912" s="38"/>
      <c r="F4912" s="129"/>
      <c r="G4912" s="63"/>
      <c r="H4912" s="129"/>
      <c r="I4912" s="164" t="s">
        <v>10298</v>
      </c>
    </row>
    <row r="4913" spans="2:9" collapsed="1" x14ac:dyDescent="0.3">
      <c r="B4913" s="170">
        <v>6895</v>
      </c>
      <c r="C4913" s="57">
        <v>45775</v>
      </c>
      <c r="D4913" s="70" t="s">
        <v>4137</v>
      </c>
      <c r="E4913" s="38" t="s">
        <v>11590</v>
      </c>
      <c r="F4913" s="129">
        <v>204264.69</v>
      </c>
      <c r="G4913" s="63">
        <v>45772</v>
      </c>
      <c r="H4913" s="129">
        <v>204264.69</v>
      </c>
      <c r="I4913" s="164" t="s">
        <v>10231</v>
      </c>
    </row>
    <row r="4914" spans="2:9" hidden="1" outlineLevel="1" collapsed="1" x14ac:dyDescent="0.3">
      <c r="B4914" s="170"/>
      <c r="C4914" s="57"/>
      <c r="D4914" s="70"/>
      <c r="E4914" s="38"/>
      <c r="F4914" s="129"/>
      <c r="G4914" s="63"/>
      <c r="H4914" s="129"/>
      <c r="I4914" s="164" t="s">
        <v>9885</v>
      </c>
    </row>
    <row r="4915" spans="2:9" hidden="1" outlineLevel="1" collapsed="1" x14ac:dyDescent="0.3">
      <c r="B4915" s="170"/>
      <c r="C4915" s="57"/>
      <c r="D4915" s="70"/>
      <c r="E4915" s="38"/>
      <c r="F4915" s="129"/>
      <c r="G4915" s="63"/>
      <c r="H4915" s="129"/>
      <c r="I4915" s="164" t="s">
        <v>11618</v>
      </c>
    </row>
    <row r="4916" spans="2:9" hidden="1" outlineLevel="1" collapsed="1" x14ac:dyDescent="0.3">
      <c r="B4916" s="170"/>
      <c r="C4916" s="57"/>
      <c r="D4916" s="70"/>
      <c r="E4916" s="38"/>
      <c r="F4916" s="129"/>
      <c r="G4916" s="63"/>
      <c r="H4916" s="129"/>
      <c r="I4916" s="164" t="s">
        <v>10470</v>
      </c>
    </row>
    <row r="4917" spans="2:9" collapsed="1" x14ac:dyDescent="0.3">
      <c r="B4917" s="170">
        <v>6896</v>
      </c>
      <c r="C4917" s="57">
        <v>45775</v>
      </c>
      <c r="D4917" s="70" t="s">
        <v>11203</v>
      </c>
      <c r="E4917" s="38" t="s">
        <v>11588</v>
      </c>
      <c r="F4917" s="129">
        <v>83283</v>
      </c>
      <c r="G4917" s="63">
        <v>45772</v>
      </c>
      <c r="H4917" s="129">
        <v>83283</v>
      </c>
      <c r="I4917" s="164" t="s">
        <v>11619</v>
      </c>
    </row>
    <row r="4918" spans="2:9" collapsed="1" x14ac:dyDescent="0.3">
      <c r="B4918" s="170">
        <v>6897</v>
      </c>
      <c r="C4918" s="57">
        <v>45775</v>
      </c>
      <c r="D4918" s="70" t="s">
        <v>11585</v>
      </c>
      <c r="E4918" s="38" t="s">
        <v>11586</v>
      </c>
      <c r="F4918" s="129">
        <v>46173.19</v>
      </c>
      <c r="G4918" s="63">
        <v>45772</v>
      </c>
      <c r="H4918" s="129">
        <v>46173.19</v>
      </c>
      <c r="I4918" s="164" t="s">
        <v>11620</v>
      </c>
    </row>
    <row r="4919" spans="2:9" hidden="1" outlineLevel="1" collapsed="1" x14ac:dyDescent="0.3">
      <c r="B4919" s="170"/>
      <c r="C4919" s="57"/>
      <c r="D4919" s="70"/>
      <c r="E4919" s="38"/>
      <c r="F4919" s="129"/>
      <c r="G4919" s="63"/>
      <c r="H4919" s="129"/>
      <c r="I4919" s="164" t="s">
        <v>11621</v>
      </c>
    </row>
    <row r="4920" spans="2:9" collapsed="1" x14ac:dyDescent="0.3">
      <c r="B4920" s="170">
        <v>6898</v>
      </c>
      <c r="C4920" s="57">
        <v>45775</v>
      </c>
      <c r="D4920" s="70" t="s">
        <v>11203</v>
      </c>
      <c r="E4920" s="38" t="s">
        <v>11583</v>
      </c>
      <c r="F4920" s="129">
        <v>1088.06</v>
      </c>
      <c r="G4920" s="63">
        <v>45772</v>
      </c>
      <c r="H4920" s="129">
        <v>1088.06</v>
      </c>
      <c r="I4920" s="164" t="s">
        <v>11622</v>
      </c>
    </row>
    <row r="4921" spans="2:9" collapsed="1" x14ac:dyDescent="0.3">
      <c r="B4921" s="170">
        <v>6899</v>
      </c>
      <c r="C4921" s="57">
        <v>45776</v>
      </c>
      <c r="D4921" s="70" t="s">
        <v>11702</v>
      </c>
      <c r="E4921" s="38" t="s">
        <v>11703</v>
      </c>
      <c r="F4921" s="129">
        <v>50495.59</v>
      </c>
      <c r="G4921" s="63">
        <v>45782</v>
      </c>
      <c r="H4921" s="129">
        <v>47390.11</v>
      </c>
      <c r="I4921" s="164" t="s">
        <v>11704</v>
      </c>
    </row>
    <row r="4922" spans="2:9" collapsed="1" x14ac:dyDescent="0.3">
      <c r="B4922" s="170">
        <v>6900</v>
      </c>
      <c r="C4922" s="57">
        <v>45777</v>
      </c>
      <c r="D4922" s="70" t="s">
        <v>171</v>
      </c>
      <c r="E4922" s="38" t="s">
        <v>11705</v>
      </c>
      <c r="F4922" s="129">
        <v>37351.839999999997</v>
      </c>
      <c r="G4922" s="63">
        <v>45786</v>
      </c>
      <c r="H4922" s="129">
        <v>35054.699999999997</v>
      </c>
      <c r="I4922" s="164" t="s">
        <v>11707</v>
      </c>
    </row>
    <row r="4923" spans="2:9" collapsed="1" x14ac:dyDescent="0.3">
      <c r="B4923" s="170">
        <v>6901</v>
      </c>
      <c r="C4923" s="57">
        <v>45777</v>
      </c>
      <c r="D4923" s="70" t="s">
        <v>171</v>
      </c>
      <c r="E4923" s="38" t="s">
        <v>11706</v>
      </c>
      <c r="F4923" s="129">
        <v>3212.73</v>
      </c>
      <c r="G4923" s="63">
        <v>45786</v>
      </c>
      <c r="H4923" s="129">
        <v>3015.15</v>
      </c>
      <c r="I4923" s="164" t="s">
        <v>11708</v>
      </c>
    </row>
    <row r="4924" spans="2:9" x14ac:dyDescent="0.3">
      <c r="B4924" s="170">
        <v>6902</v>
      </c>
      <c r="C4924" s="57">
        <v>45777</v>
      </c>
      <c r="D4924" s="70" t="s">
        <v>397</v>
      </c>
      <c r="E4924" s="38" t="s">
        <v>11718</v>
      </c>
      <c r="F4924" s="129">
        <v>800.5</v>
      </c>
      <c r="G4924" s="63">
        <v>45757</v>
      </c>
      <c r="H4924" s="129">
        <v>751.26925000000006</v>
      </c>
      <c r="I4924" s="164" t="s">
        <v>11719</v>
      </c>
    </row>
    <row r="4925" spans="2:9" x14ac:dyDescent="0.3">
      <c r="B4925" s="170">
        <v>6903</v>
      </c>
      <c r="C4925" s="57">
        <v>45777</v>
      </c>
      <c r="D4925" s="70" t="s">
        <v>397</v>
      </c>
      <c r="E4925" s="38" t="s">
        <v>11716</v>
      </c>
      <c r="F4925" s="129">
        <v>4883.34</v>
      </c>
      <c r="G4925" s="63">
        <v>45769</v>
      </c>
      <c r="H4925" s="129">
        <v>4583.0145899999998</v>
      </c>
      <c r="I4925" s="164" t="s">
        <v>11720</v>
      </c>
    </row>
    <row r="4926" spans="2:9" x14ac:dyDescent="0.3">
      <c r="B4926" s="170">
        <v>6904</v>
      </c>
      <c r="C4926" s="57">
        <v>45777</v>
      </c>
      <c r="D4926" s="70" t="s">
        <v>11713</v>
      </c>
      <c r="E4926" s="38" t="s">
        <v>11714</v>
      </c>
      <c r="F4926" s="129">
        <v>21438.29</v>
      </c>
      <c r="G4926" s="63">
        <v>45776</v>
      </c>
      <c r="H4926" s="129">
        <v>20119.835165</v>
      </c>
      <c r="I4926" s="164" t="s">
        <v>10571</v>
      </c>
    </row>
    <row r="4927" spans="2:9" x14ac:dyDescent="0.3">
      <c r="B4927" s="170">
        <v>6905</v>
      </c>
      <c r="C4927" s="57">
        <v>45777</v>
      </c>
      <c r="D4927" s="70" t="s">
        <v>11710</v>
      </c>
      <c r="E4927" s="38" t="s">
        <v>11711</v>
      </c>
      <c r="F4927" s="129">
        <v>385.98</v>
      </c>
      <c r="G4927" s="63">
        <v>45777</v>
      </c>
      <c r="H4927" s="129">
        <v>362.24223000000001</v>
      </c>
      <c r="I4927" s="164" t="s">
        <v>11721</v>
      </c>
    </row>
    <row r="4928" spans="2:9" x14ac:dyDescent="0.3">
      <c r="B4928" s="170">
        <v>6906</v>
      </c>
      <c r="C4928" s="57">
        <v>45777</v>
      </c>
      <c r="D4928" s="70" t="s">
        <v>9407</v>
      </c>
      <c r="E4928" s="38" t="s">
        <v>11725</v>
      </c>
      <c r="F4928" s="129">
        <v>91598.07</v>
      </c>
      <c r="G4928" s="63">
        <v>45777</v>
      </c>
      <c r="H4928" s="129">
        <v>85964.78869500001</v>
      </c>
      <c r="I4928" s="164" t="s">
        <v>11726</v>
      </c>
    </row>
    <row r="4929" spans="2:10" collapsed="1" x14ac:dyDescent="0.3">
      <c r="B4929" s="234">
        <v>6907</v>
      </c>
      <c r="C4929" s="120">
        <v>45777</v>
      </c>
      <c r="D4929" s="225" t="s">
        <v>203</v>
      </c>
      <c r="E4929" s="119" t="s">
        <v>11723</v>
      </c>
      <c r="F4929" s="235">
        <v>6236.12</v>
      </c>
      <c r="G4929" s="226">
        <v>45779</v>
      </c>
      <c r="H4929" s="235">
        <v>5852.5986199999998</v>
      </c>
      <c r="I4929" s="236" t="s">
        <v>11727</v>
      </c>
      <c r="J4929" t="s">
        <v>11750</v>
      </c>
    </row>
    <row r="4930" spans="2:10" x14ac:dyDescent="0.3">
      <c r="B4930" s="170">
        <v>6908</v>
      </c>
      <c r="C4930" s="57">
        <v>45779</v>
      </c>
      <c r="D4930" s="70" t="s">
        <v>203</v>
      </c>
      <c r="E4930" s="38" t="s">
        <v>11723</v>
      </c>
      <c r="F4930" s="129">
        <v>8340.9599999999991</v>
      </c>
      <c r="G4930" s="63">
        <v>45782</v>
      </c>
      <c r="H4930" s="129">
        <v>7827.99</v>
      </c>
      <c r="I4930" s="164" t="s">
        <v>11727</v>
      </c>
      <c r="J4930" t="s">
        <v>11750</v>
      </c>
    </row>
    <row r="4931" spans="2:10" x14ac:dyDescent="0.3">
      <c r="B4931" s="170">
        <v>6909</v>
      </c>
      <c r="C4931" s="57">
        <v>45779</v>
      </c>
      <c r="D4931" s="70" t="s">
        <v>11730</v>
      </c>
      <c r="E4931" s="38" t="s">
        <v>11535</v>
      </c>
      <c r="F4931" s="129">
        <v>20000</v>
      </c>
      <c r="G4931" s="63">
        <v>45807</v>
      </c>
      <c r="H4931" s="129">
        <v>18770</v>
      </c>
      <c r="I4931" s="164" t="s">
        <v>11540</v>
      </c>
      <c r="J4931" t="s">
        <v>11729</v>
      </c>
    </row>
    <row r="4932" spans="2:10" x14ac:dyDescent="0.3">
      <c r="B4932" s="170">
        <v>6910</v>
      </c>
      <c r="C4932" s="57">
        <v>45779</v>
      </c>
      <c r="D4932" s="70" t="s">
        <v>169</v>
      </c>
      <c r="E4932" s="38" t="s">
        <v>11731</v>
      </c>
      <c r="F4932" s="129">
        <v>12960</v>
      </c>
      <c r="G4932" s="63">
        <v>45807</v>
      </c>
      <c r="H4932" s="129">
        <v>12162.96</v>
      </c>
      <c r="I4932" s="164" t="s">
        <v>11736</v>
      </c>
    </row>
    <row r="4933" spans="2:10" x14ac:dyDescent="0.3">
      <c r="B4933" s="234">
        <v>6911</v>
      </c>
      <c r="C4933" s="120">
        <v>45779</v>
      </c>
      <c r="D4933" s="225" t="s">
        <v>11019</v>
      </c>
      <c r="E4933" s="119" t="s">
        <v>11732</v>
      </c>
      <c r="F4933" s="235">
        <v>22053.5</v>
      </c>
      <c r="G4933" s="226">
        <v>45784</v>
      </c>
      <c r="H4933" s="235">
        <v>20697.21</v>
      </c>
      <c r="I4933" s="236" t="s">
        <v>11737</v>
      </c>
      <c r="J4933" t="s">
        <v>11751</v>
      </c>
    </row>
    <row r="4934" spans="2:10" x14ac:dyDescent="0.3">
      <c r="B4934" s="170">
        <v>6912</v>
      </c>
      <c r="C4934" s="57">
        <v>45779</v>
      </c>
      <c r="D4934" s="70" t="s">
        <v>230</v>
      </c>
      <c r="E4934" s="38" t="s">
        <v>11733</v>
      </c>
      <c r="F4934" s="129">
        <v>42548</v>
      </c>
      <c r="G4934" s="63">
        <v>45793</v>
      </c>
      <c r="H4934" s="129">
        <v>39931.300000000003</v>
      </c>
      <c r="I4934" s="164" t="s">
        <v>11738</v>
      </c>
    </row>
    <row r="4935" spans="2:10" x14ac:dyDescent="0.3">
      <c r="B4935" s="170">
        <v>6913</v>
      </c>
      <c r="C4935" s="57">
        <v>45779</v>
      </c>
      <c r="D4935" s="70" t="s">
        <v>203</v>
      </c>
      <c r="E4935" s="38" t="s">
        <v>11734</v>
      </c>
      <c r="F4935" s="129">
        <v>21077.07</v>
      </c>
      <c r="G4935" s="63">
        <v>45784</v>
      </c>
      <c r="H4935" s="129">
        <v>19780.830000000002</v>
      </c>
      <c r="I4935" s="164" t="s">
        <v>11739</v>
      </c>
    </row>
    <row r="4936" spans="2:10" x14ac:dyDescent="0.3">
      <c r="B4936" s="170">
        <v>6914</v>
      </c>
      <c r="C4936" s="57">
        <v>45779</v>
      </c>
      <c r="D4936" s="70" t="s">
        <v>203</v>
      </c>
      <c r="E4936" s="38" t="s">
        <v>11735</v>
      </c>
      <c r="F4936" s="129">
        <v>14442.81</v>
      </c>
      <c r="G4936" s="63">
        <v>45784</v>
      </c>
      <c r="H4936" s="129">
        <v>13554.58</v>
      </c>
      <c r="I4936" s="164" t="s">
        <v>11740</v>
      </c>
    </row>
    <row r="4937" spans="2:10" x14ac:dyDescent="0.3">
      <c r="B4937" s="170">
        <v>6915</v>
      </c>
      <c r="C4937" s="57">
        <v>45782</v>
      </c>
      <c r="D4937" s="70" t="s">
        <v>171</v>
      </c>
      <c r="E4937" s="38" t="s">
        <v>11741</v>
      </c>
      <c r="F4937" s="129">
        <v>12689.78</v>
      </c>
      <c r="G4937" s="63">
        <v>45784</v>
      </c>
      <c r="H4937" s="129">
        <v>11909.36</v>
      </c>
      <c r="I4937" s="164" t="s">
        <v>11742</v>
      </c>
    </row>
    <row r="4938" spans="2:10" x14ac:dyDescent="0.3">
      <c r="B4938" s="170">
        <v>6916</v>
      </c>
      <c r="C4938" s="57">
        <v>45782</v>
      </c>
      <c r="D4938" s="70" t="s">
        <v>11743</v>
      </c>
      <c r="E4938" s="38" t="s">
        <v>11744</v>
      </c>
      <c r="F4938" s="129">
        <v>23000</v>
      </c>
      <c r="G4938" s="63">
        <v>45782</v>
      </c>
      <c r="H4938" s="129">
        <v>21585.5</v>
      </c>
      <c r="I4938" s="164" t="s">
        <v>11748</v>
      </c>
    </row>
    <row r="4939" spans="2:10" x14ac:dyDescent="0.3">
      <c r="B4939" s="170">
        <v>6917</v>
      </c>
      <c r="C4939" s="57">
        <v>45782</v>
      </c>
      <c r="D4939" s="70" t="s">
        <v>11743</v>
      </c>
      <c r="E4939" s="38" t="s">
        <v>11745</v>
      </c>
      <c r="F4939" s="129">
        <v>1467</v>
      </c>
      <c r="G4939" s="63">
        <v>45782</v>
      </c>
      <c r="H4939" s="129">
        <v>1376.78</v>
      </c>
      <c r="I4939" s="164" t="s">
        <v>9994</v>
      </c>
    </row>
    <row r="4940" spans="2:10" x14ac:dyDescent="0.3">
      <c r="B4940" s="170">
        <v>6918</v>
      </c>
      <c r="C4940" s="57">
        <v>45782</v>
      </c>
      <c r="D4940" s="70" t="s">
        <v>507</v>
      </c>
      <c r="E4940" s="38" t="s">
        <v>11746</v>
      </c>
      <c r="F4940" s="129">
        <v>32878</v>
      </c>
      <c r="G4940" s="63">
        <v>45811</v>
      </c>
      <c r="H4940" s="129">
        <v>30856</v>
      </c>
      <c r="I4940" s="164" t="s">
        <v>11749</v>
      </c>
    </row>
    <row r="4941" spans="2:10" hidden="1" outlineLevel="1" x14ac:dyDescent="0.3">
      <c r="B4941" s="170"/>
      <c r="C4941" s="57"/>
      <c r="D4941" s="70"/>
      <c r="E4941" s="38"/>
      <c r="F4941" s="129"/>
      <c r="G4941" s="63"/>
      <c r="H4941" s="129"/>
      <c r="I4941" s="164" t="s">
        <v>11747</v>
      </c>
    </row>
    <row r="4942" spans="2:10" collapsed="1" x14ac:dyDescent="0.3">
      <c r="B4942" s="170">
        <v>6919</v>
      </c>
      <c r="C4942" s="57">
        <v>45784</v>
      </c>
      <c r="D4942" s="70" t="s">
        <v>9539</v>
      </c>
      <c r="E4942" s="38" t="s">
        <v>11752</v>
      </c>
      <c r="F4942" s="129">
        <v>3563.73</v>
      </c>
      <c r="G4942" s="63">
        <v>45791</v>
      </c>
      <c r="H4942" s="129">
        <v>3344.56</v>
      </c>
      <c r="I4942" s="164" t="s">
        <v>11754</v>
      </c>
    </row>
    <row r="4943" spans="2:10" x14ac:dyDescent="0.3">
      <c r="B4943" s="170">
        <v>6920</v>
      </c>
      <c r="C4943" s="57">
        <v>45784</v>
      </c>
      <c r="D4943" s="70" t="s">
        <v>11019</v>
      </c>
      <c r="E4943" s="38" t="s">
        <v>11753</v>
      </c>
      <c r="F4943" s="129">
        <v>19089</v>
      </c>
      <c r="G4943" s="63">
        <v>45818</v>
      </c>
      <c r="H4943" s="129">
        <v>17915.03</v>
      </c>
      <c r="I4943" s="164" t="s">
        <v>11737</v>
      </c>
      <c r="J4943" t="s">
        <v>8833</v>
      </c>
    </row>
    <row r="4944" spans="2:10" x14ac:dyDescent="0.3">
      <c r="B4944" s="170">
        <v>6921</v>
      </c>
      <c r="C4944" s="57">
        <v>45784</v>
      </c>
      <c r="D4944" s="70" t="s">
        <v>507</v>
      </c>
      <c r="E4944" s="38" t="s">
        <v>11755</v>
      </c>
      <c r="F4944" s="129">
        <v>8815</v>
      </c>
      <c r="G4944" s="63">
        <v>45825</v>
      </c>
      <c r="H4944" s="129">
        <v>8272.8799999999992</v>
      </c>
      <c r="I4944" s="164" t="s">
        <v>11756</v>
      </c>
    </row>
    <row r="4945" spans="2:9" hidden="1" outlineLevel="1" x14ac:dyDescent="0.3">
      <c r="B4945" s="170"/>
      <c r="C4945" s="57"/>
      <c r="D4945" s="70"/>
      <c r="E4945" s="38"/>
      <c r="F4945" s="129"/>
      <c r="G4945" s="63"/>
      <c r="H4945" s="129"/>
      <c r="I4945" s="164" t="s">
        <v>11757</v>
      </c>
    </row>
    <row r="4946" spans="2:9" collapsed="1" x14ac:dyDescent="0.3">
      <c r="B4946" s="170">
        <v>6922</v>
      </c>
      <c r="C4946" s="57">
        <v>45784</v>
      </c>
      <c r="D4946" s="70" t="s">
        <v>11089</v>
      </c>
      <c r="E4946" s="38" t="s">
        <v>11758</v>
      </c>
      <c r="F4946" s="129">
        <v>47948.85</v>
      </c>
      <c r="G4946" s="63">
        <v>45826</v>
      </c>
      <c r="H4946" s="129">
        <v>45000</v>
      </c>
      <c r="I4946" s="164" t="s">
        <v>9687</v>
      </c>
    </row>
    <row r="4947" spans="2:9" x14ac:dyDescent="0.3">
      <c r="B4947" s="170">
        <v>6923</v>
      </c>
      <c r="C4947" s="57">
        <v>45784</v>
      </c>
      <c r="D4947" s="70" t="s">
        <v>11089</v>
      </c>
      <c r="E4947" s="38" t="s">
        <v>11759</v>
      </c>
      <c r="F4947" s="129">
        <v>10655.3</v>
      </c>
      <c r="G4947" s="63">
        <v>45826</v>
      </c>
      <c r="H4947" s="129">
        <v>10000</v>
      </c>
      <c r="I4947" s="164" t="s">
        <v>11762</v>
      </c>
    </row>
    <row r="4948" spans="2:9" x14ac:dyDescent="0.3">
      <c r="B4948" s="170">
        <v>6924</v>
      </c>
      <c r="C4948" s="57">
        <v>45784</v>
      </c>
      <c r="D4948" s="70" t="s">
        <v>11089</v>
      </c>
      <c r="E4948" s="38" t="s">
        <v>11760</v>
      </c>
      <c r="F4948" s="129">
        <v>13500</v>
      </c>
      <c r="G4948" s="63">
        <v>45826</v>
      </c>
      <c r="H4948" s="129">
        <v>12669.75</v>
      </c>
      <c r="I4948" s="164" t="s">
        <v>11763</v>
      </c>
    </row>
    <row r="4949" spans="2:9" x14ac:dyDescent="0.3">
      <c r="B4949" s="170">
        <v>6925</v>
      </c>
      <c r="C4949" s="57">
        <v>45784</v>
      </c>
      <c r="D4949" s="70" t="s">
        <v>11089</v>
      </c>
      <c r="E4949" s="38" t="s">
        <v>11761</v>
      </c>
      <c r="F4949" s="129">
        <v>9804.75</v>
      </c>
      <c r="G4949" s="63">
        <v>45826</v>
      </c>
      <c r="H4949" s="129">
        <v>9201.76</v>
      </c>
      <c r="I4949" s="164" t="s">
        <v>11764</v>
      </c>
    </row>
    <row r="4950" spans="2:9" x14ac:dyDescent="0.3">
      <c r="B4950" s="170">
        <v>6926</v>
      </c>
      <c r="C4950" s="57">
        <v>45785</v>
      </c>
      <c r="D4950" s="70" t="s">
        <v>203</v>
      </c>
      <c r="E4950" s="38" t="s">
        <v>11765</v>
      </c>
      <c r="F4950" s="129">
        <v>191933.24</v>
      </c>
      <c r="G4950" s="63">
        <v>45804</v>
      </c>
      <c r="H4950" s="129">
        <v>180129.35</v>
      </c>
      <c r="I4950" s="164" t="s">
        <v>11767</v>
      </c>
    </row>
    <row r="4951" spans="2:9" x14ac:dyDescent="0.3">
      <c r="B4951" s="170">
        <v>6927</v>
      </c>
      <c r="C4951" s="57">
        <v>45785</v>
      </c>
      <c r="D4951" s="70" t="s">
        <v>171</v>
      </c>
      <c r="E4951" s="38" t="s">
        <v>11766</v>
      </c>
      <c r="F4951" s="129">
        <v>4437.47</v>
      </c>
      <c r="G4951" s="63">
        <v>45789</v>
      </c>
      <c r="H4951" s="129">
        <v>4164.57</v>
      </c>
      <c r="I4951" s="164" t="s">
        <v>11768</v>
      </c>
    </row>
    <row r="4952" spans="2:9" x14ac:dyDescent="0.3">
      <c r="B4952" s="170">
        <v>6928</v>
      </c>
      <c r="C4952" s="57">
        <v>45785</v>
      </c>
      <c r="D4952" s="70" t="s">
        <v>42</v>
      </c>
      <c r="E4952" s="38" t="s">
        <v>11771</v>
      </c>
      <c r="F4952" s="129">
        <v>20484.5</v>
      </c>
      <c r="G4952" s="63">
        <v>45786</v>
      </c>
      <c r="H4952" s="129">
        <v>19224.689999999999</v>
      </c>
      <c r="I4952" s="164" t="s">
        <v>10579</v>
      </c>
    </row>
    <row r="4953" spans="2:9" hidden="1" outlineLevel="1" x14ac:dyDescent="0.3">
      <c r="B4953" s="170"/>
      <c r="C4953" s="57"/>
      <c r="D4953" s="70"/>
      <c r="E4953" s="38"/>
      <c r="F4953" s="129"/>
      <c r="G4953" s="63"/>
      <c r="H4953" s="129"/>
      <c r="I4953" s="164" t="s">
        <v>10396</v>
      </c>
    </row>
    <row r="4954" spans="2:9" hidden="1" outlineLevel="1" x14ac:dyDescent="0.3">
      <c r="B4954" s="170"/>
      <c r="C4954" s="57"/>
      <c r="D4954" s="70"/>
      <c r="E4954" s="38"/>
      <c r="F4954" s="129"/>
      <c r="G4954" s="63"/>
      <c r="H4954" s="129"/>
      <c r="I4954" s="164" t="s">
        <v>9898</v>
      </c>
    </row>
    <row r="4955" spans="2:9" hidden="1" outlineLevel="1" x14ac:dyDescent="0.3">
      <c r="B4955" s="170"/>
      <c r="C4955" s="57"/>
      <c r="D4955" s="70"/>
      <c r="E4955" s="38"/>
      <c r="F4955" s="129"/>
      <c r="G4955" s="63"/>
      <c r="H4955" s="129"/>
      <c r="I4955" s="164" t="s">
        <v>11769</v>
      </c>
    </row>
    <row r="4956" spans="2:9" collapsed="1" x14ac:dyDescent="0.3">
      <c r="B4956" s="170">
        <v>6929</v>
      </c>
      <c r="C4956" s="57">
        <v>45785</v>
      </c>
      <c r="D4956" s="70" t="s">
        <v>542</v>
      </c>
      <c r="E4956" s="38" t="s">
        <v>11772</v>
      </c>
      <c r="F4956" s="129">
        <v>60771.24</v>
      </c>
      <c r="G4956" s="63">
        <v>45813</v>
      </c>
      <c r="H4956" s="129">
        <v>57033.81</v>
      </c>
      <c r="I4956" s="164" t="s">
        <v>11770</v>
      </c>
    </row>
    <row r="4957" spans="2:9" collapsed="1" x14ac:dyDescent="0.3">
      <c r="B4957" s="170">
        <v>6930</v>
      </c>
      <c r="C4957" s="57">
        <v>45785</v>
      </c>
      <c r="D4957" s="70" t="s">
        <v>375</v>
      </c>
      <c r="E4957" s="38" t="s">
        <v>11773</v>
      </c>
      <c r="F4957" s="129">
        <v>1827.5</v>
      </c>
      <c r="G4957" s="63">
        <v>45826</v>
      </c>
      <c r="H4957" s="129">
        <v>1715.11</v>
      </c>
      <c r="I4957" s="164" t="s">
        <v>11774</v>
      </c>
    </row>
    <row r="4958" spans="2:9" collapsed="1" x14ac:dyDescent="0.3">
      <c r="B4958" s="170">
        <v>6931</v>
      </c>
      <c r="C4958" s="57">
        <v>45786</v>
      </c>
      <c r="D4958" s="70" t="s">
        <v>142</v>
      </c>
      <c r="E4958" s="38" t="s">
        <v>11794</v>
      </c>
      <c r="F4958" s="129">
        <v>17500</v>
      </c>
      <c r="G4958" s="63">
        <v>45786</v>
      </c>
      <c r="H4958" s="129">
        <v>16423.75</v>
      </c>
      <c r="I4958" s="164" t="s">
        <v>11775</v>
      </c>
    </row>
    <row r="4959" spans="2:9" hidden="1" outlineLevel="1" collapsed="1" x14ac:dyDescent="0.3">
      <c r="B4959" s="170"/>
      <c r="C4959" s="57"/>
      <c r="D4959" s="70"/>
      <c r="E4959" s="38"/>
      <c r="F4959" s="129"/>
      <c r="G4959" s="63"/>
      <c r="H4959" s="129"/>
      <c r="I4959" s="164" t="s">
        <v>11776</v>
      </c>
    </row>
    <row r="4960" spans="2:9" hidden="1" outlineLevel="1" collapsed="1" x14ac:dyDescent="0.3">
      <c r="B4960" s="170"/>
      <c r="C4960" s="57"/>
      <c r="D4960" s="70"/>
      <c r="E4960" s="38"/>
      <c r="F4960" s="129"/>
      <c r="G4960" s="63"/>
      <c r="H4960" s="129"/>
      <c r="I4960" s="164" t="s">
        <v>11777</v>
      </c>
    </row>
    <row r="4961" spans="2:9" hidden="1" outlineLevel="1" collapsed="1" x14ac:dyDescent="0.3">
      <c r="B4961" s="170"/>
      <c r="C4961" s="57"/>
      <c r="D4961" s="70"/>
      <c r="E4961" s="38"/>
      <c r="F4961" s="129"/>
      <c r="G4961" s="63"/>
      <c r="H4961" s="129"/>
      <c r="I4961" s="164" t="s">
        <v>11778</v>
      </c>
    </row>
    <row r="4962" spans="2:9" hidden="1" outlineLevel="1" collapsed="1" x14ac:dyDescent="0.3">
      <c r="B4962" s="170"/>
      <c r="C4962" s="57"/>
      <c r="D4962" s="70"/>
      <c r="E4962" s="38"/>
      <c r="F4962" s="129"/>
      <c r="G4962" s="63"/>
      <c r="H4962" s="129"/>
      <c r="I4962" s="164" t="s">
        <v>11779</v>
      </c>
    </row>
    <row r="4963" spans="2:9" collapsed="1" x14ac:dyDescent="0.3">
      <c r="B4963" s="170">
        <v>6932</v>
      </c>
      <c r="C4963" s="57">
        <v>45786</v>
      </c>
      <c r="D4963" s="70" t="s">
        <v>142</v>
      </c>
      <c r="E4963" s="38" t="s">
        <v>11796</v>
      </c>
      <c r="F4963" s="129">
        <v>2550</v>
      </c>
      <c r="G4963" s="63">
        <v>45786</v>
      </c>
      <c r="H4963" s="129">
        <v>2393.1799999999998</v>
      </c>
      <c r="I4963" s="164" t="s">
        <v>11780</v>
      </c>
    </row>
    <row r="4964" spans="2:9" collapsed="1" x14ac:dyDescent="0.3">
      <c r="B4964" s="170">
        <v>6933</v>
      </c>
      <c r="C4964" s="57">
        <v>45786</v>
      </c>
      <c r="D4964" s="70" t="s">
        <v>142</v>
      </c>
      <c r="E4964" s="38" t="s">
        <v>11797</v>
      </c>
      <c r="F4964" s="129">
        <v>9520</v>
      </c>
      <c r="G4964" s="63">
        <v>45786</v>
      </c>
      <c r="H4964" s="129">
        <v>8934.52</v>
      </c>
      <c r="I4964" s="164" t="s">
        <v>11781</v>
      </c>
    </row>
    <row r="4965" spans="2:9" collapsed="1" x14ac:dyDescent="0.3">
      <c r="B4965" s="170">
        <v>6934</v>
      </c>
      <c r="C4965" s="57">
        <v>45786</v>
      </c>
      <c r="D4965" s="70" t="s">
        <v>142</v>
      </c>
      <c r="E4965" s="38" t="s">
        <v>11798</v>
      </c>
      <c r="F4965" s="129">
        <v>7560</v>
      </c>
      <c r="G4965" s="63">
        <v>45786</v>
      </c>
      <c r="H4965" s="129">
        <v>7095.06</v>
      </c>
      <c r="I4965" s="164" t="s">
        <v>11782</v>
      </c>
    </row>
    <row r="4966" spans="2:9" collapsed="1" x14ac:dyDescent="0.3">
      <c r="B4966" s="170">
        <v>6935</v>
      </c>
      <c r="C4966" s="57">
        <v>45786</v>
      </c>
      <c r="D4966" s="70" t="s">
        <v>142</v>
      </c>
      <c r="E4966" s="38" t="s">
        <v>11799</v>
      </c>
      <c r="F4966" s="129">
        <v>2540</v>
      </c>
      <c r="G4966" s="63">
        <v>45786</v>
      </c>
      <c r="H4966" s="129">
        <v>2383.79</v>
      </c>
      <c r="I4966" s="164" t="s">
        <v>11783</v>
      </c>
    </row>
    <row r="4967" spans="2:9" collapsed="1" x14ac:dyDescent="0.3">
      <c r="B4967" s="170">
        <v>6936</v>
      </c>
      <c r="C4967" s="57">
        <v>45786</v>
      </c>
      <c r="D4967" s="70" t="s">
        <v>142</v>
      </c>
      <c r="E4967" s="38" t="s">
        <v>11800</v>
      </c>
      <c r="F4967" s="129">
        <v>2540</v>
      </c>
      <c r="G4967" s="63">
        <v>45786</v>
      </c>
      <c r="H4967" s="129">
        <v>2383.79</v>
      </c>
      <c r="I4967" s="164" t="s">
        <v>11784</v>
      </c>
    </row>
    <row r="4968" spans="2:9" collapsed="1" x14ac:dyDescent="0.3">
      <c r="B4968" s="170">
        <v>6937</v>
      </c>
      <c r="C4968" s="57">
        <v>45786</v>
      </c>
      <c r="D4968" s="70" t="s">
        <v>142</v>
      </c>
      <c r="E4968" s="38" t="s">
        <v>11801</v>
      </c>
      <c r="F4968" s="129">
        <v>650</v>
      </c>
      <c r="G4968" s="63">
        <v>45786</v>
      </c>
      <c r="H4968" s="129">
        <v>610.03</v>
      </c>
      <c r="I4968" s="164" t="s">
        <v>11785</v>
      </c>
    </row>
    <row r="4969" spans="2:9" collapsed="1" x14ac:dyDescent="0.3">
      <c r="B4969" s="170">
        <v>6938</v>
      </c>
      <c r="C4969" s="57">
        <v>45786</v>
      </c>
      <c r="D4969" s="70" t="s">
        <v>142</v>
      </c>
      <c r="E4969" s="38" t="s">
        <v>11802</v>
      </c>
      <c r="F4969" s="129">
        <v>10450</v>
      </c>
      <c r="G4969" s="63">
        <v>45786</v>
      </c>
      <c r="H4969" s="129">
        <v>9807.33</v>
      </c>
      <c r="I4969" s="164" t="s">
        <v>11786</v>
      </c>
    </row>
    <row r="4970" spans="2:9" collapsed="1" x14ac:dyDescent="0.3">
      <c r="B4970" s="170">
        <v>6939</v>
      </c>
      <c r="C4970" s="57">
        <v>45786</v>
      </c>
      <c r="D4970" s="70" t="s">
        <v>142</v>
      </c>
      <c r="E4970" s="38" t="s">
        <v>11803</v>
      </c>
      <c r="F4970" s="129">
        <v>11640</v>
      </c>
      <c r="G4970" s="63">
        <v>45786</v>
      </c>
      <c r="H4970" s="129">
        <v>10924.14</v>
      </c>
      <c r="I4970" s="164" t="s">
        <v>11787</v>
      </c>
    </row>
    <row r="4971" spans="2:9" collapsed="1" x14ac:dyDescent="0.3">
      <c r="B4971" s="170">
        <v>6940</v>
      </c>
      <c r="C4971" s="57">
        <v>45786</v>
      </c>
      <c r="D4971" s="70" t="s">
        <v>9537</v>
      </c>
      <c r="E4971" s="38" t="s">
        <v>11795</v>
      </c>
      <c r="F4971" s="129">
        <v>18228.5</v>
      </c>
      <c r="G4971" s="63">
        <v>45793</v>
      </c>
      <c r="H4971" s="129">
        <v>17107.439999999999</v>
      </c>
      <c r="I4971" s="164" t="s">
        <v>12760</v>
      </c>
    </row>
    <row r="4972" spans="2:9" hidden="1" outlineLevel="1" collapsed="1" x14ac:dyDescent="0.3">
      <c r="B4972" s="170"/>
      <c r="C4972" s="57"/>
      <c r="D4972" s="70"/>
      <c r="E4972" s="38"/>
      <c r="F4972" s="129"/>
      <c r="G4972" s="63"/>
      <c r="H4972" s="129"/>
      <c r="I4972" s="164" t="s">
        <v>12761</v>
      </c>
    </row>
    <row r="4973" spans="2:9" collapsed="1" x14ac:dyDescent="0.3">
      <c r="B4973" s="170">
        <v>6941</v>
      </c>
      <c r="C4973" s="57">
        <v>45786</v>
      </c>
      <c r="D4973" s="70" t="s">
        <v>142</v>
      </c>
      <c r="E4973" s="38" t="s">
        <v>11804</v>
      </c>
      <c r="F4973" s="129">
        <v>35000</v>
      </c>
      <c r="G4973" s="63">
        <v>45792</v>
      </c>
      <c r="H4973" s="129">
        <v>32847.5</v>
      </c>
      <c r="I4973" s="164" t="s">
        <v>11788</v>
      </c>
    </row>
    <row r="4974" spans="2:9" collapsed="1" x14ac:dyDescent="0.3">
      <c r="B4974" s="170">
        <v>6942</v>
      </c>
      <c r="C4974" s="57">
        <v>45786</v>
      </c>
      <c r="D4974" s="70" t="s">
        <v>142</v>
      </c>
      <c r="E4974" s="38" t="s">
        <v>11805</v>
      </c>
      <c r="F4974" s="129">
        <v>6000</v>
      </c>
      <c r="G4974" s="63">
        <v>45792</v>
      </c>
      <c r="H4974" s="129">
        <v>5631</v>
      </c>
      <c r="I4974" s="164" t="s">
        <v>11789</v>
      </c>
    </row>
    <row r="4975" spans="2:9" collapsed="1" x14ac:dyDescent="0.3">
      <c r="B4975" s="170">
        <v>6943</v>
      </c>
      <c r="C4975" s="57">
        <v>45786</v>
      </c>
      <c r="D4975" s="70" t="s">
        <v>142</v>
      </c>
      <c r="E4975" s="38" t="s">
        <v>11806</v>
      </c>
      <c r="F4975" s="129">
        <v>6000</v>
      </c>
      <c r="G4975" s="63">
        <v>45792</v>
      </c>
      <c r="H4975" s="129">
        <v>5631</v>
      </c>
      <c r="I4975" s="164" t="s">
        <v>11790</v>
      </c>
    </row>
    <row r="4976" spans="2:9" collapsed="1" x14ac:dyDescent="0.3">
      <c r="B4976" s="170">
        <v>6944</v>
      </c>
      <c r="C4976" s="57">
        <v>45786</v>
      </c>
      <c r="D4976" s="70" t="s">
        <v>668</v>
      </c>
      <c r="E4976" s="38" t="s">
        <v>11807</v>
      </c>
      <c r="F4976" s="129">
        <v>2210</v>
      </c>
      <c r="G4976" s="63">
        <v>45807</v>
      </c>
      <c r="H4976" s="129">
        <v>2074.08</v>
      </c>
      <c r="I4976" s="164" t="s">
        <v>11791</v>
      </c>
    </row>
    <row r="4977" spans="2:10" collapsed="1" x14ac:dyDescent="0.3">
      <c r="B4977" s="170">
        <v>6945</v>
      </c>
      <c r="C4977" s="57">
        <v>45786</v>
      </c>
      <c r="D4977" s="70" t="s">
        <v>668</v>
      </c>
      <c r="E4977" s="38" t="s">
        <v>11808</v>
      </c>
      <c r="F4977" s="129">
        <v>3262.5</v>
      </c>
      <c r="G4977" s="63">
        <v>45810</v>
      </c>
      <c r="H4977" s="129">
        <v>3061.86</v>
      </c>
      <c r="I4977" s="164" t="s">
        <v>11792</v>
      </c>
    </row>
    <row r="4978" spans="2:10" collapsed="1" x14ac:dyDescent="0.3">
      <c r="B4978" s="170">
        <v>6946</v>
      </c>
      <c r="C4978" s="57">
        <v>45786</v>
      </c>
      <c r="D4978" s="70" t="s">
        <v>203</v>
      </c>
      <c r="E4978" s="38" t="s">
        <v>11809</v>
      </c>
      <c r="F4978" s="129">
        <v>14237.46</v>
      </c>
      <c r="G4978" s="63">
        <v>45804</v>
      </c>
      <c r="H4978" s="129">
        <v>13361.86</v>
      </c>
      <c r="I4978" s="164" t="s">
        <v>11793</v>
      </c>
    </row>
    <row r="4979" spans="2:10" collapsed="1" x14ac:dyDescent="0.3">
      <c r="B4979" s="170">
        <v>6947</v>
      </c>
      <c r="C4979" s="57">
        <v>45786</v>
      </c>
      <c r="D4979" s="70" t="s">
        <v>11352</v>
      </c>
      <c r="E4979" s="38" t="s">
        <v>11813</v>
      </c>
      <c r="F4979" s="129">
        <v>2136.38</v>
      </c>
      <c r="G4979" s="63">
        <v>45796</v>
      </c>
      <c r="H4979" s="129">
        <v>2004.99</v>
      </c>
      <c r="I4979" s="164" t="s">
        <v>11817</v>
      </c>
      <c r="J4979" t="s">
        <v>8833</v>
      </c>
    </row>
    <row r="4980" spans="2:10" collapsed="1" x14ac:dyDescent="0.3">
      <c r="B4980" s="170">
        <v>6948</v>
      </c>
      <c r="C4980" s="57">
        <v>45786</v>
      </c>
      <c r="D4980" s="70" t="s">
        <v>11353</v>
      </c>
      <c r="E4980" s="38" t="s">
        <v>11813</v>
      </c>
      <c r="F4980" s="129">
        <v>1923.24</v>
      </c>
      <c r="G4980" s="63">
        <v>45796</v>
      </c>
      <c r="H4980" s="129">
        <v>1804.97</v>
      </c>
      <c r="I4980" s="164" t="s">
        <v>11817</v>
      </c>
      <c r="J4980" t="s">
        <v>8833</v>
      </c>
    </row>
    <row r="4981" spans="2:10" collapsed="1" x14ac:dyDescent="0.3">
      <c r="B4981" s="170">
        <v>6949</v>
      </c>
      <c r="C4981" s="57">
        <v>45786</v>
      </c>
      <c r="D4981" s="70" t="s">
        <v>11354</v>
      </c>
      <c r="E4981" s="38" t="s">
        <v>11813</v>
      </c>
      <c r="F4981" s="129">
        <v>2136.38</v>
      </c>
      <c r="G4981" s="63">
        <v>45796</v>
      </c>
      <c r="H4981" s="129">
        <v>2004.99</v>
      </c>
      <c r="I4981" s="164" t="s">
        <v>11817</v>
      </c>
      <c r="J4981" t="s">
        <v>8833</v>
      </c>
    </row>
    <row r="4982" spans="2:10" collapsed="1" x14ac:dyDescent="0.3">
      <c r="B4982" s="170">
        <v>6950</v>
      </c>
      <c r="C4982" s="57">
        <v>45786</v>
      </c>
      <c r="D4982" s="70" t="s">
        <v>11355</v>
      </c>
      <c r="E4982" s="38" t="s">
        <v>11813</v>
      </c>
      <c r="F4982" s="129">
        <v>2136.38</v>
      </c>
      <c r="G4982" s="63">
        <v>45796</v>
      </c>
      <c r="H4982" s="129">
        <v>2004.99</v>
      </c>
      <c r="I4982" s="164" t="s">
        <v>11817</v>
      </c>
      <c r="J4982" t="s">
        <v>8833</v>
      </c>
    </row>
    <row r="4983" spans="2:10" collapsed="1" x14ac:dyDescent="0.3">
      <c r="B4983" s="170">
        <v>6951</v>
      </c>
      <c r="C4983" s="57">
        <v>45786</v>
      </c>
      <c r="D4983" s="70" t="s">
        <v>11356</v>
      </c>
      <c r="E4983" s="38" t="s">
        <v>11813</v>
      </c>
      <c r="F4983" s="129">
        <v>2136.38</v>
      </c>
      <c r="G4983" s="63">
        <v>45796</v>
      </c>
      <c r="H4983" s="129">
        <v>2004.99</v>
      </c>
      <c r="I4983" s="164" t="s">
        <v>11817</v>
      </c>
      <c r="J4983" t="s">
        <v>8833</v>
      </c>
    </row>
    <row r="4984" spans="2:10" collapsed="1" x14ac:dyDescent="0.3">
      <c r="B4984" s="170">
        <v>6952</v>
      </c>
      <c r="C4984" s="57">
        <v>45786</v>
      </c>
      <c r="D4984" s="70" t="s">
        <v>11810</v>
      </c>
      <c r="E4984" s="38" t="s">
        <v>11814</v>
      </c>
      <c r="F4984" s="129">
        <v>2850</v>
      </c>
      <c r="G4984" s="63">
        <v>45796</v>
      </c>
      <c r="H4984" s="129">
        <v>2674.73</v>
      </c>
      <c r="I4984" s="164" t="s">
        <v>11818</v>
      </c>
      <c r="J4984" t="s">
        <v>8833</v>
      </c>
    </row>
    <row r="4985" spans="2:10" collapsed="1" x14ac:dyDescent="0.3">
      <c r="B4985" s="170">
        <v>6953</v>
      </c>
      <c r="C4985" s="57">
        <v>45786</v>
      </c>
      <c r="D4985" s="70" t="s">
        <v>11811</v>
      </c>
      <c r="E4985" s="38" t="s">
        <v>11815</v>
      </c>
      <c r="F4985" s="129">
        <v>2850</v>
      </c>
      <c r="G4985" s="63">
        <v>45796</v>
      </c>
      <c r="H4985" s="129">
        <v>2674.73</v>
      </c>
      <c r="I4985" s="164" t="s">
        <v>11818</v>
      </c>
      <c r="J4985" t="s">
        <v>8833</v>
      </c>
    </row>
    <row r="4986" spans="2:10" collapsed="1" x14ac:dyDescent="0.3">
      <c r="B4986" s="170">
        <v>6954</v>
      </c>
      <c r="C4986" s="57">
        <v>45786</v>
      </c>
      <c r="D4986" s="70" t="s">
        <v>11812</v>
      </c>
      <c r="E4986" s="38" t="s">
        <v>11816</v>
      </c>
      <c r="F4986" s="129">
        <v>2850</v>
      </c>
      <c r="G4986" s="63">
        <v>45796</v>
      </c>
      <c r="H4986" s="129">
        <v>2674.73</v>
      </c>
      <c r="I4986" s="164" t="s">
        <v>11818</v>
      </c>
      <c r="J4986" t="s">
        <v>8833</v>
      </c>
    </row>
    <row r="4987" spans="2:10" collapsed="1" x14ac:dyDescent="0.3">
      <c r="B4987" s="170">
        <v>6955</v>
      </c>
      <c r="C4987" s="57">
        <v>45786</v>
      </c>
      <c r="D4987" s="70" t="s">
        <v>4185</v>
      </c>
      <c r="E4987" s="38" t="s">
        <v>11824</v>
      </c>
      <c r="F4987" s="129">
        <v>3000</v>
      </c>
      <c r="G4987" s="63">
        <v>45796</v>
      </c>
      <c r="H4987" s="129">
        <v>2815.5</v>
      </c>
      <c r="I4987" s="164" t="s">
        <v>11825</v>
      </c>
    </row>
    <row r="4988" spans="2:10" collapsed="1" x14ac:dyDescent="0.3">
      <c r="B4988" s="170">
        <v>6956</v>
      </c>
      <c r="C4988" s="57">
        <v>45786</v>
      </c>
      <c r="D4988" s="70" t="s">
        <v>171</v>
      </c>
      <c r="E4988" s="38" t="s">
        <v>11826</v>
      </c>
      <c r="F4988" s="129">
        <v>3547.47</v>
      </c>
      <c r="G4988" s="63">
        <v>45790</v>
      </c>
      <c r="H4988" s="129">
        <v>3329.3</v>
      </c>
      <c r="I4988" s="164" t="s">
        <v>11830</v>
      </c>
    </row>
    <row r="4989" spans="2:10" collapsed="1" x14ac:dyDescent="0.3">
      <c r="B4989" s="170">
        <v>6957</v>
      </c>
      <c r="C4989" s="57">
        <v>45786</v>
      </c>
      <c r="D4989" s="70" t="s">
        <v>11101</v>
      </c>
      <c r="E4989" s="38" t="s">
        <v>11827</v>
      </c>
      <c r="F4989" s="129">
        <v>21654</v>
      </c>
      <c r="G4989" s="63">
        <v>45800</v>
      </c>
      <c r="H4989" s="129">
        <v>20322.28</v>
      </c>
      <c r="I4989" s="164" t="s">
        <v>11831</v>
      </c>
    </row>
    <row r="4990" spans="2:10" collapsed="1" x14ac:dyDescent="0.3">
      <c r="B4990" s="170">
        <v>6958</v>
      </c>
      <c r="C4990" s="57">
        <v>45786</v>
      </c>
      <c r="D4990" s="70" t="s">
        <v>11101</v>
      </c>
      <c r="E4990" s="38" t="s">
        <v>11828</v>
      </c>
      <c r="F4990" s="129">
        <v>1324.5</v>
      </c>
      <c r="G4990" s="63">
        <v>45875</v>
      </c>
      <c r="H4990" s="129">
        <v>1243.04</v>
      </c>
      <c r="I4990" s="164" t="s">
        <v>11832</v>
      </c>
    </row>
    <row r="4991" spans="2:10" collapsed="1" x14ac:dyDescent="0.3">
      <c r="B4991" s="170">
        <v>6959</v>
      </c>
      <c r="C4991" s="57">
        <v>45786</v>
      </c>
      <c r="D4991" s="70" t="s">
        <v>171</v>
      </c>
      <c r="E4991" s="38" t="s">
        <v>11829</v>
      </c>
      <c r="F4991" s="129">
        <v>4895.6499999999996</v>
      </c>
      <c r="G4991" s="63">
        <v>45800</v>
      </c>
      <c r="H4991" s="129">
        <v>4594.57</v>
      </c>
      <c r="I4991" s="164" t="s">
        <v>11833</v>
      </c>
    </row>
    <row r="4992" spans="2:10" collapsed="1" x14ac:dyDescent="0.3">
      <c r="B4992" s="170">
        <v>6960</v>
      </c>
      <c r="C4992" s="57">
        <v>45786</v>
      </c>
      <c r="D4992" s="70" t="s">
        <v>11351</v>
      </c>
      <c r="E4992" s="38" t="s">
        <v>11813</v>
      </c>
      <c r="F4992" s="129">
        <v>1923.24</v>
      </c>
      <c r="G4992" s="63">
        <v>45796</v>
      </c>
      <c r="H4992" s="129">
        <v>1804.97</v>
      </c>
      <c r="I4992" s="164" t="s">
        <v>11817</v>
      </c>
      <c r="J4992" t="s">
        <v>8833</v>
      </c>
    </row>
    <row r="4993" spans="2:10" collapsed="1" x14ac:dyDescent="0.3">
      <c r="B4993" s="170">
        <v>6961</v>
      </c>
      <c r="C4993" s="57">
        <v>45786</v>
      </c>
      <c r="D4993" s="70" t="s">
        <v>9452</v>
      </c>
      <c r="E4993" s="38" t="s">
        <v>11838</v>
      </c>
      <c r="F4993" s="129">
        <v>2500</v>
      </c>
      <c r="G4993" s="63">
        <v>45807</v>
      </c>
      <c r="H4993" s="129">
        <v>2346.25</v>
      </c>
      <c r="I4993" s="164" t="s">
        <v>11839</v>
      </c>
    </row>
    <row r="4994" spans="2:10" collapsed="1" x14ac:dyDescent="0.3">
      <c r="B4994" s="170">
        <v>6962</v>
      </c>
      <c r="C4994" s="57">
        <v>45786</v>
      </c>
      <c r="D4994" s="70" t="s">
        <v>9452</v>
      </c>
      <c r="E4994" s="38" t="s">
        <v>11834</v>
      </c>
      <c r="F4994" s="129">
        <v>21552.93</v>
      </c>
      <c r="G4994" s="63">
        <v>45811</v>
      </c>
      <c r="H4994" s="129">
        <v>20227.419999999998</v>
      </c>
      <c r="I4994" s="164" t="s">
        <v>11840</v>
      </c>
    </row>
    <row r="4995" spans="2:10" collapsed="1" x14ac:dyDescent="0.3">
      <c r="B4995" s="170">
        <v>6963</v>
      </c>
      <c r="C4995" s="57">
        <v>45786</v>
      </c>
      <c r="D4995" s="70" t="s">
        <v>9452</v>
      </c>
      <c r="E4995" s="38" t="s">
        <v>11835</v>
      </c>
      <c r="F4995" s="129">
        <v>2500</v>
      </c>
      <c r="G4995" s="63">
        <v>45807</v>
      </c>
      <c r="H4995" s="129">
        <v>2346.25</v>
      </c>
      <c r="I4995" s="164" t="s">
        <v>11841</v>
      </c>
    </row>
    <row r="4996" spans="2:10" collapsed="1" x14ac:dyDescent="0.3">
      <c r="B4996" s="170">
        <v>6964</v>
      </c>
      <c r="C4996" s="57">
        <v>45786</v>
      </c>
      <c r="D4996" s="70" t="s">
        <v>9452</v>
      </c>
      <c r="E4996" s="38" t="s">
        <v>11836</v>
      </c>
      <c r="F4996" s="129">
        <v>3500</v>
      </c>
      <c r="G4996" s="63">
        <v>45811</v>
      </c>
      <c r="H4996" s="129">
        <v>3284.75</v>
      </c>
      <c r="I4996" s="164" t="s">
        <v>11842</v>
      </c>
    </row>
    <row r="4997" spans="2:10" collapsed="1" x14ac:dyDescent="0.3">
      <c r="B4997" s="170">
        <v>6965</v>
      </c>
      <c r="C4997" s="57">
        <v>45786</v>
      </c>
      <c r="D4997" s="70" t="s">
        <v>9452</v>
      </c>
      <c r="E4997" s="38" t="s">
        <v>11837</v>
      </c>
      <c r="F4997" s="129">
        <v>6000</v>
      </c>
      <c r="G4997" s="63">
        <v>45811</v>
      </c>
      <c r="H4997" s="129">
        <v>5631</v>
      </c>
      <c r="I4997" s="164" t="s">
        <v>11843</v>
      </c>
    </row>
    <row r="4998" spans="2:10" collapsed="1" x14ac:dyDescent="0.3">
      <c r="B4998" s="170">
        <v>6966</v>
      </c>
      <c r="C4998" s="57">
        <v>45790</v>
      </c>
      <c r="D4998" s="70" t="s">
        <v>4463</v>
      </c>
      <c r="E4998" s="38" t="s">
        <v>11911</v>
      </c>
      <c r="F4998" s="129">
        <v>3920</v>
      </c>
      <c r="G4998" s="63">
        <v>45797</v>
      </c>
      <c r="H4998" s="129">
        <v>3678.92</v>
      </c>
      <c r="I4998" s="164" t="s">
        <v>11844</v>
      </c>
    </row>
    <row r="4999" spans="2:10" collapsed="1" x14ac:dyDescent="0.3">
      <c r="B4999" s="170">
        <v>6967</v>
      </c>
      <c r="C4999" s="57">
        <v>45790</v>
      </c>
      <c r="D4999" s="70" t="s">
        <v>4463</v>
      </c>
      <c r="E4999" s="38" t="s">
        <v>11910</v>
      </c>
      <c r="F4999" s="129">
        <v>8085</v>
      </c>
      <c r="G4999" s="63">
        <v>45797</v>
      </c>
      <c r="H4999" s="129">
        <v>7587.7725</v>
      </c>
      <c r="I4999" s="164" t="s">
        <v>11845</v>
      </c>
    </row>
    <row r="5000" spans="2:10" collapsed="1" x14ac:dyDescent="0.3">
      <c r="B5000" s="170">
        <v>6968</v>
      </c>
      <c r="C5000" s="57">
        <v>45790</v>
      </c>
      <c r="D5000" s="70" t="s">
        <v>4463</v>
      </c>
      <c r="E5000" s="38" t="s">
        <v>11908</v>
      </c>
      <c r="F5000" s="129">
        <v>6594</v>
      </c>
      <c r="G5000" s="63">
        <v>45797</v>
      </c>
      <c r="H5000" s="129">
        <v>6188.4690000000001</v>
      </c>
      <c r="I5000" s="164" t="s">
        <v>11846</v>
      </c>
    </row>
    <row r="5001" spans="2:10" collapsed="1" x14ac:dyDescent="0.3">
      <c r="B5001" s="170">
        <v>6969</v>
      </c>
      <c r="C5001" s="57">
        <v>45790</v>
      </c>
      <c r="D5001" s="70" t="s">
        <v>4463</v>
      </c>
      <c r="E5001" s="38" t="s">
        <v>11906</v>
      </c>
      <c r="F5001" s="129">
        <v>2040</v>
      </c>
      <c r="G5001" s="63">
        <v>45797</v>
      </c>
      <c r="H5001" s="129">
        <v>1914.54</v>
      </c>
      <c r="I5001" s="164" t="s">
        <v>11847</v>
      </c>
    </row>
    <row r="5002" spans="2:10" collapsed="1" x14ac:dyDescent="0.3">
      <c r="B5002" s="170">
        <v>6970</v>
      </c>
      <c r="C5002" s="57">
        <v>45790</v>
      </c>
      <c r="D5002" s="70" t="s">
        <v>4463</v>
      </c>
      <c r="E5002" s="38" t="s">
        <v>11904</v>
      </c>
      <c r="F5002" s="129">
        <v>5787</v>
      </c>
      <c r="G5002" s="63">
        <v>45797</v>
      </c>
      <c r="H5002" s="129">
        <v>5431.0995000000003</v>
      </c>
      <c r="I5002" s="164" t="s">
        <v>11848</v>
      </c>
    </row>
    <row r="5003" spans="2:10" collapsed="1" x14ac:dyDescent="0.3">
      <c r="B5003" s="170">
        <v>6971</v>
      </c>
      <c r="C5003" s="57">
        <v>45790</v>
      </c>
      <c r="D5003" s="70" t="s">
        <v>4463</v>
      </c>
      <c r="E5003" s="38" t="s">
        <v>11902</v>
      </c>
      <c r="F5003" s="129">
        <v>5000</v>
      </c>
      <c r="G5003" s="63">
        <v>45797</v>
      </c>
      <c r="H5003" s="129">
        <v>4692.5</v>
      </c>
      <c r="I5003" s="164" t="s">
        <v>11849</v>
      </c>
    </row>
    <row r="5004" spans="2:10" collapsed="1" x14ac:dyDescent="0.3">
      <c r="B5004" s="170">
        <v>6972</v>
      </c>
      <c r="C5004" s="57">
        <v>45790</v>
      </c>
      <c r="D5004" s="70" t="s">
        <v>203</v>
      </c>
      <c r="E5004" s="38" t="s">
        <v>11901</v>
      </c>
      <c r="F5004" s="129">
        <v>8119.2</v>
      </c>
      <c r="G5004" s="63">
        <v>45798</v>
      </c>
      <c r="H5004" s="129">
        <v>7619.8692000000001</v>
      </c>
      <c r="I5004" s="164" t="s">
        <v>11850</v>
      </c>
    </row>
    <row r="5005" spans="2:10" collapsed="1" x14ac:dyDescent="0.3">
      <c r="B5005" s="170">
        <v>6973</v>
      </c>
      <c r="C5005" s="57">
        <v>45790</v>
      </c>
      <c r="D5005" s="70" t="s">
        <v>203</v>
      </c>
      <c r="E5005" s="38" t="s">
        <v>11899</v>
      </c>
      <c r="F5005" s="129">
        <v>111604.62</v>
      </c>
      <c r="G5005" s="63">
        <v>45832</v>
      </c>
      <c r="H5005" s="129">
        <v>104740.93587</v>
      </c>
      <c r="I5005" s="164" t="s">
        <v>12550</v>
      </c>
      <c r="J5005" t="s">
        <v>11916</v>
      </c>
    </row>
    <row r="5006" spans="2:10" collapsed="1" x14ac:dyDescent="0.3">
      <c r="B5006" s="170">
        <v>6974</v>
      </c>
      <c r="C5006" s="57">
        <v>45790</v>
      </c>
      <c r="D5006" s="70" t="s">
        <v>542</v>
      </c>
      <c r="E5006" s="38" t="s">
        <v>11897</v>
      </c>
      <c r="F5006" s="129">
        <v>849448.14</v>
      </c>
      <c r="G5006" s="63">
        <v>45799</v>
      </c>
      <c r="H5006" s="129">
        <v>797207.07938999997</v>
      </c>
      <c r="I5006" s="164" t="s">
        <v>11851</v>
      </c>
    </row>
    <row r="5007" spans="2:10" collapsed="1" x14ac:dyDescent="0.3">
      <c r="B5007" s="170">
        <v>6975</v>
      </c>
      <c r="C5007" s="57">
        <v>45790</v>
      </c>
      <c r="D5007" s="70" t="s">
        <v>542</v>
      </c>
      <c r="E5007" s="38" t="s">
        <v>11895</v>
      </c>
      <c r="F5007" s="129">
        <v>745289.65</v>
      </c>
      <c r="G5007" s="63">
        <v>45799</v>
      </c>
      <c r="H5007" s="129">
        <v>699454.33652500005</v>
      </c>
      <c r="I5007" s="164" t="s">
        <v>11852</v>
      </c>
    </row>
    <row r="5008" spans="2:10" collapsed="1" x14ac:dyDescent="0.3">
      <c r="B5008" s="170">
        <v>6976</v>
      </c>
      <c r="C5008" s="57">
        <v>45790</v>
      </c>
      <c r="D5008" s="70" t="s">
        <v>561</v>
      </c>
      <c r="E5008" s="38" t="s">
        <v>11893</v>
      </c>
      <c r="F5008" s="129">
        <v>10392</v>
      </c>
      <c r="G5008" s="63">
        <v>45799</v>
      </c>
      <c r="H5008" s="129">
        <v>9752.8919999999998</v>
      </c>
      <c r="I5008" s="164" t="s">
        <v>11853</v>
      </c>
    </row>
    <row r="5009" spans="2:9" hidden="1" outlineLevel="1" x14ac:dyDescent="0.3">
      <c r="B5009" s="170"/>
      <c r="C5009" s="57"/>
      <c r="D5009" s="70"/>
      <c r="E5009" s="38"/>
      <c r="F5009" s="129"/>
      <c r="G5009" s="63"/>
      <c r="H5009" s="129"/>
      <c r="I5009" s="164" t="s">
        <v>11854</v>
      </c>
    </row>
    <row r="5010" spans="2:9" collapsed="1" x14ac:dyDescent="0.3">
      <c r="B5010" s="170">
        <v>6977</v>
      </c>
      <c r="C5010" s="57">
        <v>45790</v>
      </c>
      <c r="D5010" s="70" t="s">
        <v>200</v>
      </c>
      <c r="E5010" s="38" t="s">
        <v>11891</v>
      </c>
      <c r="F5010" s="129">
        <v>17042.72</v>
      </c>
      <c r="G5010" s="63">
        <v>45800</v>
      </c>
      <c r="H5010" s="129">
        <v>15994.592720000001</v>
      </c>
      <c r="I5010" s="164" t="s">
        <v>11855</v>
      </c>
    </row>
    <row r="5011" spans="2:9" collapsed="1" x14ac:dyDescent="0.3">
      <c r="B5011" s="170">
        <v>6978</v>
      </c>
      <c r="C5011" s="57">
        <v>45790</v>
      </c>
      <c r="D5011" s="70" t="s">
        <v>200</v>
      </c>
      <c r="E5011" s="38" t="s">
        <v>11889</v>
      </c>
      <c r="F5011" s="129">
        <v>3874.71</v>
      </c>
      <c r="G5011" s="63">
        <v>45800</v>
      </c>
      <c r="H5011" s="129">
        <v>3636.4153350000001</v>
      </c>
      <c r="I5011" s="164" t="s">
        <v>11856</v>
      </c>
    </row>
    <row r="5012" spans="2:9" collapsed="1" x14ac:dyDescent="0.3">
      <c r="B5012" s="170">
        <v>6979</v>
      </c>
      <c r="C5012" s="57">
        <v>45790</v>
      </c>
      <c r="D5012" s="70" t="s">
        <v>203</v>
      </c>
      <c r="E5012" s="38" t="s">
        <v>11887</v>
      </c>
      <c r="F5012" s="129">
        <v>16135.87</v>
      </c>
      <c r="G5012" s="63">
        <v>45832</v>
      </c>
      <c r="H5012" s="129">
        <v>15143.513995000001</v>
      </c>
      <c r="I5012" s="164" t="s">
        <v>11857</v>
      </c>
    </row>
    <row r="5013" spans="2:9" hidden="1" outlineLevel="1" x14ac:dyDescent="0.3">
      <c r="B5013" s="170"/>
      <c r="C5013" s="57"/>
      <c r="D5013" s="70"/>
      <c r="E5013" s="38"/>
      <c r="F5013" s="129"/>
      <c r="G5013" s="63"/>
      <c r="H5013" s="129"/>
      <c r="I5013" s="164" t="s">
        <v>11858</v>
      </c>
    </row>
    <row r="5014" spans="2:9" collapsed="1" x14ac:dyDescent="0.3">
      <c r="B5014" s="170">
        <v>6980</v>
      </c>
      <c r="C5014" s="57">
        <v>45790</v>
      </c>
      <c r="D5014" s="70" t="s">
        <v>203</v>
      </c>
      <c r="E5014" s="38" t="s">
        <v>11885</v>
      </c>
      <c r="F5014" s="129">
        <v>18908.88</v>
      </c>
      <c r="G5014" s="63">
        <v>45832</v>
      </c>
      <c r="H5014" s="129">
        <v>17745.98388</v>
      </c>
      <c r="I5014" s="164" t="s">
        <v>11859</v>
      </c>
    </row>
    <row r="5015" spans="2:9" collapsed="1" x14ac:dyDescent="0.3">
      <c r="B5015" s="170">
        <v>6981</v>
      </c>
      <c r="C5015" s="57">
        <v>45790</v>
      </c>
      <c r="D5015" s="70" t="s">
        <v>203</v>
      </c>
      <c r="E5015" s="38" t="s">
        <v>11883</v>
      </c>
      <c r="F5015" s="129">
        <v>26950.58</v>
      </c>
      <c r="G5015" s="63">
        <v>45832</v>
      </c>
      <c r="H5015" s="129">
        <v>25293.119330000001</v>
      </c>
      <c r="I5015" s="164" t="s">
        <v>11860</v>
      </c>
    </row>
    <row r="5016" spans="2:9" hidden="1" outlineLevel="1" x14ac:dyDescent="0.3">
      <c r="B5016" s="170"/>
      <c r="C5016" s="57"/>
      <c r="D5016" s="70"/>
      <c r="E5016" s="38"/>
      <c r="F5016" s="129"/>
      <c r="G5016" s="63"/>
      <c r="H5016" s="129"/>
      <c r="I5016" s="164" t="s">
        <v>11861</v>
      </c>
    </row>
    <row r="5017" spans="2:9" collapsed="1" x14ac:dyDescent="0.3">
      <c r="B5017" s="170">
        <v>6982</v>
      </c>
      <c r="C5017" s="57">
        <v>45790</v>
      </c>
      <c r="D5017" s="70" t="s">
        <v>203</v>
      </c>
      <c r="E5017" s="38" t="s">
        <v>11881</v>
      </c>
      <c r="F5017" s="129">
        <v>5725.87</v>
      </c>
      <c r="G5017" s="63">
        <v>45832</v>
      </c>
      <c r="H5017" s="129">
        <v>5373.7289949999995</v>
      </c>
      <c r="I5017" s="164" t="s">
        <v>11862</v>
      </c>
    </row>
    <row r="5018" spans="2:9" collapsed="1" x14ac:dyDescent="0.3">
      <c r="B5018" s="170">
        <v>6983</v>
      </c>
      <c r="C5018" s="57">
        <v>45790</v>
      </c>
      <c r="D5018" s="70" t="s">
        <v>203</v>
      </c>
      <c r="E5018" s="38" t="s">
        <v>11879</v>
      </c>
      <c r="F5018" s="129">
        <v>28284.62</v>
      </c>
      <c r="G5018" s="63">
        <v>45832</v>
      </c>
      <c r="H5018" s="129">
        <v>26545.115869999998</v>
      </c>
      <c r="I5018" s="164" t="s">
        <v>11863</v>
      </c>
    </row>
    <row r="5019" spans="2:9" hidden="1" outlineLevel="1" x14ac:dyDescent="0.3">
      <c r="B5019" s="169"/>
      <c r="C5019" s="56"/>
      <c r="D5019" s="68"/>
      <c r="E5019" s="14"/>
      <c r="F5019" s="127"/>
      <c r="G5019" s="64"/>
      <c r="H5019" s="127"/>
      <c r="I5019" s="69" t="s">
        <v>11864</v>
      </c>
    </row>
    <row r="5020" spans="2:9" hidden="1" outlineLevel="1" x14ac:dyDescent="0.3">
      <c r="B5020" s="169"/>
      <c r="C5020" s="56"/>
      <c r="D5020" s="68"/>
      <c r="E5020" s="14"/>
      <c r="F5020" s="127"/>
      <c r="G5020" s="64"/>
      <c r="H5020" s="127"/>
      <c r="I5020" s="69" t="s">
        <v>11865</v>
      </c>
    </row>
    <row r="5021" spans="2:9" hidden="1" outlineLevel="1" x14ac:dyDescent="0.3">
      <c r="B5021" s="169"/>
      <c r="C5021" s="56"/>
      <c r="D5021" s="68"/>
      <c r="E5021" s="14"/>
      <c r="F5021" s="127"/>
      <c r="G5021" s="64"/>
      <c r="H5021" s="127"/>
      <c r="I5021" s="69" t="s">
        <v>11866</v>
      </c>
    </row>
    <row r="5022" spans="2:9" hidden="1" outlineLevel="1" x14ac:dyDescent="0.3">
      <c r="B5022" s="169"/>
      <c r="C5022" s="56"/>
      <c r="D5022" s="68"/>
      <c r="E5022" s="14"/>
      <c r="F5022" s="127"/>
      <c r="G5022" s="64"/>
      <c r="H5022" s="127"/>
      <c r="I5022" s="69" t="s">
        <v>11867</v>
      </c>
    </row>
    <row r="5023" spans="2:9" hidden="1" outlineLevel="1" x14ac:dyDescent="0.3">
      <c r="B5023" s="169"/>
      <c r="C5023" s="56"/>
      <c r="D5023" s="68"/>
      <c r="E5023" s="14"/>
      <c r="F5023" s="127"/>
      <c r="G5023" s="64"/>
      <c r="H5023" s="127"/>
      <c r="I5023" s="69" t="s">
        <v>11868</v>
      </c>
    </row>
    <row r="5024" spans="2:9" hidden="1" outlineLevel="1" x14ac:dyDescent="0.3">
      <c r="B5024" s="169"/>
      <c r="C5024" s="56"/>
      <c r="D5024" s="68"/>
      <c r="E5024" s="14"/>
      <c r="F5024" s="127"/>
      <c r="G5024" s="64"/>
      <c r="H5024" s="127"/>
      <c r="I5024" s="69" t="s">
        <v>11869</v>
      </c>
    </row>
    <row r="5025" spans="2:9" hidden="1" outlineLevel="1" x14ac:dyDescent="0.3">
      <c r="B5025" s="169"/>
      <c r="C5025" s="56"/>
      <c r="D5025" s="68"/>
      <c r="E5025" s="14"/>
      <c r="F5025" s="127"/>
      <c r="G5025" s="64"/>
      <c r="H5025" s="127"/>
      <c r="I5025" s="69" t="s">
        <v>11870</v>
      </c>
    </row>
    <row r="5026" spans="2:9" hidden="1" outlineLevel="1" x14ac:dyDescent="0.3">
      <c r="B5026" s="169"/>
      <c r="C5026" s="56"/>
      <c r="D5026" s="68"/>
      <c r="E5026" s="14"/>
      <c r="F5026" s="127"/>
      <c r="G5026" s="64"/>
      <c r="H5026" s="127"/>
      <c r="I5026" s="69" t="s">
        <v>11871</v>
      </c>
    </row>
    <row r="5027" spans="2:9" hidden="1" outlineLevel="1" x14ac:dyDescent="0.3">
      <c r="B5027" s="169"/>
      <c r="C5027" s="56"/>
      <c r="D5027" s="68"/>
      <c r="E5027" s="14"/>
      <c r="F5027" s="127"/>
      <c r="G5027" s="64"/>
      <c r="H5027" s="127"/>
      <c r="I5027" s="69" t="s">
        <v>11872</v>
      </c>
    </row>
    <row r="5028" spans="2:9" hidden="1" outlineLevel="1" x14ac:dyDescent="0.3">
      <c r="B5028" s="169"/>
      <c r="C5028" s="56"/>
      <c r="D5028" s="68"/>
      <c r="E5028" s="14"/>
      <c r="F5028" s="127"/>
      <c r="G5028" s="64"/>
      <c r="H5028" s="127"/>
      <c r="I5028" s="69" t="s">
        <v>11873</v>
      </c>
    </row>
    <row r="5029" spans="2:9" collapsed="1" x14ac:dyDescent="0.3">
      <c r="B5029" s="170">
        <v>6984</v>
      </c>
      <c r="C5029" s="57">
        <v>45790</v>
      </c>
      <c r="D5029" s="70" t="s">
        <v>9537</v>
      </c>
      <c r="E5029" s="38" t="s">
        <v>11877</v>
      </c>
      <c r="F5029" s="129">
        <v>9148.5</v>
      </c>
      <c r="G5029" s="63">
        <v>45817</v>
      </c>
      <c r="H5029" s="129">
        <v>8585.8672499999993</v>
      </c>
      <c r="I5029" s="164" t="s">
        <v>10583</v>
      </c>
    </row>
    <row r="5030" spans="2:9" collapsed="1" x14ac:dyDescent="0.3">
      <c r="B5030" s="170">
        <v>6985</v>
      </c>
      <c r="C5030" s="57">
        <v>45790</v>
      </c>
      <c r="D5030" s="70" t="s">
        <v>644</v>
      </c>
      <c r="E5030" s="38" t="s">
        <v>11875</v>
      </c>
      <c r="F5030" s="129">
        <v>16460.5</v>
      </c>
      <c r="G5030" s="63">
        <v>45790</v>
      </c>
      <c r="H5030" s="129">
        <v>15448.179249999999</v>
      </c>
      <c r="I5030" s="164" t="s">
        <v>11913</v>
      </c>
    </row>
    <row r="5031" spans="2:9" collapsed="1" x14ac:dyDescent="0.3">
      <c r="B5031" s="170">
        <v>6986</v>
      </c>
      <c r="C5031" s="57">
        <v>45791</v>
      </c>
      <c r="D5031" s="70" t="s">
        <v>11434</v>
      </c>
      <c r="E5031" s="38" t="s">
        <v>11917</v>
      </c>
      <c r="F5031" s="129">
        <v>18804</v>
      </c>
      <c r="G5031" s="63">
        <v>45824</v>
      </c>
      <c r="H5031" s="129">
        <v>17647.55</v>
      </c>
      <c r="I5031" s="164" t="s">
        <v>11914</v>
      </c>
    </row>
    <row r="5032" spans="2:9" collapsed="1" x14ac:dyDescent="0.3">
      <c r="B5032" s="170">
        <v>6987</v>
      </c>
      <c r="C5032" s="57">
        <v>45791</v>
      </c>
      <c r="D5032" s="70" t="s">
        <v>142</v>
      </c>
      <c r="E5032" s="38" t="s">
        <v>11918</v>
      </c>
      <c r="F5032" s="129">
        <v>10155.82</v>
      </c>
      <c r="G5032" s="63">
        <v>45799</v>
      </c>
      <c r="H5032" s="129">
        <v>9531.24</v>
      </c>
      <c r="I5032" s="164" t="s">
        <v>11915</v>
      </c>
    </row>
    <row r="5033" spans="2:9" collapsed="1" x14ac:dyDescent="0.3">
      <c r="B5033" s="170">
        <v>6988</v>
      </c>
      <c r="C5033" s="57">
        <v>45791</v>
      </c>
      <c r="D5033" s="70" t="s">
        <v>11923</v>
      </c>
      <c r="E5033" s="38" t="s">
        <v>11919</v>
      </c>
      <c r="F5033" s="129">
        <v>6000</v>
      </c>
      <c r="G5033" s="63">
        <v>45852</v>
      </c>
      <c r="H5033" s="129">
        <v>5631</v>
      </c>
      <c r="I5033" s="164" t="s">
        <v>9836</v>
      </c>
    </row>
    <row r="5034" spans="2:9" collapsed="1" x14ac:dyDescent="0.3">
      <c r="B5034" s="170">
        <v>6989</v>
      </c>
      <c r="C5034" s="57">
        <v>45791</v>
      </c>
      <c r="D5034" s="70" t="s">
        <v>212</v>
      </c>
      <c r="E5034" s="38" t="s">
        <v>11920</v>
      </c>
      <c r="F5034" s="129">
        <v>13133</v>
      </c>
      <c r="G5034" s="63">
        <v>45796</v>
      </c>
      <c r="H5034" s="129">
        <v>12325.32</v>
      </c>
      <c r="I5034" s="164" t="s">
        <v>11921</v>
      </c>
    </row>
    <row r="5035" spans="2:9" collapsed="1" x14ac:dyDescent="0.3">
      <c r="B5035" s="170">
        <v>6990</v>
      </c>
      <c r="C5035" s="57">
        <v>45791</v>
      </c>
      <c r="D5035" s="70" t="s">
        <v>11922</v>
      </c>
      <c r="E5035" s="38" t="s">
        <v>11924</v>
      </c>
      <c r="F5035" s="129">
        <v>10000</v>
      </c>
      <c r="G5035" s="63">
        <v>45852</v>
      </c>
      <c r="H5035" s="129">
        <v>9385</v>
      </c>
      <c r="I5035" s="164" t="s">
        <v>11926</v>
      </c>
    </row>
    <row r="5036" spans="2:9" collapsed="1" x14ac:dyDescent="0.3">
      <c r="B5036" s="170">
        <v>6991</v>
      </c>
      <c r="C5036" s="57">
        <v>45791</v>
      </c>
      <c r="D5036" s="70" t="s">
        <v>11922</v>
      </c>
      <c r="E5036" s="38" t="s">
        <v>11925</v>
      </c>
      <c r="F5036" s="129">
        <v>10000</v>
      </c>
      <c r="G5036" s="63">
        <v>45852</v>
      </c>
      <c r="H5036" s="129">
        <v>9385</v>
      </c>
      <c r="I5036" s="164" t="s">
        <v>11927</v>
      </c>
    </row>
    <row r="5037" spans="2:9" collapsed="1" x14ac:dyDescent="0.3">
      <c r="B5037" s="170">
        <v>6992</v>
      </c>
      <c r="C5037" s="57">
        <v>45791</v>
      </c>
      <c r="D5037" s="70" t="s">
        <v>171</v>
      </c>
      <c r="E5037" s="38" t="s">
        <v>11928</v>
      </c>
      <c r="F5037" s="129">
        <v>2670.04</v>
      </c>
      <c r="G5037" s="63">
        <v>45792</v>
      </c>
      <c r="H5037" s="129">
        <v>2505.83</v>
      </c>
      <c r="I5037" s="164" t="s">
        <v>11929</v>
      </c>
    </row>
    <row r="5038" spans="2:9" collapsed="1" x14ac:dyDescent="0.3">
      <c r="B5038" s="170">
        <v>6993</v>
      </c>
      <c r="C5038" s="57">
        <v>45791</v>
      </c>
      <c r="D5038" s="70" t="s">
        <v>171</v>
      </c>
      <c r="E5038" s="38" t="s">
        <v>11930</v>
      </c>
      <c r="F5038" s="129">
        <v>8099.29</v>
      </c>
      <c r="G5038" s="63">
        <v>45793</v>
      </c>
      <c r="H5038" s="129">
        <v>7601.18</v>
      </c>
      <c r="I5038" s="164" t="s">
        <v>11931</v>
      </c>
    </row>
    <row r="5039" spans="2:9" collapsed="1" x14ac:dyDescent="0.3">
      <c r="B5039" s="170">
        <v>6994</v>
      </c>
      <c r="C5039" s="57">
        <v>45793</v>
      </c>
      <c r="D5039" s="70" t="s">
        <v>9537</v>
      </c>
      <c r="E5039" s="38" t="s">
        <v>11940</v>
      </c>
      <c r="F5039" s="129">
        <v>3000</v>
      </c>
      <c r="G5039" s="63">
        <v>45804</v>
      </c>
      <c r="H5039" s="129">
        <v>2815.5</v>
      </c>
      <c r="I5039" s="164" t="s">
        <v>10693</v>
      </c>
    </row>
    <row r="5040" spans="2:9" collapsed="1" x14ac:dyDescent="0.3">
      <c r="B5040" s="169">
        <v>6995</v>
      </c>
      <c r="C5040" s="56">
        <v>45793</v>
      </c>
      <c r="D5040" s="68" t="s">
        <v>9537</v>
      </c>
      <c r="E5040" s="14" t="s">
        <v>11941</v>
      </c>
      <c r="F5040" s="127">
        <v>5000</v>
      </c>
      <c r="G5040" s="64"/>
      <c r="H5040" s="127">
        <v>4692.5</v>
      </c>
      <c r="I5040" s="69" t="s">
        <v>10690</v>
      </c>
    </row>
    <row r="5041" spans="2:9" collapsed="1" x14ac:dyDescent="0.3">
      <c r="B5041" s="169">
        <v>6996</v>
      </c>
      <c r="C5041" s="56">
        <v>45793</v>
      </c>
      <c r="D5041" s="68" t="s">
        <v>9537</v>
      </c>
      <c r="E5041" s="14" t="s">
        <v>11942</v>
      </c>
      <c r="F5041" s="127">
        <v>3000</v>
      </c>
      <c r="G5041" s="64"/>
      <c r="H5041" s="127">
        <v>2815.5</v>
      </c>
      <c r="I5041" s="69" t="s">
        <v>10635</v>
      </c>
    </row>
    <row r="5042" spans="2:9" collapsed="1" x14ac:dyDescent="0.3">
      <c r="B5042" s="170">
        <v>6997</v>
      </c>
      <c r="C5042" s="57">
        <v>45793</v>
      </c>
      <c r="D5042" s="70" t="s">
        <v>9537</v>
      </c>
      <c r="E5042" s="38" t="s">
        <v>11943</v>
      </c>
      <c r="F5042" s="129">
        <v>3000</v>
      </c>
      <c r="G5042" s="63">
        <v>45863</v>
      </c>
      <c r="H5042" s="129">
        <v>2815.5</v>
      </c>
      <c r="I5042" s="164" t="s">
        <v>10576</v>
      </c>
    </row>
    <row r="5043" spans="2:9" collapsed="1" x14ac:dyDescent="0.3">
      <c r="B5043" s="170">
        <v>6998</v>
      </c>
      <c r="C5043" s="57">
        <v>45793</v>
      </c>
      <c r="D5043" s="70" t="s">
        <v>9537</v>
      </c>
      <c r="E5043" s="38" t="s">
        <v>11944</v>
      </c>
      <c r="F5043" s="129">
        <v>40000</v>
      </c>
      <c r="G5043" s="63">
        <v>45818</v>
      </c>
      <c r="H5043" s="129">
        <v>37540</v>
      </c>
      <c r="I5043" s="164" t="s">
        <v>10542</v>
      </c>
    </row>
    <row r="5044" spans="2:9" collapsed="1" x14ac:dyDescent="0.3">
      <c r="B5044" s="170">
        <v>6999</v>
      </c>
      <c r="C5044" s="57">
        <v>45793</v>
      </c>
      <c r="D5044" s="70" t="s">
        <v>9537</v>
      </c>
      <c r="E5044" s="38" t="s">
        <v>11945</v>
      </c>
      <c r="F5044" s="129">
        <v>5000</v>
      </c>
      <c r="G5044" s="63">
        <v>45800</v>
      </c>
      <c r="H5044" s="129">
        <v>4692.5</v>
      </c>
      <c r="I5044" s="164" t="s">
        <v>10471</v>
      </c>
    </row>
    <row r="5045" spans="2:9" collapsed="1" x14ac:dyDescent="0.3">
      <c r="B5045" s="169">
        <v>7000</v>
      </c>
      <c r="C5045" s="56">
        <v>45793</v>
      </c>
      <c r="D5045" s="68" t="s">
        <v>9537</v>
      </c>
      <c r="E5045" s="14" t="s">
        <v>11946</v>
      </c>
      <c r="F5045" s="127">
        <v>3000</v>
      </c>
      <c r="G5045" s="64"/>
      <c r="H5045" s="127">
        <v>2815.5</v>
      </c>
      <c r="I5045" s="69" t="s">
        <v>10477</v>
      </c>
    </row>
    <row r="5046" spans="2:9" collapsed="1" x14ac:dyDescent="0.3">
      <c r="B5046" s="169">
        <v>7001</v>
      </c>
      <c r="C5046" s="56">
        <v>45793</v>
      </c>
      <c r="D5046" s="68" t="s">
        <v>9537</v>
      </c>
      <c r="E5046" s="14" t="s">
        <v>11947</v>
      </c>
      <c r="F5046" s="127">
        <v>5000</v>
      </c>
      <c r="G5046" s="64"/>
      <c r="H5046" s="127">
        <v>4692.5</v>
      </c>
      <c r="I5046" s="69" t="s">
        <v>10485</v>
      </c>
    </row>
    <row r="5047" spans="2:9" collapsed="1" x14ac:dyDescent="0.3">
      <c r="B5047" s="170">
        <v>7002</v>
      </c>
      <c r="C5047" s="57">
        <v>45793</v>
      </c>
      <c r="D5047" s="70" t="s">
        <v>9537</v>
      </c>
      <c r="E5047" s="38" t="s">
        <v>11948</v>
      </c>
      <c r="F5047" s="129">
        <v>5000</v>
      </c>
      <c r="G5047" s="63">
        <v>45800</v>
      </c>
      <c r="H5047" s="129">
        <v>4692.5</v>
      </c>
      <c r="I5047" s="164" t="s">
        <v>10488</v>
      </c>
    </row>
    <row r="5048" spans="2:9" collapsed="1" x14ac:dyDescent="0.3">
      <c r="B5048" s="169">
        <v>7003</v>
      </c>
      <c r="C5048" s="56">
        <v>45793</v>
      </c>
      <c r="D5048" s="68" t="s">
        <v>9537</v>
      </c>
      <c r="E5048" s="14" t="s">
        <v>11949</v>
      </c>
      <c r="F5048" s="127">
        <v>5000</v>
      </c>
      <c r="G5048" s="64"/>
      <c r="H5048" s="127">
        <v>4692.5</v>
      </c>
      <c r="I5048" s="69" t="s">
        <v>10481</v>
      </c>
    </row>
    <row r="5049" spans="2:9" collapsed="1" x14ac:dyDescent="0.3">
      <c r="B5049" s="170">
        <v>7004</v>
      </c>
      <c r="C5049" s="57">
        <v>45793</v>
      </c>
      <c r="D5049" s="70" t="s">
        <v>9537</v>
      </c>
      <c r="E5049" s="38" t="s">
        <v>11950</v>
      </c>
      <c r="F5049" s="129">
        <v>5000</v>
      </c>
      <c r="G5049" s="63">
        <v>45800</v>
      </c>
      <c r="H5049" s="129">
        <v>4692.5</v>
      </c>
      <c r="I5049" s="164" t="s">
        <v>10381</v>
      </c>
    </row>
    <row r="5050" spans="2:9" collapsed="1" x14ac:dyDescent="0.3">
      <c r="B5050" s="169">
        <v>7005</v>
      </c>
      <c r="C5050" s="56">
        <v>45793</v>
      </c>
      <c r="D5050" s="68" t="s">
        <v>9537</v>
      </c>
      <c r="E5050" s="14" t="s">
        <v>11951</v>
      </c>
      <c r="F5050" s="127">
        <v>8000</v>
      </c>
      <c r="G5050" s="64"/>
      <c r="H5050" s="127">
        <v>7508</v>
      </c>
      <c r="I5050" s="69" t="s">
        <v>10201</v>
      </c>
    </row>
    <row r="5051" spans="2:9" collapsed="1" x14ac:dyDescent="0.3">
      <c r="B5051" s="169">
        <v>7006</v>
      </c>
      <c r="C5051" s="56">
        <v>45793</v>
      </c>
      <c r="D5051" s="68" t="s">
        <v>9537</v>
      </c>
      <c r="E5051" s="14" t="s">
        <v>11952</v>
      </c>
      <c r="F5051" s="127">
        <v>3000</v>
      </c>
      <c r="G5051" s="64"/>
      <c r="H5051" s="127">
        <v>2815.5</v>
      </c>
      <c r="I5051" s="69" t="s">
        <v>10276</v>
      </c>
    </row>
    <row r="5052" spans="2:9" collapsed="1" x14ac:dyDescent="0.3">
      <c r="B5052" s="169">
        <v>7007</v>
      </c>
      <c r="C5052" s="56">
        <v>45793</v>
      </c>
      <c r="D5052" s="68" t="s">
        <v>9537</v>
      </c>
      <c r="E5052" s="14" t="s">
        <v>11953</v>
      </c>
      <c r="F5052" s="127">
        <v>8000</v>
      </c>
      <c r="G5052" s="64"/>
      <c r="H5052" s="127">
        <v>7508</v>
      </c>
      <c r="I5052" s="69" t="s">
        <v>10207</v>
      </c>
    </row>
    <row r="5053" spans="2:9" collapsed="1" x14ac:dyDescent="0.3">
      <c r="B5053" s="169">
        <v>7008</v>
      </c>
      <c r="C5053" s="56">
        <v>45793</v>
      </c>
      <c r="D5053" s="68" t="s">
        <v>9537</v>
      </c>
      <c r="E5053" s="14" t="s">
        <v>11954</v>
      </c>
      <c r="F5053" s="127">
        <v>8000</v>
      </c>
      <c r="G5053" s="64"/>
      <c r="H5053" s="127">
        <v>7508</v>
      </c>
      <c r="I5053" s="69" t="s">
        <v>9892</v>
      </c>
    </row>
    <row r="5054" spans="2:9" collapsed="1" x14ac:dyDescent="0.3">
      <c r="B5054" s="170">
        <v>7009</v>
      </c>
      <c r="C5054" s="57">
        <v>45793</v>
      </c>
      <c r="D5054" s="70" t="s">
        <v>9537</v>
      </c>
      <c r="E5054" s="38" t="s">
        <v>11955</v>
      </c>
      <c r="F5054" s="129">
        <v>3000</v>
      </c>
      <c r="G5054" s="63">
        <v>45803</v>
      </c>
      <c r="H5054" s="129">
        <v>2815.5</v>
      </c>
      <c r="I5054" s="164" t="s">
        <v>9669</v>
      </c>
    </row>
    <row r="5055" spans="2:9" collapsed="1" x14ac:dyDescent="0.3">
      <c r="B5055" s="170">
        <v>7010</v>
      </c>
      <c r="C5055" s="57">
        <v>45793</v>
      </c>
      <c r="D5055" s="70" t="s">
        <v>9537</v>
      </c>
      <c r="E5055" s="38" t="s">
        <v>11956</v>
      </c>
      <c r="F5055" s="129">
        <v>3000</v>
      </c>
      <c r="G5055" s="63">
        <v>45824</v>
      </c>
      <c r="H5055" s="129">
        <v>2815.5</v>
      </c>
      <c r="I5055" s="164" t="s">
        <v>9889</v>
      </c>
    </row>
    <row r="5056" spans="2:9" collapsed="1" x14ac:dyDescent="0.3">
      <c r="B5056" s="170">
        <v>7011</v>
      </c>
      <c r="C5056" s="57">
        <v>45793</v>
      </c>
      <c r="D5056" s="70" t="s">
        <v>9537</v>
      </c>
      <c r="E5056" s="38" t="s">
        <v>11957</v>
      </c>
      <c r="F5056" s="129">
        <v>3000</v>
      </c>
      <c r="G5056" s="63">
        <v>45800</v>
      </c>
      <c r="H5056" s="129">
        <v>2815.5</v>
      </c>
      <c r="I5056" s="164" t="s">
        <v>11937</v>
      </c>
    </row>
    <row r="5057" spans="2:9" collapsed="1" x14ac:dyDescent="0.3">
      <c r="B5057" s="169">
        <v>7012</v>
      </c>
      <c r="C5057" s="56">
        <v>45793</v>
      </c>
      <c r="D5057" s="68" t="s">
        <v>9537</v>
      </c>
      <c r="E5057" s="14" t="s">
        <v>11958</v>
      </c>
      <c r="F5057" s="127">
        <v>8000</v>
      </c>
      <c r="G5057" s="64"/>
      <c r="H5057" s="127">
        <v>7508</v>
      </c>
      <c r="I5057" s="69" t="s">
        <v>11938</v>
      </c>
    </row>
    <row r="5058" spans="2:9" collapsed="1" x14ac:dyDescent="0.3">
      <c r="B5058" s="170">
        <v>7013</v>
      </c>
      <c r="C5058" s="57">
        <v>45793</v>
      </c>
      <c r="D5058" s="70" t="s">
        <v>9537</v>
      </c>
      <c r="E5058" s="38" t="s">
        <v>11959</v>
      </c>
      <c r="F5058" s="129">
        <v>3000</v>
      </c>
      <c r="G5058" s="63">
        <v>45803</v>
      </c>
      <c r="H5058" s="129">
        <v>2815.5</v>
      </c>
      <c r="I5058" s="164" t="s">
        <v>11939</v>
      </c>
    </row>
    <row r="5059" spans="2:9" collapsed="1" x14ac:dyDescent="0.3">
      <c r="B5059" s="169">
        <v>7014</v>
      </c>
      <c r="C5059" s="56">
        <v>45793</v>
      </c>
      <c r="D5059" s="68" t="s">
        <v>9537</v>
      </c>
      <c r="E5059" s="14" t="s">
        <v>11960</v>
      </c>
      <c r="F5059" s="127">
        <v>3000</v>
      </c>
      <c r="G5059" s="64"/>
      <c r="H5059" s="127">
        <v>2815.5</v>
      </c>
      <c r="I5059" s="69" t="s">
        <v>11932</v>
      </c>
    </row>
    <row r="5060" spans="2:9" collapsed="1" x14ac:dyDescent="0.3">
      <c r="B5060" s="169">
        <v>7015</v>
      </c>
      <c r="C5060" s="56">
        <v>45793</v>
      </c>
      <c r="D5060" s="68" t="s">
        <v>9537</v>
      </c>
      <c r="E5060" s="14" t="s">
        <v>11961</v>
      </c>
      <c r="F5060" s="127">
        <v>3000</v>
      </c>
      <c r="G5060" s="64"/>
      <c r="H5060" s="127">
        <v>2815.5</v>
      </c>
      <c r="I5060" s="69" t="s">
        <v>11933</v>
      </c>
    </row>
    <row r="5061" spans="2:9" collapsed="1" x14ac:dyDescent="0.3">
      <c r="B5061" s="169">
        <v>7016</v>
      </c>
      <c r="C5061" s="56">
        <v>45793</v>
      </c>
      <c r="D5061" s="68" t="s">
        <v>9537</v>
      </c>
      <c r="E5061" s="14" t="s">
        <v>11962</v>
      </c>
      <c r="F5061" s="127">
        <v>3000</v>
      </c>
      <c r="G5061" s="64"/>
      <c r="H5061" s="127">
        <v>2815.5</v>
      </c>
      <c r="I5061" s="69" t="s">
        <v>11934</v>
      </c>
    </row>
    <row r="5062" spans="2:9" collapsed="1" x14ac:dyDescent="0.3">
      <c r="B5062" s="169">
        <v>7017</v>
      </c>
      <c r="C5062" s="56">
        <v>45793</v>
      </c>
      <c r="D5062" s="68" t="s">
        <v>9537</v>
      </c>
      <c r="E5062" s="14" t="s">
        <v>11963</v>
      </c>
      <c r="F5062" s="127">
        <v>3000</v>
      </c>
      <c r="G5062" s="64"/>
      <c r="H5062" s="127">
        <v>2815.5</v>
      </c>
      <c r="I5062" s="69" t="s">
        <v>11935</v>
      </c>
    </row>
    <row r="5063" spans="2:9" collapsed="1" x14ac:dyDescent="0.3">
      <c r="B5063" s="169">
        <v>7018</v>
      </c>
      <c r="C5063" s="56">
        <v>45793</v>
      </c>
      <c r="D5063" s="68" t="s">
        <v>9537</v>
      </c>
      <c r="E5063" s="14" t="s">
        <v>11964</v>
      </c>
      <c r="F5063" s="127">
        <v>3000</v>
      </c>
      <c r="G5063" s="64"/>
      <c r="H5063" s="127">
        <v>2815.5</v>
      </c>
      <c r="I5063" s="69" t="s">
        <v>11936</v>
      </c>
    </row>
    <row r="5064" spans="2:9" collapsed="1" x14ac:dyDescent="0.3">
      <c r="B5064" s="170">
        <v>7019</v>
      </c>
      <c r="C5064" s="57">
        <v>45796</v>
      </c>
      <c r="D5064" s="70" t="s">
        <v>9537</v>
      </c>
      <c r="E5064" s="38" t="s">
        <v>11965</v>
      </c>
      <c r="F5064" s="129">
        <v>3000</v>
      </c>
      <c r="G5064" s="63">
        <v>45803</v>
      </c>
      <c r="H5064" s="129">
        <v>2815.5</v>
      </c>
      <c r="I5064" s="164" t="s">
        <v>10384</v>
      </c>
    </row>
    <row r="5065" spans="2:9" collapsed="1" x14ac:dyDescent="0.3">
      <c r="B5065" s="170">
        <v>7020</v>
      </c>
      <c r="C5065" s="57">
        <v>45796</v>
      </c>
      <c r="D5065" s="70" t="s">
        <v>142</v>
      </c>
      <c r="E5065" s="38" t="s">
        <v>11966</v>
      </c>
      <c r="F5065" s="129">
        <v>1740</v>
      </c>
      <c r="G5065" s="63">
        <v>45796</v>
      </c>
      <c r="H5065" s="129">
        <v>1632.99</v>
      </c>
      <c r="I5065" s="164" t="s">
        <v>11967</v>
      </c>
    </row>
    <row r="5066" spans="2:9" collapsed="1" x14ac:dyDescent="0.3">
      <c r="B5066" s="169">
        <v>7021</v>
      </c>
      <c r="C5066" s="56">
        <v>45797</v>
      </c>
      <c r="D5066" s="68" t="s">
        <v>9537</v>
      </c>
      <c r="E5066" s="14" t="s">
        <v>11969</v>
      </c>
      <c r="F5066" s="127">
        <v>5000</v>
      </c>
      <c r="G5066" s="64"/>
      <c r="H5066" s="127">
        <v>4692.5</v>
      </c>
      <c r="I5066" s="69" t="s">
        <v>10204</v>
      </c>
    </row>
    <row r="5067" spans="2:9" collapsed="1" x14ac:dyDescent="0.3">
      <c r="B5067" s="170">
        <v>7022</v>
      </c>
      <c r="C5067" s="57">
        <v>45799</v>
      </c>
      <c r="D5067" s="70" t="s">
        <v>9452</v>
      </c>
      <c r="E5067" s="38" t="s">
        <v>11970</v>
      </c>
      <c r="F5067" s="129">
        <v>2500</v>
      </c>
      <c r="G5067" s="63">
        <v>45811</v>
      </c>
      <c r="H5067" s="129">
        <v>2346.25</v>
      </c>
      <c r="I5067" s="164" t="s">
        <v>11971</v>
      </c>
    </row>
    <row r="5068" spans="2:9" collapsed="1" x14ac:dyDescent="0.3">
      <c r="B5068" s="170">
        <v>7023</v>
      </c>
      <c r="C5068" s="57">
        <v>45800</v>
      </c>
      <c r="D5068" s="70" t="s">
        <v>9537</v>
      </c>
      <c r="E5068" s="38" t="s">
        <v>11974</v>
      </c>
      <c r="F5068" s="129">
        <v>741.15</v>
      </c>
      <c r="G5068" s="63">
        <v>45797</v>
      </c>
      <c r="H5068" s="129">
        <v>695.57</v>
      </c>
      <c r="I5068" s="164" t="s">
        <v>11976</v>
      </c>
    </row>
    <row r="5069" spans="2:9" collapsed="1" x14ac:dyDescent="0.3">
      <c r="B5069" s="170">
        <v>7024</v>
      </c>
      <c r="C5069" s="57">
        <v>45800</v>
      </c>
      <c r="D5069" s="70" t="s">
        <v>8</v>
      </c>
      <c r="E5069" s="38" t="s">
        <v>11975</v>
      </c>
      <c r="F5069" s="129">
        <v>80000</v>
      </c>
      <c r="G5069" s="63">
        <v>45805</v>
      </c>
      <c r="H5069" s="129">
        <v>75080</v>
      </c>
      <c r="I5069" s="164" t="s">
        <v>11977</v>
      </c>
    </row>
    <row r="5070" spans="2:9" collapsed="1" x14ac:dyDescent="0.3">
      <c r="B5070" s="170">
        <v>7025</v>
      </c>
      <c r="C5070" s="57">
        <v>45800</v>
      </c>
      <c r="D5070" s="70" t="s">
        <v>11978</v>
      </c>
      <c r="E5070" s="38" t="s">
        <v>11979</v>
      </c>
      <c r="F5070" s="129">
        <v>50566.8</v>
      </c>
      <c r="G5070" s="63">
        <v>45800</v>
      </c>
      <c r="H5070" s="129">
        <v>47456.94</v>
      </c>
      <c r="I5070" s="164" t="s">
        <v>11981</v>
      </c>
    </row>
    <row r="5071" spans="2:9" collapsed="1" x14ac:dyDescent="0.3">
      <c r="B5071" s="170">
        <v>7026</v>
      </c>
      <c r="C5071" s="57">
        <v>45800</v>
      </c>
      <c r="D5071" s="70" t="s">
        <v>11978</v>
      </c>
      <c r="E5071" s="38" t="s">
        <v>11980</v>
      </c>
      <c r="F5071" s="129">
        <v>7000</v>
      </c>
      <c r="G5071" s="63">
        <v>45800</v>
      </c>
      <c r="H5071" s="129">
        <v>6569.5</v>
      </c>
      <c r="I5071" s="164" t="s">
        <v>11982</v>
      </c>
    </row>
    <row r="5072" spans="2:9" collapsed="1" x14ac:dyDescent="0.3">
      <c r="B5072" s="170">
        <v>7027</v>
      </c>
      <c r="C5072" s="57">
        <v>45800</v>
      </c>
      <c r="D5072" s="70" t="s">
        <v>4143</v>
      </c>
      <c r="E5072" s="38" t="s">
        <v>11987</v>
      </c>
      <c r="F5072" s="129">
        <v>62538.39</v>
      </c>
      <c r="G5072" s="63">
        <v>45784</v>
      </c>
      <c r="H5072" s="129">
        <v>62538.39</v>
      </c>
      <c r="I5072" s="164" t="s">
        <v>11995</v>
      </c>
    </row>
    <row r="5073" spans="2:9" collapsed="1" x14ac:dyDescent="0.3">
      <c r="B5073" s="170">
        <v>7028</v>
      </c>
      <c r="C5073" s="57">
        <v>45800</v>
      </c>
      <c r="D5073" s="70" t="s">
        <v>11983</v>
      </c>
      <c r="E5073" s="38" t="s">
        <v>11988</v>
      </c>
      <c r="F5073" s="129">
        <v>39455.659999999996</v>
      </c>
      <c r="G5073" s="63">
        <v>45784</v>
      </c>
      <c r="H5073" s="129">
        <v>39455.659999999996</v>
      </c>
      <c r="I5073" s="164" t="s">
        <v>10217</v>
      </c>
    </row>
    <row r="5074" spans="2:9" hidden="1" outlineLevel="1" collapsed="1" x14ac:dyDescent="0.3">
      <c r="B5074" s="170"/>
      <c r="C5074" s="57"/>
      <c r="D5074" s="70"/>
      <c r="E5074" s="38"/>
      <c r="F5074" s="129"/>
      <c r="G5074" s="63"/>
      <c r="H5074" s="129"/>
      <c r="I5074" s="164" t="s">
        <v>10575</v>
      </c>
    </row>
    <row r="5075" spans="2:9" hidden="1" outlineLevel="1" collapsed="1" x14ac:dyDescent="0.3">
      <c r="B5075" s="170"/>
      <c r="C5075" s="57"/>
      <c r="D5075" s="70"/>
      <c r="E5075" s="38"/>
      <c r="F5075" s="129"/>
      <c r="G5075" s="63"/>
      <c r="H5075" s="129"/>
      <c r="I5075" s="164" t="s">
        <v>10220</v>
      </c>
    </row>
    <row r="5076" spans="2:9" collapsed="1" x14ac:dyDescent="0.3">
      <c r="B5076" s="170">
        <v>7029</v>
      </c>
      <c r="C5076" s="57">
        <v>45800</v>
      </c>
      <c r="D5076" s="70" t="s">
        <v>11984</v>
      </c>
      <c r="E5076" s="38" t="s">
        <v>11989</v>
      </c>
      <c r="F5076" s="129">
        <v>6984.21</v>
      </c>
      <c r="G5076" s="63">
        <v>45784</v>
      </c>
      <c r="H5076" s="129">
        <v>6984.21</v>
      </c>
      <c r="I5076" s="164" t="s">
        <v>11996</v>
      </c>
    </row>
    <row r="5077" spans="2:9" collapsed="1" x14ac:dyDescent="0.3">
      <c r="B5077" s="170">
        <v>7030</v>
      </c>
      <c r="C5077" s="57">
        <v>45800</v>
      </c>
      <c r="D5077" s="70" t="s">
        <v>11331</v>
      </c>
      <c r="E5077" s="38" t="s">
        <v>11990</v>
      </c>
      <c r="F5077" s="129">
        <v>14160.47</v>
      </c>
      <c r="G5077" s="63">
        <v>45793</v>
      </c>
      <c r="H5077" s="129">
        <v>14160.47</v>
      </c>
      <c r="I5077" s="164" t="s">
        <v>12762</v>
      </c>
    </row>
    <row r="5078" spans="2:9" collapsed="1" x14ac:dyDescent="0.3">
      <c r="B5078" s="170">
        <v>7031</v>
      </c>
      <c r="C5078" s="57">
        <v>45800</v>
      </c>
      <c r="D5078" s="70" t="s">
        <v>4143</v>
      </c>
      <c r="E5078" s="38" t="s">
        <v>11991</v>
      </c>
      <c r="F5078" s="129">
        <v>16222.46</v>
      </c>
      <c r="G5078" s="63">
        <v>45798</v>
      </c>
      <c r="H5078" s="129">
        <v>16222.46</v>
      </c>
      <c r="I5078" s="164" t="s">
        <v>11997</v>
      </c>
    </row>
    <row r="5079" spans="2:9" collapsed="1" x14ac:dyDescent="0.3">
      <c r="B5079" s="170">
        <v>7032</v>
      </c>
      <c r="C5079" s="57">
        <v>45800</v>
      </c>
      <c r="D5079" s="70" t="s">
        <v>11985</v>
      </c>
      <c r="E5079" s="38" t="s">
        <v>11992</v>
      </c>
      <c r="F5079" s="129">
        <v>81922.19</v>
      </c>
      <c r="G5079" s="63">
        <v>45799</v>
      </c>
      <c r="H5079" s="129">
        <v>81922.19</v>
      </c>
      <c r="I5079" s="164" t="s">
        <v>11998</v>
      </c>
    </row>
    <row r="5080" spans="2:9" hidden="1" outlineLevel="1" collapsed="1" x14ac:dyDescent="0.3">
      <c r="B5080" s="170"/>
      <c r="C5080" s="57"/>
      <c r="D5080" s="70"/>
      <c r="E5080" s="38"/>
      <c r="F5080" s="129"/>
      <c r="G5080" s="63"/>
      <c r="H5080" s="129"/>
      <c r="I5080" s="164" t="s">
        <v>11999</v>
      </c>
    </row>
    <row r="5081" spans="2:9" collapsed="1" x14ac:dyDescent="0.3">
      <c r="B5081" s="170">
        <v>7033</v>
      </c>
      <c r="C5081" s="57">
        <v>45800</v>
      </c>
      <c r="D5081" s="70" t="s">
        <v>11331</v>
      </c>
      <c r="E5081" s="38" t="s">
        <v>11993</v>
      </c>
      <c r="F5081" s="129">
        <v>33183.24</v>
      </c>
      <c r="G5081" s="63">
        <v>45799</v>
      </c>
      <c r="H5081" s="129">
        <v>33183.24</v>
      </c>
      <c r="I5081" s="164" t="s">
        <v>12000</v>
      </c>
    </row>
    <row r="5082" spans="2:9" collapsed="1" x14ac:dyDescent="0.3">
      <c r="B5082" s="170">
        <v>7034</v>
      </c>
      <c r="C5082" s="57">
        <v>45800</v>
      </c>
      <c r="D5082" s="70" t="s">
        <v>11986</v>
      </c>
      <c r="E5082" s="38" t="s">
        <v>11994</v>
      </c>
      <c r="F5082" s="129">
        <v>49022.6</v>
      </c>
      <c r="G5082" s="63">
        <v>45800</v>
      </c>
      <c r="H5082" s="129">
        <v>49022.6</v>
      </c>
      <c r="I5082" s="164" t="s">
        <v>10077</v>
      </c>
    </row>
    <row r="5083" spans="2:9" x14ac:dyDescent="0.3">
      <c r="B5083" s="170">
        <v>7035</v>
      </c>
      <c r="C5083" s="57">
        <v>45803</v>
      </c>
      <c r="D5083" s="70" t="s">
        <v>12003</v>
      </c>
      <c r="E5083" s="38" t="s">
        <v>12001</v>
      </c>
      <c r="F5083" s="129">
        <v>7800</v>
      </c>
      <c r="G5083" s="63">
        <v>45803</v>
      </c>
      <c r="H5083" s="129">
        <v>7320.3</v>
      </c>
      <c r="I5083" s="164" t="s">
        <v>10292</v>
      </c>
    </row>
    <row r="5084" spans="2:9" x14ac:dyDescent="0.3">
      <c r="B5084" s="170">
        <v>7036</v>
      </c>
      <c r="C5084" s="57">
        <v>45803</v>
      </c>
      <c r="D5084" s="70" t="s">
        <v>12003</v>
      </c>
      <c r="E5084" s="38" t="s">
        <v>12002</v>
      </c>
      <c r="F5084" s="129">
        <v>4680</v>
      </c>
      <c r="G5084" s="63">
        <v>45803</v>
      </c>
      <c r="H5084" s="129">
        <v>4392.18</v>
      </c>
      <c r="I5084" s="164" t="s">
        <v>12004</v>
      </c>
    </row>
    <row r="5085" spans="2:9" collapsed="1" x14ac:dyDescent="0.3">
      <c r="B5085" s="170">
        <v>7037</v>
      </c>
      <c r="C5085" s="57">
        <v>45804</v>
      </c>
      <c r="D5085" s="70" t="s">
        <v>12003</v>
      </c>
      <c r="E5085" s="38" t="s">
        <v>12005</v>
      </c>
      <c r="F5085" s="129">
        <v>1880</v>
      </c>
      <c r="G5085" s="63">
        <v>45803</v>
      </c>
      <c r="H5085" s="129">
        <v>1764.38</v>
      </c>
      <c r="I5085" s="164" t="s">
        <v>12006</v>
      </c>
    </row>
    <row r="5086" spans="2:9" collapsed="1" x14ac:dyDescent="0.3">
      <c r="B5086" s="170">
        <v>7038</v>
      </c>
      <c r="C5086" s="57">
        <v>45805</v>
      </c>
      <c r="D5086" s="70" t="s">
        <v>786</v>
      </c>
      <c r="E5086" s="38" t="s">
        <v>12007</v>
      </c>
      <c r="F5086" s="129">
        <v>16884.759999999998</v>
      </c>
      <c r="G5086" s="63">
        <v>45807</v>
      </c>
      <c r="H5086" s="129">
        <v>15846.35</v>
      </c>
      <c r="I5086" s="164" t="s">
        <v>12008</v>
      </c>
    </row>
    <row r="5087" spans="2:9" collapsed="1" x14ac:dyDescent="0.3">
      <c r="B5087" s="170">
        <v>7039</v>
      </c>
      <c r="C5087" s="57">
        <v>45805</v>
      </c>
      <c r="D5087" s="70" t="s">
        <v>9452</v>
      </c>
      <c r="E5087" s="38" t="s">
        <v>12009</v>
      </c>
      <c r="F5087" s="129">
        <v>15000</v>
      </c>
      <c r="G5087" s="63">
        <v>45820</v>
      </c>
      <c r="H5087" s="129">
        <v>14077.5</v>
      </c>
      <c r="I5087" s="164" t="s">
        <v>12010</v>
      </c>
    </row>
    <row r="5088" spans="2:9" collapsed="1" x14ac:dyDescent="0.3">
      <c r="B5088" s="170">
        <v>7040</v>
      </c>
      <c r="C5088" s="57">
        <v>45806</v>
      </c>
      <c r="D5088" s="70" t="s">
        <v>12011</v>
      </c>
      <c r="E5088" s="38" t="s">
        <v>12012</v>
      </c>
      <c r="F5088" s="129">
        <v>20000</v>
      </c>
      <c r="G5088" s="63">
        <v>45819</v>
      </c>
      <c r="H5088" s="129">
        <v>18770</v>
      </c>
      <c r="I5088" s="164" t="s">
        <v>12013</v>
      </c>
    </row>
    <row r="5089" spans="2:10" collapsed="1" x14ac:dyDescent="0.3">
      <c r="B5089" s="170">
        <v>7041</v>
      </c>
      <c r="C5089" s="57">
        <v>45807</v>
      </c>
      <c r="D5089" s="70" t="s">
        <v>12028</v>
      </c>
      <c r="E5089" s="38" t="s">
        <v>12029</v>
      </c>
      <c r="F5089" s="129">
        <v>23403.87</v>
      </c>
      <c r="G5089" s="63">
        <v>45804</v>
      </c>
      <c r="H5089" s="129">
        <v>23403.87</v>
      </c>
      <c r="I5089" s="164" t="s">
        <v>12030</v>
      </c>
    </row>
    <row r="5090" spans="2:10" collapsed="1" x14ac:dyDescent="0.3">
      <c r="B5090" s="170">
        <v>7042</v>
      </c>
      <c r="C5090" s="57">
        <v>45807</v>
      </c>
      <c r="D5090" s="70" t="s">
        <v>12025</v>
      </c>
      <c r="E5090" s="38" t="s">
        <v>12026</v>
      </c>
      <c r="F5090" s="129">
        <v>13204.32</v>
      </c>
      <c r="G5090" s="63">
        <v>45804</v>
      </c>
      <c r="H5090" s="129">
        <v>13204.32</v>
      </c>
      <c r="I5090" s="164" t="s">
        <v>10249</v>
      </c>
    </row>
    <row r="5091" spans="2:10" collapsed="1" x14ac:dyDescent="0.3">
      <c r="B5091" s="170">
        <v>7043</v>
      </c>
      <c r="C5091" s="57">
        <v>45807</v>
      </c>
      <c r="D5091" s="70" t="s">
        <v>12022</v>
      </c>
      <c r="E5091" s="38" t="s">
        <v>12031</v>
      </c>
      <c r="F5091" s="129">
        <v>11562.66</v>
      </c>
      <c r="G5091" s="63">
        <v>45806</v>
      </c>
      <c r="H5091" s="129">
        <v>11562.66</v>
      </c>
      <c r="I5091" s="164" t="s">
        <v>10824</v>
      </c>
    </row>
    <row r="5092" spans="2:10" hidden="1" outlineLevel="1" collapsed="1" x14ac:dyDescent="0.3">
      <c r="B5092" s="170"/>
      <c r="C5092" s="57"/>
      <c r="D5092" s="70"/>
      <c r="E5092" s="38"/>
      <c r="F5092" s="129"/>
      <c r="G5092" s="63"/>
      <c r="H5092" s="129"/>
      <c r="I5092" s="164" t="s">
        <v>10776</v>
      </c>
    </row>
    <row r="5093" spans="2:10" collapsed="1" x14ac:dyDescent="0.3">
      <c r="B5093" s="170">
        <v>7044</v>
      </c>
      <c r="C5093" s="57">
        <v>45807</v>
      </c>
      <c r="D5093" s="70" t="s">
        <v>10962</v>
      </c>
      <c r="E5093" s="38" t="s">
        <v>12020</v>
      </c>
      <c r="F5093" s="129">
        <v>6006.6</v>
      </c>
      <c r="G5093" s="63">
        <v>45806</v>
      </c>
      <c r="H5093" s="129">
        <v>6006.6</v>
      </c>
      <c r="I5093" s="164" t="s">
        <v>12032</v>
      </c>
    </row>
    <row r="5094" spans="2:10" collapsed="1" x14ac:dyDescent="0.3">
      <c r="B5094" s="170">
        <v>7045</v>
      </c>
      <c r="C5094" s="57">
        <v>45807</v>
      </c>
      <c r="D5094" s="70" t="s">
        <v>4143</v>
      </c>
      <c r="E5094" s="38" t="s">
        <v>12018</v>
      </c>
      <c r="F5094" s="129">
        <v>5288.01</v>
      </c>
      <c r="G5094" s="63">
        <v>45806</v>
      </c>
      <c r="H5094" s="129">
        <v>5288.01</v>
      </c>
      <c r="I5094" s="164" t="s">
        <v>12033</v>
      </c>
    </row>
    <row r="5095" spans="2:10" collapsed="1" x14ac:dyDescent="0.3">
      <c r="B5095" s="170">
        <v>7046</v>
      </c>
      <c r="C5095" s="57">
        <v>45807</v>
      </c>
      <c r="D5095" s="70" t="s">
        <v>397</v>
      </c>
      <c r="E5095" s="38" t="s">
        <v>12037</v>
      </c>
      <c r="F5095" s="129">
        <v>14000</v>
      </c>
      <c r="G5095" s="63">
        <v>45786</v>
      </c>
      <c r="H5095" s="129">
        <v>14000</v>
      </c>
      <c r="I5095" s="164" t="s">
        <v>12034</v>
      </c>
    </row>
    <row r="5096" spans="2:10" collapsed="1" x14ac:dyDescent="0.3">
      <c r="B5096" s="170">
        <v>7047</v>
      </c>
      <c r="C5096" s="57">
        <v>45807</v>
      </c>
      <c r="D5096" s="70" t="s">
        <v>397</v>
      </c>
      <c r="E5096" s="38" t="s">
        <v>12038</v>
      </c>
      <c r="F5096" s="129">
        <v>800.5</v>
      </c>
      <c r="G5096" s="63">
        <v>45789</v>
      </c>
      <c r="H5096" s="129">
        <v>800.5</v>
      </c>
      <c r="I5096" s="164" t="s">
        <v>12035</v>
      </c>
    </row>
    <row r="5097" spans="2:10" collapsed="1" x14ac:dyDescent="0.3">
      <c r="B5097" s="170">
        <v>7048</v>
      </c>
      <c r="C5097" s="57">
        <v>45807</v>
      </c>
      <c r="D5097" s="70" t="s">
        <v>397</v>
      </c>
      <c r="E5097" s="38" t="s">
        <v>12039</v>
      </c>
      <c r="F5097" s="129">
        <v>4000</v>
      </c>
      <c r="G5097" s="63">
        <v>45807</v>
      </c>
      <c r="H5097" s="129">
        <v>4000</v>
      </c>
      <c r="I5097" s="164" t="s">
        <v>12036</v>
      </c>
    </row>
    <row r="5098" spans="2:10" collapsed="1" x14ac:dyDescent="0.3">
      <c r="B5098" s="170">
        <v>7049</v>
      </c>
      <c r="C5098" s="57">
        <v>45807</v>
      </c>
      <c r="D5098" s="70" t="s">
        <v>171</v>
      </c>
      <c r="E5098" s="38" t="s">
        <v>12040</v>
      </c>
      <c r="F5098" s="129">
        <v>7185.2</v>
      </c>
      <c r="G5098" s="63">
        <v>45811</v>
      </c>
      <c r="H5098" s="129">
        <v>6743.31</v>
      </c>
      <c r="I5098" s="164" t="s">
        <v>12044</v>
      </c>
    </row>
    <row r="5099" spans="2:10" collapsed="1" x14ac:dyDescent="0.3">
      <c r="B5099" s="169">
        <v>7050</v>
      </c>
      <c r="C5099" s="56">
        <v>45810</v>
      </c>
      <c r="D5099" s="68" t="s">
        <v>12043</v>
      </c>
      <c r="E5099" s="14" t="s">
        <v>12041</v>
      </c>
      <c r="F5099" s="127">
        <v>6000</v>
      </c>
      <c r="G5099" s="64"/>
      <c r="H5099" s="127">
        <v>5631</v>
      </c>
      <c r="I5099" s="69" t="s">
        <v>10305</v>
      </c>
    </row>
    <row r="5100" spans="2:10" collapsed="1" x14ac:dyDescent="0.3">
      <c r="B5100" s="169">
        <v>7051</v>
      </c>
      <c r="C5100" s="56">
        <v>45810</v>
      </c>
      <c r="D5100" s="68" t="s">
        <v>12043</v>
      </c>
      <c r="E5100" s="14" t="s">
        <v>12042</v>
      </c>
      <c r="F5100" s="127">
        <v>49500</v>
      </c>
      <c r="G5100" s="64"/>
      <c r="H5100" s="127">
        <v>46455.75</v>
      </c>
      <c r="I5100" s="69" t="s">
        <v>10301</v>
      </c>
    </row>
    <row r="5101" spans="2:10" collapsed="1" x14ac:dyDescent="0.3">
      <c r="B5101" s="234">
        <v>7052</v>
      </c>
      <c r="C5101" s="120">
        <v>45812</v>
      </c>
      <c r="D5101" s="225" t="s">
        <v>8</v>
      </c>
      <c r="E5101" s="119" t="s">
        <v>12049</v>
      </c>
      <c r="F5101" s="235">
        <v>50000</v>
      </c>
      <c r="G5101" s="226">
        <v>45812</v>
      </c>
      <c r="H5101" s="235">
        <v>46925</v>
      </c>
      <c r="I5101" s="236" t="s">
        <v>12051</v>
      </c>
      <c r="J5101" t="s">
        <v>12052</v>
      </c>
    </row>
    <row r="5102" spans="2:10" collapsed="1" x14ac:dyDescent="0.3">
      <c r="B5102" s="169">
        <v>7053</v>
      </c>
      <c r="C5102" s="56">
        <v>45812</v>
      </c>
      <c r="D5102" s="68" t="s">
        <v>8</v>
      </c>
      <c r="E5102" s="14" t="s">
        <v>12050</v>
      </c>
      <c r="F5102" s="127">
        <v>7739.44</v>
      </c>
      <c r="G5102" s="64"/>
      <c r="H5102" s="127">
        <v>7263.46</v>
      </c>
      <c r="I5102" s="69" t="s">
        <v>12053</v>
      </c>
    </row>
    <row r="5103" spans="2:10" collapsed="1" x14ac:dyDescent="0.3">
      <c r="B5103" s="170">
        <v>7054</v>
      </c>
      <c r="C5103" s="57">
        <v>45812</v>
      </c>
      <c r="D5103" s="70" t="s">
        <v>8</v>
      </c>
      <c r="E5103" s="38" t="s">
        <v>12049</v>
      </c>
      <c r="F5103" s="129">
        <v>50000</v>
      </c>
      <c r="G5103" s="63">
        <v>45817</v>
      </c>
      <c r="H5103" s="129">
        <v>46925</v>
      </c>
      <c r="I5103" s="164" t="s">
        <v>12051</v>
      </c>
      <c r="J5103" t="s">
        <v>12052</v>
      </c>
    </row>
    <row r="5104" spans="2:10" collapsed="1" x14ac:dyDescent="0.3">
      <c r="B5104" s="170">
        <v>7055</v>
      </c>
      <c r="C5104" s="57">
        <v>45812</v>
      </c>
      <c r="D5104" s="70" t="s">
        <v>8</v>
      </c>
      <c r="E5104" s="38" t="s">
        <v>12055</v>
      </c>
      <c r="F5104" s="129">
        <v>14862.79</v>
      </c>
      <c r="G5104" s="63">
        <v>45817</v>
      </c>
      <c r="H5104" s="129">
        <v>13948.73</v>
      </c>
      <c r="I5104" s="164" t="s">
        <v>12054</v>
      </c>
    </row>
    <row r="5105" spans="2:9" collapsed="1" x14ac:dyDescent="0.3">
      <c r="B5105" s="170">
        <v>7056</v>
      </c>
      <c r="C5105" s="57">
        <v>45812</v>
      </c>
      <c r="D5105" s="70" t="s">
        <v>8</v>
      </c>
      <c r="E5105" s="38" t="s">
        <v>12056</v>
      </c>
      <c r="F5105" s="129">
        <v>8000</v>
      </c>
      <c r="G5105" s="63">
        <v>45819</v>
      </c>
      <c r="H5105" s="129">
        <v>7508</v>
      </c>
      <c r="I5105" s="164" t="s">
        <v>12061</v>
      </c>
    </row>
    <row r="5106" spans="2:9" collapsed="1" x14ac:dyDescent="0.3">
      <c r="B5106" s="170">
        <v>7057</v>
      </c>
      <c r="C5106" s="57">
        <v>45812</v>
      </c>
      <c r="D5106" s="70" t="s">
        <v>171</v>
      </c>
      <c r="E5106" s="38" t="s">
        <v>12057</v>
      </c>
      <c r="F5106" s="129">
        <v>2362.71</v>
      </c>
      <c r="G5106" s="63">
        <v>45813</v>
      </c>
      <c r="H5106" s="129">
        <v>2217.4</v>
      </c>
      <c r="I5106" s="164" t="s">
        <v>10804</v>
      </c>
    </row>
    <row r="5107" spans="2:9" hidden="1" outlineLevel="1" collapsed="1" x14ac:dyDescent="0.3">
      <c r="B5107" s="170"/>
      <c r="C5107" s="57"/>
      <c r="D5107" s="70"/>
      <c r="E5107" s="38"/>
      <c r="F5107" s="129"/>
      <c r="G5107" s="63"/>
      <c r="H5107" s="129"/>
      <c r="I5107" s="164" t="s">
        <v>10796</v>
      </c>
    </row>
    <row r="5108" spans="2:9" collapsed="1" x14ac:dyDescent="0.3">
      <c r="B5108" s="169">
        <v>7058</v>
      </c>
      <c r="C5108" s="56">
        <v>45812</v>
      </c>
      <c r="D5108" s="68" t="s">
        <v>8</v>
      </c>
      <c r="E5108" s="14" t="s">
        <v>12058</v>
      </c>
      <c r="F5108" s="127">
        <v>4158.5</v>
      </c>
      <c r="G5108" s="64"/>
      <c r="H5108" s="127">
        <v>3902.75</v>
      </c>
      <c r="I5108" s="69" t="s">
        <v>12062</v>
      </c>
    </row>
    <row r="5109" spans="2:9" collapsed="1" x14ac:dyDescent="0.3">
      <c r="B5109" s="170">
        <v>7059</v>
      </c>
      <c r="C5109" s="57">
        <v>45812</v>
      </c>
      <c r="D5109" s="70" t="s">
        <v>12048</v>
      </c>
      <c r="E5109" s="38" t="s">
        <v>12059</v>
      </c>
      <c r="F5109" s="129">
        <v>10340</v>
      </c>
      <c r="G5109" s="63">
        <v>45812</v>
      </c>
      <c r="H5109" s="129">
        <v>9704.09</v>
      </c>
      <c r="I5109" s="164" t="s">
        <v>12063</v>
      </c>
    </row>
    <row r="5110" spans="2:9" collapsed="1" x14ac:dyDescent="0.3">
      <c r="B5110" s="170">
        <v>7060</v>
      </c>
      <c r="C5110" s="57">
        <v>45812</v>
      </c>
      <c r="D5110" s="70" t="s">
        <v>12048</v>
      </c>
      <c r="E5110" s="38" t="s">
        <v>12060</v>
      </c>
      <c r="F5110" s="129">
        <v>1080</v>
      </c>
      <c r="G5110" s="63">
        <v>45812</v>
      </c>
      <c r="H5110" s="129">
        <v>1013.58</v>
      </c>
      <c r="I5110" s="164" t="s">
        <v>12064</v>
      </c>
    </row>
    <row r="5111" spans="2:9" collapsed="1" x14ac:dyDescent="0.3">
      <c r="B5111" s="170">
        <v>7061</v>
      </c>
      <c r="C5111" s="57">
        <v>45813</v>
      </c>
      <c r="D5111" s="70" t="s">
        <v>142</v>
      </c>
      <c r="E5111" s="38" t="s">
        <v>12065</v>
      </c>
      <c r="F5111" s="129">
        <v>19200</v>
      </c>
      <c r="G5111" s="63">
        <v>45813</v>
      </c>
      <c r="H5111" s="129">
        <v>18019.2</v>
      </c>
      <c r="I5111" s="164" t="s">
        <v>12066</v>
      </c>
    </row>
    <row r="5112" spans="2:9" collapsed="1" x14ac:dyDescent="0.3">
      <c r="B5112" s="170">
        <v>7062</v>
      </c>
      <c r="C5112" s="57">
        <v>45813</v>
      </c>
      <c r="D5112" s="70" t="s">
        <v>169</v>
      </c>
      <c r="E5112" s="38" t="s">
        <v>12069</v>
      </c>
      <c r="F5112" s="129">
        <v>13000</v>
      </c>
      <c r="G5112" s="63">
        <v>45841</v>
      </c>
      <c r="H5112" s="129">
        <v>12200.5</v>
      </c>
      <c r="I5112" s="164" t="s">
        <v>12070</v>
      </c>
    </row>
    <row r="5113" spans="2:9" collapsed="1" x14ac:dyDescent="0.3">
      <c r="B5113" s="169">
        <v>7063</v>
      </c>
      <c r="C5113" s="56">
        <v>45813</v>
      </c>
      <c r="D5113" s="68" t="s">
        <v>786</v>
      </c>
      <c r="E5113" s="14" t="s">
        <v>12078</v>
      </c>
      <c r="F5113" s="127">
        <v>5600</v>
      </c>
      <c r="G5113" s="64"/>
      <c r="H5113" s="127">
        <v>5255.6</v>
      </c>
      <c r="I5113" s="69" t="s">
        <v>12073</v>
      </c>
    </row>
    <row r="5114" spans="2:9" collapsed="1" x14ac:dyDescent="0.3">
      <c r="B5114" s="170">
        <v>7064</v>
      </c>
      <c r="C5114" s="57">
        <v>45813</v>
      </c>
      <c r="D5114" s="70" t="s">
        <v>786</v>
      </c>
      <c r="E5114" s="38" t="s">
        <v>12079</v>
      </c>
      <c r="F5114" s="129">
        <v>5600</v>
      </c>
      <c r="G5114" s="63">
        <v>45824</v>
      </c>
      <c r="H5114" s="129">
        <v>5255.6</v>
      </c>
      <c r="I5114" s="164" t="s">
        <v>12074</v>
      </c>
    </row>
    <row r="5115" spans="2:9" collapsed="1" x14ac:dyDescent="0.3">
      <c r="B5115" s="170">
        <v>7065</v>
      </c>
      <c r="C5115" s="57">
        <v>45813</v>
      </c>
      <c r="D5115" s="70" t="s">
        <v>786</v>
      </c>
      <c r="E5115" s="38" t="s">
        <v>12080</v>
      </c>
      <c r="F5115" s="129">
        <v>5600</v>
      </c>
      <c r="G5115" s="63">
        <v>45824</v>
      </c>
      <c r="H5115" s="129">
        <v>5255.6</v>
      </c>
      <c r="I5115" s="164" t="s">
        <v>12075</v>
      </c>
    </row>
    <row r="5116" spans="2:9" collapsed="1" x14ac:dyDescent="0.3">
      <c r="B5116" s="170">
        <v>7066</v>
      </c>
      <c r="C5116" s="57">
        <v>45813</v>
      </c>
      <c r="D5116" s="70" t="s">
        <v>786</v>
      </c>
      <c r="E5116" s="38" t="s">
        <v>12081</v>
      </c>
      <c r="F5116" s="129">
        <v>5600</v>
      </c>
      <c r="G5116" s="63">
        <v>45824</v>
      </c>
      <c r="H5116" s="129">
        <v>5255.6</v>
      </c>
      <c r="I5116" s="164" t="s">
        <v>12076</v>
      </c>
    </row>
    <row r="5117" spans="2:9" collapsed="1" x14ac:dyDescent="0.3">
      <c r="B5117" s="170">
        <v>7067</v>
      </c>
      <c r="C5117" s="57">
        <v>45813</v>
      </c>
      <c r="D5117" s="70" t="s">
        <v>786</v>
      </c>
      <c r="E5117" s="38" t="s">
        <v>12082</v>
      </c>
      <c r="F5117" s="129">
        <v>5600</v>
      </c>
      <c r="G5117" s="63">
        <v>45828</v>
      </c>
      <c r="H5117" s="129">
        <v>5255.6</v>
      </c>
      <c r="I5117" s="164" t="s">
        <v>12077</v>
      </c>
    </row>
    <row r="5118" spans="2:9" collapsed="1" x14ac:dyDescent="0.3">
      <c r="B5118" s="170">
        <v>7068</v>
      </c>
      <c r="C5118" s="57">
        <v>45814</v>
      </c>
      <c r="D5118" s="70" t="s">
        <v>12088</v>
      </c>
      <c r="E5118" s="38" t="s">
        <v>12089</v>
      </c>
      <c r="F5118" s="129">
        <v>11050</v>
      </c>
      <c r="G5118" s="63">
        <v>45841</v>
      </c>
      <c r="H5118" s="129">
        <v>10370.43</v>
      </c>
      <c r="I5118" s="164" t="s">
        <v>12083</v>
      </c>
    </row>
    <row r="5119" spans="2:9" collapsed="1" x14ac:dyDescent="0.3">
      <c r="B5119" s="170">
        <v>7069</v>
      </c>
      <c r="C5119" s="57">
        <v>45814</v>
      </c>
      <c r="D5119" s="70" t="s">
        <v>203</v>
      </c>
      <c r="E5119" s="38" t="s">
        <v>12090</v>
      </c>
      <c r="F5119" s="129">
        <v>26292.6</v>
      </c>
      <c r="G5119" s="63">
        <v>45819</v>
      </c>
      <c r="H5119" s="129">
        <v>24675.61</v>
      </c>
      <c r="I5119" s="164" t="s">
        <v>12084</v>
      </c>
    </row>
    <row r="5120" spans="2:9" collapsed="1" x14ac:dyDescent="0.3">
      <c r="B5120" s="170">
        <v>7070</v>
      </c>
      <c r="C5120" s="57">
        <v>45814</v>
      </c>
      <c r="D5120" s="70" t="s">
        <v>11489</v>
      </c>
      <c r="E5120" s="38" t="s">
        <v>12091</v>
      </c>
      <c r="F5120" s="129">
        <v>2304</v>
      </c>
      <c r="G5120" s="63">
        <v>45848</v>
      </c>
      <c r="H5120" s="129">
        <v>2162.3000000000002</v>
      </c>
      <c r="I5120" s="164" t="s">
        <v>12085</v>
      </c>
    </row>
    <row r="5121" spans="2:9" collapsed="1" x14ac:dyDescent="0.3">
      <c r="B5121" s="170">
        <v>7071</v>
      </c>
      <c r="C5121" s="57">
        <v>45814</v>
      </c>
      <c r="D5121" s="70" t="s">
        <v>203</v>
      </c>
      <c r="E5121" s="38" t="s">
        <v>12092</v>
      </c>
      <c r="F5121" s="129">
        <v>36031.5</v>
      </c>
      <c r="G5121" s="63">
        <v>45820</v>
      </c>
      <c r="H5121" s="129">
        <v>33815.56</v>
      </c>
      <c r="I5121" s="164" t="s">
        <v>12086</v>
      </c>
    </row>
    <row r="5122" spans="2:9" collapsed="1" x14ac:dyDescent="0.3">
      <c r="B5122" s="170">
        <v>7072</v>
      </c>
      <c r="C5122" s="57">
        <v>45814</v>
      </c>
      <c r="D5122" s="70" t="s">
        <v>203</v>
      </c>
      <c r="E5122" s="38" t="s">
        <v>12093</v>
      </c>
      <c r="F5122" s="129">
        <v>43786.2</v>
      </c>
      <c r="G5122" s="63">
        <v>45821</v>
      </c>
      <c r="H5122" s="129">
        <v>41093.35</v>
      </c>
      <c r="I5122" s="164" t="s">
        <v>12087</v>
      </c>
    </row>
    <row r="5123" spans="2:9" collapsed="1" x14ac:dyDescent="0.3">
      <c r="B5123" s="170">
        <v>7073</v>
      </c>
      <c r="C5123" s="57">
        <v>45814</v>
      </c>
      <c r="D5123" s="70" t="s">
        <v>230</v>
      </c>
      <c r="E5123" s="38" t="s">
        <v>12094</v>
      </c>
      <c r="F5123" s="129">
        <v>21844</v>
      </c>
      <c r="G5123" s="63">
        <v>45824</v>
      </c>
      <c r="H5123" s="129">
        <v>20500.59</v>
      </c>
      <c r="I5123" s="164" t="s">
        <v>12095</v>
      </c>
    </row>
    <row r="5124" spans="2:9" collapsed="1" x14ac:dyDescent="0.3">
      <c r="B5124" s="170">
        <v>7074</v>
      </c>
      <c r="C5124" s="57">
        <v>45814</v>
      </c>
      <c r="D5124" s="70" t="s">
        <v>203</v>
      </c>
      <c r="E5124" s="38" t="s">
        <v>12096</v>
      </c>
      <c r="F5124" s="129">
        <v>28551</v>
      </c>
      <c r="G5124" s="63">
        <v>45818</v>
      </c>
      <c r="H5124" s="129">
        <v>26795.11</v>
      </c>
      <c r="I5124" s="164" t="s">
        <v>12097</v>
      </c>
    </row>
    <row r="5125" spans="2:9" collapsed="1" x14ac:dyDescent="0.3">
      <c r="B5125" s="170">
        <v>7075</v>
      </c>
      <c r="C5125" s="57">
        <v>45814</v>
      </c>
      <c r="D5125" s="70" t="s">
        <v>11702</v>
      </c>
      <c r="E5125" s="38" t="s">
        <v>12100</v>
      </c>
      <c r="F5125" s="129">
        <v>25000</v>
      </c>
      <c r="G5125" s="63">
        <v>45824</v>
      </c>
      <c r="H5125" s="129">
        <v>23462.5</v>
      </c>
      <c r="I5125" s="164" t="s">
        <v>12101</v>
      </c>
    </row>
    <row r="5126" spans="2:9" collapsed="1" x14ac:dyDescent="0.3">
      <c r="B5126" s="170">
        <v>7076</v>
      </c>
      <c r="C5126" s="57">
        <v>45817</v>
      </c>
      <c r="D5126" s="70" t="s">
        <v>171</v>
      </c>
      <c r="E5126" s="38" t="s">
        <v>12104</v>
      </c>
      <c r="F5126" s="129">
        <v>5478.32</v>
      </c>
      <c r="G5126" s="63">
        <v>45819</v>
      </c>
      <c r="H5126" s="129">
        <v>5141.3999999999996</v>
      </c>
      <c r="I5126" s="164" t="s">
        <v>12105</v>
      </c>
    </row>
    <row r="5127" spans="2:9" collapsed="1" x14ac:dyDescent="0.3">
      <c r="B5127" s="170">
        <v>7077</v>
      </c>
      <c r="C5127" s="57">
        <v>45817</v>
      </c>
      <c r="D5127" s="70" t="s">
        <v>9452</v>
      </c>
      <c r="E5127" s="38" t="s">
        <v>12118</v>
      </c>
      <c r="F5127" s="129">
        <v>9884</v>
      </c>
      <c r="G5127" s="63">
        <v>45834</v>
      </c>
      <c r="H5127" s="129">
        <v>9276.1299999999992</v>
      </c>
      <c r="I5127" s="164" t="s">
        <v>12106</v>
      </c>
    </row>
    <row r="5128" spans="2:9" collapsed="1" x14ac:dyDescent="0.3">
      <c r="B5128" s="170">
        <v>7078</v>
      </c>
      <c r="C5128" s="57">
        <v>45817</v>
      </c>
      <c r="D5128" s="70" t="s">
        <v>198</v>
      </c>
      <c r="E5128" s="38" t="s">
        <v>12119</v>
      </c>
      <c r="F5128" s="129">
        <v>10366</v>
      </c>
      <c r="G5128" s="63">
        <v>45834</v>
      </c>
      <c r="H5128" s="129">
        <v>9728.49</v>
      </c>
      <c r="I5128" s="164" t="s">
        <v>12107</v>
      </c>
    </row>
    <row r="5129" spans="2:9" collapsed="1" x14ac:dyDescent="0.3">
      <c r="B5129" s="170">
        <v>7079</v>
      </c>
      <c r="C5129" s="57">
        <v>45817</v>
      </c>
      <c r="D5129" s="70" t="s">
        <v>203</v>
      </c>
      <c r="E5129" s="38" t="s">
        <v>12120</v>
      </c>
      <c r="F5129" s="129">
        <v>31356.04</v>
      </c>
      <c r="G5129" s="63">
        <v>45845</v>
      </c>
      <c r="H5129" s="129">
        <v>29427.64</v>
      </c>
      <c r="I5129" s="164" t="s">
        <v>12108</v>
      </c>
    </row>
    <row r="5130" spans="2:9" collapsed="1" x14ac:dyDescent="0.3">
      <c r="B5130" s="170">
        <v>7080</v>
      </c>
      <c r="C5130" s="57">
        <v>45817</v>
      </c>
      <c r="D5130" s="70" t="s">
        <v>644</v>
      </c>
      <c r="E5130" s="38" t="s">
        <v>12121</v>
      </c>
      <c r="F5130" s="129">
        <v>31476.5</v>
      </c>
      <c r="G5130" s="63">
        <v>45825</v>
      </c>
      <c r="H5130" s="129">
        <v>29540.7</v>
      </c>
      <c r="I5130" s="164" t="s">
        <v>12109</v>
      </c>
    </row>
    <row r="5131" spans="2:9" collapsed="1" x14ac:dyDescent="0.3">
      <c r="B5131" s="169">
        <v>7081</v>
      </c>
      <c r="C5131" s="56">
        <v>45817</v>
      </c>
      <c r="D5131" s="68" t="s">
        <v>542</v>
      </c>
      <c r="E5131" s="14" t="s">
        <v>12122</v>
      </c>
      <c r="F5131" s="127">
        <v>18850.43</v>
      </c>
      <c r="G5131" s="64"/>
      <c r="H5131" s="127">
        <v>17691.13</v>
      </c>
      <c r="I5131" s="69" t="s">
        <v>12110</v>
      </c>
    </row>
    <row r="5132" spans="2:9" collapsed="1" x14ac:dyDescent="0.3">
      <c r="B5132" s="169">
        <v>7082</v>
      </c>
      <c r="C5132" s="56">
        <v>45817</v>
      </c>
      <c r="D5132" s="68" t="s">
        <v>542</v>
      </c>
      <c r="E5132" s="14" t="s">
        <v>12123</v>
      </c>
      <c r="F5132" s="127">
        <v>10370.24</v>
      </c>
      <c r="G5132" s="64"/>
      <c r="H5132" s="127">
        <v>9732.4699999999993</v>
      </c>
      <c r="I5132" s="69" t="s">
        <v>12111</v>
      </c>
    </row>
    <row r="5133" spans="2:9" collapsed="1" x14ac:dyDescent="0.3">
      <c r="B5133" s="169">
        <v>7083</v>
      </c>
      <c r="C5133" s="56">
        <v>45817</v>
      </c>
      <c r="D5133" s="68" t="s">
        <v>542</v>
      </c>
      <c r="E5133" s="14" t="s">
        <v>12124</v>
      </c>
      <c r="F5133" s="127">
        <v>151617.43</v>
      </c>
      <c r="G5133" s="64"/>
      <c r="H5133" s="127">
        <v>142292.96</v>
      </c>
      <c r="I5133" s="69" t="s">
        <v>12112</v>
      </c>
    </row>
    <row r="5134" spans="2:9" hidden="1" outlineLevel="1" collapsed="1" x14ac:dyDescent="0.3">
      <c r="B5134" s="169"/>
      <c r="C5134" s="56"/>
      <c r="D5134" s="68"/>
      <c r="E5134" s="14"/>
      <c r="F5134" s="127"/>
      <c r="G5134" s="64"/>
      <c r="H5134" s="127"/>
      <c r="I5134" s="69" t="s">
        <v>12113</v>
      </c>
    </row>
    <row r="5135" spans="2:9" collapsed="1" x14ac:dyDescent="0.3">
      <c r="B5135" s="170">
        <v>7084</v>
      </c>
      <c r="C5135" s="57">
        <v>45817</v>
      </c>
      <c r="D5135" s="70" t="s">
        <v>4463</v>
      </c>
      <c r="E5135" s="38" t="s">
        <v>12125</v>
      </c>
      <c r="F5135" s="129">
        <v>3195</v>
      </c>
      <c r="G5135" s="63">
        <v>45820</v>
      </c>
      <c r="H5135" s="129">
        <v>2998.51</v>
      </c>
      <c r="I5135" s="164" t="s">
        <v>12114</v>
      </c>
    </row>
    <row r="5136" spans="2:9" collapsed="1" x14ac:dyDescent="0.3">
      <c r="B5136" s="170">
        <v>7085</v>
      </c>
      <c r="C5136" s="57">
        <v>45817</v>
      </c>
      <c r="D5136" s="70" t="s">
        <v>4463</v>
      </c>
      <c r="E5136" s="38" t="s">
        <v>12126</v>
      </c>
      <c r="F5136" s="129">
        <v>21669</v>
      </c>
      <c r="G5136" s="63">
        <v>45820</v>
      </c>
      <c r="H5136" s="129">
        <v>20336.36</v>
      </c>
      <c r="I5136" s="164" t="s">
        <v>12115</v>
      </c>
    </row>
    <row r="5137" spans="2:10" collapsed="1" x14ac:dyDescent="0.3">
      <c r="B5137" s="170">
        <v>7086</v>
      </c>
      <c r="C5137" s="57">
        <v>45817</v>
      </c>
      <c r="D5137" s="70" t="s">
        <v>4463</v>
      </c>
      <c r="E5137" s="38" t="s">
        <v>12127</v>
      </c>
      <c r="F5137" s="129">
        <v>4365</v>
      </c>
      <c r="G5137" s="63">
        <v>45820</v>
      </c>
      <c r="H5137" s="129">
        <v>4096.55</v>
      </c>
      <c r="I5137" s="164" t="s">
        <v>12116</v>
      </c>
    </row>
    <row r="5138" spans="2:10" collapsed="1" x14ac:dyDescent="0.3">
      <c r="B5138" s="170">
        <v>7087</v>
      </c>
      <c r="C5138" s="57">
        <v>45817</v>
      </c>
      <c r="D5138" s="70" t="s">
        <v>4463</v>
      </c>
      <c r="E5138" s="38" t="s">
        <v>12128</v>
      </c>
      <c r="F5138" s="129">
        <v>6024.5</v>
      </c>
      <c r="G5138" s="63">
        <v>45820</v>
      </c>
      <c r="H5138" s="129">
        <v>5653.99</v>
      </c>
      <c r="I5138" s="164" t="s">
        <v>12117</v>
      </c>
    </row>
    <row r="5139" spans="2:10" collapsed="1" x14ac:dyDescent="0.3">
      <c r="B5139" s="170">
        <v>7088</v>
      </c>
      <c r="C5139" s="57">
        <v>45818</v>
      </c>
      <c r="D5139" s="70" t="s">
        <v>12129</v>
      </c>
      <c r="E5139" s="38" t="s">
        <v>12130</v>
      </c>
      <c r="F5139" s="129">
        <v>5094</v>
      </c>
      <c r="G5139" s="63">
        <v>45835</v>
      </c>
      <c r="H5139" s="129">
        <v>4780.72</v>
      </c>
      <c r="I5139" s="164" t="s">
        <v>12132</v>
      </c>
    </row>
    <row r="5140" spans="2:10" collapsed="1" x14ac:dyDescent="0.3">
      <c r="B5140" s="170">
        <v>7089</v>
      </c>
      <c r="C5140" s="57">
        <v>45818</v>
      </c>
      <c r="D5140" s="70" t="s">
        <v>8</v>
      </c>
      <c r="E5140" s="38" t="s">
        <v>12131</v>
      </c>
      <c r="F5140" s="129">
        <v>640.05999999999995</v>
      </c>
      <c r="G5140" s="63">
        <v>45792</v>
      </c>
      <c r="H5140" s="129">
        <v>600.70000000000005</v>
      </c>
      <c r="I5140" s="164" t="s">
        <v>11316</v>
      </c>
      <c r="J5140" t="s">
        <v>12147</v>
      </c>
    </row>
    <row r="5141" spans="2:10" collapsed="1" x14ac:dyDescent="0.3">
      <c r="B5141" s="170">
        <v>7090</v>
      </c>
      <c r="C5141" s="57">
        <v>45818</v>
      </c>
      <c r="D5141" s="70" t="s">
        <v>2634</v>
      </c>
      <c r="E5141" s="38" t="s">
        <v>12139</v>
      </c>
      <c r="F5141" s="129">
        <v>15000</v>
      </c>
      <c r="G5141" s="63">
        <v>45817</v>
      </c>
      <c r="H5141" s="129">
        <v>14077.5</v>
      </c>
      <c r="I5141" s="164" t="s">
        <v>9963</v>
      </c>
    </row>
    <row r="5142" spans="2:10" collapsed="1" x14ac:dyDescent="0.3">
      <c r="B5142" s="170">
        <v>7091</v>
      </c>
      <c r="C5142" s="57">
        <v>45818</v>
      </c>
      <c r="D5142" s="70" t="s">
        <v>2634</v>
      </c>
      <c r="E5142" s="38" t="s">
        <v>12140</v>
      </c>
      <c r="F5142" s="129">
        <v>8107.9</v>
      </c>
      <c r="G5142" s="63">
        <v>45817</v>
      </c>
      <c r="H5142" s="129">
        <v>7609.26</v>
      </c>
      <c r="I5142" s="164">
        <v>18562</v>
      </c>
    </row>
    <row r="5143" spans="2:10" collapsed="1" x14ac:dyDescent="0.3">
      <c r="B5143" s="170">
        <v>7092</v>
      </c>
      <c r="C5143" s="57">
        <v>45818</v>
      </c>
      <c r="D5143" s="70" t="s">
        <v>142</v>
      </c>
      <c r="E5143" s="38" t="s">
        <v>12141</v>
      </c>
      <c r="F5143" s="129">
        <v>8990</v>
      </c>
      <c r="G5143" s="63">
        <v>45818</v>
      </c>
      <c r="H5143" s="129">
        <v>8437.11</v>
      </c>
      <c r="I5143" s="164" t="s">
        <v>12133</v>
      </c>
    </row>
    <row r="5144" spans="2:10" collapsed="1" x14ac:dyDescent="0.3">
      <c r="B5144" s="170">
        <v>7093</v>
      </c>
      <c r="C5144" s="57">
        <v>45818</v>
      </c>
      <c r="D5144" s="70" t="s">
        <v>142</v>
      </c>
      <c r="E5144" s="38" t="s">
        <v>12142</v>
      </c>
      <c r="F5144" s="129">
        <v>3400</v>
      </c>
      <c r="G5144" s="63">
        <v>45818</v>
      </c>
      <c r="H5144" s="129">
        <v>3190.9</v>
      </c>
      <c r="I5144" s="164" t="s">
        <v>12134</v>
      </c>
    </row>
    <row r="5145" spans="2:10" collapsed="1" x14ac:dyDescent="0.3">
      <c r="B5145" s="170">
        <v>7094</v>
      </c>
      <c r="C5145" s="57">
        <v>45818</v>
      </c>
      <c r="D5145" s="70" t="s">
        <v>142</v>
      </c>
      <c r="E5145" s="38" t="s">
        <v>12143</v>
      </c>
      <c r="F5145" s="129">
        <v>2730</v>
      </c>
      <c r="G5145" s="63">
        <v>45818</v>
      </c>
      <c r="H5145" s="129">
        <v>2562.1</v>
      </c>
      <c r="I5145" s="164" t="s">
        <v>12135</v>
      </c>
    </row>
    <row r="5146" spans="2:10" collapsed="1" x14ac:dyDescent="0.3">
      <c r="B5146" s="170">
        <v>7095</v>
      </c>
      <c r="C5146" s="57">
        <v>45818</v>
      </c>
      <c r="D5146" s="70" t="s">
        <v>142</v>
      </c>
      <c r="E5146" s="38" t="s">
        <v>12144</v>
      </c>
      <c r="F5146" s="129">
        <v>2660</v>
      </c>
      <c r="G5146" s="63">
        <v>45818</v>
      </c>
      <c r="H5146" s="129">
        <v>2496.41</v>
      </c>
      <c r="I5146" s="164" t="s">
        <v>12136</v>
      </c>
    </row>
    <row r="5147" spans="2:10" collapsed="1" x14ac:dyDescent="0.3">
      <c r="B5147" s="170">
        <v>7096</v>
      </c>
      <c r="C5147" s="57">
        <v>45818</v>
      </c>
      <c r="D5147" s="70" t="s">
        <v>142</v>
      </c>
      <c r="E5147" s="38" t="s">
        <v>12145</v>
      </c>
      <c r="F5147" s="129">
        <v>1180</v>
      </c>
      <c r="G5147" s="63">
        <v>45818</v>
      </c>
      <c r="H5147" s="129">
        <v>1107.43</v>
      </c>
      <c r="I5147" s="164" t="s">
        <v>12137</v>
      </c>
    </row>
    <row r="5148" spans="2:10" collapsed="1" x14ac:dyDescent="0.3">
      <c r="B5148" s="170">
        <v>7097</v>
      </c>
      <c r="C5148" s="57">
        <v>45818</v>
      </c>
      <c r="D5148" s="70" t="s">
        <v>142</v>
      </c>
      <c r="E5148" s="38" t="s">
        <v>12146</v>
      </c>
      <c r="F5148" s="129">
        <v>4125</v>
      </c>
      <c r="G5148" s="63">
        <v>45855</v>
      </c>
      <c r="H5148" s="129">
        <v>3871.31</v>
      </c>
      <c r="I5148" s="164" t="s">
        <v>12138</v>
      </c>
    </row>
    <row r="5149" spans="2:10" collapsed="1" x14ac:dyDescent="0.3">
      <c r="B5149" s="170">
        <v>7098</v>
      </c>
      <c r="C5149" s="57">
        <v>45818</v>
      </c>
      <c r="D5149" s="70" t="s">
        <v>171</v>
      </c>
      <c r="E5149" s="38" t="s">
        <v>12148</v>
      </c>
      <c r="F5149" s="129">
        <v>7923.26</v>
      </c>
      <c r="G5149" s="63">
        <v>45820</v>
      </c>
      <c r="H5149" s="129">
        <v>7435.98</v>
      </c>
      <c r="I5149" s="164" t="s">
        <v>12149</v>
      </c>
    </row>
    <row r="5150" spans="2:10" collapsed="1" x14ac:dyDescent="0.3">
      <c r="B5150" s="170">
        <v>7099</v>
      </c>
      <c r="C5150" s="57">
        <v>45819</v>
      </c>
      <c r="D5150" s="70" t="s">
        <v>9539</v>
      </c>
      <c r="E5150" s="38" t="s">
        <v>12150</v>
      </c>
      <c r="F5150" s="129">
        <v>3563.73</v>
      </c>
      <c r="G5150" s="63">
        <v>45824</v>
      </c>
      <c r="H5150" s="129">
        <v>3344.56</v>
      </c>
      <c r="I5150" s="164" t="s">
        <v>12152</v>
      </c>
    </row>
    <row r="5151" spans="2:10" collapsed="1" x14ac:dyDescent="0.3">
      <c r="B5151" s="170">
        <v>7100</v>
      </c>
      <c r="C5151" s="57">
        <v>45819</v>
      </c>
      <c r="D5151" s="70" t="s">
        <v>142</v>
      </c>
      <c r="E5151" s="38" t="s">
        <v>12151</v>
      </c>
      <c r="F5151" s="129">
        <v>13218</v>
      </c>
      <c r="G5151" s="63">
        <v>45828</v>
      </c>
      <c r="H5151" s="129">
        <v>12405.09</v>
      </c>
      <c r="I5151" s="164" t="s">
        <v>12153</v>
      </c>
    </row>
    <row r="5152" spans="2:10" collapsed="1" x14ac:dyDescent="0.3">
      <c r="B5152" s="169">
        <v>7101</v>
      </c>
      <c r="C5152" s="56">
        <v>45819</v>
      </c>
      <c r="D5152" s="68" t="s">
        <v>8</v>
      </c>
      <c r="E5152" s="14" t="s">
        <v>12162</v>
      </c>
      <c r="F5152" s="127">
        <v>18847.650000000001</v>
      </c>
      <c r="G5152" s="64"/>
      <c r="H5152" s="127">
        <v>17688.52</v>
      </c>
      <c r="I5152" s="69" t="s">
        <v>12157</v>
      </c>
    </row>
    <row r="5153" spans="2:10" collapsed="1" x14ac:dyDescent="0.3">
      <c r="B5153" s="170">
        <v>7102</v>
      </c>
      <c r="C5153" s="57">
        <v>45819</v>
      </c>
      <c r="D5153" s="70" t="s">
        <v>171</v>
      </c>
      <c r="E5153" s="38" t="s">
        <v>12163</v>
      </c>
      <c r="F5153" s="129">
        <v>19627.09</v>
      </c>
      <c r="G5153" s="63">
        <v>45821</v>
      </c>
      <c r="H5153" s="129">
        <v>18420.02</v>
      </c>
      <c r="I5153" s="164" t="s">
        <v>12158</v>
      </c>
    </row>
    <row r="5154" spans="2:10" collapsed="1" x14ac:dyDescent="0.3">
      <c r="B5154" s="234">
        <v>7103</v>
      </c>
      <c r="C5154" s="120">
        <v>45819</v>
      </c>
      <c r="D5154" s="225" t="s">
        <v>9537</v>
      </c>
      <c r="E5154" s="119" t="s">
        <v>12164</v>
      </c>
      <c r="F5154" s="235">
        <v>1356</v>
      </c>
      <c r="G5154" s="226">
        <v>45819</v>
      </c>
      <c r="H5154" s="235">
        <v>1272.6099999999999</v>
      </c>
      <c r="I5154" s="236" t="s">
        <v>10326</v>
      </c>
      <c r="J5154" t="s">
        <v>12169</v>
      </c>
    </row>
    <row r="5155" spans="2:10" collapsed="1" x14ac:dyDescent="0.3">
      <c r="B5155" s="169">
        <v>7104</v>
      </c>
      <c r="C5155" s="56">
        <v>45819</v>
      </c>
      <c r="D5155" s="68" t="s">
        <v>9537</v>
      </c>
      <c r="E5155" s="14" t="s">
        <v>12165</v>
      </c>
      <c r="F5155" s="127">
        <v>1598</v>
      </c>
      <c r="G5155" s="64"/>
      <c r="H5155" s="127">
        <v>1499.72</v>
      </c>
      <c r="I5155" s="69" t="s">
        <v>9904</v>
      </c>
    </row>
    <row r="5156" spans="2:10" collapsed="1" x14ac:dyDescent="0.3">
      <c r="B5156" s="169">
        <v>7105</v>
      </c>
      <c r="C5156" s="56">
        <v>45819</v>
      </c>
      <c r="D5156" s="68" t="s">
        <v>9537</v>
      </c>
      <c r="E5156" s="14" t="s">
        <v>12166</v>
      </c>
      <c r="F5156" s="127">
        <v>21805.5</v>
      </c>
      <c r="G5156" s="64"/>
      <c r="H5156" s="127">
        <v>20464.46</v>
      </c>
      <c r="I5156" s="69" t="s">
        <v>12159</v>
      </c>
    </row>
    <row r="5157" spans="2:10" collapsed="1" x14ac:dyDescent="0.3">
      <c r="B5157" s="169">
        <v>7106</v>
      </c>
      <c r="C5157" s="56">
        <v>45819</v>
      </c>
      <c r="D5157" s="68" t="s">
        <v>9537</v>
      </c>
      <c r="E5157" s="14" t="s">
        <v>12167</v>
      </c>
      <c r="F5157" s="127">
        <v>6981.5</v>
      </c>
      <c r="G5157" s="64"/>
      <c r="H5157" s="127">
        <v>6552.14</v>
      </c>
      <c r="I5157" s="69" t="s">
        <v>12160</v>
      </c>
    </row>
    <row r="5158" spans="2:10" collapsed="1" x14ac:dyDescent="0.3">
      <c r="B5158" s="169">
        <v>7107</v>
      </c>
      <c r="C5158" s="56">
        <v>45819</v>
      </c>
      <c r="D5158" s="68" t="s">
        <v>9537</v>
      </c>
      <c r="E5158" s="14" t="s">
        <v>12168</v>
      </c>
      <c r="F5158" s="127">
        <v>5539.5</v>
      </c>
      <c r="G5158" s="64"/>
      <c r="H5158" s="127">
        <v>5198.82</v>
      </c>
      <c r="I5158" s="69" t="s">
        <v>12161</v>
      </c>
    </row>
    <row r="5159" spans="2:10" collapsed="1" x14ac:dyDescent="0.3">
      <c r="B5159" s="170">
        <v>7108</v>
      </c>
      <c r="C5159" s="57">
        <v>45821</v>
      </c>
      <c r="D5159" s="70" t="s">
        <v>203</v>
      </c>
      <c r="E5159" s="38" t="s">
        <v>12172</v>
      </c>
      <c r="F5159" s="129">
        <v>17529.02</v>
      </c>
      <c r="G5159" s="63">
        <v>45825</v>
      </c>
      <c r="H5159" s="129">
        <v>16450.990000000002</v>
      </c>
      <c r="I5159" s="164" t="s">
        <v>12173</v>
      </c>
    </row>
    <row r="5160" spans="2:10" collapsed="1" x14ac:dyDescent="0.3">
      <c r="B5160" s="170">
        <v>7109</v>
      </c>
      <c r="C5160" s="57">
        <v>45821</v>
      </c>
      <c r="D5160" s="70" t="s">
        <v>3601</v>
      </c>
      <c r="E5160" s="38" t="s">
        <v>12175</v>
      </c>
      <c r="F5160" s="129">
        <v>9606</v>
      </c>
      <c r="G5160" s="63">
        <v>45826</v>
      </c>
      <c r="H5160" s="129">
        <v>9015.23</v>
      </c>
      <c r="I5160" s="164" t="s">
        <v>12179</v>
      </c>
    </row>
    <row r="5161" spans="2:10" collapsed="1" x14ac:dyDescent="0.3">
      <c r="B5161" s="170">
        <v>7110</v>
      </c>
      <c r="C5161" s="57">
        <v>45821</v>
      </c>
      <c r="D5161" s="70" t="s">
        <v>3601</v>
      </c>
      <c r="E5161" s="38" t="s">
        <v>12176</v>
      </c>
      <c r="F5161" s="129">
        <v>854</v>
      </c>
      <c r="G5161" s="63">
        <v>45826</v>
      </c>
      <c r="H5161" s="129">
        <v>801.48</v>
      </c>
      <c r="I5161" s="164" t="s">
        <v>12180</v>
      </c>
    </row>
    <row r="5162" spans="2:10" collapsed="1" x14ac:dyDescent="0.3">
      <c r="B5162" s="170">
        <v>7111</v>
      </c>
      <c r="C5162" s="57">
        <v>45821</v>
      </c>
      <c r="D5162" s="70" t="s">
        <v>12174</v>
      </c>
      <c r="E5162" s="38" t="s">
        <v>12177</v>
      </c>
      <c r="F5162" s="129">
        <v>3000</v>
      </c>
      <c r="G5162" s="63">
        <v>45833</v>
      </c>
      <c r="H5162" s="129">
        <v>2815.5</v>
      </c>
      <c r="I5162" s="164" t="s">
        <v>12181</v>
      </c>
    </row>
    <row r="5163" spans="2:10" collapsed="1" x14ac:dyDescent="0.3">
      <c r="B5163" s="170">
        <v>7112</v>
      </c>
      <c r="C5163" s="57">
        <v>45821</v>
      </c>
      <c r="D5163" s="70" t="s">
        <v>12174</v>
      </c>
      <c r="E5163" s="38" t="s">
        <v>12178</v>
      </c>
      <c r="F5163" s="129">
        <v>960</v>
      </c>
      <c r="G5163" s="63">
        <v>45833</v>
      </c>
      <c r="H5163" s="129">
        <v>900.96</v>
      </c>
      <c r="I5163" s="164" t="s">
        <v>12182</v>
      </c>
    </row>
    <row r="5164" spans="2:10" collapsed="1" x14ac:dyDescent="0.3">
      <c r="B5164" s="170">
        <v>7113</v>
      </c>
      <c r="C5164" s="57">
        <v>45824</v>
      </c>
      <c r="D5164" s="70" t="s">
        <v>11020</v>
      </c>
      <c r="E5164" s="38" t="s">
        <v>12189</v>
      </c>
      <c r="F5164" s="129">
        <v>36691.599999999999</v>
      </c>
      <c r="G5164" s="63">
        <v>45824</v>
      </c>
      <c r="H5164" s="129">
        <v>34435.07</v>
      </c>
      <c r="I5164" s="164" t="s">
        <v>12183</v>
      </c>
    </row>
    <row r="5165" spans="2:10" hidden="1" outlineLevel="1" collapsed="1" x14ac:dyDescent="0.3">
      <c r="B5165" s="170"/>
      <c r="C5165" s="57"/>
      <c r="D5165" s="70"/>
      <c r="E5165" s="38"/>
      <c r="F5165" s="129"/>
      <c r="G5165" s="63"/>
      <c r="H5165" s="129"/>
      <c r="I5165" s="164" t="s">
        <v>12188</v>
      </c>
    </row>
    <row r="5166" spans="2:10" collapsed="1" x14ac:dyDescent="0.3">
      <c r="B5166" s="237">
        <v>7114</v>
      </c>
      <c r="C5166" s="57">
        <v>45824</v>
      </c>
      <c r="D5166" s="70" t="s">
        <v>9452</v>
      </c>
      <c r="E5166" s="38" t="s">
        <v>12190</v>
      </c>
      <c r="F5166" s="129">
        <v>12383.5</v>
      </c>
      <c r="G5166" s="63">
        <v>45838</v>
      </c>
      <c r="H5166" s="129">
        <v>11621.91</v>
      </c>
      <c r="I5166" s="164" t="s">
        <v>12184</v>
      </c>
    </row>
    <row r="5167" spans="2:10" collapsed="1" x14ac:dyDescent="0.3">
      <c r="B5167" s="170">
        <v>7115</v>
      </c>
      <c r="C5167" s="57">
        <v>45824</v>
      </c>
      <c r="D5167" s="70" t="s">
        <v>9452</v>
      </c>
      <c r="E5167" s="38" t="s">
        <v>12191</v>
      </c>
      <c r="F5167" s="129">
        <v>2500</v>
      </c>
      <c r="G5167" s="63">
        <v>45835</v>
      </c>
      <c r="H5167" s="129">
        <v>2346.25</v>
      </c>
      <c r="I5167" s="164" t="s">
        <v>12185</v>
      </c>
    </row>
    <row r="5168" spans="2:10" collapsed="1" x14ac:dyDescent="0.3">
      <c r="B5168" s="170">
        <v>7116</v>
      </c>
      <c r="C5168" s="57">
        <v>45824</v>
      </c>
      <c r="D5168" s="70" t="s">
        <v>203</v>
      </c>
      <c r="E5168" s="38" t="s">
        <v>12192</v>
      </c>
      <c r="F5168" s="129">
        <v>39724.800000000003</v>
      </c>
      <c r="G5168" s="63">
        <v>45828</v>
      </c>
      <c r="H5168" s="129">
        <v>37281.72</v>
      </c>
      <c r="I5168" s="164" t="s">
        <v>12186</v>
      </c>
    </row>
    <row r="5169" spans="2:9" collapsed="1" x14ac:dyDescent="0.3">
      <c r="B5169" s="170">
        <v>7117</v>
      </c>
      <c r="C5169" s="57">
        <v>45824</v>
      </c>
      <c r="D5169" s="70" t="s">
        <v>203</v>
      </c>
      <c r="E5169" s="38" t="s">
        <v>12193</v>
      </c>
      <c r="F5169" s="129">
        <v>6968.66</v>
      </c>
      <c r="G5169" s="63">
        <v>45825</v>
      </c>
      <c r="H5169" s="129">
        <v>6540.09</v>
      </c>
      <c r="I5169" s="164" t="s">
        <v>12187</v>
      </c>
    </row>
    <row r="5170" spans="2:9" collapsed="1" x14ac:dyDescent="0.3">
      <c r="B5170" s="169">
        <v>7118</v>
      </c>
      <c r="C5170" s="56">
        <v>45824</v>
      </c>
      <c r="D5170" s="68" t="s">
        <v>9452</v>
      </c>
      <c r="E5170" s="14" t="s">
        <v>12194</v>
      </c>
      <c r="F5170" s="127">
        <v>9170</v>
      </c>
      <c r="G5170" s="64"/>
      <c r="H5170" s="127">
        <v>8606.0400000000009</v>
      </c>
      <c r="I5170" s="69" t="s">
        <v>12196</v>
      </c>
    </row>
    <row r="5171" spans="2:9" collapsed="1" x14ac:dyDescent="0.3">
      <c r="B5171" s="169">
        <v>7119</v>
      </c>
      <c r="C5171" s="56">
        <v>45824</v>
      </c>
      <c r="D5171" s="68" t="s">
        <v>9452</v>
      </c>
      <c r="E5171" s="14" t="s">
        <v>12195</v>
      </c>
      <c r="F5171" s="127">
        <v>8166</v>
      </c>
      <c r="G5171" s="64"/>
      <c r="H5171" s="127">
        <v>7663.79</v>
      </c>
      <c r="I5171" s="69" t="s">
        <v>12197</v>
      </c>
    </row>
    <row r="5172" spans="2:9" collapsed="1" x14ac:dyDescent="0.3">
      <c r="B5172" s="170">
        <v>7120</v>
      </c>
      <c r="C5172" s="57">
        <v>45824</v>
      </c>
      <c r="D5172" s="70" t="s">
        <v>11089</v>
      </c>
      <c r="E5172" s="38" t="s">
        <v>12198</v>
      </c>
      <c r="F5172" s="129">
        <v>4500</v>
      </c>
      <c r="G5172" s="63">
        <v>45826</v>
      </c>
      <c r="H5172" s="129">
        <v>4223.25</v>
      </c>
      <c r="I5172" s="164" t="s">
        <v>12199</v>
      </c>
    </row>
    <row r="5173" spans="2:9" collapsed="1" x14ac:dyDescent="0.3">
      <c r="B5173" s="170">
        <v>7121</v>
      </c>
      <c r="C5173" s="57">
        <v>45825</v>
      </c>
      <c r="D5173" s="70" t="s">
        <v>668</v>
      </c>
      <c r="E5173" s="38" t="s">
        <v>12200</v>
      </c>
      <c r="F5173" s="129">
        <v>1870</v>
      </c>
      <c r="G5173" s="63">
        <v>45834</v>
      </c>
      <c r="H5173" s="129">
        <v>1754.99</v>
      </c>
      <c r="I5173" s="164" t="s">
        <v>12202</v>
      </c>
    </row>
    <row r="5174" spans="2:9" collapsed="1" x14ac:dyDescent="0.3">
      <c r="B5174" s="170">
        <v>7122</v>
      </c>
      <c r="C5174" s="57">
        <v>45825</v>
      </c>
      <c r="D5174" s="70" t="s">
        <v>668</v>
      </c>
      <c r="E5174" s="38" t="s">
        <v>12201</v>
      </c>
      <c r="F5174" s="129">
        <v>765</v>
      </c>
      <c r="G5174" s="63">
        <v>45834</v>
      </c>
      <c r="H5174" s="129">
        <v>717.95</v>
      </c>
      <c r="I5174" s="164" t="s">
        <v>12203</v>
      </c>
    </row>
    <row r="5175" spans="2:9" collapsed="1" x14ac:dyDescent="0.3">
      <c r="B5175" s="170">
        <v>7123</v>
      </c>
      <c r="C5175" s="57">
        <v>45825</v>
      </c>
      <c r="D5175" s="70" t="s">
        <v>11101</v>
      </c>
      <c r="E5175" s="38" t="s">
        <v>12208</v>
      </c>
      <c r="F5175" s="129">
        <v>10000</v>
      </c>
      <c r="G5175" s="63">
        <v>45875</v>
      </c>
      <c r="H5175" s="129">
        <v>9385</v>
      </c>
      <c r="I5175" s="164" t="s">
        <v>12204</v>
      </c>
    </row>
    <row r="5176" spans="2:9" collapsed="1" x14ac:dyDescent="0.3">
      <c r="B5176" s="169">
        <v>7124</v>
      </c>
      <c r="C5176" s="56">
        <v>45825</v>
      </c>
      <c r="D5176" s="68" t="s">
        <v>11101</v>
      </c>
      <c r="E5176" s="14" t="s">
        <v>12209</v>
      </c>
      <c r="F5176" s="127">
        <v>1547</v>
      </c>
      <c r="G5176" s="64"/>
      <c r="H5176" s="127">
        <v>1451.86</v>
      </c>
      <c r="I5176" s="69" t="s">
        <v>12205</v>
      </c>
    </row>
    <row r="5177" spans="2:9" collapsed="1" x14ac:dyDescent="0.3">
      <c r="B5177" s="169">
        <v>7125</v>
      </c>
      <c r="C5177" s="56">
        <v>45825</v>
      </c>
      <c r="D5177" s="68" t="s">
        <v>11101</v>
      </c>
      <c r="E5177" s="14" t="s">
        <v>12210</v>
      </c>
      <c r="F5177" s="127">
        <v>12962</v>
      </c>
      <c r="G5177" s="64"/>
      <c r="H5177" s="127">
        <v>12164.84</v>
      </c>
      <c r="I5177" s="69" t="s">
        <v>12206</v>
      </c>
    </row>
    <row r="5178" spans="2:9" collapsed="1" x14ac:dyDescent="0.3">
      <c r="B5178" s="170">
        <v>7126</v>
      </c>
      <c r="C5178" s="57">
        <v>45825</v>
      </c>
      <c r="D5178" s="70" t="s">
        <v>11101</v>
      </c>
      <c r="E5178" s="38" t="s">
        <v>12211</v>
      </c>
      <c r="F5178" s="129">
        <v>6851</v>
      </c>
      <c r="G5178" s="63">
        <v>45852</v>
      </c>
      <c r="H5178" s="129">
        <v>6429.66</v>
      </c>
      <c r="I5178" s="164" t="s">
        <v>12207</v>
      </c>
    </row>
    <row r="5179" spans="2:9" collapsed="1" x14ac:dyDescent="0.3">
      <c r="B5179" s="170">
        <v>7127</v>
      </c>
      <c r="C5179" s="57">
        <v>45825</v>
      </c>
      <c r="D5179" s="70" t="s">
        <v>142</v>
      </c>
      <c r="E5179" s="38" t="s">
        <v>12214</v>
      </c>
      <c r="F5179" s="129">
        <v>16225</v>
      </c>
      <c r="G5179" s="63">
        <v>45832</v>
      </c>
      <c r="H5179" s="129">
        <v>15227.16</v>
      </c>
      <c r="I5179" s="164" t="s">
        <v>12215</v>
      </c>
    </row>
    <row r="5180" spans="2:9" collapsed="1" x14ac:dyDescent="0.3">
      <c r="B5180" s="170">
        <v>7128</v>
      </c>
      <c r="C5180" s="57">
        <v>45826</v>
      </c>
      <c r="D5180" s="70" t="s">
        <v>12216</v>
      </c>
      <c r="E5180" s="38" t="s">
        <v>12218</v>
      </c>
      <c r="F5180" s="129">
        <v>14427</v>
      </c>
      <c r="G5180" s="63">
        <v>45825</v>
      </c>
      <c r="H5180" s="129">
        <v>13539.74</v>
      </c>
      <c r="I5180" s="164" t="s">
        <v>12223</v>
      </c>
    </row>
    <row r="5181" spans="2:9" collapsed="1" x14ac:dyDescent="0.3">
      <c r="B5181" s="170">
        <v>7129</v>
      </c>
      <c r="C5181" s="57">
        <v>45826</v>
      </c>
      <c r="D5181" s="70" t="s">
        <v>12216</v>
      </c>
      <c r="E5181" s="38" t="s">
        <v>12219</v>
      </c>
      <c r="F5181" s="129">
        <v>6256</v>
      </c>
      <c r="G5181" s="63">
        <v>45825</v>
      </c>
      <c r="H5181" s="129">
        <v>5871.26</v>
      </c>
      <c r="I5181" s="164" t="s">
        <v>12224</v>
      </c>
    </row>
    <row r="5182" spans="2:9" collapsed="1" x14ac:dyDescent="0.3">
      <c r="B5182" s="170">
        <v>7130</v>
      </c>
      <c r="C5182" s="57">
        <v>45826</v>
      </c>
      <c r="D5182" s="70" t="s">
        <v>142</v>
      </c>
      <c r="E5182" s="38" t="s">
        <v>12220</v>
      </c>
      <c r="F5182" s="129">
        <v>4810</v>
      </c>
      <c r="G5182" s="63">
        <v>45831</v>
      </c>
      <c r="H5182" s="129">
        <v>4514.18</v>
      </c>
      <c r="I5182" s="164" t="s">
        <v>12225</v>
      </c>
    </row>
    <row r="5183" spans="2:9" collapsed="1" x14ac:dyDescent="0.3">
      <c r="B5183" s="170">
        <v>7131</v>
      </c>
      <c r="C5183" s="57">
        <v>45826</v>
      </c>
      <c r="D5183" s="70" t="s">
        <v>12217</v>
      </c>
      <c r="E5183" s="38" t="s">
        <v>12221</v>
      </c>
      <c r="F5183" s="129">
        <v>76990.880000000005</v>
      </c>
      <c r="G5183" s="63">
        <v>45820</v>
      </c>
      <c r="H5183" s="129">
        <v>72255.94</v>
      </c>
      <c r="I5183" s="164" t="s">
        <v>12226</v>
      </c>
    </row>
    <row r="5184" spans="2:9" collapsed="1" x14ac:dyDescent="0.3">
      <c r="B5184" s="170">
        <v>7132</v>
      </c>
      <c r="C5184" s="57">
        <v>45826</v>
      </c>
      <c r="D5184" s="70" t="s">
        <v>12217</v>
      </c>
      <c r="E5184" s="38" t="s">
        <v>12222</v>
      </c>
      <c r="F5184" s="129">
        <v>30598.67</v>
      </c>
      <c r="G5184" s="63">
        <v>45820</v>
      </c>
      <c r="H5184" s="129">
        <v>28716.85</v>
      </c>
      <c r="I5184" s="164" t="s">
        <v>12227</v>
      </c>
    </row>
    <row r="5185" spans="2:10" collapsed="1" x14ac:dyDescent="0.3">
      <c r="B5185" s="170">
        <v>7133</v>
      </c>
      <c r="C5185" s="57">
        <v>45826</v>
      </c>
      <c r="D5185" s="70" t="s">
        <v>9452</v>
      </c>
      <c r="E5185" s="38" t="s">
        <v>12228</v>
      </c>
      <c r="F5185" s="129">
        <v>74494</v>
      </c>
      <c r="G5185" s="63">
        <v>45849</v>
      </c>
      <c r="H5185" s="129">
        <v>69912.62</v>
      </c>
      <c r="I5185" s="164" t="s">
        <v>12229</v>
      </c>
    </row>
    <row r="5186" spans="2:10" collapsed="1" x14ac:dyDescent="0.3">
      <c r="B5186" s="170">
        <v>7134</v>
      </c>
      <c r="C5186" s="57">
        <v>45826</v>
      </c>
      <c r="D5186" s="70" t="s">
        <v>9425</v>
      </c>
      <c r="E5186" s="38" t="s">
        <v>12230</v>
      </c>
      <c r="F5186" s="129">
        <v>11700</v>
      </c>
      <c r="G5186" s="63">
        <v>45833</v>
      </c>
      <c r="H5186" s="129">
        <v>10980.45</v>
      </c>
      <c r="I5186" s="164" t="s">
        <v>12233</v>
      </c>
    </row>
    <row r="5187" spans="2:10" collapsed="1" x14ac:dyDescent="0.3">
      <c r="B5187" s="170">
        <v>7135</v>
      </c>
      <c r="C5187" s="57">
        <v>45826</v>
      </c>
      <c r="D5187" s="70" t="s">
        <v>9425</v>
      </c>
      <c r="E5187" s="38" t="s">
        <v>12231</v>
      </c>
      <c r="F5187" s="129">
        <v>3967.2</v>
      </c>
      <c r="G5187" s="63">
        <v>45833</v>
      </c>
      <c r="H5187" s="129">
        <v>3723.22</v>
      </c>
      <c r="I5187" s="164" t="s">
        <v>12234</v>
      </c>
    </row>
    <row r="5188" spans="2:10" collapsed="1" x14ac:dyDescent="0.3">
      <c r="B5188" s="170">
        <v>7136</v>
      </c>
      <c r="C5188" s="57">
        <v>45826</v>
      </c>
      <c r="D5188" s="70" t="s">
        <v>9425</v>
      </c>
      <c r="E5188" s="38" t="s">
        <v>12232</v>
      </c>
      <c r="F5188" s="129">
        <v>9360</v>
      </c>
      <c r="G5188" s="63">
        <v>45833</v>
      </c>
      <c r="H5188" s="129">
        <v>8784.36</v>
      </c>
      <c r="I5188" s="164" t="s">
        <v>12235</v>
      </c>
    </row>
    <row r="5189" spans="2:10" collapsed="1" x14ac:dyDescent="0.3">
      <c r="B5189" s="170">
        <v>7137</v>
      </c>
      <c r="C5189" s="57">
        <v>45826</v>
      </c>
      <c r="D5189" s="70" t="s">
        <v>171</v>
      </c>
      <c r="E5189" s="38" t="s">
        <v>12236</v>
      </c>
      <c r="F5189" s="129">
        <v>3724.56</v>
      </c>
      <c r="G5189" s="63">
        <v>45852</v>
      </c>
      <c r="H5189" s="129">
        <v>3495.5</v>
      </c>
      <c r="I5189" s="164" t="s">
        <v>12238</v>
      </c>
    </row>
    <row r="5190" spans="2:10" collapsed="1" x14ac:dyDescent="0.3">
      <c r="B5190" s="170">
        <v>7138</v>
      </c>
      <c r="C5190" s="57">
        <v>45826</v>
      </c>
      <c r="D5190" s="70" t="s">
        <v>171</v>
      </c>
      <c r="E5190" s="38" t="s">
        <v>12237</v>
      </c>
      <c r="F5190" s="129">
        <v>2113.65</v>
      </c>
      <c r="G5190" s="63">
        <v>45835</v>
      </c>
      <c r="H5190" s="129">
        <v>1983.66</v>
      </c>
      <c r="I5190" s="164" t="s">
        <v>12239</v>
      </c>
    </row>
    <row r="5191" spans="2:10" collapsed="1" x14ac:dyDescent="0.3">
      <c r="B5191" s="170">
        <v>7139</v>
      </c>
      <c r="C5191" s="57">
        <v>45826</v>
      </c>
      <c r="D5191" s="70" t="s">
        <v>200</v>
      </c>
      <c r="E5191" s="38" t="s">
        <v>12240</v>
      </c>
      <c r="F5191" s="129">
        <v>9033</v>
      </c>
      <c r="G5191" s="63">
        <v>45831</v>
      </c>
      <c r="H5191" s="129">
        <v>8477.4699999999993</v>
      </c>
      <c r="I5191" s="164" t="s">
        <v>12241</v>
      </c>
    </row>
    <row r="5192" spans="2:10" collapsed="1" x14ac:dyDescent="0.3">
      <c r="B5192" s="169">
        <v>7140</v>
      </c>
      <c r="C5192" s="56">
        <v>45826</v>
      </c>
      <c r="D5192" s="68" t="s">
        <v>12242</v>
      </c>
      <c r="E5192" s="14" t="s">
        <v>12243</v>
      </c>
      <c r="F5192" s="127">
        <v>7926</v>
      </c>
      <c r="G5192" s="64"/>
      <c r="H5192" s="127">
        <v>7438.55</v>
      </c>
      <c r="I5192" s="69" t="s">
        <v>12244</v>
      </c>
    </row>
    <row r="5193" spans="2:10" collapsed="1" x14ac:dyDescent="0.3">
      <c r="B5193" s="170">
        <v>7141</v>
      </c>
      <c r="C5193" s="57">
        <v>45828</v>
      </c>
      <c r="D5193" s="70" t="s">
        <v>11351</v>
      </c>
      <c r="E5193" s="38" t="s">
        <v>12249</v>
      </c>
      <c r="F5193" s="129">
        <v>870.98</v>
      </c>
      <c r="G5193" s="63">
        <v>45839</v>
      </c>
      <c r="H5193" s="129">
        <v>817.41</v>
      </c>
      <c r="I5193" s="164" t="s">
        <v>12247</v>
      </c>
      <c r="J5193" t="s">
        <v>8833</v>
      </c>
    </row>
    <row r="5194" spans="2:10" collapsed="1" x14ac:dyDescent="0.3">
      <c r="B5194" s="170">
        <v>7142</v>
      </c>
      <c r="C5194" s="57">
        <v>45828</v>
      </c>
      <c r="D5194" s="70" t="s">
        <v>11352</v>
      </c>
      <c r="E5194" s="38" t="s">
        <v>12249</v>
      </c>
      <c r="F5194" s="129">
        <v>967.51</v>
      </c>
      <c r="G5194" s="63">
        <v>45839</v>
      </c>
      <c r="H5194" s="129">
        <v>908.01</v>
      </c>
      <c r="I5194" s="164" t="s">
        <v>12247</v>
      </c>
      <c r="J5194" t="s">
        <v>8833</v>
      </c>
    </row>
    <row r="5195" spans="2:10" collapsed="1" x14ac:dyDescent="0.3">
      <c r="B5195" s="170">
        <v>7143</v>
      </c>
      <c r="C5195" s="57">
        <v>45828</v>
      </c>
      <c r="D5195" s="70" t="s">
        <v>11353</v>
      </c>
      <c r="E5195" s="38" t="s">
        <v>12249</v>
      </c>
      <c r="F5195" s="129">
        <v>870.98</v>
      </c>
      <c r="G5195" s="63">
        <v>45839</v>
      </c>
      <c r="H5195" s="129">
        <v>817.41</v>
      </c>
      <c r="I5195" s="164" t="s">
        <v>12247</v>
      </c>
      <c r="J5195" t="s">
        <v>8833</v>
      </c>
    </row>
    <row r="5196" spans="2:10" collapsed="1" x14ac:dyDescent="0.3">
      <c r="B5196" s="170">
        <v>7144</v>
      </c>
      <c r="C5196" s="57">
        <v>45828</v>
      </c>
      <c r="D5196" s="70" t="s">
        <v>11354</v>
      </c>
      <c r="E5196" s="38" t="s">
        <v>12249</v>
      </c>
      <c r="F5196" s="129">
        <v>967.51</v>
      </c>
      <c r="G5196" s="63">
        <v>45839</v>
      </c>
      <c r="H5196" s="129">
        <v>908.01</v>
      </c>
      <c r="I5196" s="164" t="s">
        <v>12247</v>
      </c>
      <c r="J5196" t="s">
        <v>8833</v>
      </c>
    </row>
    <row r="5197" spans="2:10" collapsed="1" x14ac:dyDescent="0.3">
      <c r="B5197" s="170">
        <v>7145</v>
      </c>
      <c r="C5197" s="57">
        <v>45828</v>
      </c>
      <c r="D5197" s="70" t="s">
        <v>11355</v>
      </c>
      <c r="E5197" s="38" t="s">
        <v>12249</v>
      </c>
      <c r="F5197" s="129">
        <v>967.51</v>
      </c>
      <c r="G5197" s="63">
        <v>45839</v>
      </c>
      <c r="H5197" s="129">
        <v>908.01</v>
      </c>
      <c r="I5197" s="164" t="s">
        <v>12247</v>
      </c>
      <c r="J5197" t="s">
        <v>8833</v>
      </c>
    </row>
    <row r="5198" spans="2:10" collapsed="1" x14ac:dyDescent="0.3">
      <c r="B5198" s="170">
        <v>7146</v>
      </c>
      <c r="C5198" s="57">
        <v>45828</v>
      </c>
      <c r="D5198" s="70" t="s">
        <v>11356</v>
      </c>
      <c r="E5198" s="38" t="s">
        <v>12249</v>
      </c>
      <c r="F5198" s="129">
        <v>967.51</v>
      </c>
      <c r="G5198" s="63">
        <v>45839</v>
      </c>
      <c r="H5198" s="129">
        <v>908.01</v>
      </c>
      <c r="I5198" s="164" t="s">
        <v>12247</v>
      </c>
      <c r="J5198" t="s">
        <v>8833</v>
      </c>
    </row>
    <row r="5199" spans="2:10" collapsed="1" x14ac:dyDescent="0.3">
      <c r="B5199" s="170">
        <v>7147</v>
      </c>
      <c r="C5199" s="57">
        <v>45828</v>
      </c>
      <c r="D5199" s="70" t="s">
        <v>203</v>
      </c>
      <c r="E5199" s="38" t="s">
        <v>12250</v>
      </c>
      <c r="F5199" s="129">
        <v>10963.09</v>
      </c>
      <c r="G5199" s="63">
        <v>45856</v>
      </c>
      <c r="H5199" s="129">
        <v>10288.86</v>
      </c>
      <c r="I5199" s="164" t="s">
        <v>12248</v>
      </c>
    </row>
    <row r="5200" spans="2:10" collapsed="1" x14ac:dyDescent="0.3">
      <c r="B5200" s="170">
        <v>7148</v>
      </c>
      <c r="C5200" s="57">
        <v>45831</v>
      </c>
      <c r="D5200" s="70" t="s">
        <v>142</v>
      </c>
      <c r="E5200" s="38" t="s">
        <v>12251</v>
      </c>
      <c r="F5200" s="129">
        <v>6000</v>
      </c>
      <c r="G5200" s="63">
        <v>45831</v>
      </c>
      <c r="H5200" s="129">
        <v>5631</v>
      </c>
      <c r="I5200" s="164" t="s">
        <v>12254</v>
      </c>
    </row>
    <row r="5201" spans="2:10" collapsed="1" x14ac:dyDescent="0.3">
      <c r="B5201" s="170">
        <v>7149</v>
      </c>
      <c r="C5201" s="57">
        <v>45831</v>
      </c>
      <c r="D5201" s="70" t="s">
        <v>142</v>
      </c>
      <c r="E5201" s="38" t="s">
        <v>12252</v>
      </c>
      <c r="F5201" s="129">
        <v>5510</v>
      </c>
      <c r="G5201" s="63">
        <v>45831</v>
      </c>
      <c r="H5201" s="129">
        <v>5171.13</v>
      </c>
      <c r="I5201" s="164" t="s">
        <v>12255</v>
      </c>
    </row>
    <row r="5202" spans="2:10" collapsed="1" x14ac:dyDescent="0.3">
      <c r="B5202" s="170">
        <v>7150</v>
      </c>
      <c r="C5202" s="57">
        <v>45831</v>
      </c>
      <c r="D5202" s="70" t="s">
        <v>142</v>
      </c>
      <c r="E5202" s="38" t="s">
        <v>12253</v>
      </c>
      <c r="F5202" s="129">
        <v>5290</v>
      </c>
      <c r="G5202" s="63">
        <v>45831</v>
      </c>
      <c r="H5202" s="129">
        <v>4964.66</v>
      </c>
      <c r="I5202" s="164" t="s">
        <v>12256</v>
      </c>
    </row>
    <row r="5203" spans="2:10" collapsed="1" x14ac:dyDescent="0.3">
      <c r="B5203" s="170">
        <v>7151</v>
      </c>
      <c r="C5203" s="57">
        <v>45832</v>
      </c>
      <c r="D5203" s="70" t="s">
        <v>12217</v>
      </c>
      <c r="E5203" s="38" t="s">
        <v>12257</v>
      </c>
      <c r="F5203" s="129">
        <v>5000</v>
      </c>
      <c r="G5203" s="63">
        <v>45835</v>
      </c>
      <c r="H5203" s="129">
        <v>4692.5</v>
      </c>
      <c r="I5203" s="164" t="s">
        <v>12258</v>
      </c>
    </row>
    <row r="5204" spans="2:10" collapsed="1" x14ac:dyDescent="0.3">
      <c r="B5204" s="169">
        <v>7152</v>
      </c>
      <c r="C5204" s="56">
        <v>45833</v>
      </c>
      <c r="D5204" s="68" t="s">
        <v>203</v>
      </c>
      <c r="E5204" s="14" t="s">
        <v>12259</v>
      </c>
      <c r="F5204" s="127">
        <v>13824.6</v>
      </c>
      <c r="G5204" s="64"/>
      <c r="H5204" s="127">
        <v>12974.39</v>
      </c>
      <c r="I5204" s="69" t="s">
        <v>12260</v>
      </c>
    </row>
    <row r="5205" spans="2:10" collapsed="1" x14ac:dyDescent="0.3">
      <c r="B5205" s="170">
        <v>7153</v>
      </c>
      <c r="C5205" s="57">
        <v>45833</v>
      </c>
      <c r="D5205" s="70" t="s">
        <v>8</v>
      </c>
      <c r="E5205" s="38" t="s">
        <v>12261</v>
      </c>
      <c r="F5205" s="129">
        <v>17976.46</v>
      </c>
      <c r="G5205" s="63">
        <v>45834</v>
      </c>
      <c r="H5205" s="129">
        <v>16870.91</v>
      </c>
      <c r="I5205" s="164" t="s">
        <v>12262</v>
      </c>
    </row>
    <row r="5206" spans="2:10" collapsed="1" x14ac:dyDescent="0.3">
      <c r="B5206" s="170">
        <v>7154</v>
      </c>
      <c r="C5206" s="57">
        <v>45833</v>
      </c>
      <c r="D5206" s="70" t="s">
        <v>9452</v>
      </c>
      <c r="E5206" s="38" t="s">
        <v>12263</v>
      </c>
      <c r="F5206" s="129">
        <v>22198.2</v>
      </c>
      <c r="G5206" s="63">
        <v>45842</v>
      </c>
      <c r="H5206" s="129">
        <v>20833.009999999998</v>
      </c>
      <c r="I5206" s="164" t="s">
        <v>12264</v>
      </c>
    </row>
    <row r="5207" spans="2:10" collapsed="1" x14ac:dyDescent="0.3">
      <c r="B5207" s="170">
        <v>7155</v>
      </c>
      <c r="C5207" s="57">
        <v>45834</v>
      </c>
      <c r="D5207" s="70" t="s">
        <v>146</v>
      </c>
      <c r="E5207" s="38" t="s">
        <v>12265</v>
      </c>
      <c r="F5207" s="129">
        <v>8496</v>
      </c>
      <c r="G5207" s="63">
        <v>45839</v>
      </c>
      <c r="H5207" s="129">
        <v>7973.5</v>
      </c>
      <c r="I5207" s="164" t="s">
        <v>12266</v>
      </c>
    </row>
    <row r="5208" spans="2:10" collapsed="1" x14ac:dyDescent="0.3">
      <c r="B5208" s="170">
        <v>7156</v>
      </c>
      <c r="C5208" s="57">
        <v>45834</v>
      </c>
      <c r="D5208" s="70" t="s">
        <v>12267</v>
      </c>
      <c r="E5208" s="38" t="s">
        <v>12268</v>
      </c>
      <c r="F5208" s="129">
        <v>28422</v>
      </c>
      <c r="G5208" s="63">
        <v>45866</v>
      </c>
      <c r="H5208" s="129">
        <v>26674.05</v>
      </c>
      <c r="I5208" s="164" t="s">
        <v>12269</v>
      </c>
    </row>
    <row r="5209" spans="2:10" collapsed="1" x14ac:dyDescent="0.3">
      <c r="B5209" s="170">
        <v>7157</v>
      </c>
      <c r="C5209" s="57">
        <v>45835</v>
      </c>
      <c r="D5209" s="70" t="s">
        <v>203</v>
      </c>
      <c r="E5209" s="38" t="s">
        <v>12271</v>
      </c>
      <c r="F5209" s="129">
        <v>14025</v>
      </c>
      <c r="G5209" s="63">
        <v>45848</v>
      </c>
      <c r="H5209" s="129">
        <v>13162.46</v>
      </c>
      <c r="I5209" s="164" t="s">
        <v>12273</v>
      </c>
    </row>
    <row r="5210" spans="2:10" collapsed="1" x14ac:dyDescent="0.3">
      <c r="B5210" s="170">
        <v>7158</v>
      </c>
      <c r="C5210" s="57">
        <v>45835</v>
      </c>
      <c r="D5210" s="70" t="s">
        <v>203</v>
      </c>
      <c r="E5210" s="38" t="s">
        <v>12272</v>
      </c>
      <c r="F5210" s="129">
        <v>34502.199999999997</v>
      </c>
      <c r="G5210" s="63">
        <v>45840</v>
      </c>
      <c r="H5210" s="129">
        <v>32380.31</v>
      </c>
      <c r="I5210" s="164" t="s">
        <v>9133</v>
      </c>
      <c r="J5210" t="s">
        <v>12800</v>
      </c>
    </row>
    <row r="5211" spans="2:10" collapsed="1" x14ac:dyDescent="0.3">
      <c r="B5211" s="170">
        <v>7159</v>
      </c>
      <c r="C5211" s="57">
        <v>45835</v>
      </c>
      <c r="D5211" s="70" t="s">
        <v>12217</v>
      </c>
      <c r="E5211" s="38" t="s">
        <v>12274</v>
      </c>
      <c r="F5211" s="129">
        <v>35101.379999999997</v>
      </c>
      <c r="G5211" s="63">
        <v>45860</v>
      </c>
      <c r="H5211" s="129">
        <v>32942.65</v>
      </c>
      <c r="I5211" s="164" t="s">
        <v>12275</v>
      </c>
    </row>
    <row r="5212" spans="2:10" collapsed="1" x14ac:dyDescent="0.3">
      <c r="B5212" s="170">
        <v>7160</v>
      </c>
      <c r="C5212" s="57">
        <v>45838</v>
      </c>
      <c r="D5212" s="70" t="s">
        <v>12326</v>
      </c>
      <c r="E5212" s="38" t="s">
        <v>12327</v>
      </c>
      <c r="F5212" s="129">
        <v>1811</v>
      </c>
      <c r="G5212" s="63">
        <v>45811</v>
      </c>
      <c r="H5212" s="129">
        <v>1699.6234999999999</v>
      </c>
      <c r="I5212" s="164" t="s">
        <v>12328</v>
      </c>
    </row>
    <row r="5213" spans="2:10" hidden="1" outlineLevel="1" x14ac:dyDescent="0.3">
      <c r="B5213" s="170"/>
      <c r="C5213" s="57"/>
      <c r="D5213" s="70"/>
      <c r="E5213" s="38"/>
      <c r="F5213" s="129"/>
      <c r="G5213" s="63"/>
      <c r="H5213" s="129"/>
      <c r="I5213" s="164" t="s">
        <v>9761</v>
      </c>
    </row>
    <row r="5214" spans="2:10" collapsed="1" x14ac:dyDescent="0.3">
      <c r="B5214" s="170">
        <v>7161</v>
      </c>
      <c r="C5214" s="57">
        <v>45838</v>
      </c>
      <c r="D5214" s="70" t="s">
        <v>11331</v>
      </c>
      <c r="E5214" s="38" t="s">
        <v>12324</v>
      </c>
      <c r="F5214" s="129">
        <v>22375.03</v>
      </c>
      <c r="G5214" s="63">
        <v>45812</v>
      </c>
      <c r="H5214" s="129">
        <v>20998.965655</v>
      </c>
      <c r="I5214" s="164" t="s">
        <v>12329</v>
      </c>
    </row>
    <row r="5215" spans="2:10" collapsed="1" x14ac:dyDescent="0.3">
      <c r="B5215" s="170">
        <v>7162</v>
      </c>
      <c r="C5215" s="57">
        <v>45838</v>
      </c>
      <c r="D5215" s="70" t="s">
        <v>11597</v>
      </c>
      <c r="E5215" s="38" t="s">
        <v>12322</v>
      </c>
      <c r="F5215" s="129">
        <v>92825.2</v>
      </c>
      <c r="G5215" s="63">
        <v>45819</v>
      </c>
      <c r="H5215" s="129">
        <v>87116.450199999992</v>
      </c>
      <c r="I5215" s="164" t="s">
        <v>12330</v>
      </c>
    </row>
    <row r="5216" spans="2:10" collapsed="1" x14ac:dyDescent="0.3">
      <c r="B5216" s="170">
        <v>7163</v>
      </c>
      <c r="C5216" s="57">
        <v>45838</v>
      </c>
      <c r="D5216" s="70" t="s">
        <v>11585</v>
      </c>
      <c r="E5216" s="38" t="s">
        <v>12320</v>
      </c>
      <c r="F5216" s="129">
        <v>76617.03</v>
      </c>
      <c r="G5216" s="63">
        <v>45819</v>
      </c>
      <c r="H5216" s="129">
        <v>71905.082655000006</v>
      </c>
      <c r="I5216" s="164" t="s">
        <v>12331</v>
      </c>
    </row>
    <row r="5217" spans="2:9" hidden="1" outlineLevel="1" x14ac:dyDescent="0.3">
      <c r="B5217" s="170"/>
      <c r="C5217" s="57"/>
      <c r="D5217" s="70"/>
      <c r="E5217" s="38"/>
      <c r="F5217" s="129"/>
      <c r="G5217" s="63"/>
      <c r="H5217" s="129"/>
      <c r="I5217" s="164" t="s">
        <v>12332</v>
      </c>
    </row>
    <row r="5218" spans="2:9" hidden="1" outlineLevel="1" x14ac:dyDescent="0.3">
      <c r="B5218" s="170"/>
      <c r="C5218" s="57"/>
      <c r="D5218" s="70"/>
      <c r="E5218" s="38"/>
      <c r="F5218" s="129"/>
      <c r="G5218" s="63"/>
      <c r="H5218" s="129"/>
      <c r="I5218" s="164" t="s">
        <v>12333</v>
      </c>
    </row>
    <row r="5219" spans="2:9" hidden="1" outlineLevel="1" x14ac:dyDescent="0.3">
      <c r="B5219" s="170"/>
      <c r="C5219" s="57"/>
      <c r="D5219" s="70"/>
      <c r="E5219" s="38"/>
      <c r="F5219" s="129"/>
      <c r="G5219" s="63"/>
      <c r="H5219" s="129"/>
      <c r="I5219" s="164" t="s">
        <v>12334</v>
      </c>
    </row>
    <row r="5220" spans="2:9" collapsed="1" x14ac:dyDescent="0.3">
      <c r="B5220" s="170">
        <v>7164</v>
      </c>
      <c r="C5220" s="57">
        <v>45838</v>
      </c>
      <c r="D5220" s="70" t="s">
        <v>9644</v>
      </c>
      <c r="E5220" s="38" t="s">
        <v>12318</v>
      </c>
      <c r="F5220" s="129">
        <v>63509.35</v>
      </c>
      <c r="G5220" s="63">
        <v>45819</v>
      </c>
      <c r="H5220" s="129">
        <v>59603.524975</v>
      </c>
      <c r="I5220" s="164" t="s">
        <v>12335</v>
      </c>
    </row>
    <row r="5221" spans="2:9" collapsed="1" x14ac:dyDescent="0.3">
      <c r="B5221" s="170">
        <v>7165</v>
      </c>
      <c r="C5221" s="57">
        <v>45838</v>
      </c>
      <c r="D5221" s="70" t="s">
        <v>10988</v>
      </c>
      <c r="E5221" s="38" t="s">
        <v>12316</v>
      </c>
      <c r="F5221" s="129">
        <v>10909.88</v>
      </c>
      <c r="G5221" s="63">
        <v>45819</v>
      </c>
      <c r="H5221" s="129">
        <v>10238.92238</v>
      </c>
      <c r="I5221" s="164" t="s">
        <v>12336</v>
      </c>
    </row>
    <row r="5222" spans="2:9" hidden="1" outlineLevel="1" x14ac:dyDescent="0.3">
      <c r="B5222" s="170"/>
      <c r="C5222" s="57"/>
      <c r="D5222" s="70"/>
      <c r="E5222" s="38"/>
      <c r="F5222" s="129"/>
      <c r="G5222" s="63"/>
      <c r="H5222" s="129"/>
      <c r="I5222" s="164" t="s">
        <v>12337</v>
      </c>
    </row>
    <row r="5223" spans="2:9" hidden="1" outlineLevel="1" x14ac:dyDescent="0.3">
      <c r="B5223" s="170"/>
      <c r="C5223" s="57"/>
      <c r="D5223" s="70"/>
      <c r="E5223" s="38"/>
      <c r="F5223" s="129"/>
      <c r="G5223" s="63"/>
      <c r="H5223" s="129"/>
      <c r="I5223" s="164" t="s">
        <v>12338</v>
      </c>
    </row>
    <row r="5224" spans="2:9" collapsed="1" x14ac:dyDescent="0.3">
      <c r="B5224" s="170">
        <v>7166</v>
      </c>
      <c r="C5224" s="57">
        <v>45838</v>
      </c>
      <c r="D5224" s="70" t="s">
        <v>12313</v>
      </c>
      <c r="E5224" s="38" t="s">
        <v>12314</v>
      </c>
      <c r="F5224" s="129">
        <v>5561.25</v>
      </c>
      <c r="G5224" s="63">
        <v>45819</v>
      </c>
      <c r="H5224" s="129">
        <v>5219.2331249999997</v>
      </c>
      <c r="I5224" s="164" t="s">
        <v>12339</v>
      </c>
    </row>
    <row r="5225" spans="2:9" collapsed="1" x14ac:dyDescent="0.3">
      <c r="B5225" s="170">
        <v>7167</v>
      </c>
      <c r="C5225" s="57">
        <v>45838</v>
      </c>
      <c r="D5225" s="70" t="s">
        <v>11983</v>
      </c>
      <c r="E5225" s="38" t="s">
        <v>12311</v>
      </c>
      <c r="F5225" s="129">
        <v>37202.21</v>
      </c>
      <c r="G5225" s="63">
        <v>45825</v>
      </c>
      <c r="H5225" s="129">
        <v>34914.274084999997</v>
      </c>
      <c r="I5225" s="164" t="s">
        <v>12340</v>
      </c>
    </row>
    <row r="5226" spans="2:9" hidden="1" outlineLevel="1" x14ac:dyDescent="0.3">
      <c r="B5226" s="170"/>
      <c r="C5226" s="57"/>
      <c r="D5226" s="70"/>
      <c r="E5226" s="38"/>
      <c r="F5226" s="129"/>
      <c r="G5226" s="63"/>
      <c r="H5226" s="129"/>
      <c r="I5226" s="164" t="s">
        <v>12341</v>
      </c>
    </row>
    <row r="5227" spans="2:9" collapsed="1" x14ac:dyDescent="0.3">
      <c r="B5227" s="170">
        <v>7168</v>
      </c>
      <c r="C5227" s="57">
        <v>45838</v>
      </c>
      <c r="D5227" s="70" t="s">
        <v>11331</v>
      </c>
      <c r="E5227" s="38" t="s">
        <v>12309</v>
      </c>
      <c r="F5227" s="129">
        <v>24529.52</v>
      </c>
      <c r="G5227" s="63">
        <v>45826</v>
      </c>
      <c r="H5227" s="129">
        <v>23020.954519999999</v>
      </c>
      <c r="I5227" s="164" t="s">
        <v>12342</v>
      </c>
    </row>
    <row r="5228" spans="2:9" hidden="1" outlineLevel="1" x14ac:dyDescent="0.3">
      <c r="B5228" s="170"/>
      <c r="C5228" s="57"/>
      <c r="D5228" s="70"/>
      <c r="E5228" s="38"/>
      <c r="F5228" s="129"/>
      <c r="G5228" s="63"/>
      <c r="H5228" s="129"/>
      <c r="I5228" s="164" t="s">
        <v>12343</v>
      </c>
    </row>
    <row r="5229" spans="2:9" collapsed="1" x14ac:dyDescent="0.3">
      <c r="B5229" s="170">
        <v>7169</v>
      </c>
      <c r="C5229" s="57">
        <v>45838</v>
      </c>
      <c r="D5229" s="70" t="s">
        <v>4143</v>
      </c>
      <c r="E5229" s="38" t="s">
        <v>12307</v>
      </c>
      <c r="F5229" s="129">
        <v>26047.08</v>
      </c>
      <c r="G5229" s="63">
        <v>45828</v>
      </c>
      <c r="H5229" s="129">
        <v>24445.184580000001</v>
      </c>
      <c r="I5229" s="164" t="s">
        <v>12344</v>
      </c>
    </row>
    <row r="5230" spans="2:9" collapsed="1" x14ac:dyDescent="0.3">
      <c r="B5230" s="170">
        <v>7170</v>
      </c>
      <c r="C5230" s="57">
        <v>45838</v>
      </c>
      <c r="D5230" s="70" t="s">
        <v>12304</v>
      </c>
      <c r="E5230" s="38" t="s">
        <v>12305</v>
      </c>
      <c r="F5230" s="129">
        <v>15676.77</v>
      </c>
      <c r="G5230" s="63">
        <v>45832</v>
      </c>
      <c r="H5230" s="129">
        <v>14712.648645000001</v>
      </c>
      <c r="I5230" s="164" t="s">
        <v>12345</v>
      </c>
    </row>
    <row r="5231" spans="2:9" collapsed="1" x14ac:dyDescent="0.3">
      <c r="B5231" s="170">
        <v>7171</v>
      </c>
      <c r="C5231" s="57">
        <v>45838</v>
      </c>
      <c r="D5231" s="70" t="s">
        <v>12301</v>
      </c>
      <c r="E5231" s="38" t="s">
        <v>12302</v>
      </c>
      <c r="F5231" s="129">
        <v>229846</v>
      </c>
      <c r="G5231" s="63">
        <v>45835</v>
      </c>
      <c r="H5231" s="129">
        <v>215710.47099999999</v>
      </c>
      <c r="I5231" s="164" t="s">
        <v>12346</v>
      </c>
    </row>
    <row r="5232" spans="2:9" hidden="1" outlineLevel="1" x14ac:dyDescent="0.3">
      <c r="B5232" s="170"/>
      <c r="C5232" s="57"/>
      <c r="D5232" s="70"/>
      <c r="E5232" s="38"/>
      <c r="F5232" s="129"/>
      <c r="G5232" s="63"/>
      <c r="H5232" s="129"/>
      <c r="I5232" s="164" t="s">
        <v>12347</v>
      </c>
    </row>
    <row r="5233" spans="2:12" hidden="1" outlineLevel="1" x14ac:dyDescent="0.3">
      <c r="B5233" s="170"/>
      <c r="C5233" s="57"/>
      <c r="D5233" s="70"/>
      <c r="E5233" s="38"/>
      <c r="F5233" s="129"/>
      <c r="G5233" s="63"/>
      <c r="H5233" s="129"/>
      <c r="I5233" s="164" t="s">
        <v>12348</v>
      </c>
    </row>
    <row r="5234" spans="2:12" collapsed="1" x14ac:dyDescent="0.3">
      <c r="B5234" s="170">
        <v>7172</v>
      </c>
      <c r="C5234" s="57">
        <v>45838</v>
      </c>
      <c r="D5234" s="70" t="s">
        <v>9644</v>
      </c>
      <c r="E5234" s="38" t="s">
        <v>12299</v>
      </c>
      <c r="F5234" s="129">
        <v>41289.18</v>
      </c>
      <c r="G5234" s="63">
        <v>45835</v>
      </c>
      <c r="H5234" s="129">
        <v>38749.895429999997</v>
      </c>
      <c r="I5234" s="164" t="s">
        <v>12349</v>
      </c>
    </row>
    <row r="5235" spans="2:12" collapsed="1" x14ac:dyDescent="0.3">
      <c r="B5235" s="170">
        <v>7173</v>
      </c>
      <c r="C5235" s="57">
        <v>45838</v>
      </c>
      <c r="D5235" s="70" t="s">
        <v>11331</v>
      </c>
      <c r="E5235" s="38" t="s">
        <v>12297</v>
      </c>
      <c r="F5235" s="129">
        <v>13201.06</v>
      </c>
      <c r="G5235" s="63">
        <v>45835</v>
      </c>
      <c r="H5235" s="129">
        <v>12389.194809999999</v>
      </c>
      <c r="I5235" s="164" t="s">
        <v>12350</v>
      </c>
    </row>
    <row r="5236" spans="2:12" collapsed="1" x14ac:dyDescent="0.3">
      <c r="B5236" s="170">
        <v>7174</v>
      </c>
      <c r="C5236" s="57">
        <v>45838</v>
      </c>
      <c r="D5236" s="70" t="s">
        <v>203</v>
      </c>
      <c r="E5236" s="38" t="s">
        <v>12295</v>
      </c>
      <c r="F5236" s="129">
        <v>54341.99</v>
      </c>
      <c r="G5236" s="63">
        <v>45848</v>
      </c>
      <c r="H5236" s="129">
        <v>50999.957614999999</v>
      </c>
      <c r="I5236" s="164" t="s">
        <v>9791</v>
      </c>
    </row>
    <row r="5237" spans="2:12" collapsed="1" x14ac:dyDescent="0.3">
      <c r="B5237" s="170">
        <v>7175</v>
      </c>
      <c r="C5237" s="57">
        <v>45838</v>
      </c>
      <c r="D5237" s="70" t="s">
        <v>203</v>
      </c>
      <c r="E5237" s="38" t="s">
        <v>12293</v>
      </c>
      <c r="F5237" s="129">
        <v>20726.84</v>
      </c>
      <c r="G5237" s="63">
        <v>45848</v>
      </c>
      <c r="H5237" s="129">
        <v>19452.139340000002</v>
      </c>
      <c r="I5237" s="164" t="s">
        <v>10091</v>
      </c>
    </row>
    <row r="5238" spans="2:12" collapsed="1" x14ac:dyDescent="0.3">
      <c r="B5238" s="170">
        <v>7176</v>
      </c>
      <c r="C5238" s="57">
        <v>45838</v>
      </c>
      <c r="D5238" s="70" t="s">
        <v>203</v>
      </c>
      <c r="E5238" s="38" t="s">
        <v>12291</v>
      </c>
      <c r="F5238" s="129">
        <v>40341.43</v>
      </c>
      <c r="G5238" s="63">
        <v>45848</v>
      </c>
      <c r="H5238" s="129">
        <v>37860.432054999997</v>
      </c>
      <c r="I5238" s="164" t="s">
        <v>10092</v>
      </c>
    </row>
    <row r="5239" spans="2:12" collapsed="1" x14ac:dyDescent="0.3">
      <c r="B5239" s="170">
        <v>7177</v>
      </c>
      <c r="C5239" s="57">
        <v>45838</v>
      </c>
      <c r="D5239" s="70" t="s">
        <v>203</v>
      </c>
      <c r="E5239" s="38" t="s">
        <v>12289</v>
      </c>
      <c r="F5239" s="129">
        <v>131518.51999999999</v>
      </c>
      <c r="G5239" s="63">
        <v>45848</v>
      </c>
      <c r="H5239" s="129">
        <v>123430.13101999999</v>
      </c>
      <c r="I5239" s="164" t="s">
        <v>12276</v>
      </c>
    </row>
    <row r="5240" spans="2:12" collapsed="1" x14ac:dyDescent="0.3">
      <c r="B5240" s="170">
        <v>7178</v>
      </c>
      <c r="C5240" s="57">
        <v>45838</v>
      </c>
      <c r="D5240" s="70" t="s">
        <v>203</v>
      </c>
      <c r="E5240" s="38" t="s">
        <v>12287</v>
      </c>
      <c r="F5240" s="129">
        <v>169306</v>
      </c>
      <c r="G5240" s="63">
        <v>45848</v>
      </c>
      <c r="H5240" s="129">
        <v>158893.68100000001</v>
      </c>
      <c r="I5240" s="164" t="s">
        <v>12277</v>
      </c>
    </row>
    <row r="5241" spans="2:12" collapsed="1" x14ac:dyDescent="0.3">
      <c r="B5241" s="170">
        <v>7179</v>
      </c>
      <c r="C5241" s="57">
        <v>45838</v>
      </c>
      <c r="D5241" s="70" t="s">
        <v>397</v>
      </c>
      <c r="E5241" s="38" t="s">
        <v>12285</v>
      </c>
      <c r="F5241" s="129">
        <v>800.5</v>
      </c>
      <c r="G5241" s="63">
        <v>45818</v>
      </c>
      <c r="H5241" s="129">
        <v>800.5</v>
      </c>
      <c r="I5241" s="164" t="s">
        <v>12351</v>
      </c>
    </row>
    <row r="5242" spans="2:12" collapsed="1" x14ac:dyDescent="0.3">
      <c r="B5242" s="170">
        <v>7180</v>
      </c>
      <c r="C5242" s="57">
        <v>45838</v>
      </c>
      <c r="D5242" s="70" t="s">
        <v>397</v>
      </c>
      <c r="E5242" s="38" t="s">
        <v>12284</v>
      </c>
      <c r="F5242" s="129">
        <v>11584.64</v>
      </c>
      <c r="G5242" s="63">
        <v>45834</v>
      </c>
      <c r="H5242" s="129">
        <v>11584.64</v>
      </c>
      <c r="I5242" s="164" t="s">
        <v>12352</v>
      </c>
    </row>
    <row r="5243" spans="2:12" collapsed="1" x14ac:dyDescent="0.3">
      <c r="B5243" s="170">
        <v>7181</v>
      </c>
      <c r="C5243" s="57">
        <v>45838</v>
      </c>
      <c r="D5243" s="70" t="s">
        <v>397</v>
      </c>
      <c r="E5243" s="38" t="s">
        <v>12282</v>
      </c>
      <c r="F5243" s="129">
        <v>4000</v>
      </c>
      <c r="G5243" s="63">
        <v>45838</v>
      </c>
      <c r="H5243" s="129">
        <v>4000</v>
      </c>
      <c r="I5243" s="164" t="s">
        <v>12353</v>
      </c>
    </row>
    <row r="5244" spans="2:12" collapsed="1" x14ac:dyDescent="0.3">
      <c r="B5244" s="170">
        <v>7182</v>
      </c>
      <c r="C5244" s="57">
        <v>45838</v>
      </c>
      <c r="D5244" s="70" t="s">
        <v>4768</v>
      </c>
      <c r="E5244" s="38" t="s">
        <v>12281</v>
      </c>
      <c r="F5244" s="129">
        <v>27000</v>
      </c>
      <c r="G5244" s="63">
        <v>45838</v>
      </c>
      <c r="H5244" s="129">
        <v>25339.5</v>
      </c>
      <c r="I5244" s="164" t="s">
        <v>12354</v>
      </c>
    </row>
    <row r="5245" spans="2:12" collapsed="1" x14ac:dyDescent="0.3">
      <c r="B5245" s="170">
        <v>7183</v>
      </c>
      <c r="C5245" s="57">
        <v>45838</v>
      </c>
      <c r="D5245" s="70" t="s">
        <v>12278</v>
      </c>
      <c r="E5245" s="38" t="s">
        <v>12279</v>
      </c>
      <c r="F5245" s="129">
        <v>1360</v>
      </c>
      <c r="G5245" s="63">
        <v>45838</v>
      </c>
      <c r="H5245" s="129">
        <v>1276.3599999999999</v>
      </c>
      <c r="I5245" s="164" t="s">
        <v>12355</v>
      </c>
    </row>
    <row r="5246" spans="2:12" collapsed="1" x14ac:dyDescent="0.3">
      <c r="B5246" s="170">
        <v>7184</v>
      </c>
      <c r="C5246" s="57">
        <v>45839</v>
      </c>
      <c r="D5246" s="70" t="s">
        <v>8</v>
      </c>
      <c r="E5246" s="38" t="s">
        <v>12356</v>
      </c>
      <c r="F5246" s="129">
        <v>27180.28</v>
      </c>
      <c r="G5246" s="63">
        <v>45856</v>
      </c>
      <c r="H5246" s="129">
        <v>25508.69</v>
      </c>
      <c r="I5246" s="164" t="s">
        <v>12357</v>
      </c>
    </row>
    <row r="5247" spans="2:12" x14ac:dyDescent="0.3">
      <c r="B5247" s="38">
        <v>7185</v>
      </c>
      <c r="C5247" s="57">
        <v>45840</v>
      </c>
      <c r="D5247" s="38" t="s">
        <v>8</v>
      </c>
      <c r="E5247" s="38" t="s">
        <v>12400</v>
      </c>
      <c r="F5247" s="40">
        <v>16629.03</v>
      </c>
      <c r="G5247" s="63">
        <v>45845</v>
      </c>
      <c r="H5247" s="40">
        <v>15606.344654999999</v>
      </c>
      <c r="I5247" s="164" t="s">
        <v>12668</v>
      </c>
      <c r="L5247" s="6"/>
    </row>
    <row r="5248" spans="2:12" x14ac:dyDescent="0.3">
      <c r="B5248" s="38">
        <v>7186</v>
      </c>
      <c r="C5248" s="57">
        <v>45840</v>
      </c>
      <c r="D5248" s="38" t="s">
        <v>8</v>
      </c>
      <c r="E5248" s="38" t="s">
        <v>12398</v>
      </c>
      <c r="F5248" s="40">
        <v>12384.67</v>
      </c>
      <c r="G5248" s="63">
        <v>45845</v>
      </c>
      <c r="H5248" s="40">
        <v>11623.012795000001</v>
      </c>
      <c r="I5248" s="164" t="s">
        <v>12669</v>
      </c>
      <c r="L5248" s="6"/>
    </row>
    <row r="5249" spans="2:12" x14ac:dyDescent="0.3">
      <c r="B5249" s="38">
        <v>7187</v>
      </c>
      <c r="C5249" s="57">
        <v>45840</v>
      </c>
      <c r="D5249" s="38" t="s">
        <v>8</v>
      </c>
      <c r="E5249" s="38" t="s">
        <v>12396</v>
      </c>
      <c r="F5249" s="40">
        <v>24757.16</v>
      </c>
      <c r="G5249" s="63">
        <v>45845</v>
      </c>
      <c r="H5249" s="40">
        <v>23234.594659999999</v>
      </c>
      <c r="I5249" s="164" t="s">
        <v>12670</v>
      </c>
      <c r="L5249" s="6"/>
    </row>
    <row r="5250" spans="2:12" x14ac:dyDescent="0.3">
      <c r="B5250" s="38">
        <v>7188</v>
      </c>
      <c r="C5250" s="57">
        <v>45840</v>
      </c>
      <c r="D5250" s="38" t="s">
        <v>8</v>
      </c>
      <c r="E5250" s="38" t="s">
        <v>12394</v>
      </c>
      <c r="F5250" s="40">
        <v>50000</v>
      </c>
      <c r="G5250" s="63">
        <v>45856</v>
      </c>
      <c r="H5250" s="40">
        <v>46925</v>
      </c>
      <c r="I5250" s="164" t="s">
        <v>12551</v>
      </c>
      <c r="L5250" s="6"/>
    </row>
    <row r="5251" spans="2:12" x14ac:dyDescent="0.3">
      <c r="B5251" s="38">
        <v>7189</v>
      </c>
      <c r="C5251" s="57">
        <v>45840</v>
      </c>
      <c r="D5251" s="38" t="s">
        <v>169</v>
      </c>
      <c r="E5251" s="38" t="s">
        <v>12393</v>
      </c>
      <c r="F5251" s="40">
        <v>13000</v>
      </c>
      <c r="G5251" s="63">
        <v>45867</v>
      </c>
      <c r="H5251" s="40">
        <v>12200.5</v>
      </c>
      <c r="I5251" s="164" t="s">
        <v>12671</v>
      </c>
      <c r="J5251" s="238"/>
      <c r="L5251" s="6"/>
    </row>
    <row r="5252" spans="2:12" x14ac:dyDescent="0.3">
      <c r="B5252" s="38">
        <v>7190</v>
      </c>
      <c r="C5252" s="57">
        <v>45841</v>
      </c>
      <c r="D5252" s="38" t="s">
        <v>200</v>
      </c>
      <c r="E5252" s="38" t="s">
        <v>12392</v>
      </c>
      <c r="F5252" s="40">
        <v>5000</v>
      </c>
      <c r="G5252" s="63">
        <v>45842</v>
      </c>
      <c r="H5252" s="40">
        <v>4692.5</v>
      </c>
      <c r="I5252" s="164" t="s">
        <v>12672</v>
      </c>
      <c r="J5252" s="238"/>
      <c r="L5252" s="6"/>
    </row>
    <row r="5253" spans="2:12" x14ac:dyDescent="0.3">
      <c r="B5253" s="14">
        <v>7191</v>
      </c>
      <c r="C5253" s="56">
        <v>45841</v>
      </c>
      <c r="D5253" s="14" t="s">
        <v>167</v>
      </c>
      <c r="E5253" s="14" t="s">
        <v>12391</v>
      </c>
      <c r="F5253" s="32">
        <v>3416</v>
      </c>
      <c r="G5253" s="64"/>
      <c r="H5253" s="32">
        <v>3205.9160000000002</v>
      </c>
      <c r="I5253" s="69" t="s">
        <v>12673</v>
      </c>
      <c r="J5253" s="238"/>
      <c r="L5253" s="6"/>
    </row>
    <row r="5254" spans="2:12" x14ac:dyDescent="0.3">
      <c r="B5254" s="7">
        <v>7192</v>
      </c>
      <c r="C5254" s="250">
        <v>45841</v>
      </c>
      <c r="D5254" s="7" t="s">
        <v>42</v>
      </c>
      <c r="E5254" s="7" t="s">
        <v>12390</v>
      </c>
      <c r="F5254" s="244">
        <v>8297</v>
      </c>
      <c r="G5254" s="247">
        <v>45847</v>
      </c>
      <c r="H5254" s="244">
        <v>7786.7344999999996</v>
      </c>
      <c r="I5254" s="248" t="s">
        <v>7893</v>
      </c>
      <c r="J5254" s="5" t="s">
        <v>8833</v>
      </c>
      <c r="L5254" s="6"/>
    </row>
    <row r="5255" spans="2:12" x14ac:dyDescent="0.3">
      <c r="B5255" s="14">
        <v>7193</v>
      </c>
      <c r="C5255" s="56">
        <v>45841</v>
      </c>
      <c r="D5255" s="14" t="s">
        <v>42</v>
      </c>
      <c r="E5255" s="14" t="s">
        <v>12389</v>
      </c>
      <c r="F5255" s="32">
        <v>3092.5</v>
      </c>
      <c r="G5255" s="64"/>
      <c r="H5255" s="32">
        <v>2902.3112500000002</v>
      </c>
      <c r="I5255" s="69" t="s">
        <v>10667</v>
      </c>
      <c r="L5255" s="6"/>
    </row>
    <row r="5256" spans="2:12" x14ac:dyDescent="0.3">
      <c r="B5256" s="38">
        <v>7194</v>
      </c>
      <c r="C5256" s="57">
        <v>45841</v>
      </c>
      <c r="D5256" s="38" t="s">
        <v>42</v>
      </c>
      <c r="E5256" s="38" t="s">
        <v>12387</v>
      </c>
      <c r="F5256" s="40">
        <v>1233</v>
      </c>
      <c r="G5256" s="63">
        <v>45852</v>
      </c>
      <c r="H5256" s="40">
        <v>1157.1704999999999</v>
      </c>
      <c r="I5256" s="164" t="s">
        <v>10661</v>
      </c>
      <c r="L5256" s="6"/>
    </row>
    <row r="5257" spans="2:12" x14ac:dyDescent="0.3">
      <c r="B5257" s="14">
        <v>7195</v>
      </c>
      <c r="C5257" s="56">
        <v>45841</v>
      </c>
      <c r="D5257" s="14" t="s">
        <v>42</v>
      </c>
      <c r="E5257" s="14" t="s">
        <v>12385</v>
      </c>
      <c r="F5257" s="32">
        <v>1510</v>
      </c>
      <c r="G5257" s="64"/>
      <c r="H5257" s="32">
        <v>1417.135</v>
      </c>
      <c r="I5257" s="69" t="s">
        <v>10670</v>
      </c>
      <c r="L5257" s="6"/>
    </row>
    <row r="5258" spans="2:12" x14ac:dyDescent="0.3">
      <c r="B5258" s="14">
        <v>7196</v>
      </c>
      <c r="C5258" s="56">
        <v>45841</v>
      </c>
      <c r="D5258" s="14" t="s">
        <v>42</v>
      </c>
      <c r="E5258" s="14" t="s">
        <v>12383</v>
      </c>
      <c r="F5258" s="32">
        <v>7349.5</v>
      </c>
      <c r="G5258" s="64"/>
      <c r="H5258" s="32">
        <v>6897.5057500000003</v>
      </c>
      <c r="I5258" s="69" t="s">
        <v>10671</v>
      </c>
      <c r="L5258" s="6"/>
    </row>
    <row r="5259" spans="2:12" x14ac:dyDescent="0.3">
      <c r="B5259" s="14">
        <v>7197</v>
      </c>
      <c r="C5259" s="56">
        <v>45841</v>
      </c>
      <c r="D5259" s="14" t="s">
        <v>42</v>
      </c>
      <c r="E5259" s="14" t="s">
        <v>12381</v>
      </c>
      <c r="F5259" s="32">
        <v>2340.5</v>
      </c>
      <c r="G5259" s="64"/>
      <c r="H5259" s="32">
        <v>2196.5592499999998</v>
      </c>
      <c r="I5259" s="69" t="s">
        <v>10638</v>
      </c>
      <c r="L5259" s="6"/>
    </row>
    <row r="5260" spans="2:12" x14ac:dyDescent="0.3">
      <c r="B5260" s="14">
        <v>7198</v>
      </c>
      <c r="C5260" s="56">
        <v>45841</v>
      </c>
      <c r="D5260" s="14" t="s">
        <v>42</v>
      </c>
      <c r="E5260" s="14" t="s">
        <v>12379</v>
      </c>
      <c r="F5260" s="32">
        <v>6382.5</v>
      </c>
      <c r="G5260" s="64"/>
      <c r="H5260" s="32">
        <v>5989.9762499999997</v>
      </c>
      <c r="I5260" s="69" t="s">
        <v>10584</v>
      </c>
      <c r="L5260" s="6"/>
    </row>
    <row r="5261" spans="2:12" x14ac:dyDescent="0.3">
      <c r="B5261" s="14">
        <v>7199</v>
      </c>
      <c r="C5261" s="56">
        <v>45841</v>
      </c>
      <c r="D5261" s="14" t="s">
        <v>42</v>
      </c>
      <c r="E5261" s="14" t="s">
        <v>12377</v>
      </c>
      <c r="F5261" s="32">
        <v>2115.5</v>
      </c>
      <c r="G5261" s="64"/>
      <c r="H5261" s="32">
        <v>1985.3967500000001</v>
      </c>
      <c r="I5261" s="69" t="s">
        <v>10279</v>
      </c>
      <c r="L5261" s="6"/>
    </row>
    <row r="5262" spans="2:12" x14ac:dyDescent="0.3">
      <c r="B5262" s="14">
        <v>7200</v>
      </c>
      <c r="C5262" s="56">
        <v>45841</v>
      </c>
      <c r="D5262" s="14" t="s">
        <v>42</v>
      </c>
      <c r="E5262" s="14" t="s">
        <v>12375</v>
      </c>
      <c r="F5262" s="32">
        <v>1297</v>
      </c>
      <c r="G5262" s="64"/>
      <c r="H5262" s="32">
        <v>1217.2345</v>
      </c>
      <c r="I5262" s="69" t="s">
        <v>10267</v>
      </c>
      <c r="L5262" s="6"/>
    </row>
    <row r="5263" spans="2:12" x14ac:dyDescent="0.3">
      <c r="B5263" s="14">
        <v>7201</v>
      </c>
      <c r="C5263" s="56">
        <v>45841</v>
      </c>
      <c r="D5263" s="14" t="s">
        <v>42</v>
      </c>
      <c r="E5263" s="14" t="s">
        <v>12373</v>
      </c>
      <c r="F5263" s="32">
        <v>14533</v>
      </c>
      <c r="G5263" s="64"/>
      <c r="H5263" s="32">
        <v>13639.220499999999</v>
      </c>
      <c r="I5263" s="69" t="s">
        <v>9895</v>
      </c>
      <c r="L5263" s="6"/>
    </row>
    <row r="5264" spans="2:12" x14ac:dyDescent="0.3">
      <c r="B5264" s="14">
        <v>7202</v>
      </c>
      <c r="C5264" s="56">
        <v>45841</v>
      </c>
      <c r="D5264" s="14" t="s">
        <v>42</v>
      </c>
      <c r="E5264" s="14" t="s">
        <v>12371</v>
      </c>
      <c r="F5264" s="32">
        <v>3776.5</v>
      </c>
      <c r="G5264" s="64"/>
      <c r="H5264" s="32">
        <v>3544.2452499999999</v>
      </c>
      <c r="I5264" s="69" t="s">
        <v>12674</v>
      </c>
      <c r="L5264" s="6"/>
    </row>
    <row r="5265" spans="2:12" x14ac:dyDescent="0.3">
      <c r="B5265" s="14">
        <v>7203</v>
      </c>
      <c r="C5265" s="56">
        <v>45841</v>
      </c>
      <c r="D5265" s="14" t="s">
        <v>42</v>
      </c>
      <c r="E5265" s="14" t="s">
        <v>12369</v>
      </c>
      <c r="F5265" s="32">
        <v>3523</v>
      </c>
      <c r="G5265" s="64"/>
      <c r="H5265" s="32">
        <v>3306.3355000000001</v>
      </c>
      <c r="I5265" s="69" t="s">
        <v>12675</v>
      </c>
      <c r="L5265" s="6"/>
    </row>
    <row r="5266" spans="2:12" x14ac:dyDescent="0.3">
      <c r="B5266" s="38">
        <v>7204</v>
      </c>
      <c r="C5266" s="57">
        <v>45842</v>
      </c>
      <c r="D5266" s="38" t="s">
        <v>644</v>
      </c>
      <c r="E5266" s="38" t="s">
        <v>12367</v>
      </c>
      <c r="F5266" s="40">
        <v>23840.5</v>
      </c>
      <c r="G5266" s="63">
        <v>45846</v>
      </c>
      <c r="H5266" s="40">
        <v>22374.309249999998</v>
      </c>
      <c r="I5266" s="164" t="s">
        <v>12676</v>
      </c>
      <c r="L5266" s="6"/>
    </row>
    <row r="5267" spans="2:12" x14ac:dyDescent="0.3">
      <c r="B5267" s="38">
        <v>7205</v>
      </c>
      <c r="C5267" s="57">
        <v>45842</v>
      </c>
      <c r="D5267" s="38" t="s">
        <v>1683</v>
      </c>
      <c r="E5267" s="38" t="s">
        <v>12365</v>
      </c>
      <c r="F5267" s="40">
        <v>27222</v>
      </c>
      <c r="G5267" s="63">
        <v>45873</v>
      </c>
      <c r="H5267" s="40">
        <v>25547.847000000002</v>
      </c>
      <c r="I5267" s="164" t="s">
        <v>12677</v>
      </c>
      <c r="L5267" s="6"/>
    </row>
    <row r="5268" spans="2:12" x14ac:dyDescent="0.3">
      <c r="B5268" s="38">
        <v>7206</v>
      </c>
      <c r="C5268" s="57">
        <v>45842</v>
      </c>
      <c r="D5268" s="38" t="s">
        <v>230</v>
      </c>
      <c r="E5268" s="38" t="s">
        <v>12363</v>
      </c>
      <c r="F5268" s="40">
        <v>38504</v>
      </c>
      <c r="G5268" s="63">
        <v>45868</v>
      </c>
      <c r="H5268" s="40">
        <v>36136.004000000001</v>
      </c>
      <c r="I5268" s="164" t="s">
        <v>12678</v>
      </c>
      <c r="L5268" s="6"/>
    </row>
    <row r="5269" spans="2:12" x14ac:dyDescent="0.3">
      <c r="B5269" s="38">
        <v>7207</v>
      </c>
      <c r="C5269" s="57">
        <v>45842</v>
      </c>
      <c r="D5269" s="38" t="s">
        <v>171</v>
      </c>
      <c r="E5269" s="38" t="s">
        <v>12361</v>
      </c>
      <c r="F5269" s="40">
        <v>4182.7299999999996</v>
      </c>
      <c r="G5269" s="63">
        <v>45848</v>
      </c>
      <c r="H5269" s="40">
        <v>3925.4921049999998</v>
      </c>
      <c r="I5269" s="164" t="s">
        <v>12679</v>
      </c>
      <c r="L5269" s="6"/>
    </row>
    <row r="5270" spans="2:12" x14ac:dyDescent="0.3">
      <c r="B5270" s="38">
        <v>7208</v>
      </c>
      <c r="C5270" s="57">
        <v>45842</v>
      </c>
      <c r="D5270" s="38" t="s">
        <v>171</v>
      </c>
      <c r="E5270" s="38" t="s">
        <v>12359</v>
      </c>
      <c r="F5270" s="40">
        <v>1662.35</v>
      </c>
      <c r="G5270" s="63">
        <v>45856</v>
      </c>
      <c r="H5270" s="40">
        <v>1560.1154749999998</v>
      </c>
      <c r="I5270" s="164" t="s">
        <v>12680</v>
      </c>
      <c r="L5270" s="6"/>
    </row>
    <row r="5271" spans="2:12" x14ac:dyDescent="0.3">
      <c r="B5271" s="38">
        <v>7209</v>
      </c>
      <c r="C5271" s="57">
        <v>45845</v>
      </c>
      <c r="D5271" s="38" t="s">
        <v>142</v>
      </c>
      <c r="E5271" s="38" t="s">
        <v>12412</v>
      </c>
      <c r="F5271" s="40">
        <v>6000</v>
      </c>
      <c r="G5271" s="63">
        <v>45855</v>
      </c>
      <c r="H5271" s="40">
        <v>5631</v>
      </c>
      <c r="I5271" s="164" t="s">
        <v>12681</v>
      </c>
      <c r="L5271" s="6"/>
    </row>
    <row r="5272" spans="2:12" x14ac:dyDescent="0.3">
      <c r="B5272" s="38">
        <v>7210</v>
      </c>
      <c r="C5272" s="57">
        <v>45845</v>
      </c>
      <c r="D5272" s="38" t="s">
        <v>142</v>
      </c>
      <c r="E5272" s="38" t="s">
        <v>12411</v>
      </c>
      <c r="F5272" s="40">
        <v>6000</v>
      </c>
      <c r="G5272" s="63">
        <v>45856</v>
      </c>
      <c r="H5272" s="40">
        <v>5631</v>
      </c>
      <c r="I5272" s="164" t="s">
        <v>12682</v>
      </c>
      <c r="L5272" s="6"/>
    </row>
    <row r="5273" spans="2:12" x14ac:dyDescent="0.3">
      <c r="B5273" s="38">
        <v>7211</v>
      </c>
      <c r="C5273" s="57">
        <v>45845</v>
      </c>
      <c r="D5273" s="38" t="s">
        <v>142</v>
      </c>
      <c r="E5273" s="38" t="s">
        <v>12410</v>
      </c>
      <c r="F5273" s="40">
        <v>15000</v>
      </c>
      <c r="G5273" s="63">
        <v>45860</v>
      </c>
      <c r="H5273" s="40">
        <v>14077.5</v>
      </c>
      <c r="I5273" s="164" t="s">
        <v>12683</v>
      </c>
      <c r="J5273" t="s">
        <v>8833</v>
      </c>
      <c r="L5273" s="6"/>
    </row>
    <row r="5274" spans="2:12" x14ac:dyDescent="0.3">
      <c r="B5274" s="38">
        <v>7212</v>
      </c>
      <c r="C5274" s="57">
        <v>45845</v>
      </c>
      <c r="D5274" s="38" t="s">
        <v>142</v>
      </c>
      <c r="E5274" s="38" t="s">
        <v>12408</v>
      </c>
      <c r="F5274" s="40">
        <v>35000</v>
      </c>
      <c r="G5274" s="63">
        <v>45856</v>
      </c>
      <c r="H5274" s="40">
        <v>32847.5</v>
      </c>
      <c r="I5274" s="164" t="s">
        <v>12684</v>
      </c>
      <c r="L5274" s="6"/>
    </row>
    <row r="5275" spans="2:12" x14ac:dyDescent="0.3">
      <c r="B5275" s="38">
        <v>7213</v>
      </c>
      <c r="C5275" s="57">
        <v>45845</v>
      </c>
      <c r="D5275" s="38" t="s">
        <v>171</v>
      </c>
      <c r="E5275" s="38" t="s">
        <v>12407</v>
      </c>
      <c r="F5275" s="40">
        <v>1748.04</v>
      </c>
      <c r="G5275" s="63">
        <v>45848</v>
      </c>
      <c r="H5275" s="40">
        <v>1640.5355399999999</v>
      </c>
      <c r="I5275" s="164" t="s">
        <v>12685</v>
      </c>
      <c r="L5275" s="6"/>
    </row>
    <row r="5276" spans="2:12" x14ac:dyDescent="0.3">
      <c r="B5276" s="38">
        <v>7214</v>
      </c>
      <c r="C5276" s="57">
        <v>45845</v>
      </c>
      <c r="D5276" s="38" t="s">
        <v>171</v>
      </c>
      <c r="E5276" s="38" t="s">
        <v>12405</v>
      </c>
      <c r="F5276" s="40">
        <v>9239.4699999999993</v>
      </c>
      <c r="G5276" s="63">
        <v>45849</v>
      </c>
      <c r="H5276" s="40">
        <v>8671.2425949999997</v>
      </c>
      <c r="I5276" s="164" t="s">
        <v>12686</v>
      </c>
      <c r="L5276" s="6"/>
    </row>
    <row r="5277" spans="2:12" x14ac:dyDescent="0.3">
      <c r="B5277" s="38">
        <v>7215</v>
      </c>
      <c r="C5277" s="57">
        <v>45845</v>
      </c>
      <c r="D5277" s="38" t="s">
        <v>142</v>
      </c>
      <c r="E5277" s="38" t="s">
        <v>12403</v>
      </c>
      <c r="F5277" s="40">
        <v>11805</v>
      </c>
      <c r="G5277" s="63">
        <v>45852</v>
      </c>
      <c r="H5277" s="40">
        <v>11078.9925</v>
      </c>
      <c r="I5277" s="164" t="s">
        <v>12687</v>
      </c>
      <c r="L5277" s="6"/>
    </row>
    <row r="5278" spans="2:12" x14ac:dyDescent="0.3">
      <c r="B5278" s="39">
        <v>7216</v>
      </c>
      <c r="C5278" s="57">
        <v>45846</v>
      </c>
      <c r="D5278" s="38" t="s">
        <v>142</v>
      </c>
      <c r="E5278" s="38" t="s">
        <v>12468</v>
      </c>
      <c r="F5278" s="40">
        <v>8900</v>
      </c>
      <c r="G5278" s="63">
        <v>45856</v>
      </c>
      <c r="H5278" s="40">
        <v>8352.65</v>
      </c>
      <c r="I5278" s="164" t="s">
        <v>12688</v>
      </c>
      <c r="L5278" s="6"/>
    </row>
    <row r="5279" spans="2:12" x14ac:dyDescent="0.3">
      <c r="B5279" s="39">
        <v>7217</v>
      </c>
      <c r="C5279" s="57">
        <v>45846</v>
      </c>
      <c r="D5279" s="38" t="s">
        <v>142</v>
      </c>
      <c r="E5279" s="38" t="s">
        <v>12466</v>
      </c>
      <c r="F5279" s="40">
        <v>4675</v>
      </c>
      <c r="G5279" s="63">
        <v>45852</v>
      </c>
      <c r="H5279" s="40">
        <v>4387.4875000000002</v>
      </c>
      <c r="I5279" s="164" t="s">
        <v>12689</v>
      </c>
      <c r="L5279" s="6"/>
    </row>
    <row r="5280" spans="2:12" x14ac:dyDescent="0.3">
      <c r="B5280" s="239">
        <v>7218</v>
      </c>
      <c r="C5280" s="56">
        <v>45846</v>
      </c>
      <c r="D5280" s="14" t="s">
        <v>254</v>
      </c>
      <c r="E5280" s="14" t="s">
        <v>12464</v>
      </c>
      <c r="F5280" s="32">
        <v>2850</v>
      </c>
      <c r="G5280" s="64"/>
      <c r="H5280" s="32">
        <v>2674.7249999999999</v>
      </c>
      <c r="I5280" s="69" t="s">
        <v>12690</v>
      </c>
      <c r="L5280" s="6"/>
    </row>
    <row r="5281" spans="2:12" x14ac:dyDescent="0.3">
      <c r="B5281" s="39">
        <v>7219</v>
      </c>
      <c r="C5281" s="57">
        <v>45846</v>
      </c>
      <c r="D5281" s="38" t="s">
        <v>200</v>
      </c>
      <c r="E5281" s="38" t="s">
        <v>12462</v>
      </c>
      <c r="F5281" s="40">
        <v>16613</v>
      </c>
      <c r="G5281" s="63">
        <v>45849</v>
      </c>
      <c r="H5281" s="40">
        <v>15591.300499999999</v>
      </c>
      <c r="I5281" s="164" t="s">
        <v>12691</v>
      </c>
      <c r="L5281" s="6"/>
    </row>
    <row r="5282" spans="2:12" x14ac:dyDescent="0.3">
      <c r="B5282" s="39">
        <v>7220</v>
      </c>
      <c r="C5282" s="57">
        <v>45846</v>
      </c>
      <c r="D5282" s="38" t="s">
        <v>203</v>
      </c>
      <c r="E5282" s="38" t="s">
        <v>12460</v>
      </c>
      <c r="F5282" s="40">
        <v>5859.9</v>
      </c>
      <c r="G5282" s="63">
        <v>45849</v>
      </c>
      <c r="H5282" s="40">
        <v>5499.5161499999995</v>
      </c>
      <c r="I5282" s="164" t="s">
        <v>12692</v>
      </c>
      <c r="L5282" s="6"/>
    </row>
    <row r="5283" spans="2:12" x14ac:dyDescent="0.3">
      <c r="B5283" s="239">
        <v>7221</v>
      </c>
      <c r="C5283" s="56">
        <v>45846</v>
      </c>
      <c r="D5283" s="14" t="s">
        <v>254</v>
      </c>
      <c r="E5283" s="14" t="s">
        <v>12458</v>
      </c>
      <c r="F5283" s="32">
        <v>1100</v>
      </c>
      <c r="G5283" s="64"/>
      <c r="H5283" s="32">
        <v>1032.3499999999999</v>
      </c>
      <c r="I5283" s="69" t="s">
        <v>12693</v>
      </c>
      <c r="L5283" s="6"/>
    </row>
    <row r="5284" spans="2:12" x14ac:dyDescent="0.3">
      <c r="B5284" s="39">
        <v>7222</v>
      </c>
      <c r="C5284" s="57">
        <v>45846</v>
      </c>
      <c r="D5284" s="38" t="s">
        <v>146</v>
      </c>
      <c r="E5284" s="38" t="s">
        <v>12456</v>
      </c>
      <c r="F5284" s="40">
        <v>13850</v>
      </c>
      <c r="G5284" s="63">
        <v>45852</v>
      </c>
      <c r="H5284" s="40">
        <v>12998.225</v>
      </c>
      <c r="I5284" s="164" t="s">
        <v>12694</v>
      </c>
      <c r="L5284" s="6"/>
    </row>
    <row r="5285" spans="2:12" x14ac:dyDescent="0.3">
      <c r="B5285" s="39">
        <v>7223</v>
      </c>
      <c r="C5285" s="57">
        <v>45846</v>
      </c>
      <c r="D5285" s="38" t="s">
        <v>146</v>
      </c>
      <c r="E5285" s="38" t="s">
        <v>12454</v>
      </c>
      <c r="F5285" s="40">
        <v>550</v>
      </c>
      <c r="G5285" s="63">
        <v>45852</v>
      </c>
      <c r="H5285" s="40">
        <v>516.17499999999995</v>
      </c>
      <c r="I5285" s="164" t="s">
        <v>12695</v>
      </c>
      <c r="L5285" s="6"/>
    </row>
    <row r="5286" spans="2:12" x14ac:dyDescent="0.3">
      <c r="B5286" s="239">
        <v>7224</v>
      </c>
      <c r="C5286" s="56">
        <v>45846</v>
      </c>
      <c r="D5286" s="14" t="s">
        <v>251</v>
      </c>
      <c r="E5286" s="14" t="s">
        <v>12452</v>
      </c>
      <c r="F5286" s="32">
        <v>4518.5</v>
      </c>
      <c r="G5286" s="64"/>
      <c r="H5286" s="32">
        <v>4240.6122500000001</v>
      </c>
      <c r="I5286" s="69" t="s">
        <v>12696</v>
      </c>
      <c r="L5286" s="6"/>
    </row>
    <row r="5287" spans="2:12" x14ac:dyDescent="0.3">
      <c r="B5287" s="39">
        <v>7225</v>
      </c>
      <c r="C5287" s="57">
        <v>45846</v>
      </c>
      <c r="D5287" s="38" t="s">
        <v>251</v>
      </c>
      <c r="E5287" s="38" t="s">
        <v>12450</v>
      </c>
      <c r="F5287" s="40">
        <v>3995</v>
      </c>
      <c r="G5287" s="63">
        <v>45874</v>
      </c>
      <c r="H5287" s="40">
        <v>3749.3074999999999</v>
      </c>
      <c r="I5287" s="164" t="s">
        <v>12697</v>
      </c>
      <c r="L5287" s="6"/>
    </row>
    <row r="5288" spans="2:12" x14ac:dyDescent="0.3">
      <c r="B5288" s="39">
        <v>7226</v>
      </c>
      <c r="C5288" s="57">
        <v>45846</v>
      </c>
      <c r="D5288" s="38" t="s">
        <v>203</v>
      </c>
      <c r="E5288" s="38" t="s">
        <v>12449</v>
      </c>
      <c r="F5288" s="40">
        <v>7458.6</v>
      </c>
      <c r="G5288" s="63">
        <v>45852</v>
      </c>
      <c r="H5288" s="40">
        <v>6999.8960999999999</v>
      </c>
      <c r="I5288" s="164" t="s">
        <v>12698</v>
      </c>
      <c r="L5288" s="6"/>
    </row>
    <row r="5289" spans="2:12" x14ac:dyDescent="0.3">
      <c r="B5289" s="39">
        <v>7227</v>
      </c>
      <c r="C5289" s="57">
        <v>45846</v>
      </c>
      <c r="D5289" s="38" t="s">
        <v>203</v>
      </c>
      <c r="E5289" s="38" t="s">
        <v>12447</v>
      </c>
      <c r="F5289" s="40">
        <v>153251.26</v>
      </c>
      <c r="G5289" s="63">
        <v>45853</v>
      </c>
      <c r="H5289" s="40">
        <v>143826.30751000001</v>
      </c>
      <c r="I5289" s="164" t="s">
        <v>12469</v>
      </c>
      <c r="L5289" s="6"/>
    </row>
    <row r="5290" spans="2:12" x14ac:dyDescent="0.3">
      <c r="B5290" s="39">
        <v>7228</v>
      </c>
      <c r="C5290" s="57">
        <v>45846</v>
      </c>
      <c r="D5290" s="38" t="s">
        <v>203</v>
      </c>
      <c r="E5290" s="38" t="s">
        <v>12445</v>
      </c>
      <c r="F5290" s="40">
        <v>115404.97</v>
      </c>
      <c r="G5290" s="63">
        <v>45853</v>
      </c>
      <c r="H5290" s="40">
        <v>108307.56434500001</v>
      </c>
      <c r="I5290" s="164" t="s">
        <v>12470</v>
      </c>
      <c r="L5290" s="6"/>
    </row>
    <row r="5291" spans="2:12" x14ac:dyDescent="0.3">
      <c r="B5291" s="39">
        <v>7229</v>
      </c>
      <c r="C5291" s="57">
        <v>45846</v>
      </c>
      <c r="D5291" s="38" t="s">
        <v>203</v>
      </c>
      <c r="E5291" s="38" t="s">
        <v>12443</v>
      </c>
      <c r="F5291" s="40">
        <v>21935.13</v>
      </c>
      <c r="G5291" s="63">
        <v>45852</v>
      </c>
      <c r="H5291" s="40">
        <v>20586.119505000002</v>
      </c>
      <c r="I5291" s="164" t="s">
        <v>12471</v>
      </c>
      <c r="L5291" s="6"/>
    </row>
    <row r="5292" spans="2:12" x14ac:dyDescent="0.3">
      <c r="B5292" s="39">
        <v>7230</v>
      </c>
      <c r="C5292" s="57">
        <v>45847</v>
      </c>
      <c r="D5292" s="38" t="s">
        <v>542</v>
      </c>
      <c r="E5292" s="38" t="s">
        <v>12441</v>
      </c>
      <c r="F5292" s="40">
        <v>200134</v>
      </c>
      <c r="G5292" s="63">
        <v>45841</v>
      </c>
      <c r="H5292" s="40">
        <v>187825.75899999999</v>
      </c>
      <c r="I5292" s="164" t="s">
        <v>10371</v>
      </c>
      <c r="L5292" s="6"/>
    </row>
    <row r="5293" spans="2:12" hidden="1" outlineLevel="1" x14ac:dyDescent="0.3">
      <c r="B5293" s="39"/>
      <c r="C5293" s="57"/>
      <c r="D5293" s="38"/>
      <c r="E5293" s="38"/>
      <c r="F5293" s="40"/>
      <c r="G5293" s="63"/>
      <c r="H5293" s="40"/>
      <c r="I5293" s="164" t="s">
        <v>10288</v>
      </c>
      <c r="L5293" s="6"/>
    </row>
    <row r="5294" spans="2:12" hidden="1" outlineLevel="1" x14ac:dyDescent="0.3">
      <c r="B5294" s="39"/>
      <c r="C5294" s="57"/>
      <c r="D5294" s="38"/>
      <c r="E5294" s="38"/>
      <c r="F5294" s="40"/>
      <c r="G5294" s="63"/>
      <c r="H5294" s="40"/>
      <c r="I5294" s="164" t="s">
        <v>10287</v>
      </c>
      <c r="L5294" s="6"/>
    </row>
    <row r="5295" spans="2:12" hidden="1" outlineLevel="1" x14ac:dyDescent="0.3">
      <c r="B5295" s="39"/>
      <c r="C5295" s="57"/>
      <c r="D5295" s="38"/>
      <c r="E5295" s="38"/>
      <c r="F5295" s="40"/>
      <c r="G5295" s="63"/>
      <c r="H5295" s="40"/>
      <c r="I5295" s="164" t="s">
        <v>10187</v>
      </c>
      <c r="L5295" s="6"/>
    </row>
    <row r="5296" spans="2:12" hidden="1" outlineLevel="1" x14ac:dyDescent="0.3">
      <c r="B5296" s="39"/>
      <c r="C5296" s="57"/>
      <c r="D5296" s="38"/>
      <c r="E5296" s="38"/>
      <c r="F5296" s="40"/>
      <c r="G5296" s="63"/>
      <c r="H5296" s="40"/>
      <c r="I5296" s="164" t="s">
        <v>9915</v>
      </c>
      <c r="L5296" s="6"/>
    </row>
    <row r="5297" spans="2:12" hidden="1" outlineLevel="1" x14ac:dyDescent="0.3">
      <c r="B5297" s="39"/>
      <c r="C5297" s="57"/>
      <c r="D5297" s="38"/>
      <c r="E5297" s="38"/>
      <c r="F5297" s="40"/>
      <c r="G5297" s="63"/>
      <c r="H5297" s="40"/>
      <c r="I5297" s="164" t="s">
        <v>9926</v>
      </c>
      <c r="L5297" s="6"/>
    </row>
    <row r="5298" spans="2:12" hidden="1" outlineLevel="1" x14ac:dyDescent="0.3">
      <c r="B5298" s="39"/>
      <c r="C5298" s="57"/>
      <c r="D5298" s="38"/>
      <c r="E5298" s="38"/>
      <c r="F5298" s="40"/>
      <c r="G5298" s="63"/>
      <c r="H5298" s="40"/>
      <c r="I5298" s="164" t="s">
        <v>12576</v>
      </c>
      <c r="L5298" s="6"/>
    </row>
    <row r="5299" spans="2:12" hidden="1" outlineLevel="1" x14ac:dyDescent="0.3">
      <c r="B5299" s="39"/>
      <c r="C5299" s="57"/>
      <c r="D5299" s="38"/>
      <c r="E5299" s="38"/>
      <c r="F5299" s="40"/>
      <c r="G5299" s="63"/>
      <c r="H5299" s="40"/>
      <c r="I5299" s="164" t="s">
        <v>12577</v>
      </c>
      <c r="L5299" s="6"/>
    </row>
    <row r="5300" spans="2:12" collapsed="1" x14ac:dyDescent="0.3">
      <c r="B5300" s="39">
        <v>7231</v>
      </c>
      <c r="C5300" s="57">
        <v>45848</v>
      </c>
      <c r="D5300" s="38" t="s">
        <v>198</v>
      </c>
      <c r="E5300" s="38" t="s">
        <v>12439</v>
      </c>
      <c r="F5300" s="40">
        <v>10000</v>
      </c>
      <c r="G5300" s="63">
        <v>45882</v>
      </c>
      <c r="H5300" s="40">
        <v>9385</v>
      </c>
      <c r="I5300" s="164" t="s">
        <v>12699</v>
      </c>
      <c r="L5300" s="6"/>
    </row>
    <row r="5301" spans="2:12" x14ac:dyDescent="0.3">
      <c r="B5301" s="39">
        <v>7232</v>
      </c>
      <c r="C5301" s="57">
        <v>45848</v>
      </c>
      <c r="D5301" s="38" t="s">
        <v>198</v>
      </c>
      <c r="E5301" s="38" t="s">
        <v>12438</v>
      </c>
      <c r="F5301" s="40">
        <v>19502</v>
      </c>
      <c r="G5301" s="63">
        <v>45882</v>
      </c>
      <c r="H5301" s="40">
        <v>18302.627</v>
      </c>
      <c r="I5301" s="164" t="s">
        <v>12700</v>
      </c>
      <c r="L5301" s="6"/>
    </row>
    <row r="5302" spans="2:12" x14ac:dyDescent="0.3">
      <c r="B5302" s="239">
        <v>7233</v>
      </c>
      <c r="C5302" s="56">
        <v>45848</v>
      </c>
      <c r="D5302" s="14" t="s">
        <v>198</v>
      </c>
      <c r="E5302" s="14" t="s">
        <v>12436</v>
      </c>
      <c r="F5302" s="32">
        <v>9584</v>
      </c>
      <c r="G5302" s="64"/>
      <c r="H5302" s="32">
        <v>8994.5840000000007</v>
      </c>
      <c r="I5302" s="69" t="s">
        <v>12701</v>
      </c>
      <c r="L5302" s="6"/>
    </row>
    <row r="5303" spans="2:12" x14ac:dyDescent="0.3">
      <c r="B5303" s="239">
        <v>7234</v>
      </c>
      <c r="C5303" s="56">
        <v>45848</v>
      </c>
      <c r="D5303" s="14" t="s">
        <v>198</v>
      </c>
      <c r="E5303" s="14" t="s">
        <v>12434</v>
      </c>
      <c r="F5303" s="32">
        <v>25000</v>
      </c>
      <c r="G5303" s="64"/>
      <c r="H5303" s="32">
        <v>23462.5</v>
      </c>
      <c r="I5303" s="69" t="s">
        <v>12702</v>
      </c>
      <c r="L5303" s="6"/>
    </row>
    <row r="5304" spans="2:12" x14ac:dyDescent="0.3">
      <c r="B5304" s="39">
        <v>7235</v>
      </c>
      <c r="C5304" s="57">
        <v>45848</v>
      </c>
      <c r="D5304" s="38" t="s">
        <v>198</v>
      </c>
      <c r="E5304" s="38" t="s">
        <v>12433</v>
      </c>
      <c r="F5304" s="40">
        <v>15486</v>
      </c>
      <c r="G5304" s="63">
        <v>45882</v>
      </c>
      <c r="H5304" s="40">
        <v>14533.611000000001</v>
      </c>
      <c r="I5304" s="164" t="s">
        <v>12703</v>
      </c>
      <c r="L5304" s="6"/>
    </row>
    <row r="5305" spans="2:12" x14ac:dyDescent="0.3">
      <c r="B5305" s="39">
        <v>7236</v>
      </c>
      <c r="C5305" s="57">
        <v>45848</v>
      </c>
      <c r="D5305" s="38" t="s">
        <v>198</v>
      </c>
      <c r="E5305" s="38" t="s">
        <v>12431</v>
      </c>
      <c r="F5305" s="40">
        <v>10000</v>
      </c>
      <c r="G5305" s="63">
        <v>45882</v>
      </c>
      <c r="H5305" s="40">
        <v>9385</v>
      </c>
      <c r="I5305" s="164" t="s">
        <v>12704</v>
      </c>
      <c r="L5305" s="6"/>
    </row>
    <row r="5306" spans="2:12" x14ac:dyDescent="0.3">
      <c r="B5306" s="39">
        <v>7237</v>
      </c>
      <c r="C5306" s="57">
        <v>45848</v>
      </c>
      <c r="D5306" s="38" t="s">
        <v>198</v>
      </c>
      <c r="E5306" s="38" t="s">
        <v>12430</v>
      </c>
      <c r="F5306" s="40">
        <v>7713.5</v>
      </c>
      <c r="G5306" s="63">
        <v>45882</v>
      </c>
      <c r="H5306" s="40">
        <v>7239.1197499999998</v>
      </c>
      <c r="I5306" s="164" t="s">
        <v>12705</v>
      </c>
      <c r="L5306" s="6"/>
    </row>
    <row r="5307" spans="2:12" x14ac:dyDescent="0.3">
      <c r="B5307" s="239">
        <v>7238</v>
      </c>
      <c r="C5307" s="56">
        <v>45848</v>
      </c>
      <c r="D5307" s="14" t="s">
        <v>198</v>
      </c>
      <c r="E5307" s="14" t="s">
        <v>12428</v>
      </c>
      <c r="F5307" s="32">
        <v>11134</v>
      </c>
      <c r="G5307" s="64"/>
      <c r="H5307" s="32">
        <v>10449.259</v>
      </c>
      <c r="I5307" s="69" t="s">
        <v>12706</v>
      </c>
      <c r="L5307" s="6"/>
    </row>
    <row r="5308" spans="2:12" x14ac:dyDescent="0.3">
      <c r="B5308" s="239">
        <v>7239</v>
      </c>
      <c r="C5308" s="56">
        <v>45848</v>
      </c>
      <c r="D5308" s="14" t="s">
        <v>2524</v>
      </c>
      <c r="E5308" s="14" t="s">
        <v>12426</v>
      </c>
      <c r="F5308" s="32">
        <v>5978</v>
      </c>
      <c r="G5308" s="64"/>
      <c r="H5308" s="32">
        <v>5610.3530000000001</v>
      </c>
      <c r="I5308" s="69" t="s">
        <v>12707</v>
      </c>
      <c r="L5308" s="6"/>
    </row>
    <row r="5309" spans="2:12" x14ac:dyDescent="0.3">
      <c r="B5309" s="39">
        <v>7240</v>
      </c>
      <c r="C5309" s="57">
        <v>45848</v>
      </c>
      <c r="D5309" s="38" t="s">
        <v>203</v>
      </c>
      <c r="E5309" s="38" t="s">
        <v>12424</v>
      </c>
      <c r="F5309" s="40">
        <v>22514.400000000001</v>
      </c>
      <c r="G5309" s="63">
        <v>45852</v>
      </c>
      <c r="H5309" s="40">
        <v>21129.7644</v>
      </c>
      <c r="I5309" s="164" t="s">
        <v>12708</v>
      </c>
      <c r="L5309" s="6"/>
    </row>
    <row r="5310" spans="2:12" x14ac:dyDescent="0.3">
      <c r="B5310" s="170">
        <v>7241</v>
      </c>
      <c r="C5310" s="57">
        <v>45848</v>
      </c>
      <c r="D5310" s="70" t="s">
        <v>198</v>
      </c>
      <c r="E5310" s="38" t="s">
        <v>12422</v>
      </c>
      <c r="F5310" s="129">
        <v>16138</v>
      </c>
      <c r="G5310" s="63">
        <v>45859</v>
      </c>
      <c r="H5310" s="129">
        <v>15145.513000000001</v>
      </c>
      <c r="I5310" s="164" t="s">
        <v>12552</v>
      </c>
      <c r="L5310" s="6"/>
    </row>
    <row r="5311" spans="2:12" x14ac:dyDescent="0.3">
      <c r="B5311" s="39">
        <v>7242</v>
      </c>
      <c r="C5311" s="57">
        <v>45848</v>
      </c>
      <c r="D5311" s="38" t="s">
        <v>203</v>
      </c>
      <c r="E5311" s="38" t="s">
        <v>12420</v>
      </c>
      <c r="F5311" s="40">
        <v>61483.6</v>
      </c>
      <c r="G5311" s="63">
        <v>45860</v>
      </c>
      <c r="H5311" s="40">
        <v>57702.3586</v>
      </c>
      <c r="I5311" s="164" t="s">
        <v>12709</v>
      </c>
      <c r="L5311" s="6"/>
    </row>
    <row r="5312" spans="2:12" x14ac:dyDescent="0.3">
      <c r="B5312" s="239">
        <v>7243</v>
      </c>
      <c r="C5312" s="56">
        <v>45848</v>
      </c>
      <c r="D5312" s="14" t="s">
        <v>507</v>
      </c>
      <c r="E5312" s="14" t="s">
        <v>12418</v>
      </c>
      <c r="F5312" s="32">
        <v>3000</v>
      </c>
      <c r="G5312" s="64"/>
      <c r="H5312" s="32">
        <v>2815.5</v>
      </c>
      <c r="I5312" s="69" t="s">
        <v>12710</v>
      </c>
      <c r="L5312" s="6"/>
    </row>
    <row r="5313" spans="2:12" x14ac:dyDescent="0.3">
      <c r="B5313" s="39">
        <v>7244</v>
      </c>
      <c r="C5313" s="57">
        <v>45849</v>
      </c>
      <c r="D5313" s="38" t="s">
        <v>203</v>
      </c>
      <c r="E5313" s="38" t="s">
        <v>12494</v>
      </c>
      <c r="F5313" s="40">
        <v>13257</v>
      </c>
      <c r="G5313" s="63">
        <v>45862</v>
      </c>
      <c r="H5313" s="40">
        <v>12441.6945</v>
      </c>
      <c r="I5313" s="164" t="s">
        <v>12711</v>
      </c>
      <c r="L5313" s="6"/>
    </row>
    <row r="5314" spans="2:12" x14ac:dyDescent="0.3">
      <c r="B5314" s="39">
        <v>7245</v>
      </c>
      <c r="C5314" s="57">
        <v>45849</v>
      </c>
      <c r="D5314" s="38" t="s">
        <v>203</v>
      </c>
      <c r="E5314" s="38" t="s">
        <v>12492</v>
      </c>
      <c r="F5314" s="40">
        <v>23187.599999999999</v>
      </c>
      <c r="G5314" s="63">
        <v>45856</v>
      </c>
      <c r="H5314" s="40">
        <v>21761.562599999997</v>
      </c>
      <c r="I5314" s="164" t="s">
        <v>12712</v>
      </c>
      <c r="L5314" s="6"/>
    </row>
    <row r="5315" spans="2:12" x14ac:dyDescent="0.3">
      <c r="B5315" s="39">
        <v>7246</v>
      </c>
      <c r="C5315" s="57">
        <v>45849</v>
      </c>
      <c r="D5315" s="38" t="s">
        <v>203</v>
      </c>
      <c r="E5315" s="38" t="s">
        <v>12490</v>
      </c>
      <c r="F5315" s="40">
        <v>13816</v>
      </c>
      <c r="G5315" s="63">
        <v>45855</v>
      </c>
      <c r="H5315" s="40">
        <v>12966.316000000001</v>
      </c>
      <c r="I5315" s="164" t="s">
        <v>12713</v>
      </c>
      <c r="L5315" s="6"/>
    </row>
    <row r="5316" spans="2:12" x14ac:dyDescent="0.3">
      <c r="B5316" s="39">
        <v>7247</v>
      </c>
      <c r="C5316" s="57">
        <v>45849</v>
      </c>
      <c r="D5316" s="38" t="s">
        <v>203</v>
      </c>
      <c r="E5316" s="38" t="s">
        <v>12488</v>
      </c>
      <c r="F5316" s="40">
        <v>23219.1</v>
      </c>
      <c r="G5316" s="63">
        <v>45866</v>
      </c>
      <c r="H5316" s="40">
        <v>21791.125349999998</v>
      </c>
      <c r="I5316" s="164" t="s">
        <v>12714</v>
      </c>
      <c r="L5316" s="6"/>
    </row>
    <row r="5317" spans="2:12" x14ac:dyDescent="0.3">
      <c r="B5317" s="39">
        <v>7248</v>
      </c>
      <c r="C5317" s="57">
        <v>45849</v>
      </c>
      <c r="D5317" s="38" t="s">
        <v>203</v>
      </c>
      <c r="E5317" s="38" t="s">
        <v>12486</v>
      </c>
      <c r="F5317" s="40">
        <v>8635</v>
      </c>
      <c r="G5317" s="63">
        <v>45854</v>
      </c>
      <c r="H5317" s="40">
        <v>8103.9475000000002</v>
      </c>
      <c r="I5317" s="164" t="s">
        <v>12715</v>
      </c>
      <c r="L5317" s="6"/>
    </row>
    <row r="5318" spans="2:12" x14ac:dyDescent="0.3">
      <c r="B5318" s="39">
        <v>7249</v>
      </c>
      <c r="C5318" s="57">
        <v>45849</v>
      </c>
      <c r="D5318" s="38" t="s">
        <v>203</v>
      </c>
      <c r="E5318" s="38" t="s">
        <v>12484</v>
      </c>
      <c r="F5318" s="40">
        <v>2198</v>
      </c>
      <c r="G5318" s="63">
        <v>45859</v>
      </c>
      <c r="H5318" s="40">
        <v>2062.8229999999999</v>
      </c>
      <c r="I5318" s="164" t="s">
        <v>12716</v>
      </c>
      <c r="L5318" s="6"/>
    </row>
    <row r="5319" spans="2:12" x14ac:dyDescent="0.3">
      <c r="B5319" s="39">
        <v>7250</v>
      </c>
      <c r="C5319" s="57">
        <v>45849</v>
      </c>
      <c r="D5319" s="38" t="s">
        <v>12479</v>
      </c>
      <c r="E5319" s="38" t="s">
        <v>12482</v>
      </c>
      <c r="F5319" s="40">
        <v>5400</v>
      </c>
      <c r="G5319" s="63">
        <v>45848</v>
      </c>
      <c r="H5319" s="40">
        <v>5067.8999999999996</v>
      </c>
      <c r="I5319" s="164" t="s">
        <v>12717</v>
      </c>
      <c r="L5319" s="6"/>
    </row>
    <row r="5320" spans="2:12" x14ac:dyDescent="0.3">
      <c r="B5320" s="39">
        <v>7251</v>
      </c>
      <c r="C5320" s="57">
        <v>45849</v>
      </c>
      <c r="D5320" s="38" t="s">
        <v>12479</v>
      </c>
      <c r="E5320" s="38" t="s">
        <v>12481</v>
      </c>
      <c r="F5320" s="40">
        <v>6000</v>
      </c>
      <c r="G5320" s="63">
        <v>45848</v>
      </c>
      <c r="H5320" s="40">
        <v>5631</v>
      </c>
      <c r="I5320" s="164" t="s">
        <v>12718</v>
      </c>
      <c r="L5320" s="6"/>
    </row>
    <row r="5321" spans="2:12" x14ac:dyDescent="0.3">
      <c r="B5321" s="39">
        <v>7252</v>
      </c>
      <c r="C5321" s="57">
        <v>45849</v>
      </c>
      <c r="D5321" s="38" t="s">
        <v>12479</v>
      </c>
      <c r="E5321" s="38" t="s">
        <v>12480</v>
      </c>
      <c r="F5321" s="40">
        <v>7200</v>
      </c>
      <c r="G5321" s="63">
        <v>45848</v>
      </c>
      <c r="H5321" s="40">
        <v>6757.2</v>
      </c>
      <c r="I5321" s="164" t="s">
        <v>12719</v>
      </c>
      <c r="L5321" s="6"/>
    </row>
    <row r="5322" spans="2:12" x14ac:dyDescent="0.3">
      <c r="B5322" s="39">
        <v>7253</v>
      </c>
      <c r="C5322" s="57">
        <v>45852</v>
      </c>
      <c r="D5322" s="38" t="s">
        <v>203</v>
      </c>
      <c r="E5322" s="38" t="s">
        <v>12500</v>
      </c>
      <c r="F5322" s="40">
        <v>3623.8</v>
      </c>
      <c r="G5322" s="63">
        <v>45854</v>
      </c>
      <c r="H5322" s="40">
        <v>3400.9363000000003</v>
      </c>
      <c r="I5322" s="164" t="s">
        <v>12720</v>
      </c>
      <c r="L5322" s="6"/>
    </row>
    <row r="5323" spans="2:12" x14ac:dyDescent="0.3">
      <c r="B5323" s="39">
        <v>7254</v>
      </c>
      <c r="C5323" s="57">
        <v>45852</v>
      </c>
      <c r="D5323" s="38" t="s">
        <v>171</v>
      </c>
      <c r="E5323" s="38" t="s">
        <v>12498</v>
      </c>
      <c r="F5323" s="40">
        <v>3645.74</v>
      </c>
      <c r="G5323" s="63">
        <v>45853</v>
      </c>
      <c r="H5323" s="40">
        <v>3421.5269899999998</v>
      </c>
      <c r="I5323" s="164" t="s">
        <v>12721</v>
      </c>
      <c r="L5323" s="6"/>
    </row>
    <row r="5324" spans="2:12" x14ac:dyDescent="0.3">
      <c r="B5324" s="39">
        <v>7255</v>
      </c>
      <c r="C5324" s="57">
        <v>45852</v>
      </c>
      <c r="D5324" s="38" t="s">
        <v>4463</v>
      </c>
      <c r="E5324" s="38" t="s">
        <v>12496</v>
      </c>
      <c r="F5324" s="40">
        <v>121812.77</v>
      </c>
      <c r="G5324" s="63">
        <v>45852</v>
      </c>
      <c r="H5324" s="40">
        <v>114321.28464500001</v>
      </c>
      <c r="I5324" s="164" t="s">
        <v>10519</v>
      </c>
      <c r="L5324" s="6"/>
    </row>
    <row r="5325" spans="2:12" x14ac:dyDescent="0.3">
      <c r="B5325" s="39">
        <v>7256</v>
      </c>
      <c r="C5325" s="57">
        <v>45852</v>
      </c>
      <c r="D5325" s="38" t="s">
        <v>200</v>
      </c>
      <c r="E5325" s="38" t="s">
        <v>12501</v>
      </c>
      <c r="F5325" s="40">
        <v>6060</v>
      </c>
      <c r="G5325" s="63">
        <v>45842</v>
      </c>
      <c r="H5325" s="40">
        <v>5687.31</v>
      </c>
      <c r="I5325" s="164" t="s">
        <v>12722</v>
      </c>
      <c r="L5325" s="6"/>
    </row>
    <row r="5326" spans="2:12" x14ac:dyDescent="0.3">
      <c r="B5326" s="38">
        <v>7257</v>
      </c>
      <c r="C5326" s="57">
        <v>45853</v>
      </c>
      <c r="D5326" s="38" t="s">
        <v>542</v>
      </c>
      <c r="E5326" s="38" t="s">
        <v>12529</v>
      </c>
      <c r="F5326" s="40">
        <v>29017.45</v>
      </c>
      <c r="G5326" s="63">
        <v>45862</v>
      </c>
      <c r="H5326" s="40">
        <v>27232.876824999999</v>
      </c>
      <c r="I5326" s="164" t="s">
        <v>12723</v>
      </c>
      <c r="L5326" s="6"/>
    </row>
    <row r="5327" spans="2:12" x14ac:dyDescent="0.3">
      <c r="B5327" s="38">
        <v>7258</v>
      </c>
      <c r="C5327" s="57">
        <v>45853</v>
      </c>
      <c r="D5327" s="38" t="s">
        <v>4463</v>
      </c>
      <c r="E5327" s="38" t="s">
        <v>12526</v>
      </c>
      <c r="F5327" s="40">
        <v>1665</v>
      </c>
      <c r="G5327" s="63">
        <v>45856</v>
      </c>
      <c r="H5327" s="40">
        <v>1562.6025</v>
      </c>
      <c r="I5327" s="164" t="s">
        <v>12724</v>
      </c>
      <c r="L5327" s="6"/>
    </row>
    <row r="5328" spans="2:12" x14ac:dyDescent="0.3">
      <c r="B5328" s="38">
        <v>7259</v>
      </c>
      <c r="C5328" s="57">
        <v>45853</v>
      </c>
      <c r="D5328" s="38" t="s">
        <v>4463</v>
      </c>
      <c r="E5328" s="38" t="s">
        <v>12524</v>
      </c>
      <c r="F5328" s="40">
        <v>595</v>
      </c>
      <c r="G5328" s="63">
        <v>45856</v>
      </c>
      <c r="H5328" s="40">
        <v>558.40750000000003</v>
      </c>
      <c r="I5328" s="164" t="s">
        <v>12725</v>
      </c>
      <c r="L5328" s="6"/>
    </row>
    <row r="5329" spans="2:12" x14ac:dyDescent="0.3">
      <c r="B5329" s="38">
        <v>7260</v>
      </c>
      <c r="C5329" s="57">
        <v>45853</v>
      </c>
      <c r="D5329" s="38" t="s">
        <v>4463</v>
      </c>
      <c r="E5329" s="38" t="s">
        <v>12523</v>
      </c>
      <c r="F5329" s="40">
        <v>1990</v>
      </c>
      <c r="G5329" s="63">
        <v>45856</v>
      </c>
      <c r="H5329" s="40">
        <v>1867.615</v>
      </c>
      <c r="I5329" s="164" t="s">
        <v>12726</v>
      </c>
      <c r="L5329" s="6"/>
    </row>
    <row r="5330" spans="2:12" x14ac:dyDescent="0.3">
      <c r="B5330" s="38">
        <v>7261</v>
      </c>
      <c r="C5330" s="57">
        <v>45853</v>
      </c>
      <c r="D5330" s="38" t="s">
        <v>4463</v>
      </c>
      <c r="E5330" s="38" t="s">
        <v>12521</v>
      </c>
      <c r="F5330" s="40">
        <v>6933</v>
      </c>
      <c r="G5330" s="63">
        <v>45856</v>
      </c>
      <c r="H5330" s="40">
        <v>6506.6205</v>
      </c>
      <c r="I5330" s="164" t="s">
        <v>12727</v>
      </c>
      <c r="L5330" s="6"/>
    </row>
    <row r="5331" spans="2:12" x14ac:dyDescent="0.3">
      <c r="B5331" s="38">
        <v>7262</v>
      </c>
      <c r="C5331" s="57">
        <v>45853</v>
      </c>
      <c r="D5331" s="38" t="s">
        <v>4463</v>
      </c>
      <c r="E5331" s="38" t="s">
        <v>12519</v>
      </c>
      <c r="F5331" s="40">
        <v>4900</v>
      </c>
      <c r="G5331" s="63">
        <v>45856</v>
      </c>
      <c r="H5331" s="40">
        <v>4598.6499999999996</v>
      </c>
      <c r="I5331" s="164" t="s">
        <v>12728</v>
      </c>
      <c r="L5331" s="6"/>
    </row>
    <row r="5332" spans="2:12" x14ac:dyDescent="0.3">
      <c r="B5332" s="38">
        <v>7263</v>
      </c>
      <c r="C5332" s="57">
        <v>45853</v>
      </c>
      <c r="D5332" s="38" t="s">
        <v>4463</v>
      </c>
      <c r="E5332" s="38" t="s">
        <v>12518</v>
      </c>
      <c r="F5332" s="40">
        <v>3920</v>
      </c>
      <c r="G5332" s="63">
        <v>45856</v>
      </c>
      <c r="H5332" s="40">
        <v>3678.92</v>
      </c>
      <c r="I5332" s="164" t="s">
        <v>12729</v>
      </c>
      <c r="L5332" s="6"/>
    </row>
    <row r="5333" spans="2:12" x14ac:dyDescent="0.3">
      <c r="B5333" s="38">
        <v>7264</v>
      </c>
      <c r="C5333" s="57">
        <v>45853</v>
      </c>
      <c r="D5333" s="38" t="s">
        <v>4463</v>
      </c>
      <c r="E5333" s="38" t="s">
        <v>12517</v>
      </c>
      <c r="F5333" s="40">
        <v>3920</v>
      </c>
      <c r="G5333" s="63">
        <v>45856</v>
      </c>
      <c r="H5333" s="40">
        <v>3678.92</v>
      </c>
      <c r="I5333" s="164" t="s">
        <v>12730</v>
      </c>
      <c r="L5333" s="6"/>
    </row>
    <row r="5334" spans="2:12" x14ac:dyDescent="0.3">
      <c r="B5334" s="38">
        <v>7265</v>
      </c>
      <c r="C5334" s="57">
        <v>45853</v>
      </c>
      <c r="D5334" s="38" t="s">
        <v>4463</v>
      </c>
      <c r="E5334" s="38" t="s">
        <v>12516</v>
      </c>
      <c r="F5334" s="40">
        <v>11045</v>
      </c>
      <c r="G5334" s="63">
        <v>45860</v>
      </c>
      <c r="H5334" s="40">
        <v>10365.7325</v>
      </c>
      <c r="I5334" s="164" t="s">
        <v>12731</v>
      </c>
      <c r="L5334" s="6"/>
    </row>
    <row r="5335" spans="2:12" x14ac:dyDescent="0.3">
      <c r="B5335" s="38">
        <v>7266</v>
      </c>
      <c r="C5335" s="57">
        <v>45853</v>
      </c>
      <c r="D5335" s="38" t="s">
        <v>4463</v>
      </c>
      <c r="E5335" s="38" t="s">
        <v>12514</v>
      </c>
      <c r="F5335" s="40">
        <v>13672</v>
      </c>
      <c r="G5335" s="63">
        <v>45860</v>
      </c>
      <c r="H5335" s="40">
        <v>12831.172</v>
      </c>
      <c r="I5335" s="164" t="s">
        <v>12732</v>
      </c>
      <c r="L5335" s="6"/>
    </row>
    <row r="5336" spans="2:12" x14ac:dyDescent="0.3">
      <c r="B5336" s="38">
        <v>7267</v>
      </c>
      <c r="C5336" s="57">
        <v>45853</v>
      </c>
      <c r="D5336" s="38" t="s">
        <v>4463</v>
      </c>
      <c r="E5336" s="38" t="s">
        <v>12512</v>
      </c>
      <c r="F5336" s="40">
        <v>2505</v>
      </c>
      <c r="G5336" s="63">
        <v>45856</v>
      </c>
      <c r="H5336" s="40">
        <v>2350.9425000000001</v>
      </c>
      <c r="I5336" s="164" t="s">
        <v>12733</v>
      </c>
      <c r="L5336" s="6"/>
    </row>
    <row r="5337" spans="2:12" x14ac:dyDescent="0.3">
      <c r="B5337" s="38">
        <v>7268</v>
      </c>
      <c r="C5337" s="57">
        <v>45853</v>
      </c>
      <c r="D5337" s="38" t="s">
        <v>4463</v>
      </c>
      <c r="E5337" s="38" t="s">
        <v>12510</v>
      </c>
      <c r="F5337" s="40">
        <v>2827.5</v>
      </c>
      <c r="G5337" s="63">
        <v>45856</v>
      </c>
      <c r="H5337" s="40">
        <v>2653.6087499999999</v>
      </c>
      <c r="I5337" s="164" t="s">
        <v>12734</v>
      </c>
      <c r="L5337" s="6"/>
    </row>
    <row r="5338" spans="2:12" x14ac:dyDescent="0.3">
      <c r="B5338" s="38">
        <v>7269</v>
      </c>
      <c r="C5338" s="57">
        <v>45853</v>
      </c>
      <c r="D5338" s="38" t="s">
        <v>4463</v>
      </c>
      <c r="E5338" s="38" t="s">
        <v>12508</v>
      </c>
      <c r="F5338" s="40">
        <v>1446.5</v>
      </c>
      <c r="G5338" s="63">
        <v>45856</v>
      </c>
      <c r="H5338" s="40">
        <v>1357.54025</v>
      </c>
      <c r="I5338" s="164" t="s">
        <v>12735</v>
      </c>
      <c r="L5338" s="6"/>
    </row>
    <row r="5339" spans="2:12" x14ac:dyDescent="0.3">
      <c r="B5339" s="14">
        <v>7270</v>
      </c>
      <c r="C5339" s="56">
        <v>45853</v>
      </c>
      <c r="D5339" s="14" t="s">
        <v>786</v>
      </c>
      <c r="E5339" s="14" t="s">
        <v>12506</v>
      </c>
      <c r="F5339" s="32">
        <v>13000</v>
      </c>
      <c r="G5339" s="64"/>
      <c r="H5339" s="32">
        <v>12200.5</v>
      </c>
      <c r="I5339" s="69" t="s">
        <v>12736</v>
      </c>
      <c r="L5339" s="6"/>
    </row>
    <row r="5340" spans="2:12" x14ac:dyDescent="0.3">
      <c r="B5340" s="38">
        <v>7271</v>
      </c>
      <c r="C5340" s="57">
        <v>45853</v>
      </c>
      <c r="D5340" s="38" t="s">
        <v>150</v>
      </c>
      <c r="E5340" s="38" t="s">
        <v>12505</v>
      </c>
      <c r="F5340" s="40">
        <v>70182</v>
      </c>
      <c r="G5340" s="63">
        <v>45853</v>
      </c>
      <c r="H5340" s="40">
        <v>65865.807000000001</v>
      </c>
      <c r="I5340" s="164" t="s">
        <v>12547</v>
      </c>
      <c r="L5340" s="6"/>
    </row>
    <row r="5341" spans="2:12" hidden="1" outlineLevel="1" x14ac:dyDescent="0.3">
      <c r="B5341" s="38"/>
      <c r="C5341" s="57"/>
      <c r="D5341" s="38"/>
      <c r="E5341" s="38"/>
      <c r="F5341" s="40"/>
      <c r="G5341" s="63"/>
      <c r="H5341" s="40"/>
      <c r="I5341" s="164" t="s">
        <v>12548</v>
      </c>
      <c r="L5341" s="6"/>
    </row>
    <row r="5342" spans="2:12" collapsed="1" x14ac:dyDescent="0.3">
      <c r="B5342" s="38">
        <v>7272</v>
      </c>
      <c r="C5342" s="57">
        <v>45853</v>
      </c>
      <c r="D5342" s="38" t="s">
        <v>142</v>
      </c>
      <c r="E5342" s="38" t="s">
        <v>12503</v>
      </c>
      <c r="F5342" s="40">
        <v>79345</v>
      </c>
      <c r="G5342" s="63">
        <v>45853</v>
      </c>
      <c r="H5342" s="40">
        <v>74465.282500000001</v>
      </c>
      <c r="I5342" s="164" t="s">
        <v>12549</v>
      </c>
      <c r="L5342" s="6"/>
    </row>
    <row r="5343" spans="2:12" hidden="1" outlineLevel="1" x14ac:dyDescent="0.3">
      <c r="B5343" s="38"/>
      <c r="C5343" s="57"/>
      <c r="D5343" s="38"/>
      <c r="E5343" s="38"/>
      <c r="F5343" s="40"/>
      <c r="G5343" s="63"/>
      <c r="H5343" s="40"/>
      <c r="I5343" s="164" t="s">
        <v>12578</v>
      </c>
      <c r="L5343" s="6"/>
    </row>
    <row r="5344" spans="2:12" hidden="1" outlineLevel="1" x14ac:dyDescent="0.3">
      <c r="B5344" s="38"/>
      <c r="C5344" s="57"/>
      <c r="D5344" s="38"/>
      <c r="E5344" s="38"/>
      <c r="F5344" s="40"/>
      <c r="G5344" s="63"/>
      <c r="H5344" s="40"/>
      <c r="I5344" s="164" t="s">
        <v>12579</v>
      </c>
      <c r="L5344" s="6"/>
    </row>
    <row r="5345" spans="2:12" hidden="1" outlineLevel="1" x14ac:dyDescent="0.3">
      <c r="B5345" s="38"/>
      <c r="C5345" s="57"/>
      <c r="D5345" s="38"/>
      <c r="E5345" s="38"/>
      <c r="F5345" s="40"/>
      <c r="G5345" s="63"/>
      <c r="H5345" s="40"/>
      <c r="I5345" s="164" t="s">
        <v>12580</v>
      </c>
      <c r="L5345" s="6"/>
    </row>
    <row r="5346" spans="2:12" hidden="1" outlineLevel="1" x14ac:dyDescent="0.3">
      <c r="B5346" s="38"/>
      <c r="C5346" s="57"/>
      <c r="D5346" s="38"/>
      <c r="E5346" s="38"/>
      <c r="F5346" s="40"/>
      <c r="G5346" s="63"/>
      <c r="H5346" s="40"/>
      <c r="I5346" s="164" t="s">
        <v>12581</v>
      </c>
      <c r="L5346" s="6"/>
    </row>
    <row r="5347" spans="2:12" hidden="1" outlineLevel="1" x14ac:dyDescent="0.3">
      <c r="B5347" s="38"/>
      <c r="C5347" s="57"/>
      <c r="D5347" s="38"/>
      <c r="E5347" s="38"/>
      <c r="F5347" s="40"/>
      <c r="G5347" s="63"/>
      <c r="H5347" s="40"/>
      <c r="I5347" s="164" t="s">
        <v>12582</v>
      </c>
      <c r="L5347" s="6"/>
    </row>
    <row r="5348" spans="2:12" hidden="1" outlineLevel="1" x14ac:dyDescent="0.3">
      <c r="B5348" s="38"/>
      <c r="C5348" s="57"/>
      <c r="D5348" s="38"/>
      <c r="E5348" s="38"/>
      <c r="F5348" s="40"/>
      <c r="G5348" s="63"/>
      <c r="H5348" s="40"/>
      <c r="I5348" s="164" t="s">
        <v>12583</v>
      </c>
      <c r="L5348" s="6"/>
    </row>
    <row r="5349" spans="2:12" hidden="1" outlineLevel="1" x14ac:dyDescent="0.3">
      <c r="B5349" s="38"/>
      <c r="C5349" s="57"/>
      <c r="D5349" s="38"/>
      <c r="E5349" s="38"/>
      <c r="F5349" s="40"/>
      <c r="G5349" s="63"/>
      <c r="H5349" s="40"/>
      <c r="I5349" s="164" t="s">
        <v>12584</v>
      </c>
      <c r="L5349" s="6"/>
    </row>
    <row r="5350" spans="2:12" hidden="1" outlineLevel="1" x14ac:dyDescent="0.3">
      <c r="B5350" s="38"/>
      <c r="C5350" s="57"/>
      <c r="D5350" s="38"/>
      <c r="E5350" s="38"/>
      <c r="F5350" s="40"/>
      <c r="G5350" s="63"/>
      <c r="H5350" s="40"/>
      <c r="I5350" s="164" t="s">
        <v>12585</v>
      </c>
      <c r="L5350" s="6"/>
    </row>
    <row r="5351" spans="2:12" hidden="1" outlineLevel="1" x14ac:dyDescent="0.3">
      <c r="B5351" s="38"/>
      <c r="C5351" s="57"/>
      <c r="D5351" s="38"/>
      <c r="E5351" s="38"/>
      <c r="F5351" s="40"/>
      <c r="G5351" s="63"/>
      <c r="H5351" s="40"/>
      <c r="I5351" s="164" t="s">
        <v>12586</v>
      </c>
      <c r="L5351" s="6"/>
    </row>
    <row r="5352" spans="2:12" hidden="1" outlineLevel="1" x14ac:dyDescent="0.3">
      <c r="B5352" s="38"/>
      <c r="C5352" s="57"/>
      <c r="D5352" s="38"/>
      <c r="E5352" s="38"/>
      <c r="F5352" s="40"/>
      <c r="G5352" s="63"/>
      <c r="H5352" s="40"/>
      <c r="I5352" s="164" t="s">
        <v>12587</v>
      </c>
      <c r="L5352" s="6"/>
    </row>
    <row r="5353" spans="2:12" hidden="1" outlineLevel="1" x14ac:dyDescent="0.3">
      <c r="B5353" s="38"/>
      <c r="C5353" s="57"/>
      <c r="D5353" s="38"/>
      <c r="E5353" s="38"/>
      <c r="F5353" s="40"/>
      <c r="G5353" s="63"/>
      <c r="H5353" s="40"/>
      <c r="I5353" s="164" t="s">
        <v>12588</v>
      </c>
      <c r="L5353" s="6"/>
    </row>
    <row r="5354" spans="2:12" hidden="1" outlineLevel="1" x14ac:dyDescent="0.3">
      <c r="B5354" s="38"/>
      <c r="C5354" s="57"/>
      <c r="D5354" s="38"/>
      <c r="E5354" s="38"/>
      <c r="F5354" s="40"/>
      <c r="G5354" s="63"/>
      <c r="H5354" s="40"/>
      <c r="I5354" s="164" t="s">
        <v>12589</v>
      </c>
      <c r="L5354" s="6"/>
    </row>
    <row r="5355" spans="2:12" hidden="1" outlineLevel="1" x14ac:dyDescent="0.3">
      <c r="B5355" s="38"/>
      <c r="C5355" s="57"/>
      <c r="D5355" s="38"/>
      <c r="E5355" s="38"/>
      <c r="F5355" s="40"/>
      <c r="G5355" s="63"/>
      <c r="H5355" s="40"/>
      <c r="I5355" s="164" t="s">
        <v>12590</v>
      </c>
      <c r="L5355" s="6"/>
    </row>
    <row r="5356" spans="2:12" hidden="1" outlineLevel="1" x14ac:dyDescent="0.3">
      <c r="B5356" s="38"/>
      <c r="C5356" s="57"/>
      <c r="D5356" s="38"/>
      <c r="E5356" s="38"/>
      <c r="F5356" s="40"/>
      <c r="G5356" s="63"/>
      <c r="H5356" s="40"/>
      <c r="I5356" s="164" t="s">
        <v>12591</v>
      </c>
      <c r="L5356" s="6"/>
    </row>
    <row r="5357" spans="2:12" hidden="1" outlineLevel="1" x14ac:dyDescent="0.3">
      <c r="B5357" s="38"/>
      <c r="C5357" s="57"/>
      <c r="D5357" s="38"/>
      <c r="E5357" s="38"/>
      <c r="F5357" s="40"/>
      <c r="G5357" s="63"/>
      <c r="H5357" s="40"/>
      <c r="I5357" s="164" t="s">
        <v>12592</v>
      </c>
      <c r="L5357" s="6"/>
    </row>
    <row r="5358" spans="2:12" hidden="1" outlineLevel="1" x14ac:dyDescent="0.3">
      <c r="B5358" s="38"/>
      <c r="C5358" s="57"/>
      <c r="D5358" s="38"/>
      <c r="E5358" s="38"/>
      <c r="F5358" s="40"/>
      <c r="G5358" s="63"/>
      <c r="H5358" s="40"/>
      <c r="I5358" s="164" t="s">
        <v>12593</v>
      </c>
      <c r="L5358" s="6"/>
    </row>
    <row r="5359" spans="2:12" hidden="1" outlineLevel="1" x14ac:dyDescent="0.3">
      <c r="B5359" s="38"/>
      <c r="C5359" s="57"/>
      <c r="D5359" s="38"/>
      <c r="E5359" s="38"/>
      <c r="F5359" s="40"/>
      <c r="G5359" s="63"/>
      <c r="H5359" s="40"/>
      <c r="I5359" s="164" t="s">
        <v>12594</v>
      </c>
      <c r="L5359" s="6"/>
    </row>
    <row r="5360" spans="2:12" hidden="1" outlineLevel="1" x14ac:dyDescent="0.3">
      <c r="B5360" s="38"/>
      <c r="C5360" s="57"/>
      <c r="D5360" s="38"/>
      <c r="E5360" s="38"/>
      <c r="F5360" s="40"/>
      <c r="G5360" s="63"/>
      <c r="H5360" s="40"/>
      <c r="I5360" s="164" t="s">
        <v>12595</v>
      </c>
      <c r="L5360" s="6"/>
    </row>
    <row r="5361" spans="2:12" hidden="1" outlineLevel="1" x14ac:dyDescent="0.3">
      <c r="B5361" s="38"/>
      <c r="C5361" s="57"/>
      <c r="D5361" s="38"/>
      <c r="E5361" s="38"/>
      <c r="F5361" s="40"/>
      <c r="G5361" s="63"/>
      <c r="H5361" s="40"/>
      <c r="I5361" s="164" t="s">
        <v>12596</v>
      </c>
      <c r="L5361" s="6"/>
    </row>
    <row r="5362" spans="2:12" hidden="1" outlineLevel="1" x14ac:dyDescent="0.3">
      <c r="B5362" s="38"/>
      <c r="C5362" s="57"/>
      <c r="D5362" s="38"/>
      <c r="E5362" s="38"/>
      <c r="F5362" s="40"/>
      <c r="G5362" s="63"/>
      <c r="H5362" s="40"/>
      <c r="I5362" s="164" t="s">
        <v>12597</v>
      </c>
      <c r="L5362" s="6"/>
    </row>
    <row r="5363" spans="2:12" hidden="1" outlineLevel="1" x14ac:dyDescent="0.3">
      <c r="B5363" s="38"/>
      <c r="C5363" s="57"/>
      <c r="D5363" s="38"/>
      <c r="E5363" s="38"/>
      <c r="F5363" s="40"/>
      <c r="G5363" s="63"/>
      <c r="H5363" s="40"/>
      <c r="I5363" s="164" t="s">
        <v>12598</v>
      </c>
      <c r="L5363" s="6"/>
    </row>
    <row r="5364" spans="2:12" hidden="1" outlineLevel="1" x14ac:dyDescent="0.3">
      <c r="B5364" s="38"/>
      <c r="C5364" s="57"/>
      <c r="D5364" s="38"/>
      <c r="E5364" s="38"/>
      <c r="F5364" s="40"/>
      <c r="G5364" s="63"/>
      <c r="H5364" s="40"/>
      <c r="I5364" s="164" t="s">
        <v>12599</v>
      </c>
      <c r="L5364" s="6"/>
    </row>
    <row r="5365" spans="2:12" collapsed="1" x14ac:dyDescent="0.3">
      <c r="B5365" s="38">
        <v>7273</v>
      </c>
      <c r="C5365" s="57">
        <v>45854</v>
      </c>
      <c r="D5365" s="38" t="s">
        <v>203</v>
      </c>
      <c r="E5365" s="38" t="s">
        <v>12535</v>
      </c>
      <c r="F5365" s="40">
        <v>4860</v>
      </c>
      <c r="G5365" s="63">
        <v>45861</v>
      </c>
      <c r="H5365" s="246">
        <v>4561.1099999999997</v>
      </c>
      <c r="I5365" s="246" t="s">
        <v>12536</v>
      </c>
      <c r="L5365" s="6"/>
    </row>
    <row r="5366" spans="2:12" x14ac:dyDescent="0.3">
      <c r="B5366" s="38">
        <v>7274</v>
      </c>
      <c r="C5366" s="57">
        <v>45854</v>
      </c>
      <c r="D5366" s="38" t="s">
        <v>4463</v>
      </c>
      <c r="E5366" s="38" t="s">
        <v>12532</v>
      </c>
      <c r="F5366" s="40">
        <v>4900</v>
      </c>
      <c r="G5366" s="63">
        <v>45860</v>
      </c>
      <c r="H5366" s="246">
        <v>4598.6499999999996</v>
      </c>
      <c r="I5366" s="246" t="s">
        <v>12737</v>
      </c>
      <c r="L5366" s="6"/>
    </row>
    <row r="5367" spans="2:12" x14ac:dyDescent="0.3">
      <c r="B5367" s="7">
        <v>7275</v>
      </c>
      <c r="C5367" s="250">
        <v>45854</v>
      </c>
      <c r="D5367" s="7" t="s">
        <v>142</v>
      </c>
      <c r="E5367" s="7" t="s">
        <v>12410</v>
      </c>
      <c r="F5367" s="244">
        <v>15000</v>
      </c>
      <c r="G5367" s="243">
        <v>45854</v>
      </c>
      <c r="H5367" s="245">
        <v>14077.5</v>
      </c>
      <c r="I5367" s="245" t="s">
        <v>12683</v>
      </c>
      <c r="J5367" t="s">
        <v>8833</v>
      </c>
      <c r="L5367" s="6"/>
    </row>
    <row r="5368" spans="2:12" x14ac:dyDescent="0.3">
      <c r="B5368" s="38">
        <v>7276</v>
      </c>
      <c r="C5368" s="57">
        <v>45854</v>
      </c>
      <c r="D5368" s="38" t="s">
        <v>142</v>
      </c>
      <c r="E5368" s="38" t="s">
        <v>12531</v>
      </c>
      <c r="F5368" s="40">
        <v>44830</v>
      </c>
      <c r="G5368" s="63">
        <v>45854</v>
      </c>
      <c r="H5368" s="246">
        <v>42072.955000000002</v>
      </c>
      <c r="I5368" s="246" t="s">
        <v>12738</v>
      </c>
      <c r="L5368" s="6"/>
    </row>
    <row r="5369" spans="2:12" x14ac:dyDescent="0.3">
      <c r="B5369" s="38">
        <v>7277</v>
      </c>
      <c r="C5369" s="57">
        <v>45854</v>
      </c>
      <c r="D5369" s="38" t="s">
        <v>251</v>
      </c>
      <c r="E5369" s="38" t="s">
        <v>12543</v>
      </c>
      <c r="F5369" s="40">
        <v>35791.96</v>
      </c>
      <c r="G5369" s="63">
        <v>45866</v>
      </c>
      <c r="H5369" s="40">
        <v>33590.754459999996</v>
      </c>
      <c r="I5369" s="246" t="s">
        <v>10317</v>
      </c>
      <c r="L5369" s="6"/>
    </row>
    <row r="5370" spans="2:12" x14ac:dyDescent="0.3">
      <c r="B5370" s="38">
        <v>7278</v>
      </c>
      <c r="C5370" s="57">
        <v>45854</v>
      </c>
      <c r="D5370" s="38" t="s">
        <v>198</v>
      </c>
      <c r="E5370" s="38" t="s">
        <v>12541</v>
      </c>
      <c r="F5370" s="40">
        <v>2500</v>
      </c>
      <c r="G5370" s="63">
        <v>45868</v>
      </c>
      <c r="H5370" s="40">
        <v>2346.25</v>
      </c>
      <c r="I5370" s="246" t="s">
        <v>12739</v>
      </c>
      <c r="L5370" s="6"/>
    </row>
    <row r="5371" spans="2:12" x14ac:dyDescent="0.3">
      <c r="B5371" s="38">
        <v>7279</v>
      </c>
      <c r="C5371" s="57">
        <v>45855</v>
      </c>
      <c r="D5371" s="38" t="s">
        <v>561</v>
      </c>
      <c r="E5371" s="38" t="s">
        <v>12540</v>
      </c>
      <c r="F5371" s="40">
        <v>26743</v>
      </c>
      <c r="G5371" s="63">
        <v>45862</v>
      </c>
      <c r="H5371" s="40">
        <v>25098.305499999999</v>
      </c>
      <c r="I5371" s="246" t="s">
        <v>12544</v>
      </c>
      <c r="L5371" s="6"/>
    </row>
    <row r="5372" spans="2:12" hidden="1" outlineLevel="1" x14ac:dyDescent="0.3">
      <c r="B5372" s="14"/>
      <c r="C5372" s="56"/>
      <c r="D5372" s="14"/>
      <c r="E5372" s="14"/>
      <c r="F5372" s="32"/>
      <c r="G5372" s="64"/>
      <c r="H5372" s="32"/>
      <c r="I5372" s="242" t="s">
        <v>12545</v>
      </c>
      <c r="L5372" s="6"/>
    </row>
    <row r="5373" spans="2:12" collapsed="1" x14ac:dyDescent="0.3">
      <c r="B5373" s="14">
        <v>7280</v>
      </c>
      <c r="C5373" s="56">
        <v>45855</v>
      </c>
      <c r="D5373" s="14" t="s">
        <v>12537</v>
      </c>
      <c r="E5373" s="14" t="s">
        <v>12538</v>
      </c>
      <c r="F5373" s="32">
        <v>30000</v>
      </c>
      <c r="G5373" s="64"/>
      <c r="H5373" s="32">
        <v>28155</v>
      </c>
      <c r="I5373" s="242" t="s">
        <v>12546</v>
      </c>
      <c r="L5373" s="6"/>
    </row>
    <row r="5374" spans="2:12" collapsed="1" x14ac:dyDescent="0.3">
      <c r="B5374" s="14">
        <v>7281</v>
      </c>
      <c r="C5374" s="56">
        <v>45856</v>
      </c>
      <c r="D5374" s="14" t="s">
        <v>509</v>
      </c>
      <c r="E5374" s="14" t="s">
        <v>12575</v>
      </c>
      <c r="F5374" s="32">
        <v>2400</v>
      </c>
      <c r="G5374" s="64"/>
      <c r="H5374" s="32">
        <v>2252.4</v>
      </c>
      <c r="I5374" s="242" t="s">
        <v>12740</v>
      </c>
      <c r="L5374" s="6"/>
    </row>
    <row r="5375" spans="2:12" collapsed="1" x14ac:dyDescent="0.3">
      <c r="B5375" s="38">
        <v>7282</v>
      </c>
      <c r="C5375" s="57">
        <v>45856</v>
      </c>
      <c r="D5375" s="38" t="s">
        <v>203</v>
      </c>
      <c r="E5375" s="38" t="s">
        <v>12573</v>
      </c>
      <c r="F5375" s="40">
        <v>108457.67</v>
      </c>
      <c r="G5375" s="63">
        <v>45859</v>
      </c>
      <c r="H5375" s="40">
        <v>101787.52329499999</v>
      </c>
      <c r="I5375" s="246" t="s">
        <v>12600</v>
      </c>
      <c r="L5375" s="6"/>
    </row>
    <row r="5376" spans="2:12" collapsed="1" x14ac:dyDescent="0.3">
      <c r="B5376" s="38">
        <v>7283</v>
      </c>
      <c r="C5376" s="57">
        <v>45856</v>
      </c>
      <c r="D5376" s="38" t="s">
        <v>12570</v>
      </c>
      <c r="E5376" s="38" t="s">
        <v>12571</v>
      </c>
      <c r="F5376" s="40">
        <v>6822</v>
      </c>
      <c r="G5376" s="63">
        <v>45856</v>
      </c>
      <c r="H5376" s="40">
        <v>6402.4470000000001</v>
      </c>
      <c r="I5376" s="246" t="s">
        <v>12741</v>
      </c>
      <c r="L5376" s="6"/>
    </row>
    <row r="5377" spans="2:12" collapsed="1" x14ac:dyDescent="0.3">
      <c r="B5377" s="38">
        <v>7284</v>
      </c>
      <c r="C5377" s="57">
        <v>45856</v>
      </c>
      <c r="D5377" s="38" t="s">
        <v>203</v>
      </c>
      <c r="E5377" s="38" t="s">
        <v>12568</v>
      </c>
      <c r="F5377" s="40">
        <v>7685.81</v>
      </c>
      <c r="G5377" s="63">
        <v>45859</v>
      </c>
      <c r="H5377" s="40">
        <v>7213.1326850000005</v>
      </c>
      <c r="I5377" s="246" t="s">
        <v>12601</v>
      </c>
      <c r="L5377" s="6"/>
    </row>
    <row r="5378" spans="2:12" collapsed="1" x14ac:dyDescent="0.3">
      <c r="B5378" s="14">
        <v>7285</v>
      </c>
      <c r="C5378" s="56">
        <v>45856</v>
      </c>
      <c r="D5378" s="14" t="s">
        <v>542</v>
      </c>
      <c r="E5378" s="14" t="s">
        <v>12566</v>
      </c>
      <c r="F5378" s="32">
        <v>19227.2</v>
      </c>
      <c r="G5378" s="64"/>
      <c r="H5378" s="32">
        <v>18044.727200000001</v>
      </c>
      <c r="I5378" s="242" t="s">
        <v>12742</v>
      </c>
      <c r="L5378" s="6"/>
    </row>
    <row r="5379" spans="2:12" collapsed="1" x14ac:dyDescent="0.3">
      <c r="B5379" s="14">
        <v>7286</v>
      </c>
      <c r="C5379" s="56">
        <v>45856</v>
      </c>
      <c r="D5379" s="14" t="s">
        <v>542</v>
      </c>
      <c r="E5379" s="14" t="s">
        <v>12564</v>
      </c>
      <c r="F5379" s="32">
        <v>10065.02</v>
      </c>
      <c r="G5379" s="64"/>
      <c r="H5379" s="32">
        <v>9446.0212700000011</v>
      </c>
      <c r="I5379" s="242" t="s">
        <v>12743</v>
      </c>
      <c r="L5379" s="6"/>
    </row>
    <row r="5380" spans="2:12" collapsed="1" x14ac:dyDescent="0.3">
      <c r="B5380" s="14">
        <v>7287</v>
      </c>
      <c r="C5380" s="56">
        <v>45856</v>
      </c>
      <c r="D5380" s="14" t="s">
        <v>542</v>
      </c>
      <c r="E5380" s="14" t="s">
        <v>12562</v>
      </c>
      <c r="F5380" s="32">
        <v>16819.62</v>
      </c>
      <c r="G5380" s="64"/>
      <c r="H5380" s="32">
        <v>15785.213369999999</v>
      </c>
      <c r="I5380" s="242" t="s">
        <v>12744</v>
      </c>
      <c r="L5380" s="6"/>
    </row>
    <row r="5381" spans="2:12" collapsed="1" x14ac:dyDescent="0.3">
      <c r="B5381" s="14">
        <v>7288</v>
      </c>
      <c r="C5381" s="56">
        <v>45856</v>
      </c>
      <c r="D5381" s="14" t="s">
        <v>542</v>
      </c>
      <c r="E5381" s="14" t="s">
        <v>12560</v>
      </c>
      <c r="F5381" s="32">
        <v>7022.11</v>
      </c>
      <c r="G5381" s="64"/>
      <c r="H5381" s="32">
        <v>6590.2502349999995</v>
      </c>
      <c r="I5381" s="242" t="s">
        <v>12745</v>
      </c>
      <c r="L5381" s="6"/>
    </row>
    <row r="5382" spans="2:12" collapsed="1" x14ac:dyDescent="0.3">
      <c r="B5382" s="14">
        <v>7289</v>
      </c>
      <c r="C5382" s="56">
        <v>45856</v>
      </c>
      <c r="D5382" s="14" t="s">
        <v>542</v>
      </c>
      <c r="E5382" s="14" t="s">
        <v>12558</v>
      </c>
      <c r="F5382" s="32">
        <v>13475.76</v>
      </c>
      <c r="G5382" s="64"/>
      <c r="H5382" s="32">
        <v>12647.000760000001</v>
      </c>
      <c r="I5382" s="242" t="s">
        <v>12746</v>
      </c>
      <c r="L5382" s="6"/>
    </row>
    <row r="5383" spans="2:12" collapsed="1" x14ac:dyDescent="0.3">
      <c r="B5383" s="38">
        <v>7290</v>
      </c>
      <c r="C5383" s="57">
        <v>45856</v>
      </c>
      <c r="D5383" s="38" t="s">
        <v>171</v>
      </c>
      <c r="E5383" s="38" t="s">
        <v>12556</v>
      </c>
      <c r="F5383" s="40">
        <v>7357.74</v>
      </c>
      <c r="G5383" s="63">
        <v>45860</v>
      </c>
      <c r="H5383" s="40">
        <v>6905.2389899999998</v>
      </c>
      <c r="I5383" s="246" t="s">
        <v>12747</v>
      </c>
      <c r="L5383" s="6"/>
    </row>
    <row r="5384" spans="2:12" collapsed="1" x14ac:dyDescent="0.3">
      <c r="B5384" s="38">
        <v>7291</v>
      </c>
      <c r="C5384" s="57">
        <v>45856</v>
      </c>
      <c r="D5384" s="38" t="s">
        <v>171</v>
      </c>
      <c r="E5384" s="38" t="s">
        <v>12554</v>
      </c>
      <c r="F5384" s="40">
        <v>6230.07</v>
      </c>
      <c r="G5384" s="63">
        <v>45860</v>
      </c>
      <c r="H5384" s="40">
        <v>5846.9206949999998</v>
      </c>
      <c r="I5384" s="246" t="s">
        <v>12748</v>
      </c>
      <c r="L5384" s="6"/>
    </row>
    <row r="5385" spans="2:12" collapsed="1" x14ac:dyDescent="0.3">
      <c r="B5385" s="14">
        <v>7292</v>
      </c>
      <c r="C5385" s="56">
        <v>45860</v>
      </c>
      <c r="D5385" s="14" t="s">
        <v>12621</v>
      </c>
      <c r="E5385" s="14" t="s">
        <v>12622</v>
      </c>
      <c r="F5385" s="32">
        <v>10000</v>
      </c>
      <c r="G5385" s="64"/>
      <c r="H5385" s="32">
        <v>9385</v>
      </c>
      <c r="I5385" s="242" t="s">
        <v>12609</v>
      </c>
      <c r="L5385" s="6"/>
    </row>
    <row r="5386" spans="2:12" collapsed="1" x14ac:dyDescent="0.3">
      <c r="B5386" s="38">
        <v>7293</v>
      </c>
      <c r="C5386" s="57">
        <v>45860</v>
      </c>
      <c r="D5386" s="38" t="s">
        <v>9452</v>
      </c>
      <c r="E5386" s="38" t="s">
        <v>12623</v>
      </c>
      <c r="F5386" s="40">
        <v>2500</v>
      </c>
      <c r="G5386" s="63">
        <v>45877</v>
      </c>
      <c r="H5386" s="40">
        <v>2346.25</v>
      </c>
      <c r="I5386" s="246" t="s">
        <v>12610</v>
      </c>
      <c r="L5386" s="6"/>
    </row>
    <row r="5387" spans="2:12" collapsed="1" x14ac:dyDescent="0.3">
      <c r="B5387" s="14">
        <v>7294</v>
      </c>
      <c r="C5387" s="56">
        <v>45860</v>
      </c>
      <c r="D5387" s="14" t="s">
        <v>11089</v>
      </c>
      <c r="E5387" s="14" t="s">
        <v>12624</v>
      </c>
      <c r="F5387" s="32">
        <v>4500</v>
      </c>
      <c r="G5387" s="64"/>
      <c r="H5387" s="32">
        <v>4223.25</v>
      </c>
      <c r="I5387" s="242" t="s">
        <v>12611</v>
      </c>
      <c r="L5387" s="6"/>
    </row>
    <row r="5388" spans="2:12" collapsed="1" x14ac:dyDescent="0.3">
      <c r="B5388" s="14">
        <v>7295</v>
      </c>
      <c r="C5388" s="56">
        <v>45860</v>
      </c>
      <c r="D5388" s="14" t="s">
        <v>9537</v>
      </c>
      <c r="E5388" s="14" t="s">
        <v>12625</v>
      </c>
      <c r="F5388" s="32">
        <v>1826</v>
      </c>
      <c r="G5388" s="64"/>
      <c r="H5388" s="32">
        <v>1713.7</v>
      </c>
      <c r="I5388" s="242" t="s">
        <v>12612</v>
      </c>
      <c r="L5388" s="6"/>
    </row>
    <row r="5389" spans="2:12" collapsed="1" x14ac:dyDescent="0.3">
      <c r="B5389" s="14">
        <v>7296</v>
      </c>
      <c r="C5389" s="56">
        <v>45860</v>
      </c>
      <c r="D5389" s="14" t="s">
        <v>9537</v>
      </c>
      <c r="E5389" s="14" t="s">
        <v>12626</v>
      </c>
      <c r="F5389" s="32">
        <v>27121.82</v>
      </c>
      <c r="G5389" s="64"/>
      <c r="H5389" s="32">
        <v>25453.83</v>
      </c>
      <c r="I5389" s="242" t="s">
        <v>12613</v>
      </c>
      <c r="L5389" s="6"/>
    </row>
    <row r="5390" spans="2:12" collapsed="1" x14ac:dyDescent="0.3">
      <c r="B5390" s="14">
        <v>7297</v>
      </c>
      <c r="C5390" s="56">
        <v>45860</v>
      </c>
      <c r="D5390" s="14" t="s">
        <v>9537</v>
      </c>
      <c r="E5390" s="14" t="s">
        <v>12627</v>
      </c>
      <c r="F5390" s="32">
        <v>4408.84</v>
      </c>
      <c r="G5390" s="64"/>
      <c r="H5390" s="32">
        <v>4137.7</v>
      </c>
      <c r="I5390" s="242" t="s">
        <v>12614</v>
      </c>
      <c r="L5390" s="6"/>
    </row>
    <row r="5391" spans="2:12" collapsed="1" x14ac:dyDescent="0.3">
      <c r="B5391" s="38">
        <v>7298</v>
      </c>
      <c r="C5391" s="57">
        <v>45860</v>
      </c>
      <c r="D5391" s="38" t="s">
        <v>9537</v>
      </c>
      <c r="E5391" s="38" t="s">
        <v>12628</v>
      </c>
      <c r="F5391" s="40">
        <v>3282.85</v>
      </c>
      <c r="G5391" s="63">
        <v>45876</v>
      </c>
      <c r="H5391" s="40">
        <v>3080.95</v>
      </c>
      <c r="I5391" s="246" t="s">
        <v>12615</v>
      </c>
      <c r="L5391" s="6"/>
    </row>
    <row r="5392" spans="2:12" collapsed="1" x14ac:dyDescent="0.3">
      <c r="B5392" s="38">
        <v>7299</v>
      </c>
      <c r="C5392" s="57">
        <v>45860</v>
      </c>
      <c r="D5392" s="38" t="s">
        <v>9537</v>
      </c>
      <c r="E5392" s="38" t="s">
        <v>12629</v>
      </c>
      <c r="F5392" s="40">
        <v>4500</v>
      </c>
      <c r="G5392" s="63">
        <v>45877</v>
      </c>
      <c r="H5392" s="40">
        <v>4223.25</v>
      </c>
      <c r="I5392" s="246" t="s">
        <v>12616</v>
      </c>
      <c r="L5392" s="6"/>
    </row>
    <row r="5393" spans="2:12" collapsed="1" x14ac:dyDescent="0.3">
      <c r="B5393" s="14">
        <v>7300</v>
      </c>
      <c r="C5393" s="56">
        <v>45860</v>
      </c>
      <c r="D5393" s="14" t="s">
        <v>9537</v>
      </c>
      <c r="E5393" s="14" t="s">
        <v>12630</v>
      </c>
      <c r="F5393" s="32">
        <v>17745.47</v>
      </c>
      <c r="G5393" s="64"/>
      <c r="H5393" s="32">
        <v>16654.12</v>
      </c>
      <c r="I5393" s="242" t="s">
        <v>12617</v>
      </c>
      <c r="L5393" s="6"/>
    </row>
    <row r="5394" spans="2:12" collapsed="1" x14ac:dyDescent="0.3">
      <c r="B5394" s="38">
        <v>7301</v>
      </c>
      <c r="C5394" s="57">
        <v>45860</v>
      </c>
      <c r="D5394" s="38" t="s">
        <v>9425</v>
      </c>
      <c r="E5394" s="38" t="s">
        <v>12631</v>
      </c>
      <c r="F5394" s="40">
        <v>6435</v>
      </c>
      <c r="G5394" s="63">
        <v>45868</v>
      </c>
      <c r="H5394" s="40">
        <v>6039.25</v>
      </c>
      <c r="I5394" s="246" t="s">
        <v>12618</v>
      </c>
      <c r="L5394" s="6"/>
    </row>
    <row r="5395" spans="2:12" collapsed="1" x14ac:dyDescent="0.3">
      <c r="B5395" s="38">
        <v>7302</v>
      </c>
      <c r="C5395" s="57">
        <v>45860</v>
      </c>
      <c r="D5395" s="38" t="s">
        <v>561</v>
      </c>
      <c r="E5395" s="38" t="s">
        <v>12632</v>
      </c>
      <c r="F5395" s="40">
        <v>26322</v>
      </c>
      <c r="G5395" s="63">
        <v>45862</v>
      </c>
      <c r="H5395" s="40">
        <v>24703.200000000001</v>
      </c>
      <c r="I5395" s="246" t="s">
        <v>12619</v>
      </c>
      <c r="L5395" s="6"/>
    </row>
    <row r="5396" spans="2:12" hidden="1" outlineLevel="1" collapsed="1" x14ac:dyDescent="0.3">
      <c r="B5396" s="14"/>
      <c r="C5396" s="56"/>
      <c r="D5396" s="14"/>
      <c r="E5396" s="14"/>
      <c r="F5396" s="32"/>
      <c r="G5396" s="64"/>
      <c r="H5396" s="32"/>
      <c r="I5396" s="242" t="s">
        <v>12620</v>
      </c>
      <c r="L5396" s="6"/>
    </row>
    <row r="5397" spans="2:12" collapsed="1" x14ac:dyDescent="0.3">
      <c r="B5397" s="38">
        <v>7303</v>
      </c>
      <c r="C5397" s="57">
        <v>45860</v>
      </c>
      <c r="D5397" s="38" t="s">
        <v>4463</v>
      </c>
      <c r="E5397" s="38" t="s">
        <v>12633</v>
      </c>
      <c r="F5397" s="40">
        <v>19969</v>
      </c>
      <c r="G5397" s="63">
        <v>45867</v>
      </c>
      <c r="H5397" s="40">
        <v>18740.91</v>
      </c>
      <c r="I5397" s="246" t="s">
        <v>12634</v>
      </c>
      <c r="L5397" s="6"/>
    </row>
    <row r="5398" spans="2:12" collapsed="1" x14ac:dyDescent="0.3">
      <c r="B5398" s="38">
        <v>7304</v>
      </c>
      <c r="C5398" s="57">
        <v>45860</v>
      </c>
      <c r="D5398" s="38" t="s">
        <v>12635</v>
      </c>
      <c r="E5398" s="38" t="s">
        <v>12642</v>
      </c>
      <c r="F5398" s="40">
        <v>107220.9</v>
      </c>
      <c r="G5398" s="63">
        <v>45845</v>
      </c>
      <c r="H5398" s="40">
        <v>107220.9</v>
      </c>
      <c r="I5398" s="246" t="s">
        <v>12653</v>
      </c>
      <c r="L5398" s="6"/>
    </row>
    <row r="5399" spans="2:12" collapsed="1" x14ac:dyDescent="0.3">
      <c r="B5399" s="38">
        <v>7305</v>
      </c>
      <c r="C5399" s="57">
        <v>45860</v>
      </c>
      <c r="D5399" s="38" t="s">
        <v>4540</v>
      </c>
      <c r="E5399" s="38" t="s">
        <v>12643</v>
      </c>
      <c r="F5399" s="40">
        <v>7606.94</v>
      </c>
      <c r="G5399" s="63">
        <v>45845</v>
      </c>
      <c r="H5399" s="40">
        <v>7606.94</v>
      </c>
      <c r="I5399" s="246" t="s">
        <v>12654</v>
      </c>
      <c r="L5399" s="6"/>
    </row>
    <row r="5400" spans="2:12" collapsed="1" x14ac:dyDescent="0.3">
      <c r="B5400" s="38">
        <v>7306</v>
      </c>
      <c r="C5400" s="57">
        <v>45860</v>
      </c>
      <c r="D5400" s="38" t="s">
        <v>12636</v>
      </c>
      <c r="E5400" s="38" t="s">
        <v>12644</v>
      </c>
      <c r="F5400" s="40">
        <v>3561.9</v>
      </c>
      <c r="G5400" s="63">
        <v>45845</v>
      </c>
      <c r="H5400" s="40">
        <v>3561.9</v>
      </c>
      <c r="I5400" s="246" t="s">
        <v>12655</v>
      </c>
      <c r="L5400" s="6"/>
    </row>
    <row r="5401" spans="2:12" hidden="1" outlineLevel="1" collapsed="1" x14ac:dyDescent="0.3">
      <c r="B5401" s="38"/>
      <c r="C5401" s="57"/>
      <c r="D5401" s="38"/>
      <c r="E5401" s="38"/>
      <c r="F5401" s="40"/>
      <c r="G5401" s="63">
        <v>45845</v>
      </c>
      <c r="H5401" s="40"/>
      <c r="I5401" s="246" t="s">
        <v>12656</v>
      </c>
      <c r="L5401" s="6"/>
    </row>
    <row r="5402" spans="2:12" collapsed="1" x14ac:dyDescent="0.3">
      <c r="B5402" s="38">
        <v>7307</v>
      </c>
      <c r="C5402" s="57">
        <v>45860</v>
      </c>
      <c r="D5402" s="38" t="s">
        <v>4514</v>
      </c>
      <c r="E5402" s="38" t="s">
        <v>12645</v>
      </c>
      <c r="F5402" s="40">
        <v>2845.7</v>
      </c>
      <c r="G5402" s="63">
        <v>45846</v>
      </c>
      <c r="H5402" s="40">
        <v>2845.7</v>
      </c>
      <c r="I5402" s="246" t="s">
        <v>12657</v>
      </c>
      <c r="L5402" s="6"/>
    </row>
    <row r="5403" spans="2:12" collapsed="1" x14ac:dyDescent="0.3">
      <c r="B5403" s="38">
        <v>7308</v>
      </c>
      <c r="C5403" s="57">
        <v>45860</v>
      </c>
      <c r="D5403" s="38" t="s">
        <v>11337</v>
      </c>
      <c r="E5403" s="38" t="s">
        <v>12646</v>
      </c>
      <c r="F5403" s="40">
        <v>16629.760000000002</v>
      </c>
      <c r="G5403" s="63">
        <v>45849</v>
      </c>
      <c r="H5403" s="40">
        <v>16629.760000000002</v>
      </c>
      <c r="I5403" s="246" t="s">
        <v>12658</v>
      </c>
      <c r="L5403" s="6"/>
    </row>
    <row r="5404" spans="2:12" collapsed="1" x14ac:dyDescent="0.3">
      <c r="B5404" s="38">
        <v>7309</v>
      </c>
      <c r="C5404" s="57">
        <v>45860</v>
      </c>
      <c r="D5404" s="38" t="s">
        <v>12637</v>
      </c>
      <c r="E5404" s="38" t="s">
        <v>12647</v>
      </c>
      <c r="F5404" s="40">
        <v>14834.69</v>
      </c>
      <c r="G5404" s="63">
        <v>45849</v>
      </c>
      <c r="H5404" s="40">
        <v>14834.69</v>
      </c>
      <c r="I5404" s="246" t="s">
        <v>12659</v>
      </c>
      <c r="L5404" s="6"/>
    </row>
    <row r="5405" spans="2:12" collapsed="1" x14ac:dyDescent="0.3">
      <c r="B5405" s="38">
        <v>7310</v>
      </c>
      <c r="C5405" s="57">
        <v>45860</v>
      </c>
      <c r="D5405" s="38" t="s">
        <v>12638</v>
      </c>
      <c r="E5405" s="38" t="s">
        <v>12648</v>
      </c>
      <c r="F5405" s="40">
        <v>28583.1</v>
      </c>
      <c r="G5405" s="63">
        <v>45855</v>
      </c>
      <c r="H5405" s="40">
        <v>28583.1</v>
      </c>
      <c r="I5405" s="246" t="s">
        <v>12660</v>
      </c>
      <c r="L5405" s="6"/>
    </row>
    <row r="5406" spans="2:12" collapsed="1" x14ac:dyDescent="0.3">
      <c r="B5406" s="38">
        <v>7311</v>
      </c>
      <c r="C5406" s="57">
        <v>45860</v>
      </c>
      <c r="D5406" s="38" t="s">
        <v>12639</v>
      </c>
      <c r="E5406" s="38" t="s">
        <v>12649</v>
      </c>
      <c r="F5406" s="40">
        <v>26384</v>
      </c>
      <c r="G5406" s="63">
        <v>45855</v>
      </c>
      <c r="H5406" s="40">
        <v>26384</v>
      </c>
      <c r="I5406" s="246" t="s">
        <v>12661</v>
      </c>
      <c r="L5406" s="6"/>
    </row>
    <row r="5407" spans="2:12" collapsed="1" x14ac:dyDescent="0.3">
      <c r="B5407" s="38">
        <v>7312</v>
      </c>
      <c r="C5407" s="57">
        <v>45860</v>
      </c>
      <c r="D5407" s="38" t="s">
        <v>12640</v>
      </c>
      <c r="E5407" s="38" t="s">
        <v>12650</v>
      </c>
      <c r="F5407" s="40">
        <v>26395.64</v>
      </c>
      <c r="G5407" s="63">
        <v>45855</v>
      </c>
      <c r="H5407" s="40">
        <v>26395.64</v>
      </c>
      <c r="I5407" s="246" t="s">
        <v>12662</v>
      </c>
      <c r="L5407" s="6"/>
    </row>
    <row r="5408" spans="2:12" collapsed="1" x14ac:dyDescent="0.3">
      <c r="B5408" s="38">
        <v>7313</v>
      </c>
      <c r="C5408" s="57">
        <v>45860</v>
      </c>
      <c r="D5408" s="38" t="s">
        <v>9218</v>
      </c>
      <c r="E5408" s="38" t="s">
        <v>12651</v>
      </c>
      <c r="F5408" s="40">
        <v>8091.47</v>
      </c>
      <c r="G5408" s="63">
        <v>45855</v>
      </c>
      <c r="H5408" s="40">
        <v>8091.47</v>
      </c>
      <c r="I5408" s="246" t="s">
        <v>12663</v>
      </c>
      <c r="L5408" s="6"/>
    </row>
    <row r="5409" spans="2:12" collapsed="1" x14ac:dyDescent="0.3">
      <c r="B5409" s="38">
        <v>7314</v>
      </c>
      <c r="C5409" s="57">
        <v>45860</v>
      </c>
      <c r="D5409" s="38" t="s">
        <v>12641</v>
      </c>
      <c r="E5409" s="38" t="s">
        <v>12652</v>
      </c>
      <c r="F5409" s="40">
        <v>23111.86</v>
      </c>
      <c r="G5409" s="63">
        <v>45860</v>
      </c>
      <c r="H5409" s="40">
        <v>23111.86</v>
      </c>
      <c r="I5409" s="246" t="s">
        <v>12664</v>
      </c>
      <c r="L5409" s="6"/>
    </row>
    <row r="5410" spans="2:12" hidden="1" outlineLevel="1" collapsed="1" x14ac:dyDescent="0.3">
      <c r="B5410" s="38"/>
      <c r="C5410" s="57"/>
      <c r="D5410" s="38"/>
      <c r="E5410" s="38"/>
      <c r="F5410" s="40"/>
      <c r="G5410" s="63">
        <v>45860</v>
      </c>
      <c r="H5410" s="40"/>
      <c r="I5410" s="246" t="s">
        <v>12665</v>
      </c>
      <c r="L5410" s="6"/>
    </row>
    <row r="5411" spans="2:12" collapsed="1" x14ac:dyDescent="0.3">
      <c r="B5411" s="38">
        <v>7315</v>
      </c>
      <c r="C5411" s="57">
        <v>45860</v>
      </c>
      <c r="D5411" s="38" t="s">
        <v>203</v>
      </c>
      <c r="E5411" s="38" t="s">
        <v>12666</v>
      </c>
      <c r="F5411" s="40">
        <v>80479.69</v>
      </c>
      <c r="G5411" s="63">
        <v>45863</v>
      </c>
      <c r="H5411" s="40">
        <v>75530.19</v>
      </c>
      <c r="I5411" s="246" t="s">
        <v>12667</v>
      </c>
      <c r="L5411" s="6"/>
    </row>
    <row r="5412" spans="2:12" collapsed="1" x14ac:dyDescent="0.3">
      <c r="B5412" s="38">
        <v>7316</v>
      </c>
      <c r="C5412" s="57">
        <v>45861</v>
      </c>
      <c r="D5412" s="38" t="s">
        <v>10988</v>
      </c>
      <c r="E5412" s="38" t="s">
        <v>12749</v>
      </c>
      <c r="F5412" s="40">
        <v>600</v>
      </c>
      <c r="G5412" s="63">
        <v>45856</v>
      </c>
      <c r="H5412" s="40">
        <v>563.1</v>
      </c>
      <c r="I5412" s="246" t="s">
        <v>12750</v>
      </c>
      <c r="L5412" s="6"/>
    </row>
    <row r="5413" spans="2:12" collapsed="1" x14ac:dyDescent="0.3">
      <c r="B5413" s="7">
        <v>7317</v>
      </c>
      <c r="C5413" s="250">
        <v>45861</v>
      </c>
      <c r="D5413" s="7" t="s">
        <v>9537</v>
      </c>
      <c r="E5413" s="7" t="s">
        <v>12752</v>
      </c>
      <c r="F5413" s="244">
        <v>566369.67000000004</v>
      </c>
      <c r="G5413" s="247">
        <v>45869</v>
      </c>
      <c r="H5413" s="244">
        <v>531537.93000000005</v>
      </c>
      <c r="I5413" s="245" t="s">
        <v>12754</v>
      </c>
      <c r="J5413" t="s">
        <v>12809</v>
      </c>
      <c r="L5413" s="6"/>
    </row>
    <row r="5414" spans="2:12" collapsed="1" x14ac:dyDescent="0.3">
      <c r="B5414" s="7">
        <v>7318</v>
      </c>
      <c r="C5414" s="250">
        <v>45861</v>
      </c>
      <c r="D5414" s="7" t="s">
        <v>12751</v>
      </c>
      <c r="E5414" s="7" t="s">
        <v>12753</v>
      </c>
      <c r="F5414" s="244">
        <v>288138.90999999997</v>
      </c>
      <c r="G5414" s="247">
        <v>45869</v>
      </c>
      <c r="H5414" s="244">
        <v>270418.37</v>
      </c>
      <c r="I5414" s="245" t="s">
        <v>12754</v>
      </c>
      <c r="J5414" t="s">
        <v>12809</v>
      </c>
      <c r="L5414" s="6"/>
    </row>
    <row r="5415" spans="2:12" collapsed="1" x14ac:dyDescent="0.3">
      <c r="B5415" s="38">
        <v>7319</v>
      </c>
      <c r="C5415" s="57">
        <v>45861</v>
      </c>
      <c r="D5415" s="38" t="s">
        <v>142</v>
      </c>
      <c r="E5415" s="38" t="s">
        <v>12755</v>
      </c>
      <c r="F5415" s="40">
        <v>116487.61</v>
      </c>
      <c r="G5415" s="63">
        <v>45887</v>
      </c>
      <c r="H5415" s="40">
        <v>109323.62</v>
      </c>
      <c r="I5415" s="246" t="s">
        <v>12756</v>
      </c>
      <c r="L5415" s="6"/>
    </row>
    <row r="5416" spans="2:12" collapsed="1" x14ac:dyDescent="0.3">
      <c r="B5416" s="38">
        <v>7320</v>
      </c>
      <c r="C5416" s="57">
        <v>45861</v>
      </c>
      <c r="D5416" s="38" t="s">
        <v>11101</v>
      </c>
      <c r="E5416" s="38" t="s">
        <v>12757</v>
      </c>
      <c r="F5416" s="40">
        <v>53264</v>
      </c>
      <c r="G5416" s="63">
        <v>45876</v>
      </c>
      <c r="H5416" s="40">
        <v>49988.26</v>
      </c>
      <c r="I5416" s="246" t="s">
        <v>12758</v>
      </c>
      <c r="L5416" s="6"/>
    </row>
    <row r="5417" spans="2:12" collapsed="1" x14ac:dyDescent="0.3">
      <c r="B5417" s="38">
        <v>7321</v>
      </c>
      <c r="C5417" s="57">
        <v>45862</v>
      </c>
      <c r="D5417" s="38" t="s">
        <v>4463</v>
      </c>
      <c r="E5417" s="38" t="s">
        <v>12763</v>
      </c>
      <c r="F5417" s="40">
        <v>29237</v>
      </c>
      <c r="G5417" s="63">
        <v>45867</v>
      </c>
      <c r="H5417" s="40">
        <v>27438.92</v>
      </c>
      <c r="I5417" s="246" t="s">
        <v>12764</v>
      </c>
      <c r="L5417" s="6"/>
    </row>
    <row r="5418" spans="2:12" collapsed="1" x14ac:dyDescent="0.3">
      <c r="B5418" s="38">
        <v>7322</v>
      </c>
      <c r="C5418" s="57">
        <v>45863</v>
      </c>
      <c r="D5418" s="38" t="s">
        <v>171</v>
      </c>
      <c r="E5418" s="38" t="s">
        <v>12765</v>
      </c>
      <c r="F5418" s="40">
        <v>4503.7700000000004</v>
      </c>
      <c r="G5418" s="63">
        <v>45866</v>
      </c>
      <c r="H5418" s="40">
        <v>4226.79</v>
      </c>
      <c r="I5418" s="246" t="s">
        <v>12767</v>
      </c>
      <c r="L5418" s="6"/>
    </row>
    <row r="5419" spans="2:12" collapsed="1" x14ac:dyDescent="0.3">
      <c r="B5419" s="38">
        <v>7323</v>
      </c>
      <c r="C5419" s="57">
        <v>45863</v>
      </c>
      <c r="D5419" s="38" t="s">
        <v>171</v>
      </c>
      <c r="E5419" s="38" t="s">
        <v>12766</v>
      </c>
      <c r="F5419" s="40">
        <v>4500</v>
      </c>
      <c r="G5419" s="63">
        <v>45870</v>
      </c>
      <c r="H5419" s="40">
        <v>4223.25</v>
      </c>
      <c r="I5419" s="246" t="s">
        <v>12768</v>
      </c>
      <c r="L5419" s="6"/>
    </row>
    <row r="5420" spans="2:12" collapsed="1" x14ac:dyDescent="0.3">
      <c r="B5420" s="38">
        <v>7324</v>
      </c>
      <c r="C5420" s="57">
        <v>45863</v>
      </c>
      <c r="D5420" s="38" t="s">
        <v>397</v>
      </c>
      <c r="E5420" s="38" t="s">
        <v>12769</v>
      </c>
      <c r="F5420" s="40">
        <v>800.5</v>
      </c>
      <c r="G5420" s="63">
        <v>45848</v>
      </c>
      <c r="H5420" s="40">
        <v>800.5</v>
      </c>
      <c r="I5420" s="246" t="s">
        <v>12772</v>
      </c>
      <c r="L5420" s="6"/>
    </row>
    <row r="5421" spans="2:12" collapsed="1" x14ac:dyDescent="0.3">
      <c r="B5421" s="38">
        <v>7325</v>
      </c>
      <c r="C5421" s="57">
        <v>45863</v>
      </c>
      <c r="D5421" s="38" t="s">
        <v>397</v>
      </c>
      <c r="E5421" s="38" t="s">
        <v>12770</v>
      </c>
      <c r="F5421" s="40">
        <v>3000</v>
      </c>
      <c r="G5421" s="63">
        <v>45853</v>
      </c>
      <c r="H5421" s="40">
        <v>3000</v>
      </c>
      <c r="I5421" s="246" t="s">
        <v>12773</v>
      </c>
      <c r="L5421" s="6"/>
    </row>
    <row r="5422" spans="2:12" collapsed="1" x14ac:dyDescent="0.3">
      <c r="B5422" s="38">
        <v>7326</v>
      </c>
      <c r="C5422" s="57">
        <v>45863</v>
      </c>
      <c r="D5422" s="38" t="s">
        <v>397</v>
      </c>
      <c r="E5422" s="38" t="s">
        <v>12771</v>
      </c>
      <c r="F5422" s="40">
        <v>10007.93</v>
      </c>
      <c r="G5422" s="63">
        <v>45859</v>
      </c>
      <c r="H5422" s="40">
        <v>10007.93</v>
      </c>
      <c r="I5422" s="246" t="s">
        <v>12774</v>
      </c>
      <c r="L5422" s="6"/>
    </row>
    <row r="5423" spans="2:12" collapsed="1" x14ac:dyDescent="0.3">
      <c r="B5423" s="14">
        <v>7327</v>
      </c>
      <c r="C5423" s="56">
        <v>45866</v>
      </c>
      <c r="D5423" s="14" t="s">
        <v>542</v>
      </c>
      <c r="E5423" s="14" t="s">
        <v>12775</v>
      </c>
      <c r="F5423" s="32">
        <v>40630.5</v>
      </c>
      <c r="G5423" s="64"/>
      <c r="H5423" s="32">
        <v>38131.72</v>
      </c>
      <c r="I5423" s="242" t="s">
        <v>12777</v>
      </c>
      <c r="L5423" s="6"/>
    </row>
    <row r="5424" spans="2:12" collapsed="1" x14ac:dyDescent="0.3">
      <c r="B5424" s="38">
        <v>7328</v>
      </c>
      <c r="C5424" s="57">
        <v>45866</v>
      </c>
      <c r="D5424" s="38" t="s">
        <v>171</v>
      </c>
      <c r="E5424" s="38" t="s">
        <v>12776</v>
      </c>
      <c r="F5424" s="40">
        <v>2083.94</v>
      </c>
      <c r="G5424" s="63">
        <v>45866</v>
      </c>
      <c r="H5424" s="40">
        <v>1955.78</v>
      </c>
      <c r="I5424" s="246" t="s">
        <v>10887</v>
      </c>
      <c r="L5424" s="6"/>
    </row>
    <row r="5425" spans="2:12" collapsed="1" x14ac:dyDescent="0.3">
      <c r="B5425" s="38">
        <v>7329</v>
      </c>
      <c r="C5425" s="57">
        <v>45866</v>
      </c>
      <c r="D5425" s="38" t="s">
        <v>171</v>
      </c>
      <c r="E5425" s="38" t="s">
        <v>12781</v>
      </c>
      <c r="F5425" s="40">
        <v>2851.68</v>
      </c>
      <c r="G5425" s="63">
        <v>45868</v>
      </c>
      <c r="H5425" s="40">
        <v>2676.3</v>
      </c>
      <c r="I5425" s="246" t="s">
        <v>10744</v>
      </c>
      <c r="L5425" s="6"/>
    </row>
    <row r="5426" spans="2:12" collapsed="1" x14ac:dyDescent="0.3">
      <c r="B5426" s="38">
        <v>7330</v>
      </c>
      <c r="C5426" s="57">
        <v>45866</v>
      </c>
      <c r="D5426" s="38" t="s">
        <v>171</v>
      </c>
      <c r="E5426" s="38" t="s">
        <v>12782</v>
      </c>
      <c r="F5426" s="253">
        <v>21142.05</v>
      </c>
      <c r="G5426" s="63">
        <v>45866</v>
      </c>
      <c r="H5426" s="253">
        <v>19841.810000000001</v>
      </c>
      <c r="I5426" s="254" t="s">
        <v>12783</v>
      </c>
      <c r="L5426" s="6"/>
    </row>
    <row r="5427" spans="2:12" collapsed="1" x14ac:dyDescent="0.3">
      <c r="B5427" s="14">
        <v>7331</v>
      </c>
      <c r="C5427" s="56">
        <v>45867</v>
      </c>
      <c r="D5427" s="14" t="s">
        <v>542</v>
      </c>
      <c r="E5427" s="14" t="s">
        <v>12786</v>
      </c>
      <c r="F5427" s="32">
        <v>114627.74</v>
      </c>
      <c r="G5427" s="64"/>
      <c r="H5427" s="32">
        <v>107578.13</v>
      </c>
      <c r="I5427" s="242" t="s">
        <v>12788</v>
      </c>
      <c r="L5427" s="6"/>
    </row>
    <row r="5428" spans="2:12" collapsed="1" x14ac:dyDescent="0.3">
      <c r="B5428" s="14">
        <v>7332</v>
      </c>
      <c r="C5428" s="56">
        <v>45867</v>
      </c>
      <c r="D5428" s="14" t="s">
        <v>542</v>
      </c>
      <c r="E5428" s="14" t="s">
        <v>12787</v>
      </c>
      <c r="F5428" s="32">
        <v>27555.58</v>
      </c>
      <c r="G5428" s="64"/>
      <c r="H5428" s="32">
        <v>25860.91</v>
      </c>
      <c r="I5428" s="242" t="s">
        <v>12789</v>
      </c>
      <c r="L5428" s="6"/>
    </row>
    <row r="5429" spans="2:12" collapsed="1" x14ac:dyDescent="0.3">
      <c r="B5429" s="38">
        <v>7333</v>
      </c>
      <c r="C5429" s="57">
        <v>45867</v>
      </c>
      <c r="D5429" s="38" t="s">
        <v>12790</v>
      </c>
      <c r="E5429" s="38" t="s">
        <v>12651</v>
      </c>
      <c r="F5429" s="40">
        <v>538222.30000000005</v>
      </c>
      <c r="G5429" s="63">
        <v>45862</v>
      </c>
      <c r="H5429" s="40">
        <v>538222.30000000005</v>
      </c>
      <c r="I5429" s="246" t="s">
        <v>10506</v>
      </c>
      <c r="L5429" s="6"/>
    </row>
    <row r="5430" spans="2:12" collapsed="1" x14ac:dyDescent="0.3">
      <c r="B5430" s="38">
        <v>7334</v>
      </c>
      <c r="C5430" s="57">
        <v>45867</v>
      </c>
      <c r="D5430" s="38" t="s">
        <v>12791</v>
      </c>
      <c r="E5430" s="38" t="s">
        <v>12651</v>
      </c>
      <c r="F5430" s="40">
        <v>62335.46</v>
      </c>
      <c r="G5430" s="63">
        <v>45862</v>
      </c>
      <c r="H5430" s="40">
        <v>62335.46</v>
      </c>
      <c r="I5430" s="246" t="s">
        <v>12792</v>
      </c>
      <c r="L5430" s="6"/>
    </row>
    <row r="5431" spans="2:12" collapsed="1" x14ac:dyDescent="0.3">
      <c r="B5431" s="38">
        <v>7335</v>
      </c>
      <c r="C5431" s="57">
        <v>45867</v>
      </c>
      <c r="D5431" s="38" t="s">
        <v>12790</v>
      </c>
      <c r="E5431" s="38" t="s">
        <v>12651</v>
      </c>
      <c r="F5431" s="40">
        <v>709326.63</v>
      </c>
      <c r="G5431" s="63">
        <v>45863</v>
      </c>
      <c r="H5431" s="40">
        <v>709326.63</v>
      </c>
      <c r="I5431" s="246" t="s">
        <v>10676</v>
      </c>
      <c r="L5431" s="6"/>
    </row>
    <row r="5432" spans="2:12" hidden="1" outlineLevel="1" collapsed="1" x14ac:dyDescent="0.3">
      <c r="B5432" s="38"/>
      <c r="C5432" s="57"/>
      <c r="D5432" s="38"/>
      <c r="E5432" s="38"/>
      <c r="F5432" s="40"/>
      <c r="G5432" s="63"/>
      <c r="H5432" s="40"/>
      <c r="I5432" s="246" t="s">
        <v>9683</v>
      </c>
      <c r="L5432" s="6"/>
    </row>
    <row r="5433" spans="2:12" collapsed="1" x14ac:dyDescent="0.3">
      <c r="B5433" s="38">
        <v>7336</v>
      </c>
      <c r="C5433" s="57">
        <v>45867</v>
      </c>
      <c r="D5433" s="38" t="s">
        <v>12793</v>
      </c>
      <c r="E5433" s="38" t="s">
        <v>12795</v>
      </c>
      <c r="F5433" s="40">
        <v>38000.9</v>
      </c>
      <c r="G5433" s="63">
        <v>45867</v>
      </c>
      <c r="H5433" s="40">
        <v>38000.9</v>
      </c>
      <c r="I5433" s="246" t="s">
        <v>12797</v>
      </c>
      <c r="L5433" s="6"/>
    </row>
    <row r="5434" spans="2:12" collapsed="1" x14ac:dyDescent="0.3">
      <c r="B5434" s="38">
        <v>7337</v>
      </c>
      <c r="C5434" s="57">
        <v>45867</v>
      </c>
      <c r="D5434" s="38" t="s">
        <v>12794</v>
      </c>
      <c r="E5434" s="38" t="s">
        <v>12796</v>
      </c>
      <c r="F5434" s="40">
        <v>26331.62</v>
      </c>
      <c r="G5434" s="63">
        <v>45867</v>
      </c>
      <c r="H5434" s="40">
        <v>26331.62</v>
      </c>
      <c r="I5434" s="246" t="s">
        <v>12798</v>
      </c>
      <c r="L5434" s="6"/>
    </row>
    <row r="5435" spans="2:12" collapsed="1" x14ac:dyDescent="0.3">
      <c r="B5435" s="38">
        <v>7338</v>
      </c>
      <c r="C5435" s="57">
        <v>45868</v>
      </c>
      <c r="D5435" s="38" t="s">
        <v>397</v>
      </c>
      <c r="E5435" s="38" t="s">
        <v>12802</v>
      </c>
      <c r="F5435" s="40">
        <v>4000</v>
      </c>
      <c r="G5435" s="63">
        <v>45868</v>
      </c>
      <c r="H5435" s="40">
        <v>4000</v>
      </c>
      <c r="I5435" s="246" t="s">
        <v>12803</v>
      </c>
      <c r="L5435" s="6"/>
    </row>
    <row r="5436" spans="2:12" collapsed="1" x14ac:dyDescent="0.3">
      <c r="B5436" s="38">
        <v>7339</v>
      </c>
      <c r="C5436" s="57">
        <v>45869</v>
      </c>
      <c r="D5436" s="38" t="s">
        <v>12810</v>
      </c>
      <c r="E5436" s="38" t="s">
        <v>12811</v>
      </c>
      <c r="F5436" s="40">
        <v>26701.19</v>
      </c>
      <c r="G5436" s="63">
        <v>45869</v>
      </c>
      <c r="H5436" s="40">
        <v>26701.19</v>
      </c>
      <c r="I5436" s="246" t="s">
        <v>12812</v>
      </c>
      <c r="L5436" s="6"/>
    </row>
    <row r="5437" spans="2:12" collapsed="1" x14ac:dyDescent="0.3">
      <c r="B5437" s="38">
        <v>7340</v>
      </c>
      <c r="C5437" s="57">
        <v>45869</v>
      </c>
      <c r="D5437" s="38" t="s">
        <v>10988</v>
      </c>
      <c r="E5437" s="38" t="s">
        <v>12813</v>
      </c>
      <c r="F5437" s="40">
        <v>1740.32</v>
      </c>
      <c r="G5437" s="63">
        <v>45869</v>
      </c>
      <c r="H5437" s="40">
        <v>1740.32</v>
      </c>
      <c r="I5437" s="246" t="s">
        <v>12814</v>
      </c>
      <c r="L5437" s="6"/>
    </row>
    <row r="5438" spans="2:12" collapsed="1" x14ac:dyDescent="0.3">
      <c r="B5438" s="14">
        <v>7341</v>
      </c>
      <c r="C5438" s="56">
        <v>45874</v>
      </c>
      <c r="D5438" s="14" t="s">
        <v>542</v>
      </c>
      <c r="E5438" s="14" t="s">
        <v>12820</v>
      </c>
      <c r="F5438" s="32">
        <v>1542772.82</v>
      </c>
      <c r="G5438" s="64"/>
      <c r="H5438" s="32">
        <v>1447892.29</v>
      </c>
      <c r="I5438" s="242" t="s">
        <v>12815</v>
      </c>
      <c r="L5438" s="6"/>
    </row>
    <row r="5439" spans="2:12" collapsed="1" x14ac:dyDescent="0.3">
      <c r="B5439" s="14">
        <v>7342</v>
      </c>
      <c r="C5439" s="56">
        <v>45874</v>
      </c>
      <c r="D5439" s="14" t="s">
        <v>542</v>
      </c>
      <c r="E5439" s="14" t="s">
        <v>12821</v>
      </c>
      <c r="F5439" s="32">
        <v>743305.26</v>
      </c>
      <c r="G5439" s="64"/>
      <c r="H5439" s="32">
        <v>697591.99</v>
      </c>
      <c r="I5439" s="242" t="s">
        <v>12816</v>
      </c>
      <c r="L5439" s="6"/>
    </row>
    <row r="5440" spans="2:12" collapsed="1" x14ac:dyDescent="0.3">
      <c r="B5440" s="14">
        <v>7343</v>
      </c>
      <c r="C5440" s="56">
        <v>45874</v>
      </c>
      <c r="D5440" s="14" t="s">
        <v>542</v>
      </c>
      <c r="E5440" s="14" t="s">
        <v>12822</v>
      </c>
      <c r="F5440" s="32">
        <v>549372.69999999995</v>
      </c>
      <c r="G5440" s="64"/>
      <c r="H5440" s="32">
        <v>515586.28</v>
      </c>
      <c r="I5440" s="242" t="s">
        <v>12817</v>
      </c>
      <c r="L5440" s="6"/>
    </row>
    <row r="5441" spans="2:12" collapsed="1" x14ac:dyDescent="0.3">
      <c r="B5441" s="14">
        <v>7344</v>
      </c>
      <c r="C5441" s="56">
        <v>45874</v>
      </c>
      <c r="D5441" s="14" t="s">
        <v>9537</v>
      </c>
      <c r="E5441" s="14" t="s">
        <v>12823</v>
      </c>
      <c r="F5441" s="32">
        <v>554044.54</v>
      </c>
      <c r="G5441" s="64"/>
      <c r="H5441" s="32">
        <v>519970.81</v>
      </c>
      <c r="I5441" s="242" t="s">
        <v>12754</v>
      </c>
      <c r="J5441" t="s">
        <v>12827</v>
      </c>
      <c r="L5441" s="6"/>
    </row>
    <row r="5442" spans="2:12" collapsed="1" x14ac:dyDescent="0.3">
      <c r="B5442" s="14">
        <v>7345</v>
      </c>
      <c r="C5442" s="56">
        <v>45874</v>
      </c>
      <c r="D5442" s="14" t="s">
        <v>12751</v>
      </c>
      <c r="E5442" s="14" t="s">
        <v>12824</v>
      </c>
      <c r="F5442" s="32">
        <v>281870.57</v>
      </c>
      <c r="G5442" s="64"/>
      <c r="H5442" s="32">
        <v>264535.52</v>
      </c>
      <c r="I5442" s="242" t="s">
        <v>12754</v>
      </c>
      <c r="J5442" t="s">
        <v>12827</v>
      </c>
      <c r="L5442" s="6"/>
    </row>
    <row r="5443" spans="2:12" collapsed="1" x14ac:dyDescent="0.3">
      <c r="B5443" s="14">
        <v>7346</v>
      </c>
      <c r="C5443" s="56">
        <v>45874</v>
      </c>
      <c r="D5443" s="14" t="s">
        <v>169</v>
      </c>
      <c r="E5443" s="14" t="s">
        <v>12825</v>
      </c>
      <c r="F5443" s="32">
        <v>9216</v>
      </c>
      <c r="G5443" s="64"/>
      <c r="H5443" s="32">
        <v>8649.2199999999993</v>
      </c>
      <c r="I5443" s="242" t="s">
        <v>12818</v>
      </c>
      <c r="L5443" s="6"/>
    </row>
    <row r="5444" spans="2:12" collapsed="1" x14ac:dyDescent="0.3">
      <c r="B5444" s="14">
        <v>7347</v>
      </c>
      <c r="C5444" s="56">
        <v>45874</v>
      </c>
      <c r="D5444" s="14" t="s">
        <v>11019</v>
      </c>
      <c r="E5444" s="14" t="s">
        <v>12826</v>
      </c>
      <c r="F5444" s="32">
        <v>1708</v>
      </c>
      <c r="G5444" s="64"/>
      <c r="H5444" s="32">
        <v>1602.96</v>
      </c>
      <c r="I5444" s="242" t="s">
        <v>12819</v>
      </c>
      <c r="L5444" s="6"/>
    </row>
    <row r="5445" spans="2:12" collapsed="1" x14ac:dyDescent="0.3">
      <c r="B5445" s="38">
        <v>7348</v>
      </c>
      <c r="C5445" s="57">
        <v>45874</v>
      </c>
      <c r="D5445" s="38" t="s">
        <v>146</v>
      </c>
      <c r="E5445" s="38" t="s">
        <v>12828</v>
      </c>
      <c r="F5445" s="40">
        <v>6400</v>
      </c>
      <c r="G5445" s="63">
        <v>45880</v>
      </c>
      <c r="H5445" s="40">
        <v>6006.4</v>
      </c>
      <c r="I5445" s="246" t="s">
        <v>12830</v>
      </c>
      <c r="L5445" s="6"/>
    </row>
    <row r="5446" spans="2:12" collapsed="1" x14ac:dyDescent="0.3">
      <c r="B5446" s="38">
        <v>7349</v>
      </c>
      <c r="C5446" s="57">
        <v>45874</v>
      </c>
      <c r="D5446" s="38" t="s">
        <v>146</v>
      </c>
      <c r="E5446" s="38" t="s">
        <v>12829</v>
      </c>
      <c r="F5446" s="40">
        <v>9458.5</v>
      </c>
      <c r="G5446" s="63">
        <v>45880</v>
      </c>
      <c r="H5446" s="40">
        <v>8876.7999999999993</v>
      </c>
      <c r="I5446" s="246" t="s">
        <v>12831</v>
      </c>
      <c r="L5446" s="6"/>
    </row>
    <row r="5447" spans="2:12" collapsed="1" x14ac:dyDescent="0.3">
      <c r="B5447" s="38">
        <v>7350</v>
      </c>
      <c r="C5447" s="57">
        <v>45874</v>
      </c>
      <c r="D5447" s="38" t="s">
        <v>11372</v>
      </c>
      <c r="E5447" s="38" t="s">
        <v>12832</v>
      </c>
      <c r="F5447" s="40">
        <v>3850</v>
      </c>
      <c r="G5447" s="63">
        <v>45874</v>
      </c>
      <c r="H5447" s="40">
        <v>3613.22</v>
      </c>
      <c r="I5447" s="246" t="s">
        <v>9933</v>
      </c>
      <c r="L5447" s="6"/>
    </row>
    <row r="5448" spans="2:12" collapsed="1" x14ac:dyDescent="0.3">
      <c r="B5448" s="38">
        <v>7351</v>
      </c>
      <c r="C5448" s="57">
        <v>45874</v>
      </c>
      <c r="D5448" s="38" t="s">
        <v>11372</v>
      </c>
      <c r="E5448" s="38" t="s">
        <v>12833</v>
      </c>
      <c r="F5448" s="40">
        <v>4950</v>
      </c>
      <c r="G5448" s="63">
        <v>45874</v>
      </c>
      <c r="H5448" s="40">
        <v>4645.57</v>
      </c>
      <c r="I5448" s="246" t="s">
        <v>9939</v>
      </c>
      <c r="L5448" s="6"/>
    </row>
    <row r="5449" spans="2:12" collapsed="1" x14ac:dyDescent="0.3">
      <c r="B5449" s="38">
        <v>7352</v>
      </c>
      <c r="C5449" s="57">
        <v>45875</v>
      </c>
      <c r="D5449" s="38" t="s">
        <v>644</v>
      </c>
      <c r="E5449" s="38" t="s">
        <v>12834</v>
      </c>
      <c r="F5449" s="40">
        <v>14692.5</v>
      </c>
      <c r="G5449" s="63">
        <v>45876</v>
      </c>
      <c r="H5449" s="40">
        <v>13788.91</v>
      </c>
      <c r="I5449" s="246" t="s">
        <v>12836</v>
      </c>
      <c r="L5449" s="6"/>
    </row>
    <row r="5450" spans="2:12" collapsed="1" x14ac:dyDescent="0.3">
      <c r="B5450" s="38">
        <v>7353</v>
      </c>
      <c r="C5450" s="57">
        <v>45875</v>
      </c>
      <c r="D5450" s="38" t="s">
        <v>644</v>
      </c>
      <c r="E5450" s="38" t="s">
        <v>12835</v>
      </c>
      <c r="F5450" s="40">
        <v>14209</v>
      </c>
      <c r="G5450" s="63">
        <v>45876</v>
      </c>
      <c r="H5450" s="40">
        <v>13335.15</v>
      </c>
      <c r="I5450" s="246" t="s">
        <v>12837</v>
      </c>
      <c r="L5450" s="6"/>
    </row>
    <row r="5451" spans="2:12" collapsed="1" x14ac:dyDescent="0.3">
      <c r="B5451" s="38">
        <v>7354</v>
      </c>
      <c r="C5451" s="57">
        <v>45875</v>
      </c>
      <c r="D5451" s="38" t="s">
        <v>200</v>
      </c>
      <c r="E5451" s="38" t="s">
        <v>12850</v>
      </c>
      <c r="F5451" s="40">
        <v>3599.5</v>
      </c>
      <c r="G5451" s="63">
        <v>45877</v>
      </c>
      <c r="H5451" s="40">
        <v>3378.13</v>
      </c>
      <c r="I5451" s="246" t="s">
        <v>12855</v>
      </c>
      <c r="L5451" s="6"/>
    </row>
    <row r="5452" spans="2:12" collapsed="1" x14ac:dyDescent="0.3">
      <c r="B5452" s="38">
        <v>7355</v>
      </c>
      <c r="C5452" s="57">
        <v>45875</v>
      </c>
      <c r="D5452" s="38" t="s">
        <v>200</v>
      </c>
      <c r="E5452" s="38" t="s">
        <v>12851</v>
      </c>
      <c r="F5452" s="40">
        <v>4875</v>
      </c>
      <c r="G5452" s="63">
        <v>45877</v>
      </c>
      <c r="H5452" s="40">
        <v>4575.1899999999996</v>
      </c>
      <c r="I5452" s="246" t="s">
        <v>12856</v>
      </c>
      <c r="L5452" s="6"/>
    </row>
    <row r="5453" spans="2:12" collapsed="1" x14ac:dyDescent="0.3">
      <c r="B5453" s="38">
        <v>7356</v>
      </c>
      <c r="C5453" s="57">
        <v>45875</v>
      </c>
      <c r="D5453" s="38" t="s">
        <v>142</v>
      </c>
      <c r="E5453" s="38" t="s">
        <v>12852</v>
      </c>
      <c r="F5453" s="40">
        <v>7625</v>
      </c>
      <c r="G5453" s="63">
        <v>45881</v>
      </c>
      <c r="H5453" s="40">
        <v>7156.06</v>
      </c>
      <c r="I5453" s="246" t="s">
        <v>12857</v>
      </c>
      <c r="L5453" s="6"/>
    </row>
    <row r="5454" spans="2:12" collapsed="1" x14ac:dyDescent="0.3">
      <c r="B5454" s="38">
        <v>7357</v>
      </c>
      <c r="C5454" s="57">
        <v>45875</v>
      </c>
      <c r="D5454" s="38" t="s">
        <v>142</v>
      </c>
      <c r="E5454" s="38" t="s">
        <v>12853</v>
      </c>
      <c r="F5454" s="40">
        <v>2090</v>
      </c>
      <c r="G5454" s="63">
        <v>45881</v>
      </c>
      <c r="H5454" s="40">
        <v>1961.46</v>
      </c>
      <c r="I5454" s="246" t="s">
        <v>12858</v>
      </c>
      <c r="L5454" s="6"/>
    </row>
    <row r="5455" spans="2:12" collapsed="1" x14ac:dyDescent="0.3">
      <c r="B5455" s="38">
        <v>7358</v>
      </c>
      <c r="C5455" s="57">
        <v>45875</v>
      </c>
      <c r="D5455" s="38" t="s">
        <v>142</v>
      </c>
      <c r="E5455" s="38" t="s">
        <v>12854</v>
      </c>
      <c r="F5455" s="40">
        <v>9770</v>
      </c>
      <c r="G5455" s="63">
        <v>45881</v>
      </c>
      <c r="H5455" s="40">
        <v>9169.14</v>
      </c>
      <c r="I5455" s="246" t="s">
        <v>12859</v>
      </c>
      <c r="L5455" s="6"/>
    </row>
    <row r="5456" spans="2:12" collapsed="1" x14ac:dyDescent="0.3">
      <c r="B5456" s="14">
        <v>7359</v>
      </c>
      <c r="C5456" s="56">
        <v>45875</v>
      </c>
      <c r="D5456" s="14" t="s">
        <v>12242</v>
      </c>
      <c r="E5456" s="14" t="s">
        <v>12875</v>
      </c>
      <c r="F5456" s="32">
        <v>9516</v>
      </c>
      <c r="G5456" s="64"/>
      <c r="H5456" s="32">
        <v>8930.77</v>
      </c>
      <c r="I5456" s="242" t="s">
        <v>12888</v>
      </c>
      <c r="L5456" s="6"/>
    </row>
    <row r="5457" spans="2:12" collapsed="1" x14ac:dyDescent="0.3">
      <c r="B5457" s="38">
        <v>7360</v>
      </c>
      <c r="C5457" s="57">
        <v>45876</v>
      </c>
      <c r="D5457" s="38" t="s">
        <v>203</v>
      </c>
      <c r="E5457" s="38" t="s">
        <v>12876</v>
      </c>
      <c r="F5457" s="40">
        <v>7122.6</v>
      </c>
      <c r="G5457" s="63">
        <v>45881</v>
      </c>
      <c r="H5457" s="40">
        <v>6684.56</v>
      </c>
      <c r="I5457" s="246" t="s">
        <v>12860</v>
      </c>
      <c r="L5457" s="6"/>
    </row>
    <row r="5458" spans="2:12" collapsed="1" x14ac:dyDescent="0.3">
      <c r="B5458" s="38">
        <v>7361</v>
      </c>
      <c r="C5458" s="57">
        <v>45876</v>
      </c>
      <c r="D5458" s="38" t="s">
        <v>203</v>
      </c>
      <c r="E5458" s="38" t="s">
        <v>12877</v>
      </c>
      <c r="F5458" s="40">
        <v>12193.2</v>
      </c>
      <c r="G5458" s="63">
        <v>45882</v>
      </c>
      <c r="H5458" s="40">
        <v>11443.32</v>
      </c>
      <c r="I5458" s="246" t="s">
        <v>12861</v>
      </c>
      <c r="L5458" s="6"/>
    </row>
    <row r="5459" spans="2:12" collapsed="1" x14ac:dyDescent="0.3">
      <c r="B5459" s="14">
        <v>7362</v>
      </c>
      <c r="C5459" s="56">
        <v>45876</v>
      </c>
      <c r="D5459" s="14" t="s">
        <v>203</v>
      </c>
      <c r="E5459" s="14" t="s">
        <v>12878</v>
      </c>
      <c r="F5459" s="32">
        <v>5024</v>
      </c>
      <c r="G5459" s="64"/>
      <c r="H5459" s="32">
        <v>4715.0200000000004</v>
      </c>
      <c r="I5459" s="242" t="s">
        <v>12862</v>
      </c>
      <c r="L5459" s="6"/>
    </row>
    <row r="5460" spans="2:12" collapsed="1" x14ac:dyDescent="0.3">
      <c r="B5460" s="14">
        <v>7363</v>
      </c>
      <c r="C5460" s="56">
        <v>45876</v>
      </c>
      <c r="D5460" s="14" t="s">
        <v>203</v>
      </c>
      <c r="E5460" s="14" t="s">
        <v>12879</v>
      </c>
      <c r="F5460" s="32">
        <v>57958.2</v>
      </c>
      <c r="G5460" s="64"/>
      <c r="H5460" s="32">
        <v>54393.77</v>
      </c>
      <c r="I5460" s="242" t="s">
        <v>12863</v>
      </c>
      <c r="L5460" s="6"/>
    </row>
    <row r="5461" spans="2:12" collapsed="1" x14ac:dyDescent="0.3">
      <c r="B5461" s="14">
        <v>7364</v>
      </c>
      <c r="C5461" s="56">
        <v>45876</v>
      </c>
      <c r="D5461" s="14" t="s">
        <v>203</v>
      </c>
      <c r="E5461" s="14" t="s">
        <v>12880</v>
      </c>
      <c r="F5461" s="32">
        <v>2355</v>
      </c>
      <c r="G5461" s="64"/>
      <c r="H5461" s="32">
        <v>2210.17</v>
      </c>
      <c r="I5461" s="242" t="s">
        <v>12864</v>
      </c>
      <c r="L5461" s="6"/>
    </row>
    <row r="5462" spans="2:12" collapsed="1" x14ac:dyDescent="0.3">
      <c r="B5462" s="14">
        <v>7365</v>
      </c>
      <c r="C5462" s="56">
        <v>45876</v>
      </c>
      <c r="D5462" s="14" t="s">
        <v>203</v>
      </c>
      <c r="E5462" s="14" t="s">
        <v>12881</v>
      </c>
      <c r="F5462" s="32">
        <v>13168.2</v>
      </c>
      <c r="G5462" s="64"/>
      <c r="H5462" s="32">
        <v>12358.36</v>
      </c>
      <c r="I5462" s="242" t="s">
        <v>12865</v>
      </c>
      <c r="L5462" s="6"/>
    </row>
    <row r="5463" spans="2:12" collapsed="1" x14ac:dyDescent="0.3">
      <c r="B5463" s="14">
        <v>7366</v>
      </c>
      <c r="C5463" s="56">
        <v>45876</v>
      </c>
      <c r="D5463" s="14" t="s">
        <v>203</v>
      </c>
      <c r="E5463" s="14" t="s">
        <v>12882</v>
      </c>
      <c r="F5463" s="32">
        <v>10230.6</v>
      </c>
      <c r="G5463" s="64"/>
      <c r="H5463" s="32">
        <v>9601.42</v>
      </c>
      <c r="I5463" s="242" t="s">
        <v>12866</v>
      </c>
      <c r="L5463" s="6"/>
    </row>
    <row r="5464" spans="2:12" collapsed="1" x14ac:dyDescent="0.3">
      <c r="B5464" s="14">
        <v>7367</v>
      </c>
      <c r="C5464" s="56">
        <v>45876</v>
      </c>
      <c r="D5464" s="14" t="s">
        <v>203</v>
      </c>
      <c r="E5464" s="14" t="s">
        <v>12883</v>
      </c>
      <c r="F5464" s="32">
        <v>9412.2000000000007</v>
      </c>
      <c r="G5464" s="64"/>
      <c r="H5464" s="32">
        <v>8833.35</v>
      </c>
      <c r="I5464" s="242" t="s">
        <v>12867</v>
      </c>
      <c r="L5464" s="6"/>
    </row>
    <row r="5465" spans="2:12" collapsed="1" x14ac:dyDescent="0.3">
      <c r="B5465" s="38">
        <v>7368</v>
      </c>
      <c r="C5465" s="57">
        <v>45876</v>
      </c>
      <c r="D5465" s="38" t="s">
        <v>171</v>
      </c>
      <c r="E5465" s="38" t="s">
        <v>12884</v>
      </c>
      <c r="F5465" s="40">
        <v>26891</v>
      </c>
      <c r="G5465" s="63">
        <v>45884</v>
      </c>
      <c r="H5465" s="40">
        <v>25237.200000000001</v>
      </c>
      <c r="I5465" s="246" t="s">
        <v>12868</v>
      </c>
      <c r="L5465" s="6"/>
    </row>
    <row r="5466" spans="2:12" collapsed="1" x14ac:dyDescent="0.3">
      <c r="B5466" s="38">
        <v>7369</v>
      </c>
      <c r="C5466" s="57">
        <v>45876</v>
      </c>
      <c r="D5466" s="38" t="s">
        <v>203</v>
      </c>
      <c r="E5466" s="38" t="s">
        <v>12885</v>
      </c>
      <c r="F5466" s="40">
        <v>1700</v>
      </c>
      <c r="G5466" s="63">
        <v>45881</v>
      </c>
      <c r="H5466" s="40">
        <v>1595.45</v>
      </c>
      <c r="I5466" s="246" t="s">
        <v>12869</v>
      </c>
      <c r="L5466" s="6"/>
    </row>
    <row r="5467" spans="2:12" collapsed="1" x14ac:dyDescent="0.3">
      <c r="B5467" s="38">
        <v>7370</v>
      </c>
      <c r="C5467" s="57">
        <v>45876</v>
      </c>
      <c r="D5467" s="38" t="s">
        <v>203</v>
      </c>
      <c r="E5467" s="38" t="s">
        <v>12886</v>
      </c>
      <c r="F5467" s="40">
        <v>26146.799999999999</v>
      </c>
      <c r="G5467" s="63">
        <v>45881</v>
      </c>
      <c r="H5467" s="40">
        <v>24538.77</v>
      </c>
      <c r="I5467" s="246" t="s">
        <v>12870</v>
      </c>
      <c r="L5467" s="6"/>
    </row>
    <row r="5468" spans="2:12" collapsed="1" x14ac:dyDescent="0.3">
      <c r="B5468" s="14">
        <v>7371</v>
      </c>
      <c r="C5468" s="56">
        <v>45876</v>
      </c>
      <c r="D5468" s="14" t="s">
        <v>542</v>
      </c>
      <c r="E5468" s="14" t="s">
        <v>12887</v>
      </c>
      <c r="F5468" s="32">
        <v>22055</v>
      </c>
      <c r="G5468" s="64"/>
      <c r="H5468" s="32">
        <v>20698.62</v>
      </c>
      <c r="I5468" s="242" t="s">
        <v>12871</v>
      </c>
      <c r="L5468" s="6"/>
    </row>
    <row r="5469" spans="2:12" collapsed="1" x14ac:dyDescent="0.3">
      <c r="B5469" s="38">
        <v>7372</v>
      </c>
      <c r="C5469" s="57">
        <v>45877</v>
      </c>
      <c r="D5469" s="38" t="s">
        <v>212</v>
      </c>
      <c r="E5469" s="38" t="s">
        <v>12889</v>
      </c>
      <c r="F5469" s="40">
        <v>8000</v>
      </c>
      <c r="G5469" s="63">
        <v>45882</v>
      </c>
      <c r="H5469" s="40">
        <v>7508</v>
      </c>
      <c r="I5469" s="246" t="s">
        <v>12891</v>
      </c>
      <c r="L5469" s="6"/>
    </row>
    <row r="5470" spans="2:12" collapsed="1" x14ac:dyDescent="0.3">
      <c r="B5470" s="14">
        <v>7373</v>
      </c>
      <c r="C5470" s="56">
        <v>45877</v>
      </c>
      <c r="D5470" s="14" t="s">
        <v>203</v>
      </c>
      <c r="E5470" s="14" t="s">
        <v>12890</v>
      </c>
      <c r="F5470" s="32">
        <v>26638.25</v>
      </c>
      <c r="G5470" s="64"/>
      <c r="H5470" s="32">
        <v>25000</v>
      </c>
      <c r="I5470" s="242" t="s">
        <v>12892</v>
      </c>
      <c r="L5470" s="6"/>
    </row>
    <row r="5471" spans="2:12" collapsed="1" x14ac:dyDescent="0.3">
      <c r="B5471" s="38">
        <v>7374</v>
      </c>
      <c r="C5471" s="57">
        <v>45877</v>
      </c>
      <c r="D5471" s="38" t="s">
        <v>142</v>
      </c>
      <c r="E5471" s="38" t="s">
        <v>12893</v>
      </c>
      <c r="F5471" s="40">
        <v>70697.5</v>
      </c>
      <c r="G5471" s="63">
        <v>45877</v>
      </c>
      <c r="H5471" s="40">
        <v>66349.5</v>
      </c>
      <c r="I5471" s="246" t="s">
        <v>12894</v>
      </c>
      <c r="L5471" s="6"/>
    </row>
    <row r="5472" spans="2:12" hidden="1" outlineLevel="1" collapsed="1" x14ac:dyDescent="0.3">
      <c r="B5472" s="38"/>
      <c r="C5472" s="57"/>
      <c r="D5472" s="38"/>
      <c r="E5472" s="38"/>
      <c r="F5472" s="40"/>
      <c r="G5472" s="63"/>
      <c r="H5472" s="40"/>
      <c r="I5472" s="246" t="s">
        <v>12895</v>
      </c>
      <c r="L5472" s="6"/>
    </row>
    <row r="5473" spans="2:12" hidden="1" outlineLevel="1" collapsed="1" x14ac:dyDescent="0.3">
      <c r="B5473" s="38"/>
      <c r="C5473" s="57"/>
      <c r="D5473" s="38"/>
      <c r="E5473" s="38"/>
      <c r="F5473" s="40"/>
      <c r="G5473" s="63"/>
      <c r="H5473" s="40"/>
      <c r="I5473" s="246" t="s">
        <v>12896</v>
      </c>
      <c r="L5473" s="6"/>
    </row>
    <row r="5474" spans="2:12" hidden="1" outlineLevel="1" collapsed="1" x14ac:dyDescent="0.3">
      <c r="B5474" s="38"/>
      <c r="C5474" s="57"/>
      <c r="D5474" s="38"/>
      <c r="E5474" s="38"/>
      <c r="F5474" s="40"/>
      <c r="G5474" s="63"/>
      <c r="H5474" s="40"/>
      <c r="I5474" s="246" t="s">
        <v>12897</v>
      </c>
      <c r="L5474" s="6"/>
    </row>
    <row r="5475" spans="2:12" hidden="1" outlineLevel="1" collapsed="1" x14ac:dyDescent="0.3">
      <c r="B5475" s="38"/>
      <c r="C5475" s="57"/>
      <c r="D5475" s="38"/>
      <c r="E5475" s="38"/>
      <c r="F5475" s="40"/>
      <c r="G5475" s="63"/>
      <c r="H5475" s="40"/>
      <c r="I5475" s="246" t="s">
        <v>12898</v>
      </c>
      <c r="L5475" s="6"/>
    </row>
    <row r="5476" spans="2:12" hidden="1" outlineLevel="1" collapsed="1" x14ac:dyDescent="0.3">
      <c r="B5476" s="38"/>
      <c r="C5476" s="57"/>
      <c r="D5476" s="38"/>
      <c r="E5476" s="38"/>
      <c r="F5476" s="40"/>
      <c r="G5476" s="63"/>
      <c r="H5476" s="40"/>
      <c r="I5476" s="246" t="s">
        <v>12899</v>
      </c>
      <c r="L5476" s="6"/>
    </row>
    <row r="5477" spans="2:12" hidden="1" outlineLevel="1" collapsed="1" x14ac:dyDescent="0.3">
      <c r="B5477" s="38"/>
      <c r="C5477" s="57"/>
      <c r="D5477" s="38"/>
      <c r="E5477" s="38"/>
      <c r="F5477" s="40"/>
      <c r="G5477" s="63"/>
      <c r="H5477" s="40"/>
      <c r="I5477" s="246" t="s">
        <v>12900</v>
      </c>
      <c r="L5477" s="6"/>
    </row>
    <row r="5478" spans="2:12" collapsed="1" x14ac:dyDescent="0.3">
      <c r="B5478" s="14">
        <v>7375</v>
      </c>
      <c r="C5478" s="56">
        <v>45877</v>
      </c>
      <c r="D5478" s="14" t="s">
        <v>203</v>
      </c>
      <c r="E5478" s="14" t="s">
        <v>12901</v>
      </c>
      <c r="F5478" s="32">
        <v>4401</v>
      </c>
      <c r="G5478" s="64"/>
      <c r="H5478" s="32">
        <v>4130.34</v>
      </c>
      <c r="I5478" s="242" t="s">
        <v>12902</v>
      </c>
      <c r="L5478" s="6"/>
    </row>
    <row r="5479" spans="2:12" collapsed="1" x14ac:dyDescent="0.3">
      <c r="B5479" s="14">
        <v>7376</v>
      </c>
      <c r="C5479" s="56">
        <v>45877</v>
      </c>
      <c r="D5479" s="14" t="s">
        <v>203</v>
      </c>
      <c r="E5479" s="14" t="s">
        <v>12903</v>
      </c>
      <c r="F5479" s="32">
        <v>150871.45000000001</v>
      </c>
      <c r="G5479" s="64"/>
      <c r="H5479" s="32">
        <v>141592.85999999999</v>
      </c>
      <c r="I5479" s="242" t="s">
        <v>12905</v>
      </c>
      <c r="L5479" s="6"/>
    </row>
    <row r="5480" spans="2:12" collapsed="1" x14ac:dyDescent="0.3">
      <c r="B5480" s="38">
        <v>7377</v>
      </c>
      <c r="C5480" s="57">
        <v>45877</v>
      </c>
      <c r="D5480" s="38" t="s">
        <v>171</v>
      </c>
      <c r="E5480" s="38" t="s">
        <v>12904</v>
      </c>
      <c r="F5480" s="40">
        <v>6263.2</v>
      </c>
      <c r="G5480" s="63">
        <v>45883</v>
      </c>
      <c r="H5480" s="40">
        <v>5878.01</v>
      </c>
      <c r="I5480" s="246" t="s">
        <v>12906</v>
      </c>
      <c r="L5480" s="6"/>
    </row>
    <row r="5481" spans="2:12" collapsed="1" x14ac:dyDescent="0.3">
      <c r="B5481" s="38">
        <v>7378</v>
      </c>
      <c r="C5481" s="57">
        <v>45877</v>
      </c>
      <c r="D5481" s="38" t="s">
        <v>171</v>
      </c>
      <c r="E5481" s="38" t="s">
        <v>12907</v>
      </c>
      <c r="F5481" s="40">
        <v>719.78</v>
      </c>
      <c r="G5481" s="63">
        <v>45883</v>
      </c>
      <c r="H5481" s="40">
        <v>675.51</v>
      </c>
      <c r="I5481" s="246" t="s">
        <v>12909</v>
      </c>
      <c r="L5481" s="6"/>
    </row>
    <row r="5482" spans="2:12" collapsed="1" x14ac:dyDescent="0.3">
      <c r="B5482" s="38">
        <v>7379</v>
      </c>
      <c r="C5482" s="57">
        <v>45877</v>
      </c>
      <c r="D5482" s="38" t="s">
        <v>171</v>
      </c>
      <c r="E5482" s="38" t="s">
        <v>12908</v>
      </c>
      <c r="F5482" s="40">
        <v>874.02</v>
      </c>
      <c r="G5482" s="63">
        <v>45882</v>
      </c>
      <c r="H5482" s="40">
        <v>820.27</v>
      </c>
      <c r="I5482" s="246" t="s">
        <v>12910</v>
      </c>
      <c r="L5482" s="6"/>
    </row>
    <row r="5483" spans="2:12" collapsed="1" x14ac:dyDescent="0.3">
      <c r="B5483" s="38">
        <v>7380</v>
      </c>
      <c r="C5483" s="57">
        <v>45880</v>
      </c>
      <c r="D5483" s="38" t="s">
        <v>12911</v>
      </c>
      <c r="E5483" s="38" t="s">
        <v>12912</v>
      </c>
      <c r="F5483" s="40">
        <v>20000</v>
      </c>
      <c r="G5483" s="63">
        <v>45884</v>
      </c>
      <c r="H5483" s="40">
        <v>18770</v>
      </c>
      <c r="I5483" s="246" t="s">
        <v>12914</v>
      </c>
      <c r="L5483" s="6"/>
    </row>
    <row r="5484" spans="2:12" collapsed="1" x14ac:dyDescent="0.3">
      <c r="B5484" s="38">
        <v>7381</v>
      </c>
      <c r="C5484" s="57">
        <v>45880</v>
      </c>
      <c r="D5484" s="38" t="s">
        <v>203</v>
      </c>
      <c r="E5484" s="38" t="s">
        <v>12913</v>
      </c>
      <c r="F5484" s="40">
        <v>17332.8</v>
      </c>
      <c r="G5484" s="63">
        <v>45881</v>
      </c>
      <c r="H5484" s="40">
        <v>16266.83</v>
      </c>
      <c r="I5484" s="246" t="s">
        <v>12915</v>
      </c>
      <c r="L5484" s="6"/>
    </row>
    <row r="5485" spans="2:12" collapsed="1" x14ac:dyDescent="0.3">
      <c r="B5485" s="14">
        <v>7382</v>
      </c>
      <c r="C5485" s="56">
        <v>45880</v>
      </c>
      <c r="D5485" s="14" t="s">
        <v>200</v>
      </c>
      <c r="E5485" s="14" t="s">
        <v>12919</v>
      </c>
      <c r="F5485" s="32">
        <v>31593.5</v>
      </c>
      <c r="G5485" s="64"/>
      <c r="H5485" s="32">
        <v>29650.5</v>
      </c>
      <c r="I5485" s="242" t="s">
        <v>12921</v>
      </c>
      <c r="L5485" s="6"/>
    </row>
    <row r="5486" spans="2:12" hidden="1" outlineLevel="1" collapsed="1" x14ac:dyDescent="0.3">
      <c r="B5486" s="14"/>
      <c r="C5486" s="56"/>
      <c r="D5486" s="14"/>
      <c r="E5486" s="14"/>
      <c r="F5486" s="32"/>
      <c r="G5486" s="64"/>
      <c r="H5486" s="32"/>
      <c r="I5486" s="242" t="s">
        <v>12922</v>
      </c>
      <c r="L5486" s="6"/>
    </row>
    <row r="5487" spans="2:12" collapsed="1" x14ac:dyDescent="0.3">
      <c r="B5487" s="14">
        <v>7383</v>
      </c>
      <c r="C5487" s="56">
        <v>45880</v>
      </c>
      <c r="D5487" s="14" t="s">
        <v>12918</v>
      </c>
      <c r="E5487" s="14" t="s">
        <v>12920</v>
      </c>
      <c r="F5487" s="32">
        <v>35000</v>
      </c>
      <c r="G5487" s="64"/>
      <c r="H5487" s="32">
        <v>32847.5</v>
      </c>
      <c r="I5487" s="242" t="s">
        <v>12923</v>
      </c>
      <c r="L5487" s="6"/>
    </row>
    <row r="5488" spans="2:12" collapsed="1" x14ac:dyDescent="0.3">
      <c r="B5488" s="14">
        <v>7384</v>
      </c>
      <c r="C5488" s="56">
        <v>45880</v>
      </c>
      <c r="D5488" s="14" t="s">
        <v>9452</v>
      </c>
      <c r="E5488" s="14" t="s">
        <v>12924</v>
      </c>
      <c r="F5488" s="32">
        <v>20000</v>
      </c>
      <c r="G5488" s="64"/>
      <c r="H5488" s="32">
        <v>18770</v>
      </c>
      <c r="I5488" s="242" t="s">
        <v>12926</v>
      </c>
      <c r="L5488" s="6"/>
    </row>
    <row r="5489" spans="2:12" collapsed="1" x14ac:dyDescent="0.3">
      <c r="B5489" s="14">
        <v>7385</v>
      </c>
      <c r="C5489" s="56">
        <v>45880</v>
      </c>
      <c r="D5489" s="14" t="s">
        <v>203</v>
      </c>
      <c r="E5489" s="14" t="s">
        <v>12925</v>
      </c>
      <c r="F5489" s="32">
        <v>130442.2</v>
      </c>
      <c r="G5489" s="64"/>
      <c r="H5489" s="32">
        <v>122420</v>
      </c>
      <c r="I5489" s="242" t="s">
        <v>12927</v>
      </c>
      <c r="L5489" s="6"/>
    </row>
    <row r="5490" spans="2:12" collapsed="1" x14ac:dyDescent="0.3">
      <c r="B5490" s="38">
        <v>7386</v>
      </c>
      <c r="C5490" s="57">
        <v>45880</v>
      </c>
      <c r="D5490" s="38" t="s">
        <v>12936</v>
      </c>
      <c r="E5490" s="38" t="s">
        <v>12934</v>
      </c>
      <c r="F5490" s="40">
        <v>1277</v>
      </c>
      <c r="G5490" s="63">
        <v>45882</v>
      </c>
      <c r="H5490" s="40">
        <v>1198.46</v>
      </c>
      <c r="I5490" s="246" t="s">
        <v>12937</v>
      </c>
      <c r="L5490" s="6"/>
    </row>
    <row r="5491" spans="2:12" collapsed="1" x14ac:dyDescent="0.3">
      <c r="B5491" s="14">
        <v>7387</v>
      </c>
      <c r="C5491" s="56">
        <v>45880</v>
      </c>
      <c r="D5491" s="14" t="s">
        <v>12267</v>
      </c>
      <c r="E5491" s="14" t="s">
        <v>12935</v>
      </c>
      <c r="F5491" s="32">
        <v>32541</v>
      </c>
      <c r="G5491" s="64"/>
      <c r="H5491" s="32">
        <v>30539.73</v>
      </c>
      <c r="I5491" s="242" t="s">
        <v>12938</v>
      </c>
      <c r="L5491" s="6"/>
    </row>
    <row r="5492" spans="2:12" collapsed="1" x14ac:dyDescent="0.3">
      <c r="B5492" s="7">
        <v>7388</v>
      </c>
      <c r="C5492" s="250">
        <v>45881</v>
      </c>
      <c r="D5492" s="7" t="s">
        <v>2524</v>
      </c>
      <c r="E5492" s="7" t="s">
        <v>12939</v>
      </c>
      <c r="F5492" s="244">
        <v>18722</v>
      </c>
      <c r="G5492" s="247"/>
      <c r="H5492" s="244">
        <v>17570.599999999999</v>
      </c>
      <c r="I5492" s="245" t="s">
        <v>12940</v>
      </c>
      <c r="J5492" t="s">
        <v>12941</v>
      </c>
      <c r="L5492" s="6"/>
    </row>
    <row r="5493" spans="2:12" x14ac:dyDescent="0.3">
      <c r="B5493" s="38">
        <v>7389</v>
      </c>
      <c r="C5493" s="57">
        <v>45881</v>
      </c>
      <c r="D5493" s="38" t="s">
        <v>3601</v>
      </c>
      <c r="E5493" s="38" t="s">
        <v>12939</v>
      </c>
      <c r="F5493" s="40">
        <v>18722</v>
      </c>
      <c r="G5493" s="63">
        <v>45883</v>
      </c>
      <c r="H5493" s="40">
        <v>17570.599999999999</v>
      </c>
      <c r="I5493" s="246" t="s">
        <v>12940</v>
      </c>
      <c r="J5493" t="s">
        <v>12941</v>
      </c>
    </row>
    <row r="5494" spans="2:12" x14ac:dyDescent="0.3">
      <c r="B5494" s="38">
        <v>7390</v>
      </c>
      <c r="C5494" s="57">
        <v>45881</v>
      </c>
      <c r="D5494" s="38" t="s">
        <v>12942</v>
      </c>
      <c r="E5494" s="38" t="s">
        <v>12943</v>
      </c>
      <c r="F5494" s="40">
        <v>4800</v>
      </c>
      <c r="G5494" s="63">
        <v>45880</v>
      </c>
      <c r="H5494" s="40">
        <v>4504.8</v>
      </c>
      <c r="I5494" s="246" t="s">
        <v>12947</v>
      </c>
    </row>
    <row r="5495" spans="2:12" x14ac:dyDescent="0.3">
      <c r="B5495" s="14">
        <v>7391</v>
      </c>
      <c r="C5495" s="56">
        <v>45881</v>
      </c>
      <c r="D5495" s="14" t="s">
        <v>11089</v>
      </c>
      <c r="E5495" s="14" t="s">
        <v>12944</v>
      </c>
      <c r="F5495" s="32">
        <v>6300</v>
      </c>
      <c r="G5495" s="64"/>
      <c r="H5495" s="32">
        <v>5912.55</v>
      </c>
      <c r="I5495" s="242" t="s">
        <v>12948</v>
      </c>
    </row>
    <row r="5496" spans="2:12" x14ac:dyDescent="0.3">
      <c r="B5496" s="14">
        <v>7392</v>
      </c>
      <c r="C5496" s="56">
        <v>45881</v>
      </c>
      <c r="D5496" s="14" t="s">
        <v>11089</v>
      </c>
      <c r="E5496" s="14" t="s">
        <v>12945</v>
      </c>
      <c r="F5496" s="32">
        <v>3600</v>
      </c>
      <c r="G5496" s="64"/>
      <c r="H5496" s="32">
        <v>3378.6</v>
      </c>
      <c r="I5496" s="242" t="s">
        <v>12949</v>
      </c>
    </row>
    <row r="5497" spans="2:12" x14ac:dyDescent="0.3">
      <c r="B5497" s="14">
        <v>7393</v>
      </c>
      <c r="C5497" s="56">
        <v>45881</v>
      </c>
      <c r="D5497" s="14" t="s">
        <v>11089</v>
      </c>
      <c r="E5497" s="14" t="s">
        <v>12946</v>
      </c>
      <c r="F5497" s="32">
        <v>4500</v>
      </c>
      <c r="G5497" s="64"/>
      <c r="H5497" s="32">
        <v>4223.25</v>
      </c>
      <c r="I5497" s="242" t="s">
        <v>12950</v>
      </c>
    </row>
    <row r="5498" spans="2:12" x14ac:dyDescent="0.3">
      <c r="B5498" s="14">
        <v>7394</v>
      </c>
      <c r="C5498" s="56">
        <v>45881</v>
      </c>
      <c r="D5498" s="14" t="s">
        <v>203</v>
      </c>
      <c r="E5498" s="14" t="s">
        <v>12965</v>
      </c>
      <c r="F5498" s="32">
        <v>71906.350000000006</v>
      </c>
      <c r="G5498" s="64"/>
      <c r="H5498" s="32">
        <v>67484.11</v>
      </c>
      <c r="I5498" s="242" t="s">
        <v>12951</v>
      </c>
    </row>
    <row r="5499" spans="2:12" x14ac:dyDescent="0.3">
      <c r="B5499" s="14">
        <v>7395</v>
      </c>
      <c r="C5499" s="56">
        <v>45881</v>
      </c>
      <c r="D5499" s="14" t="s">
        <v>203</v>
      </c>
      <c r="E5499" s="14" t="s">
        <v>12966</v>
      </c>
      <c r="F5499" s="32">
        <v>96285.47</v>
      </c>
      <c r="G5499" s="64"/>
      <c r="H5499" s="32">
        <v>90363.91</v>
      </c>
      <c r="I5499" s="242" t="s">
        <v>12952</v>
      </c>
    </row>
    <row r="5500" spans="2:12" x14ac:dyDescent="0.3">
      <c r="B5500" s="14">
        <v>7396</v>
      </c>
      <c r="C5500" s="56">
        <v>45881</v>
      </c>
      <c r="D5500" s="14" t="s">
        <v>12964</v>
      </c>
      <c r="E5500" s="14" t="s">
        <v>12967</v>
      </c>
      <c r="F5500" s="32">
        <v>25011</v>
      </c>
      <c r="G5500" s="64"/>
      <c r="H5500" s="32">
        <v>23472.82</v>
      </c>
      <c r="I5500" s="242" t="s">
        <v>12953</v>
      </c>
    </row>
    <row r="5501" spans="2:12" x14ac:dyDescent="0.3">
      <c r="B5501" s="14">
        <v>7397</v>
      </c>
      <c r="C5501" s="56">
        <v>45881</v>
      </c>
      <c r="D5501" s="14" t="s">
        <v>12964</v>
      </c>
      <c r="E5501" s="14" t="s">
        <v>12968</v>
      </c>
      <c r="F5501" s="32">
        <v>24659</v>
      </c>
      <c r="G5501" s="64"/>
      <c r="H5501" s="32">
        <v>23142.47</v>
      </c>
      <c r="I5501" s="242" t="s">
        <v>12954</v>
      </c>
    </row>
    <row r="5502" spans="2:12" x14ac:dyDescent="0.3">
      <c r="B5502" s="14">
        <v>7398</v>
      </c>
      <c r="C5502" s="56">
        <v>45881</v>
      </c>
      <c r="D5502" s="14" t="s">
        <v>12964</v>
      </c>
      <c r="E5502" s="14" t="s">
        <v>12969</v>
      </c>
      <c r="F5502" s="32">
        <v>1190</v>
      </c>
      <c r="G5502" s="64"/>
      <c r="H5502" s="32">
        <v>1116.82</v>
      </c>
      <c r="I5502" s="242" t="s">
        <v>12955</v>
      </c>
    </row>
    <row r="5503" spans="2:12" x14ac:dyDescent="0.3">
      <c r="B5503" s="14">
        <v>7399</v>
      </c>
      <c r="C5503" s="56">
        <v>45881</v>
      </c>
      <c r="D5503" s="14" t="s">
        <v>12964</v>
      </c>
      <c r="E5503" s="14" t="s">
        <v>12970</v>
      </c>
      <c r="F5503" s="32">
        <v>16902</v>
      </c>
      <c r="G5503" s="64"/>
      <c r="H5503" s="32">
        <v>15862.53</v>
      </c>
      <c r="I5503" s="242" t="s">
        <v>12956</v>
      </c>
    </row>
    <row r="5504" spans="2:12" x14ac:dyDescent="0.3">
      <c r="B5504" s="14">
        <v>7400</v>
      </c>
      <c r="C5504" s="56">
        <v>45881</v>
      </c>
      <c r="D5504" s="14" t="s">
        <v>12964</v>
      </c>
      <c r="E5504" s="14" t="s">
        <v>12971</v>
      </c>
      <c r="F5504" s="32">
        <v>22022</v>
      </c>
      <c r="G5504" s="64"/>
      <c r="H5504" s="32">
        <v>20667.650000000001</v>
      </c>
      <c r="I5504" s="242" t="s">
        <v>12957</v>
      </c>
    </row>
    <row r="5505" spans="2:9" x14ac:dyDescent="0.3">
      <c r="B5505" s="14">
        <v>7401</v>
      </c>
      <c r="C5505" s="56">
        <v>45881</v>
      </c>
      <c r="D5505" s="14" t="s">
        <v>12964</v>
      </c>
      <c r="E5505" s="14" t="s">
        <v>12972</v>
      </c>
      <c r="F5505" s="32">
        <v>855</v>
      </c>
      <c r="G5505" s="64"/>
      <c r="H5505" s="32">
        <v>802.42</v>
      </c>
      <c r="I5505" s="242" t="s">
        <v>12958</v>
      </c>
    </row>
    <row r="5506" spans="2:9" x14ac:dyDescent="0.3">
      <c r="B5506" s="14">
        <v>7402</v>
      </c>
      <c r="C5506" s="56">
        <v>45881</v>
      </c>
      <c r="D5506" s="14" t="s">
        <v>12964</v>
      </c>
      <c r="E5506" s="14" t="s">
        <v>12973</v>
      </c>
      <c r="F5506" s="32">
        <v>1648</v>
      </c>
      <c r="G5506" s="64"/>
      <c r="H5506" s="32">
        <v>1546.65</v>
      </c>
      <c r="I5506" s="242" t="s">
        <v>12959</v>
      </c>
    </row>
    <row r="5507" spans="2:9" x14ac:dyDescent="0.3">
      <c r="B5507" s="14">
        <v>7403</v>
      </c>
      <c r="C5507" s="56">
        <v>45881</v>
      </c>
      <c r="D5507" s="14" t="s">
        <v>12964</v>
      </c>
      <c r="E5507" s="14" t="s">
        <v>12974</v>
      </c>
      <c r="F5507" s="32">
        <v>25102.47</v>
      </c>
      <c r="G5507" s="64"/>
      <c r="H5507" s="32">
        <v>23558.67</v>
      </c>
      <c r="I5507" s="242" t="s">
        <v>12960</v>
      </c>
    </row>
    <row r="5508" spans="2:9" x14ac:dyDescent="0.3">
      <c r="B5508" s="14">
        <v>7404</v>
      </c>
      <c r="C5508" s="56">
        <v>45881</v>
      </c>
      <c r="D5508" s="14" t="s">
        <v>12964</v>
      </c>
      <c r="E5508" s="14" t="s">
        <v>12975</v>
      </c>
      <c r="F5508" s="32">
        <v>2555</v>
      </c>
      <c r="G5508" s="64"/>
      <c r="H5508" s="32">
        <v>2397.87</v>
      </c>
      <c r="I5508" s="242" t="s">
        <v>12961</v>
      </c>
    </row>
    <row r="5509" spans="2:9" x14ac:dyDescent="0.3">
      <c r="B5509" s="14">
        <v>7405</v>
      </c>
      <c r="C5509" s="56">
        <v>45881</v>
      </c>
      <c r="D5509" s="14" t="s">
        <v>12964</v>
      </c>
      <c r="E5509" s="14" t="s">
        <v>12976</v>
      </c>
      <c r="F5509" s="32">
        <v>20488</v>
      </c>
      <c r="G5509" s="64"/>
      <c r="H5509" s="32">
        <v>19227.990000000002</v>
      </c>
      <c r="I5509" s="242" t="s">
        <v>12962</v>
      </c>
    </row>
    <row r="5510" spans="2:9" x14ac:dyDescent="0.3">
      <c r="B5510" s="14">
        <v>7406</v>
      </c>
      <c r="C5510" s="56">
        <v>45881</v>
      </c>
      <c r="D5510" s="14" t="s">
        <v>12964</v>
      </c>
      <c r="E5510" s="14" t="s">
        <v>12977</v>
      </c>
      <c r="F5510" s="32">
        <v>3900</v>
      </c>
      <c r="G5510" s="64"/>
      <c r="H5510" s="32">
        <v>3660.15</v>
      </c>
      <c r="I5510" s="242" t="s">
        <v>12963</v>
      </c>
    </row>
    <row r="5511" spans="2:9" x14ac:dyDescent="0.3">
      <c r="B5511" s="38">
        <v>7407</v>
      </c>
      <c r="C5511" s="57">
        <v>45882</v>
      </c>
      <c r="D5511" s="38" t="s">
        <v>9425</v>
      </c>
      <c r="E5511" s="38" t="s">
        <v>12979</v>
      </c>
      <c r="F5511" s="40">
        <v>1755</v>
      </c>
      <c r="G5511" s="63">
        <v>45882</v>
      </c>
      <c r="H5511" s="40">
        <v>1647.07</v>
      </c>
      <c r="I5511" s="246" t="s">
        <v>12978</v>
      </c>
    </row>
    <row r="5512" spans="2:9" x14ac:dyDescent="0.3">
      <c r="B5512" s="14">
        <v>7408</v>
      </c>
      <c r="C5512" s="56">
        <v>45882</v>
      </c>
      <c r="D5512" s="14" t="s">
        <v>11101</v>
      </c>
      <c r="E5512" s="14" t="s">
        <v>12984</v>
      </c>
      <c r="F5512" s="32">
        <v>2217</v>
      </c>
      <c r="G5512" s="64"/>
      <c r="H5512" s="32">
        <v>2080.65</v>
      </c>
      <c r="I5512" s="242" t="s">
        <v>12980</v>
      </c>
    </row>
    <row r="5513" spans="2:9" x14ac:dyDescent="0.3">
      <c r="B5513" s="14">
        <v>7409</v>
      </c>
      <c r="C5513" s="56">
        <v>45882</v>
      </c>
      <c r="D5513" s="14" t="s">
        <v>11101</v>
      </c>
      <c r="E5513" s="14" t="s">
        <v>12985</v>
      </c>
      <c r="F5513" s="32">
        <v>9006</v>
      </c>
      <c r="G5513" s="64"/>
      <c r="H5513" s="32">
        <v>8452.1299999999992</v>
      </c>
      <c r="I5513" s="242" t="s">
        <v>12981</v>
      </c>
    </row>
    <row r="5514" spans="2:9" x14ac:dyDescent="0.3">
      <c r="B5514" s="14">
        <v>7410</v>
      </c>
      <c r="C5514" s="56">
        <v>45882</v>
      </c>
      <c r="D5514" s="14" t="s">
        <v>11101</v>
      </c>
      <c r="E5514" s="14" t="s">
        <v>12986</v>
      </c>
      <c r="F5514" s="32">
        <v>4650</v>
      </c>
      <c r="G5514" s="64"/>
      <c r="H5514" s="32">
        <v>4364.0200000000004</v>
      </c>
      <c r="I5514" s="242" t="s">
        <v>12982</v>
      </c>
    </row>
    <row r="5515" spans="2:9" x14ac:dyDescent="0.3">
      <c r="B5515" s="14">
        <v>7411</v>
      </c>
      <c r="C5515" s="56">
        <v>45882</v>
      </c>
      <c r="D5515" s="14" t="s">
        <v>11101</v>
      </c>
      <c r="E5515" s="14" t="s">
        <v>12987</v>
      </c>
      <c r="F5515" s="32">
        <v>52461</v>
      </c>
      <c r="G5515" s="64"/>
      <c r="H5515" s="32">
        <v>49234.65</v>
      </c>
      <c r="I5515" s="242" t="s">
        <v>12983</v>
      </c>
    </row>
    <row r="5516" spans="2:9" x14ac:dyDescent="0.3">
      <c r="B5516" s="14">
        <v>7412</v>
      </c>
      <c r="C5516" s="56">
        <v>45883</v>
      </c>
      <c r="D5516" s="14" t="s">
        <v>171</v>
      </c>
      <c r="E5516" s="14" t="s">
        <v>12991</v>
      </c>
      <c r="F5516" s="32">
        <v>3755.41</v>
      </c>
      <c r="G5516" s="64"/>
      <c r="H5516" s="32">
        <v>3524.45</v>
      </c>
      <c r="I5516" s="242" t="s">
        <v>12989</v>
      </c>
    </row>
    <row r="5517" spans="2:9" x14ac:dyDescent="0.3">
      <c r="B5517" s="38">
        <v>7413</v>
      </c>
      <c r="C5517" s="57">
        <v>45883</v>
      </c>
      <c r="D5517" s="38" t="s">
        <v>12988</v>
      </c>
      <c r="E5517" s="38" t="s">
        <v>12992</v>
      </c>
      <c r="F5517" s="40">
        <v>24883.7</v>
      </c>
      <c r="G5517" s="63">
        <v>45884</v>
      </c>
      <c r="H5517" s="40">
        <v>23353.35</v>
      </c>
      <c r="I5517" s="246" t="s">
        <v>12990</v>
      </c>
    </row>
    <row r="5518" spans="2:9" x14ac:dyDescent="0.3">
      <c r="B5518" s="38">
        <v>7414</v>
      </c>
      <c r="C5518" s="57">
        <v>45884</v>
      </c>
      <c r="D5518" s="38" t="s">
        <v>11020</v>
      </c>
      <c r="E5518" s="38" t="s">
        <v>12993</v>
      </c>
      <c r="F5518" s="40">
        <v>38406</v>
      </c>
      <c r="G5518" s="63">
        <v>45884</v>
      </c>
      <c r="H5518" s="40">
        <v>36044.03</v>
      </c>
      <c r="I5518" s="246" t="s">
        <v>12995</v>
      </c>
    </row>
    <row r="5519" spans="2:9" hidden="1" outlineLevel="1" x14ac:dyDescent="0.3">
      <c r="B5519" s="38"/>
      <c r="C5519" s="57"/>
      <c r="D5519" s="38"/>
      <c r="E5519" s="38"/>
      <c r="F5519" s="40"/>
      <c r="G5519" s="63"/>
      <c r="H5519" s="40"/>
      <c r="I5519" s="246" t="s">
        <v>12994</v>
      </c>
    </row>
    <row r="5520" spans="2:9" collapsed="1" x14ac:dyDescent="0.3">
      <c r="B5520" s="14">
        <v>7415</v>
      </c>
      <c r="C5520" s="56">
        <v>45884</v>
      </c>
      <c r="D5520" s="14" t="s">
        <v>12996</v>
      </c>
      <c r="E5520" s="14" t="s">
        <v>12997</v>
      </c>
      <c r="F5520" s="32">
        <v>9827.41</v>
      </c>
      <c r="G5520" s="64"/>
      <c r="H5520" s="32">
        <v>9223.02</v>
      </c>
      <c r="I5520" s="242" t="s">
        <v>12998</v>
      </c>
    </row>
    <row r="5521" spans="2:9" collapsed="1" x14ac:dyDescent="0.3">
      <c r="B5521" s="14">
        <v>7416</v>
      </c>
      <c r="C5521" s="56">
        <v>45884</v>
      </c>
      <c r="D5521" s="14" t="s">
        <v>203</v>
      </c>
      <c r="E5521" s="14" t="s">
        <v>12999</v>
      </c>
      <c r="F5521" s="32">
        <v>8854.59</v>
      </c>
      <c r="G5521" s="64"/>
      <c r="H5521" s="32">
        <v>8310.0300000000007</v>
      </c>
      <c r="I5521" s="242" t="s">
        <v>13000</v>
      </c>
    </row>
    <row r="5522" spans="2:9" x14ac:dyDescent="0.3">
      <c r="B5522" s="38">
        <v>7417</v>
      </c>
      <c r="C5522" s="57">
        <v>45887</v>
      </c>
      <c r="D5522" s="38" t="s">
        <v>230</v>
      </c>
      <c r="E5522" s="38" t="s">
        <v>13001</v>
      </c>
      <c r="F5522" s="40">
        <v>34138</v>
      </c>
      <c r="G5522" s="63">
        <v>45887</v>
      </c>
      <c r="H5522" s="40">
        <v>32038.51</v>
      </c>
      <c r="I5522" s="246" t="s">
        <v>13002</v>
      </c>
    </row>
    <row r="5523" spans="2:9" collapsed="1" x14ac:dyDescent="0.3">
      <c r="B5523" s="14">
        <v>7418</v>
      </c>
      <c r="C5523" s="56">
        <v>45887</v>
      </c>
      <c r="D5523" s="14" t="s">
        <v>507</v>
      </c>
      <c r="E5523" s="14" t="s">
        <v>13003</v>
      </c>
      <c r="F5523" s="32">
        <v>9482</v>
      </c>
      <c r="G5523" s="64"/>
      <c r="H5523" s="32">
        <v>8898.86</v>
      </c>
      <c r="I5523" s="242" t="s">
        <v>13007</v>
      </c>
    </row>
    <row r="5524" spans="2:9" hidden="1" outlineLevel="1" collapsed="1" x14ac:dyDescent="0.3">
      <c r="B5524" s="14"/>
      <c r="C5524" s="56"/>
      <c r="D5524" s="14"/>
      <c r="E5524" s="14"/>
      <c r="F5524" s="32"/>
      <c r="G5524" s="64"/>
      <c r="H5524" s="32"/>
      <c r="I5524" s="242" t="s">
        <v>13005</v>
      </c>
    </row>
    <row r="5525" spans="2:9" collapsed="1" x14ac:dyDescent="0.3">
      <c r="B5525" s="14">
        <v>7419</v>
      </c>
      <c r="C5525" s="56">
        <v>45887</v>
      </c>
      <c r="D5525" s="14" t="s">
        <v>203</v>
      </c>
      <c r="E5525" s="14" t="s">
        <v>13004</v>
      </c>
      <c r="F5525" s="32">
        <v>103849.49</v>
      </c>
      <c r="G5525" s="64"/>
      <c r="H5525" s="32">
        <v>97462.75</v>
      </c>
      <c r="I5525" s="242" t="s">
        <v>13006</v>
      </c>
    </row>
    <row r="5526" spans="2:9" collapsed="1" x14ac:dyDescent="0.3">
      <c r="B5526" s="14">
        <v>7420</v>
      </c>
      <c r="C5526" s="56">
        <v>45888</v>
      </c>
      <c r="D5526" s="14" t="s">
        <v>203</v>
      </c>
      <c r="E5526" s="14" t="s">
        <v>13010</v>
      </c>
      <c r="F5526" s="32">
        <v>75000</v>
      </c>
      <c r="G5526" s="64"/>
      <c r="H5526" s="32">
        <v>70387.5</v>
      </c>
      <c r="I5526" s="242" t="s">
        <v>13015</v>
      </c>
    </row>
    <row r="5527" spans="2:9" collapsed="1" x14ac:dyDescent="0.3">
      <c r="B5527" s="14">
        <v>7421</v>
      </c>
      <c r="C5527" s="56">
        <v>45888</v>
      </c>
      <c r="D5527" s="14" t="s">
        <v>203</v>
      </c>
      <c r="E5527" s="14" t="s">
        <v>13011</v>
      </c>
      <c r="F5527" s="32">
        <v>8316</v>
      </c>
      <c r="G5527" s="64"/>
      <c r="H5527" s="32">
        <v>7804.57</v>
      </c>
      <c r="I5527" s="242" t="s">
        <v>13016</v>
      </c>
    </row>
    <row r="5528" spans="2:9" collapsed="1" x14ac:dyDescent="0.3">
      <c r="B5528" s="14">
        <v>7422</v>
      </c>
      <c r="C5528" s="56">
        <v>45888</v>
      </c>
      <c r="D5528" s="14" t="s">
        <v>203</v>
      </c>
      <c r="E5528" s="14" t="s">
        <v>13012</v>
      </c>
      <c r="F5528" s="32">
        <v>15483.6</v>
      </c>
      <c r="G5528" s="64"/>
      <c r="H5528" s="32">
        <v>14531.36</v>
      </c>
      <c r="I5528" s="242" t="s">
        <v>13017</v>
      </c>
    </row>
    <row r="5529" spans="2:9" collapsed="1" x14ac:dyDescent="0.3">
      <c r="B5529" s="14">
        <v>7423</v>
      </c>
      <c r="C5529" s="56">
        <v>45888</v>
      </c>
      <c r="D5529" s="14" t="s">
        <v>203</v>
      </c>
      <c r="E5529" s="14" t="s">
        <v>13013</v>
      </c>
      <c r="F5529" s="32">
        <v>72311.42</v>
      </c>
      <c r="G5529" s="64"/>
      <c r="H5529" s="32">
        <v>67864.27</v>
      </c>
      <c r="I5529" s="242" t="s">
        <v>13018</v>
      </c>
    </row>
    <row r="5530" spans="2:9" collapsed="1" x14ac:dyDescent="0.3">
      <c r="B5530" s="14">
        <v>7424</v>
      </c>
      <c r="C5530" s="56">
        <v>45888</v>
      </c>
      <c r="D5530" s="14" t="s">
        <v>13009</v>
      </c>
      <c r="E5530" s="14" t="s">
        <v>13014</v>
      </c>
      <c r="F5530" s="32">
        <v>19656.2</v>
      </c>
      <c r="G5530" s="64"/>
      <c r="H5530" s="32">
        <v>18447.34</v>
      </c>
      <c r="I5530" s="242" t="s">
        <v>13019</v>
      </c>
    </row>
    <row r="5531" spans="2:9" collapsed="1" x14ac:dyDescent="0.3">
      <c r="B5531" s="14">
        <v>7425</v>
      </c>
      <c r="C5531" s="56">
        <v>45888</v>
      </c>
      <c r="D5531" s="14" t="s">
        <v>9537</v>
      </c>
      <c r="E5531" s="14" t="s">
        <v>13020</v>
      </c>
      <c r="F5531" s="32">
        <v>8000</v>
      </c>
      <c r="G5531" s="64"/>
      <c r="H5531" s="32">
        <v>7508</v>
      </c>
      <c r="I5531" s="242" t="s">
        <v>13027</v>
      </c>
    </row>
    <row r="5532" spans="2:9" collapsed="1" x14ac:dyDescent="0.3">
      <c r="B5532" s="14">
        <v>7426</v>
      </c>
      <c r="C5532" s="56">
        <v>45888</v>
      </c>
      <c r="D5532" s="14" t="s">
        <v>9537</v>
      </c>
      <c r="E5532" s="14" t="s">
        <v>13021</v>
      </c>
      <c r="F5532" s="32">
        <v>8000</v>
      </c>
      <c r="G5532" s="64"/>
      <c r="H5532" s="32">
        <v>7508</v>
      </c>
      <c r="I5532" s="242" t="s">
        <v>13028</v>
      </c>
    </row>
    <row r="5533" spans="2:9" collapsed="1" x14ac:dyDescent="0.3">
      <c r="B5533" s="14">
        <v>7427</v>
      </c>
      <c r="C5533" s="56">
        <v>45888</v>
      </c>
      <c r="D5533" s="14" t="s">
        <v>9537</v>
      </c>
      <c r="E5533" s="14" t="s">
        <v>13022</v>
      </c>
      <c r="F5533" s="32">
        <v>8000</v>
      </c>
      <c r="G5533" s="64"/>
      <c r="H5533" s="32">
        <v>7508</v>
      </c>
      <c r="I5533" s="242" t="s">
        <v>13029</v>
      </c>
    </row>
    <row r="5534" spans="2:9" collapsed="1" x14ac:dyDescent="0.3">
      <c r="B5534" s="14">
        <v>7428</v>
      </c>
      <c r="C5534" s="56">
        <v>45888</v>
      </c>
      <c r="D5534" s="14" t="s">
        <v>9537</v>
      </c>
      <c r="E5534" s="14" t="s">
        <v>13023</v>
      </c>
      <c r="F5534" s="32">
        <v>8000</v>
      </c>
      <c r="G5534" s="64"/>
      <c r="H5534" s="32">
        <v>7508</v>
      </c>
      <c r="I5534" s="242" t="s">
        <v>13030</v>
      </c>
    </row>
    <row r="5535" spans="2:9" collapsed="1" x14ac:dyDescent="0.3">
      <c r="B5535" s="14">
        <v>7429</v>
      </c>
      <c r="C5535" s="56">
        <v>45888</v>
      </c>
      <c r="D5535" s="14" t="s">
        <v>9537</v>
      </c>
      <c r="E5535" s="14" t="s">
        <v>13024</v>
      </c>
      <c r="F5535" s="32">
        <v>8000</v>
      </c>
      <c r="G5535" s="64"/>
      <c r="H5535" s="32">
        <v>7508</v>
      </c>
      <c r="I5535" s="242" t="s">
        <v>13031</v>
      </c>
    </row>
    <row r="5536" spans="2:9" collapsed="1" x14ac:dyDescent="0.3">
      <c r="B5536" s="14">
        <v>7430</v>
      </c>
      <c r="C5536" s="56">
        <v>45888</v>
      </c>
      <c r="D5536" s="14" t="s">
        <v>9537</v>
      </c>
      <c r="E5536" s="14" t="s">
        <v>13025</v>
      </c>
      <c r="F5536" s="32">
        <v>8000</v>
      </c>
      <c r="G5536" s="64"/>
      <c r="H5536" s="32">
        <v>7508</v>
      </c>
      <c r="I5536" s="242" t="s">
        <v>13032</v>
      </c>
    </row>
    <row r="5537" spans="2:9" collapsed="1" x14ac:dyDescent="0.3">
      <c r="B5537" s="14">
        <v>7431</v>
      </c>
      <c r="C5537" s="56">
        <v>45888</v>
      </c>
      <c r="D5537" s="14" t="s">
        <v>9537</v>
      </c>
      <c r="E5537" s="14" t="s">
        <v>13026</v>
      </c>
      <c r="F5537" s="32">
        <v>8000</v>
      </c>
      <c r="G5537" s="64"/>
      <c r="H5537" s="32">
        <v>7508</v>
      </c>
      <c r="I5537" s="242" t="s">
        <v>13033</v>
      </c>
    </row>
  </sheetData>
  <autoFilter ref="B5:I5521" xr:uid="{B058DCF8-8ACA-40D1-8435-F2131B71D114}"/>
  <sortState xmlns:xlrd2="http://schemas.microsoft.com/office/spreadsheetml/2017/richdata2" ref="B4144:H4180">
    <sortCondition ref="B4144:B4180"/>
  </sortState>
  <phoneticPr fontId="6" type="noConversion"/>
  <conditionalFormatting sqref="B4159">
    <cfRule type="duplicateValues" dxfId="40846" priority="43096"/>
  </conditionalFormatting>
  <conditionalFormatting sqref="B4170:B4183 B4036 B4039:B4045 B4132:B4154 B3502 B3597:B3722 B3901:B3930 B3933:B3984 B4050:B4083 B4087:B4094 B4096:B4130 B2939:B3094 B3111:B3113 B3182 B3219:B3226 B4248 B4264:B4270 B4185:B4235 B4238:B4246 B4272:B4294 B3451:B3459 B3986:B4005 B3235:B3394 B3858 B4158 B4250:B4261 B3462:B3499 B3229:B3231 B3504:B3595 B4031:B4034 B3131 B3168:B3178 B3195:B3196 B3407:B3449 B3115:B3123 B3233 B3847:B3849 B3861:B3899 B4047:B4048 B4156 B3133:B3134 B3154:B3155 B3184:B3191 B3204 B3215:B3216 B4160:B4164 B3129 B3140 B4085 B3851:B3855 B3202 B3398:B3405 B3724:B3785 B4007:B4029 B3206:B3213 B3198:B3200 B3125:B3127 B3136:B3138 B3158:B3166 B3787:B3795 B3797:B3845 B3096:B3104 B3106:B3109 B3142:B3149">
    <cfRule type="duplicateValues" dxfId="40845" priority="49462"/>
  </conditionalFormatting>
  <conditionalFormatting sqref="B4547">
    <cfRule type="duplicateValues" dxfId="40844" priority="48715"/>
  </conditionalFormatting>
  <conditionalFormatting sqref="B5271">
    <cfRule type="duplicateValues" dxfId="40843" priority="5648"/>
  </conditionalFormatting>
  <conditionalFormatting sqref="B5272">
    <cfRule type="duplicateValues" dxfId="40842" priority="5229"/>
  </conditionalFormatting>
  <conditionalFormatting sqref="B5274">
    <cfRule type="duplicateValues" dxfId="40841" priority="5326"/>
  </conditionalFormatting>
  <conditionalFormatting sqref="B5275">
    <cfRule type="duplicateValues" dxfId="40840" priority="7150"/>
  </conditionalFormatting>
  <conditionalFormatting sqref="B5276">
    <cfRule type="duplicateValues" dxfId="40839" priority="6916"/>
  </conditionalFormatting>
  <conditionalFormatting sqref="B5277">
    <cfRule type="duplicateValues" dxfId="40838" priority="6579"/>
  </conditionalFormatting>
  <conditionalFormatting sqref="B5538:B1048576 B4545:B4546 B1:B4 B6:B49 B2358:B2517 B829:B954 B2342:B2355 B2519:B2938 B1195:B1477 B1825 B1827:B1850 B1479:B1715 B1717:B1823 B51:B84 B86:B584 B586:B827 B956:B1192 B1852:B2119 B2121:B2340">
    <cfRule type="duplicateValues" dxfId="40837" priority="49483"/>
  </conditionalFormatting>
  <conditionalFormatting sqref="E3828:E3840">
    <cfRule type="duplicateValues" dxfId="40836" priority="49463"/>
  </conditionalFormatting>
  <conditionalFormatting sqref="E3833 E3829:E3830 E3420:E3428 E3335:E3377 E3841:E3842">
    <cfRule type="duplicateValues" dxfId="40835" priority="49464"/>
  </conditionalFormatting>
  <conditionalFormatting sqref="H5365">
    <cfRule type="duplicateValues" dxfId="40834" priority="9009"/>
    <cfRule type="duplicateValues" dxfId="40833" priority="9010"/>
    <cfRule type="duplicateValues" dxfId="40832" priority="9011"/>
    <cfRule type="duplicateValues" dxfId="40831" priority="9012"/>
    <cfRule type="duplicateValues" dxfId="40830" priority="9013"/>
    <cfRule type="duplicateValues" dxfId="40829" priority="9014"/>
    <cfRule type="duplicateValues" dxfId="40828" priority="9015"/>
    <cfRule type="duplicateValues" dxfId="40827" priority="9016"/>
    <cfRule type="duplicateValues" dxfId="40826" priority="9025"/>
    <cfRule type="duplicateValues" dxfId="40825" priority="9017"/>
    <cfRule type="duplicateValues" dxfId="40824" priority="9018"/>
    <cfRule type="duplicateValues" dxfId="40823" priority="9019"/>
    <cfRule type="duplicateValues" dxfId="40822" priority="9020"/>
    <cfRule type="duplicateValues" dxfId="40821" priority="9021"/>
    <cfRule type="duplicateValues" dxfId="40820" priority="9026"/>
    <cfRule type="duplicateValues" dxfId="40819" priority="9022"/>
    <cfRule type="duplicateValues" dxfId="40818" priority="9023"/>
    <cfRule type="duplicateValues" dxfId="40817" priority="9024"/>
    <cfRule type="duplicateValues" dxfId="40816" priority="9032"/>
    <cfRule type="duplicateValues" dxfId="40815" priority="9031"/>
    <cfRule type="duplicateValues" dxfId="40814" priority="9030"/>
    <cfRule type="duplicateValues" dxfId="40813" priority="9029"/>
    <cfRule type="duplicateValues" dxfId="40812" priority="9028"/>
    <cfRule type="duplicateValues" dxfId="40811" priority="8983"/>
    <cfRule type="duplicateValues" dxfId="40810" priority="8984"/>
    <cfRule type="duplicateValues" dxfId="40809" priority="8985"/>
    <cfRule type="duplicateValues" dxfId="40808" priority="8986"/>
    <cfRule type="duplicateValues" dxfId="40807" priority="8987"/>
    <cfRule type="duplicateValues" dxfId="40806" priority="9027"/>
    <cfRule type="duplicateValues" dxfId="40805" priority="8989"/>
    <cfRule type="duplicateValues" dxfId="40804" priority="8990"/>
    <cfRule type="duplicateValues" dxfId="40803" priority="8991"/>
    <cfRule type="duplicateValues" dxfId="40802" priority="8992"/>
    <cfRule type="duplicateValues" dxfId="40801" priority="8993"/>
    <cfRule type="duplicateValues" dxfId="40800" priority="8994"/>
    <cfRule type="duplicateValues" dxfId="40799" priority="8988"/>
    <cfRule type="duplicateValues" dxfId="40798" priority="8996"/>
    <cfRule type="duplicateValues" dxfId="40797" priority="9006"/>
    <cfRule type="duplicateValues" dxfId="40796" priority="8997"/>
    <cfRule type="duplicateValues" dxfId="40795" priority="8998"/>
    <cfRule type="duplicateValues" dxfId="40794" priority="8999"/>
    <cfRule type="duplicateValues" dxfId="40793" priority="9000"/>
    <cfRule type="duplicateValues" dxfId="40792" priority="8995"/>
    <cfRule type="duplicateValues" dxfId="40791" priority="9002"/>
    <cfRule type="duplicateValues" dxfId="40790" priority="9003"/>
    <cfRule type="duplicateValues" dxfId="40789" priority="9004"/>
    <cfRule type="duplicateValues" dxfId="40788" priority="9005"/>
    <cfRule type="duplicateValues" dxfId="40787" priority="9007"/>
    <cfRule type="duplicateValues" dxfId="40786" priority="9008"/>
    <cfRule type="duplicateValues" dxfId="40785" priority="9001"/>
  </conditionalFormatting>
  <conditionalFormatting sqref="H5366">
    <cfRule type="duplicateValues" dxfId="40784" priority="8617"/>
    <cfRule type="duplicateValues" dxfId="40783" priority="8616"/>
    <cfRule type="duplicateValues" dxfId="40782" priority="8614"/>
    <cfRule type="duplicateValues" dxfId="40781" priority="8613"/>
    <cfRule type="duplicateValues" dxfId="40780" priority="8612"/>
    <cfRule type="duplicateValues" dxfId="40779" priority="8611"/>
    <cfRule type="duplicateValues" dxfId="40778" priority="8610"/>
    <cfRule type="duplicateValues" dxfId="40777" priority="8609"/>
    <cfRule type="duplicateValues" dxfId="40776" priority="8608"/>
    <cfRule type="duplicateValues" dxfId="40775" priority="8607"/>
    <cfRule type="duplicateValues" dxfId="40774" priority="8606"/>
    <cfRule type="duplicateValues" dxfId="40773" priority="8605"/>
    <cfRule type="duplicateValues" dxfId="40772" priority="8604"/>
    <cfRule type="duplicateValues" dxfId="40771" priority="8603"/>
    <cfRule type="duplicateValues" dxfId="40770" priority="8602"/>
    <cfRule type="duplicateValues" dxfId="40769" priority="8600"/>
    <cfRule type="duplicateValues" dxfId="40768" priority="8599"/>
    <cfRule type="duplicateValues" dxfId="40767" priority="8598"/>
    <cfRule type="duplicateValues" dxfId="40766" priority="8615"/>
    <cfRule type="duplicateValues" dxfId="40765" priority="8601"/>
    <cfRule type="duplicateValues" dxfId="40764" priority="8641"/>
    <cfRule type="duplicateValues" dxfId="40763" priority="8596"/>
    <cfRule type="duplicateValues" dxfId="40762" priority="8597"/>
    <cfRule type="duplicateValues" dxfId="40761" priority="8620"/>
    <cfRule type="duplicateValues" dxfId="40760" priority="8619"/>
    <cfRule type="duplicateValues" dxfId="40759" priority="8618"/>
    <cfRule type="duplicateValues" dxfId="40758" priority="8645"/>
    <cfRule type="duplicateValues" dxfId="40757" priority="8644"/>
    <cfRule type="duplicateValues" dxfId="40756" priority="8643"/>
    <cfRule type="duplicateValues" dxfId="40755" priority="8642"/>
    <cfRule type="duplicateValues" dxfId="40754" priority="8621"/>
    <cfRule type="duplicateValues" dxfId="40753" priority="8640"/>
    <cfRule type="duplicateValues" dxfId="40752" priority="8639"/>
    <cfRule type="duplicateValues" dxfId="40751" priority="8638"/>
    <cfRule type="duplicateValues" dxfId="40750" priority="8637"/>
    <cfRule type="duplicateValues" dxfId="40749" priority="8636"/>
    <cfRule type="duplicateValues" dxfId="40748" priority="8635"/>
    <cfRule type="duplicateValues" dxfId="40747" priority="8634"/>
    <cfRule type="duplicateValues" dxfId="40746" priority="8633"/>
    <cfRule type="duplicateValues" dxfId="40745" priority="8632"/>
    <cfRule type="duplicateValues" dxfId="40744" priority="8631"/>
    <cfRule type="duplicateValues" dxfId="40743" priority="8630"/>
    <cfRule type="duplicateValues" dxfId="40742" priority="8629"/>
    <cfRule type="duplicateValues" dxfId="40741" priority="8628"/>
    <cfRule type="duplicateValues" dxfId="40740" priority="8627"/>
    <cfRule type="duplicateValues" dxfId="40739" priority="8626"/>
    <cfRule type="duplicateValues" dxfId="40738" priority="8625"/>
    <cfRule type="duplicateValues" dxfId="40737" priority="8624"/>
    <cfRule type="duplicateValues" dxfId="40736" priority="8623"/>
    <cfRule type="duplicateValues" dxfId="40735" priority="8622"/>
  </conditionalFormatting>
  <conditionalFormatting sqref="H5367">
    <cfRule type="duplicateValues" dxfId="40734" priority="10977"/>
    <cfRule type="duplicateValues" dxfId="40733" priority="10976"/>
    <cfRule type="duplicateValues" dxfId="40732" priority="10975"/>
    <cfRule type="duplicateValues" dxfId="40731" priority="10974"/>
    <cfRule type="duplicateValues" dxfId="40730" priority="10973"/>
    <cfRule type="duplicateValues" dxfId="40729" priority="10972"/>
    <cfRule type="duplicateValues" dxfId="40728" priority="10971"/>
    <cfRule type="duplicateValues" dxfId="40727" priority="10970"/>
    <cfRule type="duplicateValues" dxfId="40726" priority="10969"/>
    <cfRule type="duplicateValues" dxfId="40725" priority="10965"/>
    <cfRule type="duplicateValues" dxfId="40724" priority="10967"/>
    <cfRule type="duplicateValues" dxfId="40723" priority="10966"/>
    <cfRule type="duplicateValues" dxfId="40722" priority="10958"/>
    <cfRule type="duplicateValues" dxfId="40721" priority="10957"/>
    <cfRule type="duplicateValues" dxfId="40720" priority="10951"/>
    <cfRule type="duplicateValues" dxfId="40719" priority="10960"/>
    <cfRule type="duplicateValues" dxfId="40718" priority="10964"/>
    <cfRule type="duplicateValues" dxfId="40717" priority="10963"/>
    <cfRule type="duplicateValues" dxfId="40716" priority="10962"/>
    <cfRule type="duplicateValues" dxfId="40715" priority="10950"/>
    <cfRule type="duplicateValues" dxfId="40714" priority="10949"/>
    <cfRule type="duplicateValues" dxfId="40713" priority="10961"/>
    <cfRule type="duplicateValues" dxfId="40712" priority="10956"/>
    <cfRule type="duplicateValues" dxfId="40711" priority="10955"/>
    <cfRule type="duplicateValues" dxfId="40710" priority="10954"/>
    <cfRule type="duplicateValues" dxfId="40709" priority="10998"/>
    <cfRule type="duplicateValues" dxfId="40708" priority="10997"/>
    <cfRule type="duplicateValues" dxfId="40707" priority="10959"/>
    <cfRule type="duplicateValues" dxfId="40706" priority="10996"/>
    <cfRule type="duplicateValues" dxfId="40705" priority="10995"/>
    <cfRule type="duplicateValues" dxfId="40704" priority="10994"/>
    <cfRule type="duplicateValues" dxfId="40703" priority="10993"/>
    <cfRule type="duplicateValues" dxfId="40702" priority="10992"/>
    <cfRule type="duplicateValues" dxfId="40701" priority="10991"/>
    <cfRule type="duplicateValues" dxfId="40700" priority="10990"/>
    <cfRule type="duplicateValues" dxfId="40699" priority="10989"/>
    <cfRule type="duplicateValues" dxfId="40698" priority="10953"/>
    <cfRule type="duplicateValues" dxfId="40697" priority="10988"/>
    <cfRule type="duplicateValues" dxfId="40696" priority="10987"/>
    <cfRule type="duplicateValues" dxfId="40695" priority="10952"/>
    <cfRule type="duplicateValues" dxfId="40694" priority="10986"/>
    <cfRule type="duplicateValues" dxfId="40693" priority="10985"/>
    <cfRule type="duplicateValues" dxfId="40692" priority="10984"/>
    <cfRule type="duplicateValues" dxfId="40691" priority="10983"/>
    <cfRule type="duplicateValues" dxfId="40690" priority="10982"/>
    <cfRule type="duplicateValues" dxfId="40689" priority="10981"/>
    <cfRule type="duplicateValues" dxfId="40688" priority="10980"/>
    <cfRule type="duplicateValues" dxfId="40687" priority="10979"/>
    <cfRule type="duplicateValues" dxfId="40686" priority="10978"/>
    <cfRule type="duplicateValues" dxfId="40685" priority="10968"/>
  </conditionalFormatting>
  <conditionalFormatting sqref="H5368">
    <cfRule type="duplicateValues" dxfId="40684" priority="5830"/>
    <cfRule type="duplicateValues" dxfId="40683" priority="5831"/>
    <cfRule type="duplicateValues" dxfId="40682" priority="5832"/>
    <cfRule type="duplicateValues" dxfId="40681" priority="5833"/>
    <cfRule type="duplicateValues" dxfId="40680" priority="5834"/>
    <cfRule type="duplicateValues" dxfId="40679" priority="5835"/>
    <cfRule type="duplicateValues" dxfId="40678" priority="5836"/>
    <cfRule type="duplicateValues" dxfId="40677" priority="5837"/>
    <cfRule type="duplicateValues" dxfId="40676" priority="5838"/>
    <cfRule type="duplicateValues" dxfId="40675" priority="5839"/>
    <cfRule type="duplicateValues" dxfId="40674" priority="5840"/>
    <cfRule type="duplicateValues" dxfId="40673" priority="5841"/>
    <cfRule type="duplicateValues" dxfId="40672" priority="5842"/>
    <cfRule type="duplicateValues" dxfId="40671" priority="5804"/>
    <cfRule type="duplicateValues" dxfId="40670" priority="5796"/>
    <cfRule type="duplicateValues" dxfId="40669" priority="5793"/>
    <cfRule type="duplicateValues" dxfId="40668" priority="5794"/>
    <cfRule type="duplicateValues" dxfId="40667" priority="5795"/>
    <cfRule type="duplicateValues" dxfId="40666" priority="5797"/>
    <cfRule type="duplicateValues" dxfId="40665" priority="5798"/>
    <cfRule type="duplicateValues" dxfId="40664" priority="5799"/>
    <cfRule type="duplicateValues" dxfId="40663" priority="5800"/>
    <cfRule type="duplicateValues" dxfId="40662" priority="5801"/>
    <cfRule type="duplicateValues" dxfId="40661" priority="5802"/>
    <cfRule type="duplicateValues" dxfId="40660" priority="5803"/>
    <cfRule type="duplicateValues" dxfId="40659" priority="5805"/>
    <cfRule type="duplicateValues" dxfId="40658" priority="5806"/>
    <cfRule type="duplicateValues" dxfId="40657" priority="5807"/>
    <cfRule type="duplicateValues" dxfId="40656" priority="5808"/>
    <cfRule type="duplicateValues" dxfId="40655" priority="5809"/>
    <cfRule type="duplicateValues" dxfId="40654" priority="5810"/>
    <cfRule type="duplicateValues" dxfId="40653" priority="5811"/>
    <cfRule type="duplicateValues" dxfId="40652" priority="5812"/>
    <cfRule type="duplicateValues" dxfId="40651" priority="5813"/>
    <cfRule type="duplicateValues" dxfId="40650" priority="5814"/>
    <cfRule type="duplicateValues" dxfId="40649" priority="5815"/>
    <cfRule type="duplicateValues" dxfId="40648" priority="5816"/>
    <cfRule type="duplicateValues" dxfId="40647" priority="5817"/>
    <cfRule type="duplicateValues" dxfId="40646" priority="5818"/>
    <cfRule type="duplicateValues" dxfId="40645" priority="5819"/>
    <cfRule type="duplicateValues" dxfId="40644" priority="5820"/>
    <cfRule type="duplicateValues" dxfId="40643" priority="5821"/>
    <cfRule type="duplicateValues" dxfId="40642" priority="5822"/>
    <cfRule type="duplicateValues" dxfId="40641" priority="5823"/>
    <cfRule type="duplicateValues" dxfId="40640" priority="5824"/>
    <cfRule type="duplicateValues" dxfId="40639" priority="5825"/>
    <cfRule type="duplicateValues" dxfId="40638" priority="5826"/>
    <cfRule type="duplicateValues" dxfId="40637" priority="5827"/>
    <cfRule type="duplicateValues" dxfId="40636" priority="5828"/>
    <cfRule type="duplicateValues" dxfId="40635" priority="5829"/>
  </conditionalFormatting>
  <conditionalFormatting sqref="I1:I5299 I5456 I5538:I1048576 I5459:I5464 I5470:I5479 I5491:I5492 I5302:I5303 I5307:I5414 I5485:I5489 I5468 I5494:I5497 I5416:I5452">
    <cfRule type="duplicateValues" dxfId="40634" priority="1401"/>
  </conditionalFormatting>
  <conditionalFormatting sqref="I1:I5299 I5538:I1048576 I5302:I5303 I5307:I5414 I5485:I5492 I5468:I5479 I5458:I5464 I5494:I5511 I5416:I5456">
    <cfRule type="duplicateValues" dxfId="40633" priority="1050"/>
  </conditionalFormatting>
  <conditionalFormatting sqref="I1:I5414 I5538:I1048576 I5416:I5521">
    <cfRule type="duplicateValues" dxfId="40632" priority="249"/>
  </conditionalFormatting>
  <conditionalFormatting sqref="I50">
    <cfRule type="duplicateValues" dxfId="40631" priority="7618"/>
    <cfRule type="duplicateValues" dxfId="40630" priority="7661"/>
    <cfRule type="duplicateValues" dxfId="40629" priority="7660"/>
    <cfRule type="duplicateValues" dxfId="40628" priority="7659"/>
    <cfRule type="duplicateValues" dxfId="40627" priority="7658"/>
    <cfRule type="duplicateValues" dxfId="40626" priority="7619"/>
    <cfRule type="duplicateValues" dxfId="40625" priority="7620"/>
    <cfRule type="duplicateValues" dxfId="40624" priority="7627"/>
    <cfRule type="duplicateValues" dxfId="40623" priority="7621"/>
    <cfRule type="duplicateValues" dxfId="40622" priority="7644"/>
    <cfRule type="duplicateValues" dxfId="40621" priority="7622"/>
    <cfRule type="duplicateValues" dxfId="40620" priority="7623"/>
    <cfRule type="duplicateValues" dxfId="40619" priority="7615"/>
    <cfRule type="duplicateValues" dxfId="40618" priority="7616"/>
    <cfRule type="duplicateValues" dxfId="40617" priority="7626"/>
    <cfRule type="duplicateValues" dxfId="40616" priority="7628"/>
    <cfRule type="duplicateValues" dxfId="40615" priority="7647"/>
    <cfRule type="duplicateValues" dxfId="40614" priority="7629"/>
    <cfRule type="duplicateValues" dxfId="40613" priority="7630"/>
    <cfRule type="duplicateValues" dxfId="40612" priority="7631"/>
    <cfRule type="duplicateValues" dxfId="40611" priority="7632"/>
    <cfRule type="duplicateValues" dxfId="40610" priority="7617"/>
    <cfRule type="duplicateValues" dxfId="40609" priority="7634"/>
    <cfRule type="duplicateValues" dxfId="40608" priority="7635"/>
    <cfRule type="duplicateValues" dxfId="40607" priority="7624"/>
    <cfRule type="duplicateValues" dxfId="40606" priority="7657"/>
    <cfRule type="duplicateValues" dxfId="40605" priority="7656"/>
    <cfRule type="duplicateValues" dxfId="40604" priority="7655"/>
    <cfRule type="duplicateValues" dxfId="40603" priority="7654"/>
    <cfRule type="duplicateValues" dxfId="40602" priority="7653"/>
    <cfRule type="duplicateValues" dxfId="40601" priority="7652"/>
    <cfRule type="duplicateValues" dxfId="40600" priority="7633"/>
    <cfRule type="duplicateValues" dxfId="40599" priority="7637"/>
    <cfRule type="duplicateValues" dxfId="40598" priority="7638"/>
    <cfRule type="duplicateValues" dxfId="40597" priority="7639"/>
    <cfRule type="duplicateValues" dxfId="40596" priority="7640"/>
    <cfRule type="duplicateValues" dxfId="40595" priority="7641"/>
    <cfRule type="duplicateValues" dxfId="40594" priority="7642"/>
    <cfRule type="duplicateValues" dxfId="40593" priority="7643"/>
    <cfRule type="duplicateValues" dxfId="40592" priority="7645"/>
    <cfRule type="duplicateValues" dxfId="40591" priority="7646"/>
    <cfRule type="duplicateValues" dxfId="40590" priority="7636"/>
    <cfRule type="duplicateValues" dxfId="40589" priority="7651"/>
    <cfRule type="duplicateValues" dxfId="40588" priority="7650"/>
    <cfRule type="duplicateValues" dxfId="40587" priority="7649"/>
    <cfRule type="duplicateValues" dxfId="40586" priority="7648"/>
    <cfRule type="duplicateValues" dxfId="40585" priority="7625"/>
  </conditionalFormatting>
  <conditionalFormatting sqref="I85">
    <cfRule type="duplicateValues" dxfId="40584" priority="7587"/>
    <cfRule type="duplicateValues" dxfId="40583" priority="7586"/>
    <cfRule type="duplicateValues" dxfId="40582" priority="7585"/>
    <cfRule type="duplicateValues" dxfId="40581" priority="7584"/>
    <cfRule type="duplicateValues" dxfId="40580" priority="7583"/>
    <cfRule type="duplicateValues" dxfId="40579" priority="7582"/>
    <cfRule type="duplicateValues" dxfId="40578" priority="7581"/>
    <cfRule type="duplicateValues" dxfId="40577" priority="7580"/>
    <cfRule type="duplicateValues" dxfId="40576" priority="7599"/>
    <cfRule type="duplicateValues" dxfId="40575" priority="7578"/>
    <cfRule type="duplicateValues" dxfId="40574" priority="7577"/>
    <cfRule type="duplicateValues" dxfId="40573" priority="7576"/>
    <cfRule type="duplicateValues" dxfId="40572" priority="7575"/>
    <cfRule type="duplicateValues" dxfId="40571" priority="7574"/>
    <cfRule type="duplicateValues" dxfId="40570" priority="7573"/>
    <cfRule type="duplicateValues" dxfId="40569" priority="7572"/>
    <cfRule type="duplicateValues" dxfId="40568" priority="7571"/>
    <cfRule type="duplicateValues" dxfId="40567" priority="7570"/>
    <cfRule type="duplicateValues" dxfId="40566" priority="7569"/>
    <cfRule type="duplicateValues" dxfId="40565" priority="7568"/>
    <cfRule type="duplicateValues" dxfId="40564" priority="7600"/>
    <cfRule type="duplicateValues" dxfId="40563" priority="7601"/>
    <cfRule type="duplicateValues" dxfId="40562" priority="7602"/>
    <cfRule type="duplicateValues" dxfId="40561" priority="7603"/>
    <cfRule type="duplicateValues" dxfId="40560" priority="7604"/>
    <cfRule type="duplicateValues" dxfId="40559" priority="7605"/>
    <cfRule type="duplicateValues" dxfId="40558" priority="7606"/>
    <cfRule type="duplicateValues" dxfId="40557" priority="7607"/>
    <cfRule type="duplicateValues" dxfId="40556" priority="7593"/>
    <cfRule type="duplicateValues" dxfId="40555" priority="7591"/>
    <cfRule type="duplicateValues" dxfId="40554" priority="7590"/>
    <cfRule type="duplicateValues" dxfId="40553" priority="7589"/>
    <cfRule type="duplicateValues" dxfId="40552" priority="7588"/>
    <cfRule type="duplicateValues" dxfId="40551" priority="7592"/>
    <cfRule type="duplicateValues" dxfId="40550" priority="7611"/>
    <cfRule type="duplicateValues" dxfId="40549" priority="7612"/>
    <cfRule type="duplicateValues" dxfId="40548" priority="7608"/>
    <cfRule type="duplicateValues" dxfId="40547" priority="7609"/>
    <cfRule type="duplicateValues" dxfId="40546" priority="7610"/>
    <cfRule type="duplicateValues" dxfId="40545" priority="7613"/>
    <cfRule type="duplicateValues" dxfId="40544" priority="7614"/>
    <cfRule type="duplicateValues" dxfId="40543" priority="7579"/>
    <cfRule type="duplicateValues" dxfId="40542" priority="7598"/>
    <cfRule type="duplicateValues" dxfId="40541" priority="7597"/>
    <cfRule type="duplicateValues" dxfId="40540" priority="7596"/>
    <cfRule type="duplicateValues" dxfId="40539" priority="7595"/>
    <cfRule type="duplicateValues" dxfId="40538" priority="7594"/>
  </conditionalFormatting>
  <conditionalFormatting sqref="I585">
    <cfRule type="duplicateValues" dxfId="40537" priority="7531"/>
    <cfRule type="duplicateValues" dxfId="40536" priority="7530"/>
    <cfRule type="duplicateValues" dxfId="40535" priority="7529"/>
    <cfRule type="duplicateValues" dxfId="40534" priority="7528"/>
    <cfRule type="duplicateValues" dxfId="40533" priority="7527"/>
    <cfRule type="duplicateValues" dxfId="40532" priority="7526"/>
    <cfRule type="duplicateValues" dxfId="40531" priority="7525"/>
    <cfRule type="duplicateValues" dxfId="40530" priority="7524"/>
    <cfRule type="duplicateValues" dxfId="40529" priority="7523"/>
    <cfRule type="duplicateValues" dxfId="40528" priority="7522"/>
    <cfRule type="duplicateValues" dxfId="40527" priority="7521"/>
    <cfRule type="duplicateValues" dxfId="40526" priority="7567"/>
    <cfRule type="duplicateValues" dxfId="40525" priority="7566"/>
    <cfRule type="duplicateValues" dxfId="40524" priority="7565"/>
    <cfRule type="duplicateValues" dxfId="40523" priority="7564"/>
    <cfRule type="duplicateValues" dxfId="40522" priority="7563"/>
    <cfRule type="duplicateValues" dxfId="40521" priority="7562"/>
    <cfRule type="duplicateValues" dxfId="40520" priority="7549"/>
    <cfRule type="duplicateValues" dxfId="40519" priority="7550"/>
    <cfRule type="duplicateValues" dxfId="40518" priority="7537"/>
    <cfRule type="duplicateValues" dxfId="40517" priority="7551"/>
    <cfRule type="duplicateValues" dxfId="40516" priority="7545"/>
    <cfRule type="duplicateValues" dxfId="40515" priority="7552"/>
    <cfRule type="duplicateValues" dxfId="40514" priority="7553"/>
    <cfRule type="duplicateValues" dxfId="40513" priority="7554"/>
    <cfRule type="duplicateValues" dxfId="40512" priority="7546"/>
    <cfRule type="duplicateValues" dxfId="40511" priority="7555"/>
    <cfRule type="duplicateValues" dxfId="40510" priority="7536"/>
    <cfRule type="duplicateValues" dxfId="40509" priority="7538"/>
    <cfRule type="duplicateValues" dxfId="40508" priority="7539"/>
    <cfRule type="duplicateValues" dxfId="40507" priority="7540"/>
    <cfRule type="duplicateValues" dxfId="40506" priority="7541"/>
    <cfRule type="duplicateValues" dxfId="40505" priority="7542"/>
    <cfRule type="duplicateValues" dxfId="40504" priority="7543"/>
    <cfRule type="duplicateValues" dxfId="40503" priority="7544"/>
    <cfRule type="duplicateValues" dxfId="40502" priority="7547"/>
    <cfRule type="duplicateValues" dxfId="40501" priority="7548"/>
    <cfRule type="duplicateValues" dxfId="40500" priority="7556"/>
    <cfRule type="duplicateValues" dxfId="40499" priority="7557"/>
    <cfRule type="duplicateValues" dxfId="40498" priority="7558"/>
    <cfRule type="duplicateValues" dxfId="40497" priority="7559"/>
    <cfRule type="duplicateValues" dxfId="40496" priority="7535"/>
    <cfRule type="duplicateValues" dxfId="40495" priority="7534"/>
    <cfRule type="duplicateValues" dxfId="40494" priority="7533"/>
    <cfRule type="duplicateValues" dxfId="40493" priority="7532"/>
    <cfRule type="duplicateValues" dxfId="40492" priority="7560"/>
    <cfRule type="duplicateValues" dxfId="40491" priority="7561"/>
  </conditionalFormatting>
  <conditionalFormatting sqref="I828">
    <cfRule type="duplicateValues" dxfId="40490" priority="47870"/>
    <cfRule type="duplicateValues" dxfId="40489" priority="47869"/>
    <cfRule type="duplicateValues" dxfId="40488" priority="47868"/>
    <cfRule type="duplicateValues" dxfId="40487" priority="47867"/>
    <cfRule type="duplicateValues" dxfId="40486" priority="47877"/>
    <cfRule type="duplicateValues" dxfId="40485" priority="47880"/>
    <cfRule type="duplicateValues" dxfId="40484" priority="47881"/>
    <cfRule type="duplicateValues" dxfId="40483" priority="47882"/>
    <cfRule type="duplicateValues" dxfId="40482" priority="47883"/>
    <cfRule type="duplicateValues" dxfId="40481" priority="47884"/>
    <cfRule type="duplicateValues" dxfId="40480" priority="47885"/>
    <cfRule type="duplicateValues" dxfId="40479" priority="47879"/>
    <cfRule type="duplicateValues" dxfId="40478" priority="47886"/>
    <cfRule type="duplicateValues" dxfId="40477" priority="47887"/>
    <cfRule type="duplicateValues" dxfId="40476" priority="47878"/>
    <cfRule type="duplicateValues" dxfId="40475" priority="47876"/>
    <cfRule type="duplicateValues" dxfId="40474" priority="47875"/>
    <cfRule type="duplicateValues" dxfId="40473" priority="47874"/>
    <cfRule type="duplicateValues" dxfId="40472" priority="47873"/>
    <cfRule type="duplicateValues" dxfId="40471" priority="47872"/>
    <cfRule type="duplicateValues" dxfId="40470" priority="47871"/>
  </conditionalFormatting>
  <conditionalFormatting sqref="I955">
    <cfRule type="duplicateValues" dxfId="40469" priority="7488"/>
    <cfRule type="duplicateValues" dxfId="40468" priority="7487"/>
    <cfRule type="duplicateValues" dxfId="40467" priority="7485"/>
    <cfRule type="duplicateValues" dxfId="40466" priority="7503"/>
    <cfRule type="duplicateValues" dxfId="40465" priority="7486"/>
    <cfRule type="duplicateValues" dxfId="40464" priority="7504"/>
    <cfRule type="duplicateValues" dxfId="40463" priority="7505"/>
    <cfRule type="duplicateValues" dxfId="40462" priority="7500"/>
    <cfRule type="duplicateValues" dxfId="40461" priority="7501"/>
    <cfRule type="duplicateValues" dxfId="40460" priority="7502"/>
    <cfRule type="duplicateValues" dxfId="40459" priority="7498"/>
    <cfRule type="duplicateValues" dxfId="40458" priority="7497"/>
    <cfRule type="duplicateValues" dxfId="40457" priority="7496"/>
    <cfRule type="duplicateValues" dxfId="40456" priority="7484"/>
    <cfRule type="duplicateValues" dxfId="40455" priority="7483"/>
    <cfRule type="duplicateValues" dxfId="40454" priority="7495"/>
    <cfRule type="duplicateValues" dxfId="40453" priority="7494"/>
    <cfRule type="duplicateValues" dxfId="40452" priority="7493"/>
    <cfRule type="duplicateValues" dxfId="40451" priority="7492"/>
    <cfRule type="duplicateValues" dxfId="40450" priority="7491"/>
    <cfRule type="duplicateValues" dxfId="40449" priority="7490"/>
    <cfRule type="duplicateValues" dxfId="40448" priority="7482"/>
    <cfRule type="duplicateValues" dxfId="40447" priority="7481"/>
    <cfRule type="duplicateValues" dxfId="40446" priority="7480"/>
    <cfRule type="duplicateValues" dxfId="40445" priority="7479"/>
    <cfRule type="duplicateValues" dxfId="40444" priority="7478"/>
    <cfRule type="duplicateValues" dxfId="40443" priority="7477"/>
    <cfRule type="duplicateValues" dxfId="40442" priority="7476"/>
    <cfRule type="duplicateValues" dxfId="40441" priority="7475"/>
    <cfRule type="duplicateValues" dxfId="40440" priority="7474"/>
    <cfRule type="duplicateValues" dxfId="40439" priority="7506"/>
    <cfRule type="duplicateValues" dxfId="40438" priority="7507"/>
    <cfRule type="duplicateValues" dxfId="40437" priority="7518"/>
    <cfRule type="duplicateValues" dxfId="40436" priority="7508"/>
    <cfRule type="duplicateValues" dxfId="40435" priority="7509"/>
    <cfRule type="duplicateValues" dxfId="40434" priority="7510"/>
    <cfRule type="duplicateValues" dxfId="40433" priority="7511"/>
    <cfRule type="duplicateValues" dxfId="40432" priority="7512"/>
    <cfRule type="duplicateValues" dxfId="40431" priority="7513"/>
    <cfRule type="duplicateValues" dxfId="40430" priority="7514"/>
    <cfRule type="duplicateValues" dxfId="40429" priority="7515"/>
    <cfRule type="duplicateValues" dxfId="40428" priority="7499"/>
    <cfRule type="duplicateValues" dxfId="40427" priority="7516"/>
    <cfRule type="duplicateValues" dxfId="40426" priority="7517"/>
    <cfRule type="duplicateValues" dxfId="40425" priority="7519"/>
    <cfRule type="duplicateValues" dxfId="40424" priority="7520"/>
    <cfRule type="duplicateValues" dxfId="40423" priority="7489"/>
  </conditionalFormatting>
  <conditionalFormatting sqref="I1193">
    <cfRule type="duplicateValues" dxfId="40422" priority="45585"/>
    <cfRule type="duplicateValues" dxfId="40421" priority="45584"/>
    <cfRule type="duplicateValues" dxfId="40420" priority="45583"/>
    <cfRule type="duplicateValues" dxfId="40419" priority="45582"/>
    <cfRule type="duplicateValues" dxfId="40418" priority="45581"/>
    <cfRule type="duplicateValues" dxfId="40417" priority="45566"/>
    <cfRule type="duplicateValues" dxfId="40416" priority="45568"/>
    <cfRule type="duplicateValues" dxfId="40415" priority="45569"/>
    <cfRule type="duplicateValues" dxfId="40414" priority="45570"/>
    <cfRule type="duplicateValues" dxfId="40413" priority="45571"/>
    <cfRule type="duplicateValues" dxfId="40412" priority="45567"/>
    <cfRule type="duplicateValues" dxfId="40411" priority="45561"/>
    <cfRule type="duplicateValues" dxfId="40410" priority="45562"/>
    <cfRule type="duplicateValues" dxfId="40409" priority="45574"/>
    <cfRule type="duplicateValues" dxfId="40408" priority="45563"/>
    <cfRule type="duplicateValues" dxfId="40407" priority="45564"/>
    <cfRule type="duplicateValues" dxfId="40406" priority="45572"/>
    <cfRule type="duplicateValues" dxfId="40405" priority="45573"/>
    <cfRule type="duplicateValues" dxfId="40404" priority="45575"/>
    <cfRule type="duplicateValues" dxfId="40403" priority="45576"/>
    <cfRule type="duplicateValues" dxfId="40402" priority="45577"/>
    <cfRule type="duplicateValues" dxfId="40401" priority="45578"/>
    <cfRule type="duplicateValues" dxfId="40400" priority="45579"/>
    <cfRule type="duplicateValues" dxfId="40399" priority="45580"/>
    <cfRule type="duplicateValues" dxfId="40398" priority="45565"/>
  </conditionalFormatting>
  <conditionalFormatting sqref="I1194">
    <cfRule type="duplicateValues" dxfId="40397" priority="10926"/>
    <cfRule type="duplicateValues" dxfId="40396" priority="10925"/>
    <cfRule type="duplicateValues" dxfId="40395" priority="10924"/>
    <cfRule type="duplicateValues" dxfId="40394" priority="10923"/>
    <cfRule type="duplicateValues" dxfId="40393" priority="10922"/>
    <cfRule type="duplicateValues" dxfId="40392" priority="10934"/>
    <cfRule type="duplicateValues" dxfId="40391" priority="10921"/>
    <cfRule type="duplicateValues" dxfId="40390" priority="10920"/>
    <cfRule type="duplicateValues" dxfId="40389" priority="10919"/>
    <cfRule type="duplicateValues" dxfId="40388" priority="10918"/>
    <cfRule type="duplicateValues" dxfId="40387" priority="10917"/>
    <cfRule type="duplicateValues" dxfId="40386" priority="10916"/>
    <cfRule type="duplicateValues" dxfId="40385" priority="10915"/>
    <cfRule type="duplicateValues" dxfId="40384" priority="10914"/>
    <cfRule type="duplicateValues" dxfId="40383" priority="10913"/>
    <cfRule type="duplicateValues" dxfId="40382" priority="10912"/>
    <cfRule type="duplicateValues" dxfId="40381" priority="10911"/>
    <cfRule type="duplicateValues" dxfId="40380" priority="10910"/>
    <cfRule type="duplicateValues" dxfId="40379" priority="10909"/>
    <cfRule type="duplicateValues" dxfId="40378" priority="10908"/>
    <cfRule type="duplicateValues" dxfId="40377" priority="10907"/>
    <cfRule type="duplicateValues" dxfId="40376" priority="10906"/>
    <cfRule type="duplicateValues" dxfId="40375" priority="10905"/>
    <cfRule type="duplicateValues" dxfId="40374" priority="10904"/>
    <cfRule type="duplicateValues" dxfId="40373" priority="10903"/>
    <cfRule type="duplicateValues" dxfId="40372" priority="10902"/>
    <cfRule type="duplicateValues" dxfId="40371" priority="10901"/>
    <cfRule type="duplicateValues" dxfId="40370" priority="10900"/>
    <cfRule type="duplicateValues" dxfId="40369" priority="10899"/>
    <cfRule type="duplicateValues" dxfId="40368" priority="10948"/>
    <cfRule type="duplicateValues" dxfId="40367" priority="10947"/>
    <cfRule type="duplicateValues" dxfId="40366" priority="10944"/>
    <cfRule type="duplicateValues" dxfId="40365" priority="10942"/>
    <cfRule type="duplicateValues" dxfId="40364" priority="10941"/>
    <cfRule type="duplicateValues" dxfId="40363" priority="10940"/>
    <cfRule type="duplicateValues" dxfId="40362" priority="10939"/>
    <cfRule type="duplicateValues" dxfId="40361" priority="10938"/>
    <cfRule type="duplicateValues" dxfId="40360" priority="10937"/>
    <cfRule type="duplicateValues" dxfId="40359" priority="10936"/>
    <cfRule type="duplicateValues" dxfId="40358" priority="10935"/>
    <cfRule type="duplicateValues" dxfId="40357" priority="10943"/>
    <cfRule type="duplicateValues" dxfId="40356" priority="10933"/>
    <cfRule type="duplicateValues" dxfId="40355" priority="10945"/>
    <cfRule type="duplicateValues" dxfId="40354" priority="10932"/>
    <cfRule type="duplicateValues" dxfId="40353" priority="10931"/>
    <cfRule type="duplicateValues" dxfId="40352" priority="10930"/>
    <cfRule type="duplicateValues" dxfId="40351" priority="10929"/>
    <cfRule type="duplicateValues" dxfId="40350" priority="10946"/>
    <cfRule type="duplicateValues" dxfId="40349" priority="10928"/>
    <cfRule type="duplicateValues" dxfId="40348" priority="10927"/>
  </conditionalFormatting>
  <conditionalFormatting sqref="I1350">
    <cfRule type="duplicateValues" dxfId="40347" priority="49479"/>
  </conditionalFormatting>
  <conditionalFormatting sqref="I1478">
    <cfRule type="duplicateValues" dxfId="40346" priority="41313"/>
    <cfRule type="duplicateValues" dxfId="40345" priority="41314"/>
    <cfRule type="duplicateValues" dxfId="40344" priority="41288"/>
    <cfRule type="duplicateValues" dxfId="40343" priority="41315"/>
    <cfRule type="duplicateValues" dxfId="40342" priority="41307"/>
    <cfRule type="duplicateValues" dxfId="40341" priority="41284"/>
    <cfRule type="duplicateValues" dxfId="40340" priority="41285"/>
    <cfRule type="duplicateValues" dxfId="40339" priority="41286"/>
    <cfRule type="duplicateValues" dxfId="40338" priority="41316"/>
    <cfRule type="duplicateValues" dxfId="40337" priority="41287"/>
    <cfRule type="duplicateValues" dxfId="40336" priority="41290"/>
    <cfRule type="duplicateValues" dxfId="40335" priority="41291"/>
    <cfRule type="duplicateValues" dxfId="40334" priority="41292"/>
    <cfRule type="duplicateValues" dxfId="40333" priority="41293"/>
    <cfRule type="duplicateValues" dxfId="40332" priority="41294"/>
    <cfRule type="duplicateValues" dxfId="40331" priority="41295"/>
    <cfRule type="duplicateValues" dxfId="40330" priority="41296"/>
    <cfRule type="duplicateValues" dxfId="40329" priority="41297"/>
    <cfRule type="duplicateValues" dxfId="40328" priority="41298"/>
    <cfRule type="duplicateValues" dxfId="40327" priority="41299"/>
    <cfRule type="duplicateValues" dxfId="40326" priority="41300"/>
    <cfRule type="duplicateValues" dxfId="40325" priority="41301"/>
    <cfRule type="duplicateValues" dxfId="40324" priority="41302"/>
    <cfRule type="duplicateValues" dxfId="40323" priority="41303"/>
    <cfRule type="duplicateValues" dxfId="40322" priority="41304"/>
    <cfRule type="duplicateValues" dxfId="40321" priority="41305"/>
    <cfRule type="duplicateValues" dxfId="40320" priority="41306"/>
    <cfRule type="duplicateValues" dxfId="40319" priority="41289"/>
    <cfRule type="duplicateValues" dxfId="40318" priority="41308"/>
    <cfRule type="duplicateValues" dxfId="40317" priority="41309"/>
    <cfRule type="duplicateValues" dxfId="40316" priority="41310"/>
    <cfRule type="duplicateValues" dxfId="40315" priority="41311"/>
    <cfRule type="duplicateValues" dxfId="40314" priority="41312"/>
  </conditionalFormatting>
  <conditionalFormatting sqref="I1716">
    <cfRule type="duplicateValues" dxfId="40313" priority="35682"/>
    <cfRule type="duplicateValues" dxfId="40312" priority="35683"/>
    <cfRule type="duplicateValues" dxfId="40311" priority="35685"/>
    <cfRule type="duplicateValues" dxfId="40310" priority="35686"/>
    <cfRule type="duplicateValues" dxfId="40309" priority="35687"/>
    <cfRule type="duplicateValues" dxfId="40308" priority="35688"/>
    <cfRule type="duplicateValues" dxfId="40307" priority="35689"/>
    <cfRule type="duplicateValues" dxfId="40306" priority="35691"/>
    <cfRule type="duplicateValues" dxfId="40305" priority="35692"/>
    <cfRule type="duplicateValues" dxfId="40304" priority="35693"/>
    <cfRule type="duplicateValues" dxfId="40303" priority="35694"/>
    <cfRule type="duplicateValues" dxfId="40302" priority="35695"/>
    <cfRule type="duplicateValues" dxfId="40301" priority="35696"/>
    <cfRule type="duplicateValues" dxfId="40300" priority="35697"/>
    <cfRule type="duplicateValues" dxfId="40299" priority="35698"/>
    <cfRule type="duplicateValues" dxfId="40298" priority="35690"/>
    <cfRule type="duplicateValues" dxfId="40297" priority="35699"/>
    <cfRule type="duplicateValues" dxfId="40296" priority="35700"/>
    <cfRule type="duplicateValues" dxfId="40295" priority="35701"/>
    <cfRule type="duplicateValues" dxfId="40294" priority="35702"/>
    <cfRule type="duplicateValues" dxfId="40293" priority="35703"/>
    <cfRule type="duplicateValues" dxfId="40292" priority="35704"/>
    <cfRule type="duplicateValues" dxfId="40291" priority="35705"/>
    <cfRule type="duplicateValues" dxfId="40290" priority="35706"/>
    <cfRule type="duplicateValues" dxfId="40289" priority="35707"/>
    <cfRule type="duplicateValues" dxfId="40288" priority="35709"/>
    <cfRule type="duplicateValues" dxfId="40287" priority="35710"/>
    <cfRule type="duplicateValues" dxfId="40286" priority="35711"/>
    <cfRule type="duplicateValues" dxfId="40285" priority="35712"/>
    <cfRule type="duplicateValues" dxfId="40284" priority="35713"/>
    <cfRule type="duplicateValues" dxfId="40283" priority="35714"/>
    <cfRule type="duplicateValues" dxfId="40282" priority="35715"/>
    <cfRule type="duplicateValues" dxfId="40281" priority="35716"/>
    <cfRule type="duplicateValues" dxfId="40280" priority="35717"/>
    <cfRule type="duplicateValues" dxfId="40279" priority="35718"/>
    <cfRule type="duplicateValues" dxfId="40278" priority="35719"/>
    <cfRule type="duplicateValues" dxfId="40277" priority="35708"/>
    <cfRule type="duplicateValues" dxfId="40276" priority="35720"/>
    <cfRule type="duplicateValues" dxfId="40275" priority="35681"/>
    <cfRule type="duplicateValues" dxfId="40274" priority="35684"/>
  </conditionalFormatting>
  <conditionalFormatting sqref="I1824">
    <cfRule type="duplicateValues" dxfId="40273" priority="44849"/>
    <cfRule type="duplicateValues" dxfId="40272" priority="44848"/>
    <cfRule type="duplicateValues" dxfId="40271" priority="44847"/>
    <cfRule type="duplicateValues" dxfId="40270" priority="44846"/>
    <cfRule type="duplicateValues" dxfId="40269" priority="44845"/>
    <cfRule type="duplicateValues" dxfId="40268" priority="44844"/>
    <cfRule type="duplicateValues" dxfId="40267" priority="44843"/>
    <cfRule type="duplicateValues" dxfId="40266" priority="44842"/>
    <cfRule type="duplicateValues" dxfId="40265" priority="44841"/>
    <cfRule type="duplicateValues" dxfId="40264" priority="44840"/>
    <cfRule type="duplicateValues" dxfId="40263" priority="44839"/>
    <cfRule type="duplicateValues" dxfId="40262" priority="44838"/>
    <cfRule type="duplicateValues" dxfId="40261" priority="44837"/>
    <cfRule type="duplicateValues" dxfId="40260" priority="44836"/>
    <cfRule type="duplicateValues" dxfId="40259" priority="44858"/>
    <cfRule type="duplicateValues" dxfId="40258" priority="44857"/>
    <cfRule type="duplicateValues" dxfId="40257" priority="44856"/>
    <cfRule type="duplicateValues" dxfId="40256" priority="44855"/>
    <cfRule type="duplicateValues" dxfId="40255" priority="44854"/>
    <cfRule type="duplicateValues" dxfId="40254" priority="44853"/>
    <cfRule type="duplicateValues" dxfId="40253" priority="44852"/>
    <cfRule type="duplicateValues" dxfId="40252" priority="44851"/>
    <cfRule type="duplicateValues" dxfId="40251" priority="44850"/>
    <cfRule type="duplicateValues" dxfId="40250" priority="44861"/>
    <cfRule type="duplicateValues" dxfId="40249" priority="44860"/>
    <cfRule type="duplicateValues" dxfId="40248" priority="44859"/>
  </conditionalFormatting>
  <conditionalFormatting sqref="I1826">
    <cfRule type="duplicateValues" dxfId="40247" priority="44835"/>
    <cfRule type="duplicateValues" dxfId="40246" priority="44834"/>
    <cfRule type="duplicateValues" dxfId="40245" priority="44833"/>
    <cfRule type="duplicateValues" dxfId="40244" priority="44832"/>
    <cfRule type="duplicateValues" dxfId="40243" priority="44831"/>
    <cfRule type="duplicateValues" dxfId="40242" priority="44830"/>
    <cfRule type="duplicateValues" dxfId="40241" priority="44829"/>
    <cfRule type="duplicateValues" dxfId="40240" priority="44828"/>
    <cfRule type="duplicateValues" dxfId="40239" priority="44827"/>
    <cfRule type="duplicateValues" dxfId="40238" priority="44826"/>
    <cfRule type="duplicateValues" dxfId="40237" priority="44825"/>
    <cfRule type="duplicateValues" dxfId="40236" priority="44824"/>
    <cfRule type="duplicateValues" dxfId="40235" priority="44823"/>
    <cfRule type="duplicateValues" dxfId="40234" priority="44822"/>
    <cfRule type="duplicateValues" dxfId="40233" priority="44821"/>
    <cfRule type="duplicateValues" dxfId="40232" priority="44820"/>
    <cfRule type="duplicateValues" dxfId="40231" priority="44819"/>
    <cfRule type="duplicateValues" dxfId="40230" priority="44818"/>
    <cfRule type="duplicateValues" dxfId="40229" priority="44817"/>
    <cfRule type="duplicateValues" dxfId="40228" priority="44816"/>
    <cfRule type="duplicateValues" dxfId="40227" priority="44815"/>
    <cfRule type="duplicateValues" dxfId="40226" priority="44814"/>
    <cfRule type="duplicateValues" dxfId="40225" priority="44813"/>
    <cfRule type="duplicateValues" dxfId="40224" priority="44812"/>
    <cfRule type="duplicateValues" dxfId="40223" priority="44811"/>
    <cfRule type="duplicateValues" dxfId="40222" priority="44810"/>
  </conditionalFormatting>
  <conditionalFormatting sqref="I1851">
    <cfRule type="duplicateValues" dxfId="40221" priority="7463"/>
    <cfRule type="duplicateValues" dxfId="40220" priority="7464"/>
    <cfRule type="duplicateValues" dxfId="40219" priority="7465"/>
    <cfRule type="duplicateValues" dxfId="40218" priority="7466"/>
    <cfRule type="duplicateValues" dxfId="40217" priority="7467"/>
    <cfRule type="duplicateValues" dxfId="40216" priority="7468"/>
    <cfRule type="duplicateValues" dxfId="40215" priority="7469"/>
    <cfRule type="duplicateValues" dxfId="40214" priority="7470"/>
    <cfRule type="duplicateValues" dxfId="40213" priority="7445"/>
    <cfRule type="duplicateValues" dxfId="40212" priority="7446"/>
    <cfRule type="duplicateValues" dxfId="40211" priority="7471"/>
    <cfRule type="duplicateValues" dxfId="40210" priority="7472"/>
    <cfRule type="duplicateValues" dxfId="40209" priority="7473"/>
    <cfRule type="duplicateValues" dxfId="40208" priority="7447"/>
    <cfRule type="duplicateValues" dxfId="40207" priority="7448"/>
    <cfRule type="duplicateValues" dxfId="40206" priority="7449"/>
    <cfRule type="duplicateValues" dxfId="40205" priority="7450"/>
    <cfRule type="duplicateValues" dxfId="40204" priority="7451"/>
    <cfRule type="duplicateValues" dxfId="40203" priority="7452"/>
    <cfRule type="duplicateValues" dxfId="40202" priority="7453"/>
    <cfRule type="duplicateValues" dxfId="40201" priority="7454"/>
    <cfRule type="duplicateValues" dxfId="40200" priority="7455"/>
    <cfRule type="duplicateValues" dxfId="40199" priority="7456"/>
    <cfRule type="duplicateValues" dxfId="40198" priority="7437"/>
    <cfRule type="duplicateValues" dxfId="40197" priority="7443"/>
    <cfRule type="duplicateValues" dxfId="40196" priority="7427"/>
    <cfRule type="duplicateValues" dxfId="40195" priority="7428"/>
    <cfRule type="duplicateValues" dxfId="40194" priority="7429"/>
    <cfRule type="duplicateValues" dxfId="40193" priority="7430"/>
    <cfRule type="duplicateValues" dxfId="40192" priority="7431"/>
    <cfRule type="duplicateValues" dxfId="40191" priority="7432"/>
    <cfRule type="duplicateValues" dxfId="40190" priority="7433"/>
    <cfRule type="duplicateValues" dxfId="40189" priority="7434"/>
    <cfRule type="duplicateValues" dxfId="40188" priority="7435"/>
    <cfRule type="duplicateValues" dxfId="40187" priority="7436"/>
    <cfRule type="duplicateValues" dxfId="40186" priority="7438"/>
    <cfRule type="duplicateValues" dxfId="40185" priority="7439"/>
    <cfRule type="duplicateValues" dxfId="40184" priority="7440"/>
    <cfRule type="duplicateValues" dxfId="40183" priority="7441"/>
    <cfRule type="duplicateValues" dxfId="40182" priority="7442"/>
    <cfRule type="duplicateValues" dxfId="40181" priority="7444"/>
    <cfRule type="duplicateValues" dxfId="40180" priority="7457"/>
    <cfRule type="duplicateValues" dxfId="40179" priority="7458"/>
    <cfRule type="duplicateValues" dxfId="40178" priority="7459"/>
    <cfRule type="duplicateValues" dxfId="40177" priority="7460"/>
    <cfRule type="duplicateValues" dxfId="40176" priority="7461"/>
    <cfRule type="duplicateValues" dxfId="40175" priority="7462"/>
  </conditionalFormatting>
  <conditionalFormatting sqref="I2120">
    <cfRule type="duplicateValues" dxfId="40174" priority="3819"/>
    <cfRule type="duplicateValues" dxfId="40173" priority="3818"/>
    <cfRule type="duplicateValues" dxfId="40172" priority="3817"/>
    <cfRule type="duplicateValues" dxfId="40171" priority="3816"/>
    <cfRule type="duplicateValues" dxfId="40170" priority="3835"/>
    <cfRule type="duplicateValues" dxfId="40169" priority="3836"/>
    <cfRule type="duplicateValues" dxfId="40168" priority="3837"/>
    <cfRule type="duplicateValues" dxfId="40167" priority="3838"/>
    <cfRule type="duplicateValues" dxfId="40166" priority="3827"/>
    <cfRule type="duplicateValues" dxfId="40165" priority="3828"/>
    <cfRule type="duplicateValues" dxfId="40164" priority="3829"/>
    <cfRule type="duplicateValues" dxfId="40163" priority="3830"/>
    <cfRule type="duplicateValues" dxfId="40162" priority="3831"/>
    <cfRule type="duplicateValues" dxfId="40161" priority="3832"/>
    <cfRule type="duplicateValues" dxfId="40160" priority="3833"/>
    <cfRule type="duplicateValues" dxfId="40159" priority="3834"/>
    <cfRule type="duplicateValues" dxfId="40158" priority="3826"/>
    <cfRule type="duplicateValues" dxfId="40157" priority="3839"/>
    <cfRule type="duplicateValues" dxfId="40156" priority="3840"/>
    <cfRule type="duplicateValues" dxfId="40155" priority="3841"/>
    <cfRule type="duplicateValues" dxfId="40154" priority="3842"/>
    <cfRule type="duplicateValues" dxfId="40153" priority="3843"/>
    <cfRule type="duplicateValues" dxfId="40152" priority="3844"/>
    <cfRule type="duplicateValues" dxfId="40151" priority="3845"/>
    <cfRule type="duplicateValues" dxfId="40150" priority="3846"/>
    <cfRule type="duplicateValues" dxfId="40149" priority="3847"/>
    <cfRule type="duplicateValues" dxfId="40148" priority="3848"/>
    <cfRule type="duplicateValues" dxfId="40147" priority="3849"/>
    <cfRule type="duplicateValues" dxfId="40146" priority="3850"/>
    <cfRule type="duplicateValues" dxfId="40145" priority="3851"/>
    <cfRule type="duplicateValues" dxfId="40144" priority="3852"/>
    <cfRule type="duplicateValues" dxfId="40143" priority="3853"/>
    <cfRule type="duplicateValues" dxfId="40142" priority="3859"/>
    <cfRule type="duplicateValues" dxfId="40141" priority="3854"/>
    <cfRule type="duplicateValues" dxfId="40140" priority="3855"/>
    <cfRule type="duplicateValues" dxfId="40139" priority="3856"/>
    <cfRule type="duplicateValues" dxfId="40138" priority="3857"/>
    <cfRule type="duplicateValues" dxfId="40137" priority="3858"/>
    <cfRule type="duplicateValues" dxfId="40136" priority="3825"/>
    <cfRule type="duplicateValues" dxfId="40135" priority="3860"/>
    <cfRule type="duplicateValues" dxfId="40134" priority="3861"/>
    <cfRule type="duplicateValues" dxfId="40133" priority="3862"/>
    <cfRule type="duplicateValues" dxfId="40132" priority="3863"/>
    <cfRule type="duplicateValues" dxfId="40131" priority="3864"/>
    <cfRule type="duplicateValues" dxfId="40130" priority="3824"/>
    <cfRule type="duplicateValues" dxfId="40129" priority="3823"/>
    <cfRule type="duplicateValues" dxfId="40128" priority="3822"/>
    <cfRule type="duplicateValues" dxfId="40127" priority="3821"/>
    <cfRule type="duplicateValues" dxfId="40126" priority="3820"/>
  </conditionalFormatting>
  <conditionalFormatting sqref="I2341">
    <cfRule type="duplicateValues" dxfId="40125" priority="3385"/>
    <cfRule type="duplicateValues" dxfId="40124" priority="3386"/>
    <cfRule type="duplicateValues" dxfId="40123" priority="3387"/>
    <cfRule type="duplicateValues" dxfId="40122" priority="3388"/>
    <cfRule type="duplicateValues" dxfId="40121" priority="3389"/>
    <cfRule type="duplicateValues" dxfId="40120" priority="3390"/>
    <cfRule type="duplicateValues" dxfId="40119" priority="3391"/>
    <cfRule type="duplicateValues" dxfId="40118" priority="3392"/>
    <cfRule type="duplicateValues" dxfId="40117" priority="3393"/>
    <cfRule type="duplicateValues" dxfId="40116" priority="3394"/>
    <cfRule type="duplicateValues" dxfId="40115" priority="3395"/>
    <cfRule type="duplicateValues" dxfId="40114" priority="3396"/>
    <cfRule type="duplicateValues" dxfId="40113" priority="3397"/>
    <cfRule type="duplicateValues" dxfId="40112" priority="3398"/>
    <cfRule type="duplicateValues" dxfId="40111" priority="3399"/>
    <cfRule type="duplicateValues" dxfId="40110" priority="3400"/>
    <cfRule type="duplicateValues" dxfId="40109" priority="3401"/>
    <cfRule type="duplicateValues" dxfId="40108" priority="3402"/>
    <cfRule type="duplicateValues" dxfId="40107" priority="3403"/>
    <cfRule type="duplicateValues" dxfId="40106" priority="3404"/>
    <cfRule type="duplicateValues" dxfId="40105" priority="3405"/>
    <cfRule type="duplicateValues" dxfId="40104" priority="3406"/>
    <cfRule type="duplicateValues" dxfId="40103" priority="3407"/>
    <cfRule type="duplicateValues" dxfId="40102" priority="3408"/>
    <cfRule type="duplicateValues" dxfId="40101" priority="3409"/>
    <cfRule type="duplicateValues" dxfId="40100" priority="3410"/>
    <cfRule type="duplicateValues" dxfId="40099" priority="3411"/>
    <cfRule type="duplicateValues" dxfId="40098" priority="3412"/>
    <cfRule type="duplicateValues" dxfId="40097" priority="3413"/>
    <cfRule type="duplicateValues" dxfId="40096" priority="3414"/>
    <cfRule type="duplicateValues" dxfId="40095" priority="3415"/>
    <cfRule type="duplicateValues" dxfId="40094" priority="3416"/>
    <cfRule type="duplicateValues" dxfId="40093" priority="3418"/>
    <cfRule type="duplicateValues" dxfId="40092" priority="3419"/>
    <cfRule type="duplicateValues" dxfId="40091" priority="3420"/>
    <cfRule type="duplicateValues" dxfId="40090" priority="3421"/>
    <cfRule type="duplicateValues" dxfId="40089" priority="3422"/>
    <cfRule type="duplicateValues" dxfId="40088" priority="3423"/>
    <cfRule type="duplicateValues" dxfId="40087" priority="3424"/>
    <cfRule type="duplicateValues" dxfId="40086" priority="3425"/>
    <cfRule type="duplicateValues" dxfId="40085" priority="3426"/>
    <cfRule type="duplicateValues" dxfId="40084" priority="3427"/>
    <cfRule type="duplicateValues" dxfId="40083" priority="3428"/>
    <cfRule type="duplicateValues" dxfId="40082" priority="3429"/>
    <cfRule type="duplicateValues" dxfId="40081" priority="3430"/>
    <cfRule type="duplicateValues" dxfId="40080" priority="3431"/>
    <cfRule type="duplicateValues" dxfId="40079" priority="3432"/>
    <cfRule type="duplicateValues" dxfId="40078" priority="3433"/>
    <cfRule type="duplicateValues" dxfId="40077" priority="3417"/>
  </conditionalFormatting>
  <conditionalFormatting sqref="I2518">
    <cfRule type="duplicateValues" dxfId="40076" priority="46885"/>
    <cfRule type="duplicateValues" dxfId="40075" priority="46887"/>
    <cfRule type="duplicateValues" dxfId="40074" priority="46888"/>
    <cfRule type="duplicateValues" dxfId="40073" priority="46889"/>
    <cfRule type="duplicateValues" dxfId="40072" priority="46890"/>
    <cfRule type="duplicateValues" dxfId="40071" priority="46891"/>
    <cfRule type="duplicateValues" dxfId="40070" priority="46892"/>
    <cfRule type="duplicateValues" dxfId="40069" priority="46893"/>
    <cfRule type="duplicateValues" dxfId="40068" priority="46894"/>
    <cfRule type="duplicateValues" dxfId="40067" priority="46895"/>
    <cfRule type="duplicateValues" dxfId="40066" priority="46873"/>
    <cfRule type="duplicateValues" dxfId="40065" priority="46872"/>
    <cfRule type="duplicateValues" dxfId="40064" priority="46874"/>
    <cfRule type="duplicateValues" dxfId="40063" priority="46886"/>
    <cfRule type="duplicateValues" dxfId="40062" priority="46875"/>
    <cfRule type="duplicateValues" dxfId="40061" priority="46876"/>
    <cfRule type="duplicateValues" dxfId="40060" priority="46877"/>
    <cfRule type="duplicateValues" dxfId="40059" priority="46878"/>
    <cfRule type="duplicateValues" dxfId="40058" priority="46879"/>
    <cfRule type="duplicateValues" dxfId="40057" priority="46880"/>
    <cfRule type="duplicateValues" dxfId="40056" priority="46881"/>
    <cfRule type="duplicateValues" dxfId="40055" priority="46882"/>
    <cfRule type="duplicateValues" dxfId="40054" priority="46883"/>
    <cfRule type="duplicateValues" dxfId="40053" priority="46884"/>
  </conditionalFormatting>
  <conditionalFormatting sqref="I2939:I3094 I3111:I3113 I3182 I3451:I3459 I3235:I3394 I3462:I3502 I3229:I3231 I3131 I3168:I3178 I3195:I3196 I3407:I3449 I3115:I3123 I3504:I3722 I3233 I3847:I3849 I3861:I4005 I4443:I4447 I4333:I4423 I4047:I4083 I4329:I4331 I4156:I4158 I3133:I3134 I3154:I3155 I3857:I3858 I3184:I3191 I3204 I4426:I4428 I4160:I4262 I4264:I4327 I3129 I3140 I4085:I4154 I4430:I4441 I3851:I3855 I3202 I3215:I3226 I3398:I3405 I3724:I3785 I4007:I4045 I3206:I3213 I3198:I3200 I3125:I3127 I3136:I3138 I3158:I3166 I3787:I3795 I3797:I3845 I3096:I3104 I3106:I3109 I3142:I3149">
    <cfRule type="duplicateValues" dxfId="40052" priority="49461"/>
    <cfRule type="duplicateValues" dxfId="40051" priority="49459"/>
  </conditionalFormatting>
  <conditionalFormatting sqref="I3095">
    <cfRule type="duplicateValues" dxfId="40050" priority="3801"/>
    <cfRule type="duplicateValues" dxfId="40049" priority="3800"/>
    <cfRule type="duplicateValues" dxfId="40048" priority="3788"/>
    <cfRule type="duplicateValues" dxfId="40047" priority="3799"/>
    <cfRule type="duplicateValues" dxfId="40046" priority="3798"/>
    <cfRule type="duplicateValues" dxfId="40045" priority="3767"/>
    <cfRule type="duplicateValues" dxfId="40044" priority="3796"/>
    <cfRule type="duplicateValues" dxfId="40043" priority="3795"/>
    <cfRule type="duplicateValues" dxfId="40042" priority="3794"/>
    <cfRule type="duplicateValues" dxfId="40041" priority="3793"/>
    <cfRule type="duplicateValues" dxfId="40040" priority="3792"/>
    <cfRule type="duplicateValues" dxfId="40039" priority="3797"/>
    <cfRule type="duplicateValues" dxfId="40038" priority="3815"/>
    <cfRule type="duplicateValues" dxfId="40037" priority="3814"/>
    <cfRule type="duplicateValues" dxfId="40036" priority="3813"/>
    <cfRule type="duplicateValues" dxfId="40035" priority="3812"/>
    <cfRule type="duplicateValues" dxfId="40034" priority="3811"/>
    <cfRule type="duplicateValues" dxfId="40033" priority="3810"/>
    <cfRule type="duplicateValues" dxfId="40032" priority="3809"/>
    <cfRule type="duplicateValues" dxfId="40031" priority="3808"/>
    <cfRule type="duplicateValues" dxfId="40030" priority="3807"/>
    <cfRule type="duplicateValues" dxfId="40029" priority="3806"/>
    <cfRule type="duplicateValues" dxfId="40028" priority="3805"/>
    <cfRule type="duplicateValues" dxfId="40027" priority="3804"/>
    <cfRule type="duplicateValues" dxfId="40026" priority="3803"/>
    <cfRule type="duplicateValues" dxfId="40025" priority="3790"/>
    <cfRule type="duplicateValues" dxfId="40024" priority="3783"/>
    <cfRule type="duplicateValues" dxfId="40023" priority="3782"/>
    <cfRule type="duplicateValues" dxfId="40022" priority="3791"/>
    <cfRule type="duplicateValues" dxfId="40021" priority="3784"/>
    <cfRule type="duplicateValues" dxfId="40020" priority="3785"/>
    <cfRule type="duplicateValues" dxfId="40019" priority="3786"/>
    <cfRule type="duplicateValues" dxfId="40018" priority="3787"/>
    <cfRule type="duplicateValues" dxfId="40017" priority="3789"/>
    <cfRule type="duplicateValues" dxfId="40016" priority="3802"/>
    <cfRule type="duplicateValues" dxfId="40015" priority="3778"/>
    <cfRule type="duplicateValues" dxfId="40014" priority="3779"/>
    <cfRule type="duplicateValues" dxfId="40013" priority="3780"/>
    <cfRule type="duplicateValues" dxfId="40012" priority="3781"/>
    <cfRule type="duplicateValues" dxfId="40011" priority="3777"/>
    <cfRule type="duplicateValues" dxfId="40010" priority="3776"/>
    <cfRule type="duplicateValues" dxfId="40009" priority="3775"/>
    <cfRule type="duplicateValues" dxfId="40008" priority="3774"/>
    <cfRule type="duplicateValues" dxfId="40007" priority="3773"/>
    <cfRule type="duplicateValues" dxfId="40006" priority="3772"/>
    <cfRule type="duplicateValues" dxfId="40005" priority="3771"/>
    <cfRule type="duplicateValues" dxfId="40004" priority="3770"/>
    <cfRule type="duplicateValues" dxfId="40003" priority="3769"/>
    <cfRule type="duplicateValues" dxfId="40002" priority="3768"/>
  </conditionalFormatting>
  <conditionalFormatting sqref="I3105">
    <cfRule type="duplicateValues" dxfId="40001" priority="3741"/>
    <cfRule type="duplicateValues" dxfId="40000" priority="3740"/>
    <cfRule type="duplicateValues" dxfId="39999" priority="3739"/>
    <cfRule type="duplicateValues" dxfId="39998" priority="3738"/>
    <cfRule type="duplicateValues" dxfId="39997" priority="3737"/>
    <cfRule type="duplicateValues" dxfId="39996" priority="3736"/>
    <cfRule type="duplicateValues" dxfId="39995" priority="3735"/>
    <cfRule type="duplicateValues" dxfId="39994" priority="3734"/>
    <cfRule type="duplicateValues" dxfId="39993" priority="3733"/>
    <cfRule type="duplicateValues" dxfId="39992" priority="3732"/>
    <cfRule type="duplicateValues" dxfId="39991" priority="3731"/>
    <cfRule type="duplicateValues" dxfId="39990" priority="3730"/>
    <cfRule type="duplicateValues" dxfId="39989" priority="3729"/>
    <cfRule type="duplicateValues" dxfId="39988" priority="3728"/>
    <cfRule type="duplicateValues" dxfId="39987" priority="3727"/>
    <cfRule type="duplicateValues" dxfId="39986" priority="3726"/>
    <cfRule type="duplicateValues" dxfId="39985" priority="3725"/>
    <cfRule type="duplicateValues" dxfId="39984" priority="3724"/>
    <cfRule type="duplicateValues" dxfId="39983" priority="3723"/>
    <cfRule type="duplicateValues" dxfId="39982" priority="3722"/>
    <cfRule type="duplicateValues" dxfId="39981" priority="3721"/>
    <cfRule type="duplicateValues" dxfId="39980" priority="3720"/>
    <cfRule type="duplicateValues" dxfId="39979" priority="3719"/>
    <cfRule type="duplicateValues" dxfId="39978" priority="3718"/>
    <cfRule type="duplicateValues" dxfId="39977" priority="3766"/>
    <cfRule type="duplicateValues" dxfId="39976" priority="3765"/>
    <cfRule type="duplicateValues" dxfId="39975" priority="3764"/>
    <cfRule type="duplicateValues" dxfId="39974" priority="3763"/>
    <cfRule type="duplicateValues" dxfId="39973" priority="3762"/>
    <cfRule type="duplicateValues" dxfId="39972" priority="3761"/>
    <cfRule type="duplicateValues" dxfId="39971" priority="3760"/>
    <cfRule type="duplicateValues" dxfId="39970" priority="3759"/>
    <cfRule type="duplicateValues" dxfId="39969" priority="3758"/>
    <cfRule type="duplicateValues" dxfId="39968" priority="3757"/>
    <cfRule type="duplicateValues" dxfId="39967" priority="3756"/>
    <cfRule type="duplicateValues" dxfId="39966" priority="3755"/>
    <cfRule type="duplicateValues" dxfId="39965" priority="3754"/>
    <cfRule type="duplicateValues" dxfId="39964" priority="3753"/>
    <cfRule type="duplicateValues" dxfId="39963" priority="3752"/>
    <cfRule type="duplicateValues" dxfId="39962" priority="3751"/>
    <cfRule type="duplicateValues" dxfId="39961" priority="3750"/>
    <cfRule type="duplicateValues" dxfId="39960" priority="3749"/>
    <cfRule type="duplicateValues" dxfId="39959" priority="3748"/>
    <cfRule type="duplicateValues" dxfId="39958" priority="3747"/>
    <cfRule type="duplicateValues" dxfId="39957" priority="3746"/>
    <cfRule type="duplicateValues" dxfId="39956" priority="3745"/>
    <cfRule type="duplicateValues" dxfId="39955" priority="3744"/>
    <cfRule type="duplicateValues" dxfId="39954" priority="3743"/>
    <cfRule type="duplicateValues" dxfId="39953" priority="3742"/>
  </conditionalFormatting>
  <conditionalFormatting sqref="I3110">
    <cfRule type="duplicateValues" dxfId="39952" priority="49446"/>
    <cfRule type="duplicateValues" dxfId="39951" priority="49447"/>
  </conditionalFormatting>
  <conditionalFormatting sqref="I3114">
    <cfRule type="duplicateValues" dxfId="39950" priority="47778"/>
    <cfRule type="duplicateValues" dxfId="39949" priority="47779"/>
    <cfRule type="duplicateValues" dxfId="39948" priority="47780"/>
    <cfRule type="duplicateValues" dxfId="39947" priority="47781"/>
    <cfRule type="duplicateValues" dxfId="39946" priority="47795"/>
    <cfRule type="duplicateValues" dxfId="39945" priority="47782"/>
    <cfRule type="duplicateValues" dxfId="39944" priority="47783"/>
    <cfRule type="duplicateValues" dxfId="39943" priority="47784"/>
    <cfRule type="duplicateValues" dxfId="39942" priority="47785"/>
    <cfRule type="duplicateValues" dxfId="39941" priority="47786"/>
    <cfRule type="duplicateValues" dxfId="39940" priority="47787"/>
    <cfRule type="duplicateValues" dxfId="39939" priority="47788"/>
    <cfRule type="duplicateValues" dxfId="39938" priority="47789"/>
    <cfRule type="duplicateValues" dxfId="39937" priority="47790"/>
    <cfRule type="duplicateValues" dxfId="39936" priority="47791"/>
    <cfRule type="duplicateValues" dxfId="39935" priority="47792"/>
    <cfRule type="duplicateValues" dxfId="39934" priority="47796"/>
    <cfRule type="duplicateValues" dxfId="39933" priority="47793"/>
    <cfRule type="duplicateValues" dxfId="39932" priority="47794"/>
    <cfRule type="duplicateValues" dxfId="39931" priority="47797"/>
    <cfRule type="duplicateValues" dxfId="39930" priority="47776"/>
    <cfRule type="duplicateValues" dxfId="39929" priority="47777"/>
  </conditionalFormatting>
  <conditionalFormatting sqref="I3124">
    <cfRule type="duplicateValues" dxfId="39928" priority="10896"/>
    <cfRule type="duplicateValues" dxfId="39927" priority="10895"/>
    <cfRule type="duplicateValues" dxfId="39926" priority="10894"/>
    <cfRule type="duplicateValues" dxfId="39925" priority="10893"/>
    <cfRule type="duplicateValues" dxfId="39924" priority="10892"/>
    <cfRule type="duplicateValues" dxfId="39923" priority="10891"/>
    <cfRule type="duplicateValues" dxfId="39922" priority="10890"/>
    <cfRule type="duplicateValues" dxfId="39921" priority="10889"/>
    <cfRule type="duplicateValues" dxfId="39920" priority="10888"/>
    <cfRule type="duplicateValues" dxfId="39919" priority="10887"/>
    <cfRule type="duplicateValues" dxfId="39918" priority="10886"/>
    <cfRule type="duplicateValues" dxfId="39917" priority="10885"/>
    <cfRule type="duplicateValues" dxfId="39916" priority="10884"/>
    <cfRule type="duplicateValues" dxfId="39915" priority="10883"/>
    <cfRule type="duplicateValues" dxfId="39914" priority="10879"/>
    <cfRule type="duplicateValues" dxfId="39913" priority="10881"/>
    <cfRule type="duplicateValues" dxfId="39912" priority="10880"/>
    <cfRule type="duplicateValues" dxfId="39911" priority="10898"/>
    <cfRule type="duplicateValues" dxfId="39910" priority="10878"/>
    <cfRule type="duplicateValues" dxfId="39909" priority="10877"/>
    <cfRule type="duplicateValues" dxfId="39908" priority="10876"/>
    <cfRule type="duplicateValues" dxfId="39907" priority="10875"/>
    <cfRule type="duplicateValues" dxfId="39906" priority="10874"/>
    <cfRule type="duplicateValues" dxfId="39905" priority="10873"/>
    <cfRule type="duplicateValues" dxfId="39904" priority="10872"/>
    <cfRule type="duplicateValues" dxfId="39903" priority="10871"/>
    <cfRule type="duplicateValues" dxfId="39902" priority="10870"/>
    <cfRule type="duplicateValues" dxfId="39901" priority="10869"/>
    <cfRule type="duplicateValues" dxfId="39900" priority="10868"/>
    <cfRule type="duplicateValues" dxfId="39899" priority="10867"/>
    <cfRule type="duplicateValues" dxfId="39898" priority="10866"/>
    <cfRule type="duplicateValues" dxfId="39897" priority="10882"/>
    <cfRule type="duplicateValues" dxfId="39896" priority="10864"/>
    <cfRule type="duplicateValues" dxfId="39895" priority="10863"/>
    <cfRule type="duplicateValues" dxfId="39894" priority="10862"/>
    <cfRule type="duplicateValues" dxfId="39893" priority="10861"/>
    <cfRule type="duplicateValues" dxfId="39892" priority="10860"/>
    <cfRule type="duplicateValues" dxfId="39891" priority="10859"/>
    <cfRule type="duplicateValues" dxfId="39890" priority="10858"/>
    <cfRule type="duplicateValues" dxfId="39889" priority="10857"/>
    <cfRule type="duplicateValues" dxfId="39888" priority="10865"/>
    <cfRule type="duplicateValues" dxfId="39887" priority="10855"/>
    <cfRule type="duplicateValues" dxfId="39886" priority="10854"/>
    <cfRule type="duplicateValues" dxfId="39885" priority="10853"/>
    <cfRule type="duplicateValues" dxfId="39884" priority="10852"/>
    <cfRule type="duplicateValues" dxfId="39883" priority="10851"/>
    <cfRule type="duplicateValues" dxfId="39882" priority="10850"/>
    <cfRule type="duplicateValues" dxfId="39881" priority="10849"/>
    <cfRule type="duplicateValues" dxfId="39880" priority="10897"/>
    <cfRule type="duplicateValues" dxfId="39879" priority="10856"/>
  </conditionalFormatting>
  <conditionalFormatting sqref="I3128">
    <cfRule type="duplicateValues" dxfId="39878" priority="42516"/>
    <cfRule type="duplicateValues" dxfId="39877" priority="42515"/>
    <cfRule type="duplicateValues" dxfId="39876" priority="42514"/>
    <cfRule type="duplicateValues" dxfId="39875" priority="42513"/>
    <cfRule type="duplicateValues" dxfId="39874" priority="42512"/>
    <cfRule type="duplicateValues" dxfId="39873" priority="42511"/>
    <cfRule type="duplicateValues" dxfId="39872" priority="42510"/>
    <cfRule type="duplicateValues" dxfId="39871" priority="42507"/>
    <cfRule type="duplicateValues" dxfId="39870" priority="42506"/>
    <cfRule type="duplicateValues" dxfId="39869" priority="42505"/>
    <cfRule type="duplicateValues" dxfId="39868" priority="42504"/>
    <cfRule type="duplicateValues" dxfId="39867" priority="42503"/>
    <cfRule type="duplicateValues" dxfId="39866" priority="42502"/>
    <cfRule type="duplicateValues" dxfId="39865" priority="42501"/>
    <cfRule type="duplicateValues" dxfId="39864" priority="42500"/>
    <cfRule type="duplicateValues" dxfId="39863" priority="42499"/>
    <cfRule type="duplicateValues" dxfId="39862" priority="42498"/>
    <cfRule type="duplicateValues" dxfId="39861" priority="42497"/>
    <cfRule type="duplicateValues" dxfId="39860" priority="42496"/>
    <cfRule type="duplicateValues" dxfId="39859" priority="42495"/>
    <cfRule type="duplicateValues" dxfId="39858" priority="42494"/>
    <cfRule type="duplicateValues" dxfId="39857" priority="42493"/>
    <cfRule type="duplicateValues" dxfId="39856" priority="42492"/>
    <cfRule type="duplicateValues" dxfId="39855" priority="42491"/>
    <cfRule type="duplicateValues" dxfId="39854" priority="42490"/>
    <cfRule type="duplicateValues" dxfId="39853" priority="42489"/>
    <cfRule type="duplicateValues" dxfId="39852" priority="42488"/>
    <cfRule type="duplicateValues" dxfId="39851" priority="42486"/>
    <cfRule type="duplicateValues" dxfId="39850" priority="42509"/>
    <cfRule type="duplicateValues" dxfId="39849" priority="42487"/>
    <cfRule type="duplicateValues" dxfId="39848" priority="42508"/>
  </conditionalFormatting>
  <conditionalFormatting sqref="I3130">
    <cfRule type="duplicateValues" dxfId="39847" priority="47208"/>
    <cfRule type="duplicateValues" dxfId="39846" priority="47207"/>
    <cfRule type="duplicateValues" dxfId="39845" priority="47206"/>
    <cfRule type="duplicateValues" dxfId="39844" priority="47205"/>
    <cfRule type="duplicateValues" dxfId="39843" priority="47204"/>
    <cfRule type="duplicateValues" dxfId="39842" priority="47203"/>
    <cfRule type="duplicateValues" dxfId="39841" priority="47202"/>
    <cfRule type="duplicateValues" dxfId="39840" priority="47201"/>
    <cfRule type="duplicateValues" dxfId="39839" priority="47217"/>
    <cfRule type="duplicateValues" dxfId="39838" priority="47216"/>
    <cfRule type="duplicateValues" dxfId="39837" priority="47196"/>
    <cfRule type="duplicateValues" dxfId="39836" priority="47195"/>
    <cfRule type="duplicateValues" dxfId="39835" priority="47194"/>
    <cfRule type="duplicateValues" dxfId="39834" priority="47215"/>
    <cfRule type="duplicateValues" dxfId="39833" priority="47214"/>
    <cfRule type="duplicateValues" dxfId="39832" priority="47213"/>
    <cfRule type="duplicateValues" dxfId="39831" priority="47212"/>
    <cfRule type="duplicateValues" dxfId="39830" priority="47209"/>
    <cfRule type="duplicateValues" dxfId="39829" priority="47211"/>
    <cfRule type="duplicateValues" dxfId="39828" priority="47210"/>
    <cfRule type="duplicateValues" dxfId="39827" priority="47200"/>
    <cfRule type="duplicateValues" dxfId="39826" priority="47199"/>
    <cfRule type="duplicateValues" dxfId="39825" priority="47198"/>
    <cfRule type="duplicateValues" dxfId="39824" priority="47197"/>
  </conditionalFormatting>
  <conditionalFormatting sqref="I3132">
    <cfRule type="duplicateValues" dxfId="39823" priority="45731"/>
    <cfRule type="duplicateValues" dxfId="39822" priority="45736"/>
    <cfRule type="duplicateValues" dxfId="39821" priority="45737"/>
    <cfRule type="duplicateValues" dxfId="39820" priority="45742"/>
    <cfRule type="duplicateValues" dxfId="39819" priority="45726"/>
    <cfRule type="duplicateValues" dxfId="39818" priority="45727"/>
    <cfRule type="duplicateValues" dxfId="39817" priority="45718"/>
    <cfRule type="duplicateValues" dxfId="39816" priority="45719"/>
    <cfRule type="duplicateValues" dxfId="39815" priority="45720"/>
    <cfRule type="duplicateValues" dxfId="39814" priority="45721"/>
    <cfRule type="duplicateValues" dxfId="39813" priority="45722"/>
    <cfRule type="duplicateValues" dxfId="39812" priority="45723"/>
    <cfRule type="duplicateValues" dxfId="39811" priority="45728"/>
    <cfRule type="duplicateValues" dxfId="39810" priority="45738"/>
    <cfRule type="duplicateValues" dxfId="39809" priority="45739"/>
    <cfRule type="duplicateValues" dxfId="39808" priority="45740"/>
    <cfRule type="duplicateValues" dxfId="39807" priority="45741"/>
    <cfRule type="duplicateValues" dxfId="39806" priority="45729"/>
    <cfRule type="duplicateValues" dxfId="39805" priority="45724"/>
    <cfRule type="duplicateValues" dxfId="39804" priority="45730"/>
    <cfRule type="duplicateValues" dxfId="39803" priority="45732"/>
    <cfRule type="duplicateValues" dxfId="39802" priority="45733"/>
    <cfRule type="duplicateValues" dxfId="39801" priority="45734"/>
    <cfRule type="duplicateValues" dxfId="39800" priority="45735"/>
    <cfRule type="duplicateValues" dxfId="39799" priority="45725"/>
  </conditionalFormatting>
  <conditionalFormatting sqref="I3135">
    <cfRule type="duplicateValues" dxfId="39798" priority="10819"/>
    <cfRule type="duplicateValues" dxfId="39797" priority="10820"/>
    <cfRule type="duplicateValues" dxfId="39796" priority="10821"/>
    <cfRule type="duplicateValues" dxfId="39795" priority="10822"/>
    <cfRule type="duplicateValues" dxfId="39794" priority="10823"/>
    <cfRule type="duplicateValues" dxfId="39793" priority="10824"/>
    <cfRule type="duplicateValues" dxfId="39792" priority="10825"/>
    <cfRule type="duplicateValues" dxfId="39791" priority="10826"/>
    <cfRule type="duplicateValues" dxfId="39790" priority="10827"/>
    <cfRule type="duplicateValues" dxfId="39789" priority="10828"/>
    <cfRule type="duplicateValues" dxfId="39788" priority="10829"/>
    <cfRule type="duplicateValues" dxfId="39787" priority="10830"/>
    <cfRule type="duplicateValues" dxfId="39786" priority="10832"/>
    <cfRule type="duplicateValues" dxfId="39785" priority="10833"/>
    <cfRule type="duplicateValues" dxfId="39784" priority="10834"/>
    <cfRule type="duplicateValues" dxfId="39783" priority="10835"/>
    <cfRule type="duplicateValues" dxfId="39782" priority="10836"/>
    <cfRule type="duplicateValues" dxfId="39781" priority="10837"/>
    <cfRule type="duplicateValues" dxfId="39780" priority="10838"/>
    <cfRule type="duplicateValues" dxfId="39779" priority="10839"/>
    <cfRule type="duplicateValues" dxfId="39778" priority="10840"/>
    <cfRule type="duplicateValues" dxfId="39777" priority="10841"/>
    <cfRule type="duplicateValues" dxfId="39776" priority="10842"/>
    <cfRule type="duplicateValues" dxfId="39775" priority="10843"/>
    <cfRule type="duplicateValues" dxfId="39774" priority="10844"/>
    <cfRule type="duplicateValues" dxfId="39773" priority="10845"/>
    <cfRule type="duplicateValues" dxfId="39772" priority="10846"/>
    <cfRule type="duplicateValues" dxfId="39771" priority="10847"/>
    <cfRule type="duplicateValues" dxfId="39770" priority="10848"/>
    <cfRule type="duplicateValues" dxfId="39769" priority="10817"/>
    <cfRule type="duplicateValues" dxfId="39768" priority="10831"/>
    <cfRule type="duplicateValues" dxfId="39767" priority="10799"/>
    <cfRule type="duplicateValues" dxfId="39766" priority="10800"/>
    <cfRule type="duplicateValues" dxfId="39765" priority="10801"/>
    <cfRule type="duplicateValues" dxfId="39764" priority="10802"/>
    <cfRule type="duplicateValues" dxfId="39763" priority="10803"/>
    <cfRule type="duplicateValues" dxfId="39762" priority="10804"/>
    <cfRule type="duplicateValues" dxfId="39761" priority="10805"/>
    <cfRule type="duplicateValues" dxfId="39760" priority="10806"/>
    <cfRule type="duplicateValues" dxfId="39759" priority="10807"/>
    <cfRule type="duplicateValues" dxfId="39758" priority="10808"/>
    <cfRule type="duplicateValues" dxfId="39757" priority="10809"/>
    <cfRule type="duplicateValues" dxfId="39756" priority="10810"/>
    <cfRule type="duplicateValues" dxfId="39755" priority="10811"/>
    <cfRule type="duplicateValues" dxfId="39754" priority="10812"/>
    <cfRule type="duplicateValues" dxfId="39753" priority="10813"/>
    <cfRule type="duplicateValues" dxfId="39752" priority="10814"/>
    <cfRule type="duplicateValues" dxfId="39751" priority="10815"/>
    <cfRule type="duplicateValues" dxfId="39750" priority="10816"/>
    <cfRule type="duplicateValues" dxfId="39749" priority="10818"/>
  </conditionalFormatting>
  <conditionalFormatting sqref="I3139">
    <cfRule type="duplicateValues" dxfId="39748" priority="42466"/>
    <cfRule type="duplicateValues" dxfId="39747" priority="42477"/>
    <cfRule type="duplicateValues" dxfId="39746" priority="42478"/>
    <cfRule type="duplicateValues" dxfId="39745" priority="42479"/>
    <cfRule type="duplicateValues" dxfId="39744" priority="42480"/>
    <cfRule type="duplicateValues" dxfId="39743" priority="42481"/>
    <cfRule type="duplicateValues" dxfId="39742" priority="42482"/>
    <cfRule type="duplicateValues" dxfId="39741" priority="42483"/>
    <cfRule type="duplicateValues" dxfId="39740" priority="42484"/>
    <cfRule type="duplicateValues" dxfId="39739" priority="42485"/>
    <cfRule type="duplicateValues" dxfId="39738" priority="42455"/>
    <cfRule type="duplicateValues" dxfId="39737" priority="42456"/>
    <cfRule type="duplicateValues" dxfId="39736" priority="42457"/>
    <cfRule type="duplicateValues" dxfId="39735" priority="42458"/>
    <cfRule type="duplicateValues" dxfId="39734" priority="42459"/>
    <cfRule type="duplicateValues" dxfId="39733" priority="42460"/>
    <cfRule type="duplicateValues" dxfId="39732" priority="42461"/>
    <cfRule type="duplicateValues" dxfId="39731" priority="42462"/>
    <cfRule type="duplicateValues" dxfId="39730" priority="42463"/>
    <cfRule type="duplicateValues" dxfId="39729" priority="42464"/>
    <cfRule type="duplicateValues" dxfId="39728" priority="42465"/>
    <cfRule type="duplicateValues" dxfId="39727" priority="42467"/>
    <cfRule type="duplicateValues" dxfId="39726" priority="42468"/>
    <cfRule type="duplicateValues" dxfId="39725" priority="42469"/>
    <cfRule type="duplicateValues" dxfId="39724" priority="42470"/>
    <cfRule type="duplicateValues" dxfId="39723" priority="42471"/>
    <cfRule type="duplicateValues" dxfId="39722" priority="42472"/>
    <cfRule type="duplicateValues" dxfId="39721" priority="42473"/>
    <cfRule type="duplicateValues" dxfId="39720" priority="42474"/>
    <cfRule type="duplicateValues" dxfId="39719" priority="42475"/>
    <cfRule type="duplicateValues" dxfId="39718" priority="42476"/>
  </conditionalFormatting>
  <conditionalFormatting sqref="I3141">
    <cfRule type="duplicateValues" dxfId="39717" priority="3708"/>
    <cfRule type="duplicateValues" dxfId="39716" priority="3709"/>
    <cfRule type="duplicateValues" dxfId="39715" priority="3710"/>
    <cfRule type="duplicateValues" dxfId="39714" priority="3711"/>
    <cfRule type="duplicateValues" dxfId="39713" priority="3712"/>
    <cfRule type="duplicateValues" dxfId="39712" priority="3713"/>
    <cfRule type="duplicateValues" dxfId="39711" priority="3714"/>
    <cfRule type="duplicateValues" dxfId="39710" priority="3715"/>
    <cfRule type="duplicateValues" dxfId="39709" priority="3716"/>
    <cfRule type="duplicateValues" dxfId="39708" priority="3688"/>
    <cfRule type="duplicateValues" dxfId="39707" priority="3678"/>
    <cfRule type="duplicateValues" dxfId="39706" priority="3679"/>
    <cfRule type="duplicateValues" dxfId="39705" priority="3680"/>
    <cfRule type="duplicateValues" dxfId="39704" priority="3681"/>
    <cfRule type="duplicateValues" dxfId="39703" priority="3682"/>
    <cfRule type="duplicateValues" dxfId="39702" priority="3683"/>
    <cfRule type="duplicateValues" dxfId="39701" priority="3684"/>
    <cfRule type="duplicateValues" dxfId="39700" priority="3685"/>
    <cfRule type="duplicateValues" dxfId="39699" priority="3669"/>
    <cfRule type="duplicateValues" dxfId="39698" priority="3677"/>
    <cfRule type="duplicateValues" dxfId="39697" priority="3676"/>
    <cfRule type="duplicateValues" dxfId="39696" priority="3675"/>
    <cfRule type="duplicateValues" dxfId="39695" priority="3674"/>
    <cfRule type="duplicateValues" dxfId="39694" priority="3673"/>
    <cfRule type="duplicateValues" dxfId="39693" priority="3672"/>
    <cfRule type="duplicateValues" dxfId="39692" priority="3671"/>
    <cfRule type="duplicateValues" dxfId="39691" priority="3670"/>
    <cfRule type="duplicateValues" dxfId="39690" priority="3686"/>
    <cfRule type="duplicateValues" dxfId="39689" priority="3687"/>
    <cfRule type="duplicateValues" dxfId="39688" priority="3689"/>
    <cfRule type="duplicateValues" dxfId="39687" priority="3690"/>
    <cfRule type="duplicateValues" dxfId="39686" priority="3691"/>
    <cfRule type="duplicateValues" dxfId="39685" priority="3692"/>
    <cfRule type="duplicateValues" dxfId="39684" priority="3693"/>
    <cfRule type="duplicateValues" dxfId="39683" priority="3694"/>
    <cfRule type="duplicateValues" dxfId="39682" priority="3695"/>
    <cfRule type="duplicateValues" dxfId="39681" priority="3696"/>
    <cfRule type="duplicateValues" dxfId="39680" priority="3697"/>
    <cfRule type="duplicateValues" dxfId="39679" priority="3717"/>
    <cfRule type="duplicateValues" dxfId="39678" priority="3698"/>
    <cfRule type="duplicateValues" dxfId="39677" priority="3699"/>
    <cfRule type="duplicateValues" dxfId="39676" priority="3700"/>
    <cfRule type="duplicateValues" dxfId="39675" priority="3701"/>
    <cfRule type="duplicateValues" dxfId="39674" priority="3702"/>
    <cfRule type="duplicateValues" dxfId="39673" priority="3703"/>
    <cfRule type="duplicateValues" dxfId="39672" priority="3704"/>
    <cfRule type="duplicateValues" dxfId="39671" priority="3705"/>
    <cfRule type="duplicateValues" dxfId="39670" priority="3706"/>
    <cfRule type="duplicateValues" dxfId="39669" priority="3707"/>
  </conditionalFormatting>
  <conditionalFormatting sqref="I3150">
    <cfRule type="duplicateValues" dxfId="39668" priority="43752"/>
    <cfRule type="duplicateValues" dxfId="39667" priority="43751"/>
    <cfRule type="duplicateValues" dxfId="39666" priority="43750"/>
    <cfRule type="duplicateValues" dxfId="39665" priority="43748"/>
    <cfRule type="duplicateValues" dxfId="39664" priority="43747"/>
    <cfRule type="duplicateValues" dxfId="39663" priority="43746"/>
    <cfRule type="duplicateValues" dxfId="39662" priority="43745"/>
    <cfRule type="duplicateValues" dxfId="39661" priority="43743"/>
    <cfRule type="duplicateValues" dxfId="39660" priority="43742"/>
    <cfRule type="duplicateValues" dxfId="39659" priority="43741"/>
    <cfRule type="duplicateValues" dxfId="39658" priority="43740"/>
    <cfRule type="duplicateValues" dxfId="39657" priority="43739"/>
    <cfRule type="duplicateValues" dxfId="39656" priority="43738"/>
    <cfRule type="duplicateValues" dxfId="39655" priority="43737"/>
    <cfRule type="duplicateValues" dxfId="39654" priority="43736"/>
    <cfRule type="duplicateValues" dxfId="39653" priority="43735"/>
    <cfRule type="duplicateValues" dxfId="39652" priority="43749"/>
    <cfRule type="duplicateValues" dxfId="39651" priority="43734"/>
    <cfRule type="duplicateValues" dxfId="39650" priority="43733"/>
    <cfRule type="duplicateValues" dxfId="39649" priority="43732"/>
    <cfRule type="duplicateValues" dxfId="39648" priority="43731"/>
    <cfRule type="duplicateValues" dxfId="39647" priority="43730"/>
    <cfRule type="duplicateValues" dxfId="39646" priority="43744"/>
    <cfRule type="duplicateValues" dxfId="39645" priority="43757"/>
    <cfRule type="duplicateValues" dxfId="39644" priority="43756"/>
    <cfRule type="duplicateValues" dxfId="39643" priority="43755"/>
    <cfRule type="duplicateValues" dxfId="39642" priority="43754"/>
    <cfRule type="duplicateValues" dxfId="39641" priority="43753"/>
  </conditionalFormatting>
  <conditionalFormatting sqref="I3151:I3153">
    <cfRule type="duplicateValues" dxfId="39640" priority="45700"/>
    <cfRule type="duplicateValues" dxfId="39639" priority="45699"/>
    <cfRule type="duplicateValues" dxfId="39638" priority="45698"/>
    <cfRule type="duplicateValues" dxfId="39637" priority="45697"/>
    <cfRule type="duplicateValues" dxfId="39636" priority="45696"/>
    <cfRule type="duplicateValues" dxfId="39635" priority="45695"/>
    <cfRule type="duplicateValues" dxfId="39634" priority="45694"/>
    <cfRule type="duplicateValues" dxfId="39633" priority="45708"/>
    <cfRule type="duplicateValues" dxfId="39632" priority="45693"/>
    <cfRule type="duplicateValues" dxfId="39631" priority="45717"/>
    <cfRule type="duplicateValues" dxfId="39630" priority="45716"/>
    <cfRule type="duplicateValues" dxfId="39629" priority="45704"/>
    <cfRule type="duplicateValues" dxfId="39628" priority="45715"/>
    <cfRule type="duplicateValues" dxfId="39627" priority="45714"/>
    <cfRule type="duplicateValues" dxfId="39626" priority="45703"/>
    <cfRule type="duplicateValues" dxfId="39625" priority="45713"/>
    <cfRule type="duplicateValues" dxfId="39624" priority="45712"/>
    <cfRule type="duplicateValues" dxfId="39623" priority="45711"/>
    <cfRule type="duplicateValues" dxfId="39622" priority="45710"/>
    <cfRule type="duplicateValues" dxfId="39621" priority="45709"/>
    <cfRule type="duplicateValues" dxfId="39620" priority="45707"/>
    <cfRule type="duplicateValues" dxfId="39619" priority="45706"/>
    <cfRule type="duplicateValues" dxfId="39618" priority="45705"/>
    <cfRule type="duplicateValues" dxfId="39617" priority="45702"/>
    <cfRule type="duplicateValues" dxfId="39616" priority="45701"/>
  </conditionalFormatting>
  <conditionalFormatting sqref="I3156">
    <cfRule type="duplicateValues" dxfId="39615" priority="3659"/>
    <cfRule type="duplicateValues" dxfId="39614" priority="3668"/>
    <cfRule type="duplicateValues" dxfId="39613" priority="3661"/>
    <cfRule type="duplicateValues" dxfId="39612" priority="3658"/>
    <cfRule type="duplicateValues" dxfId="39611" priority="3657"/>
    <cfRule type="duplicateValues" dxfId="39610" priority="3656"/>
    <cfRule type="duplicateValues" dxfId="39609" priority="3655"/>
    <cfRule type="duplicateValues" dxfId="39608" priority="3654"/>
    <cfRule type="duplicateValues" dxfId="39607" priority="3653"/>
    <cfRule type="duplicateValues" dxfId="39606" priority="3652"/>
    <cfRule type="duplicateValues" dxfId="39605" priority="3651"/>
    <cfRule type="duplicateValues" dxfId="39604" priority="3650"/>
    <cfRule type="duplicateValues" dxfId="39603" priority="3649"/>
    <cfRule type="duplicateValues" dxfId="39602" priority="3648"/>
    <cfRule type="duplicateValues" dxfId="39601" priority="3647"/>
    <cfRule type="duplicateValues" dxfId="39600" priority="3646"/>
    <cfRule type="duplicateValues" dxfId="39599" priority="3645"/>
    <cfRule type="duplicateValues" dxfId="39598" priority="3644"/>
    <cfRule type="duplicateValues" dxfId="39597" priority="3643"/>
    <cfRule type="duplicateValues" dxfId="39596" priority="3642"/>
    <cfRule type="duplicateValues" dxfId="39595" priority="3641"/>
    <cfRule type="duplicateValues" dxfId="39594" priority="3640"/>
    <cfRule type="duplicateValues" dxfId="39593" priority="3639"/>
    <cfRule type="duplicateValues" dxfId="39592" priority="3638"/>
    <cfRule type="duplicateValues" dxfId="39591" priority="3637"/>
    <cfRule type="duplicateValues" dxfId="39590" priority="3636"/>
    <cfRule type="duplicateValues" dxfId="39589" priority="3635"/>
    <cfRule type="duplicateValues" dxfId="39588" priority="3634"/>
    <cfRule type="duplicateValues" dxfId="39587" priority="3633"/>
    <cfRule type="duplicateValues" dxfId="39586" priority="3632"/>
    <cfRule type="duplicateValues" dxfId="39585" priority="3631"/>
    <cfRule type="duplicateValues" dxfId="39584" priority="3630"/>
    <cfRule type="duplicateValues" dxfId="39583" priority="3629"/>
    <cfRule type="duplicateValues" dxfId="39582" priority="3628"/>
    <cfRule type="duplicateValues" dxfId="39581" priority="3627"/>
    <cfRule type="duplicateValues" dxfId="39580" priority="3626"/>
    <cfRule type="duplicateValues" dxfId="39579" priority="3625"/>
    <cfRule type="duplicateValues" dxfId="39578" priority="3624"/>
    <cfRule type="duplicateValues" dxfId="39577" priority="3623"/>
    <cfRule type="duplicateValues" dxfId="39576" priority="3622"/>
    <cfRule type="duplicateValues" dxfId="39575" priority="3621"/>
    <cfRule type="duplicateValues" dxfId="39574" priority="3620"/>
    <cfRule type="duplicateValues" dxfId="39573" priority="3662"/>
    <cfRule type="duplicateValues" dxfId="39572" priority="3663"/>
    <cfRule type="duplicateValues" dxfId="39571" priority="3664"/>
    <cfRule type="duplicateValues" dxfId="39570" priority="3667"/>
    <cfRule type="duplicateValues" dxfId="39569" priority="3666"/>
    <cfRule type="duplicateValues" dxfId="39568" priority="3665"/>
    <cfRule type="duplicateValues" dxfId="39567" priority="3660"/>
  </conditionalFormatting>
  <conditionalFormatting sqref="I3157">
    <cfRule type="duplicateValues" dxfId="39566" priority="10758"/>
    <cfRule type="duplicateValues" dxfId="39565" priority="10749"/>
    <cfRule type="duplicateValues" dxfId="39564" priority="10752"/>
    <cfRule type="duplicateValues" dxfId="39563" priority="10753"/>
    <cfRule type="duplicateValues" dxfId="39562" priority="10784"/>
    <cfRule type="duplicateValues" dxfId="39561" priority="10785"/>
    <cfRule type="duplicateValues" dxfId="39560" priority="10765"/>
    <cfRule type="duplicateValues" dxfId="39559" priority="10790"/>
    <cfRule type="duplicateValues" dxfId="39558" priority="10791"/>
    <cfRule type="duplicateValues" dxfId="39557" priority="10798"/>
    <cfRule type="duplicateValues" dxfId="39556" priority="10767"/>
    <cfRule type="duplicateValues" dxfId="39555" priority="10768"/>
    <cfRule type="duplicateValues" dxfId="39554" priority="10769"/>
    <cfRule type="duplicateValues" dxfId="39553" priority="10789"/>
    <cfRule type="duplicateValues" dxfId="39552" priority="10788"/>
    <cfRule type="duplicateValues" dxfId="39551" priority="10766"/>
    <cfRule type="duplicateValues" dxfId="39550" priority="10750"/>
    <cfRule type="duplicateValues" dxfId="39549" priority="10757"/>
    <cfRule type="duplicateValues" dxfId="39548" priority="10787"/>
    <cfRule type="duplicateValues" dxfId="39547" priority="10759"/>
    <cfRule type="duplicateValues" dxfId="39546" priority="10760"/>
    <cfRule type="duplicateValues" dxfId="39545" priority="10756"/>
    <cfRule type="duplicateValues" dxfId="39544" priority="10761"/>
    <cfRule type="duplicateValues" dxfId="39543" priority="10762"/>
    <cfRule type="duplicateValues" dxfId="39542" priority="10763"/>
    <cfRule type="duplicateValues" dxfId="39541" priority="10764"/>
    <cfRule type="duplicateValues" dxfId="39540" priority="10783"/>
    <cfRule type="duplicateValues" dxfId="39539" priority="10782"/>
    <cfRule type="duplicateValues" dxfId="39538" priority="10786"/>
    <cfRule type="duplicateValues" dxfId="39537" priority="10770"/>
    <cfRule type="duplicateValues" dxfId="39536" priority="10771"/>
    <cfRule type="duplicateValues" dxfId="39535" priority="10772"/>
    <cfRule type="duplicateValues" dxfId="39534" priority="10773"/>
    <cfRule type="duplicateValues" dxfId="39533" priority="10774"/>
    <cfRule type="duplicateValues" dxfId="39532" priority="10775"/>
    <cfRule type="duplicateValues" dxfId="39531" priority="10776"/>
    <cfRule type="duplicateValues" dxfId="39530" priority="10777"/>
    <cfRule type="duplicateValues" dxfId="39529" priority="10778"/>
    <cfRule type="duplicateValues" dxfId="39528" priority="10779"/>
    <cfRule type="duplicateValues" dxfId="39527" priority="10780"/>
    <cfRule type="duplicateValues" dxfId="39526" priority="10781"/>
    <cfRule type="duplicateValues" dxfId="39525" priority="10792"/>
    <cfRule type="duplicateValues" dxfId="39524" priority="10751"/>
    <cfRule type="duplicateValues" dxfId="39523" priority="10794"/>
    <cfRule type="duplicateValues" dxfId="39522" priority="10795"/>
    <cfRule type="duplicateValues" dxfId="39521" priority="10796"/>
    <cfRule type="duplicateValues" dxfId="39520" priority="10797"/>
    <cfRule type="duplicateValues" dxfId="39519" priority="10755"/>
    <cfRule type="duplicateValues" dxfId="39518" priority="10754"/>
    <cfRule type="duplicateValues" dxfId="39517" priority="10793"/>
  </conditionalFormatting>
  <conditionalFormatting sqref="I3167">
    <cfRule type="duplicateValues" dxfId="39516" priority="47173"/>
    <cfRule type="duplicateValues" dxfId="39515" priority="47174"/>
    <cfRule type="duplicateValues" dxfId="39514" priority="47175"/>
    <cfRule type="duplicateValues" dxfId="39513" priority="47170"/>
    <cfRule type="duplicateValues" dxfId="39512" priority="47193"/>
    <cfRule type="duplicateValues" dxfId="39511" priority="47192"/>
    <cfRule type="duplicateValues" dxfId="39510" priority="47191"/>
    <cfRule type="duplicateValues" dxfId="39509" priority="47190"/>
    <cfRule type="duplicateValues" dxfId="39508" priority="47185"/>
    <cfRule type="duplicateValues" dxfId="39507" priority="47189"/>
    <cfRule type="duplicateValues" dxfId="39506" priority="47188"/>
    <cfRule type="duplicateValues" dxfId="39505" priority="47187"/>
    <cfRule type="duplicateValues" dxfId="39504" priority="47186"/>
    <cfRule type="duplicateValues" dxfId="39503" priority="47171"/>
    <cfRule type="duplicateValues" dxfId="39502" priority="47176"/>
    <cfRule type="duplicateValues" dxfId="39501" priority="47177"/>
    <cfRule type="duplicateValues" dxfId="39500" priority="47178"/>
    <cfRule type="duplicateValues" dxfId="39499" priority="47179"/>
    <cfRule type="duplicateValues" dxfId="39498" priority="47180"/>
    <cfRule type="duplicateValues" dxfId="39497" priority="47181"/>
    <cfRule type="duplicateValues" dxfId="39496" priority="47182"/>
    <cfRule type="duplicateValues" dxfId="39495" priority="47183"/>
    <cfRule type="duplicateValues" dxfId="39494" priority="47184"/>
    <cfRule type="duplicateValues" dxfId="39493" priority="47172"/>
  </conditionalFormatting>
  <conditionalFormatting sqref="I3179">
    <cfRule type="duplicateValues" dxfId="39492" priority="49444"/>
    <cfRule type="duplicateValues" dxfId="39491" priority="49445"/>
  </conditionalFormatting>
  <conditionalFormatting sqref="I3180">
    <cfRule type="duplicateValues" dxfId="39490" priority="49443"/>
    <cfRule type="duplicateValues" dxfId="39489" priority="49442"/>
  </conditionalFormatting>
  <conditionalFormatting sqref="I3181">
    <cfRule type="duplicateValues" dxfId="39488" priority="3594"/>
    <cfRule type="duplicateValues" dxfId="39487" priority="3595"/>
    <cfRule type="duplicateValues" dxfId="39486" priority="3596"/>
    <cfRule type="duplicateValues" dxfId="39485" priority="3597"/>
    <cfRule type="duplicateValues" dxfId="39484" priority="3598"/>
    <cfRule type="duplicateValues" dxfId="39483" priority="3599"/>
    <cfRule type="duplicateValues" dxfId="39482" priority="3600"/>
    <cfRule type="duplicateValues" dxfId="39481" priority="3602"/>
    <cfRule type="duplicateValues" dxfId="39480" priority="3603"/>
    <cfRule type="duplicateValues" dxfId="39479" priority="3604"/>
    <cfRule type="duplicateValues" dxfId="39478" priority="3605"/>
    <cfRule type="duplicateValues" dxfId="39477" priority="3606"/>
    <cfRule type="duplicateValues" dxfId="39476" priority="3607"/>
    <cfRule type="duplicateValues" dxfId="39475" priority="3608"/>
    <cfRule type="duplicateValues" dxfId="39474" priority="3609"/>
    <cfRule type="duplicateValues" dxfId="39473" priority="3610"/>
    <cfRule type="duplicateValues" dxfId="39472" priority="3611"/>
    <cfRule type="duplicateValues" dxfId="39471" priority="3612"/>
    <cfRule type="duplicateValues" dxfId="39470" priority="3613"/>
    <cfRule type="duplicateValues" dxfId="39469" priority="3614"/>
    <cfRule type="duplicateValues" dxfId="39468" priority="3615"/>
    <cfRule type="duplicateValues" dxfId="39467" priority="3616"/>
    <cfRule type="duplicateValues" dxfId="39466" priority="3617"/>
    <cfRule type="duplicateValues" dxfId="39465" priority="3618"/>
    <cfRule type="duplicateValues" dxfId="39464" priority="3619"/>
    <cfRule type="duplicateValues" dxfId="39463" priority="3601"/>
    <cfRule type="duplicateValues" dxfId="39462" priority="3571"/>
    <cfRule type="duplicateValues" dxfId="39461" priority="3572"/>
    <cfRule type="duplicateValues" dxfId="39460" priority="3573"/>
    <cfRule type="duplicateValues" dxfId="39459" priority="3574"/>
    <cfRule type="duplicateValues" dxfId="39458" priority="3575"/>
    <cfRule type="duplicateValues" dxfId="39457" priority="3576"/>
    <cfRule type="duplicateValues" dxfId="39456" priority="3577"/>
    <cfRule type="duplicateValues" dxfId="39455" priority="3578"/>
    <cfRule type="duplicateValues" dxfId="39454" priority="3579"/>
    <cfRule type="duplicateValues" dxfId="39453" priority="3580"/>
    <cfRule type="duplicateValues" dxfId="39452" priority="3581"/>
    <cfRule type="duplicateValues" dxfId="39451" priority="3582"/>
    <cfRule type="duplicateValues" dxfId="39450" priority="3583"/>
    <cfRule type="duplicateValues" dxfId="39449" priority="3584"/>
    <cfRule type="duplicateValues" dxfId="39448" priority="3585"/>
    <cfRule type="duplicateValues" dxfId="39447" priority="3586"/>
    <cfRule type="duplicateValues" dxfId="39446" priority="3587"/>
    <cfRule type="duplicateValues" dxfId="39445" priority="3588"/>
    <cfRule type="duplicateValues" dxfId="39444" priority="3589"/>
    <cfRule type="duplicateValues" dxfId="39443" priority="3590"/>
    <cfRule type="duplicateValues" dxfId="39442" priority="3591"/>
    <cfRule type="duplicateValues" dxfId="39441" priority="3592"/>
    <cfRule type="duplicateValues" dxfId="39440" priority="3593"/>
  </conditionalFormatting>
  <conditionalFormatting sqref="I3183">
    <cfRule type="duplicateValues" dxfId="39439" priority="45553"/>
    <cfRule type="duplicateValues" dxfId="39438" priority="45548"/>
    <cfRule type="duplicateValues" dxfId="39437" priority="45549"/>
    <cfRule type="duplicateValues" dxfId="39436" priority="45550"/>
    <cfRule type="duplicateValues" dxfId="39435" priority="45551"/>
    <cfRule type="duplicateValues" dxfId="39434" priority="45552"/>
    <cfRule type="duplicateValues" dxfId="39433" priority="45560"/>
    <cfRule type="duplicateValues" dxfId="39432" priority="45554"/>
    <cfRule type="duplicateValues" dxfId="39431" priority="45555"/>
    <cfRule type="duplicateValues" dxfId="39430" priority="45556"/>
    <cfRule type="duplicateValues" dxfId="39429" priority="45558"/>
    <cfRule type="duplicateValues" dxfId="39428" priority="45559"/>
    <cfRule type="duplicateValues" dxfId="39427" priority="45540"/>
    <cfRule type="duplicateValues" dxfId="39426" priority="45546"/>
    <cfRule type="duplicateValues" dxfId="39425" priority="45557"/>
    <cfRule type="duplicateValues" dxfId="39424" priority="45536"/>
    <cfRule type="duplicateValues" dxfId="39423" priority="45537"/>
    <cfRule type="duplicateValues" dxfId="39422" priority="45538"/>
    <cfRule type="duplicateValues" dxfId="39421" priority="45539"/>
    <cfRule type="duplicateValues" dxfId="39420" priority="45547"/>
    <cfRule type="duplicateValues" dxfId="39419" priority="45541"/>
    <cfRule type="duplicateValues" dxfId="39418" priority="45542"/>
    <cfRule type="duplicateValues" dxfId="39417" priority="45543"/>
    <cfRule type="duplicateValues" dxfId="39416" priority="45544"/>
    <cfRule type="duplicateValues" dxfId="39415" priority="45545"/>
  </conditionalFormatting>
  <conditionalFormatting sqref="I3192">
    <cfRule type="duplicateValues" dxfId="39414" priority="43710"/>
    <cfRule type="duplicateValues" dxfId="39413" priority="43711"/>
    <cfRule type="duplicateValues" dxfId="39412" priority="43712"/>
    <cfRule type="duplicateValues" dxfId="39411" priority="43713"/>
    <cfRule type="duplicateValues" dxfId="39410" priority="43714"/>
    <cfRule type="duplicateValues" dxfId="39409" priority="43715"/>
    <cfRule type="duplicateValues" dxfId="39408" priority="43716"/>
    <cfRule type="duplicateValues" dxfId="39407" priority="43717"/>
    <cfRule type="duplicateValues" dxfId="39406" priority="43718"/>
    <cfRule type="duplicateValues" dxfId="39405" priority="43719"/>
    <cfRule type="duplicateValues" dxfId="39404" priority="43720"/>
    <cfRule type="duplicateValues" dxfId="39403" priority="43703"/>
    <cfRule type="duplicateValues" dxfId="39402" priority="43722"/>
    <cfRule type="duplicateValues" dxfId="39401" priority="43723"/>
    <cfRule type="duplicateValues" dxfId="39400" priority="43724"/>
    <cfRule type="duplicateValues" dxfId="39399" priority="43721"/>
    <cfRule type="duplicateValues" dxfId="39398" priority="43726"/>
    <cfRule type="duplicateValues" dxfId="39397" priority="43727"/>
    <cfRule type="duplicateValues" dxfId="39396" priority="43728"/>
    <cfRule type="duplicateValues" dxfId="39395" priority="43729"/>
    <cfRule type="duplicateValues" dxfId="39394" priority="43704"/>
    <cfRule type="duplicateValues" dxfId="39393" priority="43725"/>
    <cfRule type="duplicateValues" dxfId="39392" priority="43702"/>
    <cfRule type="duplicateValues" dxfId="39391" priority="43706"/>
    <cfRule type="duplicateValues" dxfId="39390" priority="43707"/>
    <cfRule type="duplicateValues" dxfId="39389" priority="43708"/>
    <cfRule type="duplicateValues" dxfId="39388" priority="43709"/>
    <cfRule type="duplicateValues" dxfId="39387" priority="43705"/>
  </conditionalFormatting>
  <conditionalFormatting sqref="I3193">
    <cfRule type="duplicateValues" dxfId="39386" priority="16413"/>
    <cfRule type="duplicateValues" dxfId="39385" priority="16414"/>
    <cfRule type="duplicateValues" dxfId="39384" priority="16415"/>
    <cfRule type="duplicateValues" dxfId="39383" priority="16416"/>
    <cfRule type="duplicateValues" dxfId="39382" priority="16417"/>
    <cfRule type="duplicateValues" dxfId="39381" priority="16418"/>
    <cfRule type="duplicateValues" dxfId="39380" priority="16419"/>
    <cfRule type="duplicateValues" dxfId="39379" priority="16420"/>
    <cfRule type="duplicateValues" dxfId="39378" priority="16421"/>
    <cfRule type="duplicateValues" dxfId="39377" priority="16422"/>
    <cfRule type="duplicateValues" dxfId="39376" priority="16423"/>
    <cfRule type="duplicateValues" dxfId="39375" priority="16405"/>
    <cfRule type="duplicateValues" dxfId="39374" priority="16404"/>
    <cfRule type="duplicateValues" dxfId="39373" priority="16403"/>
    <cfRule type="duplicateValues" dxfId="39372" priority="16402"/>
    <cfRule type="duplicateValues" dxfId="39371" priority="16401"/>
    <cfRule type="duplicateValues" dxfId="39370" priority="16400"/>
    <cfRule type="duplicateValues" dxfId="39369" priority="16399"/>
    <cfRule type="duplicateValues" dxfId="39368" priority="16397"/>
    <cfRule type="duplicateValues" dxfId="39367" priority="16396"/>
    <cfRule type="duplicateValues" dxfId="39366" priority="16395"/>
    <cfRule type="duplicateValues" dxfId="39365" priority="16394"/>
    <cfRule type="duplicateValues" dxfId="39364" priority="16393"/>
    <cfRule type="duplicateValues" dxfId="39363" priority="16392"/>
    <cfRule type="duplicateValues" dxfId="39362" priority="16391"/>
    <cfRule type="duplicateValues" dxfId="39361" priority="16390"/>
    <cfRule type="duplicateValues" dxfId="39360" priority="16389"/>
    <cfRule type="duplicateValues" dxfId="39359" priority="16388"/>
    <cfRule type="duplicateValues" dxfId="39358" priority="16387"/>
    <cfRule type="duplicateValues" dxfId="39357" priority="16386"/>
    <cfRule type="duplicateValues" dxfId="39356" priority="16385"/>
    <cfRule type="duplicateValues" dxfId="39355" priority="16384"/>
    <cfRule type="duplicateValues" dxfId="39354" priority="16383"/>
    <cfRule type="duplicateValues" dxfId="39353" priority="16382"/>
    <cfRule type="duplicateValues" dxfId="39352" priority="16381"/>
    <cfRule type="duplicateValues" dxfId="39351" priority="16380"/>
    <cfRule type="duplicateValues" dxfId="39350" priority="16379"/>
    <cfRule type="duplicateValues" dxfId="39349" priority="16378"/>
    <cfRule type="duplicateValues" dxfId="39348" priority="16377"/>
    <cfRule type="duplicateValues" dxfId="39347" priority="16376"/>
    <cfRule type="duplicateValues" dxfId="39346" priority="16374"/>
    <cfRule type="duplicateValues" dxfId="39345" priority="16375"/>
    <cfRule type="duplicateValues" dxfId="39344" priority="16398"/>
    <cfRule type="duplicateValues" dxfId="39343" priority="16406"/>
    <cfRule type="duplicateValues" dxfId="39342" priority="16407"/>
    <cfRule type="duplicateValues" dxfId="39341" priority="16408"/>
    <cfRule type="duplicateValues" dxfId="39340" priority="16409"/>
    <cfRule type="duplicateValues" dxfId="39339" priority="16410"/>
    <cfRule type="duplicateValues" dxfId="39338" priority="16411"/>
    <cfRule type="duplicateValues" dxfId="39337" priority="16412"/>
  </conditionalFormatting>
  <conditionalFormatting sqref="I3194">
    <cfRule type="duplicateValues" dxfId="39336" priority="47149"/>
    <cfRule type="duplicateValues" dxfId="39335" priority="47152"/>
    <cfRule type="duplicateValues" dxfId="39334" priority="47153"/>
    <cfRule type="duplicateValues" dxfId="39333" priority="47154"/>
    <cfRule type="duplicateValues" dxfId="39332" priority="47155"/>
    <cfRule type="duplicateValues" dxfId="39331" priority="47156"/>
    <cfRule type="duplicateValues" dxfId="39330" priority="47157"/>
    <cfRule type="duplicateValues" dxfId="39329" priority="47158"/>
    <cfRule type="duplicateValues" dxfId="39328" priority="47159"/>
    <cfRule type="duplicateValues" dxfId="39327" priority="47160"/>
    <cfRule type="duplicateValues" dxfId="39326" priority="47161"/>
    <cfRule type="duplicateValues" dxfId="39325" priority="47147"/>
    <cfRule type="duplicateValues" dxfId="39324" priority="47162"/>
    <cfRule type="duplicateValues" dxfId="39323" priority="47164"/>
    <cfRule type="duplicateValues" dxfId="39322" priority="47165"/>
    <cfRule type="duplicateValues" dxfId="39321" priority="47166"/>
    <cfRule type="duplicateValues" dxfId="39320" priority="47167"/>
    <cfRule type="duplicateValues" dxfId="39319" priority="47163"/>
    <cfRule type="duplicateValues" dxfId="39318" priority="47146"/>
    <cfRule type="duplicateValues" dxfId="39317" priority="47148"/>
    <cfRule type="duplicateValues" dxfId="39316" priority="47168"/>
    <cfRule type="duplicateValues" dxfId="39315" priority="47169"/>
    <cfRule type="duplicateValues" dxfId="39314" priority="47150"/>
    <cfRule type="duplicateValues" dxfId="39313" priority="47151"/>
  </conditionalFormatting>
  <conditionalFormatting sqref="I3197">
    <cfRule type="duplicateValues" dxfId="39312" priority="13769"/>
    <cfRule type="duplicateValues" dxfId="39311" priority="13768"/>
    <cfRule type="duplicateValues" dxfId="39310" priority="13767"/>
    <cfRule type="duplicateValues" dxfId="39309" priority="13766"/>
    <cfRule type="duplicateValues" dxfId="39308" priority="13765"/>
    <cfRule type="duplicateValues" dxfId="39307" priority="13764"/>
    <cfRule type="duplicateValues" dxfId="39306" priority="13763"/>
    <cfRule type="duplicateValues" dxfId="39305" priority="13761"/>
    <cfRule type="duplicateValues" dxfId="39304" priority="13760"/>
    <cfRule type="duplicateValues" dxfId="39303" priority="13758"/>
    <cfRule type="duplicateValues" dxfId="39302" priority="13757"/>
    <cfRule type="duplicateValues" dxfId="39301" priority="13756"/>
    <cfRule type="duplicateValues" dxfId="39300" priority="13755"/>
    <cfRule type="duplicateValues" dxfId="39299" priority="13753"/>
    <cfRule type="duplicateValues" dxfId="39298" priority="13752"/>
    <cfRule type="duplicateValues" dxfId="39297" priority="13751"/>
    <cfRule type="duplicateValues" dxfId="39296" priority="13750"/>
    <cfRule type="duplicateValues" dxfId="39295" priority="13749"/>
    <cfRule type="duplicateValues" dxfId="39294" priority="13741"/>
    <cfRule type="duplicateValues" dxfId="39293" priority="13728"/>
    <cfRule type="duplicateValues" dxfId="39292" priority="13729"/>
    <cfRule type="duplicateValues" dxfId="39291" priority="13754"/>
    <cfRule type="duplicateValues" dxfId="39290" priority="13730"/>
    <cfRule type="duplicateValues" dxfId="39289" priority="13731"/>
    <cfRule type="duplicateValues" dxfId="39288" priority="13732"/>
    <cfRule type="duplicateValues" dxfId="39287" priority="13733"/>
    <cfRule type="duplicateValues" dxfId="39286" priority="13762"/>
    <cfRule type="duplicateValues" dxfId="39285" priority="13734"/>
    <cfRule type="duplicateValues" dxfId="39284" priority="13735"/>
    <cfRule type="duplicateValues" dxfId="39283" priority="13736"/>
    <cfRule type="duplicateValues" dxfId="39282" priority="13737"/>
    <cfRule type="duplicateValues" dxfId="39281" priority="13738"/>
    <cfRule type="duplicateValues" dxfId="39280" priority="13759"/>
    <cfRule type="duplicateValues" dxfId="39279" priority="13739"/>
    <cfRule type="duplicateValues" dxfId="39278" priority="13740"/>
    <cfRule type="duplicateValues" dxfId="39277" priority="13742"/>
    <cfRule type="duplicateValues" dxfId="39276" priority="13743"/>
    <cfRule type="duplicateValues" dxfId="39275" priority="13744"/>
    <cfRule type="duplicateValues" dxfId="39274" priority="13745"/>
    <cfRule type="duplicateValues" dxfId="39273" priority="13746"/>
    <cfRule type="duplicateValues" dxfId="39272" priority="13747"/>
    <cfRule type="duplicateValues" dxfId="39271" priority="13748"/>
    <cfRule type="duplicateValues" dxfId="39270" priority="13779"/>
    <cfRule type="duplicateValues" dxfId="39269" priority="13778"/>
    <cfRule type="duplicateValues" dxfId="39268" priority="13777"/>
    <cfRule type="duplicateValues" dxfId="39267" priority="13776"/>
    <cfRule type="duplicateValues" dxfId="39266" priority="13775"/>
    <cfRule type="duplicateValues" dxfId="39265" priority="13774"/>
    <cfRule type="duplicateValues" dxfId="39264" priority="13773"/>
    <cfRule type="duplicateValues" dxfId="39263" priority="13772"/>
    <cfRule type="duplicateValues" dxfId="39262" priority="13771"/>
    <cfRule type="duplicateValues" dxfId="39261" priority="13770"/>
  </conditionalFormatting>
  <conditionalFormatting sqref="I3201">
    <cfRule type="duplicateValues" dxfId="39260" priority="30201"/>
    <cfRule type="duplicateValues" dxfId="39259" priority="30202"/>
    <cfRule type="duplicateValues" dxfId="39258" priority="30203"/>
    <cfRule type="duplicateValues" dxfId="39257" priority="30204"/>
    <cfRule type="duplicateValues" dxfId="39256" priority="30205"/>
    <cfRule type="duplicateValues" dxfId="39255" priority="30206"/>
    <cfRule type="duplicateValues" dxfId="39254" priority="30207"/>
    <cfRule type="duplicateValues" dxfId="39253" priority="30208"/>
    <cfRule type="duplicateValues" dxfId="39252" priority="30209"/>
    <cfRule type="duplicateValues" dxfId="39251" priority="30210"/>
    <cfRule type="duplicateValues" dxfId="39250" priority="30211"/>
    <cfRule type="duplicateValues" dxfId="39249" priority="30212"/>
    <cfRule type="duplicateValues" dxfId="39248" priority="30213"/>
    <cfRule type="duplicateValues" dxfId="39247" priority="30214"/>
    <cfRule type="duplicateValues" dxfId="39246" priority="30215"/>
    <cfRule type="duplicateValues" dxfId="39245" priority="30191"/>
    <cfRule type="duplicateValues" dxfId="39244" priority="30216"/>
    <cfRule type="duplicateValues" dxfId="39243" priority="30217"/>
    <cfRule type="duplicateValues" dxfId="39242" priority="30192"/>
    <cfRule type="duplicateValues" dxfId="39241" priority="30193"/>
    <cfRule type="duplicateValues" dxfId="39240" priority="30194"/>
    <cfRule type="duplicateValues" dxfId="39239" priority="30199"/>
    <cfRule type="duplicateValues" dxfId="39238" priority="30180"/>
    <cfRule type="duplicateValues" dxfId="39237" priority="30200"/>
    <cfRule type="duplicateValues" dxfId="39236" priority="30196"/>
    <cfRule type="duplicateValues" dxfId="39235" priority="30177"/>
    <cfRule type="duplicateValues" dxfId="39234" priority="30178"/>
    <cfRule type="duplicateValues" dxfId="39233" priority="30188"/>
    <cfRule type="duplicateValues" dxfId="39232" priority="30179"/>
    <cfRule type="duplicateValues" dxfId="39231" priority="30181"/>
    <cfRule type="duplicateValues" dxfId="39230" priority="30182"/>
    <cfRule type="duplicateValues" dxfId="39229" priority="30183"/>
    <cfRule type="duplicateValues" dxfId="39228" priority="30184"/>
    <cfRule type="duplicateValues" dxfId="39227" priority="30185"/>
    <cfRule type="duplicateValues" dxfId="39226" priority="30186"/>
    <cfRule type="duplicateValues" dxfId="39225" priority="30195"/>
    <cfRule type="duplicateValues" dxfId="39224" priority="30198"/>
    <cfRule type="duplicateValues" dxfId="39223" priority="30187"/>
    <cfRule type="duplicateValues" dxfId="39222" priority="30197"/>
    <cfRule type="duplicateValues" dxfId="39221" priority="30190"/>
    <cfRule type="duplicateValues" dxfId="39220" priority="30189"/>
  </conditionalFormatting>
  <conditionalFormatting sqref="I3203">
    <cfRule type="duplicateValues" dxfId="39219" priority="45521"/>
    <cfRule type="duplicateValues" dxfId="39218" priority="45535"/>
    <cfRule type="duplicateValues" dxfId="39217" priority="45533"/>
    <cfRule type="duplicateValues" dxfId="39216" priority="45532"/>
    <cfRule type="duplicateValues" dxfId="39215" priority="45531"/>
    <cfRule type="duplicateValues" dxfId="39214" priority="45530"/>
    <cfRule type="duplicateValues" dxfId="39213" priority="45529"/>
    <cfRule type="duplicateValues" dxfId="39212" priority="45528"/>
    <cfRule type="duplicateValues" dxfId="39211" priority="45527"/>
    <cfRule type="duplicateValues" dxfId="39210" priority="45526"/>
    <cfRule type="duplicateValues" dxfId="39209" priority="45525"/>
    <cfRule type="duplicateValues" dxfId="39208" priority="45524"/>
    <cfRule type="duplicateValues" dxfId="39207" priority="45523"/>
    <cfRule type="duplicateValues" dxfId="39206" priority="45522"/>
    <cfRule type="duplicateValues" dxfId="39205" priority="45534"/>
    <cfRule type="duplicateValues" dxfId="39204" priority="45517"/>
    <cfRule type="duplicateValues" dxfId="39203" priority="45511"/>
    <cfRule type="duplicateValues" dxfId="39202" priority="45512"/>
    <cfRule type="duplicateValues" dxfId="39201" priority="45513"/>
    <cfRule type="duplicateValues" dxfId="39200" priority="45514"/>
    <cfRule type="duplicateValues" dxfId="39199" priority="45515"/>
    <cfRule type="duplicateValues" dxfId="39198" priority="45516"/>
    <cfRule type="duplicateValues" dxfId="39197" priority="45518"/>
    <cfRule type="duplicateValues" dxfId="39196" priority="45519"/>
    <cfRule type="duplicateValues" dxfId="39195" priority="45520"/>
  </conditionalFormatting>
  <conditionalFormatting sqref="I3205">
    <cfRule type="duplicateValues" dxfId="39194" priority="21682"/>
    <cfRule type="duplicateValues" dxfId="39193" priority="21681"/>
    <cfRule type="duplicateValues" dxfId="39192" priority="21680"/>
    <cfRule type="duplicateValues" dxfId="39191" priority="21679"/>
    <cfRule type="duplicateValues" dxfId="39190" priority="21677"/>
    <cfRule type="duplicateValues" dxfId="39189" priority="21676"/>
    <cfRule type="duplicateValues" dxfId="39188" priority="21675"/>
    <cfRule type="duplicateValues" dxfId="39187" priority="21674"/>
    <cfRule type="duplicateValues" dxfId="39186" priority="21673"/>
    <cfRule type="duplicateValues" dxfId="39185" priority="21672"/>
    <cfRule type="duplicateValues" dxfId="39184" priority="21671"/>
    <cfRule type="duplicateValues" dxfId="39183" priority="21670"/>
    <cfRule type="duplicateValues" dxfId="39182" priority="21669"/>
    <cfRule type="duplicateValues" dxfId="39181" priority="21668"/>
    <cfRule type="duplicateValues" dxfId="39180" priority="21667"/>
    <cfRule type="duplicateValues" dxfId="39179" priority="21656"/>
    <cfRule type="duplicateValues" dxfId="39178" priority="21646"/>
    <cfRule type="duplicateValues" dxfId="39177" priority="21663"/>
    <cfRule type="duplicateValues" dxfId="39176" priority="21647"/>
    <cfRule type="duplicateValues" dxfId="39175" priority="21655"/>
    <cfRule type="duplicateValues" dxfId="39174" priority="21654"/>
    <cfRule type="duplicateValues" dxfId="39173" priority="21664"/>
    <cfRule type="duplicateValues" dxfId="39172" priority="21665"/>
    <cfRule type="duplicateValues" dxfId="39171" priority="21666"/>
    <cfRule type="duplicateValues" dxfId="39170" priority="21642"/>
    <cfRule type="duplicateValues" dxfId="39169" priority="21641"/>
    <cfRule type="duplicateValues" dxfId="39168" priority="21640"/>
    <cfRule type="duplicateValues" dxfId="39167" priority="21639"/>
    <cfRule type="duplicateValues" dxfId="39166" priority="21653"/>
    <cfRule type="duplicateValues" dxfId="39165" priority="21645"/>
    <cfRule type="duplicateValues" dxfId="39164" priority="21652"/>
    <cfRule type="duplicateValues" dxfId="39163" priority="21637"/>
    <cfRule type="duplicateValues" dxfId="39162" priority="21643"/>
    <cfRule type="duplicateValues" dxfId="39161" priority="21651"/>
    <cfRule type="duplicateValues" dxfId="39160" priority="21657"/>
    <cfRule type="duplicateValues" dxfId="39159" priority="21650"/>
    <cfRule type="duplicateValues" dxfId="39158" priority="21649"/>
    <cfRule type="duplicateValues" dxfId="39157" priority="21648"/>
    <cfRule type="duplicateValues" dxfId="39156" priority="21678"/>
    <cfRule type="duplicateValues" dxfId="39155" priority="21644"/>
    <cfRule type="duplicateValues" dxfId="39154" priority="21658"/>
    <cfRule type="duplicateValues" dxfId="39153" priority="21659"/>
    <cfRule type="duplicateValues" dxfId="39152" priority="21638"/>
    <cfRule type="duplicateValues" dxfId="39151" priority="21660"/>
    <cfRule type="duplicateValues" dxfId="39150" priority="21662"/>
    <cfRule type="duplicateValues" dxfId="39149" priority="21661"/>
  </conditionalFormatting>
  <conditionalFormatting sqref="I3214">
    <cfRule type="duplicateValues" dxfId="39148" priority="45504"/>
    <cfRule type="duplicateValues" dxfId="39147" priority="45505"/>
    <cfRule type="duplicateValues" dxfId="39146" priority="45506"/>
    <cfRule type="duplicateValues" dxfId="39145" priority="45508"/>
    <cfRule type="duplicateValues" dxfId="39144" priority="45509"/>
    <cfRule type="duplicateValues" dxfId="39143" priority="45510"/>
    <cfRule type="duplicateValues" dxfId="39142" priority="45507"/>
    <cfRule type="duplicateValues" dxfId="39141" priority="45490"/>
    <cfRule type="duplicateValues" dxfId="39140" priority="45491"/>
    <cfRule type="duplicateValues" dxfId="39139" priority="45492"/>
    <cfRule type="duplicateValues" dxfId="39138" priority="45493"/>
    <cfRule type="duplicateValues" dxfId="39137" priority="45494"/>
    <cfRule type="duplicateValues" dxfId="39136" priority="45495"/>
    <cfRule type="duplicateValues" dxfId="39135" priority="45496"/>
    <cfRule type="duplicateValues" dxfId="39134" priority="45497"/>
    <cfRule type="duplicateValues" dxfId="39133" priority="45498"/>
    <cfRule type="duplicateValues" dxfId="39132" priority="45499"/>
    <cfRule type="duplicateValues" dxfId="39131" priority="45500"/>
    <cfRule type="duplicateValues" dxfId="39130" priority="45501"/>
    <cfRule type="duplicateValues" dxfId="39129" priority="45502"/>
    <cfRule type="duplicateValues" dxfId="39128" priority="45503"/>
    <cfRule type="duplicateValues" dxfId="39127" priority="45486"/>
    <cfRule type="duplicateValues" dxfId="39126" priority="45487"/>
    <cfRule type="duplicateValues" dxfId="39125" priority="45488"/>
    <cfRule type="duplicateValues" dxfId="39124" priority="45489"/>
  </conditionalFormatting>
  <conditionalFormatting sqref="I3217">
    <cfRule type="duplicateValues" dxfId="39123" priority="49441"/>
    <cfRule type="duplicateValues" dxfId="39122" priority="49440"/>
  </conditionalFormatting>
  <conditionalFormatting sqref="I3218">
    <cfRule type="duplicateValues" dxfId="39121" priority="49439"/>
    <cfRule type="duplicateValues" dxfId="39120" priority="49438"/>
  </conditionalFormatting>
  <conditionalFormatting sqref="I3227:I3228">
    <cfRule type="duplicateValues" dxfId="39119" priority="48660"/>
    <cfRule type="duplicateValues" dxfId="39118" priority="48661"/>
    <cfRule type="duplicateValues" dxfId="39117" priority="48663"/>
    <cfRule type="duplicateValues" dxfId="39116" priority="48664"/>
    <cfRule type="duplicateValues" dxfId="39115" priority="48651"/>
    <cfRule type="duplicateValues" dxfId="39114" priority="48659"/>
    <cfRule type="duplicateValues" dxfId="39113" priority="48662"/>
    <cfRule type="duplicateValues" dxfId="39112" priority="48666"/>
    <cfRule type="duplicateValues" dxfId="39111" priority="48653"/>
    <cfRule type="duplicateValues" dxfId="39110" priority="48665"/>
    <cfRule type="duplicateValues" dxfId="39109" priority="48650"/>
    <cfRule type="duplicateValues" dxfId="39108" priority="48655"/>
    <cfRule type="duplicateValues" dxfId="39107" priority="48654"/>
    <cfRule type="duplicateValues" dxfId="39106" priority="48652"/>
    <cfRule type="duplicateValues" dxfId="39105" priority="48656"/>
    <cfRule type="duplicateValues" dxfId="39104" priority="48657"/>
    <cfRule type="duplicateValues" dxfId="39103" priority="48658"/>
  </conditionalFormatting>
  <conditionalFormatting sqref="I3232">
    <cfRule type="duplicateValues" dxfId="39102" priority="46375"/>
    <cfRule type="duplicateValues" dxfId="39101" priority="46390"/>
    <cfRule type="duplicateValues" dxfId="39100" priority="46391"/>
    <cfRule type="duplicateValues" dxfId="39099" priority="46374"/>
    <cfRule type="duplicateValues" dxfId="39098" priority="46393"/>
    <cfRule type="duplicateValues" dxfId="39097" priority="46394"/>
    <cfRule type="duplicateValues" dxfId="39096" priority="46395"/>
    <cfRule type="duplicateValues" dxfId="39095" priority="46396"/>
    <cfRule type="duplicateValues" dxfId="39094" priority="46392"/>
    <cfRule type="duplicateValues" dxfId="39093" priority="46388"/>
    <cfRule type="duplicateValues" dxfId="39092" priority="46381"/>
    <cfRule type="duplicateValues" dxfId="39091" priority="46376"/>
    <cfRule type="duplicateValues" dxfId="39090" priority="46389"/>
    <cfRule type="duplicateValues" dxfId="39089" priority="46387"/>
    <cfRule type="duplicateValues" dxfId="39088" priority="46386"/>
    <cfRule type="duplicateValues" dxfId="39087" priority="46385"/>
    <cfRule type="duplicateValues" dxfId="39086" priority="46384"/>
    <cfRule type="duplicateValues" dxfId="39085" priority="46383"/>
    <cfRule type="duplicateValues" dxfId="39084" priority="46382"/>
    <cfRule type="duplicateValues" dxfId="39083" priority="46380"/>
    <cfRule type="duplicateValues" dxfId="39082" priority="46379"/>
    <cfRule type="duplicateValues" dxfId="39081" priority="46378"/>
    <cfRule type="duplicateValues" dxfId="39080" priority="46377"/>
    <cfRule type="duplicateValues" dxfId="39079" priority="46373"/>
  </conditionalFormatting>
  <conditionalFormatting sqref="I3234">
    <cfRule type="duplicateValues" dxfId="39078" priority="49234"/>
    <cfRule type="duplicateValues" dxfId="39077" priority="49233"/>
    <cfRule type="duplicateValues" dxfId="39076" priority="49232"/>
  </conditionalFormatting>
  <conditionalFormatting sqref="I3395:I3397">
    <cfRule type="duplicateValues" dxfId="39075" priority="29565"/>
    <cfRule type="duplicateValues" dxfId="39074" priority="29567"/>
    <cfRule type="duplicateValues" dxfId="39073" priority="29568"/>
    <cfRule type="duplicateValues" dxfId="39072" priority="29569"/>
    <cfRule type="duplicateValues" dxfId="39071" priority="29570"/>
    <cfRule type="duplicateValues" dxfId="39070" priority="29530"/>
    <cfRule type="duplicateValues" dxfId="39069" priority="29531"/>
    <cfRule type="duplicateValues" dxfId="39068" priority="29532"/>
    <cfRule type="duplicateValues" dxfId="39067" priority="29566"/>
    <cfRule type="duplicateValues" dxfId="39066" priority="29534"/>
    <cfRule type="duplicateValues" dxfId="39065" priority="29537"/>
    <cfRule type="duplicateValues" dxfId="39064" priority="29535"/>
    <cfRule type="duplicateValues" dxfId="39063" priority="29536"/>
    <cfRule type="duplicateValues" dxfId="39062" priority="29538"/>
    <cfRule type="duplicateValues" dxfId="39061" priority="29539"/>
    <cfRule type="duplicateValues" dxfId="39060" priority="29540"/>
    <cfRule type="duplicateValues" dxfId="39059" priority="29541"/>
    <cfRule type="duplicateValues" dxfId="39058" priority="29552"/>
    <cfRule type="duplicateValues" dxfId="39057" priority="29553"/>
    <cfRule type="duplicateValues" dxfId="39056" priority="29554"/>
    <cfRule type="duplicateValues" dxfId="39055" priority="29555"/>
    <cfRule type="duplicateValues" dxfId="39054" priority="29542"/>
    <cfRule type="duplicateValues" dxfId="39053" priority="29543"/>
    <cfRule type="duplicateValues" dxfId="39052" priority="29556"/>
    <cfRule type="duplicateValues" dxfId="39051" priority="29558"/>
    <cfRule type="duplicateValues" dxfId="39050" priority="29559"/>
    <cfRule type="duplicateValues" dxfId="39049" priority="29533"/>
    <cfRule type="duplicateValues" dxfId="39048" priority="29560"/>
    <cfRule type="duplicateValues" dxfId="39047" priority="29561"/>
    <cfRule type="duplicateValues" dxfId="39046" priority="29562"/>
    <cfRule type="duplicateValues" dxfId="39045" priority="29563"/>
    <cfRule type="duplicateValues" dxfId="39044" priority="29544"/>
    <cfRule type="duplicateValues" dxfId="39043" priority="29545"/>
    <cfRule type="duplicateValues" dxfId="39042" priority="29564"/>
    <cfRule type="duplicateValues" dxfId="39041" priority="29546"/>
    <cfRule type="duplicateValues" dxfId="39040" priority="29547"/>
    <cfRule type="duplicateValues" dxfId="39039" priority="29548"/>
    <cfRule type="duplicateValues" dxfId="39038" priority="29549"/>
    <cfRule type="duplicateValues" dxfId="39037" priority="29550"/>
    <cfRule type="duplicateValues" dxfId="39036" priority="29551"/>
    <cfRule type="duplicateValues" dxfId="39035" priority="29557"/>
  </conditionalFormatting>
  <conditionalFormatting sqref="I3406">
    <cfRule type="duplicateValues" dxfId="39034" priority="47866"/>
    <cfRule type="duplicateValues" dxfId="39033" priority="47865"/>
    <cfRule type="duplicateValues" dxfId="39032" priority="47864"/>
    <cfRule type="duplicateValues" dxfId="39031" priority="47863"/>
    <cfRule type="duplicateValues" dxfId="39030" priority="47862"/>
    <cfRule type="duplicateValues" dxfId="39029" priority="47861"/>
    <cfRule type="duplicateValues" dxfId="39028" priority="47860"/>
    <cfRule type="duplicateValues" dxfId="39027" priority="47858"/>
    <cfRule type="duplicateValues" dxfId="39026" priority="47857"/>
    <cfRule type="duplicateValues" dxfId="39025" priority="47856"/>
    <cfRule type="duplicateValues" dxfId="39024" priority="47855"/>
    <cfRule type="duplicateValues" dxfId="39023" priority="47854"/>
    <cfRule type="duplicateValues" dxfId="39022" priority="47853"/>
    <cfRule type="duplicateValues" dxfId="39021" priority="47852"/>
    <cfRule type="duplicateValues" dxfId="39020" priority="47851"/>
    <cfRule type="duplicateValues" dxfId="39019" priority="47850"/>
    <cfRule type="duplicateValues" dxfId="39018" priority="47849"/>
    <cfRule type="duplicateValues" dxfId="39017" priority="47848"/>
    <cfRule type="duplicateValues" dxfId="39016" priority="47847"/>
    <cfRule type="duplicateValues" dxfId="39015" priority="47846"/>
    <cfRule type="duplicateValues" dxfId="39014" priority="47859"/>
  </conditionalFormatting>
  <conditionalFormatting sqref="I3450">
    <cfRule type="duplicateValues" dxfId="39013" priority="49330"/>
    <cfRule type="duplicateValues" dxfId="39012" priority="49329"/>
  </conditionalFormatting>
  <conditionalFormatting sqref="I3460:I3461">
    <cfRule type="duplicateValues" dxfId="39011" priority="48944"/>
    <cfRule type="duplicateValues" dxfId="39010" priority="48943"/>
    <cfRule type="duplicateValues" dxfId="39009" priority="48942"/>
    <cfRule type="duplicateValues" dxfId="39008" priority="48941"/>
    <cfRule type="duplicateValues" dxfId="39007" priority="48940"/>
    <cfRule type="duplicateValues" dxfId="39006" priority="48939"/>
    <cfRule type="duplicateValues" dxfId="39005" priority="48938"/>
    <cfRule type="duplicateValues" dxfId="39004" priority="48937"/>
    <cfRule type="duplicateValues" dxfId="39003" priority="48945"/>
    <cfRule type="duplicateValues" dxfId="39002" priority="48947"/>
    <cfRule type="duplicateValues" dxfId="39001" priority="48946"/>
  </conditionalFormatting>
  <conditionalFormatting sqref="I3503">
    <cfRule type="duplicateValues" dxfId="39000" priority="1733"/>
    <cfRule type="duplicateValues" dxfId="38999" priority="1746"/>
    <cfRule type="duplicateValues" dxfId="38998" priority="1736"/>
    <cfRule type="duplicateValues" dxfId="38997" priority="1724"/>
    <cfRule type="duplicateValues" dxfId="38996" priority="1726"/>
    <cfRule type="duplicateValues" dxfId="38995" priority="1727"/>
    <cfRule type="duplicateValues" dxfId="38994" priority="1728"/>
    <cfRule type="duplicateValues" dxfId="38993" priority="1729"/>
    <cfRule type="duplicateValues" dxfId="38992" priority="1730"/>
    <cfRule type="duplicateValues" dxfId="38991" priority="1731"/>
    <cfRule type="duplicateValues" dxfId="38990" priority="1732"/>
    <cfRule type="duplicateValues" dxfId="38989" priority="1702"/>
    <cfRule type="duplicateValues" dxfId="38988" priority="1734"/>
    <cfRule type="duplicateValues" dxfId="38987" priority="1735"/>
    <cfRule type="duplicateValues" dxfId="38986" priority="1725"/>
    <cfRule type="duplicateValues" dxfId="38985" priority="1737"/>
    <cfRule type="duplicateValues" dxfId="38984" priority="1738"/>
    <cfRule type="duplicateValues" dxfId="38983" priority="1739"/>
    <cfRule type="duplicateValues" dxfId="38982" priority="1740"/>
    <cfRule type="duplicateValues" dxfId="38981" priority="1747"/>
    <cfRule type="duplicateValues" dxfId="38980" priority="1741"/>
    <cfRule type="duplicateValues" dxfId="38979" priority="1742"/>
    <cfRule type="duplicateValues" dxfId="38978" priority="1748"/>
    <cfRule type="duplicateValues" dxfId="38977" priority="1703"/>
    <cfRule type="duplicateValues" dxfId="38976" priority="1704"/>
    <cfRule type="duplicateValues" dxfId="38975" priority="1705"/>
    <cfRule type="duplicateValues" dxfId="38974" priority="1706"/>
    <cfRule type="duplicateValues" dxfId="38973" priority="1707"/>
    <cfRule type="duplicateValues" dxfId="38972" priority="1708"/>
    <cfRule type="duplicateValues" dxfId="38971" priority="1709"/>
    <cfRule type="duplicateValues" dxfId="38970" priority="1710"/>
    <cfRule type="duplicateValues" dxfId="38969" priority="1711"/>
    <cfRule type="duplicateValues" dxfId="38968" priority="1712"/>
    <cfRule type="duplicateValues" dxfId="38967" priority="1713"/>
    <cfRule type="duplicateValues" dxfId="38966" priority="1714"/>
    <cfRule type="duplicateValues" dxfId="38965" priority="1715"/>
    <cfRule type="duplicateValues" dxfId="38964" priority="1716"/>
    <cfRule type="duplicateValues" dxfId="38963" priority="1743"/>
    <cfRule type="duplicateValues" dxfId="38962" priority="1717"/>
    <cfRule type="duplicateValues" dxfId="38961" priority="1749"/>
    <cfRule type="duplicateValues" dxfId="38960" priority="1718"/>
    <cfRule type="duplicateValues" dxfId="38959" priority="1719"/>
    <cfRule type="duplicateValues" dxfId="38958" priority="1720"/>
    <cfRule type="duplicateValues" dxfId="38957" priority="1750"/>
    <cfRule type="duplicateValues" dxfId="38956" priority="1721"/>
    <cfRule type="duplicateValues" dxfId="38955" priority="1722"/>
    <cfRule type="duplicateValues" dxfId="38954" priority="1723"/>
    <cfRule type="duplicateValues" dxfId="38953" priority="1744"/>
    <cfRule type="duplicateValues" dxfId="38952" priority="1745"/>
  </conditionalFormatting>
  <conditionalFormatting sqref="I3723">
    <cfRule type="duplicateValues" dxfId="38951" priority="29524"/>
    <cfRule type="duplicateValues" dxfId="38950" priority="29525"/>
    <cfRule type="duplicateValues" dxfId="38949" priority="29526"/>
    <cfRule type="duplicateValues" dxfId="38948" priority="29529"/>
    <cfRule type="duplicateValues" dxfId="38947" priority="29489"/>
    <cfRule type="duplicateValues" dxfId="38946" priority="29514"/>
    <cfRule type="duplicateValues" dxfId="38945" priority="29490"/>
    <cfRule type="duplicateValues" dxfId="38944" priority="29491"/>
    <cfRule type="duplicateValues" dxfId="38943" priority="29498"/>
    <cfRule type="duplicateValues" dxfId="38942" priority="29499"/>
    <cfRule type="duplicateValues" dxfId="38941" priority="29493"/>
    <cfRule type="duplicateValues" dxfId="38940" priority="29500"/>
    <cfRule type="duplicateValues" dxfId="38939" priority="29501"/>
    <cfRule type="duplicateValues" dxfId="38938" priority="29502"/>
    <cfRule type="duplicateValues" dxfId="38937" priority="29503"/>
    <cfRule type="duplicateValues" dxfId="38936" priority="29504"/>
    <cfRule type="duplicateValues" dxfId="38935" priority="29505"/>
    <cfRule type="duplicateValues" dxfId="38934" priority="29506"/>
    <cfRule type="duplicateValues" dxfId="38933" priority="29507"/>
    <cfRule type="duplicateValues" dxfId="38932" priority="29508"/>
    <cfRule type="duplicateValues" dxfId="38931" priority="29509"/>
    <cfRule type="duplicateValues" dxfId="38930" priority="29510"/>
    <cfRule type="duplicateValues" dxfId="38929" priority="29511"/>
    <cfRule type="duplicateValues" dxfId="38928" priority="29512"/>
    <cfRule type="duplicateValues" dxfId="38927" priority="29513"/>
    <cfRule type="duplicateValues" dxfId="38926" priority="29492"/>
    <cfRule type="duplicateValues" dxfId="38925" priority="29515"/>
    <cfRule type="duplicateValues" dxfId="38924" priority="29516"/>
    <cfRule type="duplicateValues" dxfId="38923" priority="29517"/>
    <cfRule type="duplicateValues" dxfId="38922" priority="29518"/>
    <cfRule type="duplicateValues" dxfId="38921" priority="29519"/>
    <cfRule type="duplicateValues" dxfId="38920" priority="29520"/>
    <cfRule type="duplicateValues" dxfId="38919" priority="29521"/>
    <cfRule type="duplicateValues" dxfId="38918" priority="29494"/>
    <cfRule type="duplicateValues" dxfId="38917" priority="29495"/>
    <cfRule type="duplicateValues" dxfId="38916" priority="29496"/>
    <cfRule type="duplicateValues" dxfId="38915" priority="29522"/>
    <cfRule type="duplicateValues" dxfId="38914" priority="29497"/>
    <cfRule type="duplicateValues" dxfId="38913" priority="29527"/>
    <cfRule type="duplicateValues" dxfId="38912" priority="29528"/>
    <cfRule type="duplicateValues" dxfId="38911" priority="29523"/>
  </conditionalFormatting>
  <conditionalFormatting sqref="I3786">
    <cfRule type="duplicateValues" dxfId="38910" priority="7400"/>
    <cfRule type="duplicateValues" dxfId="38909" priority="7399"/>
    <cfRule type="duplicateValues" dxfId="38908" priority="7398"/>
    <cfRule type="duplicateValues" dxfId="38907" priority="7397"/>
    <cfRule type="duplicateValues" dxfId="38906" priority="7396"/>
    <cfRule type="duplicateValues" dxfId="38905" priority="7395"/>
    <cfRule type="duplicateValues" dxfId="38904" priority="7393"/>
    <cfRule type="duplicateValues" dxfId="38903" priority="7391"/>
    <cfRule type="duplicateValues" dxfId="38902" priority="7390"/>
    <cfRule type="duplicateValues" dxfId="38901" priority="7389"/>
    <cfRule type="duplicateValues" dxfId="38900" priority="7387"/>
    <cfRule type="duplicateValues" dxfId="38899" priority="7386"/>
    <cfRule type="duplicateValues" dxfId="38898" priority="7385"/>
    <cfRule type="duplicateValues" dxfId="38897" priority="7394"/>
    <cfRule type="duplicateValues" dxfId="38896" priority="7392"/>
    <cfRule type="duplicateValues" dxfId="38895" priority="7384"/>
    <cfRule type="duplicateValues" dxfId="38894" priority="7383"/>
    <cfRule type="duplicateValues" dxfId="38893" priority="7382"/>
    <cfRule type="duplicateValues" dxfId="38892" priority="7381"/>
    <cfRule type="duplicateValues" dxfId="38891" priority="7380"/>
    <cfRule type="duplicateValues" dxfId="38890" priority="7388"/>
    <cfRule type="duplicateValues" dxfId="38889" priority="7426"/>
    <cfRule type="duplicateValues" dxfId="38888" priority="7425"/>
    <cfRule type="duplicateValues" dxfId="38887" priority="7424"/>
    <cfRule type="duplicateValues" dxfId="38886" priority="7423"/>
    <cfRule type="duplicateValues" dxfId="38885" priority="7422"/>
    <cfRule type="duplicateValues" dxfId="38884" priority="7421"/>
    <cfRule type="duplicateValues" dxfId="38883" priority="7420"/>
    <cfRule type="duplicateValues" dxfId="38882" priority="7419"/>
    <cfRule type="duplicateValues" dxfId="38881" priority="7418"/>
    <cfRule type="duplicateValues" dxfId="38880" priority="7417"/>
    <cfRule type="duplicateValues" dxfId="38879" priority="7416"/>
    <cfRule type="duplicateValues" dxfId="38878" priority="7415"/>
    <cfRule type="duplicateValues" dxfId="38877" priority="7414"/>
    <cfRule type="duplicateValues" dxfId="38876" priority="7413"/>
    <cfRule type="duplicateValues" dxfId="38875" priority="7412"/>
    <cfRule type="duplicateValues" dxfId="38874" priority="7411"/>
    <cfRule type="duplicateValues" dxfId="38873" priority="7410"/>
    <cfRule type="duplicateValues" dxfId="38872" priority="7409"/>
    <cfRule type="duplicateValues" dxfId="38871" priority="7408"/>
    <cfRule type="duplicateValues" dxfId="38870" priority="7407"/>
    <cfRule type="duplicateValues" dxfId="38869" priority="7406"/>
    <cfRule type="duplicateValues" dxfId="38868" priority="7405"/>
    <cfRule type="duplicateValues" dxfId="38867" priority="7404"/>
    <cfRule type="duplicateValues" dxfId="38866" priority="7403"/>
    <cfRule type="duplicateValues" dxfId="38865" priority="7402"/>
    <cfRule type="duplicateValues" dxfId="38864" priority="7401"/>
  </conditionalFormatting>
  <conditionalFormatting sqref="I3796">
    <cfRule type="duplicateValues" dxfId="38863" priority="7361"/>
    <cfRule type="duplicateValues" dxfId="38862" priority="7362"/>
    <cfRule type="duplicateValues" dxfId="38861" priority="7363"/>
    <cfRule type="duplicateValues" dxfId="38860" priority="7364"/>
    <cfRule type="duplicateValues" dxfId="38859" priority="7365"/>
    <cfRule type="duplicateValues" dxfId="38858" priority="7366"/>
    <cfRule type="duplicateValues" dxfId="38857" priority="7367"/>
    <cfRule type="duplicateValues" dxfId="38856" priority="7368"/>
    <cfRule type="duplicateValues" dxfId="38855" priority="7369"/>
    <cfRule type="duplicateValues" dxfId="38854" priority="7370"/>
    <cfRule type="duplicateValues" dxfId="38853" priority="7371"/>
    <cfRule type="duplicateValues" dxfId="38852" priority="7372"/>
    <cfRule type="duplicateValues" dxfId="38851" priority="7373"/>
    <cfRule type="duplicateValues" dxfId="38850" priority="7374"/>
    <cfRule type="duplicateValues" dxfId="38849" priority="7356"/>
    <cfRule type="duplicateValues" dxfId="38848" priority="7357"/>
    <cfRule type="duplicateValues" dxfId="38847" priority="7358"/>
    <cfRule type="duplicateValues" dxfId="38846" priority="7359"/>
    <cfRule type="duplicateValues" dxfId="38845" priority="7335"/>
    <cfRule type="duplicateValues" dxfId="38844" priority="7341"/>
    <cfRule type="duplicateValues" dxfId="38843" priority="7340"/>
    <cfRule type="duplicateValues" dxfId="38842" priority="7342"/>
    <cfRule type="duplicateValues" dxfId="38841" priority="7343"/>
    <cfRule type="duplicateValues" dxfId="38840" priority="7360"/>
    <cfRule type="duplicateValues" dxfId="38839" priority="7339"/>
    <cfRule type="duplicateValues" dxfId="38838" priority="7338"/>
    <cfRule type="duplicateValues" dxfId="38837" priority="7336"/>
    <cfRule type="duplicateValues" dxfId="38836" priority="7350"/>
    <cfRule type="duplicateValues" dxfId="38835" priority="7375"/>
    <cfRule type="duplicateValues" dxfId="38834" priority="7334"/>
    <cfRule type="duplicateValues" dxfId="38833" priority="7333"/>
    <cfRule type="duplicateValues" dxfId="38832" priority="7379"/>
    <cfRule type="duplicateValues" dxfId="38831" priority="7378"/>
    <cfRule type="duplicateValues" dxfId="38830" priority="7377"/>
    <cfRule type="duplicateValues" dxfId="38829" priority="7376"/>
    <cfRule type="duplicateValues" dxfId="38828" priority="7337"/>
    <cfRule type="duplicateValues" dxfId="38827" priority="7344"/>
    <cfRule type="duplicateValues" dxfId="38826" priority="7345"/>
    <cfRule type="duplicateValues" dxfId="38825" priority="7346"/>
    <cfRule type="duplicateValues" dxfId="38824" priority="7347"/>
    <cfRule type="duplicateValues" dxfId="38823" priority="7348"/>
    <cfRule type="duplicateValues" dxfId="38822" priority="7349"/>
    <cfRule type="duplicateValues" dxfId="38821" priority="7351"/>
    <cfRule type="duplicateValues" dxfId="38820" priority="7352"/>
    <cfRule type="duplicateValues" dxfId="38819" priority="7353"/>
    <cfRule type="duplicateValues" dxfId="38818" priority="7354"/>
    <cfRule type="duplicateValues" dxfId="38817" priority="7355"/>
  </conditionalFormatting>
  <conditionalFormatting sqref="I3846">
    <cfRule type="duplicateValues" dxfId="38816" priority="46364"/>
    <cfRule type="duplicateValues" dxfId="38815" priority="46370"/>
    <cfRule type="duplicateValues" dxfId="38814" priority="46369"/>
    <cfRule type="duplicateValues" dxfId="38813" priority="46368"/>
    <cfRule type="duplicateValues" dxfId="38812" priority="46372"/>
    <cfRule type="duplicateValues" dxfId="38811" priority="46371"/>
    <cfRule type="duplicateValues" dxfId="38810" priority="46355"/>
    <cfRule type="duplicateValues" dxfId="38809" priority="46365"/>
    <cfRule type="duplicateValues" dxfId="38808" priority="46349"/>
    <cfRule type="duplicateValues" dxfId="38807" priority="46350"/>
    <cfRule type="duplicateValues" dxfId="38806" priority="46352"/>
    <cfRule type="duplicateValues" dxfId="38805" priority="46353"/>
    <cfRule type="duplicateValues" dxfId="38804" priority="46366"/>
    <cfRule type="duplicateValues" dxfId="38803" priority="46354"/>
    <cfRule type="duplicateValues" dxfId="38802" priority="46356"/>
    <cfRule type="duplicateValues" dxfId="38801" priority="46357"/>
    <cfRule type="duplicateValues" dxfId="38800" priority="46358"/>
    <cfRule type="duplicateValues" dxfId="38799" priority="46363"/>
    <cfRule type="duplicateValues" dxfId="38798" priority="46360"/>
    <cfRule type="duplicateValues" dxfId="38797" priority="46367"/>
    <cfRule type="duplicateValues" dxfId="38796" priority="46359"/>
    <cfRule type="duplicateValues" dxfId="38795" priority="46361"/>
    <cfRule type="duplicateValues" dxfId="38794" priority="46351"/>
    <cfRule type="duplicateValues" dxfId="38793" priority="46362"/>
  </conditionalFormatting>
  <conditionalFormatting sqref="I3850">
    <cfRule type="duplicateValues" dxfId="38792" priority="33381"/>
    <cfRule type="duplicateValues" dxfId="38791" priority="33380"/>
    <cfRule type="duplicateValues" dxfId="38790" priority="33379"/>
    <cfRule type="duplicateValues" dxfId="38789" priority="33378"/>
    <cfRule type="duplicateValues" dxfId="38788" priority="33377"/>
    <cfRule type="duplicateValues" dxfId="38787" priority="33359"/>
    <cfRule type="duplicateValues" dxfId="38786" priority="33358"/>
    <cfRule type="duplicateValues" dxfId="38785" priority="33357"/>
    <cfRule type="duplicateValues" dxfId="38784" priority="33356"/>
    <cfRule type="duplicateValues" dxfId="38783" priority="33360"/>
    <cfRule type="duplicateValues" dxfId="38782" priority="33355"/>
    <cfRule type="duplicateValues" dxfId="38781" priority="33372"/>
    <cfRule type="duplicateValues" dxfId="38780" priority="33376"/>
    <cfRule type="duplicateValues" dxfId="38779" priority="33375"/>
    <cfRule type="duplicateValues" dxfId="38778" priority="33374"/>
    <cfRule type="duplicateValues" dxfId="38777" priority="33373"/>
    <cfRule type="duplicateValues" dxfId="38776" priority="33371"/>
    <cfRule type="duplicateValues" dxfId="38775" priority="33370"/>
    <cfRule type="duplicateValues" dxfId="38774" priority="33369"/>
    <cfRule type="duplicateValues" dxfId="38773" priority="33368"/>
    <cfRule type="duplicateValues" dxfId="38772" priority="33367"/>
    <cfRule type="duplicateValues" dxfId="38771" priority="33366"/>
    <cfRule type="duplicateValues" dxfId="38770" priority="33365"/>
    <cfRule type="duplicateValues" dxfId="38769" priority="33364"/>
    <cfRule type="duplicateValues" dxfId="38768" priority="33363"/>
    <cfRule type="duplicateValues" dxfId="38767" priority="33362"/>
    <cfRule type="duplicateValues" dxfId="38766" priority="33361"/>
    <cfRule type="duplicateValues" dxfId="38765" priority="33354"/>
    <cfRule type="duplicateValues" dxfId="38764" priority="33353"/>
    <cfRule type="duplicateValues" dxfId="38763" priority="33352"/>
    <cfRule type="duplicateValues" dxfId="38762" priority="33351"/>
    <cfRule type="duplicateValues" dxfId="38761" priority="33390"/>
    <cfRule type="duplicateValues" dxfId="38760" priority="33389"/>
    <cfRule type="duplicateValues" dxfId="38759" priority="33388"/>
    <cfRule type="duplicateValues" dxfId="38758" priority="33387"/>
    <cfRule type="duplicateValues" dxfId="38757" priority="33386"/>
    <cfRule type="duplicateValues" dxfId="38756" priority="33385"/>
    <cfRule type="duplicateValues" dxfId="38755" priority="33384"/>
    <cfRule type="duplicateValues" dxfId="38754" priority="33383"/>
    <cfRule type="duplicateValues" dxfId="38753" priority="33382"/>
  </conditionalFormatting>
  <conditionalFormatting sqref="I3856">
    <cfRule type="duplicateValues" dxfId="38752" priority="45674"/>
    <cfRule type="duplicateValues" dxfId="38751" priority="45675"/>
    <cfRule type="duplicateValues" dxfId="38750" priority="45682"/>
    <cfRule type="duplicateValues" dxfId="38749" priority="45677"/>
    <cfRule type="duplicateValues" dxfId="38748" priority="45678"/>
    <cfRule type="duplicateValues" dxfId="38747" priority="45679"/>
    <cfRule type="duplicateValues" dxfId="38746" priority="45676"/>
    <cfRule type="duplicateValues" dxfId="38745" priority="45680"/>
    <cfRule type="duplicateValues" dxfId="38744" priority="45681"/>
    <cfRule type="duplicateValues" dxfId="38743" priority="45683"/>
    <cfRule type="duplicateValues" dxfId="38742" priority="45684"/>
    <cfRule type="duplicateValues" dxfId="38741" priority="45685"/>
    <cfRule type="duplicateValues" dxfId="38740" priority="45686"/>
    <cfRule type="duplicateValues" dxfId="38739" priority="45687"/>
    <cfRule type="duplicateValues" dxfId="38738" priority="45688"/>
    <cfRule type="duplicateValues" dxfId="38737" priority="45689"/>
    <cfRule type="duplicateValues" dxfId="38736" priority="45690"/>
    <cfRule type="duplicateValues" dxfId="38735" priority="45691"/>
    <cfRule type="duplicateValues" dxfId="38734" priority="45692"/>
    <cfRule type="duplicateValues" dxfId="38733" priority="45668"/>
    <cfRule type="duplicateValues" dxfId="38732" priority="45669"/>
    <cfRule type="duplicateValues" dxfId="38731" priority="45670"/>
    <cfRule type="duplicateValues" dxfId="38730" priority="45671"/>
    <cfRule type="duplicateValues" dxfId="38729" priority="45672"/>
    <cfRule type="duplicateValues" dxfId="38728" priority="45673"/>
  </conditionalFormatting>
  <conditionalFormatting sqref="I3857">
    <cfRule type="duplicateValues" dxfId="38727" priority="49229"/>
    <cfRule type="duplicateValues" dxfId="38726" priority="49230"/>
    <cfRule type="duplicateValues" dxfId="38725" priority="49231"/>
  </conditionalFormatting>
  <conditionalFormatting sqref="I3859">
    <cfRule type="duplicateValues" dxfId="38724" priority="44799"/>
    <cfRule type="duplicateValues" dxfId="38723" priority="44798"/>
    <cfRule type="duplicateValues" dxfId="38722" priority="44797"/>
    <cfRule type="duplicateValues" dxfId="38721" priority="44796"/>
    <cfRule type="duplicateValues" dxfId="38720" priority="44795"/>
    <cfRule type="duplicateValues" dxfId="38719" priority="44793"/>
    <cfRule type="duplicateValues" dxfId="38718" priority="44792"/>
    <cfRule type="duplicateValues" dxfId="38717" priority="44791"/>
    <cfRule type="duplicateValues" dxfId="38716" priority="44809"/>
    <cfRule type="duplicateValues" dxfId="38715" priority="44794"/>
    <cfRule type="duplicateValues" dxfId="38714" priority="44808"/>
    <cfRule type="duplicateValues" dxfId="38713" priority="44807"/>
    <cfRule type="duplicateValues" dxfId="38712" priority="44789"/>
    <cfRule type="duplicateValues" dxfId="38711" priority="44806"/>
    <cfRule type="duplicateValues" dxfId="38710" priority="44805"/>
    <cfRule type="duplicateValues" dxfId="38709" priority="44790"/>
    <cfRule type="duplicateValues" dxfId="38708" priority="44788"/>
    <cfRule type="duplicateValues" dxfId="38707" priority="44787"/>
    <cfRule type="duplicateValues" dxfId="38706" priority="44786"/>
    <cfRule type="duplicateValues" dxfId="38705" priority="44800"/>
    <cfRule type="duplicateValues" dxfId="38704" priority="44784"/>
    <cfRule type="duplicateValues" dxfId="38703" priority="44804"/>
    <cfRule type="duplicateValues" dxfId="38702" priority="44803"/>
    <cfRule type="duplicateValues" dxfId="38701" priority="44802"/>
    <cfRule type="duplicateValues" dxfId="38700" priority="44801"/>
    <cfRule type="duplicateValues" dxfId="38699" priority="44785"/>
  </conditionalFormatting>
  <conditionalFormatting sqref="I3860">
    <cfRule type="duplicateValues" dxfId="38698" priority="46338"/>
    <cfRule type="duplicateValues" dxfId="38697" priority="46337"/>
    <cfRule type="duplicateValues" dxfId="38696" priority="46336"/>
    <cfRule type="duplicateValues" dxfId="38695" priority="46335"/>
    <cfRule type="duplicateValues" dxfId="38694" priority="46333"/>
    <cfRule type="duplicateValues" dxfId="38693" priority="46332"/>
    <cfRule type="duplicateValues" dxfId="38692" priority="46331"/>
    <cfRule type="duplicateValues" dxfId="38691" priority="46330"/>
    <cfRule type="duplicateValues" dxfId="38690" priority="46329"/>
    <cfRule type="duplicateValues" dxfId="38689" priority="46328"/>
    <cfRule type="duplicateValues" dxfId="38688" priority="46327"/>
    <cfRule type="duplicateValues" dxfId="38687" priority="46326"/>
    <cfRule type="duplicateValues" dxfId="38686" priority="46325"/>
    <cfRule type="duplicateValues" dxfId="38685" priority="46348"/>
    <cfRule type="duplicateValues" dxfId="38684" priority="46334"/>
    <cfRule type="duplicateValues" dxfId="38683" priority="46347"/>
    <cfRule type="duplicateValues" dxfId="38682" priority="46346"/>
    <cfRule type="duplicateValues" dxfId="38681" priority="46345"/>
    <cfRule type="duplicateValues" dxfId="38680" priority="46344"/>
    <cfRule type="duplicateValues" dxfId="38679" priority="46343"/>
    <cfRule type="duplicateValues" dxfId="38678" priority="46342"/>
    <cfRule type="duplicateValues" dxfId="38677" priority="46341"/>
    <cfRule type="duplicateValues" dxfId="38676" priority="46340"/>
    <cfRule type="duplicateValues" dxfId="38675" priority="46339"/>
  </conditionalFormatting>
  <conditionalFormatting sqref="I3985">
    <cfRule type="duplicateValues" dxfId="38674" priority="49327"/>
    <cfRule type="duplicateValues" dxfId="38673" priority="49328"/>
  </conditionalFormatting>
  <conditionalFormatting sqref="I4006">
    <cfRule type="duplicateValues" dxfId="38672" priority="29469"/>
    <cfRule type="duplicateValues" dxfId="38671" priority="29468"/>
    <cfRule type="duplicateValues" dxfId="38670" priority="29467"/>
    <cfRule type="duplicateValues" dxfId="38669" priority="29466"/>
    <cfRule type="duplicateValues" dxfId="38668" priority="29465"/>
    <cfRule type="duplicateValues" dxfId="38667" priority="29464"/>
    <cfRule type="duplicateValues" dxfId="38666" priority="29463"/>
    <cfRule type="duplicateValues" dxfId="38665" priority="29470"/>
    <cfRule type="duplicateValues" dxfId="38664" priority="29462"/>
    <cfRule type="duplicateValues" dxfId="38663" priority="29461"/>
    <cfRule type="duplicateValues" dxfId="38662" priority="29460"/>
    <cfRule type="duplicateValues" dxfId="38661" priority="29459"/>
    <cfRule type="duplicateValues" dxfId="38660" priority="29455"/>
    <cfRule type="duplicateValues" dxfId="38659" priority="29456"/>
    <cfRule type="duplicateValues" dxfId="38658" priority="29457"/>
    <cfRule type="duplicateValues" dxfId="38657" priority="29458"/>
    <cfRule type="duplicateValues" dxfId="38656" priority="29481"/>
    <cfRule type="duplicateValues" dxfId="38655" priority="29482"/>
    <cfRule type="duplicateValues" dxfId="38654" priority="29483"/>
    <cfRule type="duplicateValues" dxfId="38653" priority="29484"/>
    <cfRule type="duplicateValues" dxfId="38652" priority="29485"/>
    <cfRule type="duplicateValues" dxfId="38651" priority="29486"/>
    <cfRule type="duplicateValues" dxfId="38650" priority="29487"/>
    <cfRule type="duplicateValues" dxfId="38649" priority="29488"/>
    <cfRule type="duplicateValues" dxfId="38648" priority="29471"/>
    <cfRule type="duplicateValues" dxfId="38647" priority="29472"/>
    <cfRule type="duplicateValues" dxfId="38646" priority="29473"/>
    <cfRule type="duplicateValues" dxfId="38645" priority="29474"/>
    <cfRule type="duplicateValues" dxfId="38644" priority="29475"/>
    <cfRule type="duplicateValues" dxfId="38643" priority="29476"/>
    <cfRule type="duplicateValues" dxfId="38642" priority="29477"/>
    <cfRule type="duplicateValues" dxfId="38641" priority="29478"/>
    <cfRule type="duplicateValues" dxfId="38640" priority="29479"/>
    <cfRule type="duplicateValues" dxfId="38639" priority="29480"/>
    <cfRule type="duplicateValues" dxfId="38638" priority="29448"/>
    <cfRule type="duplicateValues" dxfId="38637" priority="29449"/>
    <cfRule type="duplicateValues" dxfId="38636" priority="29450"/>
    <cfRule type="duplicateValues" dxfId="38635" priority="29451"/>
    <cfRule type="duplicateValues" dxfId="38634" priority="29452"/>
    <cfRule type="duplicateValues" dxfId="38633" priority="29453"/>
    <cfRule type="duplicateValues" dxfId="38632" priority="29454"/>
  </conditionalFormatting>
  <conditionalFormatting sqref="I4030">
    <cfRule type="duplicateValues" dxfId="38631" priority="48302"/>
    <cfRule type="duplicateValues" dxfId="38630" priority="48303"/>
    <cfRule type="duplicateValues" dxfId="38629" priority="48304"/>
    <cfRule type="duplicateValues" dxfId="38628" priority="48305"/>
    <cfRule type="duplicateValues" dxfId="38627" priority="48306"/>
    <cfRule type="duplicateValues" dxfId="38626" priority="48307"/>
    <cfRule type="duplicateValues" dxfId="38625" priority="48289"/>
    <cfRule type="duplicateValues" dxfId="38624" priority="48290"/>
    <cfRule type="duplicateValues" dxfId="38623" priority="48291"/>
    <cfRule type="duplicateValues" dxfId="38622" priority="48292"/>
    <cfRule type="duplicateValues" dxfId="38621" priority="48293"/>
    <cfRule type="duplicateValues" dxfId="38620" priority="48294"/>
    <cfRule type="duplicateValues" dxfId="38619" priority="48295"/>
    <cfRule type="duplicateValues" dxfId="38618" priority="48296"/>
    <cfRule type="duplicateValues" dxfId="38617" priority="48297"/>
    <cfRule type="duplicateValues" dxfId="38616" priority="48298"/>
    <cfRule type="duplicateValues" dxfId="38615" priority="48299"/>
    <cfRule type="duplicateValues" dxfId="38614" priority="48300"/>
    <cfRule type="duplicateValues" dxfId="38613" priority="48301"/>
  </conditionalFormatting>
  <conditionalFormatting sqref="I4046">
    <cfRule type="duplicateValues" dxfId="38612" priority="45810"/>
    <cfRule type="duplicateValues" dxfId="38611" priority="45809"/>
    <cfRule type="duplicateValues" dxfId="38610" priority="45808"/>
    <cfRule type="duplicateValues" dxfId="38609" priority="45807"/>
    <cfRule type="duplicateValues" dxfId="38608" priority="45806"/>
    <cfRule type="duplicateValues" dxfId="38607" priority="45805"/>
    <cfRule type="duplicateValues" dxfId="38606" priority="45804"/>
    <cfRule type="duplicateValues" dxfId="38605" priority="45803"/>
    <cfRule type="duplicateValues" dxfId="38604" priority="45802"/>
    <cfRule type="duplicateValues" dxfId="38603" priority="45801"/>
    <cfRule type="duplicateValues" dxfId="38602" priority="45800"/>
    <cfRule type="duplicateValues" dxfId="38601" priority="45799"/>
    <cfRule type="duplicateValues" dxfId="38600" priority="45798"/>
    <cfRule type="duplicateValues" dxfId="38599" priority="45797"/>
    <cfRule type="duplicateValues" dxfId="38598" priority="45813"/>
    <cfRule type="duplicateValues" dxfId="38597" priority="45795"/>
    <cfRule type="duplicateValues" dxfId="38596" priority="45794"/>
    <cfRule type="duplicateValues" dxfId="38595" priority="45815"/>
    <cfRule type="duplicateValues" dxfId="38594" priority="45796"/>
    <cfRule type="duplicateValues" dxfId="38593" priority="45814"/>
    <cfRule type="duplicateValues" dxfId="38592" priority="45812"/>
    <cfRule type="duplicateValues" dxfId="38591" priority="45811"/>
    <cfRule type="duplicateValues" dxfId="38590" priority="45817"/>
    <cfRule type="duplicateValues" dxfId="38589" priority="45793"/>
    <cfRule type="duplicateValues" dxfId="38588" priority="45816"/>
  </conditionalFormatting>
  <conditionalFormatting sqref="I4060:I4062">
    <cfRule type="duplicateValues" dxfId="38587" priority="49460"/>
  </conditionalFormatting>
  <conditionalFormatting sqref="I4084">
    <cfRule type="duplicateValues" dxfId="38586" priority="42288"/>
    <cfRule type="duplicateValues" dxfId="38585" priority="42287"/>
    <cfRule type="duplicateValues" dxfId="38584" priority="42292"/>
    <cfRule type="duplicateValues" dxfId="38583" priority="42293"/>
    <cfRule type="duplicateValues" dxfId="38582" priority="42294"/>
    <cfRule type="duplicateValues" dxfId="38581" priority="42286"/>
    <cfRule type="duplicateValues" dxfId="38580" priority="42295"/>
    <cfRule type="duplicateValues" dxfId="38579" priority="42285"/>
    <cfRule type="duplicateValues" dxfId="38578" priority="42291"/>
    <cfRule type="duplicateValues" dxfId="38577" priority="42284"/>
    <cfRule type="duplicateValues" dxfId="38576" priority="42283"/>
    <cfRule type="duplicateValues" dxfId="38575" priority="42296"/>
    <cfRule type="duplicateValues" dxfId="38574" priority="42297"/>
    <cfRule type="duplicateValues" dxfId="38573" priority="42298"/>
    <cfRule type="duplicateValues" dxfId="38572" priority="42299"/>
    <cfRule type="duplicateValues" dxfId="38571" priority="42300"/>
    <cfRule type="duplicateValues" dxfId="38570" priority="42301"/>
    <cfRule type="duplicateValues" dxfId="38569" priority="42302"/>
    <cfRule type="duplicateValues" dxfId="38568" priority="42303"/>
    <cfRule type="duplicateValues" dxfId="38567" priority="42304"/>
    <cfRule type="duplicateValues" dxfId="38566" priority="42305"/>
    <cfRule type="duplicateValues" dxfId="38565" priority="42306"/>
    <cfRule type="duplicateValues" dxfId="38564" priority="42307"/>
    <cfRule type="duplicateValues" dxfId="38563" priority="42308"/>
    <cfRule type="duplicateValues" dxfId="38562" priority="42309"/>
    <cfRule type="duplicateValues" dxfId="38561" priority="42310"/>
    <cfRule type="duplicateValues" dxfId="38560" priority="42311"/>
    <cfRule type="duplicateValues" dxfId="38559" priority="42289"/>
    <cfRule type="duplicateValues" dxfId="38558" priority="42290"/>
    <cfRule type="duplicateValues" dxfId="38557" priority="42281"/>
    <cfRule type="duplicateValues" dxfId="38556" priority="42282"/>
  </conditionalFormatting>
  <conditionalFormatting sqref="I4155">
    <cfRule type="duplicateValues" dxfId="38555" priority="45745"/>
    <cfRule type="duplicateValues" dxfId="38554" priority="45743"/>
    <cfRule type="duplicateValues" dxfId="38553" priority="45744"/>
    <cfRule type="duplicateValues" dxfId="38552" priority="45746"/>
    <cfRule type="duplicateValues" dxfId="38551" priority="45747"/>
    <cfRule type="duplicateValues" dxfId="38550" priority="45748"/>
    <cfRule type="duplicateValues" dxfId="38549" priority="45749"/>
    <cfRule type="duplicateValues" dxfId="38548" priority="45751"/>
    <cfRule type="duplicateValues" dxfId="38547" priority="45752"/>
    <cfRule type="duplicateValues" dxfId="38546" priority="45753"/>
    <cfRule type="duplicateValues" dxfId="38545" priority="45754"/>
    <cfRule type="duplicateValues" dxfId="38544" priority="45755"/>
    <cfRule type="duplicateValues" dxfId="38543" priority="45756"/>
    <cfRule type="duplicateValues" dxfId="38542" priority="45757"/>
    <cfRule type="duplicateValues" dxfId="38541" priority="45758"/>
    <cfRule type="duplicateValues" dxfId="38540" priority="45759"/>
    <cfRule type="duplicateValues" dxfId="38539" priority="45760"/>
    <cfRule type="duplicateValues" dxfId="38538" priority="45761"/>
    <cfRule type="duplicateValues" dxfId="38537" priority="45762"/>
    <cfRule type="duplicateValues" dxfId="38536" priority="45763"/>
    <cfRule type="duplicateValues" dxfId="38535" priority="45764"/>
    <cfRule type="duplicateValues" dxfId="38534" priority="45765"/>
    <cfRule type="duplicateValues" dxfId="38533" priority="45766"/>
    <cfRule type="duplicateValues" dxfId="38532" priority="45767"/>
    <cfRule type="duplicateValues" dxfId="38531" priority="45750"/>
  </conditionalFormatting>
  <conditionalFormatting sqref="I4157">
    <cfRule type="duplicateValues" dxfId="38530" priority="49146"/>
    <cfRule type="duplicateValues" dxfId="38529" priority="49143"/>
    <cfRule type="duplicateValues" dxfId="38528" priority="49147"/>
    <cfRule type="duplicateValues" dxfId="38527" priority="49142"/>
    <cfRule type="duplicateValues" dxfId="38526" priority="49144"/>
    <cfRule type="duplicateValues" dxfId="38525" priority="49141"/>
    <cfRule type="duplicateValues" dxfId="38524" priority="49148"/>
    <cfRule type="duplicateValues" dxfId="38523" priority="49145"/>
  </conditionalFormatting>
  <conditionalFormatting sqref="I4159">
    <cfRule type="duplicateValues" dxfId="38522" priority="43085"/>
    <cfRule type="duplicateValues" dxfId="38521" priority="43086"/>
    <cfRule type="duplicateValues" dxfId="38520" priority="43087"/>
    <cfRule type="duplicateValues" dxfId="38519" priority="43088"/>
    <cfRule type="duplicateValues" dxfId="38518" priority="43089"/>
    <cfRule type="duplicateValues" dxfId="38517" priority="43090"/>
    <cfRule type="duplicateValues" dxfId="38516" priority="43091"/>
    <cfRule type="duplicateValues" dxfId="38515" priority="43093"/>
    <cfRule type="duplicateValues" dxfId="38514" priority="43094"/>
    <cfRule type="duplicateValues" dxfId="38513" priority="43095"/>
    <cfRule type="duplicateValues" dxfId="38512" priority="43097"/>
    <cfRule type="duplicateValues" dxfId="38511" priority="43098"/>
    <cfRule type="duplicateValues" dxfId="38510" priority="43099"/>
    <cfRule type="duplicateValues" dxfId="38509" priority="43100"/>
    <cfRule type="duplicateValues" dxfId="38508" priority="43101"/>
    <cfRule type="duplicateValues" dxfId="38507" priority="43102"/>
    <cfRule type="duplicateValues" dxfId="38506" priority="43103"/>
    <cfRule type="duplicateValues" dxfId="38505" priority="43104"/>
    <cfRule type="duplicateValues" dxfId="38504" priority="43105"/>
    <cfRule type="duplicateValues" dxfId="38503" priority="43106"/>
    <cfRule type="duplicateValues" dxfId="38502" priority="43092"/>
    <cfRule type="duplicateValues" dxfId="38501" priority="43066"/>
    <cfRule type="duplicateValues" dxfId="38500" priority="43067"/>
    <cfRule type="duplicateValues" dxfId="38499" priority="43068"/>
    <cfRule type="duplicateValues" dxfId="38498" priority="43069"/>
    <cfRule type="duplicateValues" dxfId="38497" priority="43070"/>
    <cfRule type="duplicateValues" dxfId="38496" priority="43071"/>
    <cfRule type="duplicateValues" dxfId="38495" priority="43072"/>
    <cfRule type="duplicateValues" dxfId="38494" priority="43073"/>
    <cfRule type="duplicateValues" dxfId="38493" priority="43074"/>
    <cfRule type="duplicateValues" dxfId="38492" priority="43075"/>
    <cfRule type="duplicateValues" dxfId="38491" priority="43076"/>
    <cfRule type="duplicateValues" dxfId="38490" priority="43077"/>
    <cfRule type="duplicateValues" dxfId="38489" priority="43078"/>
    <cfRule type="duplicateValues" dxfId="38488" priority="43079"/>
    <cfRule type="duplicateValues" dxfId="38487" priority="43080"/>
    <cfRule type="duplicateValues" dxfId="38486" priority="43081"/>
    <cfRule type="duplicateValues" dxfId="38485" priority="43082"/>
    <cfRule type="duplicateValues" dxfId="38484" priority="43083"/>
    <cfRule type="duplicateValues" dxfId="38483" priority="43084"/>
  </conditionalFormatting>
  <conditionalFormatting sqref="I4184">
    <cfRule type="duplicateValues" dxfId="38482" priority="49398"/>
    <cfRule type="duplicateValues" dxfId="38481" priority="49397"/>
  </conditionalFormatting>
  <conditionalFormatting sqref="I4236:I4237">
    <cfRule type="duplicateValues" dxfId="38480" priority="49396"/>
    <cfRule type="duplicateValues" dxfId="38479" priority="49395"/>
  </conditionalFormatting>
  <conditionalFormatting sqref="I4247">
    <cfRule type="duplicateValues" dxfId="38478" priority="49431"/>
    <cfRule type="duplicateValues" dxfId="38477" priority="49430"/>
  </conditionalFormatting>
  <conditionalFormatting sqref="I4249">
    <cfRule type="duplicateValues" dxfId="38476" priority="49018"/>
    <cfRule type="duplicateValues" dxfId="38475" priority="49020"/>
    <cfRule type="duplicateValues" dxfId="38474" priority="49021"/>
    <cfRule type="duplicateValues" dxfId="38473" priority="49022"/>
    <cfRule type="duplicateValues" dxfId="38472" priority="49023"/>
    <cfRule type="duplicateValues" dxfId="38471" priority="49024"/>
    <cfRule type="duplicateValues" dxfId="38470" priority="49017"/>
    <cfRule type="duplicateValues" dxfId="38469" priority="49019"/>
  </conditionalFormatting>
  <conditionalFormatting sqref="I4262">
    <cfRule type="duplicateValues" dxfId="38468" priority="49428"/>
    <cfRule type="duplicateValues" dxfId="38467" priority="49429"/>
  </conditionalFormatting>
  <conditionalFormatting sqref="I4263">
    <cfRule type="duplicateValues" dxfId="38466" priority="43042"/>
    <cfRule type="duplicateValues" dxfId="38465" priority="43052"/>
    <cfRule type="duplicateValues" dxfId="38464" priority="43044"/>
    <cfRule type="duplicateValues" dxfId="38463" priority="43061"/>
    <cfRule type="duplicateValues" dxfId="38462" priority="43046"/>
    <cfRule type="duplicateValues" dxfId="38461" priority="43047"/>
    <cfRule type="duplicateValues" dxfId="38460" priority="43048"/>
    <cfRule type="duplicateValues" dxfId="38459" priority="43049"/>
    <cfRule type="duplicateValues" dxfId="38458" priority="43045"/>
    <cfRule type="duplicateValues" dxfId="38457" priority="43051"/>
    <cfRule type="duplicateValues" dxfId="38456" priority="43058"/>
    <cfRule type="duplicateValues" dxfId="38455" priority="43050"/>
    <cfRule type="duplicateValues" dxfId="38454" priority="43043"/>
    <cfRule type="duplicateValues" dxfId="38453" priority="43065"/>
    <cfRule type="duplicateValues" dxfId="38452" priority="43064"/>
    <cfRule type="duplicateValues" dxfId="38451" priority="43063"/>
    <cfRule type="duplicateValues" dxfId="38450" priority="43062"/>
    <cfRule type="duplicateValues" dxfId="38449" priority="43060"/>
    <cfRule type="duplicateValues" dxfId="38448" priority="43059"/>
    <cfRule type="duplicateValues" dxfId="38447" priority="43057"/>
    <cfRule type="duplicateValues" dxfId="38446" priority="43056"/>
    <cfRule type="duplicateValues" dxfId="38445" priority="43055"/>
    <cfRule type="duplicateValues" dxfId="38444" priority="43054"/>
    <cfRule type="duplicateValues" dxfId="38443" priority="43053"/>
    <cfRule type="duplicateValues" dxfId="38442" priority="43040"/>
    <cfRule type="duplicateValues" dxfId="38441" priority="43041"/>
    <cfRule type="duplicateValues" dxfId="38440" priority="43036"/>
    <cfRule type="duplicateValues" dxfId="38439" priority="43037"/>
    <cfRule type="duplicateValues" dxfId="38438" priority="43038"/>
    <cfRule type="duplicateValues" dxfId="38437" priority="43039"/>
  </conditionalFormatting>
  <conditionalFormatting sqref="I4271">
    <cfRule type="duplicateValues" dxfId="38436" priority="49394"/>
    <cfRule type="duplicateValues" dxfId="38435" priority="49393"/>
  </conditionalFormatting>
  <conditionalFormatting sqref="I4295:I4297 I4378:I4380 I4299:I4321 I4323:I4327 I4382:I4383 I4333:I4336 I4329:I4331">
    <cfRule type="duplicateValues" dxfId="38434" priority="49465"/>
  </conditionalFormatting>
  <conditionalFormatting sqref="I4298">
    <cfRule type="duplicateValues" dxfId="38433" priority="49392"/>
    <cfRule type="duplicateValues" dxfId="38432" priority="49391"/>
  </conditionalFormatting>
  <conditionalFormatting sqref="I4322">
    <cfRule type="duplicateValues" dxfId="38431" priority="49390"/>
    <cfRule type="duplicateValues" dxfId="38430" priority="49389"/>
  </conditionalFormatting>
  <conditionalFormatting sqref="I4328">
    <cfRule type="duplicateValues" dxfId="38429" priority="45778"/>
    <cfRule type="duplicateValues" dxfId="38428" priority="45771"/>
    <cfRule type="duplicateValues" dxfId="38427" priority="45777"/>
    <cfRule type="duplicateValues" dxfId="38426" priority="45776"/>
    <cfRule type="duplicateValues" dxfId="38425" priority="45775"/>
    <cfRule type="duplicateValues" dxfId="38424" priority="45774"/>
    <cfRule type="duplicateValues" dxfId="38423" priority="45773"/>
    <cfRule type="duplicateValues" dxfId="38422" priority="45772"/>
    <cfRule type="duplicateValues" dxfId="38421" priority="45770"/>
    <cfRule type="duplicateValues" dxfId="38420" priority="45769"/>
    <cfRule type="duplicateValues" dxfId="38419" priority="45787"/>
    <cfRule type="duplicateValues" dxfId="38418" priority="45768"/>
    <cfRule type="duplicateValues" dxfId="38417" priority="45785"/>
    <cfRule type="duplicateValues" dxfId="38416" priority="45788"/>
    <cfRule type="duplicateValues" dxfId="38415" priority="45789"/>
    <cfRule type="duplicateValues" dxfId="38414" priority="45790"/>
    <cfRule type="duplicateValues" dxfId="38413" priority="45791"/>
    <cfRule type="duplicateValues" dxfId="38412" priority="45792"/>
    <cfRule type="duplicateValues" dxfId="38411" priority="45786"/>
    <cfRule type="duplicateValues" dxfId="38410" priority="45784"/>
    <cfRule type="duplicateValues" dxfId="38409" priority="45783"/>
    <cfRule type="duplicateValues" dxfId="38408" priority="45782"/>
    <cfRule type="duplicateValues" dxfId="38407" priority="45781"/>
    <cfRule type="duplicateValues" dxfId="38406" priority="45780"/>
    <cfRule type="duplicateValues" dxfId="38405" priority="45779"/>
  </conditionalFormatting>
  <conditionalFormatting sqref="I4332">
    <cfRule type="duplicateValues" dxfId="38404" priority="45945"/>
    <cfRule type="duplicateValues" dxfId="38403" priority="45944"/>
    <cfRule type="duplicateValues" dxfId="38402" priority="45930"/>
    <cfRule type="duplicateValues" dxfId="38401" priority="45929"/>
    <cfRule type="duplicateValues" dxfId="38400" priority="45928"/>
    <cfRule type="duplicateValues" dxfId="38399" priority="45927"/>
    <cfRule type="duplicateValues" dxfId="38398" priority="45943"/>
    <cfRule type="duplicateValues" dxfId="38397" priority="45926"/>
    <cfRule type="duplicateValues" dxfId="38396" priority="45925"/>
    <cfRule type="duplicateValues" dxfId="38395" priority="45924"/>
    <cfRule type="duplicateValues" dxfId="38394" priority="45923"/>
    <cfRule type="duplicateValues" dxfId="38393" priority="45922"/>
    <cfRule type="duplicateValues" dxfId="38392" priority="45921"/>
    <cfRule type="duplicateValues" dxfId="38391" priority="45931"/>
    <cfRule type="duplicateValues" dxfId="38390" priority="45932"/>
    <cfRule type="duplicateValues" dxfId="38389" priority="45933"/>
    <cfRule type="duplicateValues" dxfId="38388" priority="45934"/>
    <cfRule type="duplicateValues" dxfId="38387" priority="45935"/>
    <cfRule type="duplicateValues" dxfId="38386" priority="45936"/>
    <cfRule type="duplicateValues" dxfId="38385" priority="45937"/>
    <cfRule type="duplicateValues" dxfId="38384" priority="45938"/>
    <cfRule type="duplicateValues" dxfId="38383" priority="45939"/>
    <cfRule type="duplicateValues" dxfId="38382" priority="45940"/>
    <cfRule type="duplicateValues" dxfId="38381" priority="45941"/>
    <cfRule type="duplicateValues" dxfId="38380" priority="45942"/>
  </conditionalFormatting>
  <conditionalFormatting sqref="I4337:I4377">
    <cfRule type="duplicateValues" dxfId="38379" priority="49466"/>
  </conditionalFormatting>
  <conditionalFormatting sqref="I4381">
    <cfRule type="duplicateValues" dxfId="38378" priority="49362"/>
    <cfRule type="duplicateValues" dxfId="38377" priority="49361"/>
  </conditionalFormatting>
  <conditionalFormatting sqref="I4384:I4395 I4397:I4399 I4401:I4411">
    <cfRule type="duplicateValues" dxfId="38376" priority="49467"/>
  </conditionalFormatting>
  <conditionalFormatting sqref="I4396">
    <cfRule type="duplicateValues" dxfId="38375" priority="49320"/>
    <cfRule type="duplicateValues" dxfId="38374" priority="49321"/>
  </conditionalFormatting>
  <conditionalFormatting sqref="I4400">
    <cfRule type="duplicateValues" dxfId="38373" priority="49046"/>
    <cfRule type="duplicateValues" dxfId="38372" priority="49045"/>
    <cfRule type="duplicateValues" dxfId="38371" priority="49044"/>
    <cfRule type="duplicateValues" dxfId="38370" priority="49043"/>
    <cfRule type="duplicateValues" dxfId="38369" priority="49042"/>
    <cfRule type="duplicateValues" dxfId="38368" priority="49040"/>
    <cfRule type="duplicateValues" dxfId="38367" priority="49039"/>
    <cfRule type="duplicateValues" dxfId="38366" priority="49041"/>
  </conditionalFormatting>
  <conditionalFormatting sqref="I4412:I4417">
    <cfRule type="duplicateValues" dxfId="38365" priority="49477"/>
  </conditionalFormatting>
  <conditionalFormatting sqref="I4418">
    <cfRule type="duplicateValues" dxfId="38364" priority="49457"/>
  </conditionalFormatting>
  <conditionalFormatting sqref="I4419">
    <cfRule type="duplicateValues" dxfId="38363" priority="49047"/>
    <cfRule type="duplicateValues" dxfId="38362" priority="49049"/>
    <cfRule type="duplicateValues" dxfId="38361" priority="49052"/>
    <cfRule type="duplicateValues" dxfId="38360" priority="49051"/>
    <cfRule type="duplicateValues" dxfId="38359" priority="49053"/>
    <cfRule type="duplicateValues" dxfId="38358" priority="49048"/>
    <cfRule type="duplicateValues" dxfId="38357" priority="49050"/>
    <cfRule type="duplicateValues" dxfId="38356" priority="49054"/>
  </conditionalFormatting>
  <conditionalFormatting sqref="I4420:I4423">
    <cfRule type="duplicateValues" dxfId="38355" priority="49454"/>
    <cfRule type="duplicateValues" dxfId="38354" priority="49455"/>
  </conditionalFormatting>
  <conditionalFormatting sqref="I4424">
    <cfRule type="duplicateValues" dxfId="38353" priority="22356"/>
    <cfRule type="duplicateValues" dxfId="38352" priority="22358"/>
    <cfRule type="duplicateValues" dxfId="38351" priority="22359"/>
    <cfRule type="duplicateValues" dxfId="38350" priority="22360"/>
    <cfRule type="duplicateValues" dxfId="38349" priority="22362"/>
    <cfRule type="duplicateValues" dxfId="38348" priority="22363"/>
    <cfRule type="duplicateValues" dxfId="38347" priority="22364"/>
    <cfRule type="duplicateValues" dxfId="38346" priority="22365"/>
    <cfRule type="duplicateValues" dxfId="38345" priority="22366"/>
    <cfRule type="duplicateValues" dxfId="38344" priority="22367"/>
    <cfRule type="duplicateValues" dxfId="38343" priority="22368"/>
    <cfRule type="duplicateValues" dxfId="38342" priority="22369"/>
    <cfRule type="duplicateValues" dxfId="38341" priority="22370"/>
    <cfRule type="duplicateValues" dxfId="38340" priority="22371"/>
    <cfRule type="duplicateValues" dxfId="38339" priority="22372"/>
    <cfRule type="duplicateValues" dxfId="38338" priority="22374"/>
    <cfRule type="duplicateValues" dxfId="38337" priority="22375"/>
    <cfRule type="duplicateValues" dxfId="38336" priority="22376"/>
    <cfRule type="duplicateValues" dxfId="38335" priority="22377"/>
    <cfRule type="duplicateValues" dxfId="38334" priority="22378"/>
    <cfRule type="duplicateValues" dxfId="38333" priority="22379"/>
    <cfRule type="duplicateValues" dxfId="38332" priority="22380"/>
    <cfRule type="duplicateValues" dxfId="38331" priority="22381"/>
    <cfRule type="duplicateValues" dxfId="38330" priority="22382"/>
    <cfRule type="duplicateValues" dxfId="38329" priority="22383"/>
    <cfRule type="duplicateValues" dxfId="38328" priority="22384"/>
    <cfRule type="duplicateValues" dxfId="38327" priority="22385"/>
    <cfRule type="duplicateValues" dxfId="38326" priority="22361"/>
    <cfRule type="duplicateValues" dxfId="38325" priority="22357"/>
    <cfRule type="duplicateValues" dxfId="38324" priority="22340"/>
    <cfRule type="duplicateValues" dxfId="38323" priority="22341"/>
    <cfRule type="duplicateValues" dxfId="38322" priority="22342"/>
    <cfRule type="duplicateValues" dxfId="38321" priority="22343"/>
    <cfRule type="duplicateValues" dxfId="38320" priority="22344"/>
    <cfRule type="duplicateValues" dxfId="38319" priority="22345"/>
    <cfRule type="duplicateValues" dxfId="38318" priority="22346"/>
    <cfRule type="duplicateValues" dxfId="38317" priority="22347"/>
    <cfRule type="duplicateValues" dxfId="38316" priority="22348"/>
    <cfRule type="duplicateValues" dxfId="38315" priority="22349"/>
    <cfRule type="duplicateValues" dxfId="38314" priority="22350"/>
    <cfRule type="duplicateValues" dxfId="38313" priority="22351"/>
    <cfRule type="duplicateValues" dxfId="38312" priority="22352"/>
    <cfRule type="duplicateValues" dxfId="38311" priority="22373"/>
    <cfRule type="duplicateValues" dxfId="38310" priority="22353"/>
    <cfRule type="duplicateValues" dxfId="38309" priority="22354"/>
    <cfRule type="duplicateValues" dxfId="38308" priority="22355"/>
  </conditionalFormatting>
  <conditionalFormatting sqref="I4425">
    <cfRule type="duplicateValues" dxfId="38307" priority="44351"/>
    <cfRule type="duplicateValues" dxfId="38306" priority="44339"/>
    <cfRule type="duplicateValues" dxfId="38305" priority="44332"/>
    <cfRule type="duplicateValues" dxfId="38304" priority="44354"/>
    <cfRule type="duplicateValues" dxfId="38303" priority="44353"/>
    <cfRule type="duplicateValues" dxfId="38302" priority="44352"/>
    <cfRule type="duplicateValues" dxfId="38301" priority="44341"/>
    <cfRule type="duplicateValues" dxfId="38300" priority="44350"/>
    <cfRule type="duplicateValues" dxfId="38299" priority="44325"/>
    <cfRule type="duplicateValues" dxfId="38298" priority="44338"/>
    <cfRule type="duplicateValues" dxfId="38297" priority="44337"/>
    <cfRule type="duplicateValues" dxfId="38296" priority="44336"/>
    <cfRule type="duplicateValues" dxfId="38295" priority="44335"/>
    <cfRule type="duplicateValues" dxfId="38294" priority="44334"/>
    <cfRule type="duplicateValues" dxfId="38293" priority="44333"/>
    <cfRule type="duplicateValues" dxfId="38292" priority="44331"/>
    <cfRule type="duplicateValues" dxfId="38291" priority="44330"/>
    <cfRule type="duplicateValues" dxfId="38290" priority="44328"/>
    <cfRule type="duplicateValues" dxfId="38289" priority="44349"/>
    <cfRule type="duplicateValues" dxfId="38288" priority="44329"/>
    <cfRule type="duplicateValues" dxfId="38287" priority="44327"/>
    <cfRule type="duplicateValues" dxfId="38286" priority="44326"/>
    <cfRule type="duplicateValues" dxfId="38285" priority="44348"/>
    <cfRule type="duplicateValues" dxfId="38284" priority="44340"/>
    <cfRule type="duplicateValues" dxfId="38283" priority="44342"/>
    <cfRule type="duplicateValues" dxfId="38282" priority="44343"/>
    <cfRule type="duplicateValues" dxfId="38281" priority="44344"/>
    <cfRule type="duplicateValues" dxfId="38280" priority="44345"/>
    <cfRule type="duplicateValues" dxfId="38279" priority="44346"/>
    <cfRule type="duplicateValues" dxfId="38278" priority="44347"/>
  </conditionalFormatting>
  <conditionalFormatting sqref="I4426:I4427">
    <cfRule type="duplicateValues" dxfId="38277" priority="49315"/>
    <cfRule type="duplicateValues" dxfId="38276" priority="49316"/>
    <cfRule type="duplicateValues" dxfId="38275" priority="49317"/>
    <cfRule type="duplicateValues" dxfId="38274" priority="49319"/>
    <cfRule type="duplicateValues" dxfId="38273" priority="49318"/>
  </conditionalFormatting>
  <conditionalFormatting sqref="I4428">
    <cfRule type="duplicateValues" dxfId="38272" priority="48807"/>
    <cfRule type="duplicateValues" dxfId="38271" priority="48804"/>
    <cfRule type="duplicateValues" dxfId="38270" priority="48805"/>
    <cfRule type="duplicateValues" dxfId="38269" priority="48806"/>
    <cfRule type="duplicateValues" dxfId="38268" priority="48811"/>
    <cfRule type="duplicateValues" dxfId="38267" priority="48810"/>
    <cfRule type="duplicateValues" dxfId="38266" priority="48797"/>
    <cfRule type="duplicateValues" dxfId="38265" priority="48800"/>
    <cfRule type="duplicateValues" dxfId="38264" priority="48798"/>
    <cfRule type="duplicateValues" dxfId="38263" priority="48809"/>
    <cfRule type="duplicateValues" dxfId="38262" priority="48801"/>
    <cfRule type="duplicateValues" dxfId="38261" priority="48808"/>
    <cfRule type="duplicateValues" dxfId="38260" priority="48802"/>
    <cfRule type="duplicateValues" dxfId="38259" priority="48803"/>
    <cfRule type="duplicateValues" dxfId="38258" priority="48799"/>
  </conditionalFormatting>
  <conditionalFormatting sqref="I4429">
    <cfRule type="duplicateValues" dxfId="38257" priority="33991"/>
    <cfRule type="duplicateValues" dxfId="38256" priority="33992"/>
    <cfRule type="duplicateValues" dxfId="38255" priority="34003"/>
    <cfRule type="duplicateValues" dxfId="38254" priority="34004"/>
    <cfRule type="duplicateValues" dxfId="38253" priority="34005"/>
    <cfRule type="duplicateValues" dxfId="38252" priority="33995"/>
    <cfRule type="duplicateValues" dxfId="38251" priority="33993"/>
    <cfRule type="duplicateValues" dxfId="38250" priority="33994"/>
    <cfRule type="duplicateValues" dxfId="38249" priority="33996"/>
    <cfRule type="duplicateValues" dxfId="38248" priority="33997"/>
    <cfRule type="duplicateValues" dxfId="38247" priority="33998"/>
    <cfRule type="duplicateValues" dxfId="38246" priority="33999"/>
    <cfRule type="duplicateValues" dxfId="38245" priority="34000"/>
    <cfRule type="duplicateValues" dxfId="38244" priority="34001"/>
    <cfRule type="duplicateValues" dxfId="38243" priority="34002"/>
    <cfRule type="duplicateValues" dxfId="38242" priority="33963"/>
    <cfRule type="duplicateValues" dxfId="38241" priority="33964"/>
    <cfRule type="duplicateValues" dxfId="38240" priority="33965"/>
    <cfRule type="duplicateValues" dxfId="38239" priority="33966"/>
    <cfRule type="duplicateValues" dxfId="38238" priority="33967"/>
    <cfRule type="duplicateValues" dxfId="38237" priority="33968"/>
    <cfRule type="duplicateValues" dxfId="38236" priority="33969"/>
    <cfRule type="duplicateValues" dxfId="38235" priority="33970"/>
    <cfRule type="duplicateValues" dxfId="38234" priority="33971"/>
    <cfRule type="duplicateValues" dxfId="38233" priority="33972"/>
    <cfRule type="duplicateValues" dxfId="38232" priority="33973"/>
    <cfRule type="duplicateValues" dxfId="38231" priority="33974"/>
    <cfRule type="duplicateValues" dxfId="38230" priority="33975"/>
    <cfRule type="duplicateValues" dxfId="38229" priority="33976"/>
    <cfRule type="duplicateValues" dxfId="38228" priority="33977"/>
    <cfRule type="duplicateValues" dxfId="38227" priority="33978"/>
    <cfRule type="duplicateValues" dxfId="38226" priority="33979"/>
    <cfRule type="duplicateValues" dxfId="38225" priority="33980"/>
    <cfRule type="duplicateValues" dxfId="38224" priority="33981"/>
    <cfRule type="duplicateValues" dxfId="38223" priority="33982"/>
    <cfRule type="duplicateValues" dxfId="38222" priority="33983"/>
    <cfRule type="duplicateValues" dxfId="38221" priority="33984"/>
    <cfRule type="duplicateValues" dxfId="38220" priority="33985"/>
    <cfRule type="duplicateValues" dxfId="38219" priority="33986"/>
    <cfRule type="duplicateValues" dxfId="38218" priority="33987"/>
    <cfRule type="duplicateValues" dxfId="38217" priority="33988"/>
    <cfRule type="duplicateValues" dxfId="38216" priority="33989"/>
    <cfRule type="duplicateValues" dxfId="38215" priority="33990"/>
  </conditionalFormatting>
  <conditionalFormatting sqref="I4430">
    <cfRule type="duplicateValues" dxfId="38214" priority="48813"/>
    <cfRule type="duplicateValues" dxfId="38213" priority="48814"/>
    <cfRule type="duplicateValues" dxfId="38212" priority="48815"/>
    <cfRule type="duplicateValues" dxfId="38211" priority="48812"/>
    <cfRule type="duplicateValues" dxfId="38210" priority="48817"/>
    <cfRule type="duplicateValues" dxfId="38209" priority="48818"/>
    <cfRule type="duplicateValues" dxfId="38208" priority="48816"/>
    <cfRule type="duplicateValues" dxfId="38207" priority="48819"/>
    <cfRule type="duplicateValues" dxfId="38206" priority="48820"/>
    <cfRule type="duplicateValues" dxfId="38205" priority="48821"/>
    <cfRule type="duplicateValues" dxfId="38204" priority="48822"/>
    <cfRule type="duplicateValues" dxfId="38203" priority="48824"/>
    <cfRule type="duplicateValues" dxfId="38202" priority="48825"/>
    <cfRule type="duplicateValues" dxfId="38201" priority="48826"/>
    <cfRule type="duplicateValues" dxfId="38200" priority="48823"/>
  </conditionalFormatting>
  <conditionalFormatting sqref="I4431">
    <cfRule type="duplicateValues" dxfId="38199" priority="48831"/>
    <cfRule type="duplicateValues" dxfId="38198" priority="48830"/>
    <cfRule type="duplicateValues" dxfId="38197" priority="48837"/>
    <cfRule type="duplicateValues" dxfId="38196" priority="48838"/>
    <cfRule type="duplicateValues" dxfId="38195" priority="48832"/>
    <cfRule type="duplicateValues" dxfId="38194" priority="48835"/>
    <cfRule type="duplicateValues" dxfId="38193" priority="48834"/>
    <cfRule type="duplicateValues" dxfId="38192" priority="48833"/>
    <cfRule type="duplicateValues" dxfId="38191" priority="48836"/>
    <cfRule type="duplicateValues" dxfId="38190" priority="48839"/>
    <cfRule type="duplicateValues" dxfId="38189" priority="48840"/>
    <cfRule type="duplicateValues" dxfId="38188" priority="48841"/>
    <cfRule type="duplicateValues" dxfId="38187" priority="48827"/>
    <cfRule type="duplicateValues" dxfId="38186" priority="48828"/>
    <cfRule type="duplicateValues" dxfId="38185" priority="48829"/>
  </conditionalFormatting>
  <conditionalFormatting sqref="I4432">
    <cfRule type="duplicateValues" dxfId="38184" priority="49452"/>
    <cfRule type="duplicateValues" dxfId="38183" priority="49451"/>
    <cfRule type="duplicateValues" dxfId="38182" priority="49450"/>
    <cfRule type="duplicateValues" dxfId="38181" priority="49448"/>
    <cfRule type="duplicateValues" dxfId="38180" priority="49449"/>
  </conditionalFormatting>
  <conditionalFormatting sqref="I4433:I4438">
    <cfRule type="duplicateValues" dxfId="38179" priority="48598"/>
    <cfRule type="duplicateValues" dxfId="38178" priority="48609"/>
    <cfRule type="duplicateValues" dxfId="38177" priority="48611"/>
    <cfRule type="duplicateValues" dxfId="38176" priority="48612"/>
    <cfRule type="duplicateValues" dxfId="38175" priority="48613"/>
    <cfRule type="duplicateValues" dxfId="38174" priority="48607"/>
    <cfRule type="duplicateValues" dxfId="38173" priority="48606"/>
    <cfRule type="duplicateValues" dxfId="38172" priority="48610"/>
    <cfRule type="duplicateValues" dxfId="38171" priority="48605"/>
    <cfRule type="duplicateValues" dxfId="38170" priority="48602"/>
    <cfRule type="duplicateValues" dxfId="38169" priority="48601"/>
    <cfRule type="duplicateValues" dxfId="38168" priority="48600"/>
    <cfRule type="duplicateValues" dxfId="38167" priority="48599"/>
    <cfRule type="duplicateValues" dxfId="38166" priority="48597"/>
    <cfRule type="duplicateValues" dxfId="38165" priority="48615"/>
    <cfRule type="duplicateValues" dxfId="38164" priority="48596"/>
    <cfRule type="duplicateValues" dxfId="38163" priority="48604"/>
    <cfRule type="duplicateValues" dxfId="38162" priority="48603"/>
    <cfRule type="duplicateValues" dxfId="38161" priority="48614"/>
    <cfRule type="duplicateValues" dxfId="38160" priority="48608"/>
  </conditionalFormatting>
  <conditionalFormatting sqref="I4439">
    <cfRule type="duplicateValues" dxfId="38159" priority="49388"/>
    <cfRule type="duplicateValues" dxfId="38158" priority="49387"/>
    <cfRule type="duplicateValues" dxfId="38157" priority="49386"/>
    <cfRule type="duplicateValues" dxfId="38156" priority="49385"/>
    <cfRule type="duplicateValues" dxfId="38155" priority="49384"/>
  </conditionalFormatting>
  <conditionalFormatting sqref="I4440">
    <cfRule type="duplicateValues" dxfId="38154" priority="49379"/>
    <cfRule type="duplicateValues" dxfId="38153" priority="49383"/>
    <cfRule type="duplicateValues" dxfId="38152" priority="49382"/>
    <cfRule type="duplicateValues" dxfId="38151" priority="49381"/>
    <cfRule type="duplicateValues" dxfId="38150" priority="49380"/>
  </conditionalFormatting>
  <conditionalFormatting sqref="I4441">
    <cfRule type="duplicateValues" dxfId="38149" priority="49360"/>
    <cfRule type="duplicateValues" dxfId="38148" priority="49359"/>
    <cfRule type="duplicateValues" dxfId="38147" priority="49358"/>
    <cfRule type="duplicateValues" dxfId="38146" priority="49357"/>
    <cfRule type="duplicateValues" dxfId="38145" priority="49356"/>
  </conditionalFormatting>
  <conditionalFormatting sqref="I4442">
    <cfRule type="duplicateValues" dxfId="38144" priority="46192"/>
    <cfRule type="duplicateValues" dxfId="38143" priority="46193"/>
    <cfRule type="duplicateValues" dxfId="38142" priority="46189"/>
    <cfRule type="duplicateValues" dxfId="38141" priority="46188"/>
    <cfRule type="duplicateValues" dxfId="38140" priority="46187"/>
    <cfRule type="duplicateValues" dxfId="38139" priority="46186"/>
    <cfRule type="duplicateValues" dxfId="38138" priority="46185"/>
    <cfRule type="duplicateValues" dxfId="38137" priority="46184"/>
    <cfRule type="duplicateValues" dxfId="38136" priority="46183"/>
    <cfRule type="duplicateValues" dxfId="38135" priority="46182"/>
    <cfRule type="duplicateValues" dxfId="38134" priority="46181"/>
    <cfRule type="duplicateValues" dxfId="38133" priority="46180"/>
    <cfRule type="duplicateValues" dxfId="38132" priority="46179"/>
    <cfRule type="duplicateValues" dxfId="38131" priority="46178"/>
    <cfRule type="duplicateValues" dxfId="38130" priority="46177"/>
    <cfRule type="duplicateValues" dxfId="38129" priority="46175"/>
    <cfRule type="duplicateValues" dxfId="38128" priority="46174"/>
    <cfRule type="duplicateValues" dxfId="38127" priority="46173"/>
    <cfRule type="duplicateValues" dxfId="38126" priority="46172"/>
    <cfRule type="duplicateValues" dxfId="38125" priority="46171"/>
    <cfRule type="duplicateValues" dxfId="38124" priority="46170"/>
    <cfRule type="duplicateValues" dxfId="38123" priority="46169"/>
    <cfRule type="duplicateValues" dxfId="38122" priority="46168"/>
    <cfRule type="duplicateValues" dxfId="38121" priority="46167"/>
    <cfRule type="duplicateValues" dxfId="38120" priority="46176"/>
    <cfRule type="duplicateValues" dxfId="38119" priority="46191"/>
    <cfRule type="duplicateValues" dxfId="38118" priority="46190"/>
  </conditionalFormatting>
  <conditionalFormatting sqref="I4443">
    <cfRule type="duplicateValues" dxfId="38117" priority="49377"/>
    <cfRule type="duplicateValues" dxfId="38116" priority="49376"/>
    <cfRule type="duplicateValues" dxfId="38115" priority="49375"/>
    <cfRule type="duplicateValues" dxfId="38114" priority="49374"/>
    <cfRule type="duplicateValues" dxfId="38113" priority="49378"/>
  </conditionalFormatting>
  <conditionalFormatting sqref="I4444">
    <cfRule type="duplicateValues" dxfId="38112" priority="49310"/>
    <cfRule type="duplicateValues" dxfId="38111" priority="49311"/>
    <cfRule type="duplicateValues" dxfId="38110" priority="49312"/>
    <cfRule type="duplicateValues" dxfId="38109" priority="49313"/>
    <cfRule type="duplicateValues" dxfId="38108" priority="49314"/>
  </conditionalFormatting>
  <conditionalFormatting sqref="I4445">
    <cfRule type="duplicateValues" dxfId="38107" priority="49370"/>
    <cfRule type="duplicateValues" dxfId="38106" priority="49373"/>
    <cfRule type="duplicateValues" dxfId="38105" priority="49372"/>
    <cfRule type="duplicateValues" dxfId="38104" priority="49371"/>
    <cfRule type="duplicateValues" dxfId="38103" priority="49369"/>
  </conditionalFormatting>
  <conditionalFormatting sqref="I4446">
    <cfRule type="duplicateValues" dxfId="38102" priority="49437"/>
    <cfRule type="duplicateValues" dxfId="38101" priority="49436"/>
    <cfRule type="duplicateValues" dxfId="38100" priority="49435"/>
    <cfRule type="duplicateValues" dxfId="38099" priority="49434"/>
    <cfRule type="duplicateValues" dxfId="38098" priority="49433"/>
  </conditionalFormatting>
  <conditionalFormatting sqref="I4447">
    <cfRule type="duplicateValues" dxfId="38097" priority="49136"/>
    <cfRule type="duplicateValues" dxfId="38096" priority="49137"/>
    <cfRule type="duplicateValues" dxfId="38095" priority="49139"/>
    <cfRule type="duplicateValues" dxfId="38094" priority="49140"/>
    <cfRule type="duplicateValues" dxfId="38093" priority="49131"/>
    <cfRule type="duplicateValues" dxfId="38092" priority="49138"/>
    <cfRule type="duplicateValues" dxfId="38091" priority="49130"/>
    <cfRule type="duplicateValues" dxfId="38090" priority="49132"/>
    <cfRule type="duplicateValues" dxfId="38089" priority="49133"/>
    <cfRule type="duplicateValues" dxfId="38088" priority="49134"/>
    <cfRule type="duplicateValues" dxfId="38087" priority="49135"/>
  </conditionalFormatting>
  <conditionalFormatting sqref="I4448">
    <cfRule type="duplicateValues" dxfId="38086" priority="48448"/>
    <cfRule type="duplicateValues" dxfId="38085" priority="48447"/>
    <cfRule type="duplicateValues" dxfId="38084" priority="48446"/>
    <cfRule type="duplicateValues" dxfId="38083" priority="48445"/>
    <cfRule type="duplicateValues" dxfId="38082" priority="48444"/>
    <cfRule type="duplicateValues" dxfId="38081" priority="48443"/>
    <cfRule type="duplicateValues" dxfId="38080" priority="48442"/>
    <cfRule type="duplicateValues" dxfId="38079" priority="48441"/>
    <cfRule type="duplicateValues" dxfId="38078" priority="48439"/>
    <cfRule type="duplicateValues" dxfId="38077" priority="48438"/>
    <cfRule type="duplicateValues" dxfId="38076" priority="48437"/>
    <cfRule type="duplicateValues" dxfId="38075" priority="48436"/>
    <cfRule type="duplicateValues" dxfId="38074" priority="48435"/>
    <cfRule type="duplicateValues" dxfId="38073" priority="48434"/>
    <cfRule type="duplicateValues" dxfId="38072" priority="48433"/>
    <cfRule type="duplicateValues" dxfId="38071" priority="48440"/>
    <cfRule type="duplicateValues" dxfId="38070" priority="48454"/>
    <cfRule type="duplicateValues" dxfId="38069" priority="48453"/>
    <cfRule type="duplicateValues" dxfId="38068" priority="48452"/>
    <cfRule type="duplicateValues" dxfId="38067" priority="48451"/>
    <cfRule type="duplicateValues" dxfId="38066" priority="48450"/>
    <cfRule type="duplicateValues" dxfId="38065" priority="48449"/>
  </conditionalFormatting>
  <conditionalFormatting sqref="I4449:I4450">
    <cfRule type="duplicateValues" dxfId="38064" priority="49305"/>
    <cfRule type="duplicateValues" dxfId="38063" priority="49306"/>
    <cfRule type="duplicateValues" dxfId="38062" priority="49307"/>
    <cfRule type="duplicateValues" dxfId="38061" priority="49308"/>
    <cfRule type="duplicateValues" dxfId="38060" priority="49309"/>
  </conditionalFormatting>
  <conditionalFormatting sqref="I4451">
    <cfRule type="duplicateValues" dxfId="38059" priority="49263"/>
    <cfRule type="duplicateValues" dxfId="38058" priority="49262"/>
    <cfRule type="duplicateValues" dxfId="38057" priority="49261"/>
    <cfRule type="duplicateValues" dxfId="38056" priority="49260"/>
    <cfRule type="duplicateValues" dxfId="38055" priority="49259"/>
    <cfRule type="duplicateValues" dxfId="38054" priority="49258"/>
  </conditionalFormatting>
  <conditionalFormatting sqref="I4452">
    <cfRule type="duplicateValues" dxfId="38053" priority="49128"/>
    <cfRule type="duplicateValues" dxfId="38052" priority="49127"/>
    <cfRule type="duplicateValues" dxfId="38051" priority="49126"/>
    <cfRule type="duplicateValues" dxfId="38050" priority="49125"/>
    <cfRule type="duplicateValues" dxfId="38049" priority="49124"/>
    <cfRule type="duplicateValues" dxfId="38048" priority="49129"/>
    <cfRule type="duplicateValues" dxfId="38047" priority="49119"/>
    <cfRule type="duplicateValues" dxfId="38046" priority="49120"/>
    <cfRule type="duplicateValues" dxfId="38045" priority="49121"/>
    <cfRule type="duplicateValues" dxfId="38044" priority="49122"/>
    <cfRule type="duplicateValues" dxfId="38043" priority="49123"/>
  </conditionalFormatting>
  <conditionalFormatting sqref="I4453:I4454">
    <cfRule type="duplicateValues" dxfId="38042" priority="49303"/>
    <cfRule type="duplicateValues" dxfId="38041" priority="49304"/>
    <cfRule type="duplicateValues" dxfId="38040" priority="49300"/>
    <cfRule type="duplicateValues" dxfId="38039" priority="49301"/>
    <cfRule type="duplicateValues" dxfId="38038" priority="49302"/>
  </conditionalFormatting>
  <conditionalFormatting sqref="I4455:I4459">
    <cfRule type="duplicateValues" dxfId="38037" priority="49355"/>
    <cfRule type="duplicateValues" dxfId="38036" priority="49354"/>
    <cfRule type="duplicateValues" dxfId="38035" priority="49353"/>
    <cfRule type="duplicateValues" dxfId="38034" priority="49351"/>
    <cfRule type="duplicateValues" dxfId="38033" priority="49352"/>
  </conditionalFormatting>
  <conditionalFormatting sqref="I4460 I4462">
    <cfRule type="duplicateValues" dxfId="38032" priority="49423"/>
    <cfRule type="duplicateValues" dxfId="38031" priority="49422"/>
    <cfRule type="duplicateValues" dxfId="38030" priority="49425"/>
    <cfRule type="duplicateValues" dxfId="38029" priority="49421"/>
    <cfRule type="duplicateValues" dxfId="38028" priority="49424"/>
  </conditionalFormatting>
  <conditionalFormatting sqref="I4461">
    <cfRule type="duplicateValues" dxfId="38027" priority="49107"/>
    <cfRule type="duplicateValues" dxfId="38026" priority="49109"/>
    <cfRule type="duplicateValues" dxfId="38025" priority="49110"/>
    <cfRule type="duplicateValues" dxfId="38024" priority="49111"/>
    <cfRule type="duplicateValues" dxfId="38023" priority="49112"/>
    <cfRule type="duplicateValues" dxfId="38022" priority="49113"/>
    <cfRule type="duplicateValues" dxfId="38021" priority="49114"/>
    <cfRule type="duplicateValues" dxfId="38020" priority="49115"/>
    <cfRule type="duplicateValues" dxfId="38019" priority="49116"/>
    <cfRule type="duplicateValues" dxfId="38018" priority="49108"/>
    <cfRule type="duplicateValues" dxfId="38017" priority="49117"/>
    <cfRule type="duplicateValues" dxfId="38016" priority="49118"/>
  </conditionalFormatting>
  <conditionalFormatting sqref="I4463">
    <cfRule type="duplicateValues" dxfId="38015" priority="49348"/>
    <cfRule type="duplicateValues" dxfId="38014" priority="49347"/>
    <cfRule type="duplicateValues" dxfId="38013" priority="49350"/>
    <cfRule type="duplicateValues" dxfId="38012" priority="49349"/>
    <cfRule type="duplicateValues" dxfId="38011" priority="49345"/>
    <cfRule type="duplicateValues" dxfId="38010" priority="49346"/>
  </conditionalFormatting>
  <conditionalFormatting sqref="I4464">
    <cfRule type="duplicateValues" dxfId="38009" priority="49103"/>
    <cfRule type="duplicateValues" dxfId="38008" priority="49105"/>
    <cfRule type="duplicateValues" dxfId="38007" priority="49106"/>
    <cfRule type="duplicateValues" dxfId="38006" priority="49104"/>
    <cfRule type="duplicateValues" dxfId="38005" priority="49102"/>
    <cfRule type="duplicateValues" dxfId="38004" priority="49101"/>
    <cfRule type="duplicateValues" dxfId="38003" priority="49100"/>
    <cfRule type="duplicateValues" dxfId="38002" priority="49099"/>
    <cfRule type="duplicateValues" dxfId="38001" priority="49098"/>
    <cfRule type="duplicateValues" dxfId="38000" priority="49097"/>
    <cfRule type="duplicateValues" dxfId="37999" priority="49096"/>
    <cfRule type="duplicateValues" dxfId="37998" priority="49095"/>
  </conditionalFormatting>
  <conditionalFormatting sqref="I4465">
    <cfRule type="duplicateValues" dxfId="37997" priority="48585"/>
    <cfRule type="duplicateValues" dxfId="37996" priority="48586"/>
    <cfRule type="duplicateValues" dxfId="37995" priority="48587"/>
    <cfRule type="duplicateValues" dxfId="37994" priority="48588"/>
    <cfRule type="duplicateValues" dxfId="37993" priority="48589"/>
    <cfRule type="duplicateValues" dxfId="37992" priority="48590"/>
    <cfRule type="duplicateValues" dxfId="37991" priority="48591"/>
    <cfRule type="duplicateValues" dxfId="37990" priority="48592"/>
    <cfRule type="duplicateValues" dxfId="37989" priority="48593"/>
    <cfRule type="duplicateValues" dxfId="37988" priority="48594"/>
    <cfRule type="duplicateValues" dxfId="37987" priority="48576"/>
    <cfRule type="duplicateValues" dxfId="37986" priority="48584"/>
    <cfRule type="duplicateValues" dxfId="37985" priority="48595"/>
    <cfRule type="duplicateValues" dxfId="37984" priority="48581"/>
    <cfRule type="duplicateValues" dxfId="37983" priority="48582"/>
    <cfRule type="duplicateValues" dxfId="37982" priority="48583"/>
    <cfRule type="duplicateValues" dxfId="37981" priority="48575"/>
    <cfRule type="duplicateValues" dxfId="37980" priority="48578"/>
    <cfRule type="duplicateValues" dxfId="37979" priority="48577"/>
    <cfRule type="duplicateValues" dxfId="37978" priority="48579"/>
    <cfRule type="duplicateValues" dxfId="37977" priority="48580"/>
  </conditionalFormatting>
  <conditionalFormatting sqref="I4466">
    <cfRule type="duplicateValues" dxfId="37976" priority="49405"/>
    <cfRule type="duplicateValues" dxfId="37975" priority="49409"/>
    <cfRule type="duplicateValues" dxfId="37974" priority="49406"/>
    <cfRule type="duplicateValues" dxfId="37973" priority="49410"/>
    <cfRule type="duplicateValues" dxfId="37972" priority="49408"/>
    <cfRule type="duplicateValues" dxfId="37971" priority="49407"/>
  </conditionalFormatting>
  <conditionalFormatting sqref="I4467">
    <cfRule type="duplicateValues" dxfId="37970" priority="49363"/>
    <cfRule type="duplicateValues" dxfId="37969" priority="49365"/>
    <cfRule type="duplicateValues" dxfId="37968" priority="49364"/>
    <cfRule type="duplicateValues" dxfId="37967" priority="49366"/>
    <cfRule type="duplicateValues" dxfId="37966" priority="49367"/>
    <cfRule type="duplicateValues" dxfId="37965" priority="49368"/>
  </conditionalFormatting>
  <conditionalFormatting sqref="I4468:I4483">
    <cfRule type="duplicateValues" dxfId="37964" priority="49404"/>
    <cfRule type="duplicateValues" dxfId="37963" priority="49403"/>
    <cfRule type="duplicateValues" dxfId="37962" priority="49402"/>
    <cfRule type="duplicateValues" dxfId="37961" priority="49401"/>
    <cfRule type="duplicateValues" dxfId="37960" priority="49400"/>
    <cfRule type="duplicateValues" dxfId="37959" priority="49399"/>
  </conditionalFormatting>
  <conditionalFormatting sqref="I4484">
    <cfRule type="duplicateValues" dxfId="37958" priority="40860"/>
    <cfRule type="duplicateValues" dxfId="37957" priority="40861"/>
    <cfRule type="duplicateValues" dxfId="37956" priority="40862"/>
    <cfRule type="duplicateValues" dxfId="37955" priority="40892"/>
    <cfRule type="duplicateValues" dxfId="37954" priority="40891"/>
    <cfRule type="duplicateValues" dxfId="37953" priority="40890"/>
    <cfRule type="duplicateValues" dxfId="37952" priority="40893"/>
    <cfRule type="duplicateValues" dxfId="37951" priority="40894"/>
    <cfRule type="duplicateValues" dxfId="37950" priority="40895"/>
    <cfRule type="duplicateValues" dxfId="37949" priority="40889"/>
    <cfRule type="duplicateValues" dxfId="37948" priority="40888"/>
    <cfRule type="duplicateValues" dxfId="37947" priority="40887"/>
    <cfRule type="duplicateValues" dxfId="37946" priority="40886"/>
    <cfRule type="duplicateValues" dxfId="37945" priority="40885"/>
    <cfRule type="duplicateValues" dxfId="37944" priority="40884"/>
    <cfRule type="duplicateValues" dxfId="37943" priority="40883"/>
    <cfRule type="duplicateValues" dxfId="37942" priority="40882"/>
    <cfRule type="duplicateValues" dxfId="37941" priority="40881"/>
    <cfRule type="duplicateValues" dxfId="37940" priority="40880"/>
    <cfRule type="duplicateValues" dxfId="37939" priority="40866"/>
    <cfRule type="duplicateValues" dxfId="37938" priority="40879"/>
    <cfRule type="duplicateValues" dxfId="37937" priority="40878"/>
    <cfRule type="duplicateValues" dxfId="37936" priority="40877"/>
    <cfRule type="duplicateValues" dxfId="37935" priority="40859"/>
    <cfRule type="duplicateValues" dxfId="37934" priority="40875"/>
    <cfRule type="duplicateValues" dxfId="37933" priority="40874"/>
    <cfRule type="duplicateValues" dxfId="37932" priority="40873"/>
    <cfRule type="duplicateValues" dxfId="37931" priority="40872"/>
    <cfRule type="duplicateValues" dxfId="37930" priority="40876"/>
    <cfRule type="duplicateValues" dxfId="37929" priority="40871"/>
    <cfRule type="duplicateValues" dxfId="37928" priority="40870"/>
    <cfRule type="duplicateValues" dxfId="37927" priority="40869"/>
    <cfRule type="duplicateValues" dxfId="37926" priority="40868"/>
    <cfRule type="duplicateValues" dxfId="37925" priority="40867"/>
    <cfRule type="duplicateValues" dxfId="37924" priority="40865"/>
    <cfRule type="duplicateValues" dxfId="37923" priority="40864"/>
    <cfRule type="duplicateValues" dxfId="37922" priority="40863"/>
    <cfRule type="duplicateValues" dxfId="37921" priority="40856"/>
    <cfRule type="duplicateValues" dxfId="37920" priority="40857"/>
    <cfRule type="duplicateValues" dxfId="37919" priority="40858"/>
  </conditionalFormatting>
  <conditionalFormatting sqref="I4485:I4486">
    <cfRule type="duplicateValues" dxfId="37918" priority="49270"/>
    <cfRule type="duplicateValues" dxfId="37917" priority="49269"/>
    <cfRule type="duplicateValues" dxfId="37916" priority="49268"/>
    <cfRule type="duplicateValues" dxfId="37915" priority="49265"/>
    <cfRule type="duplicateValues" dxfId="37914" priority="49264"/>
    <cfRule type="duplicateValues" dxfId="37913" priority="49267"/>
    <cfRule type="duplicateValues" dxfId="37912" priority="49266"/>
  </conditionalFormatting>
  <conditionalFormatting sqref="I4487:I4489">
    <cfRule type="duplicateValues" dxfId="37911" priority="49336"/>
    <cfRule type="duplicateValues" dxfId="37910" priority="49334"/>
    <cfRule type="duplicateValues" dxfId="37909" priority="49335"/>
    <cfRule type="duplicateValues" dxfId="37908" priority="49332"/>
    <cfRule type="duplicateValues" dxfId="37907" priority="49333"/>
    <cfRule type="duplicateValues" dxfId="37906" priority="49337"/>
  </conditionalFormatting>
  <conditionalFormatting sqref="I4490">
    <cfRule type="duplicateValues" dxfId="37905" priority="49242"/>
    <cfRule type="duplicateValues" dxfId="37904" priority="49237"/>
    <cfRule type="duplicateValues" dxfId="37903" priority="49236"/>
    <cfRule type="duplicateValues" dxfId="37902" priority="49235"/>
    <cfRule type="duplicateValues" dxfId="37901" priority="49241"/>
    <cfRule type="duplicateValues" dxfId="37900" priority="49238"/>
    <cfRule type="duplicateValues" dxfId="37899" priority="49240"/>
    <cfRule type="duplicateValues" dxfId="37898" priority="49239"/>
  </conditionalFormatting>
  <conditionalFormatting sqref="I4491">
    <cfRule type="duplicateValues" dxfId="37897" priority="49085"/>
    <cfRule type="duplicateValues" dxfId="37896" priority="49094"/>
    <cfRule type="duplicateValues" dxfId="37895" priority="49093"/>
    <cfRule type="duplicateValues" dxfId="37894" priority="49092"/>
    <cfRule type="duplicateValues" dxfId="37893" priority="49086"/>
    <cfRule type="duplicateValues" dxfId="37892" priority="49091"/>
    <cfRule type="duplicateValues" dxfId="37891" priority="49090"/>
    <cfRule type="duplicateValues" dxfId="37890" priority="49089"/>
    <cfRule type="duplicateValues" dxfId="37889" priority="49083"/>
    <cfRule type="duplicateValues" dxfId="37888" priority="49088"/>
    <cfRule type="duplicateValues" dxfId="37887" priority="49087"/>
    <cfRule type="duplicateValues" dxfId="37886" priority="49084"/>
    <cfRule type="duplicateValues" dxfId="37885" priority="49082"/>
  </conditionalFormatting>
  <conditionalFormatting sqref="I4492:I4494">
    <cfRule type="duplicateValues" dxfId="37884" priority="49076"/>
    <cfRule type="duplicateValues" dxfId="37883" priority="49075"/>
    <cfRule type="duplicateValues" dxfId="37882" priority="49074"/>
    <cfRule type="duplicateValues" dxfId="37881" priority="49073"/>
    <cfRule type="duplicateValues" dxfId="37880" priority="49072"/>
    <cfRule type="duplicateValues" dxfId="37879" priority="49071"/>
    <cfRule type="duplicateValues" dxfId="37878" priority="49070"/>
    <cfRule type="duplicateValues" dxfId="37877" priority="49069"/>
    <cfRule type="duplicateValues" dxfId="37876" priority="49081"/>
    <cfRule type="duplicateValues" dxfId="37875" priority="49080"/>
    <cfRule type="duplicateValues" dxfId="37874" priority="49079"/>
    <cfRule type="duplicateValues" dxfId="37873" priority="49078"/>
    <cfRule type="duplicateValues" dxfId="37872" priority="49077"/>
  </conditionalFormatting>
  <conditionalFormatting sqref="I4495:I4498">
    <cfRule type="duplicateValues" dxfId="37871" priority="49299"/>
    <cfRule type="duplicateValues" dxfId="37870" priority="49298"/>
  </conditionalFormatting>
  <conditionalFormatting sqref="I4499 I4503">
    <cfRule type="duplicateValues" dxfId="37869" priority="49293"/>
    <cfRule type="duplicateValues" dxfId="37868" priority="49294"/>
    <cfRule type="duplicateValues" dxfId="37867" priority="49295"/>
    <cfRule type="duplicateValues" dxfId="37866" priority="49297"/>
    <cfRule type="duplicateValues" dxfId="37865" priority="49296"/>
    <cfRule type="duplicateValues" dxfId="37864" priority="49291"/>
    <cfRule type="duplicateValues" dxfId="37863" priority="49292"/>
  </conditionalFormatting>
  <conditionalFormatting sqref="I4500">
    <cfRule type="duplicateValues" dxfId="37862" priority="49279"/>
    <cfRule type="duplicateValues" dxfId="37861" priority="49271"/>
    <cfRule type="duplicateValues" dxfId="37860" priority="49272"/>
    <cfRule type="duplicateValues" dxfId="37859" priority="49273"/>
    <cfRule type="duplicateValues" dxfId="37858" priority="49274"/>
    <cfRule type="duplicateValues" dxfId="37857" priority="49275"/>
    <cfRule type="duplicateValues" dxfId="37856" priority="49276"/>
    <cfRule type="duplicateValues" dxfId="37855" priority="49277"/>
    <cfRule type="duplicateValues" dxfId="37854" priority="49278"/>
  </conditionalFormatting>
  <conditionalFormatting sqref="I4501">
    <cfRule type="duplicateValues" dxfId="37853" priority="48928"/>
    <cfRule type="duplicateValues" dxfId="37852" priority="48935"/>
    <cfRule type="duplicateValues" dxfId="37851" priority="48927"/>
    <cfRule type="duplicateValues" dxfId="37850" priority="48926"/>
    <cfRule type="duplicateValues" dxfId="37849" priority="48924"/>
    <cfRule type="duplicateValues" dxfId="37848" priority="48923"/>
    <cfRule type="duplicateValues" dxfId="37847" priority="48922"/>
    <cfRule type="duplicateValues" dxfId="37846" priority="48929"/>
    <cfRule type="duplicateValues" dxfId="37845" priority="48921"/>
    <cfRule type="duplicateValues" dxfId="37844" priority="48930"/>
    <cfRule type="duplicateValues" dxfId="37843" priority="48931"/>
    <cfRule type="duplicateValues" dxfId="37842" priority="48932"/>
    <cfRule type="duplicateValues" dxfId="37841" priority="48933"/>
    <cfRule type="duplicateValues" dxfId="37840" priority="48934"/>
    <cfRule type="duplicateValues" dxfId="37839" priority="48920"/>
    <cfRule type="duplicateValues" dxfId="37838" priority="48925"/>
    <cfRule type="duplicateValues" dxfId="37837" priority="48919"/>
  </conditionalFormatting>
  <conditionalFormatting sqref="I4502">
    <cfRule type="duplicateValues" dxfId="37836" priority="49067"/>
    <cfRule type="duplicateValues" dxfId="37835" priority="49066"/>
    <cfRule type="duplicateValues" dxfId="37834" priority="49055"/>
    <cfRule type="duplicateValues" dxfId="37833" priority="49065"/>
    <cfRule type="duplicateValues" dxfId="37832" priority="49064"/>
    <cfRule type="duplicateValues" dxfId="37831" priority="49062"/>
    <cfRule type="duplicateValues" dxfId="37830" priority="49061"/>
    <cfRule type="duplicateValues" dxfId="37829" priority="49060"/>
    <cfRule type="duplicateValues" dxfId="37828" priority="49059"/>
    <cfRule type="duplicateValues" dxfId="37827" priority="49058"/>
    <cfRule type="duplicateValues" dxfId="37826" priority="49057"/>
    <cfRule type="duplicateValues" dxfId="37825" priority="49056"/>
    <cfRule type="duplicateValues" dxfId="37824" priority="49063"/>
    <cfRule type="duplicateValues" dxfId="37823" priority="49068"/>
  </conditionalFormatting>
  <conditionalFormatting sqref="I4504:I4505">
    <cfRule type="duplicateValues" dxfId="37822" priority="49280"/>
    <cfRule type="duplicateValues" dxfId="37821" priority="49281"/>
    <cfRule type="duplicateValues" dxfId="37820" priority="49283"/>
    <cfRule type="duplicateValues" dxfId="37819" priority="49285"/>
    <cfRule type="duplicateValues" dxfId="37818" priority="49284"/>
    <cfRule type="duplicateValues" dxfId="37817" priority="49282"/>
  </conditionalFormatting>
  <conditionalFormatting sqref="I4506:I4509">
    <cfRule type="duplicateValues" dxfId="37816" priority="49250"/>
    <cfRule type="duplicateValues" dxfId="37815" priority="49257"/>
    <cfRule type="duplicateValues" dxfId="37814" priority="49252"/>
    <cfRule type="duplicateValues" dxfId="37813" priority="49253"/>
    <cfRule type="duplicateValues" dxfId="37812" priority="49255"/>
    <cfRule type="duplicateValues" dxfId="37811" priority="49256"/>
    <cfRule type="duplicateValues" dxfId="37810" priority="49254"/>
    <cfRule type="duplicateValues" dxfId="37809" priority="49251"/>
    <cfRule type="duplicateValues" dxfId="37808" priority="49249"/>
  </conditionalFormatting>
  <conditionalFormatting sqref="I4510">
    <cfRule type="duplicateValues" dxfId="37807" priority="49243"/>
    <cfRule type="duplicateValues" dxfId="37806" priority="49244"/>
    <cfRule type="duplicateValues" dxfId="37805" priority="49245"/>
    <cfRule type="duplicateValues" dxfId="37804" priority="49246"/>
    <cfRule type="duplicateValues" dxfId="37803" priority="49248"/>
    <cfRule type="duplicateValues" dxfId="37802" priority="49247"/>
  </conditionalFormatting>
  <conditionalFormatting sqref="I4511">
    <cfRule type="duplicateValues" dxfId="37801" priority="48308"/>
    <cfRule type="duplicateValues" dxfId="37800" priority="48309"/>
    <cfRule type="duplicateValues" dxfId="37799" priority="48332"/>
    <cfRule type="duplicateValues" dxfId="37798" priority="48331"/>
    <cfRule type="duplicateValues" dxfId="37797" priority="48330"/>
    <cfRule type="duplicateValues" dxfId="37796" priority="48329"/>
    <cfRule type="duplicateValues" dxfId="37795" priority="48328"/>
    <cfRule type="duplicateValues" dxfId="37794" priority="48327"/>
    <cfRule type="duplicateValues" dxfId="37793" priority="48317"/>
    <cfRule type="duplicateValues" dxfId="37792" priority="48316"/>
    <cfRule type="duplicateValues" dxfId="37791" priority="48315"/>
    <cfRule type="duplicateValues" dxfId="37790" priority="48314"/>
    <cfRule type="duplicateValues" dxfId="37789" priority="48313"/>
    <cfRule type="duplicateValues" dxfId="37788" priority="48312"/>
    <cfRule type="duplicateValues" dxfId="37787" priority="48311"/>
    <cfRule type="duplicateValues" dxfId="37786" priority="48321"/>
    <cfRule type="duplicateValues" dxfId="37785" priority="48322"/>
    <cfRule type="duplicateValues" dxfId="37784" priority="48320"/>
    <cfRule type="duplicateValues" dxfId="37783" priority="48319"/>
    <cfRule type="duplicateValues" dxfId="37782" priority="48318"/>
    <cfRule type="duplicateValues" dxfId="37781" priority="48323"/>
    <cfRule type="duplicateValues" dxfId="37780" priority="48326"/>
    <cfRule type="duplicateValues" dxfId="37779" priority="48324"/>
    <cfRule type="duplicateValues" dxfId="37778" priority="48325"/>
    <cfRule type="duplicateValues" dxfId="37777" priority="48310"/>
  </conditionalFormatting>
  <conditionalFormatting sqref="I4512">
    <cfRule type="duplicateValues" dxfId="37776" priority="48397"/>
    <cfRule type="duplicateValues" dxfId="37775" priority="48399"/>
    <cfRule type="duplicateValues" dxfId="37774" priority="48400"/>
    <cfRule type="duplicateValues" dxfId="37773" priority="48401"/>
    <cfRule type="duplicateValues" dxfId="37772" priority="48402"/>
    <cfRule type="duplicateValues" dxfId="37771" priority="48403"/>
    <cfRule type="duplicateValues" dxfId="37770" priority="48404"/>
    <cfRule type="duplicateValues" dxfId="37769" priority="48405"/>
    <cfRule type="duplicateValues" dxfId="37768" priority="48406"/>
    <cfRule type="duplicateValues" dxfId="37767" priority="48407"/>
    <cfRule type="duplicateValues" dxfId="37766" priority="48408"/>
    <cfRule type="duplicateValues" dxfId="37765" priority="48409"/>
    <cfRule type="duplicateValues" dxfId="37764" priority="48398"/>
    <cfRule type="duplicateValues" dxfId="37763" priority="48392"/>
    <cfRule type="duplicateValues" dxfId="37762" priority="48391"/>
    <cfRule type="duplicateValues" dxfId="37761" priority="48390"/>
    <cfRule type="duplicateValues" dxfId="37760" priority="48389"/>
    <cfRule type="duplicateValues" dxfId="37759" priority="48388"/>
    <cfRule type="duplicateValues" dxfId="37758" priority="48387"/>
    <cfRule type="duplicateValues" dxfId="37757" priority="48386"/>
    <cfRule type="duplicateValues" dxfId="37756" priority="48385"/>
    <cfRule type="duplicateValues" dxfId="37755" priority="48394"/>
    <cfRule type="duplicateValues" dxfId="37754" priority="48395"/>
    <cfRule type="duplicateValues" dxfId="37753" priority="48393"/>
    <cfRule type="duplicateValues" dxfId="37752" priority="48396"/>
  </conditionalFormatting>
  <conditionalFormatting sqref="I4513">
    <cfRule type="duplicateValues" dxfId="37751" priority="48786"/>
    <cfRule type="duplicateValues" dxfId="37750" priority="48783"/>
    <cfRule type="duplicateValues" dxfId="37749" priority="48782"/>
    <cfRule type="duplicateValues" dxfId="37748" priority="48796"/>
    <cfRule type="duplicateValues" dxfId="37747" priority="48795"/>
    <cfRule type="duplicateValues" dxfId="37746" priority="48794"/>
    <cfRule type="duplicateValues" dxfId="37745" priority="48793"/>
    <cfRule type="duplicateValues" dxfId="37744" priority="48792"/>
    <cfRule type="duplicateValues" dxfId="37743" priority="48791"/>
    <cfRule type="duplicateValues" dxfId="37742" priority="48790"/>
    <cfRule type="duplicateValues" dxfId="37741" priority="48789"/>
    <cfRule type="duplicateValues" dxfId="37740" priority="48788"/>
    <cfRule type="duplicateValues" dxfId="37739" priority="48787"/>
    <cfRule type="duplicateValues" dxfId="37738" priority="48785"/>
    <cfRule type="duplicateValues" dxfId="37737" priority="48784"/>
  </conditionalFormatting>
  <conditionalFormatting sqref="I4514">
    <cfRule type="duplicateValues" dxfId="37736" priority="48778"/>
    <cfRule type="duplicateValues" dxfId="37735" priority="48777"/>
    <cfRule type="duplicateValues" dxfId="37734" priority="48776"/>
    <cfRule type="duplicateValues" dxfId="37733" priority="48768"/>
    <cfRule type="duplicateValues" dxfId="37732" priority="48761"/>
    <cfRule type="duplicateValues" dxfId="37731" priority="48762"/>
    <cfRule type="duplicateValues" dxfId="37730" priority="48763"/>
    <cfRule type="duplicateValues" dxfId="37729" priority="48764"/>
    <cfRule type="duplicateValues" dxfId="37728" priority="48765"/>
    <cfRule type="duplicateValues" dxfId="37727" priority="48769"/>
    <cfRule type="duplicateValues" dxfId="37726" priority="48775"/>
    <cfRule type="duplicateValues" dxfId="37725" priority="48770"/>
    <cfRule type="duplicateValues" dxfId="37724" priority="48771"/>
    <cfRule type="duplicateValues" dxfId="37723" priority="48772"/>
    <cfRule type="duplicateValues" dxfId="37722" priority="48773"/>
    <cfRule type="duplicateValues" dxfId="37721" priority="48774"/>
    <cfRule type="duplicateValues" dxfId="37720" priority="48767"/>
    <cfRule type="duplicateValues" dxfId="37719" priority="48766"/>
    <cfRule type="duplicateValues" dxfId="37718" priority="48781"/>
    <cfRule type="duplicateValues" dxfId="37717" priority="48780"/>
    <cfRule type="duplicateValues" dxfId="37716" priority="48779"/>
  </conditionalFormatting>
  <conditionalFormatting sqref="I4515">
    <cfRule type="duplicateValues" dxfId="37715" priority="46031"/>
    <cfRule type="duplicateValues" dxfId="37714" priority="46032"/>
    <cfRule type="duplicateValues" dxfId="37713" priority="46033"/>
    <cfRule type="duplicateValues" dxfId="37712" priority="46034"/>
    <cfRule type="duplicateValues" dxfId="37711" priority="46035"/>
    <cfRule type="duplicateValues" dxfId="37710" priority="46019"/>
    <cfRule type="duplicateValues" dxfId="37709" priority="46018"/>
    <cfRule type="duplicateValues" dxfId="37708" priority="46027"/>
    <cfRule type="duplicateValues" dxfId="37707" priority="46028"/>
    <cfRule type="duplicateValues" dxfId="37706" priority="46029"/>
    <cfRule type="duplicateValues" dxfId="37705" priority="46030"/>
    <cfRule type="duplicateValues" dxfId="37704" priority="46006"/>
    <cfRule type="duplicateValues" dxfId="37703" priority="46026"/>
    <cfRule type="duplicateValues" dxfId="37702" priority="46025"/>
    <cfRule type="duplicateValues" dxfId="37701" priority="46017"/>
    <cfRule type="duplicateValues" dxfId="37700" priority="46016"/>
    <cfRule type="duplicateValues" dxfId="37699" priority="46015"/>
    <cfRule type="duplicateValues" dxfId="37698" priority="46014"/>
    <cfRule type="duplicateValues" dxfId="37697" priority="46013"/>
    <cfRule type="duplicateValues" dxfId="37696" priority="46012"/>
    <cfRule type="duplicateValues" dxfId="37695" priority="46011"/>
    <cfRule type="duplicateValues" dxfId="37694" priority="46010"/>
    <cfRule type="duplicateValues" dxfId="37693" priority="46009"/>
    <cfRule type="duplicateValues" dxfId="37692" priority="46008"/>
    <cfRule type="duplicateValues" dxfId="37691" priority="46007"/>
    <cfRule type="duplicateValues" dxfId="37690" priority="46024"/>
    <cfRule type="duplicateValues" dxfId="37689" priority="46023"/>
    <cfRule type="duplicateValues" dxfId="37688" priority="46022"/>
    <cfRule type="duplicateValues" dxfId="37687" priority="46021"/>
    <cfRule type="duplicateValues" dxfId="37686" priority="46020"/>
  </conditionalFormatting>
  <conditionalFormatting sqref="I4516">
    <cfRule type="duplicateValues" dxfId="37685" priority="49153"/>
    <cfRule type="duplicateValues" dxfId="37684" priority="49154"/>
    <cfRule type="duplicateValues" dxfId="37683" priority="49155"/>
    <cfRule type="duplicateValues" dxfId="37682" priority="49156"/>
    <cfRule type="duplicateValues" dxfId="37681" priority="49157"/>
    <cfRule type="duplicateValues" dxfId="37680" priority="49158"/>
    <cfRule type="duplicateValues" dxfId="37679" priority="49159"/>
    <cfRule type="duplicateValues" dxfId="37678" priority="49152"/>
    <cfRule type="duplicateValues" dxfId="37677" priority="49160"/>
    <cfRule type="duplicateValues" dxfId="37676" priority="49161"/>
    <cfRule type="duplicateValues" dxfId="37675" priority="49162"/>
    <cfRule type="duplicateValues" dxfId="37674" priority="49149"/>
    <cfRule type="duplicateValues" dxfId="37673" priority="49150"/>
    <cfRule type="duplicateValues" dxfId="37672" priority="49151"/>
  </conditionalFormatting>
  <conditionalFormatting sqref="I4517:I4518">
    <cfRule type="duplicateValues" dxfId="37671" priority="49025"/>
    <cfRule type="duplicateValues" dxfId="37670" priority="49027"/>
    <cfRule type="duplicateValues" dxfId="37669" priority="49028"/>
    <cfRule type="duplicateValues" dxfId="37668" priority="49029"/>
    <cfRule type="duplicateValues" dxfId="37667" priority="49030"/>
    <cfRule type="duplicateValues" dxfId="37666" priority="49031"/>
    <cfRule type="duplicateValues" dxfId="37665" priority="49026"/>
    <cfRule type="duplicateValues" dxfId="37664" priority="49038"/>
    <cfRule type="duplicateValues" dxfId="37663" priority="49037"/>
    <cfRule type="duplicateValues" dxfId="37662" priority="49036"/>
    <cfRule type="duplicateValues" dxfId="37661" priority="49035"/>
    <cfRule type="duplicateValues" dxfId="37660" priority="49034"/>
    <cfRule type="duplicateValues" dxfId="37659" priority="49033"/>
    <cfRule type="duplicateValues" dxfId="37658" priority="49032"/>
  </conditionalFormatting>
  <conditionalFormatting sqref="I4519:I4520">
    <cfRule type="duplicateValues" dxfId="37657" priority="49014"/>
    <cfRule type="duplicateValues" dxfId="37656" priority="49015"/>
    <cfRule type="duplicateValues" dxfId="37655" priority="49016"/>
    <cfRule type="duplicateValues" dxfId="37654" priority="49005"/>
    <cfRule type="duplicateValues" dxfId="37653" priority="49006"/>
    <cfRule type="duplicateValues" dxfId="37652" priority="49007"/>
    <cfRule type="duplicateValues" dxfId="37651" priority="49003"/>
    <cfRule type="duplicateValues" dxfId="37650" priority="49004"/>
    <cfRule type="duplicateValues" dxfId="37649" priority="49011"/>
    <cfRule type="duplicateValues" dxfId="37648" priority="49012"/>
    <cfRule type="duplicateValues" dxfId="37647" priority="49008"/>
    <cfRule type="duplicateValues" dxfId="37646" priority="49009"/>
    <cfRule type="duplicateValues" dxfId="37645" priority="49010"/>
    <cfRule type="duplicateValues" dxfId="37644" priority="49013"/>
  </conditionalFormatting>
  <conditionalFormatting sqref="I4521">
    <cfRule type="duplicateValues" dxfId="37643" priority="48009"/>
    <cfRule type="duplicateValues" dxfId="37642" priority="48016"/>
    <cfRule type="duplicateValues" dxfId="37641" priority="48000"/>
    <cfRule type="duplicateValues" dxfId="37640" priority="48011"/>
    <cfRule type="duplicateValues" dxfId="37639" priority="48010"/>
    <cfRule type="duplicateValues" dxfId="37638" priority="48007"/>
    <cfRule type="duplicateValues" dxfId="37637" priority="47998"/>
    <cfRule type="duplicateValues" dxfId="37636" priority="48001"/>
    <cfRule type="duplicateValues" dxfId="37635" priority="47999"/>
    <cfRule type="duplicateValues" dxfId="37634" priority="48015"/>
    <cfRule type="duplicateValues" dxfId="37633" priority="48014"/>
    <cfRule type="duplicateValues" dxfId="37632" priority="48013"/>
    <cfRule type="duplicateValues" dxfId="37631" priority="48008"/>
    <cfRule type="duplicateValues" dxfId="37630" priority="48012"/>
    <cfRule type="duplicateValues" dxfId="37629" priority="48024"/>
    <cfRule type="duplicateValues" dxfId="37628" priority="48023"/>
    <cfRule type="duplicateValues" dxfId="37627" priority="48022"/>
    <cfRule type="duplicateValues" dxfId="37626" priority="48021"/>
    <cfRule type="duplicateValues" dxfId="37625" priority="48020"/>
    <cfRule type="duplicateValues" dxfId="37624" priority="48019"/>
    <cfRule type="duplicateValues" dxfId="37623" priority="48018"/>
    <cfRule type="duplicateValues" dxfId="37622" priority="48017"/>
    <cfRule type="duplicateValues" dxfId="37621" priority="48002"/>
    <cfRule type="duplicateValues" dxfId="37620" priority="48003"/>
    <cfRule type="duplicateValues" dxfId="37619" priority="48004"/>
    <cfRule type="duplicateValues" dxfId="37618" priority="48005"/>
    <cfRule type="duplicateValues" dxfId="37617" priority="48006"/>
  </conditionalFormatting>
  <conditionalFormatting sqref="I4522:I4526">
    <cfRule type="duplicateValues" dxfId="37616" priority="48903"/>
    <cfRule type="duplicateValues" dxfId="37615" priority="48902"/>
    <cfRule type="duplicateValues" dxfId="37614" priority="48914"/>
    <cfRule type="duplicateValues" dxfId="37613" priority="48908"/>
    <cfRule type="duplicateValues" dxfId="37612" priority="48918"/>
    <cfRule type="duplicateValues" dxfId="37611" priority="48917"/>
    <cfRule type="duplicateValues" dxfId="37610" priority="48916"/>
    <cfRule type="duplicateValues" dxfId="37609" priority="48915"/>
    <cfRule type="duplicateValues" dxfId="37608" priority="48913"/>
    <cfRule type="duplicateValues" dxfId="37607" priority="48912"/>
    <cfRule type="duplicateValues" dxfId="37606" priority="48911"/>
    <cfRule type="duplicateValues" dxfId="37605" priority="48910"/>
    <cfRule type="duplicateValues" dxfId="37604" priority="48909"/>
    <cfRule type="duplicateValues" dxfId="37603" priority="48907"/>
    <cfRule type="duplicateValues" dxfId="37602" priority="48906"/>
    <cfRule type="duplicateValues" dxfId="37601" priority="48905"/>
    <cfRule type="duplicateValues" dxfId="37600" priority="48904"/>
  </conditionalFormatting>
  <conditionalFormatting sqref="I4527:I4529">
    <cfRule type="duplicateValues" dxfId="37599" priority="48992"/>
    <cfRule type="duplicateValues" dxfId="37598" priority="48987"/>
    <cfRule type="duplicateValues" dxfId="37597" priority="48991"/>
    <cfRule type="duplicateValues" dxfId="37596" priority="48984"/>
    <cfRule type="duplicateValues" dxfId="37595" priority="48983"/>
    <cfRule type="duplicateValues" dxfId="37594" priority="48982"/>
    <cfRule type="duplicateValues" dxfId="37593" priority="48981"/>
    <cfRule type="duplicateValues" dxfId="37592" priority="48980"/>
    <cfRule type="duplicateValues" dxfId="37591" priority="48990"/>
    <cfRule type="duplicateValues" dxfId="37590" priority="48979"/>
    <cfRule type="duplicateValues" dxfId="37589" priority="48978"/>
    <cfRule type="duplicateValues" dxfId="37588" priority="48977"/>
    <cfRule type="duplicateValues" dxfId="37587" priority="48989"/>
    <cfRule type="duplicateValues" dxfId="37586" priority="48988"/>
    <cfRule type="duplicateValues" dxfId="37585" priority="48986"/>
    <cfRule type="duplicateValues" dxfId="37584" priority="48985"/>
  </conditionalFormatting>
  <conditionalFormatting sqref="I4530">
    <cfRule type="duplicateValues" dxfId="37583" priority="40324"/>
    <cfRule type="duplicateValues" dxfId="37582" priority="40304"/>
    <cfRule type="duplicateValues" dxfId="37581" priority="40305"/>
    <cfRule type="duplicateValues" dxfId="37580" priority="40310"/>
    <cfRule type="duplicateValues" dxfId="37579" priority="40306"/>
    <cfRule type="duplicateValues" dxfId="37578" priority="40312"/>
    <cfRule type="duplicateValues" dxfId="37577" priority="40336"/>
    <cfRule type="duplicateValues" dxfId="37576" priority="40335"/>
    <cfRule type="duplicateValues" dxfId="37575" priority="40334"/>
    <cfRule type="duplicateValues" dxfId="37574" priority="40333"/>
    <cfRule type="duplicateValues" dxfId="37573" priority="40332"/>
    <cfRule type="duplicateValues" dxfId="37572" priority="40331"/>
    <cfRule type="duplicateValues" dxfId="37571" priority="40330"/>
    <cfRule type="duplicateValues" dxfId="37570" priority="40329"/>
    <cfRule type="duplicateValues" dxfId="37569" priority="40328"/>
    <cfRule type="duplicateValues" dxfId="37568" priority="40327"/>
    <cfRule type="duplicateValues" dxfId="37567" priority="40326"/>
    <cfRule type="duplicateValues" dxfId="37566" priority="40307"/>
    <cfRule type="duplicateValues" dxfId="37565" priority="40308"/>
    <cfRule type="duplicateValues" dxfId="37564" priority="40309"/>
    <cfRule type="duplicateValues" dxfId="37563" priority="40311"/>
    <cfRule type="duplicateValues" dxfId="37562" priority="40325"/>
    <cfRule type="duplicateValues" dxfId="37561" priority="40316"/>
    <cfRule type="duplicateValues" dxfId="37560" priority="40317"/>
    <cfRule type="duplicateValues" dxfId="37559" priority="40302"/>
    <cfRule type="duplicateValues" dxfId="37558" priority="40301"/>
    <cfRule type="duplicateValues" dxfId="37557" priority="40300"/>
    <cfRule type="duplicateValues" dxfId="37556" priority="40299"/>
    <cfRule type="duplicateValues" dxfId="37555" priority="40298"/>
    <cfRule type="duplicateValues" dxfId="37554" priority="40297"/>
    <cfRule type="duplicateValues" dxfId="37553" priority="40303"/>
    <cfRule type="duplicateValues" dxfId="37552" priority="40319"/>
    <cfRule type="duplicateValues" dxfId="37551" priority="40318"/>
    <cfRule type="duplicateValues" dxfId="37550" priority="40320"/>
    <cfRule type="duplicateValues" dxfId="37549" priority="40321"/>
    <cfRule type="duplicateValues" dxfId="37548" priority="40322"/>
    <cfRule type="duplicateValues" dxfId="37547" priority="40323"/>
    <cfRule type="duplicateValues" dxfId="37546" priority="40338"/>
    <cfRule type="duplicateValues" dxfId="37545" priority="40337"/>
    <cfRule type="duplicateValues" dxfId="37544" priority="40313"/>
    <cfRule type="duplicateValues" dxfId="37543" priority="40314"/>
    <cfRule type="duplicateValues" dxfId="37542" priority="40315"/>
  </conditionalFormatting>
  <conditionalFormatting sqref="I4531">
    <cfRule type="duplicateValues" dxfId="37541" priority="48554"/>
    <cfRule type="duplicateValues" dxfId="37540" priority="48561"/>
    <cfRule type="duplicateValues" dxfId="37539" priority="48562"/>
    <cfRule type="duplicateValues" dxfId="37538" priority="48564"/>
    <cfRule type="duplicateValues" dxfId="37537" priority="48565"/>
    <cfRule type="duplicateValues" dxfId="37536" priority="48566"/>
    <cfRule type="duplicateValues" dxfId="37535" priority="48567"/>
    <cfRule type="duplicateValues" dxfId="37534" priority="48568"/>
    <cfRule type="duplicateValues" dxfId="37533" priority="48569"/>
    <cfRule type="duplicateValues" dxfId="37532" priority="48570"/>
    <cfRule type="duplicateValues" dxfId="37531" priority="48571"/>
    <cfRule type="duplicateValues" dxfId="37530" priority="48572"/>
    <cfRule type="duplicateValues" dxfId="37529" priority="48574"/>
    <cfRule type="duplicateValues" dxfId="37528" priority="48552"/>
    <cfRule type="duplicateValues" dxfId="37527" priority="48563"/>
    <cfRule type="duplicateValues" dxfId="37526" priority="48553"/>
    <cfRule type="duplicateValues" dxfId="37525" priority="48573"/>
    <cfRule type="duplicateValues" dxfId="37524" priority="48560"/>
    <cfRule type="duplicateValues" dxfId="37523" priority="48559"/>
    <cfRule type="duplicateValues" dxfId="37522" priority="48558"/>
    <cfRule type="duplicateValues" dxfId="37521" priority="48557"/>
    <cfRule type="duplicateValues" dxfId="37520" priority="48556"/>
    <cfRule type="duplicateValues" dxfId="37519" priority="48555"/>
  </conditionalFormatting>
  <conditionalFormatting sqref="I4532:I4533">
    <cfRule type="duplicateValues" dxfId="37518" priority="48889"/>
    <cfRule type="duplicateValues" dxfId="37517" priority="48890"/>
    <cfRule type="duplicateValues" dxfId="37516" priority="48899"/>
    <cfRule type="duplicateValues" dxfId="37515" priority="48891"/>
    <cfRule type="duplicateValues" dxfId="37514" priority="48892"/>
    <cfRule type="duplicateValues" dxfId="37513" priority="48897"/>
    <cfRule type="duplicateValues" dxfId="37512" priority="48893"/>
    <cfRule type="duplicateValues" dxfId="37511" priority="48894"/>
    <cfRule type="duplicateValues" dxfId="37510" priority="48895"/>
    <cfRule type="duplicateValues" dxfId="37509" priority="48896"/>
    <cfRule type="duplicateValues" dxfId="37508" priority="48898"/>
    <cfRule type="duplicateValues" dxfId="37507" priority="48900"/>
    <cfRule type="duplicateValues" dxfId="37506" priority="48884"/>
    <cfRule type="duplicateValues" dxfId="37505" priority="48885"/>
    <cfRule type="duplicateValues" dxfId="37504" priority="48886"/>
    <cfRule type="duplicateValues" dxfId="37503" priority="48887"/>
    <cfRule type="duplicateValues" dxfId="37502" priority="48888"/>
  </conditionalFormatting>
  <conditionalFormatting sqref="I4534">
    <cfRule type="duplicateValues" dxfId="37501" priority="48870"/>
    <cfRule type="duplicateValues" dxfId="37500" priority="48869"/>
    <cfRule type="duplicateValues" dxfId="37499" priority="48868"/>
    <cfRule type="duplicateValues" dxfId="37498" priority="48867"/>
    <cfRule type="duplicateValues" dxfId="37497" priority="48866"/>
    <cfRule type="duplicateValues" dxfId="37496" priority="48865"/>
    <cfRule type="duplicateValues" dxfId="37495" priority="48864"/>
    <cfRule type="duplicateValues" dxfId="37494" priority="48874"/>
    <cfRule type="duplicateValues" dxfId="37493" priority="48882"/>
    <cfRule type="duplicateValues" dxfId="37492" priority="48871"/>
    <cfRule type="duplicateValues" dxfId="37491" priority="48873"/>
    <cfRule type="duplicateValues" dxfId="37490" priority="48881"/>
    <cfRule type="duplicateValues" dxfId="37489" priority="48872"/>
    <cfRule type="duplicateValues" dxfId="37488" priority="48876"/>
    <cfRule type="duplicateValues" dxfId="37487" priority="48880"/>
    <cfRule type="duplicateValues" dxfId="37486" priority="48879"/>
    <cfRule type="duplicateValues" dxfId="37485" priority="48878"/>
    <cfRule type="duplicateValues" dxfId="37484" priority="48877"/>
    <cfRule type="duplicateValues" dxfId="37483" priority="48875"/>
  </conditionalFormatting>
  <conditionalFormatting sqref="I4535">
    <cfRule type="duplicateValues" dxfId="37482" priority="48862"/>
    <cfRule type="duplicateValues" dxfId="37481" priority="48861"/>
    <cfRule type="duplicateValues" dxfId="37480" priority="48852"/>
    <cfRule type="duplicateValues" dxfId="37479" priority="48851"/>
    <cfRule type="duplicateValues" dxfId="37478" priority="48850"/>
    <cfRule type="duplicateValues" dxfId="37477" priority="48849"/>
    <cfRule type="duplicateValues" dxfId="37476" priority="48848"/>
    <cfRule type="duplicateValues" dxfId="37475" priority="48847"/>
    <cfRule type="duplicateValues" dxfId="37474" priority="48846"/>
    <cfRule type="duplicateValues" dxfId="37473" priority="48845"/>
    <cfRule type="duplicateValues" dxfId="37472" priority="48844"/>
    <cfRule type="duplicateValues" dxfId="37471" priority="48843"/>
    <cfRule type="duplicateValues" dxfId="37470" priority="48842"/>
    <cfRule type="duplicateValues" dxfId="37469" priority="48860"/>
    <cfRule type="duplicateValues" dxfId="37468" priority="48858"/>
    <cfRule type="duplicateValues" dxfId="37467" priority="48859"/>
    <cfRule type="duplicateValues" dxfId="37466" priority="48856"/>
    <cfRule type="duplicateValues" dxfId="37465" priority="48855"/>
    <cfRule type="duplicateValues" dxfId="37464" priority="48857"/>
    <cfRule type="duplicateValues" dxfId="37463" priority="48854"/>
    <cfRule type="duplicateValues" dxfId="37462" priority="48853"/>
  </conditionalFormatting>
  <conditionalFormatting sqref="I4536:I4541">
    <cfRule type="duplicateValues" dxfId="37461" priority="48745"/>
    <cfRule type="duplicateValues" dxfId="37460" priority="48759"/>
    <cfRule type="duplicateValues" dxfId="37459" priority="48758"/>
    <cfRule type="duplicateValues" dxfId="37458" priority="48757"/>
    <cfRule type="duplicateValues" dxfId="37457" priority="48756"/>
    <cfRule type="duplicateValues" dxfId="37456" priority="48755"/>
    <cfRule type="duplicateValues" dxfId="37455" priority="48754"/>
    <cfRule type="duplicateValues" dxfId="37454" priority="48753"/>
    <cfRule type="duplicateValues" dxfId="37453" priority="48752"/>
    <cfRule type="duplicateValues" dxfId="37452" priority="48751"/>
    <cfRule type="duplicateValues" dxfId="37451" priority="48750"/>
    <cfRule type="duplicateValues" dxfId="37450" priority="48749"/>
    <cfRule type="duplicateValues" dxfId="37449" priority="48748"/>
    <cfRule type="duplicateValues" dxfId="37448" priority="48747"/>
    <cfRule type="duplicateValues" dxfId="37447" priority="48746"/>
    <cfRule type="duplicateValues" dxfId="37446" priority="48744"/>
    <cfRule type="duplicateValues" dxfId="37445" priority="48743"/>
    <cfRule type="duplicateValues" dxfId="37444" priority="48742"/>
    <cfRule type="duplicateValues" dxfId="37443" priority="48741"/>
    <cfRule type="duplicateValues" dxfId="37442" priority="48740"/>
    <cfRule type="duplicateValues" dxfId="37441" priority="48739"/>
    <cfRule type="duplicateValues" dxfId="37440" priority="48738"/>
  </conditionalFormatting>
  <conditionalFormatting sqref="I4542">
    <cfRule type="duplicateValues" dxfId="37439" priority="40286"/>
    <cfRule type="duplicateValues" dxfId="37438" priority="40271"/>
    <cfRule type="duplicateValues" dxfId="37437" priority="40270"/>
    <cfRule type="duplicateValues" dxfId="37436" priority="40269"/>
    <cfRule type="duplicateValues" dxfId="37435" priority="40268"/>
    <cfRule type="duplicateValues" dxfId="37434" priority="40267"/>
    <cfRule type="duplicateValues" dxfId="37433" priority="40266"/>
    <cfRule type="duplicateValues" dxfId="37432" priority="40292"/>
    <cfRule type="duplicateValues" dxfId="37431" priority="40291"/>
    <cfRule type="duplicateValues" dxfId="37430" priority="40254"/>
    <cfRule type="duplicateValues" dxfId="37429" priority="40288"/>
    <cfRule type="duplicateValues" dxfId="37428" priority="40265"/>
    <cfRule type="duplicateValues" dxfId="37427" priority="40293"/>
    <cfRule type="duplicateValues" dxfId="37426" priority="40273"/>
    <cfRule type="duplicateValues" dxfId="37425" priority="40264"/>
    <cfRule type="duplicateValues" dxfId="37424" priority="40263"/>
    <cfRule type="duplicateValues" dxfId="37423" priority="40262"/>
    <cfRule type="duplicateValues" dxfId="37422" priority="40261"/>
    <cfRule type="duplicateValues" dxfId="37421" priority="40260"/>
    <cfRule type="duplicateValues" dxfId="37420" priority="40259"/>
    <cfRule type="duplicateValues" dxfId="37419" priority="40258"/>
    <cfRule type="duplicateValues" dxfId="37418" priority="40290"/>
    <cfRule type="duplicateValues" dxfId="37417" priority="40257"/>
    <cfRule type="duplicateValues" dxfId="37416" priority="40287"/>
    <cfRule type="duplicateValues" dxfId="37415" priority="40256"/>
    <cfRule type="duplicateValues" dxfId="37414" priority="40285"/>
    <cfRule type="duplicateValues" dxfId="37413" priority="40284"/>
    <cfRule type="duplicateValues" dxfId="37412" priority="40283"/>
    <cfRule type="duplicateValues" dxfId="37411" priority="40282"/>
    <cfRule type="duplicateValues" dxfId="37410" priority="40289"/>
    <cfRule type="duplicateValues" dxfId="37409" priority="40281"/>
    <cfRule type="duplicateValues" dxfId="37408" priority="40255"/>
    <cfRule type="duplicateValues" dxfId="37407" priority="40280"/>
    <cfRule type="duplicateValues" dxfId="37406" priority="40279"/>
    <cfRule type="duplicateValues" dxfId="37405" priority="40278"/>
    <cfRule type="duplicateValues" dxfId="37404" priority="40274"/>
    <cfRule type="duplicateValues" dxfId="37403" priority="40277"/>
    <cfRule type="duplicateValues" dxfId="37402" priority="40276"/>
    <cfRule type="duplicateValues" dxfId="37401" priority="40275"/>
    <cfRule type="duplicateValues" dxfId="37400" priority="40296"/>
    <cfRule type="duplicateValues" dxfId="37399" priority="40272"/>
    <cfRule type="duplicateValues" dxfId="37398" priority="40295"/>
    <cfRule type="duplicateValues" dxfId="37397" priority="40294"/>
  </conditionalFormatting>
  <conditionalFormatting sqref="I4543">
    <cfRule type="duplicateValues" dxfId="37396" priority="47349"/>
    <cfRule type="duplicateValues" dxfId="37395" priority="47348"/>
    <cfRule type="duplicateValues" dxfId="37394" priority="47343"/>
    <cfRule type="duplicateValues" dxfId="37393" priority="47344"/>
    <cfRule type="duplicateValues" dxfId="37392" priority="47345"/>
    <cfRule type="duplicateValues" dxfId="37391" priority="47331"/>
    <cfRule type="duplicateValues" dxfId="37390" priority="47346"/>
    <cfRule type="duplicateValues" dxfId="37389" priority="47347"/>
    <cfRule type="duplicateValues" dxfId="37388" priority="47320"/>
    <cfRule type="duplicateValues" dxfId="37387" priority="47321"/>
    <cfRule type="duplicateValues" dxfId="37386" priority="47322"/>
    <cfRule type="duplicateValues" dxfId="37385" priority="47323"/>
    <cfRule type="duplicateValues" dxfId="37384" priority="47324"/>
    <cfRule type="duplicateValues" dxfId="37383" priority="47325"/>
    <cfRule type="duplicateValues" dxfId="37382" priority="47326"/>
    <cfRule type="duplicateValues" dxfId="37381" priority="47327"/>
    <cfRule type="duplicateValues" dxfId="37380" priority="47328"/>
    <cfRule type="duplicateValues" dxfId="37379" priority="47329"/>
    <cfRule type="duplicateValues" dxfId="37378" priority="47330"/>
    <cfRule type="duplicateValues" dxfId="37377" priority="47332"/>
    <cfRule type="duplicateValues" dxfId="37376" priority="47333"/>
    <cfRule type="duplicateValues" dxfId="37375" priority="47334"/>
    <cfRule type="duplicateValues" dxfId="37374" priority="47335"/>
    <cfRule type="duplicateValues" dxfId="37373" priority="47336"/>
    <cfRule type="duplicateValues" dxfId="37372" priority="47337"/>
    <cfRule type="duplicateValues" dxfId="37371" priority="47338"/>
    <cfRule type="duplicateValues" dxfId="37370" priority="47339"/>
    <cfRule type="duplicateValues" dxfId="37369" priority="47340"/>
    <cfRule type="duplicateValues" dxfId="37368" priority="47341"/>
    <cfRule type="duplicateValues" dxfId="37367" priority="47342"/>
    <cfRule type="duplicateValues" dxfId="37366" priority="47319"/>
  </conditionalFormatting>
  <conditionalFormatting sqref="I4544:I4546">
    <cfRule type="duplicateValues" dxfId="37365" priority="48731"/>
    <cfRule type="duplicateValues" dxfId="37364" priority="48732"/>
    <cfRule type="duplicateValues" dxfId="37363" priority="48733"/>
    <cfRule type="duplicateValues" dxfId="37362" priority="48734"/>
    <cfRule type="duplicateValues" dxfId="37361" priority="48735"/>
    <cfRule type="duplicateValues" dxfId="37360" priority="48736"/>
    <cfRule type="duplicateValues" dxfId="37359" priority="48728"/>
    <cfRule type="duplicateValues" dxfId="37358" priority="48729"/>
    <cfRule type="duplicateValues" dxfId="37357" priority="48730"/>
    <cfRule type="duplicateValues" dxfId="37356" priority="48737"/>
    <cfRule type="duplicateValues" dxfId="37355" priority="48718"/>
    <cfRule type="duplicateValues" dxfId="37354" priority="48716"/>
    <cfRule type="duplicateValues" dxfId="37353" priority="48726"/>
    <cfRule type="duplicateValues" dxfId="37352" priority="48719"/>
    <cfRule type="duplicateValues" dxfId="37351" priority="48720"/>
    <cfRule type="duplicateValues" dxfId="37350" priority="48721"/>
    <cfRule type="duplicateValues" dxfId="37349" priority="48727"/>
    <cfRule type="duplicateValues" dxfId="37348" priority="48722"/>
    <cfRule type="duplicateValues" dxfId="37347" priority="48723"/>
    <cfRule type="duplicateValues" dxfId="37346" priority="48724"/>
    <cfRule type="duplicateValues" dxfId="37345" priority="48725"/>
    <cfRule type="duplicateValues" dxfId="37344" priority="48717"/>
  </conditionalFormatting>
  <conditionalFormatting sqref="I4547">
    <cfRule type="duplicateValues" dxfId="37343" priority="48692"/>
    <cfRule type="duplicateValues" dxfId="37342" priority="48693"/>
    <cfRule type="duplicateValues" dxfId="37341" priority="48694"/>
    <cfRule type="duplicateValues" dxfId="37340" priority="48695"/>
    <cfRule type="duplicateValues" dxfId="37339" priority="48696"/>
    <cfRule type="duplicateValues" dxfId="37338" priority="48697"/>
    <cfRule type="duplicateValues" dxfId="37337" priority="48698"/>
    <cfRule type="duplicateValues" dxfId="37336" priority="48699"/>
    <cfRule type="duplicateValues" dxfId="37335" priority="48700"/>
    <cfRule type="duplicateValues" dxfId="37334" priority="48701"/>
    <cfRule type="duplicateValues" dxfId="37333" priority="48702"/>
    <cfRule type="duplicateValues" dxfId="37332" priority="48703"/>
    <cfRule type="duplicateValues" dxfId="37331" priority="48704"/>
    <cfRule type="duplicateValues" dxfId="37330" priority="48705"/>
    <cfRule type="duplicateValues" dxfId="37329" priority="48706"/>
    <cfRule type="duplicateValues" dxfId="37328" priority="48707"/>
    <cfRule type="duplicateValues" dxfId="37327" priority="48708"/>
    <cfRule type="duplicateValues" dxfId="37326" priority="48709"/>
    <cfRule type="duplicateValues" dxfId="37325" priority="48710"/>
    <cfRule type="duplicateValues" dxfId="37324" priority="48711"/>
    <cfRule type="duplicateValues" dxfId="37323" priority="48678"/>
    <cfRule type="duplicateValues" dxfId="37322" priority="48713"/>
    <cfRule type="duplicateValues" dxfId="37321" priority="48714"/>
    <cfRule type="duplicateValues" dxfId="37320" priority="48712"/>
    <cfRule type="duplicateValues" dxfId="37319" priority="48667"/>
    <cfRule type="duplicateValues" dxfId="37318" priority="48668"/>
    <cfRule type="duplicateValues" dxfId="37317" priority="48669"/>
    <cfRule type="duplicateValues" dxfId="37316" priority="48670"/>
    <cfRule type="duplicateValues" dxfId="37315" priority="48671"/>
    <cfRule type="duplicateValues" dxfId="37314" priority="48672"/>
    <cfRule type="duplicateValues" dxfId="37313" priority="48673"/>
    <cfRule type="duplicateValues" dxfId="37312" priority="48674"/>
    <cfRule type="duplicateValues" dxfId="37311" priority="48675"/>
    <cfRule type="duplicateValues" dxfId="37310" priority="48676"/>
    <cfRule type="duplicateValues" dxfId="37309" priority="48677"/>
    <cfRule type="duplicateValues" dxfId="37308" priority="48679"/>
    <cfRule type="duplicateValues" dxfId="37307" priority="48680"/>
    <cfRule type="duplicateValues" dxfId="37306" priority="48681"/>
    <cfRule type="duplicateValues" dxfId="37305" priority="48682"/>
    <cfRule type="duplicateValues" dxfId="37304" priority="48683"/>
    <cfRule type="duplicateValues" dxfId="37303" priority="48684"/>
    <cfRule type="duplicateValues" dxfId="37302" priority="48685"/>
    <cfRule type="duplicateValues" dxfId="37301" priority="48686"/>
    <cfRule type="duplicateValues" dxfId="37300" priority="48687"/>
    <cfRule type="duplicateValues" dxfId="37299" priority="48688"/>
    <cfRule type="duplicateValues" dxfId="37298" priority="48689"/>
    <cfRule type="duplicateValues" dxfId="37297" priority="48690"/>
    <cfRule type="duplicateValues" dxfId="37296" priority="48691"/>
  </conditionalFormatting>
  <conditionalFormatting sqref="I4548">
    <cfRule type="duplicateValues" dxfId="37295" priority="48629"/>
    <cfRule type="duplicateValues" dxfId="37294" priority="48632"/>
    <cfRule type="duplicateValues" dxfId="37293" priority="48631"/>
    <cfRule type="duplicateValues" dxfId="37292" priority="48627"/>
    <cfRule type="duplicateValues" dxfId="37291" priority="48626"/>
    <cfRule type="duplicateValues" dxfId="37290" priority="48616"/>
    <cfRule type="duplicateValues" dxfId="37289" priority="48617"/>
    <cfRule type="duplicateValues" dxfId="37288" priority="48618"/>
    <cfRule type="duplicateValues" dxfId="37287" priority="48619"/>
    <cfRule type="duplicateValues" dxfId="37286" priority="48630"/>
    <cfRule type="duplicateValues" dxfId="37285" priority="48625"/>
    <cfRule type="duplicateValues" dxfId="37284" priority="48620"/>
    <cfRule type="duplicateValues" dxfId="37283" priority="48621"/>
    <cfRule type="duplicateValues" dxfId="37282" priority="48622"/>
    <cfRule type="duplicateValues" dxfId="37281" priority="48623"/>
    <cfRule type="duplicateValues" dxfId="37280" priority="48624"/>
    <cfRule type="duplicateValues" dxfId="37279" priority="48628"/>
  </conditionalFormatting>
  <conditionalFormatting sqref="I4549">
    <cfRule type="duplicateValues" dxfId="37278" priority="47548"/>
    <cfRule type="duplicateValues" dxfId="37277" priority="47547"/>
    <cfRule type="duplicateValues" dxfId="37276" priority="47546"/>
    <cfRule type="duplicateValues" dxfId="37275" priority="47545"/>
    <cfRule type="duplicateValues" dxfId="37274" priority="47544"/>
    <cfRule type="duplicateValues" dxfId="37273" priority="47543"/>
    <cfRule type="duplicateValues" dxfId="37272" priority="47542"/>
    <cfRule type="duplicateValues" dxfId="37271" priority="47541"/>
    <cfRule type="duplicateValues" dxfId="37270" priority="47540"/>
    <cfRule type="duplicateValues" dxfId="37269" priority="47539"/>
    <cfRule type="duplicateValues" dxfId="37268" priority="47538"/>
    <cfRule type="duplicateValues" dxfId="37267" priority="47537"/>
    <cfRule type="duplicateValues" dxfId="37266" priority="47536"/>
    <cfRule type="duplicateValues" dxfId="37265" priority="47535"/>
    <cfRule type="duplicateValues" dxfId="37264" priority="47534"/>
    <cfRule type="duplicateValues" dxfId="37263" priority="47549"/>
    <cfRule type="duplicateValues" dxfId="37262" priority="47532"/>
    <cfRule type="duplicateValues" dxfId="37261" priority="47560"/>
    <cfRule type="duplicateValues" dxfId="37260" priority="47533"/>
    <cfRule type="duplicateValues" dxfId="37259" priority="47555"/>
    <cfRule type="duplicateValues" dxfId="37258" priority="47562"/>
    <cfRule type="duplicateValues" dxfId="37257" priority="47561"/>
    <cfRule type="duplicateValues" dxfId="37256" priority="47559"/>
    <cfRule type="duplicateValues" dxfId="37255" priority="47558"/>
    <cfRule type="duplicateValues" dxfId="37254" priority="47557"/>
    <cfRule type="duplicateValues" dxfId="37253" priority="47556"/>
    <cfRule type="duplicateValues" dxfId="37252" priority="47554"/>
    <cfRule type="duplicateValues" dxfId="37251" priority="47553"/>
    <cfRule type="duplicateValues" dxfId="37250" priority="47552"/>
    <cfRule type="duplicateValues" dxfId="37249" priority="47551"/>
    <cfRule type="duplicateValues" dxfId="37248" priority="47550"/>
  </conditionalFormatting>
  <conditionalFormatting sqref="I4550">
    <cfRule type="duplicateValues" dxfId="37247" priority="48362"/>
    <cfRule type="duplicateValues" dxfId="37246" priority="48363"/>
    <cfRule type="duplicateValues" dxfId="37245" priority="48364"/>
    <cfRule type="duplicateValues" dxfId="37244" priority="48365"/>
    <cfRule type="duplicateValues" dxfId="37243" priority="48366"/>
    <cfRule type="duplicateValues" dxfId="37242" priority="48367"/>
    <cfRule type="duplicateValues" dxfId="37241" priority="48368"/>
    <cfRule type="duplicateValues" dxfId="37240" priority="48369"/>
    <cfRule type="duplicateValues" dxfId="37239" priority="48370"/>
    <cfRule type="duplicateValues" dxfId="37238" priority="48371"/>
    <cfRule type="duplicateValues" dxfId="37237" priority="48372"/>
    <cfRule type="duplicateValues" dxfId="37236" priority="48373"/>
    <cfRule type="duplicateValues" dxfId="37235" priority="48374"/>
    <cfRule type="duplicateValues" dxfId="37234" priority="48375"/>
    <cfRule type="duplicateValues" dxfId="37233" priority="48376"/>
    <cfRule type="duplicateValues" dxfId="37232" priority="48377"/>
    <cfRule type="duplicateValues" dxfId="37231" priority="48384"/>
    <cfRule type="duplicateValues" dxfId="37230" priority="48382"/>
    <cfRule type="duplicateValues" dxfId="37229" priority="48359"/>
    <cfRule type="duplicateValues" dxfId="37228" priority="48360"/>
    <cfRule type="duplicateValues" dxfId="37227" priority="48383"/>
    <cfRule type="duplicateValues" dxfId="37226" priority="48361"/>
    <cfRule type="duplicateValues" dxfId="37225" priority="48381"/>
    <cfRule type="duplicateValues" dxfId="37224" priority="48380"/>
    <cfRule type="duplicateValues" dxfId="37223" priority="48379"/>
    <cfRule type="duplicateValues" dxfId="37222" priority="48378"/>
  </conditionalFormatting>
  <conditionalFormatting sqref="I4551">
    <cfRule type="duplicateValues" dxfId="37221" priority="48348"/>
    <cfRule type="duplicateValues" dxfId="37220" priority="48344"/>
    <cfRule type="duplicateValues" dxfId="37219" priority="48356"/>
    <cfRule type="duplicateValues" dxfId="37218" priority="48357"/>
    <cfRule type="duplicateValues" dxfId="37217" priority="48358"/>
    <cfRule type="duplicateValues" dxfId="37216" priority="48345"/>
    <cfRule type="duplicateValues" dxfId="37215" priority="48354"/>
    <cfRule type="duplicateValues" dxfId="37214" priority="48333"/>
    <cfRule type="duplicateValues" dxfId="37213" priority="48346"/>
    <cfRule type="duplicateValues" dxfId="37212" priority="48334"/>
    <cfRule type="duplicateValues" dxfId="37211" priority="48335"/>
    <cfRule type="duplicateValues" dxfId="37210" priority="48336"/>
    <cfRule type="duplicateValues" dxfId="37209" priority="48337"/>
    <cfRule type="duplicateValues" dxfId="37208" priority="48347"/>
    <cfRule type="duplicateValues" dxfId="37207" priority="48349"/>
    <cfRule type="duplicateValues" dxfId="37206" priority="48338"/>
    <cfRule type="duplicateValues" dxfId="37205" priority="48339"/>
    <cfRule type="duplicateValues" dxfId="37204" priority="48340"/>
    <cfRule type="duplicateValues" dxfId="37203" priority="48341"/>
    <cfRule type="duplicateValues" dxfId="37202" priority="48342"/>
    <cfRule type="duplicateValues" dxfId="37201" priority="48343"/>
    <cfRule type="duplicateValues" dxfId="37200" priority="48350"/>
    <cfRule type="duplicateValues" dxfId="37199" priority="48351"/>
    <cfRule type="duplicateValues" dxfId="37198" priority="48352"/>
    <cfRule type="duplicateValues" dxfId="37197" priority="48353"/>
    <cfRule type="duplicateValues" dxfId="37196" priority="48355"/>
  </conditionalFormatting>
  <conditionalFormatting sqref="I4552">
    <cfRule type="duplicateValues" dxfId="37195" priority="43614"/>
    <cfRule type="duplicateValues" dxfId="37194" priority="43615"/>
    <cfRule type="duplicateValues" dxfId="37193" priority="43616"/>
    <cfRule type="duplicateValues" dxfId="37192" priority="43617"/>
    <cfRule type="duplicateValues" dxfId="37191" priority="43618"/>
    <cfRule type="duplicateValues" dxfId="37190" priority="43619"/>
    <cfRule type="duplicateValues" dxfId="37189" priority="43620"/>
    <cfRule type="duplicateValues" dxfId="37188" priority="43621"/>
    <cfRule type="duplicateValues" dxfId="37187" priority="43622"/>
    <cfRule type="duplicateValues" dxfId="37186" priority="43623"/>
    <cfRule type="duplicateValues" dxfId="37185" priority="43624"/>
    <cfRule type="duplicateValues" dxfId="37184" priority="43625"/>
    <cfRule type="duplicateValues" dxfId="37183" priority="43626"/>
    <cfRule type="duplicateValues" dxfId="37182" priority="43627"/>
    <cfRule type="duplicateValues" dxfId="37181" priority="43628"/>
    <cfRule type="duplicateValues" dxfId="37180" priority="43629"/>
    <cfRule type="duplicateValues" dxfId="37179" priority="43630"/>
    <cfRule type="duplicateValues" dxfId="37178" priority="43631"/>
    <cfRule type="duplicateValues" dxfId="37177" priority="43633"/>
    <cfRule type="duplicateValues" dxfId="37176" priority="43634"/>
    <cfRule type="duplicateValues" dxfId="37175" priority="43635"/>
    <cfRule type="duplicateValues" dxfId="37174" priority="43636"/>
    <cfRule type="duplicateValues" dxfId="37173" priority="43637"/>
    <cfRule type="duplicateValues" dxfId="37172" priority="43638"/>
    <cfRule type="duplicateValues" dxfId="37171" priority="43639"/>
    <cfRule type="duplicateValues" dxfId="37170" priority="43640"/>
    <cfRule type="duplicateValues" dxfId="37169" priority="43641"/>
    <cfRule type="duplicateValues" dxfId="37168" priority="43642"/>
    <cfRule type="duplicateValues" dxfId="37167" priority="43643"/>
    <cfRule type="duplicateValues" dxfId="37166" priority="43644"/>
    <cfRule type="duplicateValues" dxfId="37165" priority="43645"/>
    <cfRule type="duplicateValues" dxfId="37164" priority="43646"/>
    <cfRule type="duplicateValues" dxfId="37163" priority="43647"/>
    <cfRule type="duplicateValues" dxfId="37162" priority="43632"/>
    <cfRule type="duplicateValues" dxfId="37161" priority="43613"/>
  </conditionalFormatting>
  <conditionalFormatting sqref="I4553:I4554">
    <cfRule type="duplicateValues" dxfId="37160" priority="48264"/>
    <cfRule type="duplicateValues" dxfId="37159" priority="48282"/>
    <cfRule type="duplicateValues" dxfId="37158" priority="48288"/>
    <cfRule type="duplicateValues" dxfId="37157" priority="48287"/>
    <cfRule type="duplicateValues" dxfId="37156" priority="48286"/>
    <cfRule type="duplicateValues" dxfId="37155" priority="48281"/>
    <cfRule type="duplicateValues" dxfId="37154" priority="48285"/>
    <cfRule type="duplicateValues" dxfId="37153" priority="48280"/>
    <cfRule type="duplicateValues" dxfId="37152" priority="48284"/>
    <cfRule type="duplicateValues" dxfId="37151" priority="48283"/>
    <cfRule type="duplicateValues" dxfId="37150" priority="48279"/>
    <cfRule type="duplicateValues" dxfId="37149" priority="48278"/>
    <cfRule type="duplicateValues" dxfId="37148" priority="48277"/>
    <cfRule type="duplicateValues" dxfId="37147" priority="48276"/>
    <cfRule type="duplicateValues" dxfId="37146" priority="48275"/>
    <cfRule type="duplicateValues" dxfId="37145" priority="48274"/>
    <cfRule type="duplicateValues" dxfId="37144" priority="48273"/>
    <cfRule type="duplicateValues" dxfId="37143" priority="48272"/>
    <cfRule type="duplicateValues" dxfId="37142" priority="48271"/>
    <cfRule type="duplicateValues" dxfId="37141" priority="48270"/>
    <cfRule type="duplicateValues" dxfId="37140" priority="48269"/>
    <cfRule type="duplicateValues" dxfId="37139" priority="48268"/>
    <cfRule type="duplicateValues" dxfId="37138" priority="48267"/>
    <cfRule type="duplicateValues" dxfId="37137" priority="48266"/>
    <cfRule type="duplicateValues" dxfId="37136" priority="48265"/>
    <cfRule type="duplicateValues" dxfId="37135" priority="48263"/>
  </conditionalFormatting>
  <conditionalFormatting sqref="I4555">
    <cfRule type="duplicateValues" dxfId="37134" priority="46322"/>
    <cfRule type="duplicateValues" dxfId="37133" priority="46321"/>
    <cfRule type="duplicateValues" dxfId="37132" priority="46296"/>
    <cfRule type="duplicateValues" dxfId="37131" priority="46309"/>
    <cfRule type="duplicateValues" dxfId="37130" priority="46308"/>
    <cfRule type="duplicateValues" dxfId="37129" priority="46307"/>
    <cfRule type="duplicateValues" dxfId="37128" priority="46302"/>
    <cfRule type="duplicateValues" dxfId="37127" priority="46294"/>
    <cfRule type="duplicateValues" dxfId="37126" priority="46295"/>
    <cfRule type="duplicateValues" dxfId="37125" priority="46297"/>
    <cfRule type="duplicateValues" dxfId="37124" priority="46298"/>
    <cfRule type="duplicateValues" dxfId="37123" priority="46299"/>
    <cfRule type="duplicateValues" dxfId="37122" priority="46300"/>
    <cfRule type="duplicateValues" dxfId="37121" priority="46303"/>
    <cfRule type="duplicateValues" dxfId="37120" priority="46304"/>
    <cfRule type="duplicateValues" dxfId="37119" priority="46305"/>
    <cfRule type="duplicateValues" dxfId="37118" priority="46324"/>
    <cfRule type="duplicateValues" dxfId="37117" priority="46306"/>
    <cfRule type="duplicateValues" dxfId="37116" priority="46301"/>
    <cfRule type="duplicateValues" dxfId="37115" priority="46323"/>
    <cfRule type="duplicateValues" dxfId="37114" priority="46320"/>
    <cfRule type="duplicateValues" dxfId="37113" priority="46319"/>
    <cfRule type="duplicateValues" dxfId="37112" priority="46318"/>
    <cfRule type="duplicateValues" dxfId="37111" priority="46317"/>
    <cfRule type="duplicateValues" dxfId="37110" priority="46316"/>
    <cfRule type="duplicateValues" dxfId="37109" priority="46315"/>
    <cfRule type="duplicateValues" dxfId="37108" priority="46314"/>
    <cfRule type="duplicateValues" dxfId="37107" priority="46313"/>
    <cfRule type="duplicateValues" dxfId="37106" priority="46312"/>
    <cfRule type="duplicateValues" dxfId="37105" priority="46311"/>
    <cfRule type="duplicateValues" dxfId="37104" priority="46310"/>
  </conditionalFormatting>
  <conditionalFormatting sqref="I4556">
    <cfRule type="duplicateValues" dxfId="37103" priority="38307"/>
    <cfRule type="duplicateValues" dxfId="37102" priority="38306"/>
    <cfRule type="duplicateValues" dxfId="37101" priority="38305"/>
    <cfRule type="duplicateValues" dxfId="37100" priority="38303"/>
    <cfRule type="duplicateValues" dxfId="37099" priority="38302"/>
    <cfRule type="duplicateValues" dxfId="37098" priority="38301"/>
    <cfRule type="duplicateValues" dxfId="37097" priority="38300"/>
    <cfRule type="duplicateValues" dxfId="37096" priority="38299"/>
    <cfRule type="duplicateValues" dxfId="37095" priority="38298"/>
    <cfRule type="duplicateValues" dxfId="37094" priority="38297"/>
    <cfRule type="duplicateValues" dxfId="37093" priority="38296"/>
    <cfRule type="duplicateValues" dxfId="37092" priority="38295"/>
    <cfRule type="duplicateValues" dxfId="37091" priority="38294"/>
    <cfRule type="duplicateValues" dxfId="37090" priority="38293"/>
    <cfRule type="duplicateValues" dxfId="37089" priority="38292"/>
    <cfRule type="duplicateValues" dxfId="37088" priority="38291"/>
    <cfRule type="duplicateValues" dxfId="37087" priority="38290"/>
    <cfRule type="duplicateValues" dxfId="37086" priority="38289"/>
    <cfRule type="duplicateValues" dxfId="37085" priority="38288"/>
    <cfRule type="duplicateValues" dxfId="37084" priority="38287"/>
    <cfRule type="duplicateValues" dxfId="37083" priority="38286"/>
    <cfRule type="duplicateValues" dxfId="37082" priority="38285"/>
    <cfRule type="duplicateValues" dxfId="37081" priority="38284"/>
    <cfRule type="duplicateValues" dxfId="37080" priority="38283"/>
    <cfRule type="duplicateValues" dxfId="37079" priority="38282"/>
    <cfRule type="duplicateValues" dxfId="37078" priority="38281"/>
    <cfRule type="duplicateValues" dxfId="37077" priority="38280"/>
    <cfRule type="duplicateValues" dxfId="37076" priority="38279"/>
    <cfRule type="duplicateValues" dxfId="37075" priority="38278"/>
    <cfRule type="duplicateValues" dxfId="37074" priority="38277"/>
    <cfRule type="duplicateValues" dxfId="37073" priority="38276"/>
    <cfRule type="duplicateValues" dxfId="37072" priority="38275"/>
    <cfRule type="duplicateValues" dxfId="37071" priority="38304"/>
    <cfRule type="duplicateValues" dxfId="37070" priority="38319"/>
    <cfRule type="duplicateValues" dxfId="37069" priority="38318"/>
    <cfRule type="duplicateValues" dxfId="37068" priority="38317"/>
    <cfRule type="duplicateValues" dxfId="37067" priority="38316"/>
    <cfRule type="duplicateValues" dxfId="37066" priority="38315"/>
    <cfRule type="duplicateValues" dxfId="37065" priority="38314"/>
    <cfRule type="duplicateValues" dxfId="37064" priority="38313"/>
    <cfRule type="duplicateValues" dxfId="37063" priority="38312"/>
    <cfRule type="duplicateValues" dxfId="37062" priority="38311"/>
    <cfRule type="duplicateValues" dxfId="37061" priority="38310"/>
    <cfRule type="duplicateValues" dxfId="37060" priority="38309"/>
    <cfRule type="duplicateValues" dxfId="37059" priority="38308"/>
  </conditionalFormatting>
  <conditionalFormatting sqref="I4557">
    <cfRule type="duplicateValues" dxfId="37058" priority="38244"/>
    <cfRule type="duplicateValues" dxfId="37057" priority="38243"/>
    <cfRule type="duplicateValues" dxfId="37056" priority="38253"/>
    <cfRule type="duplicateValues" dxfId="37055" priority="38242"/>
    <cfRule type="duplicateValues" dxfId="37054" priority="38241"/>
    <cfRule type="duplicateValues" dxfId="37053" priority="38240"/>
    <cfRule type="duplicateValues" dxfId="37052" priority="38239"/>
    <cfRule type="duplicateValues" dxfId="37051" priority="38238"/>
    <cfRule type="duplicateValues" dxfId="37050" priority="38237"/>
    <cfRule type="duplicateValues" dxfId="37049" priority="38236"/>
    <cfRule type="duplicateValues" dxfId="37048" priority="38235"/>
    <cfRule type="duplicateValues" dxfId="37047" priority="38234"/>
    <cfRule type="duplicateValues" dxfId="37046" priority="38233"/>
    <cfRule type="duplicateValues" dxfId="37045" priority="38232"/>
    <cfRule type="duplicateValues" dxfId="37044" priority="38231"/>
    <cfRule type="duplicateValues" dxfId="37043" priority="38230"/>
    <cfRule type="duplicateValues" dxfId="37042" priority="38245"/>
    <cfRule type="duplicateValues" dxfId="37041" priority="38268"/>
    <cfRule type="duplicateValues" dxfId="37040" priority="38267"/>
    <cfRule type="duplicateValues" dxfId="37039" priority="38266"/>
    <cfRule type="duplicateValues" dxfId="37038" priority="38265"/>
    <cfRule type="duplicateValues" dxfId="37037" priority="38264"/>
    <cfRule type="duplicateValues" dxfId="37036" priority="38263"/>
    <cfRule type="duplicateValues" dxfId="37035" priority="38262"/>
    <cfRule type="duplicateValues" dxfId="37034" priority="38261"/>
    <cfRule type="duplicateValues" dxfId="37033" priority="38260"/>
    <cfRule type="duplicateValues" dxfId="37032" priority="38259"/>
    <cfRule type="duplicateValues" dxfId="37031" priority="38258"/>
    <cfRule type="duplicateValues" dxfId="37030" priority="38257"/>
    <cfRule type="duplicateValues" dxfId="37029" priority="38255"/>
    <cfRule type="duplicateValues" dxfId="37028" priority="38254"/>
    <cfRule type="duplicateValues" dxfId="37027" priority="38252"/>
    <cfRule type="duplicateValues" dxfId="37026" priority="38251"/>
    <cfRule type="duplicateValues" dxfId="37025" priority="38250"/>
    <cfRule type="duplicateValues" dxfId="37024" priority="38249"/>
    <cfRule type="duplicateValues" dxfId="37023" priority="38248"/>
    <cfRule type="duplicateValues" dxfId="37022" priority="38247"/>
    <cfRule type="duplicateValues" dxfId="37021" priority="38246"/>
    <cfRule type="duplicateValues" dxfId="37020" priority="38256"/>
    <cfRule type="duplicateValues" dxfId="37019" priority="38274"/>
    <cfRule type="duplicateValues" dxfId="37018" priority="38273"/>
    <cfRule type="duplicateValues" dxfId="37017" priority="38272"/>
    <cfRule type="duplicateValues" dxfId="37016" priority="38271"/>
    <cfRule type="duplicateValues" dxfId="37015" priority="38270"/>
    <cfRule type="duplicateValues" dxfId="37014" priority="38269"/>
  </conditionalFormatting>
  <conditionalFormatting sqref="I4558">
    <cfRule type="duplicateValues" dxfId="37013" priority="45601"/>
    <cfRule type="duplicateValues" dxfId="37012" priority="45590"/>
    <cfRule type="duplicateValues" dxfId="37011" priority="45591"/>
    <cfRule type="duplicateValues" dxfId="37010" priority="45592"/>
    <cfRule type="duplicateValues" dxfId="37009" priority="45593"/>
    <cfRule type="duplicateValues" dxfId="37008" priority="45594"/>
    <cfRule type="duplicateValues" dxfId="37007" priority="45617"/>
    <cfRule type="duplicateValues" dxfId="37006" priority="45616"/>
    <cfRule type="duplicateValues" dxfId="37005" priority="45615"/>
    <cfRule type="duplicateValues" dxfId="37004" priority="45614"/>
    <cfRule type="duplicateValues" dxfId="37003" priority="45613"/>
    <cfRule type="duplicateValues" dxfId="37002" priority="45612"/>
    <cfRule type="duplicateValues" dxfId="37001" priority="45611"/>
    <cfRule type="duplicateValues" dxfId="37000" priority="45610"/>
    <cfRule type="duplicateValues" dxfId="36999" priority="45609"/>
    <cfRule type="duplicateValues" dxfId="36998" priority="45602"/>
    <cfRule type="duplicateValues" dxfId="36997" priority="45589"/>
    <cfRule type="duplicateValues" dxfId="36996" priority="45588"/>
    <cfRule type="duplicateValues" dxfId="36995" priority="45587"/>
    <cfRule type="duplicateValues" dxfId="36994" priority="45586"/>
    <cfRule type="duplicateValues" dxfId="36993" priority="45597"/>
    <cfRule type="duplicateValues" dxfId="36992" priority="45607"/>
    <cfRule type="duplicateValues" dxfId="36991" priority="45598"/>
    <cfRule type="duplicateValues" dxfId="36990" priority="45608"/>
    <cfRule type="duplicateValues" dxfId="36989" priority="45596"/>
    <cfRule type="duplicateValues" dxfId="36988" priority="45595"/>
    <cfRule type="duplicateValues" dxfId="36987" priority="45599"/>
    <cfRule type="duplicateValues" dxfId="36986" priority="45600"/>
    <cfRule type="duplicateValues" dxfId="36985" priority="45606"/>
    <cfRule type="duplicateValues" dxfId="36984" priority="45605"/>
    <cfRule type="duplicateValues" dxfId="36983" priority="45604"/>
    <cfRule type="duplicateValues" dxfId="36982" priority="45603"/>
  </conditionalFormatting>
  <conditionalFormatting sqref="I4559">
    <cfRule type="duplicateValues" dxfId="36981" priority="25996"/>
    <cfRule type="duplicateValues" dxfId="36980" priority="25995"/>
    <cfRule type="duplicateValues" dxfId="36979" priority="25994"/>
    <cfRule type="duplicateValues" dxfId="36978" priority="25993"/>
    <cfRule type="duplicateValues" dxfId="36977" priority="25992"/>
    <cfRule type="duplicateValues" dxfId="36976" priority="25991"/>
    <cfRule type="duplicateValues" dxfId="36975" priority="25990"/>
    <cfRule type="duplicateValues" dxfId="36974" priority="25989"/>
    <cfRule type="duplicateValues" dxfId="36973" priority="25988"/>
    <cfRule type="duplicateValues" dxfId="36972" priority="25987"/>
    <cfRule type="duplicateValues" dxfId="36971" priority="25986"/>
    <cfRule type="duplicateValues" dxfId="36970" priority="25985"/>
    <cfRule type="duplicateValues" dxfId="36969" priority="25984"/>
    <cfRule type="duplicateValues" dxfId="36968" priority="25983"/>
    <cfRule type="duplicateValues" dxfId="36967" priority="25982"/>
    <cfRule type="duplicateValues" dxfId="36966" priority="25981"/>
    <cfRule type="duplicateValues" dxfId="36965" priority="25980"/>
    <cfRule type="duplicateValues" dxfId="36964" priority="25979"/>
    <cfRule type="duplicateValues" dxfId="36963" priority="25978"/>
    <cfRule type="duplicateValues" dxfId="36962" priority="25977"/>
    <cfRule type="duplicateValues" dxfId="36961" priority="26010"/>
    <cfRule type="duplicateValues" dxfId="36960" priority="26011"/>
    <cfRule type="duplicateValues" dxfId="36959" priority="26012"/>
    <cfRule type="duplicateValues" dxfId="36958" priority="26013"/>
    <cfRule type="duplicateValues" dxfId="36957" priority="26014"/>
    <cfRule type="duplicateValues" dxfId="36956" priority="26015"/>
    <cfRule type="duplicateValues" dxfId="36955" priority="26016"/>
    <cfRule type="duplicateValues" dxfId="36954" priority="26017"/>
    <cfRule type="duplicateValues" dxfId="36953" priority="26018"/>
    <cfRule type="duplicateValues" dxfId="36952" priority="26019"/>
    <cfRule type="duplicateValues" dxfId="36951" priority="26020"/>
    <cfRule type="duplicateValues" dxfId="36950" priority="26021"/>
    <cfRule type="duplicateValues" dxfId="36949" priority="26022"/>
    <cfRule type="duplicateValues" dxfId="36948" priority="25976"/>
    <cfRule type="duplicateValues" dxfId="36947" priority="25975"/>
    <cfRule type="duplicateValues" dxfId="36946" priority="25974"/>
    <cfRule type="duplicateValues" dxfId="36945" priority="25997"/>
    <cfRule type="duplicateValues" dxfId="36944" priority="26002"/>
    <cfRule type="duplicateValues" dxfId="36943" priority="26001"/>
    <cfRule type="duplicateValues" dxfId="36942" priority="26000"/>
    <cfRule type="duplicateValues" dxfId="36941" priority="25999"/>
    <cfRule type="duplicateValues" dxfId="36940" priority="25998"/>
    <cfRule type="duplicateValues" dxfId="36939" priority="26003"/>
    <cfRule type="duplicateValues" dxfId="36938" priority="26004"/>
    <cfRule type="duplicateValues" dxfId="36937" priority="26005"/>
    <cfRule type="duplicateValues" dxfId="36936" priority="26006"/>
    <cfRule type="duplicateValues" dxfId="36935" priority="26007"/>
    <cfRule type="duplicateValues" dxfId="36934" priority="26008"/>
    <cfRule type="duplicateValues" dxfId="36933" priority="26009"/>
  </conditionalFormatting>
  <conditionalFormatting sqref="I4560">
    <cfRule type="duplicateValues" dxfId="36932" priority="33860"/>
    <cfRule type="duplicateValues" dxfId="36931" priority="33861"/>
    <cfRule type="duplicateValues" dxfId="36930" priority="33862"/>
    <cfRule type="duplicateValues" dxfId="36929" priority="33821"/>
    <cfRule type="duplicateValues" dxfId="36928" priority="33822"/>
    <cfRule type="duplicateValues" dxfId="36927" priority="33823"/>
    <cfRule type="duplicateValues" dxfId="36926" priority="33824"/>
    <cfRule type="duplicateValues" dxfId="36925" priority="33825"/>
    <cfRule type="duplicateValues" dxfId="36924" priority="33847"/>
    <cfRule type="duplicateValues" dxfId="36923" priority="33846"/>
    <cfRule type="duplicateValues" dxfId="36922" priority="33845"/>
    <cfRule type="duplicateValues" dxfId="36921" priority="33844"/>
    <cfRule type="duplicateValues" dxfId="36920" priority="33843"/>
    <cfRule type="duplicateValues" dxfId="36919" priority="33842"/>
    <cfRule type="duplicateValues" dxfId="36918" priority="33841"/>
    <cfRule type="duplicateValues" dxfId="36917" priority="33840"/>
    <cfRule type="duplicateValues" dxfId="36916" priority="33863"/>
    <cfRule type="duplicateValues" dxfId="36915" priority="33839"/>
    <cfRule type="duplicateValues" dxfId="36914" priority="33838"/>
    <cfRule type="duplicateValues" dxfId="36913" priority="33837"/>
    <cfRule type="duplicateValues" dxfId="36912" priority="33836"/>
    <cfRule type="duplicateValues" dxfId="36911" priority="33848"/>
    <cfRule type="duplicateValues" dxfId="36910" priority="33849"/>
    <cfRule type="duplicateValues" dxfId="36909" priority="33850"/>
    <cfRule type="duplicateValues" dxfId="36908" priority="33826"/>
    <cfRule type="duplicateValues" dxfId="36907" priority="33864"/>
    <cfRule type="duplicateValues" dxfId="36906" priority="33865"/>
    <cfRule type="duplicateValues" dxfId="36905" priority="33866"/>
    <cfRule type="duplicateValues" dxfId="36904" priority="33851"/>
    <cfRule type="duplicateValues" dxfId="36903" priority="33852"/>
    <cfRule type="duplicateValues" dxfId="36902" priority="33853"/>
    <cfRule type="duplicateValues" dxfId="36901" priority="33867"/>
    <cfRule type="duplicateValues" dxfId="36900" priority="33835"/>
    <cfRule type="duplicateValues" dxfId="36899" priority="33854"/>
    <cfRule type="duplicateValues" dxfId="36898" priority="33834"/>
    <cfRule type="duplicateValues" dxfId="36897" priority="33833"/>
    <cfRule type="duplicateValues" dxfId="36896" priority="33832"/>
    <cfRule type="duplicateValues" dxfId="36895" priority="33831"/>
    <cfRule type="duplicateValues" dxfId="36894" priority="33830"/>
    <cfRule type="duplicateValues" dxfId="36893" priority="33829"/>
    <cfRule type="duplicateValues" dxfId="36892" priority="33828"/>
    <cfRule type="duplicateValues" dxfId="36891" priority="33827"/>
    <cfRule type="duplicateValues" dxfId="36890" priority="33855"/>
    <cfRule type="duplicateValues" dxfId="36889" priority="33856"/>
    <cfRule type="duplicateValues" dxfId="36888" priority="33857"/>
    <cfRule type="duplicateValues" dxfId="36887" priority="33858"/>
    <cfRule type="duplicateValues" dxfId="36886" priority="33859"/>
  </conditionalFormatting>
  <conditionalFormatting sqref="I4561">
    <cfRule type="duplicateValues" dxfId="36885" priority="43787"/>
    <cfRule type="duplicateValues" dxfId="36884" priority="43783"/>
    <cfRule type="duplicateValues" dxfId="36883" priority="43784"/>
    <cfRule type="duplicateValues" dxfId="36882" priority="43790"/>
    <cfRule type="duplicateValues" dxfId="36881" priority="43770"/>
    <cfRule type="duplicateValues" dxfId="36880" priority="43769"/>
    <cfRule type="duplicateValues" dxfId="36879" priority="43768"/>
    <cfRule type="duplicateValues" dxfId="36878" priority="43767"/>
    <cfRule type="duplicateValues" dxfId="36877" priority="43766"/>
    <cfRule type="duplicateValues" dxfId="36876" priority="43765"/>
    <cfRule type="duplicateValues" dxfId="36875" priority="43764"/>
    <cfRule type="duplicateValues" dxfId="36874" priority="43763"/>
    <cfRule type="duplicateValues" dxfId="36873" priority="43774"/>
    <cfRule type="duplicateValues" dxfId="36872" priority="43758"/>
    <cfRule type="duplicateValues" dxfId="36871" priority="43759"/>
    <cfRule type="duplicateValues" dxfId="36870" priority="43760"/>
    <cfRule type="duplicateValues" dxfId="36869" priority="43785"/>
    <cfRule type="duplicateValues" dxfId="36868" priority="43786"/>
    <cfRule type="duplicateValues" dxfId="36867" priority="43788"/>
    <cfRule type="duplicateValues" dxfId="36866" priority="43789"/>
    <cfRule type="duplicateValues" dxfId="36865" priority="43762"/>
    <cfRule type="duplicateValues" dxfId="36864" priority="43791"/>
    <cfRule type="duplicateValues" dxfId="36863" priority="43792"/>
    <cfRule type="duplicateValues" dxfId="36862" priority="43761"/>
    <cfRule type="duplicateValues" dxfId="36861" priority="43771"/>
    <cfRule type="duplicateValues" dxfId="36860" priority="43772"/>
    <cfRule type="duplicateValues" dxfId="36859" priority="43773"/>
    <cfRule type="duplicateValues" dxfId="36858" priority="43775"/>
    <cfRule type="duplicateValues" dxfId="36857" priority="43776"/>
    <cfRule type="duplicateValues" dxfId="36856" priority="43777"/>
    <cfRule type="duplicateValues" dxfId="36855" priority="43778"/>
    <cfRule type="duplicateValues" dxfId="36854" priority="43779"/>
    <cfRule type="duplicateValues" dxfId="36853" priority="43780"/>
    <cfRule type="duplicateValues" dxfId="36852" priority="43781"/>
    <cfRule type="duplicateValues" dxfId="36851" priority="43782"/>
  </conditionalFormatting>
  <conditionalFormatting sqref="I4562:I4563">
    <cfRule type="duplicateValues" dxfId="36850" priority="48465"/>
    <cfRule type="duplicateValues" dxfId="36849" priority="48480"/>
    <cfRule type="duplicateValues" dxfId="36848" priority="48469"/>
    <cfRule type="duplicateValues" dxfId="36847" priority="48468"/>
    <cfRule type="duplicateValues" dxfId="36846" priority="48467"/>
    <cfRule type="duplicateValues" dxfId="36845" priority="48466"/>
    <cfRule type="duplicateValues" dxfId="36844" priority="48456"/>
    <cfRule type="duplicateValues" dxfId="36843" priority="48464"/>
    <cfRule type="duplicateValues" dxfId="36842" priority="48463"/>
    <cfRule type="duplicateValues" dxfId="36841" priority="48462"/>
    <cfRule type="duplicateValues" dxfId="36840" priority="48478"/>
    <cfRule type="duplicateValues" dxfId="36839" priority="49485"/>
    <cfRule type="duplicateValues" dxfId="36838" priority="48477"/>
    <cfRule type="duplicateValues" dxfId="36837" priority="48461"/>
    <cfRule type="duplicateValues" dxfId="36836" priority="48460"/>
    <cfRule type="duplicateValues" dxfId="36835" priority="48459"/>
    <cfRule type="duplicateValues" dxfId="36834" priority="48458"/>
    <cfRule type="duplicateValues" dxfId="36833" priority="48457"/>
    <cfRule type="duplicateValues" dxfId="36832" priority="48476"/>
    <cfRule type="duplicateValues" dxfId="36831" priority="48475"/>
    <cfRule type="duplicateValues" dxfId="36830" priority="48474"/>
    <cfRule type="duplicateValues" dxfId="36829" priority="48473"/>
    <cfRule type="duplicateValues" dxfId="36828" priority="48472"/>
    <cfRule type="duplicateValues" dxfId="36827" priority="48471"/>
    <cfRule type="duplicateValues" dxfId="36826" priority="48470"/>
    <cfRule type="duplicateValues" dxfId="36825" priority="48479"/>
  </conditionalFormatting>
  <conditionalFormatting sqref="I4564 I4566 I4569 I4571:I4572">
    <cfRule type="duplicateValues" dxfId="36824" priority="48261"/>
    <cfRule type="duplicateValues" dxfId="36823" priority="48260"/>
    <cfRule type="duplicateValues" dxfId="36822" priority="48245"/>
    <cfRule type="duplicateValues" dxfId="36821" priority="48241"/>
    <cfRule type="duplicateValues" dxfId="36820" priority="48242"/>
    <cfRule type="duplicateValues" dxfId="36819" priority="48243"/>
    <cfRule type="duplicateValues" dxfId="36818" priority="48252"/>
    <cfRule type="duplicateValues" dxfId="36817" priority="48236"/>
    <cfRule type="duplicateValues" dxfId="36816" priority="48237"/>
    <cfRule type="duplicateValues" dxfId="36815" priority="48238"/>
    <cfRule type="duplicateValues" dxfId="36814" priority="48262"/>
    <cfRule type="duplicateValues" dxfId="36813" priority="48240"/>
    <cfRule type="duplicateValues" dxfId="36812" priority="48244"/>
    <cfRule type="duplicateValues" dxfId="36811" priority="48246"/>
    <cfRule type="duplicateValues" dxfId="36810" priority="48247"/>
    <cfRule type="duplicateValues" dxfId="36809" priority="48249"/>
    <cfRule type="duplicateValues" dxfId="36808" priority="48250"/>
    <cfRule type="duplicateValues" dxfId="36807" priority="48251"/>
    <cfRule type="duplicateValues" dxfId="36806" priority="48253"/>
    <cfRule type="duplicateValues" dxfId="36805" priority="48255"/>
    <cfRule type="duplicateValues" dxfId="36804" priority="48256"/>
    <cfRule type="duplicateValues" dxfId="36803" priority="48257"/>
    <cfRule type="duplicateValues" dxfId="36802" priority="48258"/>
    <cfRule type="duplicateValues" dxfId="36801" priority="48259"/>
    <cfRule type="duplicateValues" dxfId="36800" priority="48248"/>
    <cfRule type="duplicateValues" dxfId="36799" priority="48254"/>
    <cfRule type="duplicateValues" dxfId="36798" priority="48239"/>
  </conditionalFormatting>
  <conditionalFormatting sqref="I4565">
    <cfRule type="duplicateValues" dxfId="36797" priority="47522"/>
    <cfRule type="duplicateValues" dxfId="36796" priority="47521"/>
    <cfRule type="duplicateValues" dxfId="36795" priority="47520"/>
    <cfRule type="duplicateValues" dxfId="36794" priority="47519"/>
    <cfRule type="duplicateValues" dxfId="36793" priority="47517"/>
    <cfRule type="duplicateValues" dxfId="36792" priority="47516"/>
    <cfRule type="duplicateValues" dxfId="36791" priority="47515"/>
    <cfRule type="duplicateValues" dxfId="36790" priority="47514"/>
    <cfRule type="duplicateValues" dxfId="36789" priority="47513"/>
    <cfRule type="duplicateValues" dxfId="36788" priority="47512"/>
    <cfRule type="duplicateValues" dxfId="36787" priority="47511"/>
    <cfRule type="duplicateValues" dxfId="36786" priority="47510"/>
    <cfRule type="duplicateValues" dxfId="36785" priority="47509"/>
    <cfRule type="duplicateValues" dxfId="36784" priority="47508"/>
    <cfRule type="duplicateValues" dxfId="36783" priority="47507"/>
    <cfRule type="duplicateValues" dxfId="36782" priority="47506"/>
    <cfRule type="duplicateValues" dxfId="36781" priority="47505"/>
    <cfRule type="duplicateValues" dxfId="36780" priority="47504"/>
    <cfRule type="duplicateValues" dxfId="36779" priority="47503"/>
    <cfRule type="duplicateValues" dxfId="36778" priority="47502"/>
    <cfRule type="duplicateValues" dxfId="36777" priority="47501"/>
    <cfRule type="duplicateValues" dxfId="36776" priority="47518"/>
    <cfRule type="duplicateValues" dxfId="36775" priority="47526"/>
    <cfRule type="duplicateValues" dxfId="36774" priority="47530"/>
    <cfRule type="duplicateValues" dxfId="36773" priority="47525"/>
    <cfRule type="duplicateValues" dxfId="36772" priority="47524"/>
    <cfRule type="duplicateValues" dxfId="36771" priority="47529"/>
    <cfRule type="duplicateValues" dxfId="36770" priority="47531"/>
    <cfRule type="duplicateValues" dxfId="36769" priority="47528"/>
    <cfRule type="duplicateValues" dxfId="36768" priority="47527"/>
    <cfRule type="duplicateValues" dxfId="36767" priority="47523"/>
  </conditionalFormatting>
  <conditionalFormatting sqref="I4567">
    <cfRule type="duplicateValues" dxfId="36766" priority="46990"/>
    <cfRule type="duplicateValues" dxfId="36765" priority="46983"/>
    <cfRule type="duplicateValues" dxfId="36764" priority="46996"/>
    <cfRule type="duplicateValues" dxfId="36763" priority="46994"/>
    <cfRule type="duplicateValues" dxfId="36762" priority="46989"/>
    <cfRule type="duplicateValues" dxfId="36761" priority="46980"/>
    <cfRule type="duplicateValues" dxfId="36760" priority="46988"/>
    <cfRule type="duplicateValues" dxfId="36759" priority="46987"/>
    <cfRule type="duplicateValues" dxfId="36758" priority="46986"/>
    <cfRule type="duplicateValues" dxfId="36757" priority="46982"/>
    <cfRule type="duplicateValues" dxfId="36756" priority="46985"/>
    <cfRule type="duplicateValues" dxfId="36755" priority="46995"/>
    <cfRule type="duplicateValues" dxfId="36754" priority="46970"/>
    <cfRule type="duplicateValues" dxfId="36753" priority="46981"/>
    <cfRule type="duplicateValues" dxfId="36752" priority="46971"/>
    <cfRule type="duplicateValues" dxfId="36751" priority="46972"/>
    <cfRule type="duplicateValues" dxfId="36750" priority="46973"/>
    <cfRule type="duplicateValues" dxfId="36749" priority="46974"/>
    <cfRule type="duplicateValues" dxfId="36748" priority="46975"/>
    <cfRule type="duplicateValues" dxfId="36747" priority="46976"/>
    <cfRule type="duplicateValues" dxfId="36746" priority="46977"/>
    <cfRule type="duplicateValues" dxfId="36745" priority="46978"/>
    <cfRule type="duplicateValues" dxfId="36744" priority="46993"/>
    <cfRule type="duplicateValues" dxfId="36743" priority="46979"/>
    <cfRule type="duplicateValues" dxfId="36742" priority="46992"/>
    <cfRule type="duplicateValues" dxfId="36741" priority="46991"/>
    <cfRule type="duplicateValues" dxfId="36740" priority="46997"/>
    <cfRule type="duplicateValues" dxfId="36739" priority="46998"/>
    <cfRule type="duplicateValues" dxfId="36738" priority="46999"/>
    <cfRule type="duplicateValues" dxfId="36737" priority="47000"/>
    <cfRule type="duplicateValues" dxfId="36736" priority="46984"/>
  </conditionalFormatting>
  <conditionalFormatting sqref="I4568">
    <cfRule type="duplicateValues" dxfId="36735" priority="46814"/>
    <cfRule type="duplicateValues" dxfId="36734" priority="46815"/>
    <cfRule type="duplicateValues" dxfId="36733" priority="46816"/>
    <cfRule type="duplicateValues" dxfId="36732" priority="46818"/>
    <cfRule type="duplicateValues" dxfId="36731" priority="46819"/>
    <cfRule type="duplicateValues" dxfId="36730" priority="46820"/>
    <cfRule type="duplicateValues" dxfId="36729" priority="46821"/>
    <cfRule type="duplicateValues" dxfId="36728" priority="46822"/>
    <cfRule type="duplicateValues" dxfId="36727" priority="46823"/>
    <cfRule type="duplicateValues" dxfId="36726" priority="46824"/>
    <cfRule type="duplicateValues" dxfId="36725" priority="46825"/>
    <cfRule type="duplicateValues" dxfId="36724" priority="46826"/>
    <cfRule type="duplicateValues" dxfId="36723" priority="46827"/>
    <cfRule type="duplicateValues" dxfId="36722" priority="46829"/>
    <cfRule type="duplicateValues" dxfId="36721" priority="46830"/>
    <cfRule type="duplicateValues" dxfId="36720" priority="46828"/>
    <cfRule type="duplicateValues" dxfId="36719" priority="46832"/>
    <cfRule type="duplicateValues" dxfId="36718" priority="46833"/>
    <cfRule type="duplicateValues" dxfId="36717" priority="46834"/>
    <cfRule type="duplicateValues" dxfId="36716" priority="46835"/>
    <cfRule type="duplicateValues" dxfId="36715" priority="46836"/>
    <cfRule type="duplicateValues" dxfId="36714" priority="46837"/>
    <cfRule type="duplicateValues" dxfId="36713" priority="46838"/>
    <cfRule type="duplicateValues" dxfId="36712" priority="46839"/>
    <cfRule type="duplicateValues" dxfId="36711" priority="46840"/>
    <cfRule type="duplicateValues" dxfId="36710" priority="46817"/>
    <cfRule type="duplicateValues" dxfId="36709" priority="46810"/>
    <cfRule type="duplicateValues" dxfId="36708" priority="46811"/>
    <cfRule type="duplicateValues" dxfId="36707" priority="46812"/>
    <cfRule type="duplicateValues" dxfId="36706" priority="46813"/>
    <cfRule type="duplicateValues" dxfId="36705" priority="46831"/>
  </conditionalFormatting>
  <conditionalFormatting sqref="I4570">
    <cfRule type="duplicateValues" dxfId="36704" priority="46785"/>
    <cfRule type="duplicateValues" dxfId="36703" priority="46786"/>
    <cfRule type="duplicateValues" dxfId="36702" priority="46787"/>
    <cfRule type="duplicateValues" dxfId="36701" priority="46788"/>
    <cfRule type="duplicateValues" dxfId="36700" priority="46789"/>
    <cfRule type="duplicateValues" dxfId="36699" priority="46790"/>
    <cfRule type="duplicateValues" dxfId="36698" priority="46791"/>
    <cfRule type="duplicateValues" dxfId="36697" priority="46793"/>
    <cfRule type="duplicateValues" dxfId="36696" priority="46794"/>
    <cfRule type="duplicateValues" dxfId="36695" priority="46796"/>
    <cfRule type="duplicateValues" dxfId="36694" priority="46797"/>
    <cfRule type="duplicateValues" dxfId="36693" priority="46798"/>
    <cfRule type="duplicateValues" dxfId="36692" priority="46800"/>
    <cfRule type="duplicateValues" dxfId="36691" priority="46801"/>
    <cfRule type="duplicateValues" dxfId="36690" priority="46780"/>
    <cfRule type="duplicateValues" dxfId="36689" priority="46802"/>
    <cfRule type="duplicateValues" dxfId="36688" priority="46803"/>
    <cfRule type="duplicateValues" dxfId="36687" priority="46807"/>
    <cfRule type="duplicateValues" dxfId="36686" priority="46809"/>
    <cfRule type="duplicateValues" dxfId="36685" priority="46792"/>
    <cfRule type="duplicateValues" dxfId="36684" priority="46808"/>
    <cfRule type="duplicateValues" dxfId="36683" priority="46779"/>
    <cfRule type="duplicateValues" dxfId="36682" priority="46781"/>
    <cfRule type="duplicateValues" dxfId="36681" priority="46782"/>
    <cfRule type="duplicateValues" dxfId="36680" priority="46783"/>
    <cfRule type="duplicateValues" dxfId="36679" priority="46799"/>
    <cfRule type="duplicateValues" dxfId="36678" priority="46784"/>
    <cfRule type="duplicateValues" dxfId="36677" priority="46804"/>
    <cfRule type="duplicateValues" dxfId="36676" priority="46805"/>
    <cfRule type="duplicateValues" dxfId="36675" priority="46806"/>
    <cfRule type="duplicateValues" dxfId="36674" priority="46795"/>
  </conditionalFormatting>
  <conditionalFormatting sqref="I4573">
    <cfRule type="duplicateValues" dxfId="36673" priority="48119"/>
    <cfRule type="duplicateValues" dxfId="36672" priority="48118"/>
    <cfRule type="duplicateValues" dxfId="36671" priority="48117"/>
    <cfRule type="duplicateValues" dxfId="36670" priority="48116"/>
    <cfRule type="duplicateValues" dxfId="36669" priority="48115"/>
    <cfRule type="duplicateValues" dxfId="36668" priority="48114"/>
    <cfRule type="duplicateValues" dxfId="36667" priority="48113"/>
    <cfRule type="duplicateValues" dxfId="36666" priority="48125"/>
    <cfRule type="duplicateValues" dxfId="36665" priority="48124"/>
    <cfRule type="duplicateValues" dxfId="36664" priority="48123"/>
    <cfRule type="duplicateValues" dxfId="36663" priority="48122"/>
    <cfRule type="duplicateValues" dxfId="36662" priority="48121"/>
    <cfRule type="duplicateValues" dxfId="36661" priority="48120"/>
    <cfRule type="duplicateValues" dxfId="36660" priority="48099"/>
    <cfRule type="duplicateValues" dxfId="36659" priority="48100"/>
    <cfRule type="duplicateValues" dxfId="36658" priority="48101"/>
    <cfRule type="duplicateValues" dxfId="36657" priority="48102"/>
    <cfRule type="duplicateValues" dxfId="36656" priority="48103"/>
    <cfRule type="duplicateValues" dxfId="36655" priority="48104"/>
    <cfRule type="duplicateValues" dxfId="36654" priority="48105"/>
    <cfRule type="duplicateValues" dxfId="36653" priority="48106"/>
    <cfRule type="duplicateValues" dxfId="36652" priority="48107"/>
    <cfRule type="duplicateValues" dxfId="36651" priority="48108"/>
    <cfRule type="duplicateValues" dxfId="36650" priority="48109"/>
    <cfRule type="duplicateValues" dxfId="36649" priority="48110"/>
    <cfRule type="duplicateValues" dxfId="36648" priority="48111"/>
    <cfRule type="duplicateValues" dxfId="36647" priority="48112"/>
  </conditionalFormatting>
  <conditionalFormatting sqref="I4574">
    <cfRule type="duplicateValues" dxfId="36646" priority="47050"/>
    <cfRule type="duplicateValues" dxfId="36645" priority="47062"/>
    <cfRule type="duplicateValues" dxfId="36644" priority="47049"/>
    <cfRule type="duplicateValues" dxfId="36643" priority="47042"/>
    <cfRule type="duplicateValues" dxfId="36642" priority="47032"/>
    <cfRule type="duplicateValues" dxfId="36641" priority="47037"/>
    <cfRule type="duplicateValues" dxfId="36640" priority="47038"/>
    <cfRule type="duplicateValues" dxfId="36639" priority="47039"/>
    <cfRule type="duplicateValues" dxfId="36638" priority="47040"/>
    <cfRule type="duplicateValues" dxfId="36637" priority="47041"/>
    <cfRule type="duplicateValues" dxfId="36636" priority="47033"/>
    <cfRule type="duplicateValues" dxfId="36635" priority="47044"/>
    <cfRule type="duplicateValues" dxfId="36634" priority="47045"/>
    <cfRule type="duplicateValues" dxfId="36633" priority="47046"/>
    <cfRule type="duplicateValues" dxfId="36632" priority="47047"/>
    <cfRule type="duplicateValues" dxfId="36631" priority="47043"/>
    <cfRule type="duplicateValues" dxfId="36630" priority="47061"/>
    <cfRule type="duplicateValues" dxfId="36629" priority="47048"/>
    <cfRule type="duplicateValues" dxfId="36628" priority="47060"/>
    <cfRule type="duplicateValues" dxfId="36627" priority="47059"/>
    <cfRule type="duplicateValues" dxfId="36626" priority="47036"/>
    <cfRule type="duplicateValues" dxfId="36625" priority="47035"/>
    <cfRule type="duplicateValues" dxfId="36624" priority="47034"/>
    <cfRule type="duplicateValues" dxfId="36623" priority="47058"/>
    <cfRule type="duplicateValues" dxfId="36622" priority="47057"/>
    <cfRule type="duplicateValues" dxfId="36621" priority="47056"/>
    <cfRule type="duplicateValues" dxfId="36620" priority="47055"/>
    <cfRule type="duplicateValues" dxfId="36619" priority="47054"/>
    <cfRule type="duplicateValues" dxfId="36618" priority="47053"/>
    <cfRule type="duplicateValues" dxfId="36617" priority="47052"/>
    <cfRule type="duplicateValues" dxfId="36616" priority="47051"/>
  </conditionalFormatting>
  <conditionalFormatting sqref="I4575">
    <cfRule type="duplicateValues" dxfId="36615" priority="48200"/>
    <cfRule type="duplicateValues" dxfId="36614" priority="48201"/>
    <cfRule type="duplicateValues" dxfId="36613" priority="48185"/>
    <cfRule type="duplicateValues" dxfId="36612" priority="48199"/>
    <cfRule type="duplicateValues" dxfId="36611" priority="48198"/>
    <cfRule type="duplicateValues" dxfId="36610" priority="48197"/>
    <cfRule type="duplicateValues" dxfId="36609" priority="48196"/>
    <cfRule type="duplicateValues" dxfId="36608" priority="48195"/>
    <cfRule type="duplicateValues" dxfId="36607" priority="48194"/>
    <cfRule type="duplicateValues" dxfId="36606" priority="48193"/>
    <cfRule type="duplicateValues" dxfId="36605" priority="48192"/>
    <cfRule type="duplicateValues" dxfId="36604" priority="48191"/>
    <cfRule type="duplicateValues" dxfId="36603" priority="48190"/>
    <cfRule type="duplicateValues" dxfId="36602" priority="48189"/>
    <cfRule type="duplicateValues" dxfId="36601" priority="48188"/>
    <cfRule type="duplicateValues" dxfId="36600" priority="48187"/>
    <cfRule type="duplicateValues" dxfId="36599" priority="48186"/>
    <cfRule type="duplicateValues" dxfId="36598" priority="48206"/>
    <cfRule type="duplicateValues" dxfId="36597" priority="48205"/>
    <cfRule type="duplicateValues" dxfId="36596" priority="48204"/>
    <cfRule type="duplicateValues" dxfId="36595" priority="48203"/>
    <cfRule type="duplicateValues" dxfId="36594" priority="48202"/>
    <cfRule type="duplicateValues" dxfId="36593" priority="48184"/>
    <cfRule type="duplicateValues" dxfId="36592" priority="48183"/>
    <cfRule type="duplicateValues" dxfId="36591" priority="48182"/>
    <cfRule type="duplicateValues" dxfId="36590" priority="48181"/>
    <cfRule type="duplicateValues" dxfId="36589" priority="48207"/>
  </conditionalFormatting>
  <conditionalFormatting sqref="I4576">
    <cfRule type="duplicateValues" dxfId="36588" priority="47570"/>
    <cfRule type="duplicateValues" dxfId="36587" priority="47572"/>
    <cfRule type="duplicateValues" dxfId="36586" priority="47573"/>
    <cfRule type="duplicateValues" dxfId="36585" priority="47574"/>
    <cfRule type="duplicateValues" dxfId="36584" priority="47575"/>
    <cfRule type="duplicateValues" dxfId="36583" priority="47576"/>
    <cfRule type="duplicateValues" dxfId="36582" priority="47577"/>
    <cfRule type="duplicateValues" dxfId="36581" priority="47578"/>
    <cfRule type="duplicateValues" dxfId="36580" priority="47579"/>
    <cfRule type="duplicateValues" dxfId="36579" priority="47580"/>
    <cfRule type="duplicateValues" dxfId="36578" priority="47581"/>
    <cfRule type="duplicateValues" dxfId="36577" priority="47582"/>
    <cfRule type="duplicateValues" dxfId="36576" priority="47583"/>
    <cfRule type="duplicateValues" dxfId="36575" priority="47585"/>
    <cfRule type="duplicateValues" dxfId="36574" priority="47586"/>
    <cfRule type="duplicateValues" dxfId="36573" priority="47587"/>
    <cfRule type="duplicateValues" dxfId="36572" priority="47588"/>
    <cfRule type="duplicateValues" dxfId="36571" priority="47571"/>
    <cfRule type="duplicateValues" dxfId="36570" priority="47593"/>
    <cfRule type="duplicateValues" dxfId="36569" priority="47591"/>
    <cfRule type="duplicateValues" dxfId="36568" priority="47590"/>
    <cfRule type="duplicateValues" dxfId="36567" priority="47589"/>
    <cfRule type="duplicateValues" dxfId="36566" priority="47584"/>
    <cfRule type="duplicateValues" dxfId="36565" priority="47564"/>
    <cfRule type="duplicateValues" dxfId="36564" priority="47592"/>
    <cfRule type="duplicateValues" dxfId="36563" priority="47563"/>
    <cfRule type="duplicateValues" dxfId="36562" priority="47565"/>
    <cfRule type="duplicateValues" dxfId="36561" priority="47566"/>
    <cfRule type="duplicateValues" dxfId="36560" priority="47567"/>
    <cfRule type="duplicateValues" dxfId="36559" priority="47568"/>
    <cfRule type="duplicateValues" dxfId="36558" priority="47569"/>
  </conditionalFormatting>
  <conditionalFormatting sqref="I4577">
    <cfRule type="duplicateValues" dxfId="36557" priority="46748"/>
    <cfRule type="duplicateValues" dxfId="36556" priority="46749"/>
    <cfRule type="duplicateValues" dxfId="36555" priority="46750"/>
    <cfRule type="duplicateValues" dxfId="36554" priority="46751"/>
    <cfRule type="duplicateValues" dxfId="36553" priority="46752"/>
    <cfRule type="duplicateValues" dxfId="36552" priority="46778"/>
    <cfRule type="duplicateValues" dxfId="36551" priority="46777"/>
    <cfRule type="duplicateValues" dxfId="36550" priority="46775"/>
    <cfRule type="duplicateValues" dxfId="36549" priority="46774"/>
    <cfRule type="duplicateValues" dxfId="36548" priority="46773"/>
    <cfRule type="duplicateValues" dxfId="36547" priority="46772"/>
    <cfRule type="duplicateValues" dxfId="36546" priority="46771"/>
    <cfRule type="duplicateValues" dxfId="36545" priority="46770"/>
    <cfRule type="duplicateValues" dxfId="36544" priority="46764"/>
    <cfRule type="duplicateValues" dxfId="36543" priority="46760"/>
    <cfRule type="duplicateValues" dxfId="36542" priority="46765"/>
    <cfRule type="duplicateValues" dxfId="36541" priority="46768"/>
    <cfRule type="duplicateValues" dxfId="36540" priority="46758"/>
    <cfRule type="duplicateValues" dxfId="36539" priority="46757"/>
    <cfRule type="duplicateValues" dxfId="36538" priority="46756"/>
    <cfRule type="duplicateValues" dxfId="36537" priority="46755"/>
    <cfRule type="duplicateValues" dxfId="36536" priority="46754"/>
    <cfRule type="duplicateValues" dxfId="36535" priority="46769"/>
    <cfRule type="duplicateValues" dxfId="36534" priority="46776"/>
    <cfRule type="duplicateValues" dxfId="36533" priority="46767"/>
    <cfRule type="duplicateValues" dxfId="36532" priority="46766"/>
    <cfRule type="duplicateValues" dxfId="36531" priority="46763"/>
    <cfRule type="duplicateValues" dxfId="36530" priority="46762"/>
    <cfRule type="duplicateValues" dxfId="36529" priority="46761"/>
    <cfRule type="duplicateValues" dxfId="36528" priority="46753"/>
    <cfRule type="duplicateValues" dxfId="36527" priority="46759"/>
  </conditionalFormatting>
  <conditionalFormatting sqref="I4578">
    <cfRule type="duplicateValues" dxfId="36526" priority="47001"/>
    <cfRule type="duplicateValues" dxfId="36525" priority="47002"/>
    <cfRule type="duplicateValues" dxfId="36524" priority="47003"/>
    <cfRule type="duplicateValues" dxfId="36523" priority="47004"/>
    <cfRule type="duplicateValues" dxfId="36522" priority="47005"/>
    <cfRule type="duplicateValues" dxfId="36521" priority="47006"/>
    <cfRule type="duplicateValues" dxfId="36520" priority="47007"/>
    <cfRule type="duplicateValues" dxfId="36519" priority="47008"/>
    <cfRule type="duplicateValues" dxfId="36518" priority="47009"/>
    <cfRule type="duplicateValues" dxfId="36517" priority="47010"/>
    <cfRule type="duplicateValues" dxfId="36516" priority="47011"/>
    <cfRule type="duplicateValues" dxfId="36515" priority="47013"/>
    <cfRule type="duplicateValues" dxfId="36514" priority="47014"/>
    <cfRule type="duplicateValues" dxfId="36513" priority="47015"/>
    <cfRule type="duplicateValues" dxfId="36512" priority="47016"/>
    <cfRule type="duplicateValues" dxfId="36511" priority="47017"/>
    <cfRule type="duplicateValues" dxfId="36510" priority="47021"/>
    <cfRule type="duplicateValues" dxfId="36509" priority="47020"/>
    <cfRule type="duplicateValues" dxfId="36508" priority="47019"/>
    <cfRule type="duplicateValues" dxfId="36507" priority="47018"/>
    <cfRule type="duplicateValues" dxfId="36506" priority="47012"/>
    <cfRule type="duplicateValues" dxfId="36505" priority="47031"/>
    <cfRule type="duplicateValues" dxfId="36504" priority="47030"/>
    <cfRule type="duplicateValues" dxfId="36503" priority="47029"/>
    <cfRule type="duplicateValues" dxfId="36502" priority="47028"/>
    <cfRule type="duplicateValues" dxfId="36501" priority="47027"/>
    <cfRule type="duplicateValues" dxfId="36500" priority="47026"/>
    <cfRule type="duplicateValues" dxfId="36499" priority="47025"/>
    <cfRule type="duplicateValues" dxfId="36498" priority="47024"/>
    <cfRule type="duplicateValues" dxfId="36497" priority="47023"/>
    <cfRule type="duplicateValues" dxfId="36496" priority="47022"/>
  </conditionalFormatting>
  <conditionalFormatting sqref="I4579">
    <cfRule type="duplicateValues" dxfId="36495" priority="41318"/>
    <cfRule type="duplicateValues" dxfId="36494" priority="41343"/>
    <cfRule type="duplicateValues" dxfId="36493" priority="41342"/>
    <cfRule type="duplicateValues" dxfId="36492" priority="41341"/>
    <cfRule type="duplicateValues" dxfId="36491" priority="41340"/>
    <cfRule type="duplicateValues" dxfId="36490" priority="41339"/>
    <cfRule type="duplicateValues" dxfId="36489" priority="41338"/>
    <cfRule type="duplicateValues" dxfId="36488" priority="41337"/>
    <cfRule type="duplicateValues" dxfId="36487" priority="41336"/>
    <cfRule type="duplicateValues" dxfId="36486" priority="41332"/>
    <cfRule type="duplicateValues" dxfId="36485" priority="41346"/>
    <cfRule type="duplicateValues" dxfId="36484" priority="41335"/>
    <cfRule type="duplicateValues" dxfId="36483" priority="41334"/>
    <cfRule type="duplicateValues" dxfId="36482" priority="41333"/>
    <cfRule type="duplicateValues" dxfId="36481" priority="41331"/>
    <cfRule type="duplicateValues" dxfId="36480" priority="41330"/>
    <cfRule type="duplicateValues" dxfId="36479" priority="41329"/>
    <cfRule type="duplicateValues" dxfId="36478" priority="41328"/>
    <cfRule type="duplicateValues" dxfId="36477" priority="41327"/>
    <cfRule type="duplicateValues" dxfId="36476" priority="41356"/>
    <cfRule type="duplicateValues" dxfId="36475" priority="41355"/>
    <cfRule type="duplicateValues" dxfId="36474" priority="41321"/>
    <cfRule type="duplicateValues" dxfId="36473" priority="41326"/>
    <cfRule type="duplicateValues" dxfId="36472" priority="41325"/>
    <cfRule type="duplicateValues" dxfId="36471" priority="41324"/>
    <cfRule type="duplicateValues" dxfId="36470" priority="41323"/>
    <cfRule type="duplicateValues" dxfId="36469" priority="41354"/>
    <cfRule type="duplicateValues" dxfId="36468" priority="41322"/>
    <cfRule type="duplicateValues" dxfId="36467" priority="41353"/>
    <cfRule type="duplicateValues" dxfId="36466" priority="41352"/>
    <cfRule type="duplicateValues" dxfId="36465" priority="41351"/>
    <cfRule type="duplicateValues" dxfId="36464" priority="41317"/>
    <cfRule type="duplicateValues" dxfId="36463" priority="41350"/>
    <cfRule type="duplicateValues" dxfId="36462" priority="41319"/>
    <cfRule type="duplicateValues" dxfId="36461" priority="41320"/>
    <cfRule type="duplicateValues" dxfId="36460" priority="41349"/>
    <cfRule type="duplicateValues" dxfId="36459" priority="41348"/>
    <cfRule type="duplicateValues" dxfId="36458" priority="41347"/>
    <cfRule type="duplicateValues" dxfId="36457" priority="41345"/>
    <cfRule type="duplicateValues" dxfId="36456" priority="41344"/>
  </conditionalFormatting>
  <conditionalFormatting sqref="I4580">
    <cfRule type="duplicateValues" dxfId="36455" priority="48134"/>
    <cfRule type="duplicateValues" dxfId="36454" priority="48133"/>
    <cfRule type="duplicateValues" dxfId="36453" priority="48137"/>
    <cfRule type="duplicateValues" dxfId="36452" priority="48138"/>
    <cfRule type="duplicateValues" dxfId="36451" priority="48139"/>
    <cfRule type="duplicateValues" dxfId="36450" priority="48140"/>
    <cfRule type="duplicateValues" dxfId="36449" priority="48141"/>
    <cfRule type="duplicateValues" dxfId="36448" priority="48142"/>
    <cfRule type="duplicateValues" dxfId="36447" priority="48143"/>
    <cfRule type="duplicateValues" dxfId="36446" priority="48145"/>
    <cfRule type="duplicateValues" dxfId="36445" priority="48146"/>
    <cfRule type="duplicateValues" dxfId="36444" priority="48147"/>
    <cfRule type="duplicateValues" dxfId="36443" priority="48149"/>
    <cfRule type="duplicateValues" dxfId="36442" priority="48150"/>
    <cfRule type="duplicateValues" dxfId="36441" priority="48151"/>
    <cfRule type="duplicateValues" dxfId="36440" priority="48144"/>
    <cfRule type="duplicateValues" dxfId="36439" priority="48152"/>
    <cfRule type="duplicateValues" dxfId="36438" priority="48153"/>
    <cfRule type="duplicateValues" dxfId="36437" priority="48128"/>
    <cfRule type="duplicateValues" dxfId="36436" priority="48132"/>
    <cfRule type="duplicateValues" dxfId="36435" priority="48130"/>
    <cfRule type="duplicateValues" dxfId="36434" priority="48131"/>
    <cfRule type="duplicateValues" dxfId="36433" priority="48129"/>
    <cfRule type="duplicateValues" dxfId="36432" priority="48127"/>
    <cfRule type="duplicateValues" dxfId="36431" priority="48148"/>
    <cfRule type="duplicateValues" dxfId="36430" priority="48135"/>
    <cfRule type="duplicateValues" dxfId="36429" priority="48136"/>
  </conditionalFormatting>
  <conditionalFormatting sqref="I4581">
    <cfRule type="duplicateValues" dxfId="36428" priority="46086"/>
    <cfRule type="duplicateValues" dxfId="36427" priority="46087"/>
    <cfRule type="duplicateValues" dxfId="36426" priority="46088"/>
    <cfRule type="duplicateValues" dxfId="36425" priority="46089"/>
    <cfRule type="duplicateValues" dxfId="36424" priority="46090"/>
    <cfRule type="duplicateValues" dxfId="36423" priority="46091"/>
    <cfRule type="duplicateValues" dxfId="36422" priority="46092"/>
    <cfRule type="duplicateValues" dxfId="36421" priority="46093"/>
    <cfRule type="duplicateValues" dxfId="36420" priority="46094"/>
    <cfRule type="duplicateValues" dxfId="36419" priority="46095"/>
    <cfRule type="duplicateValues" dxfId="36418" priority="46096"/>
    <cfRule type="duplicateValues" dxfId="36417" priority="46097"/>
    <cfRule type="duplicateValues" dxfId="36416" priority="46098"/>
    <cfRule type="duplicateValues" dxfId="36415" priority="46101"/>
    <cfRule type="duplicateValues" dxfId="36414" priority="46102"/>
    <cfRule type="duplicateValues" dxfId="36413" priority="46113"/>
    <cfRule type="duplicateValues" dxfId="36412" priority="46114"/>
    <cfRule type="duplicateValues" dxfId="36411" priority="46115"/>
    <cfRule type="duplicateValues" dxfId="36410" priority="46112"/>
    <cfRule type="duplicateValues" dxfId="36409" priority="46116"/>
    <cfRule type="duplicateValues" dxfId="36408" priority="46099"/>
    <cfRule type="duplicateValues" dxfId="36407" priority="46111"/>
    <cfRule type="duplicateValues" dxfId="36406" priority="46110"/>
    <cfRule type="duplicateValues" dxfId="36405" priority="46109"/>
    <cfRule type="duplicateValues" dxfId="36404" priority="46100"/>
    <cfRule type="duplicateValues" dxfId="36403" priority="46103"/>
    <cfRule type="duplicateValues" dxfId="36402" priority="46108"/>
    <cfRule type="duplicateValues" dxfId="36401" priority="46107"/>
    <cfRule type="duplicateValues" dxfId="36400" priority="46106"/>
    <cfRule type="duplicateValues" dxfId="36399" priority="46105"/>
    <cfRule type="duplicateValues" dxfId="36398" priority="46104"/>
  </conditionalFormatting>
  <conditionalFormatting sqref="I4582">
    <cfRule type="duplicateValues" dxfId="36397" priority="47613"/>
    <cfRule type="duplicateValues" dxfId="36396" priority="47612"/>
    <cfRule type="duplicateValues" dxfId="36395" priority="47623"/>
    <cfRule type="duplicateValues" dxfId="36394" priority="47611"/>
    <cfRule type="duplicateValues" dxfId="36393" priority="47606"/>
    <cfRule type="duplicateValues" dxfId="36392" priority="47605"/>
    <cfRule type="duplicateValues" dxfId="36391" priority="47604"/>
    <cfRule type="duplicateValues" dxfId="36390" priority="47603"/>
    <cfRule type="duplicateValues" dxfId="36389" priority="47602"/>
    <cfRule type="duplicateValues" dxfId="36388" priority="47601"/>
    <cfRule type="duplicateValues" dxfId="36387" priority="47600"/>
    <cfRule type="duplicateValues" dxfId="36386" priority="47599"/>
    <cfRule type="duplicateValues" dxfId="36385" priority="47598"/>
    <cfRule type="duplicateValues" dxfId="36384" priority="47597"/>
    <cfRule type="duplicateValues" dxfId="36383" priority="47607"/>
    <cfRule type="duplicateValues" dxfId="36382" priority="47596"/>
    <cfRule type="duplicateValues" dxfId="36381" priority="47610"/>
    <cfRule type="duplicateValues" dxfId="36380" priority="47594"/>
    <cfRule type="duplicateValues" dxfId="36379" priority="47609"/>
    <cfRule type="duplicateValues" dxfId="36378" priority="47624"/>
    <cfRule type="duplicateValues" dxfId="36377" priority="47622"/>
    <cfRule type="duplicateValues" dxfId="36376" priority="47621"/>
    <cfRule type="duplicateValues" dxfId="36375" priority="47620"/>
    <cfRule type="duplicateValues" dxfId="36374" priority="47595"/>
    <cfRule type="duplicateValues" dxfId="36373" priority="47619"/>
    <cfRule type="duplicateValues" dxfId="36372" priority="47618"/>
    <cfRule type="duplicateValues" dxfId="36371" priority="47616"/>
    <cfRule type="duplicateValues" dxfId="36370" priority="47615"/>
    <cfRule type="duplicateValues" dxfId="36369" priority="47608"/>
    <cfRule type="duplicateValues" dxfId="36368" priority="47614"/>
    <cfRule type="duplicateValues" dxfId="36367" priority="47617"/>
  </conditionalFormatting>
  <conditionalFormatting sqref="I4583:I4589">
    <cfRule type="duplicateValues" dxfId="36366" priority="43858"/>
    <cfRule type="duplicateValues" dxfId="36365" priority="43857"/>
    <cfRule type="duplicateValues" dxfId="36364" priority="43856"/>
    <cfRule type="duplicateValues" dxfId="36363" priority="43855"/>
    <cfRule type="duplicateValues" dxfId="36362" priority="43854"/>
    <cfRule type="duplicateValues" dxfId="36361" priority="43853"/>
    <cfRule type="duplicateValues" dxfId="36360" priority="43852"/>
    <cfRule type="duplicateValues" dxfId="36359" priority="43851"/>
    <cfRule type="duplicateValues" dxfId="36358" priority="43850"/>
    <cfRule type="duplicateValues" dxfId="36357" priority="43849"/>
    <cfRule type="duplicateValues" dxfId="36356" priority="43848"/>
    <cfRule type="duplicateValues" dxfId="36355" priority="43860"/>
    <cfRule type="duplicateValues" dxfId="36354" priority="43861"/>
    <cfRule type="duplicateValues" dxfId="36353" priority="43862"/>
    <cfRule type="duplicateValues" dxfId="36352" priority="43863"/>
    <cfRule type="duplicateValues" dxfId="36351" priority="43864"/>
    <cfRule type="duplicateValues" dxfId="36350" priority="43865"/>
    <cfRule type="duplicateValues" dxfId="36349" priority="43866"/>
    <cfRule type="duplicateValues" dxfId="36348" priority="43867"/>
    <cfRule type="duplicateValues" dxfId="36347" priority="43868"/>
    <cfRule type="duplicateValues" dxfId="36346" priority="43869"/>
    <cfRule type="duplicateValues" dxfId="36345" priority="43870"/>
    <cfRule type="duplicateValues" dxfId="36344" priority="43871"/>
    <cfRule type="duplicateValues" dxfId="36343" priority="43872"/>
    <cfRule type="duplicateValues" dxfId="36342" priority="43873"/>
    <cfRule type="duplicateValues" dxfId="36341" priority="43874"/>
    <cfRule type="duplicateValues" dxfId="36340" priority="43875"/>
    <cfRule type="duplicateValues" dxfId="36339" priority="43876"/>
    <cfRule type="duplicateValues" dxfId="36338" priority="43877"/>
    <cfRule type="duplicateValues" dxfId="36337" priority="43878"/>
    <cfRule type="duplicateValues" dxfId="36336" priority="43879"/>
    <cfRule type="duplicateValues" dxfId="36335" priority="43880"/>
    <cfRule type="duplicateValues" dxfId="36334" priority="43881"/>
    <cfRule type="duplicateValues" dxfId="36333" priority="43882"/>
    <cfRule type="duplicateValues" dxfId="36332" priority="43859"/>
  </conditionalFormatting>
  <conditionalFormatting sqref="I4590">
    <cfRule type="duplicateValues" dxfId="36331" priority="48048"/>
    <cfRule type="duplicateValues" dxfId="36330" priority="48035"/>
    <cfRule type="duplicateValues" dxfId="36329" priority="48047"/>
    <cfRule type="duplicateValues" dxfId="36328" priority="48025"/>
    <cfRule type="duplicateValues" dxfId="36327" priority="48026"/>
    <cfRule type="duplicateValues" dxfId="36326" priority="48027"/>
    <cfRule type="duplicateValues" dxfId="36325" priority="48046"/>
    <cfRule type="duplicateValues" dxfId="36324" priority="48045"/>
    <cfRule type="duplicateValues" dxfId="36323" priority="48044"/>
    <cfRule type="duplicateValues" dxfId="36322" priority="48043"/>
    <cfRule type="duplicateValues" dxfId="36321" priority="48042"/>
    <cfRule type="duplicateValues" dxfId="36320" priority="48041"/>
    <cfRule type="duplicateValues" dxfId="36319" priority="48040"/>
    <cfRule type="duplicateValues" dxfId="36318" priority="48039"/>
    <cfRule type="duplicateValues" dxfId="36317" priority="48038"/>
    <cfRule type="duplicateValues" dxfId="36316" priority="48037"/>
    <cfRule type="duplicateValues" dxfId="36315" priority="48028"/>
    <cfRule type="duplicateValues" dxfId="36314" priority="48029"/>
    <cfRule type="duplicateValues" dxfId="36313" priority="48030"/>
    <cfRule type="duplicateValues" dxfId="36312" priority="48036"/>
    <cfRule type="duplicateValues" dxfId="36311" priority="48031"/>
    <cfRule type="duplicateValues" dxfId="36310" priority="48032"/>
    <cfRule type="duplicateValues" dxfId="36309" priority="48033"/>
    <cfRule type="duplicateValues" dxfId="36308" priority="48034"/>
    <cfRule type="duplicateValues" dxfId="36307" priority="48052"/>
    <cfRule type="duplicateValues" dxfId="36306" priority="48051"/>
    <cfRule type="duplicateValues" dxfId="36305" priority="48050"/>
    <cfRule type="duplicateValues" dxfId="36304" priority="48049"/>
  </conditionalFormatting>
  <conditionalFormatting sqref="I4591">
    <cfRule type="duplicateValues" dxfId="36303" priority="47077"/>
    <cfRule type="duplicateValues" dxfId="36302" priority="47090"/>
    <cfRule type="duplicateValues" dxfId="36301" priority="47091"/>
    <cfRule type="duplicateValues" dxfId="36300" priority="47069"/>
    <cfRule type="duplicateValues" dxfId="36299" priority="47093"/>
    <cfRule type="duplicateValues" dxfId="36298" priority="47068"/>
    <cfRule type="duplicateValues" dxfId="36297" priority="47067"/>
    <cfRule type="duplicateValues" dxfId="36296" priority="47066"/>
    <cfRule type="duplicateValues" dxfId="36295" priority="47065"/>
    <cfRule type="duplicateValues" dxfId="36294" priority="47064"/>
    <cfRule type="duplicateValues" dxfId="36293" priority="47063"/>
    <cfRule type="duplicateValues" dxfId="36292" priority="47092"/>
    <cfRule type="duplicateValues" dxfId="36291" priority="47070"/>
    <cfRule type="duplicateValues" dxfId="36290" priority="47071"/>
    <cfRule type="duplicateValues" dxfId="36289" priority="47072"/>
    <cfRule type="duplicateValues" dxfId="36288" priority="47073"/>
    <cfRule type="duplicateValues" dxfId="36287" priority="47074"/>
    <cfRule type="duplicateValues" dxfId="36286" priority="47075"/>
    <cfRule type="duplicateValues" dxfId="36285" priority="47076"/>
    <cfRule type="duplicateValues" dxfId="36284" priority="47078"/>
    <cfRule type="duplicateValues" dxfId="36283" priority="47079"/>
    <cfRule type="duplicateValues" dxfId="36282" priority="47080"/>
    <cfRule type="duplicateValues" dxfId="36281" priority="47081"/>
    <cfRule type="duplicateValues" dxfId="36280" priority="47082"/>
    <cfRule type="duplicateValues" dxfId="36279" priority="47083"/>
    <cfRule type="duplicateValues" dxfId="36278" priority="47084"/>
    <cfRule type="duplicateValues" dxfId="36277" priority="47085"/>
    <cfRule type="duplicateValues" dxfId="36276" priority="47086"/>
    <cfRule type="duplicateValues" dxfId="36275" priority="47087"/>
    <cfRule type="duplicateValues" dxfId="36274" priority="47088"/>
    <cfRule type="duplicateValues" dxfId="36273" priority="47089"/>
  </conditionalFormatting>
  <conditionalFormatting sqref="I4592">
    <cfRule type="duplicateValues" dxfId="36272" priority="45653"/>
    <cfRule type="duplicateValues" dxfId="36271" priority="45654"/>
    <cfRule type="duplicateValues" dxfId="36270" priority="45655"/>
    <cfRule type="duplicateValues" dxfId="36269" priority="45656"/>
    <cfRule type="duplicateValues" dxfId="36268" priority="45657"/>
    <cfRule type="duplicateValues" dxfId="36267" priority="45658"/>
    <cfRule type="duplicateValues" dxfId="36266" priority="45659"/>
    <cfRule type="duplicateValues" dxfId="36265" priority="45660"/>
    <cfRule type="duplicateValues" dxfId="36264" priority="45661"/>
    <cfRule type="duplicateValues" dxfId="36263" priority="45662"/>
    <cfRule type="duplicateValues" dxfId="36262" priority="45621"/>
    <cfRule type="duplicateValues" dxfId="36261" priority="45620"/>
    <cfRule type="duplicateValues" dxfId="36260" priority="45652"/>
    <cfRule type="duplicateValues" dxfId="36259" priority="45619"/>
    <cfRule type="duplicateValues" dxfId="36258" priority="45618"/>
    <cfRule type="duplicateValues" dxfId="36257" priority="45633"/>
    <cfRule type="duplicateValues" dxfId="36256" priority="45632"/>
    <cfRule type="duplicateValues" dxfId="36255" priority="45631"/>
    <cfRule type="duplicateValues" dxfId="36254" priority="45630"/>
    <cfRule type="duplicateValues" dxfId="36253" priority="45629"/>
    <cfRule type="duplicateValues" dxfId="36252" priority="45646"/>
    <cfRule type="duplicateValues" dxfId="36251" priority="45647"/>
    <cfRule type="duplicateValues" dxfId="36250" priority="45645"/>
    <cfRule type="duplicateValues" dxfId="36249" priority="45635"/>
    <cfRule type="duplicateValues" dxfId="36248" priority="45636"/>
    <cfRule type="duplicateValues" dxfId="36247" priority="45667"/>
    <cfRule type="duplicateValues" dxfId="36246" priority="45666"/>
    <cfRule type="duplicateValues" dxfId="36245" priority="45665"/>
    <cfRule type="duplicateValues" dxfId="36244" priority="45664"/>
    <cfRule type="duplicateValues" dxfId="36243" priority="45663"/>
    <cfRule type="duplicateValues" dxfId="36242" priority="45637"/>
    <cfRule type="duplicateValues" dxfId="36241" priority="45638"/>
    <cfRule type="duplicateValues" dxfId="36240" priority="45639"/>
    <cfRule type="duplicateValues" dxfId="36239" priority="45640"/>
    <cfRule type="duplicateValues" dxfId="36238" priority="45641"/>
    <cfRule type="duplicateValues" dxfId="36237" priority="45627"/>
    <cfRule type="duplicateValues" dxfId="36236" priority="45626"/>
    <cfRule type="duplicateValues" dxfId="36235" priority="45625"/>
    <cfRule type="duplicateValues" dxfId="36234" priority="45624"/>
    <cfRule type="duplicateValues" dxfId="36233" priority="45628"/>
    <cfRule type="duplicateValues" dxfId="36232" priority="45623"/>
    <cfRule type="duplicateValues" dxfId="36231" priority="45622"/>
    <cfRule type="duplicateValues" dxfId="36230" priority="45642"/>
    <cfRule type="duplicateValues" dxfId="36229" priority="45634"/>
    <cfRule type="duplicateValues" dxfId="36228" priority="45648"/>
    <cfRule type="duplicateValues" dxfId="36227" priority="45649"/>
    <cfRule type="duplicateValues" dxfId="36226" priority="45650"/>
    <cfRule type="duplicateValues" dxfId="36225" priority="45651"/>
    <cfRule type="duplicateValues" dxfId="36224" priority="45643"/>
    <cfRule type="duplicateValues" dxfId="36223" priority="45644"/>
  </conditionalFormatting>
  <conditionalFormatting sqref="I4593">
    <cfRule type="duplicateValues" dxfId="36222" priority="46745"/>
    <cfRule type="duplicateValues" dxfId="36221" priority="46744"/>
    <cfRule type="duplicateValues" dxfId="36220" priority="46743"/>
    <cfRule type="duplicateValues" dxfId="36219" priority="46742"/>
    <cfRule type="duplicateValues" dxfId="36218" priority="46741"/>
    <cfRule type="duplicateValues" dxfId="36217" priority="46740"/>
    <cfRule type="duplicateValues" dxfId="36216" priority="46732"/>
    <cfRule type="duplicateValues" dxfId="36215" priority="46739"/>
    <cfRule type="duplicateValues" dxfId="36214" priority="46738"/>
    <cfRule type="duplicateValues" dxfId="36213" priority="46737"/>
    <cfRule type="duplicateValues" dxfId="36212" priority="46731"/>
    <cfRule type="duplicateValues" dxfId="36211" priority="46735"/>
    <cfRule type="duplicateValues" dxfId="36210" priority="46734"/>
    <cfRule type="duplicateValues" dxfId="36209" priority="46733"/>
    <cfRule type="duplicateValues" dxfId="36208" priority="46699"/>
    <cfRule type="duplicateValues" dxfId="36207" priority="46700"/>
    <cfRule type="duplicateValues" dxfId="36206" priority="46701"/>
    <cfRule type="duplicateValues" dxfId="36205" priority="46702"/>
    <cfRule type="duplicateValues" dxfId="36204" priority="46703"/>
    <cfRule type="duplicateValues" dxfId="36203" priority="46704"/>
    <cfRule type="duplicateValues" dxfId="36202" priority="46705"/>
    <cfRule type="duplicateValues" dxfId="36201" priority="46706"/>
    <cfRule type="duplicateValues" dxfId="36200" priority="46730"/>
    <cfRule type="duplicateValues" dxfId="36199" priority="46729"/>
    <cfRule type="duplicateValues" dxfId="36198" priority="46707"/>
    <cfRule type="duplicateValues" dxfId="36197" priority="46728"/>
    <cfRule type="duplicateValues" dxfId="36196" priority="46727"/>
    <cfRule type="duplicateValues" dxfId="36195" priority="46726"/>
    <cfRule type="duplicateValues" dxfId="36194" priority="46725"/>
    <cfRule type="duplicateValues" dxfId="36193" priority="46736"/>
    <cfRule type="duplicateValues" dxfId="36192" priority="46723"/>
    <cfRule type="duplicateValues" dxfId="36191" priority="46722"/>
    <cfRule type="duplicateValues" dxfId="36190" priority="46747"/>
    <cfRule type="duplicateValues" dxfId="36189" priority="46746"/>
    <cfRule type="duplicateValues" dxfId="36188" priority="46721"/>
    <cfRule type="duplicateValues" dxfId="36187" priority="46720"/>
    <cfRule type="duplicateValues" dxfId="36186" priority="46719"/>
    <cfRule type="duplicateValues" dxfId="36185" priority="46718"/>
    <cfRule type="duplicateValues" dxfId="36184" priority="46717"/>
    <cfRule type="duplicateValues" dxfId="36183" priority="46716"/>
    <cfRule type="duplicateValues" dxfId="36182" priority="46715"/>
    <cfRule type="duplicateValues" dxfId="36181" priority="46714"/>
    <cfRule type="duplicateValues" dxfId="36180" priority="46713"/>
    <cfRule type="duplicateValues" dxfId="36179" priority="46712"/>
    <cfRule type="duplicateValues" dxfId="36178" priority="46711"/>
    <cfRule type="duplicateValues" dxfId="36177" priority="46710"/>
    <cfRule type="duplicateValues" dxfId="36176" priority="46709"/>
    <cfRule type="duplicateValues" dxfId="36175" priority="46708"/>
    <cfRule type="duplicateValues" dxfId="36174" priority="46724"/>
  </conditionalFormatting>
  <conditionalFormatting sqref="I4594">
    <cfRule type="duplicateValues" dxfId="36173" priority="47991"/>
    <cfRule type="duplicateValues" dxfId="36172" priority="47990"/>
    <cfRule type="duplicateValues" dxfId="36171" priority="47989"/>
    <cfRule type="duplicateValues" dxfId="36170" priority="47988"/>
    <cfRule type="duplicateValues" dxfId="36169" priority="47987"/>
    <cfRule type="duplicateValues" dxfId="36168" priority="47986"/>
    <cfRule type="duplicateValues" dxfId="36167" priority="47985"/>
    <cfRule type="duplicateValues" dxfId="36166" priority="47984"/>
    <cfRule type="duplicateValues" dxfId="36165" priority="47983"/>
    <cfRule type="duplicateValues" dxfId="36164" priority="47982"/>
    <cfRule type="duplicateValues" dxfId="36163" priority="47981"/>
    <cfRule type="duplicateValues" dxfId="36162" priority="47980"/>
    <cfRule type="duplicateValues" dxfId="36161" priority="47979"/>
    <cfRule type="duplicateValues" dxfId="36160" priority="47978"/>
    <cfRule type="duplicateValues" dxfId="36159" priority="47977"/>
    <cfRule type="duplicateValues" dxfId="36158" priority="47976"/>
    <cfRule type="duplicateValues" dxfId="36157" priority="47975"/>
    <cfRule type="duplicateValues" dxfId="36156" priority="47974"/>
    <cfRule type="duplicateValues" dxfId="36155" priority="47973"/>
    <cfRule type="duplicateValues" dxfId="36154" priority="47972"/>
    <cfRule type="duplicateValues" dxfId="36153" priority="47971"/>
    <cfRule type="duplicateValues" dxfId="36152" priority="47970"/>
    <cfRule type="duplicateValues" dxfId="36151" priority="47969"/>
    <cfRule type="duplicateValues" dxfId="36150" priority="47968"/>
    <cfRule type="duplicateValues" dxfId="36149" priority="47967"/>
    <cfRule type="duplicateValues" dxfId="36148" priority="47966"/>
    <cfRule type="duplicateValues" dxfId="36147" priority="47965"/>
    <cfRule type="duplicateValues" dxfId="36146" priority="47964"/>
    <cfRule type="duplicateValues" dxfId="36145" priority="47963"/>
    <cfRule type="duplicateValues" dxfId="36144" priority="47962"/>
    <cfRule type="duplicateValues" dxfId="36143" priority="47961"/>
    <cfRule type="duplicateValues" dxfId="36142" priority="47960"/>
    <cfRule type="duplicateValues" dxfId="36141" priority="47959"/>
    <cfRule type="duplicateValues" dxfId="36140" priority="47958"/>
    <cfRule type="duplicateValues" dxfId="36139" priority="47957"/>
    <cfRule type="duplicateValues" dxfId="36138" priority="47956"/>
    <cfRule type="duplicateValues" dxfId="36137" priority="47955"/>
    <cfRule type="duplicateValues" dxfId="36136" priority="47954"/>
    <cfRule type="duplicateValues" dxfId="36135" priority="47953"/>
    <cfRule type="duplicateValues" dxfId="36134" priority="47952"/>
    <cfRule type="duplicateValues" dxfId="36133" priority="47996"/>
    <cfRule type="duplicateValues" dxfId="36132" priority="47997"/>
    <cfRule type="duplicateValues" dxfId="36131" priority="47995"/>
    <cfRule type="duplicateValues" dxfId="36130" priority="47994"/>
    <cfRule type="duplicateValues" dxfId="36129" priority="47993"/>
    <cfRule type="duplicateValues" dxfId="36128" priority="47992"/>
  </conditionalFormatting>
  <conditionalFormatting sqref="I4595">
    <cfRule type="duplicateValues" dxfId="36127" priority="42139"/>
    <cfRule type="duplicateValues" dxfId="36126" priority="42150"/>
    <cfRule type="duplicateValues" dxfId="36125" priority="42151"/>
    <cfRule type="duplicateValues" dxfId="36124" priority="42152"/>
    <cfRule type="duplicateValues" dxfId="36123" priority="42153"/>
    <cfRule type="duplicateValues" dxfId="36122" priority="42154"/>
    <cfRule type="duplicateValues" dxfId="36121" priority="42155"/>
    <cfRule type="duplicateValues" dxfId="36120" priority="42156"/>
    <cfRule type="duplicateValues" dxfId="36119" priority="42157"/>
    <cfRule type="duplicateValues" dxfId="36118" priority="42158"/>
    <cfRule type="duplicateValues" dxfId="36117" priority="42159"/>
    <cfRule type="duplicateValues" dxfId="36116" priority="42160"/>
    <cfRule type="duplicateValues" dxfId="36115" priority="42161"/>
    <cfRule type="duplicateValues" dxfId="36114" priority="42162"/>
    <cfRule type="duplicateValues" dxfId="36113" priority="42163"/>
    <cfRule type="duplicateValues" dxfId="36112" priority="42164"/>
    <cfRule type="duplicateValues" dxfId="36111" priority="42165"/>
    <cfRule type="duplicateValues" dxfId="36110" priority="42166"/>
    <cfRule type="duplicateValues" dxfId="36109" priority="42167"/>
    <cfRule type="duplicateValues" dxfId="36108" priority="42168"/>
    <cfRule type="duplicateValues" dxfId="36107" priority="42169"/>
    <cfRule type="duplicateValues" dxfId="36106" priority="42170"/>
    <cfRule type="duplicateValues" dxfId="36105" priority="42171"/>
    <cfRule type="duplicateValues" dxfId="36104" priority="42172"/>
    <cfRule type="duplicateValues" dxfId="36103" priority="42173"/>
    <cfRule type="duplicateValues" dxfId="36102" priority="42174"/>
    <cfRule type="duplicateValues" dxfId="36101" priority="42175"/>
    <cfRule type="duplicateValues" dxfId="36100" priority="42176"/>
    <cfRule type="duplicateValues" dxfId="36099" priority="42177"/>
    <cfRule type="duplicateValues" dxfId="36098" priority="42178"/>
    <cfRule type="duplicateValues" dxfId="36097" priority="42179"/>
    <cfRule type="duplicateValues" dxfId="36096" priority="42180"/>
    <cfRule type="duplicateValues" dxfId="36095" priority="42181"/>
    <cfRule type="duplicateValues" dxfId="36094" priority="42182"/>
    <cfRule type="duplicateValues" dxfId="36093" priority="42183"/>
    <cfRule type="duplicateValues" dxfId="36092" priority="42184"/>
    <cfRule type="duplicateValues" dxfId="36091" priority="42185"/>
    <cfRule type="duplicateValues" dxfId="36090" priority="42186"/>
    <cfRule type="duplicateValues" dxfId="36089" priority="42187"/>
    <cfRule type="duplicateValues" dxfId="36088" priority="42188"/>
    <cfRule type="duplicateValues" dxfId="36087" priority="42189"/>
    <cfRule type="duplicateValues" dxfId="36086" priority="42190"/>
    <cfRule type="duplicateValues" dxfId="36085" priority="42191"/>
    <cfRule type="duplicateValues" dxfId="36084" priority="42192"/>
    <cfRule type="duplicateValues" dxfId="36083" priority="42193"/>
    <cfRule type="duplicateValues" dxfId="36082" priority="42194"/>
    <cfRule type="duplicateValues" dxfId="36081" priority="42140"/>
    <cfRule type="duplicateValues" dxfId="36080" priority="42141"/>
    <cfRule type="duplicateValues" dxfId="36079" priority="42142"/>
    <cfRule type="duplicateValues" dxfId="36078" priority="42143"/>
    <cfRule type="duplicateValues" dxfId="36077" priority="42144"/>
    <cfRule type="duplicateValues" dxfId="36076" priority="42145"/>
    <cfRule type="duplicateValues" dxfId="36075" priority="42146"/>
    <cfRule type="duplicateValues" dxfId="36074" priority="42147"/>
    <cfRule type="duplicateValues" dxfId="36073" priority="42148"/>
    <cfRule type="duplicateValues" dxfId="36072" priority="42149"/>
  </conditionalFormatting>
  <conditionalFormatting sqref="I4596">
    <cfRule type="duplicateValues" dxfId="36071" priority="45873"/>
    <cfRule type="duplicateValues" dxfId="36070" priority="45874"/>
    <cfRule type="duplicateValues" dxfId="36069" priority="45875"/>
    <cfRule type="duplicateValues" dxfId="36068" priority="45876"/>
    <cfRule type="duplicateValues" dxfId="36067" priority="45890"/>
    <cfRule type="duplicateValues" dxfId="36066" priority="45891"/>
    <cfRule type="duplicateValues" dxfId="36065" priority="45892"/>
    <cfRule type="duplicateValues" dxfId="36064" priority="45893"/>
    <cfRule type="duplicateValues" dxfId="36063" priority="45894"/>
    <cfRule type="duplicateValues" dxfId="36062" priority="45895"/>
    <cfRule type="duplicateValues" dxfId="36061" priority="45896"/>
    <cfRule type="duplicateValues" dxfId="36060" priority="45897"/>
    <cfRule type="duplicateValues" dxfId="36059" priority="45898"/>
    <cfRule type="duplicateValues" dxfId="36058" priority="45883"/>
    <cfRule type="duplicateValues" dxfId="36057" priority="45882"/>
    <cfRule type="duplicateValues" dxfId="36056" priority="45911"/>
    <cfRule type="duplicateValues" dxfId="36055" priority="45920"/>
    <cfRule type="duplicateValues" dxfId="36054" priority="45919"/>
    <cfRule type="duplicateValues" dxfId="36053" priority="45918"/>
    <cfRule type="duplicateValues" dxfId="36052" priority="45917"/>
    <cfRule type="duplicateValues" dxfId="36051" priority="45916"/>
    <cfRule type="duplicateValues" dxfId="36050" priority="45915"/>
    <cfRule type="duplicateValues" dxfId="36049" priority="45914"/>
    <cfRule type="duplicateValues" dxfId="36048" priority="45913"/>
    <cfRule type="duplicateValues" dxfId="36047" priority="45881"/>
    <cfRule type="duplicateValues" dxfId="36046" priority="45910"/>
    <cfRule type="duplicateValues" dxfId="36045" priority="45909"/>
    <cfRule type="duplicateValues" dxfId="36044" priority="45908"/>
    <cfRule type="duplicateValues" dxfId="36043" priority="45907"/>
    <cfRule type="duplicateValues" dxfId="36042" priority="45906"/>
    <cfRule type="duplicateValues" dxfId="36041" priority="45905"/>
    <cfRule type="duplicateValues" dxfId="36040" priority="45904"/>
    <cfRule type="duplicateValues" dxfId="36039" priority="45903"/>
    <cfRule type="duplicateValues" dxfId="36038" priority="45902"/>
    <cfRule type="duplicateValues" dxfId="36037" priority="45901"/>
    <cfRule type="duplicateValues" dxfId="36036" priority="45900"/>
    <cfRule type="duplicateValues" dxfId="36035" priority="45899"/>
    <cfRule type="duplicateValues" dxfId="36034" priority="45912"/>
    <cfRule type="duplicateValues" dxfId="36033" priority="45880"/>
    <cfRule type="duplicateValues" dxfId="36032" priority="45879"/>
    <cfRule type="duplicateValues" dxfId="36031" priority="45878"/>
    <cfRule type="duplicateValues" dxfId="36030" priority="45877"/>
    <cfRule type="duplicateValues" dxfId="36029" priority="45870"/>
    <cfRule type="duplicateValues" dxfId="36028" priority="45871"/>
    <cfRule type="duplicateValues" dxfId="36027" priority="45872"/>
    <cfRule type="duplicateValues" dxfId="36026" priority="45889"/>
    <cfRule type="duplicateValues" dxfId="36025" priority="45888"/>
    <cfRule type="duplicateValues" dxfId="36024" priority="45887"/>
    <cfRule type="duplicateValues" dxfId="36023" priority="45886"/>
    <cfRule type="duplicateValues" dxfId="36022" priority="45885"/>
    <cfRule type="duplicateValues" dxfId="36021" priority="45884"/>
  </conditionalFormatting>
  <conditionalFormatting sqref="I4597">
    <cfRule type="duplicateValues" dxfId="36020" priority="46923"/>
    <cfRule type="duplicateValues" dxfId="36019" priority="46924"/>
    <cfRule type="duplicateValues" dxfId="36018" priority="46925"/>
    <cfRule type="duplicateValues" dxfId="36017" priority="46926"/>
    <cfRule type="duplicateValues" dxfId="36016" priority="46927"/>
    <cfRule type="duplicateValues" dxfId="36015" priority="46928"/>
    <cfRule type="duplicateValues" dxfId="36014" priority="46929"/>
    <cfRule type="duplicateValues" dxfId="36013" priority="46930"/>
    <cfRule type="duplicateValues" dxfId="36012" priority="46931"/>
    <cfRule type="duplicateValues" dxfId="36011" priority="46932"/>
    <cfRule type="duplicateValues" dxfId="36010" priority="46933"/>
    <cfRule type="duplicateValues" dxfId="36009" priority="46934"/>
    <cfRule type="duplicateValues" dxfId="36008" priority="46935"/>
    <cfRule type="duplicateValues" dxfId="36007" priority="46936"/>
    <cfRule type="duplicateValues" dxfId="36006" priority="46937"/>
    <cfRule type="duplicateValues" dxfId="36005" priority="46938"/>
    <cfRule type="duplicateValues" dxfId="36004" priority="46939"/>
    <cfRule type="duplicateValues" dxfId="36003" priority="46940"/>
    <cfRule type="duplicateValues" dxfId="36002" priority="46941"/>
    <cfRule type="duplicateValues" dxfId="36001" priority="46942"/>
    <cfRule type="duplicateValues" dxfId="36000" priority="46943"/>
    <cfRule type="duplicateValues" dxfId="35999" priority="46944"/>
    <cfRule type="duplicateValues" dxfId="35998" priority="46945"/>
    <cfRule type="duplicateValues" dxfId="35997" priority="46946"/>
    <cfRule type="duplicateValues" dxfId="35996" priority="46947"/>
    <cfRule type="duplicateValues" dxfId="35995" priority="46948"/>
    <cfRule type="duplicateValues" dxfId="35994" priority="46949"/>
    <cfRule type="duplicateValues" dxfId="35993" priority="46950"/>
    <cfRule type="duplicateValues" dxfId="35992" priority="46951"/>
    <cfRule type="duplicateValues" dxfId="35991" priority="46952"/>
    <cfRule type="duplicateValues" dxfId="35990" priority="46953"/>
    <cfRule type="duplicateValues" dxfId="35989" priority="46954"/>
    <cfRule type="duplicateValues" dxfId="35988" priority="46955"/>
    <cfRule type="duplicateValues" dxfId="35987" priority="46956"/>
    <cfRule type="duplicateValues" dxfId="35986" priority="46957"/>
    <cfRule type="duplicateValues" dxfId="35985" priority="46960"/>
    <cfRule type="duplicateValues" dxfId="35984" priority="46961"/>
    <cfRule type="duplicateValues" dxfId="35983" priority="46959"/>
    <cfRule type="duplicateValues" dxfId="35982" priority="46962"/>
    <cfRule type="duplicateValues" dxfId="35981" priority="46963"/>
    <cfRule type="duplicateValues" dxfId="35980" priority="46964"/>
    <cfRule type="duplicateValues" dxfId="35979" priority="46965"/>
    <cfRule type="duplicateValues" dxfId="35978" priority="46966"/>
    <cfRule type="duplicateValues" dxfId="35977" priority="46967"/>
    <cfRule type="duplicateValues" dxfId="35976" priority="46958"/>
    <cfRule type="duplicateValues" dxfId="35975" priority="46968"/>
    <cfRule type="duplicateValues" dxfId="35974" priority="46969"/>
    <cfRule type="duplicateValues" dxfId="35973" priority="46920"/>
    <cfRule type="duplicateValues" dxfId="35972" priority="46921"/>
    <cfRule type="duplicateValues" dxfId="35971" priority="46922"/>
  </conditionalFormatting>
  <conditionalFormatting sqref="I4598">
    <cfRule type="duplicateValues" dxfId="35970" priority="47312"/>
    <cfRule type="duplicateValues" dxfId="35969" priority="47278"/>
    <cfRule type="duplicateValues" dxfId="35968" priority="47279"/>
    <cfRule type="duplicateValues" dxfId="35967" priority="47273"/>
    <cfRule type="duplicateValues" dxfId="35966" priority="47272"/>
    <cfRule type="duplicateValues" dxfId="35965" priority="47271"/>
    <cfRule type="duplicateValues" dxfId="35964" priority="47270"/>
    <cfRule type="duplicateValues" dxfId="35963" priority="47269"/>
    <cfRule type="duplicateValues" dxfId="35962" priority="47286"/>
    <cfRule type="duplicateValues" dxfId="35961" priority="47287"/>
    <cfRule type="duplicateValues" dxfId="35960" priority="47288"/>
    <cfRule type="duplicateValues" dxfId="35959" priority="47289"/>
    <cfRule type="duplicateValues" dxfId="35958" priority="47290"/>
    <cfRule type="duplicateValues" dxfId="35957" priority="47291"/>
    <cfRule type="duplicateValues" dxfId="35956" priority="47292"/>
    <cfRule type="duplicateValues" dxfId="35955" priority="47293"/>
    <cfRule type="duplicateValues" dxfId="35954" priority="47310"/>
    <cfRule type="duplicateValues" dxfId="35953" priority="47311"/>
    <cfRule type="duplicateValues" dxfId="35952" priority="47285"/>
    <cfRule type="duplicateValues" dxfId="35951" priority="47313"/>
    <cfRule type="duplicateValues" dxfId="35950" priority="47314"/>
    <cfRule type="duplicateValues" dxfId="35949" priority="47315"/>
    <cfRule type="duplicateValues" dxfId="35948" priority="47316"/>
    <cfRule type="duplicateValues" dxfId="35947" priority="47317"/>
    <cfRule type="duplicateValues" dxfId="35946" priority="47318"/>
    <cfRule type="duplicateValues" dxfId="35945" priority="47294"/>
    <cfRule type="duplicateValues" dxfId="35944" priority="47295"/>
    <cfRule type="duplicateValues" dxfId="35943" priority="47296"/>
    <cfRule type="duplicateValues" dxfId="35942" priority="47297"/>
    <cfRule type="duplicateValues" dxfId="35941" priority="47298"/>
    <cfRule type="duplicateValues" dxfId="35940" priority="47299"/>
    <cfRule type="duplicateValues" dxfId="35939" priority="47300"/>
    <cfRule type="duplicateValues" dxfId="35938" priority="47301"/>
    <cfRule type="duplicateValues" dxfId="35937" priority="47302"/>
    <cfRule type="duplicateValues" dxfId="35936" priority="47303"/>
    <cfRule type="duplicateValues" dxfId="35935" priority="47304"/>
    <cfRule type="duplicateValues" dxfId="35934" priority="47305"/>
    <cfRule type="duplicateValues" dxfId="35933" priority="47306"/>
    <cfRule type="duplicateValues" dxfId="35932" priority="47307"/>
    <cfRule type="duplicateValues" dxfId="35931" priority="47308"/>
    <cfRule type="duplicateValues" dxfId="35930" priority="47280"/>
    <cfRule type="duplicateValues" dxfId="35929" priority="47281"/>
    <cfRule type="duplicateValues" dxfId="35928" priority="47282"/>
    <cfRule type="duplicateValues" dxfId="35927" priority="47309"/>
    <cfRule type="duplicateValues" dxfId="35926" priority="47283"/>
    <cfRule type="duplicateValues" dxfId="35925" priority="47284"/>
    <cfRule type="duplicateValues" dxfId="35924" priority="47274"/>
    <cfRule type="duplicateValues" dxfId="35923" priority="47277"/>
    <cfRule type="duplicateValues" dxfId="35922" priority="47276"/>
    <cfRule type="duplicateValues" dxfId="35921" priority="47275"/>
  </conditionalFormatting>
  <conditionalFormatting sqref="I4599">
    <cfRule type="duplicateValues" dxfId="35920" priority="46673"/>
    <cfRule type="duplicateValues" dxfId="35919" priority="46674"/>
    <cfRule type="duplicateValues" dxfId="35918" priority="46675"/>
    <cfRule type="duplicateValues" dxfId="35917" priority="46676"/>
    <cfRule type="duplicateValues" dxfId="35916" priority="46677"/>
    <cfRule type="duplicateValues" dxfId="35915" priority="46678"/>
    <cfRule type="duplicateValues" dxfId="35914" priority="46679"/>
    <cfRule type="duplicateValues" dxfId="35913" priority="46680"/>
    <cfRule type="duplicateValues" dxfId="35912" priority="46681"/>
    <cfRule type="duplicateValues" dxfId="35911" priority="46682"/>
    <cfRule type="duplicateValues" dxfId="35910" priority="46683"/>
    <cfRule type="duplicateValues" dxfId="35909" priority="46684"/>
    <cfRule type="duplicateValues" dxfId="35908" priority="46698"/>
    <cfRule type="duplicateValues" dxfId="35907" priority="46697"/>
    <cfRule type="duplicateValues" dxfId="35906" priority="46696"/>
    <cfRule type="duplicateValues" dxfId="35905" priority="46695"/>
    <cfRule type="duplicateValues" dxfId="35904" priority="46694"/>
    <cfRule type="duplicateValues" dxfId="35903" priority="46693"/>
    <cfRule type="duplicateValues" dxfId="35902" priority="46692"/>
    <cfRule type="duplicateValues" dxfId="35901" priority="46691"/>
    <cfRule type="duplicateValues" dxfId="35900" priority="46690"/>
    <cfRule type="duplicateValues" dxfId="35899" priority="46689"/>
    <cfRule type="duplicateValues" dxfId="35898" priority="46688"/>
    <cfRule type="duplicateValues" dxfId="35897" priority="46687"/>
    <cfRule type="duplicateValues" dxfId="35896" priority="46686"/>
    <cfRule type="duplicateValues" dxfId="35895" priority="46685"/>
    <cfRule type="duplicateValues" dxfId="35894" priority="46670"/>
    <cfRule type="duplicateValues" dxfId="35893" priority="46671"/>
    <cfRule type="duplicateValues" dxfId="35892" priority="46672"/>
    <cfRule type="duplicateValues" dxfId="35891" priority="46649"/>
    <cfRule type="duplicateValues" dxfId="35890" priority="46650"/>
    <cfRule type="duplicateValues" dxfId="35889" priority="46651"/>
    <cfRule type="duplicateValues" dxfId="35888" priority="46652"/>
    <cfRule type="duplicateValues" dxfId="35887" priority="46653"/>
    <cfRule type="duplicateValues" dxfId="35886" priority="46654"/>
    <cfRule type="duplicateValues" dxfId="35885" priority="46655"/>
    <cfRule type="duplicateValues" dxfId="35884" priority="46656"/>
    <cfRule type="duplicateValues" dxfId="35883" priority="46657"/>
    <cfRule type="duplicateValues" dxfId="35882" priority="46658"/>
    <cfRule type="duplicateValues" dxfId="35881" priority="46659"/>
    <cfRule type="duplicateValues" dxfId="35880" priority="46660"/>
    <cfRule type="duplicateValues" dxfId="35879" priority="46661"/>
    <cfRule type="duplicateValues" dxfId="35878" priority="46662"/>
    <cfRule type="duplicateValues" dxfId="35877" priority="46663"/>
    <cfRule type="duplicateValues" dxfId="35876" priority="46664"/>
    <cfRule type="duplicateValues" dxfId="35875" priority="46665"/>
    <cfRule type="duplicateValues" dxfId="35874" priority="46666"/>
    <cfRule type="duplicateValues" dxfId="35873" priority="46667"/>
    <cfRule type="duplicateValues" dxfId="35872" priority="46668"/>
    <cfRule type="duplicateValues" dxfId="35871" priority="46669"/>
  </conditionalFormatting>
  <conditionalFormatting sqref="I4600">
    <cfRule type="duplicateValues" dxfId="35870" priority="45454"/>
    <cfRule type="duplicateValues" dxfId="35869" priority="45453"/>
    <cfRule type="duplicateValues" dxfId="35868" priority="45452"/>
    <cfRule type="duplicateValues" dxfId="35867" priority="45451"/>
    <cfRule type="duplicateValues" dxfId="35866" priority="45450"/>
    <cfRule type="duplicateValues" dxfId="35865" priority="45449"/>
    <cfRule type="duplicateValues" dxfId="35864" priority="45448"/>
    <cfRule type="duplicateValues" dxfId="35863" priority="45447"/>
    <cfRule type="duplicateValues" dxfId="35862" priority="45446"/>
    <cfRule type="duplicateValues" dxfId="35861" priority="45445"/>
    <cfRule type="duplicateValues" dxfId="35860" priority="45444"/>
    <cfRule type="duplicateValues" dxfId="35859" priority="45443"/>
    <cfRule type="duplicateValues" dxfId="35858" priority="45479"/>
    <cfRule type="duplicateValues" dxfId="35857" priority="45441"/>
    <cfRule type="duplicateValues" dxfId="35856" priority="45480"/>
    <cfRule type="duplicateValues" dxfId="35855" priority="45440"/>
    <cfRule type="duplicateValues" dxfId="35854" priority="45439"/>
    <cfRule type="duplicateValues" dxfId="35853" priority="45438"/>
    <cfRule type="duplicateValues" dxfId="35852" priority="45437"/>
    <cfRule type="duplicateValues" dxfId="35851" priority="45436"/>
    <cfRule type="duplicateValues" dxfId="35850" priority="45435"/>
    <cfRule type="duplicateValues" dxfId="35849" priority="45481"/>
    <cfRule type="duplicateValues" dxfId="35848" priority="45482"/>
    <cfRule type="duplicateValues" dxfId="35847" priority="45483"/>
    <cfRule type="duplicateValues" dxfId="35846" priority="45484"/>
    <cfRule type="duplicateValues" dxfId="35845" priority="45485"/>
    <cfRule type="duplicateValues" dxfId="35844" priority="45478"/>
    <cfRule type="duplicateValues" dxfId="35843" priority="45477"/>
    <cfRule type="duplicateValues" dxfId="35842" priority="45476"/>
    <cfRule type="duplicateValues" dxfId="35841" priority="45475"/>
    <cfRule type="duplicateValues" dxfId="35840" priority="45474"/>
    <cfRule type="duplicateValues" dxfId="35839" priority="45473"/>
    <cfRule type="duplicateValues" dxfId="35838" priority="45472"/>
    <cfRule type="duplicateValues" dxfId="35837" priority="45471"/>
    <cfRule type="duplicateValues" dxfId="35836" priority="45470"/>
    <cfRule type="duplicateValues" dxfId="35835" priority="45469"/>
    <cfRule type="duplicateValues" dxfId="35834" priority="45468"/>
    <cfRule type="duplicateValues" dxfId="35833" priority="45467"/>
    <cfRule type="duplicateValues" dxfId="35832" priority="45466"/>
    <cfRule type="duplicateValues" dxfId="35831" priority="45465"/>
    <cfRule type="duplicateValues" dxfId="35830" priority="45464"/>
    <cfRule type="duplicateValues" dxfId="35829" priority="45463"/>
    <cfRule type="duplicateValues" dxfId="35828" priority="45462"/>
    <cfRule type="duplicateValues" dxfId="35827" priority="45461"/>
    <cfRule type="duplicateValues" dxfId="35826" priority="45460"/>
    <cfRule type="duplicateValues" dxfId="35825" priority="45459"/>
    <cfRule type="duplicateValues" dxfId="35824" priority="45458"/>
    <cfRule type="duplicateValues" dxfId="35823" priority="45457"/>
    <cfRule type="duplicateValues" dxfId="35822" priority="45456"/>
    <cfRule type="duplicateValues" dxfId="35821" priority="45455"/>
    <cfRule type="duplicateValues" dxfId="35820" priority="45442"/>
  </conditionalFormatting>
  <conditionalFormatting sqref="I4601">
    <cfRule type="duplicateValues" dxfId="35819" priority="30119"/>
    <cfRule type="duplicateValues" dxfId="35818" priority="30118"/>
    <cfRule type="duplicateValues" dxfId="35817" priority="30117"/>
    <cfRule type="duplicateValues" dxfId="35816" priority="30116"/>
    <cfRule type="duplicateValues" dxfId="35815" priority="30115"/>
    <cfRule type="duplicateValues" dxfId="35814" priority="30114"/>
    <cfRule type="duplicateValues" dxfId="35813" priority="30113"/>
    <cfRule type="duplicateValues" dxfId="35812" priority="30112"/>
    <cfRule type="duplicateValues" dxfId="35811" priority="30111"/>
    <cfRule type="duplicateValues" dxfId="35810" priority="30110"/>
    <cfRule type="duplicateValues" dxfId="35809" priority="30176"/>
    <cfRule type="duplicateValues" dxfId="35808" priority="30175"/>
    <cfRule type="duplicateValues" dxfId="35807" priority="30174"/>
    <cfRule type="duplicateValues" dxfId="35806" priority="30173"/>
    <cfRule type="duplicateValues" dxfId="35805" priority="30172"/>
    <cfRule type="duplicateValues" dxfId="35804" priority="30171"/>
    <cfRule type="duplicateValues" dxfId="35803" priority="30170"/>
    <cfRule type="duplicateValues" dxfId="35802" priority="30169"/>
    <cfRule type="duplicateValues" dxfId="35801" priority="30168"/>
    <cfRule type="duplicateValues" dxfId="35800" priority="30167"/>
    <cfRule type="duplicateValues" dxfId="35799" priority="30166"/>
    <cfRule type="duplicateValues" dxfId="35798" priority="30165"/>
    <cfRule type="duplicateValues" dxfId="35797" priority="30164"/>
    <cfRule type="duplicateValues" dxfId="35796" priority="30163"/>
    <cfRule type="duplicateValues" dxfId="35795" priority="30162"/>
    <cfRule type="duplicateValues" dxfId="35794" priority="30161"/>
    <cfRule type="duplicateValues" dxfId="35793" priority="30160"/>
    <cfRule type="duplicateValues" dxfId="35792" priority="30159"/>
    <cfRule type="duplicateValues" dxfId="35791" priority="30158"/>
    <cfRule type="duplicateValues" dxfId="35790" priority="30157"/>
    <cfRule type="duplicateValues" dxfId="35789" priority="30156"/>
    <cfRule type="duplicateValues" dxfId="35788" priority="30155"/>
    <cfRule type="duplicateValues" dxfId="35787" priority="30154"/>
    <cfRule type="duplicateValues" dxfId="35786" priority="30153"/>
    <cfRule type="duplicateValues" dxfId="35785" priority="30152"/>
    <cfRule type="duplicateValues" dxfId="35784" priority="30151"/>
    <cfRule type="duplicateValues" dxfId="35783" priority="30150"/>
    <cfRule type="duplicateValues" dxfId="35782" priority="30149"/>
    <cfRule type="duplicateValues" dxfId="35781" priority="30148"/>
    <cfRule type="duplicateValues" dxfId="35780" priority="30147"/>
    <cfRule type="duplicateValues" dxfId="35779" priority="30146"/>
    <cfRule type="duplicateValues" dxfId="35778" priority="30145"/>
    <cfRule type="duplicateValues" dxfId="35777" priority="30144"/>
    <cfRule type="duplicateValues" dxfId="35776" priority="30143"/>
    <cfRule type="duplicateValues" dxfId="35775" priority="30142"/>
    <cfRule type="duplicateValues" dxfId="35774" priority="30141"/>
    <cfRule type="duplicateValues" dxfId="35773" priority="30140"/>
    <cfRule type="duplicateValues" dxfId="35772" priority="30138"/>
    <cfRule type="duplicateValues" dxfId="35771" priority="30137"/>
    <cfRule type="duplicateValues" dxfId="35770" priority="30136"/>
    <cfRule type="duplicateValues" dxfId="35769" priority="30135"/>
    <cfRule type="duplicateValues" dxfId="35768" priority="30134"/>
    <cfRule type="duplicateValues" dxfId="35767" priority="30133"/>
    <cfRule type="duplicateValues" dxfId="35766" priority="30139"/>
    <cfRule type="duplicateValues" dxfId="35765" priority="30132"/>
    <cfRule type="duplicateValues" dxfId="35764" priority="30131"/>
    <cfRule type="duplicateValues" dxfId="35763" priority="30130"/>
    <cfRule type="duplicateValues" dxfId="35762" priority="30129"/>
    <cfRule type="duplicateValues" dxfId="35761" priority="30128"/>
    <cfRule type="duplicateValues" dxfId="35760" priority="30127"/>
    <cfRule type="duplicateValues" dxfId="35759" priority="30126"/>
    <cfRule type="duplicateValues" dxfId="35758" priority="30125"/>
    <cfRule type="duplicateValues" dxfId="35757" priority="30124"/>
    <cfRule type="duplicateValues" dxfId="35756" priority="30123"/>
    <cfRule type="duplicateValues" dxfId="35755" priority="30122"/>
    <cfRule type="duplicateValues" dxfId="35754" priority="30121"/>
    <cfRule type="duplicateValues" dxfId="35753" priority="30120"/>
  </conditionalFormatting>
  <conditionalFormatting sqref="I4602">
    <cfRule type="duplicateValues" dxfId="35752" priority="42423"/>
    <cfRule type="duplicateValues" dxfId="35751" priority="42398"/>
    <cfRule type="duplicateValues" dxfId="35750" priority="42399"/>
    <cfRule type="duplicateValues" dxfId="35749" priority="42400"/>
    <cfRule type="duplicateValues" dxfId="35748" priority="42413"/>
    <cfRule type="duplicateValues" dxfId="35747" priority="42414"/>
    <cfRule type="duplicateValues" dxfId="35746" priority="42415"/>
    <cfRule type="duplicateValues" dxfId="35745" priority="42416"/>
    <cfRule type="duplicateValues" dxfId="35744" priority="42417"/>
    <cfRule type="duplicateValues" dxfId="35743" priority="42418"/>
    <cfRule type="duplicateValues" dxfId="35742" priority="42419"/>
    <cfRule type="duplicateValues" dxfId="35741" priority="42446"/>
    <cfRule type="duplicateValues" dxfId="35740" priority="42420"/>
    <cfRule type="duplicateValues" dxfId="35739" priority="42421"/>
    <cfRule type="duplicateValues" dxfId="35738" priority="42422"/>
    <cfRule type="duplicateValues" dxfId="35737" priority="42412"/>
    <cfRule type="duplicateValues" dxfId="35736" priority="42426"/>
    <cfRule type="duplicateValues" dxfId="35735" priority="42427"/>
    <cfRule type="duplicateValues" dxfId="35734" priority="42428"/>
    <cfRule type="duplicateValues" dxfId="35733" priority="42429"/>
    <cfRule type="duplicateValues" dxfId="35732" priority="42430"/>
    <cfRule type="duplicateValues" dxfId="35731" priority="42431"/>
    <cfRule type="duplicateValues" dxfId="35730" priority="42432"/>
    <cfRule type="duplicateValues" dxfId="35729" priority="42443"/>
    <cfRule type="duplicateValues" dxfId="35728" priority="42433"/>
    <cfRule type="duplicateValues" dxfId="35727" priority="42434"/>
    <cfRule type="duplicateValues" dxfId="35726" priority="42435"/>
    <cfRule type="duplicateValues" dxfId="35725" priority="42436"/>
    <cfRule type="duplicateValues" dxfId="35724" priority="42437"/>
    <cfRule type="duplicateValues" dxfId="35723" priority="42438"/>
    <cfRule type="duplicateValues" dxfId="35722" priority="42439"/>
    <cfRule type="duplicateValues" dxfId="35721" priority="42440"/>
    <cfRule type="duplicateValues" dxfId="35720" priority="42441"/>
    <cfRule type="duplicateValues" dxfId="35719" priority="42442"/>
    <cfRule type="duplicateValues" dxfId="35718" priority="42424"/>
    <cfRule type="duplicateValues" dxfId="35717" priority="42425"/>
    <cfRule type="duplicateValues" dxfId="35716" priority="42450"/>
    <cfRule type="duplicateValues" dxfId="35715" priority="42444"/>
    <cfRule type="duplicateValues" dxfId="35714" priority="42445"/>
    <cfRule type="duplicateValues" dxfId="35713" priority="42454"/>
    <cfRule type="duplicateValues" dxfId="35712" priority="42453"/>
    <cfRule type="duplicateValues" dxfId="35711" priority="42452"/>
    <cfRule type="duplicateValues" dxfId="35710" priority="42451"/>
    <cfRule type="duplicateValues" dxfId="35709" priority="42449"/>
    <cfRule type="duplicateValues" dxfId="35708" priority="42448"/>
    <cfRule type="duplicateValues" dxfId="35707" priority="42447"/>
    <cfRule type="duplicateValues" dxfId="35706" priority="42401"/>
    <cfRule type="duplicateValues" dxfId="35705" priority="42402"/>
    <cfRule type="duplicateValues" dxfId="35704" priority="42403"/>
    <cfRule type="duplicateValues" dxfId="35703" priority="42404"/>
    <cfRule type="duplicateValues" dxfId="35702" priority="42405"/>
    <cfRule type="duplicateValues" dxfId="35701" priority="42406"/>
    <cfRule type="duplicateValues" dxfId="35700" priority="42407"/>
    <cfRule type="duplicateValues" dxfId="35699" priority="42408"/>
    <cfRule type="duplicateValues" dxfId="35698" priority="42409"/>
    <cfRule type="duplicateValues" dxfId="35697" priority="42410"/>
    <cfRule type="duplicateValues" dxfId="35696" priority="42411"/>
  </conditionalFormatting>
  <conditionalFormatting sqref="I4603">
    <cfRule type="duplicateValues" dxfId="35695" priority="35579"/>
    <cfRule type="duplicateValues" dxfId="35694" priority="35578"/>
    <cfRule type="duplicateValues" dxfId="35693" priority="35577"/>
    <cfRule type="duplicateValues" dxfId="35692" priority="35576"/>
    <cfRule type="duplicateValues" dxfId="35691" priority="35564"/>
    <cfRule type="duplicateValues" dxfId="35690" priority="35574"/>
    <cfRule type="duplicateValues" dxfId="35689" priority="35573"/>
    <cfRule type="duplicateValues" dxfId="35688" priority="35572"/>
    <cfRule type="duplicateValues" dxfId="35687" priority="35571"/>
    <cfRule type="duplicateValues" dxfId="35686" priority="35570"/>
    <cfRule type="duplicateValues" dxfId="35685" priority="35569"/>
    <cfRule type="duplicateValues" dxfId="35684" priority="35568"/>
    <cfRule type="duplicateValues" dxfId="35683" priority="35567"/>
    <cfRule type="duplicateValues" dxfId="35682" priority="35566"/>
    <cfRule type="duplicateValues" dxfId="35681" priority="35537"/>
    <cfRule type="duplicateValues" dxfId="35680" priority="35565"/>
    <cfRule type="duplicateValues" dxfId="35679" priority="35536"/>
    <cfRule type="duplicateValues" dxfId="35678" priority="35563"/>
    <cfRule type="duplicateValues" dxfId="35677" priority="35562"/>
    <cfRule type="duplicateValues" dxfId="35676" priority="35535"/>
    <cfRule type="duplicateValues" dxfId="35675" priority="35561"/>
    <cfRule type="duplicateValues" dxfId="35674" priority="35560"/>
    <cfRule type="duplicateValues" dxfId="35673" priority="35559"/>
    <cfRule type="duplicateValues" dxfId="35672" priority="35558"/>
    <cfRule type="duplicateValues" dxfId="35671" priority="35557"/>
    <cfRule type="duplicateValues" dxfId="35670" priority="35556"/>
    <cfRule type="duplicateValues" dxfId="35669" priority="35555"/>
    <cfRule type="duplicateValues" dxfId="35668" priority="35554"/>
    <cfRule type="duplicateValues" dxfId="35667" priority="35553"/>
    <cfRule type="duplicateValues" dxfId="35666" priority="35534"/>
    <cfRule type="duplicateValues" dxfId="35665" priority="35551"/>
    <cfRule type="duplicateValues" dxfId="35664" priority="35550"/>
    <cfRule type="duplicateValues" dxfId="35663" priority="35549"/>
    <cfRule type="duplicateValues" dxfId="35662" priority="35548"/>
    <cfRule type="duplicateValues" dxfId="35661" priority="35547"/>
    <cfRule type="duplicateValues" dxfId="35660" priority="35597"/>
    <cfRule type="duplicateValues" dxfId="35659" priority="35545"/>
    <cfRule type="duplicateValues" dxfId="35658" priority="35544"/>
    <cfRule type="duplicateValues" dxfId="35657" priority="35543"/>
    <cfRule type="duplicateValues" dxfId="35656" priority="35542"/>
    <cfRule type="duplicateValues" dxfId="35655" priority="35541"/>
    <cfRule type="duplicateValues" dxfId="35654" priority="35540"/>
    <cfRule type="duplicateValues" dxfId="35653" priority="35533"/>
    <cfRule type="duplicateValues" dxfId="35652" priority="35532"/>
    <cfRule type="duplicateValues" dxfId="35651" priority="35596"/>
    <cfRule type="duplicateValues" dxfId="35650" priority="35595"/>
    <cfRule type="duplicateValues" dxfId="35649" priority="35594"/>
    <cfRule type="duplicateValues" dxfId="35648" priority="35593"/>
    <cfRule type="duplicateValues" dxfId="35647" priority="35592"/>
    <cfRule type="duplicateValues" dxfId="35646" priority="35591"/>
    <cfRule type="duplicateValues" dxfId="35645" priority="35575"/>
    <cfRule type="duplicateValues" dxfId="35644" priority="35590"/>
    <cfRule type="duplicateValues" dxfId="35643" priority="35589"/>
    <cfRule type="duplicateValues" dxfId="35642" priority="35588"/>
    <cfRule type="duplicateValues" dxfId="35641" priority="35587"/>
    <cfRule type="duplicateValues" dxfId="35640" priority="35586"/>
    <cfRule type="duplicateValues" dxfId="35639" priority="35585"/>
    <cfRule type="duplicateValues" dxfId="35638" priority="35584"/>
    <cfRule type="duplicateValues" dxfId="35637" priority="35583"/>
    <cfRule type="duplicateValues" dxfId="35636" priority="35582"/>
    <cfRule type="duplicateValues" dxfId="35635" priority="35581"/>
    <cfRule type="duplicateValues" dxfId="35634" priority="35580"/>
    <cfRule type="duplicateValues" dxfId="35633" priority="35552"/>
    <cfRule type="duplicateValues" dxfId="35632" priority="35539"/>
    <cfRule type="duplicateValues" dxfId="35631" priority="35538"/>
    <cfRule type="duplicateValues" dxfId="35630" priority="35546"/>
  </conditionalFormatting>
  <conditionalFormatting sqref="I4604">
    <cfRule type="duplicateValues" dxfId="35629" priority="8326"/>
    <cfRule type="duplicateValues" dxfId="35628" priority="8325"/>
    <cfRule type="duplicateValues" dxfId="35627" priority="8324"/>
    <cfRule type="duplicateValues" dxfId="35626" priority="8323"/>
    <cfRule type="duplicateValues" dxfId="35625" priority="8321"/>
    <cfRule type="duplicateValues" dxfId="35624" priority="8320"/>
    <cfRule type="duplicateValues" dxfId="35623" priority="8275"/>
    <cfRule type="duplicateValues" dxfId="35622" priority="8276"/>
    <cfRule type="duplicateValues" dxfId="35621" priority="8277"/>
    <cfRule type="duplicateValues" dxfId="35620" priority="8278"/>
    <cfRule type="duplicateValues" dxfId="35619" priority="8279"/>
    <cfRule type="duplicateValues" dxfId="35618" priority="8280"/>
    <cfRule type="duplicateValues" dxfId="35617" priority="8293"/>
    <cfRule type="duplicateValues" dxfId="35616" priority="8281"/>
    <cfRule type="duplicateValues" dxfId="35615" priority="8282"/>
    <cfRule type="duplicateValues" dxfId="35614" priority="8283"/>
    <cfRule type="duplicateValues" dxfId="35613" priority="8284"/>
    <cfRule type="duplicateValues" dxfId="35612" priority="8285"/>
    <cfRule type="duplicateValues" dxfId="35611" priority="8286"/>
    <cfRule type="duplicateValues" dxfId="35610" priority="8287"/>
    <cfRule type="duplicateValues" dxfId="35609" priority="8288"/>
    <cfRule type="duplicateValues" dxfId="35608" priority="8289"/>
    <cfRule type="duplicateValues" dxfId="35607" priority="8290"/>
    <cfRule type="duplicateValues" dxfId="35606" priority="8291"/>
    <cfRule type="duplicateValues" dxfId="35605" priority="8292"/>
    <cfRule type="duplicateValues" dxfId="35604" priority="8294"/>
    <cfRule type="duplicateValues" dxfId="35603" priority="8295"/>
    <cfRule type="duplicateValues" dxfId="35602" priority="8296"/>
    <cfRule type="duplicateValues" dxfId="35601" priority="8297"/>
    <cfRule type="duplicateValues" dxfId="35600" priority="8298"/>
    <cfRule type="duplicateValues" dxfId="35599" priority="8299"/>
    <cfRule type="duplicateValues" dxfId="35598" priority="8300"/>
    <cfRule type="duplicateValues" dxfId="35597" priority="8301"/>
    <cfRule type="duplicateValues" dxfId="35596" priority="8302"/>
    <cfRule type="duplicateValues" dxfId="35595" priority="8303"/>
    <cfRule type="duplicateValues" dxfId="35594" priority="8304"/>
    <cfRule type="duplicateValues" dxfId="35593" priority="8305"/>
    <cfRule type="duplicateValues" dxfId="35592" priority="8307"/>
    <cfRule type="duplicateValues" dxfId="35591" priority="8308"/>
    <cfRule type="duplicateValues" dxfId="35590" priority="8309"/>
    <cfRule type="duplicateValues" dxfId="35589" priority="8310"/>
    <cfRule type="duplicateValues" dxfId="35588" priority="8311"/>
    <cfRule type="duplicateValues" dxfId="35587" priority="8312"/>
    <cfRule type="duplicateValues" dxfId="35586" priority="8313"/>
    <cfRule type="duplicateValues" dxfId="35585" priority="8314"/>
    <cfRule type="duplicateValues" dxfId="35584" priority="8315"/>
    <cfRule type="duplicateValues" dxfId="35583" priority="8316"/>
    <cfRule type="duplicateValues" dxfId="35582" priority="8317"/>
    <cfRule type="duplicateValues" dxfId="35581" priority="8318"/>
    <cfRule type="duplicateValues" dxfId="35580" priority="8319"/>
    <cfRule type="duplicateValues" dxfId="35579" priority="8306"/>
    <cfRule type="duplicateValues" dxfId="35578" priority="8258"/>
    <cfRule type="duplicateValues" dxfId="35577" priority="8254"/>
    <cfRule type="duplicateValues" dxfId="35576" priority="8255"/>
    <cfRule type="duplicateValues" dxfId="35575" priority="8256"/>
    <cfRule type="duplicateValues" dxfId="35574" priority="8257"/>
    <cfRule type="duplicateValues" dxfId="35573" priority="8259"/>
    <cfRule type="duplicateValues" dxfId="35572" priority="8260"/>
    <cfRule type="duplicateValues" dxfId="35571" priority="8261"/>
    <cfRule type="duplicateValues" dxfId="35570" priority="8322"/>
    <cfRule type="duplicateValues" dxfId="35569" priority="8262"/>
    <cfRule type="duplicateValues" dxfId="35568" priority="8263"/>
    <cfRule type="duplicateValues" dxfId="35567" priority="8264"/>
    <cfRule type="duplicateValues" dxfId="35566" priority="8265"/>
    <cfRule type="duplicateValues" dxfId="35565" priority="8266"/>
    <cfRule type="duplicateValues" dxfId="35564" priority="8267"/>
    <cfRule type="duplicateValues" dxfId="35563" priority="8268"/>
    <cfRule type="duplicateValues" dxfId="35562" priority="8269"/>
    <cfRule type="duplicateValues" dxfId="35561" priority="8270"/>
    <cfRule type="duplicateValues" dxfId="35560" priority="8271"/>
    <cfRule type="duplicateValues" dxfId="35559" priority="8272"/>
    <cfRule type="duplicateValues" dxfId="35558" priority="8273"/>
    <cfRule type="duplicateValues" dxfId="35557" priority="8274"/>
  </conditionalFormatting>
  <conditionalFormatting sqref="I4605">
    <cfRule type="duplicateValues" dxfId="35556" priority="46293"/>
    <cfRule type="duplicateValues" dxfId="35555" priority="46265"/>
    <cfRule type="duplicateValues" dxfId="35554" priority="46264"/>
    <cfRule type="duplicateValues" dxfId="35553" priority="46263"/>
    <cfRule type="duplicateValues" dxfId="35552" priority="46250"/>
    <cfRule type="duplicateValues" dxfId="35551" priority="46249"/>
    <cfRule type="duplicateValues" dxfId="35550" priority="46248"/>
    <cfRule type="duplicateValues" dxfId="35549" priority="46247"/>
    <cfRule type="duplicateValues" dxfId="35548" priority="46246"/>
    <cfRule type="duplicateValues" dxfId="35547" priority="46284"/>
    <cfRule type="duplicateValues" dxfId="35546" priority="46283"/>
    <cfRule type="duplicateValues" dxfId="35545" priority="46282"/>
    <cfRule type="duplicateValues" dxfId="35544" priority="46281"/>
    <cfRule type="duplicateValues" dxfId="35543" priority="46279"/>
    <cfRule type="duplicateValues" dxfId="35542" priority="46278"/>
    <cfRule type="duplicateValues" dxfId="35541" priority="46277"/>
    <cfRule type="duplicateValues" dxfId="35540" priority="46276"/>
    <cfRule type="duplicateValues" dxfId="35539" priority="46280"/>
    <cfRule type="duplicateValues" dxfId="35538" priority="46258"/>
    <cfRule type="duplicateValues" dxfId="35537" priority="46285"/>
    <cfRule type="duplicateValues" dxfId="35536" priority="46275"/>
    <cfRule type="duplicateValues" dxfId="35535" priority="46274"/>
    <cfRule type="duplicateValues" dxfId="35534" priority="46273"/>
    <cfRule type="duplicateValues" dxfId="35533" priority="46272"/>
    <cfRule type="duplicateValues" dxfId="35532" priority="46262"/>
    <cfRule type="duplicateValues" dxfId="35531" priority="46271"/>
    <cfRule type="duplicateValues" dxfId="35530" priority="46270"/>
    <cfRule type="duplicateValues" dxfId="35529" priority="46269"/>
    <cfRule type="duplicateValues" dxfId="35528" priority="46245"/>
    <cfRule type="duplicateValues" dxfId="35527" priority="46268"/>
    <cfRule type="duplicateValues" dxfId="35526" priority="46267"/>
    <cfRule type="duplicateValues" dxfId="35525" priority="46244"/>
    <cfRule type="duplicateValues" dxfId="35524" priority="46254"/>
    <cfRule type="duplicateValues" dxfId="35523" priority="46253"/>
    <cfRule type="duplicateValues" dxfId="35522" priority="46252"/>
    <cfRule type="duplicateValues" dxfId="35521" priority="46251"/>
    <cfRule type="duplicateValues" dxfId="35520" priority="46266"/>
    <cfRule type="duplicateValues" dxfId="35519" priority="46261"/>
    <cfRule type="duplicateValues" dxfId="35518" priority="46260"/>
    <cfRule type="duplicateValues" dxfId="35517" priority="46259"/>
    <cfRule type="duplicateValues" dxfId="35516" priority="46257"/>
    <cfRule type="duplicateValues" dxfId="35515" priority="46256"/>
    <cfRule type="duplicateValues" dxfId="35514" priority="46255"/>
    <cfRule type="duplicateValues" dxfId="35513" priority="46286"/>
    <cfRule type="duplicateValues" dxfId="35512" priority="46287"/>
    <cfRule type="duplicateValues" dxfId="35511" priority="46288"/>
    <cfRule type="duplicateValues" dxfId="35510" priority="46289"/>
    <cfRule type="duplicateValues" dxfId="35509" priority="46290"/>
    <cfRule type="duplicateValues" dxfId="35508" priority="46291"/>
    <cfRule type="duplicateValues" dxfId="35507" priority="46292"/>
  </conditionalFormatting>
  <conditionalFormatting sqref="I4606">
    <cfRule type="duplicateValues" dxfId="35506" priority="46199"/>
    <cfRule type="duplicateValues" dxfId="35505" priority="46212"/>
    <cfRule type="duplicateValues" dxfId="35504" priority="46211"/>
    <cfRule type="duplicateValues" dxfId="35503" priority="46210"/>
    <cfRule type="duplicateValues" dxfId="35502" priority="46209"/>
    <cfRule type="duplicateValues" dxfId="35501" priority="46208"/>
    <cfRule type="duplicateValues" dxfId="35500" priority="46207"/>
    <cfRule type="duplicateValues" dxfId="35499" priority="46206"/>
    <cfRule type="duplicateValues" dxfId="35498" priority="46215"/>
    <cfRule type="duplicateValues" dxfId="35497" priority="46226"/>
    <cfRule type="duplicateValues" dxfId="35496" priority="46194"/>
    <cfRule type="duplicateValues" dxfId="35495" priority="46195"/>
    <cfRule type="duplicateValues" dxfId="35494" priority="46196"/>
    <cfRule type="duplicateValues" dxfId="35493" priority="46197"/>
    <cfRule type="duplicateValues" dxfId="35492" priority="46198"/>
    <cfRule type="duplicateValues" dxfId="35491" priority="46200"/>
    <cfRule type="duplicateValues" dxfId="35490" priority="46201"/>
    <cfRule type="duplicateValues" dxfId="35489" priority="46202"/>
    <cfRule type="duplicateValues" dxfId="35488" priority="46203"/>
    <cfRule type="duplicateValues" dxfId="35487" priority="46204"/>
    <cfRule type="duplicateValues" dxfId="35486" priority="46205"/>
    <cfRule type="duplicateValues" dxfId="35485" priority="46243"/>
    <cfRule type="duplicateValues" dxfId="35484" priority="46242"/>
    <cfRule type="duplicateValues" dxfId="35483" priority="46241"/>
    <cfRule type="duplicateValues" dxfId="35482" priority="46240"/>
    <cfRule type="duplicateValues" dxfId="35481" priority="46234"/>
    <cfRule type="duplicateValues" dxfId="35480" priority="46239"/>
    <cfRule type="duplicateValues" dxfId="35479" priority="46238"/>
    <cfRule type="duplicateValues" dxfId="35478" priority="46237"/>
    <cfRule type="duplicateValues" dxfId="35477" priority="46225"/>
    <cfRule type="duplicateValues" dxfId="35476" priority="46236"/>
    <cfRule type="duplicateValues" dxfId="35475" priority="46235"/>
    <cfRule type="duplicateValues" dxfId="35474" priority="46233"/>
    <cfRule type="duplicateValues" dxfId="35473" priority="46232"/>
    <cfRule type="duplicateValues" dxfId="35472" priority="46231"/>
    <cfRule type="duplicateValues" dxfId="35471" priority="46230"/>
    <cfRule type="duplicateValues" dxfId="35470" priority="46229"/>
    <cfRule type="duplicateValues" dxfId="35469" priority="46228"/>
    <cfRule type="duplicateValues" dxfId="35468" priority="46227"/>
    <cfRule type="duplicateValues" dxfId="35467" priority="46224"/>
    <cfRule type="duplicateValues" dxfId="35466" priority="46223"/>
    <cfRule type="duplicateValues" dxfId="35465" priority="46222"/>
    <cfRule type="duplicateValues" dxfId="35464" priority="46221"/>
    <cfRule type="duplicateValues" dxfId="35463" priority="46220"/>
    <cfRule type="duplicateValues" dxfId="35462" priority="46219"/>
    <cfRule type="duplicateValues" dxfId="35461" priority="46218"/>
    <cfRule type="duplicateValues" dxfId="35460" priority="46217"/>
    <cfRule type="duplicateValues" dxfId="35459" priority="46216"/>
    <cfRule type="duplicateValues" dxfId="35458" priority="46214"/>
    <cfRule type="duplicateValues" dxfId="35457" priority="46213"/>
  </conditionalFormatting>
  <conditionalFormatting sqref="I4607">
    <cfRule type="duplicateValues" dxfId="35456" priority="45409"/>
    <cfRule type="duplicateValues" dxfId="35455" priority="45408"/>
    <cfRule type="duplicateValues" dxfId="35454" priority="45407"/>
    <cfRule type="duplicateValues" dxfId="35453" priority="45406"/>
    <cfRule type="duplicateValues" dxfId="35452" priority="45405"/>
    <cfRule type="duplicateValues" dxfId="35451" priority="45424"/>
    <cfRule type="duplicateValues" dxfId="35450" priority="45425"/>
    <cfRule type="duplicateValues" dxfId="35449" priority="45426"/>
    <cfRule type="duplicateValues" dxfId="35448" priority="45414"/>
    <cfRule type="duplicateValues" dxfId="35447" priority="45415"/>
    <cfRule type="duplicateValues" dxfId="35446" priority="45416"/>
    <cfRule type="duplicateValues" dxfId="35445" priority="45417"/>
    <cfRule type="duplicateValues" dxfId="35444" priority="45387"/>
    <cfRule type="duplicateValues" dxfId="35443" priority="45386"/>
    <cfRule type="duplicateValues" dxfId="35442" priority="45418"/>
    <cfRule type="duplicateValues" dxfId="35441" priority="45385"/>
    <cfRule type="duplicateValues" dxfId="35440" priority="45393"/>
    <cfRule type="duplicateValues" dxfId="35439" priority="45394"/>
    <cfRule type="duplicateValues" dxfId="35438" priority="45395"/>
    <cfRule type="duplicateValues" dxfId="35437" priority="45396"/>
    <cfRule type="duplicateValues" dxfId="35436" priority="45397"/>
    <cfRule type="duplicateValues" dxfId="35435" priority="45391"/>
    <cfRule type="duplicateValues" dxfId="35434" priority="45390"/>
    <cfRule type="duplicateValues" dxfId="35433" priority="45389"/>
    <cfRule type="duplicateValues" dxfId="35432" priority="45398"/>
    <cfRule type="duplicateValues" dxfId="35431" priority="45399"/>
    <cfRule type="duplicateValues" dxfId="35430" priority="45392"/>
    <cfRule type="duplicateValues" dxfId="35429" priority="45400"/>
    <cfRule type="duplicateValues" dxfId="35428" priority="45401"/>
    <cfRule type="duplicateValues" dxfId="35427" priority="45402"/>
    <cfRule type="duplicateValues" dxfId="35426" priority="45420"/>
    <cfRule type="duplicateValues" dxfId="35425" priority="45388"/>
    <cfRule type="duplicateValues" dxfId="35424" priority="45410"/>
    <cfRule type="duplicateValues" dxfId="35423" priority="45404"/>
    <cfRule type="duplicateValues" dxfId="35422" priority="45403"/>
    <cfRule type="duplicateValues" dxfId="35421" priority="45384"/>
    <cfRule type="duplicateValues" dxfId="35420" priority="45419"/>
    <cfRule type="duplicateValues" dxfId="35419" priority="45432"/>
    <cfRule type="duplicateValues" dxfId="35418" priority="45422"/>
    <cfRule type="duplicateValues" dxfId="35417" priority="45423"/>
    <cfRule type="duplicateValues" dxfId="35416" priority="45411"/>
    <cfRule type="duplicateValues" dxfId="35415" priority="45412"/>
    <cfRule type="duplicateValues" dxfId="35414" priority="45421"/>
    <cfRule type="duplicateValues" dxfId="35413" priority="45434"/>
    <cfRule type="duplicateValues" dxfId="35412" priority="45433"/>
    <cfRule type="duplicateValues" dxfId="35411" priority="45431"/>
    <cfRule type="duplicateValues" dxfId="35410" priority="45430"/>
    <cfRule type="duplicateValues" dxfId="35409" priority="45429"/>
    <cfRule type="duplicateValues" dxfId="35408" priority="45428"/>
    <cfRule type="duplicateValues" dxfId="35407" priority="45427"/>
    <cfRule type="duplicateValues" dxfId="35406" priority="45413"/>
  </conditionalFormatting>
  <conditionalFormatting sqref="I4608:I4609">
    <cfRule type="duplicateValues" dxfId="35405" priority="30103"/>
    <cfRule type="duplicateValues" dxfId="35404" priority="30102"/>
    <cfRule type="duplicateValues" dxfId="35403" priority="30101"/>
    <cfRule type="duplicateValues" dxfId="35402" priority="30100"/>
    <cfRule type="duplicateValues" dxfId="35401" priority="30099"/>
    <cfRule type="duplicateValues" dxfId="35400" priority="30098"/>
    <cfRule type="duplicateValues" dxfId="35399" priority="30097"/>
    <cfRule type="duplicateValues" dxfId="35398" priority="30096"/>
    <cfRule type="duplicateValues" dxfId="35397" priority="30095"/>
    <cfRule type="duplicateValues" dxfId="35396" priority="30094"/>
    <cfRule type="duplicateValues" dxfId="35395" priority="30093"/>
    <cfRule type="duplicateValues" dxfId="35394" priority="30092"/>
    <cfRule type="duplicateValues" dxfId="35393" priority="30091"/>
    <cfRule type="duplicateValues" dxfId="35392" priority="30090"/>
    <cfRule type="duplicateValues" dxfId="35391" priority="30089"/>
    <cfRule type="duplicateValues" dxfId="35390" priority="30088"/>
    <cfRule type="duplicateValues" dxfId="35389" priority="30087"/>
    <cfRule type="duplicateValues" dxfId="35388" priority="30086"/>
    <cfRule type="duplicateValues" dxfId="35387" priority="30085"/>
    <cfRule type="duplicateValues" dxfId="35386" priority="30084"/>
    <cfRule type="duplicateValues" dxfId="35385" priority="30083"/>
    <cfRule type="duplicateValues" dxfId="35384" priority="30082"/>
    <cfRule type="duplicateValues" dxfId="35383" priority="30081"/>
    <cfRule type="duplicateValues" dxfId="35382" priority="30080"/>
    <cfRule type="duplicateValues" dxfId="35381" priority="30079"/>
    <cfRule type="duplicateValues" dxfId="35380" priority="30078"/>
    <cfRule type="duplicateValues" dxfId="35379" priority="30077"/>
    <cfRule type="duplicateValues" dxfId="35378" priority="30076"/>
    <cfRule type="duplicateValues" dxfId="35377" priority="30075"/>
    <cfRule type="duplicateValues" dxfId="35376" priority="30074"/>
    <cfRule type="duplicateValues" dxfId="35375" priority="30073"/>
    <cfRule type="duplicateValues" dxfId="35374" priority="30072"/>
    <cfRule type="duplicateValues" dxfId="35373" priority="30071"/>
    <cfRule type="duplicateValues" dxfId="35372" priority="30070"/>
    <cfRule type="duplicateValues" dxfId="35371" priority="30069"/>
    <cfRule type="duplicateValues" dxfId="35370" priority="30068"/>
    <cfRule type="duplicateValues" dxfId="35369" priority="30046"/>
    <cfRule type="duplicateValues" dxfId="35368" priority="30045"/>
    <cfRule type="duplicateValues" dxfId="35367" priority="30044"/>
    <cfRule type="duplicateValues" dxfId="35366" priority="30043"/>
    <cfRule type="duplicateValues" dxfId="35365" priority="30051"/>
    <cfRule type="duplicateValues" dxfId="35364" priority="30067"/>
    <cfRule type="duplicateValues" dxfId="35363" priority="30066"/>
    <cfRule type="duplicateValues" dxfId="35362" priority="30065"/>
    <cfRule type="duplicateValues" dxfId="35361" priority="30064"/>
    <cfRule type="duplicateValues" dxfId="35360" priority="30063"/>
    <cfRule type="duplicateValues" dxfId="35359" priority="30062"/>
    <cfRule type="duplicateValues" dxfId="35358" priority="30061"/>
    <cfRule type="duplicateValues" dxfId="35357" priority="30060"/>
    <cfRule type="duplicateValues" dxfId="35356" priority="30059"/>
    <cfRule type="duplicateValues" dxfId="35355" priority="30057"/>
    <cfRule type="duplicateValues" dxfId="35354" priority="30056"/>
    <cfRule type="duplicateValues" dxfId="35353" priority="30055"/>
    <cfRule type="duplicateValues" dxfId="35352" priority="30054"/>
    <cfRule type="duplicateValues" dxfId="35351" priority="30053"/>
    <cfRule type="duplicateValues" dxfId="35350" priority="30052"/>
    <cfRule type="duplicateValues" dxfId="35349" priority="30058"/>
    <cfRule type="duplicateValues" dxfId="35348" priority="30050"/>
    <cfRule type="duplicateValues" dxfId="35347" priority="30049"/>
    <cfRule type="duplicateValues" dxfId="35346" priority="30048"/>
    <cfRule type="duplicateValues" dxfId="35345" priority="30047"/>
    <cfRule type="duplicateValues" dxfId="35344" priority="30109"/>
    <cfRule type="duplicateValues" dxfId="35343" priority="30108"/>
    <cfRule type="duplicateValues" dxfId="35342" priority="30107"/>
    <cfRule type="duplicateValues" dxfId="35341" priority="30106"/>
    <cfRule type="duplicateValues" dxfId="35340" priority="30105"/>
    <cfRule type="duplicateValues" dxfId="35339" priority="30104"/>
  </conditionalFormatting>
  <conditionalFormatting sqref="I4610:I4613">
    <cfRule type="duplicateValues" dxfId="35338" priority="37282"/>
    <cfRule type="duplicateValues" dxfId="35337" priority="37330"/>
    <cfRule type="duplicateValues" dxfId="35336" priority="37333"/>
    <cfRule type="duplicateValues" dxfId="35335" priority="37299"/>
    <cfRule type="duplicateValues" dxfId="35334" priority="37300"/>
    <cfRule type="duplicateValues" dxfId="35333" priority="37301"/>
    <cfRule type="duplicateValues" dxfId="35332" priority="37302"/>
    <cfRule type="duplicateValues" dxfId="35331" priority="37304"/>
    <cfRule type="duplicateValues" dxfId="35330" priority="37305"/>
    <cfRule type="duplicateValues" dxfId="35329" priority="37306"/>
    <cfRule type="duplicateValues" dxfId="35328" priority="37307"/>
    <cfRule type="duplicateValues" dxfId="35327" priority="37308"/>
    <cfRule type="duplicateValues" dxfId="35326" priority="37309"/>
    <cfRule type="duplicateValues" dxfId="35325" priority="37310"/>
    <cfRule type="duplicateValues" dxfId="35324" priority="37311"/>
    <cfRule type="duplicateValues" dxfId="35323" priority="37312"/>
    <cfRule type="duplicateValues" dxfId="35322" priority="37320"/>
    <cfRule type="duplicateValues" dxfId="35321" priority="37321"/>
    <cfRule type="duplicateValues" dxfId="35320" priority="37322"/>
    <cfRule type="duplicateValues" dxfId="35319" priority="37323"/>
    <cfRule type="duplicateValues" dxfId="35318" priority="37324"/>
    <cfRule type="duplicateValues" dxfId="35317" priority="37325"/>
    <cfRule type="duplicateValues" dxfId="35316" priority="37326"/>
    <cfRule type="duplicateValues" dxfId="35315" priority="37327"/>
    <cfRule type="duplicateValues" dxfId="35314" priority="37328"/>
    <cfRule type="duplicateValues" dxfId="35313" priority="37275"/>
    <cfRule type="duplicateValues" dxfId="35312" priority="37276"/>
    <cfRule type="duplicateValues" dxfId="35311" priority="37277"/>
    <cfRule type="duplicateValues" dxfId="35310" priority="37278"/>
    <cfRule type="duplicateValues" dxfId="35309" priority="37279"/>
    <cfRule type="duplicateValues" dxfId="35308" priority="37280"/>
    <cfRule type="duplicateValues" dxfId="35307" priority="37281"/>
    <cfRule type="duplicateValues" dxfId="35306" priority="37313"/>
    <cfRule type="duplicateValues" dxfId="35305" priority="37283"/>
    <cfRule type="duplicateValues" dxfId="35304" priority="37284"/>
    <cfRule type="duplicateValues" dxfId="35303" priority="37285"/>
    <cfRule type="duplicateValues" dxfId="35302" priority="37286"/>
    <cfRule type="duplicateValues" dxfId="35301" priority="37287"/>
    <cfRule type="duplicateValues" dxfId="35300" priority="37288"/>
    <cfRule type="duplicateValues" dxfId="35299" priority="37289"/>
    <cfRule type="duplicateValues" dxfId="35298" priority="37290"/>
    <cfRule type="duplicateValues" dxfId="35297" priority="37291"/>
    <cfRule type="duplicateValues" dxfId="35296" priority="37292"/>
    <cfRule type="duplicateValues" dxfId="35295" priority="37293"/>
    <cfRule type="duplicateValues" dxfId="35294" priority="37294"/>
    <cfRule type="duplicateValues" dxfId="35293" priority="37295"/>
    <cfRule type="duplicateValues" dxfId="35292" priority="37296"/>
    <cfRule type="duplicateValues" dxfId="35291" priority="37297"/>
    <cfRule type="duplicateValues" dxfId="35290" priority="37298"/>
    <cfRule type="duplicateValues" dxfId="35289" priority="37329"/>
    <cfRule type="duplicateValues" dxfId="35288" priority="37303"/>
    <cfRule type="duplicateValues" dxfId="35287" priority="37314"/>
    <cfRule type="duplicateValues" dxfId="35286" priority="37315"/>
    <cfRule type="duplicateValues" dxfId="35285" priority="37316"/>
    <cfRule type="duplicateValues" dxfId="35284" priority="37317"/>
    <cfRule type="duplicateValues" dxfId="35283" priority="37318"/>
    <cfRule type="duplicateValues" dxfId="35282" priority="37319"/>
    <cfRule type="duplicateValues" dxfId="35281" priority="37331"/>
    <cfRule type="duplicateValues" dxfId="35280" priority="37332"/>
    <cfRule type="duplicateValues" dxfId="35279" priority="37334"/>
    <cfRule type="duplicateValues" dxfId="35278" priority="37335"/>
    <cfRule type="duplicateValues" dxfId="35277" priority="37336"/>
    <cfRule type="duplicateValues" dxfId="35276" priority="37337"/>
    <cfRule type="duplicateValues" dxfId="35275" priority="37338"/>
  </conditionalFormatting>
  <conditionalFormatting sqref="I4614">
    <cfRule type="duplicateValues" dxfId="35274" priority="36739"/>
    <cfRule type="duplicateValues" dxfId="35273" priority="36740"/>
    <cfRule type="duplicateValues" dxfId="35272" priority="36741"/>
    <cfRule type="duplicateValues" dxfId="35271" priority="36742"/>
    <cfRule type="duplicateValues" dxfId="35270" priority="36743"/>
    <cfRule type="duplicateValues" dxfId="35269" priority="36744"/>
    <cfRule type="duplicateValues" dxfId="35268" priority="36745"/>
    <cfRule type="duplicateValues" dxfId="35267" priority="36746"/>
    <cfRule type="duplicateValues" dxfId="35266" priority="36770"/>
    <cfRule type="duplicateValues" dxfId="35265" priority="36748"/>
    <cfRule type="duplicateValues" dxfId="35264" priority="36749"/>
    <cfRule type="duplicateValues" dxfId="35263" priority="36750"/>
    <cfRule type="duplicateValues" dxfId="35262" priority="36725"/>
    <cfRule type="duplicateValues" dxfId="35261" priority="36751"/>
    <cfRule type="duplicateValues" dxfId="35260" priority="36752"/>
    <cfRule type="duplicateValues" dxfId="35259" priority="36753"/>
    <cfRule type="duplicateValues" dxfId="35258" priority="36754"/>
    <cfRule type="duplicateValues" dxfId="35257" priority="36755"/>
    <cfRule type="duplicateValues" dxfId="35256" priority="36756"/>
    <cfRule type="duplicateValues" dxfId="35255" priority="36757"/>
    <cfRule type="duplicateValues" dxfId="35254" priority="36758"/>
    <cfRule type="duplicateValues" dxfId="35253" priority="36759"/>
    <cfRule type="duplicateValues" dxfId="35252" priority="36760"/>
    <cfRule type="duplicateValues" dxfId="35251" priority="36761"/>
    <cfRule type="duplicateValues" dxfId="35250" priority="36762"/>
    <cfRule type="duplicateValues" dxfId="35249" priority="36763"/>
    <cfRule type="duplicateValues" dxfId="35248" priority="36764"/>
    <cfRule type="duplicateValues" dxfId="35247" priority="36765"/>
    <cfRule type="duplicateValues" dxfId="35246" priority="36766"/>
    <cfRule type="duplicateValues" dxfId="35245" priority="36767"/>
    <cfRule type="duplicateValues" dxfId="35244" priority="36768"/>
    <cfRule type="duplicateValues" dxfId="35243" priority="36726"/>
    <cfRule type="duplicateValues" dxfId="35242" priority="36727"/>
    <cfRule type="duplicateValues" dxfId="35241" priority="36728"/>
    <cfRule type="duplicateValues" dxfId="35240" priority="36729"/>
    <cfRule type="duplicateValues" dxfId="35239" priority="36730"/>
    <cfRule type="duplicateValues" dxfId="35238" priority="36731"/>
    <cfRule type="duplicateValues" dxfId="35237" priority="36732"/>
    <cfRule type="duplicateValues" dxfId="35236" priority="36733"/>
    <cfRule type="duplicateValues" dxfId="35235" priority="36734"/>
    <cfRule type="duplicateValues" dxfId="35234" priority="36735"/>
    <cfRule type="duplicateValues" dxfId="35233" priority="36736"/>
    <cfRule type="duplicateValues" dxfId="35232" priority="36737"/>
    <cfRule type="duplicateValues" dxfId="35231" priority="36747"/>
    <cfRule type="duplicateValues" dxfId="35230" priority="36738"/>
    <cfRule type="duplicateValues" dxfId="35229" priority="36789"/>
    <cfRule type="duplicateValues" dxfId="35228" priority="36788"/>
    <cfRule type="duplicateValues" dxfId="35227" priority="36787"/>
    <cfRule type="duplicateValues" dxfId="35226" priority="36786"/>
    <cfRule type="duplicateValues" dxfId="35225" priority="36785"/>
    <cfRule type="duplicateValues" dxfId="35224" priority="36784"/>
    <cfRule type="duplicateValues" dxfId="35223" priority="36783"/>
    <cfRule type="duplicateValues" dxfId="35222" priority="36782"/>
    <cfRule type="duplicateValues" dxfId="35221" priority="36781"/>
    <cfRule type="duplicateValues" dxfId="35220" priority="36780"/>
    <cfRule type="duplicateValues" dxfId="35219" priority="36779"/>
    <cfRule type="duplicateValues" dxfId="35218" priority="36778"/>
    <cfRule type="duplicateValues" dxfId="35217" priority="36777"/>
    <cfRule type="duplicateValues" dxfId="35216" priority="36776"/>
    <cfRule type="duplicateValues" dxfId="35215" priority="36775"/>
    <cfRule type="duplicateValues" dxfId="35214" priority="36774"/>
    <cfRule type="duplicateValues" dxfId="35213" priority="36773"/>
    <cfRule type="duplicateValues" dxfId="35212" priority="36772"/>
    <cfRule type="duplicateValues" dxfId="35211" priority="36771"/>
    <cfRule type="duplicateValues" dxfId="35210" priority="36769"/>
  </conditionalFormatting>
  <conditionalFormatting sqref="I4615">
    <cfRule type="duplicateValues" dxfId="35209" priority="37237"/>
    <cfRule type="duplicateValues" dxfId="35208" priority="37238"/>
    <cfRule type="duplicateValues" dxfId="35207" priority="37239"/>
    <cfRule type="duplicateValues" dxfId="35206" priority="37240"/>
    <cfRule type="duplicateValues" dxfId="35205" priority="37241"/>
    <cfRule type="duplicateValues" dxfId="35204" priority="37243"/>
    <cfRule type="duplicateValues" dxfId="35203" priority="37244"/>
    <cfRule type="duplicateValues" dxfId="35202" priority="37245"/>
    <cfRule type="duplicateValues" dxfId="35201" priority="37265"/>
    <cfRule type="duplicateValues" dxfId="35200" priority="37211"/>
    <cfRule type="duplicateValues" dxfId="35199" priority="37212"/>
    <cfRule type="duplicateValues" dxfId="35198" priority="37213"/>
    <cfRule type="duplicateValues" dxfId="35197" priority="37214"/>
    <cfRule type="duplicateValues" dxfId="35196" priority="37215"/>
    <cfRule type="duplicateValues" dxfId="35195" priority="37216"/>
    <cfRule type="duplicateValues" dxfId="35194" priority="37217"/>
    <cfRule type="duplicateValues" dxfId="35193" priority="37218"/>
    <cfRule type="duplicateValues" dxfId="35192" priority="37246"/>
    <cfRule type="duplicateValues" dxfId="35191" priority="37247"/>
    <cfRule type="duplicateValues" dxfId="35190" priority="37248"/>
    <cfRule type="duplicateValues" dxfId="35189" priority="37249"/>
    <cfRule type="duplicateValues" dxfId="35188" priority="37250"/>
    <cfRule type="duplicateValues" dxfId="35187" priority="37251"/>
    <cfRule type="duplicateValues" dxfId="35186" priority="37252"/>
    <cfRule type="duplicateValues" dxfId="35185" priority="37253"/>
    <cfRule type="duplicateValues" dxfId="35184" priority="37254"/>
    <cfRule type="duplicateValues" dxfId="35183" priority="37255"/>
    <cfRule type="duplicateValues" dxfId="35182" priority="37256"/>
    <cfRule type="duplicateValues" dxfId="35181" priority="37257"/>
    <cfRule type="duplicateValues" dxfId="35180" priority="37258"/>
    <cfRule type="duplicateValues" dxfId="35179" priority="37259"/>
    <cfRule type="duplicateValues" dxfId="35178" priority="37260"/>
    <cfRule type="duplicateValues" dxfId="35177" priority="37261"/>
    <cfRule type="duplicateValues" dxfId="35176" priority="37262"/>
    <cfRule type="duplicateValues" dxfId="35175" priority="37263"/>
    <cfRule type="duplicateValues" dxfId="35174" priority="37264"/>
    <cfRule type="duplicateValues" dxfId="35173" priority="37266"/>
    <cfRule type="duplicateValues" dxfId="35172" priority="37267"/>
    <cfRule type="duplicateValues" dxfId="35171" priority="37268"/>
    <cfRule type="duplicateValues" dxfId="35170" priority="37269"/>
    <cfRule type="duplicateValues" dxfId="35169" priority="37270"/>
    <cfRule type="duplicateValues" dxfId="35168" priority="37271"/>
    <cfRule type="duplicateValues" dxfId="35167" priority="37272"/>
    <cfRule type="duplicateValues" dxfId="35166" priority="37242"/>
    <cfRule type="duplicateValues" dxfId="35165" priority="37273"/>
    <cfRule type="duplicateValues" dxfId="35164" priority="37274"/>
    <cfRule type="duplicateValues" dxfId="35163" priority="37219"/>
    <cfRule type="duplicateValues" dxfId="35162" priority="37220"/>
    <cfRule type="duplicateValues" dxfId="35161" priority="37221"/>
    <cfRule type="duplicateValues" dxfId="35160" priority="37222"/>
    <cfRule type="duplicateValues" dxfId="35159" priority="37223"/>
    <cfRule type="duplicateValues" dxfId="35158" priority="37224"/>
    <cfRule type="duplicateValues" dxfId="35157" priority="37225"/>
    <cfRule type="duplicateValues" dxfId="35156" priority="37226"/>
    <cfRule type="duplicateValues" dxfId="35155" priority="37227"/>
    <cfRule type="duplicateValues" dxfId="35154" priority="37228"/>
    <cfRule type="duplicateValues" dxfId="35153" priority="37229"/>
    <cfRule type="duplicateValues" dxfId="35152" priority="37230"/>
    <cfRule type="duplicateValues" dxfId="35151" priority="37231"/>
    <cfRule type="duplicateValues" dxfId="35150" priority="37232"/>
    <cfRule type="duplicateValues" dxfId="35149" priority="37233"/>
    <cfRule type="duplicateValues" dxfId="35148" priority="37234"/>
    <cfRule type="duplicateValues" dxfId="35147" priority="37235"/>
    <cfRule type="duplicateValues" dxfId="35146" priority="37236"/>
  </conditionalFormatting>
  <conditionalFormatting sqref="I4616">
    <cfRule type="duplicateValues" dxfId="35145" priority="36677"/>
    <cfRule type="duplicateValues" dxfId="35144" priority="36693"/>
    <cfRule type="duplicateValues" dxfId="35143" priority="36660"/>
    <cfRule type="duplicateValues" dxfId="35142" priority="36661"/>
    <cfRule type="duplicateValues" dxfId="35141" priority="36662"/>
    <cfRule type="duplicateValues" dxfId="35140" priority="36663"/>
    <cfRule type="duplicateValues" dxfId="35139" priority="36664"/>
    <cfRule type="duplicateValues" dxfId="35138" priority="36665"/>
    <cfRule type="duplicateValues" dxfId="35137" priority="36666"/>
    <cfRule type="duplicateValues" dxfId="35136" priority="36667"/>
    <cfRule type="duplicateValues" dxfId="35135" priority="36668"/>
    <cfRule type="duplicateValues" dxfId="35134" priority="36669"/>
    <cfRule type="duplicateValues" dxfId="35133" priority="36670"/>
    <cfRule type="duplicateValues" dxfId="35132" priority="36671"/>
    <cfRule type="duplicateValues" dxfId="35131" priority="36672"/>
    <cfRule type="duplicateValues" dxfId="35130" priority="36673"/>
    <cfRule type="duplicateValues" dxfId="35129" priority="36674"/>
    <cfRule type="duplicateValues" dxfId="35128" priority="36675"/>
    <cfRule type="duplicateValues" dxfId="35127" priority="36676"/>
    <cfRule type="duplicateValues" dxfId="35126" priority="36724"/>
    <cfRule type="duplicateValues" dxfId="35125" priority="36678"/>
    <cfRule type="duplicateValues" dxfId="35124" priority="36679"/>
    <cfRule type="duplicateValues" dxfId="35123" priority="36680"/>
    <cfRule type="duplicateValues" dxfId="35122" priority="36681"/>
    <cfRule type="duplicateValues" dxfId="35121" priority="36682"/>
    <cfRule type="duplicateValues" dxfId="35120" priority="36683"/>
    <cfRule type="duplicateValues" dxfId="35119" priority="36684"/>
    <cfRule type="duplicateValues" dxfId="35118" priority="36685"/>
    <cfRule type="duplicateValues" dxfId="35117" priority="36686"/>
    <cfRule type="duplicateValues" dxfId="35116" priority="36687"/>
    <cfRule type="duplicateValues" dxfId="35115" priority="36688"/>
    <cfRule type="duplicateValues" dxfId="35114" priority="36689"/>
    <cfRule type="duplicateValues" dxfId="35113" priority="36690"/>
    <cfRule type="duplicateValues" dxfId="35112" priority="36691"/>
    <cfRule type="duplicateValues" dxfId="35111" priority="36692"/>
    <cfRule type="duplicateValues" dxfId="35110" priority="36723"/>
    <cfRule type="duplicateValues" dxfId="35109" priority="36694"/>
    <cfRule type="duplicateValues" dxfId="35108" priority="36695"/>
    <cfRule type="duplicateValues" dxfId="35107" priority="36696"/>
    <cfRule type="duplicateValues" dxfId="35106" priority="36697"/>
    <cfRule type="duplicateValues" dxfId="35105" priority="36698"/>
    <cfRule type="duplicateValues" dxfId="35104" priority="36699"/>
    <cfRule type="duplicateValues" dxfId="35103" priority="36700"/>
    <cfRule type="duplicateValues" dxfId="35102" priority="36701"/>
    <cfRule type="duplicateValues" dxfId="35101" priority="36702"/>
    <cfRule type="duplicateValues" dxfId="35100" priority="36703"/>
    <cfRule type="duplicateValues" dxfId="35099" priority="36704"/>
    <cfRule type="duplicateValues" dxfId="35098" priority="36705"/>
    <cfRule type="duplicateValues" dxfId="35097" priority="36706"/>
    <cfRule type="duplicateValues" dxfId="35096" priority="36707"/>
    <cfRule type="duplicateValues" dxfId="35095" priority="36708"/>
    <cfRule type="duplicateValues" dxfId="35094" priority="36709"/>
    <cfRule type="duplicateValues" dxfId="35093" priority="36710"/>
    <cfRule type="duplicateValues" dxfId="35092" priority="36711"/>
    <cfRule type="duplicateValues" dxfId="35091" priority="36712"/>
    <cfRule type="duplicateValues" dxfId="35090" priority="36713"/>
    <cfRule type="duplicateValues" dxfId="35089" priority="36714"/>
    <cfRule type="duplicateValues" dxfId="35088" priority="36715"/>
    <cfRule type="duplicateValues" dxfId="35087" priority="36716"/>
    <cfRule type="duplicateValues" dxfId="35086" priority="36717"/>
    <cfRule type="duplicateValues" dxfId="35085" priority="36718"/>
    <cfRule type="duplicateValues" dxfId="35084" priority="36719"/>
    <cfRule type="duplicateValues" dxfId="35083" priority="36720"/>
    <cfRule type="duplicateValues" dxfId="35082" priority="36721"/>
    <cfRule type="duplicateValues" dxfId="35081" priority="36722"/>
  </conditionalFormatting>
  <conditionalFormatting sqref="I4617">
    <cfRule type="duplicateValues" dxfId="35080" priority="37194"/>
    <cfRule type="duplicateValues" dxfId="35079" priority="37193"/>
    <cfRule type="duplicateValues" dxfId="35078" priority="37192"/>
    <cfRule type="duplicateValues" dxfId="35077" priority="37191"/>
    <cfRule type="duplicateValues" dxfId="35076" priority="37190"/>
    <cfRule type="duplicateValues" dxfId="35075" priority="37188"/>
    <cfRule type="duplicateValues" dxfId="35074" priority="37187"/>
    <cfRule type="duplicateValues" dxfId="35073" priority="37186"/>
    <cfRule type="duplicateValues" dxfId="35072" priority="37185"/>
    <cfRule type="duplicateValues" dxfId="35071" priority="37184"/>
    <cfRule type="duplicateValues" dxfId="35070" priority="37183"/>
    <cfRule type="duplicateValues" dxfId="35069" priority="37182"/>
    <cfRule type="duplicateValues" dxfId="35068" priority="37181"/>
    <cfRule type="duplicateValues" dxfId="35067" priority="37180"/>
    <cfRule type="duplicateValues" dxfId="35066" priority="37179"/>
    <cfRule type="duplicateValues" dxfId="35065" priority="37147"/>
    <cfRule type="duplicateValues" dxfId="35064" priority="37148"/>
    <cfRule type="duplicateValues" dxfId="35063" priority="37149"/>
    <cfRule type="duplicateValues" dxfId="35062" priority="37150"/>
    <cfRule type="duplicateValues" dxfId="35061" priority="37151"/>
    <cfRule type="duplicateValues" dxfId="35060" priority="37152"/>
    <cfRule type="duplicateValues" dxfId="35059" priority="37153"/>
    <cfRule type="duplicateValues" dxfId="35058" priority="37154"/>
    <cfRule type="duplicateValues" dxfId="35057" priority="37155"/>
    <cfRule type="duplicateValues" dxfId="35056" priority="37156"/>
    <cfRule type="duplicateValues" dxfId="35055" priority="37157"/>
    <cfRule type="duplicateValues" dxfId="35054" priority="37158"/>
    <cfRule type="duplicateValues" dxfId="35053" priority="37159"/>
    <cfRule type="duplicateValues" dxfId="35052" priority="37161"/>
    <cfRule type="duplicateValues" dxfId="35051" priority="37162"/>
    <cfRule type="duplicateValues" dxfId="35050" priority="37163"/>
    <cfRule type="duplicateValues" dxfId="35049" priority="37164"/>
    <cfRule type="duplicateValues" dxfId="35048" priority="37165"/>
    <cfRule type="duplicateValues" dxfId="35047" priority="37166"/>
    <cfRule type="duplicateValues" dxfId="35046" priority="37167"/>
    <cfRule type="duplicateValues" dxfId="35045" priority="37168"/>
    <cfRule type="duplicateValues" dxfId="35044" priority="37169"/>
    <cfRule type="duplicateValues" dxfId="35043" priority="37170"/>
    <cfRule type="duplicateValues" dxfId="35042" priority="37171"/>
    <cfRule type="duplicateValues" dxfId="35041" priority="37172"/>
    <cfRule type="duplicateValues" dxfId="35040" priority="37173"/>
    <cfRule type="duplicateValues" dxfId="35039" priority="37174"/>
    <cfRule type="duplicateValues" dxfId="35038" priority="37175"/>
    <cfRule type="duplicateValues" dxfId="35037" priority="37176"/>
    <cfRule type="duplicateValues" dxfId="35036" priority="37177"/>
    <cfRule type="duplicateValues" dxfId="35035" priority="37178"/>
    <cfRule type="duplicateValues" dxfId="35034" priority="37160"/>
    <cfRule type="duplicateValues" dxfId="35033" priority="37206"/>
    <cfRule type="duplicateValues" dxfId="35032" priority="37189"/>
    <cfRule type="duplicateValues" dxfId="35031" priority="37210"/>
    <cfRule type="duplicateValues" dxfId="35030" priority="37209"/>
    <cfRule type="duplicateValues" dxfId="35029" priority="37208"/>
    <cfRule type="duplicateValues" dxfId="35028" priority="37207"/>
    <cfRule type="duplicateValues" dxfId="35027" priority="37205"/>
    <cfRule type="duplicateValues" dxfId="35026" priority="37204"/>
    <cfRule type="duplicateValues" dxfId="35025" priority="37203"/>
    <cfRule type="duplicateValues" dxfId="35024" priority="37202"/>
    <cfRule type="duplicateValues" dxfId="35023" priority="37201"/>
    <cfRule type="duplicateValues" dxfId="35022" priority="37200"/>
    <cfRule type="duplicateValues" dxfId="35021" priority="37199"/>
    <cfRule type="duplicateValues" dxfId="35020" priority="37198"/>
    <cfRule type="duplicateValues" dxfId="35019" priority="37197"/>
    <cfRule type="duplicateValues" dxfId="35018" priority="37196"/>
    <cfRule type="duplicateValues" dxfId="35017" priority="37195"/>
  </conditionalFormatting>
  <conditionalFormatting sqref="I4618">
    <cfRule type="duplicateValues" dxfId="35016" priority="36263"/>
    <cfRule type="duplicateValues" dxfId="35015" priority="36211"/>
    <cfRule type="duplicateValues" dxfId="35014" priority="36210"/>
    <cfRule type="duplicateValues" dxfId="35013" priority="36265"/>
    <cfRule type="duplicateValues" dxfId="35012" priority="36264"/>
    <cfRule type="duplicateValues" dxfId="35011" priority="36262"/>
    <cfRule type="duplicateValues" dxfId="35010" priority="36261"/>
    <cfRule type="duplicateValues" dxfId="35009" priority="36260"/>
    <cfRule type="duplicateValues" dxfId="35008" priority="36259"/>
    <cfRule type="duplicateValues" dxfId="35007" priority="36258"/>
    <cfRule type="duplicateValues" dxfId="35006" priority="36257"/>
    <cfRule type="duplicateValues" dxfId="35005" priority="36256"/>
    <cfRule type="duplicateValues" dxfId="35004" priority="36255"/>
    <cfRule type="duplicateValues" dxfId="35003" priority="36254"/>
    <cfRule type="duplicateValues" dxfId="35002" priority="36253"/>
    <cfRule type="duplicateValues" dxfId="35001" priority="36252"/>
    <cfRule type="duplicateValues" dxfId="35000" priority="36212"/>
    <cfRule type="duplicateValues" dxfId="34999" priority="36246"/>
    <cfRule type="duplicateValues" dxfId="34998" priority="36245"/>
    <cfRule type="duplicateValues" dxfId="34997" priority="36244"/>
    <cfRule type="duplicateValues" dxfId="34996" priority="36251"/>
    <cfRule type="duplicateValues" dxfId="34995" priority="36243"/>
    <cfRule type="duplicateValues" dxfId="34994" priority="36242"/>
    <cfRule type="duplicateValues" dxfId="34993" priority="36241"/>
    <cfRule type="duplicateValues" dxfId="34992" priority="36240"/>
    <cfRule type="duplicateValues" dxfId="34991" priority="36239"/>
    <cfRule type="duplicateValues" dxfId="34990" priority="36238"/>
    <cfRule type="duplicateValues" dxfId="34989" priority="36237"/>
    <cfRule type="duplicateValues" dxfId="34988" priority="36236"/>
    <cfRule type="duplicateValues" dxfId="34987" priority="36235"/>
    <cfRule type="duplicateValues" dxfId="34986" priority="36234"/>
    <cfRule type="duplicateValues" dxfId="34985" priority="36233"/>
    <cfRule type="duplicateValues" dxfId="34984" priority="36232"/>
    <cfRule type="duplicateValues" dxfId="34983" priority="36250"/>
    <cfRule type="duplicateValues" dxfId="34982" priority="36249"/>
    <cfRule type="duplicateValues" dxfId="34981" priority="36248"/>
    <cfRule type="duplicateValues" dxfId="34980" priority="36247"/>
    <cfRule type="duplicateValues" dxfId="34979" priority="36208"/>
    <cfRule type="duplicateValues" dxfId="34978" priority="36207"/>
    <cfRule type="duplicateValues" dxfId="34977" priority="36209"/>
    <cfRule type="duplicateValues" dxfId="34976" priority="36201"/>
    <cfRule type="duplicateValues" dxfId="34975" priority="36202"/>
    <cfRule type="duplicateValues" dxfId="34974" priority="36203"/>
    <cfRule type="duplicateValues" dxfId="34973" priority="36204"/>
    <cfRule type="duplicateValues" dxfId="34972" priority="36205"/>
    <cfRule type="duplicateValues" dxfId="34971" priority="36206"/>
    <cfRule type="duplicateValues" dxfId="34970" priority="36231"/>
    <cfRule type="duplicateValues" dxfId="34969" priority="36230"/>
    <cfRule type="duplicateValues" dxfId="34968" priority="36229"/>
    <cfRule type="duplicateValues" dxfId="34967" priority="36228"/>
    <cfRule type="duplicateValues" dxfId="34966" priority="36227"/>
    <cfRule type="duplicateValues" dxfId="34965" priority="36226"/>
    <cfRule type="duplicateValues" dxfId="34964" priority="36225"/>
    <cfRule type="duplicateValues" dxfId="34963" priority="36224"/>
    <cfRule type="duplicateValues" dxfId="34962" priority="36223"/>
    <cfRule type="duplicateValues" dxfId="34961" priority="36222"/>
    <cfRule type="duplicateValues" dxfId="34960" priority="36221"/>
    <cfRule type="duplicateValues" dxfId="34959" priority="36220"/>
    <cfRule type="duplicateValues" dxfId="34958" priority="36219"/>
    <cfRule type="duplicateValues" dxfId="34957" priority="36218"/>
    <cfRule type="duplicateValues" dxfId="34956" priority="36217"/>
    <cfRule type="duplicateValues" dxfId="34955" priority="36216"/>
    <cfRule type="duplicateValues" dxfId="34954" priority="36215"/>
    <cfRule type="duplicateValues" dxfId="34953" priority="36214"/>
    <cfRule type="duplicateValues" dxfId="34952" priority="36213"/>
  </conditionalFormatting>
  <conditionalFormatting sqref="I4619:I4621">
    <cfRule type="duplicateValues" dxfId="34951" priority="37107"/>
    <cfRule type="duplicateValues" dxfId="34950" priority="37108"/>
    <cfRule type="duplicateValues" dxfId="34949" priority="37109"/>
    <cfRule type="duplicateValues" dxfId="34948" priority="37110"/>
    <cfRule type="duplicateValues" dxfId="34947" priority="37111"/>
    <cfRule type="duplicateValues" dxfId="34946" priority="37112"/>
    <cfRule type="duplicateValues" dxfId="34945" priority="37113"/>
    <cfRule type="duplicateValues" dxfId="34944" priority="37114"/>
    <cfRule type="duplicateValues" dxfId="34943" priority="37115"/>
    <cfRule type="duplicateValues" dxfId="34942" priority="37116"/>
    <cfRule type="duplicateValues" dxfId="34941" priority="37117"/>
    <cfRule type="duplicateValues" dxfId="34940" priority="37118"/>
    <cfRule type="duplicateValues" dxfId="34939" priority="37106"/>
    <cfRule type="duplicateValues" dxfId="34938" priority="37120"/>
    <cfRule type="duplicateValues" dxfId="34937" priority="37092"/>
    <cfRule type="duplicateValues" dxfId="34936" priority="37093"/>
    <cfRule type="duplicateValues" dxfId="34935" priority="37094"/>
    <cfRule type="duplicateValues" dxfId="34934" priority="37095"/>
    <cfRule type="duplicateValues" dxfId="34933" priority="37119"/>
    <cfRule type="duplicateValues" dxfId="34932" priority="37096"/>
    <cfRule type="duplicateValues" dxfId="34931" priority="37097"/>
    <cfRule type="duplicateValues" dxfId="34930" priority="37098"/>
    <cfRule type="duplicateValues" dxfId="34929" priority="37099"/>
    <cfRule type="duplicateValues" dxfId="34928" priority="37100"/>
    <cfRule type="duplicateValues" dxfId="34927" priority="37101"/>
    <cfRule type="duplicateValues" dxfId="34926" priority="37102"/>
    <cfRule type="duplicateValues" dxfId="34925" priority="37103"/>
    <cfRule type="duplicateValues" dxfId="34924" priority="37104"/>
    <cfRule type="duplicateValues" dxfId="34923" priority="37121"/>
    <cfRule type="duplicateValues" dxfId="34922" priority="37131"/>
    <cfRule type="duplicateValues" dxfId="34921" priority="37133"/>
    <cfRule type="duplicateValues" dxfId="34920" priority="37134"/>
    <cfRule type="duplicateValues" dxfId="34919" priority="37135"/>
    <cfRule type="duplicateValues" dxfId="34918" priority="37105"/>
    <cfRule type="duplicateValues" dxfId="34917" priority="37123"/>
    <cfRule type="duplicateValues" dxfId="34916" priority="37122"/>
    <cfRule type="duplicateValues" dxfId="34915" priority="37136"/>
    <cfRule type="duplicateValues" dxfId="34914" priority="37125"/>
    <cfRule type="duplicateValues" dxfId="34913" priority="37124"/>
    <cfRule type="duplicateValues" dxfId="34912" priority="37126"/>
    <cfRule type="duplicateValues" dxfId="34911" priority="37127"/>
    <cfRule type="duplicateValues" dxfId="34910" priority="37128"/>
    <cfRule type="duplicateValues" dxfId="34909" priority="37129"/>
    <cfRule type="duplicateValues" dxfId="34908" priority="37130"/>
    <cfRule type="duplicateValues" dxfId="34907" priority="37132"/>
    <cfRule type="duplicateValues" dxfId="34906" priority="37083"/>
    <cfRule type="duplicateValues" dxfId="34905" priority="37084"/>
    <cfRule type="duplicateValues" dxfId="34904" priority="37085"/>
    <cfRule type="duplicateValues" dxfId="34903" priority="37086"/>
    <cfRule type="duplicateValues" dxfId="34902" priority="37087"/>
    <cfRule type="duplicateValues" dxfId="34901" priority="37088"/>
    <cfRule type="duplicateValues" dxfId="34900" priority="37089"/>
    <cfRule type="duplicateValues" dxfId="34899" priority="37090"/>
    <cfRule type="duplicateValues" dxfId="34898" priority="37091"/>
    <cfRule type="duplicateValues" dxfId="34897" priority="37146"/>
    <cfRule type="duplicateValues" dxfId="34896" priority="37145"/>
    <cfRule type="duplicateValues" dxfId="34895" priority="37144"/>
    <cfRule type="duplicateValues" dxfId="34894" priority="37143"/>
    <cfRule type="duplicateValues" dxfId="34893" priority="37142"/>
    <cfRule type="duplicateValues" dxfId="34892" priority="37141"/>
    <cfRule type="duplicateValues" dxfId="34891" priority="37140"/>
    <cfRule type="duplicateValues" dxfId="34890" priority="37139"/>
    <cfRule type="duplicateValues" dxfId="34889" priority="37138"/>
    <cfRule type="duplicateValues" dxfId="34888" priority="37137"/>
  </conditionalFormatting>
  <conditionalFormatting sqref="I4622">
    <cfRule type="duplicateValues" dxfId="34887" priority="47627"/>
    <cfRule type="duplicateValues" dxfId="34886" priority="47626"/>
    <cfRule type="duplicateValues" dxfId="34885" priority="47625"/>
    <cfRule type="duplicateValues" dxfId="34884" priority="47649"/>
    <cfRule type="duplicateValues" dxfId="34883" priority="47648"/>
    <cfRule type="duplicateValues" dxfId="34882" priority="47647"/>
    <cfRule type="duplicateValues" dxfId="34881" priority="47646"/>
    <cfRule type="duplicateValues" dxfId="34880" priority="47645"/>
    <cfRule type="duplicateValues" dxfId="34879" priority="47644"/>
    <cfRule type="duplicateValues" dxfId="34878" priority="47643"/>
    <cfRule type="duplicateValues" dxfId="34877" priority="47642"/>
    <cfRule type="duplicateValues" dxfId="34876" priority="47641"/>
    <cfRule type="duplicateValues" dxfId="34875" priority="47640"/>
    <cfRule type="duplicateValues" dxfId="34874" priority="47639"/>
    <cfRule type="duplicateValues" dxfId="34873" priority="47634"/>
    <cfRule type="duplicateValues" dxfId="34872" priority="47650"/>
    <cfRule type="duplicateValues" dxfId="34871" priority="47651"/>
    <cfRule type="duplicateValues" dxfId="34870" priority="47653"/>
    <cfRule type="duplicateValues" dxfId="34869" priority="47654"/>
    <cfRule type="duplicateValues" dxfId="34868" priority="47655"/>
    <cfRule type="duplicateValues" dxfId="34867" priority="47656"/>
    <cfRule type="duplicateValues" dxfId="34866" priority="47657"/>
    <cfRule type="duplicateValues" dxfId="34865" priority="47658"/>
    <cfRule type="duplicateValues" dxfId="34864" priority="47659"/>
    <cfRule type="duplicateValues" dxfId="34863" priority="47660"/>
    <cfRule type="duplicateValues" dxfId="34862" priority="47661"/>
    <cfRule type="duplicateValues" dxfId="34861" priority="47662"/>
    <cfRule type="duplicateValues" dxfId="34860" priority="47663"/>
    <cfRule type="duplicateValues" dxfId="34859" priority="47674"/>
    <cfRule type="duplicateValues" dxfId="34858" priority="47673"/>
    <cfRule type="duplicateValues" dxfId="34857" priority="47672"/>
    <cfRule type="duplicateValues" dxfId="34856" priority="47671"/>
    <cfRule type="duplicateValues" dxfId="34855" priority="47670"/>
    <cfRule type="duplicateValues" dxfId="34854" priority="47669"/>
    <cfRule type="duplicateValues" dxfId="34853" priority="47668"/>
    <cfRule type="duplicateValues" dxfId="34852" priority="47667"/>
    <cfRule type="duplicateValues" dxfId="34851" priority="47666"/>
    <cfRule type="duplicateValues" dxfId="34850" priority="47665"/>
    <cfRule type="duplicateValues" dxfId="34849" priority="47664"/>
    <cfRule type="duplicateValues" dxfId="34848" priority="47638"/>
    <cfRule type="duplicateValues" dxfId="34847" priority="47637"/>
    <cfRule type="duplicateValues" dxfId="34846" priority="47636"/>
    <cfRule type="duplicateValues" dxfId="34845" priority="47635"/>
    <cfRule type="duplicateValues" dxfId="34844" priority="47633"/>
    <cfRule type="duplicateValues" dxfId="34843" priority="47632"/>
    <cfRule type="duplicateValues" dxfId="34842" priority="47631"/>
    <cfRule type="duplicateValues" dxfId="34841" priority="47630"/>
    <cfRule type="duplicateValues" dxfId="34840" priority="47629"/>
    <cfRule type="duplicateValues" dxfId="34839" priority="47628"/>
    <cfRule type="duplicateValues" dxfId="34838" priority="47652"/>
  </conditionalFormatting>
  <conditionalFormatting sqref="I4623:I4624">
    <cfRule type="duplicateValues" dxfId="34837" priority="43971"/>
    <cfRule type="duplicateValues" dxfId="34836" priority="43970"/>
    <cfRule type="duplicateValues" dxfId="34835" priority="43969"/>
    <cfRule type="duplicateValues" dxfId="34834" priority="43968"/>
    <cfRule type="duplicateValues" dxfId="34833" priority="43967"/>
    <cfRule type="duplicateValues" dxfId="34832" priority="43966"/>
    <cfRule type="duplicateValues" dxfId="34831" priority="43965"/>
    <cfRule type="duplicateValues" dxfId="34830" priority="43964"/>
    <cfRule type="duplicateValues" dxfId="34829" priority="43963"/>
    <cfRule type="duplicateValues" dxfId="34828" priority="43962"/>
    <cfRule type="duplicateValues" dxfId="34827" priority="43961"/>
    <cfRule type="duplicateValues" dxfId="34826" priority="43991"/>
    <cfRule type="duplicateValues" dxfId="34825" priority="43990"/>
    <cfRule type="duplicateValues" dxfId="34824" priority="43989"/>
    <cfRule type="duplicateValues" dxfId="34823" priority="43982"/>
    <cfRule type="duplicateValues" dxfId="34822" priority="43938"/>
    <cfRule type="duplicateValues" dxfId="34821" priority="43939"/>
    <cfRule type="duplicateValues" dxfId="34820" priority="43940"/>
    <cfRule type="duplicateValues" dxfId="34819" priority="43941"/>
    <cfRule type="duplicateValues" dxfId="34818" priority="43942"/>
    <cfRule type="duplicateValues" dxfId="34817" priority="43943"/>
    <cfRule type="duplicateValues" dxfId="34816" priority="43944"/>
    <cfRule type="duplicateValues" dxfId="34815" priority="43945"/>
    <cfRule type="duplicateValues" dxfId="34814" priority="43946"/>
    <cfRule type="duplicateValues" dxfId="34813" priority="43947"/>
    <cfRule type="duplicateValues" dxfId="34812" priority="43948"/>
    <cfRule type="duplicateValues" dxfId="34811" priority="43954"/>
    <cfRule type="duplicateValues" dxfId="34810" priority="43953"/>
    <cfRule type="duplicateValues" dxfId="34809" priority="43983"/>
    <cfRule type="duplicateValues" dxfId="34808" priority="43952"/>
    <cfRule type="duplicateValues" dxfId="34807" priority="43951"/>
    <cfRule type="duplicateValues" dxfId="34806" priority="43950"/>
    <cfRule type="duplicateValues" dxfId="34805" priority="43949"/>
    <cfRule type="duplicateValues" dxfId="34804" priority="43975"/>
    <cfRule type="duplicateValues" dxfId="34803" priority="43976"/>
    <cfRule type="duplicateValues" dxfId="34802" priority="43977"/>
    <cfRule type="duplicateValues" dxfId="34801" priority="43978"/>
    <cfRule type="duplicateValues" dxfId="34800" priority="43979"/>
    <cfRule type="duplicateValues" dxfId="34799" priority="43980"/>
    <cfRule type="duplicateValues" dxfId="34798" priority="43981"/>
    <cfRule type="duplicateValues" dxfId="34797" priority="43955"/>
    <cfRule type="duplicateValues" dxfId="34796" priority="43972"/>
    <cfRule type="duplicateValues" dxfId="34795" priority="43974"/>
    <cfRule type="duplicateValues" dxfId="34794" priority="43988"/>
    <cfRule type="duplicateValues" dxfId="34793" priority="43987"/>
    <cfRule type="duplicateValues" dxfId="34792" priority="43986"/>
    <cfRule type="duplicateValues" dxfId="34791" priority="43985"/>
    <cfRule type="duplicateValues" dxfId="34790" priority="43984"/>
    <cfRule type="duplicateValues" dxfId="34789" priority="43960"/>
    <cfRule type="duplicateValues" dxfId="34788" priority="43959"/>
    <cfRule type="duplicateValues" dxfId="34787" priority="43958"/>
    <cfRule type="duplicateValues" dxfId="34786" priority="43957"/>
    <cfRule type="duplicateValues" dxfId="34785" priority="43956"/>
    <cfRule type="duplicateValues" dxfId="34784" priority="43973"/>
  </conditionalFormatting>
  <conditionalFormatting sqref="I4625">
    <cfRule type="duplicateValues" dxfId="34783" priority="44569"/>
    <cfRule type="duplicateValues" dxfId="34782" priority="44570"/>
    <cfRule type="duplicateValues" dxfId="34781" priority="44555"/>
    <cfRule type="duplicateValues" dxfId="34780" priority="44556"/>
    <cfRule type="duplicateValues" dxfId="34779" priority="44557"/>
    <cfRule type="duplicateValues" dxfId="34778" priority="44558"/>
    <cfRule type="duplicateValues" dxfId="34777" priority="44559"/>
    <cfRule type="duplicateValues" dxfId="34776" priority="44560"/>
    <cfRule type="duplicateValues" dxfId="34775" priority="44561"/>
    <cfRule type="duplicateValues" dxfId="34774" priority="44562"/>
    <cfRule type="duplicateValues" dxfId="34773" priority="44563"/>
    <cfRule type="duplicateValues" dxfId="34772" priority="44564"/>
    <cfRule type="duplicateValues" dxfId="34771" priority="44565"/>
    <cfRule type="duplicateValues" dxfId="34770" priority="44567"/>
    <cfRule type="duplicateValues" dxfId="34769" priority="44568"/>
    <cfRule type="duplicateValues" dxfId="34768" priority="44518"/>
    <cfRule type="duplicateValues" dxfId="34767" priority="44519"/>
    <cfRule type="duplicateValues" dxfId="34766" priority="44566"/>
    <cfRule type="duplicateValues" dxfId="34765" priority="44521"/>
    <cfRule type="duplicateValues" dxfId="34764" priority="44522"/>
    <cfRule type="duplicateValues" dxfId="34763" priority="44523"/>
    <cfRule type="duplicateValues" dxfId="34762" priority="44524"/>
    <cfRule type="duplicateValues" dxfId="34761" priority="44525"/>
    <cfRule type="duplicateValues" dxfId="34760" priority="44526"/>
    <cfRule type="duplicateValues" dxfId="34759" priority="44527"/>
    <cfRule type="duplicateValues" dxfId="34758" priority="44528"/>
    <cfRule type="duplicateValues" dxfId="34757" priority="44529"/>
    <cfRule type="duplicateValues" dxfId="34756" priority="44530"/>
    <cfRule type="duplicateValues" dxfId="34755" priority="44531"/>
    <cfRule type="duplicateValues" dxfId="34754" priority="44532"/>
    <cfRule type="duplicateValues" dxfId="34753" priority="44533"/>
    <cfRule type="duplicateValues" dxfId="34752" priority="44534"/>
    <cfRule type="duplicateValues" dxfId="34751" priority="44535"/>
    <cfRule type="duplicateValues" dxfId="34750" priority="44536"/>
    <cfRule type="duplicateValues" dxfId="34749" priority="44537"/>
    <cfRule type="duplicateValues" dxfId="34748" priority="44538"/>
    <cfRule type="duplicateValues" dxfId="34747" priority="44539"/>
    <cfRule type="duplicateValues" dxfId="34746" priority="44540"/>
    <cfRule type="duplicateValues" dxfId="34745" priority="44541"/>
    <cfRule type="duplicateValues" dxfId="34744" priority="44542"/>
    <cfRule type="duplicateValues" dxfId="34743" priority="44543"/>
    <cfRule type="duplicateValues" dxfId="34742" priority="44544"/>
    <cfRule type="duplicateValues" dxfId="34741" priority="44545"/>
    <cfRule type="duplicateValues" dxfId="34740" priority="44546"/>
    <cfRule type="duplicateValues" dxfId="34739" priority="44547"/>
    <cfRule type="duplicateValues" dxfId="34738" priority="44548"/>
    <cfRule type="duplicateValues" dxfId="34737" priority="44549"/>
    <cfRule type="duplicateValues" dxfId="34736" priority="44550"/>
    <cfRule type="duplicateValues" dxfId="34735" priority="44551"/>
    <cfRule type="duplicateValues" dxfId="34734" priority="44552"/>
    <cfRule type="duplicateValues" dxfId="34733" priority="44553"/>
    <cfRule type="duplicateValues" dxfId="34732" priority="44554"/>
    <cfRule type="duplicateValues" dxfId="34731" priority="44520"/>
  </conditionalFormatting>
  <conditionalFormatting sqref="I4626">
    <cfRule type="duplicateValues" dxfId="34730" priority="43287"/>
    <cfRule type="duplicateValues" dxfId="34729" priority="43288"/>
    <cfRule type="duplicateValues" dxfId="34728" priority="43289"/>
    <cfRule type="duplicateValues" dxfId="34727" priority="43290"/>
    <cfRule type="duplicateValues" dxfId="34726" priority="43291"/>
    <cfRule type="duplicateValues" dxfId="34725" priority="43292"/>
    <cfRule type="duplicateValues" dxfId="34724" priority="43293"/>
    <cfRule type="duplicateValues" dxfId="34723" priority="43294"/>
    <cfRule type="duplicateValues" dxfId="34722" priority="43296"/>
    <cfRule type="duplicateValues" dxfId="34721" priority="43297"/>
    <cfRule type="duplicateValues" dxfId="34720" priority="43298"/>
    <cfRule type="duplicateValues" dxfId="34719" priority="43299"/>
    <cfRule type="duplicateValues" dxfId="34718" priority="43300"/>
    <cfRule type="duplicateValues" dxfId="34717" priority="43301"/>
    <cfRule type="duplicateValues" dxfId="34716" priority="43295"/>
    <cfRule type="duplicateValues" dxfId="34715" priority="43302"/>
    <cfRule type="duplicateValues" dxfId="34714" priority="43305"/>
    <cfRule type="duplicateValues" dxfId="34713" priority="43304"/>
    <cfRule type="duplicateValues" dxfId="34712" priority="43303"/>
    <cfRule type="duplicateValues" dxfId="34711" priority="43250"/>
    <cfRule type="duplicateValues" dxfId="34710" priority="43251"/>
    <cfRule type="duplicateValues" dxfId="34709" priority="43252"/>
    <cfRule type="duplicateValues" dxfId="34708" priority="43253"/>
    <cfRule type="duplicateValues" dxfId="34707" priority="43254"/>
    <cfRule type="duplicateValues" dxfId="34706" priority="43255"/>
    <cfRule type="duplicateValues" dxfId="34705" priority="43256"/>
    <cfRule type="duplicateValues" dxfId="34704" priority="43257"/>
    <cfRule type="duplicateValues" dxfId="34703" priority="43258"/>
    <cfRule type="duplicateValues" dxfId="34702" priority="43259"/>
    <cfRule type="duplicateValues" dxfId="34701" priority="43260"/>
    <cfRule type="duplicateValues" dxfId="34700" priority="43261"/>
    <cfRule type="duplicateValues" dxfId="34699" priority="43262"/>
    <cfRule type="duplicateValues" dxfId="34698" priority="43263"/>
    <cfRule type="duplicateValues" dxfId="34697" priority="43264"/>
    <cfRule type="duplicateValues" dxfId="34696" priority="43265"/>
    <cfRule type="duplicateValues" dxfId="34695" priority="43266"/>
    <cfRule type="duplicateValues" dxfId="34694" priority="43267"/>
    <cfRule type="duplicateValues" dxfId="34693" priority="43268"/>
    <cfRule type="duplicateValues" dxfId="34692" priority="43269"/>
    <cfRule type="duplicateValues" dxfId="34691" priority="43270"/>
    <cfRule type="duplicateValues" dxfId="34690" priority="43271"/>
    <cfRule type="duplicateValues" dxfId="34689" priority="43272"/>
    <cfRule type="duplicateValues" dxfId="34688" priority="43273"/>
    <cfRule type="duplicateValues" dxfId="34687" priority="43274"/>
    <cfRule type="duplicateValues" dxfId="34686" priority="43275"/>
    <cfRule type="duplicateValues" dxfId="34685" priority="43276"/>
    <cfRule type="duplicateValues" dxfId="34684" priority="43277"/>
    <cfRule type="duplicateValues" dxfId="34683" priority="43278"/>
    <cfRule type="duplicateValues" dxfId="34682" priority="43279"/>
    <cfRule type="duplicateValues" dxfId="34681" priority="43280"/>
    <cfRule type="duplicateValues" dxfId="34680" priority="43281"/>
    <cfRule type="duplicateValues" dxfId="34679" priority="43282"/>
    <cfRule type="duplicateValues" dxfId="34678" priority="43283"/>
    <cfRule type="duplicateValues" dxfId="34677" priority="43284"/>
    <cfRule type="duplicateValues" dxfId="34676" priority="43285"/>
    <cfRule type="duplicateValues" dxfId="34675" priority="43286"/>
  </conditionalFormatting>
  <conditionalFormatting sqref="I4627">
    <cfRule type="duplicateValues" dxfId="34674" priority="43453"/>
    <cfRule type="duplicateValues" dxfId="34673" priority="43448"/>
    <cfRule type="duplicateValues" dxfId="34672" priority="43449"/>
    <cfRule type="duplicateValues" dxfId="34671" priority="43450"/>
    <cfRule type="duplicateValues" dxfId="34670" priority="43452"/>
    <cfRule type="duplicateValues" dxfId="34669" priority="43454"/>
    <cfRule type="duplicateValues" dxfId="34668" priority="43455"/>
    <cfRule type="duplicateValues" dxfId="34667" priority="43456"/>
    <cfRule type="duplicateValues" dxfId="34666" priority="43457"/>
    <cfRule type="duplicateValues" dxfId="34665" priority="43458"/>
    <cfRule type="duplicateValues" dxfId="34664" priority="43459"/>
    <cfRule type="duplicateValues" dxfId="34663" priority="43460"/>
    <cfRule type="duplicateValues" dxfId="34662" priority="43461"/>
    <cfRule type="duplicateValues" dxfId="34661" priority="43464"/>
    <cfRule type="duplicateValues" dxfId="34660" priority="43462"/>
    <cfRule type="duplicateValues" dxfId="34659" priority="43490"/>
    <cfRule type="duplicateValues" dxfId="34658" priority="43489"/>
    <cfRule type="duplicateValues" dxfId="34657" priority="43488"/>
    <cfRule type="duplicateValues" dxfId="34656" priority="43487"/>
    <cfRule type="duplicateValues" dxfId="34655" priority="43486"/>
    <cfRule type="duplicateValues" dxfId="34654" priority="43500"/>
    <cfRule type="duplicateValues" dxfId="34653" priority="43499"/>
    <cfRule type="duplicateValues" dxfId="34652" priority="43498"/>
    <cfRule type="duplicateValues" dxfId="34651" priority="43497"/>
    <cfRule type="duplicateValues" dxfId="34650" priority="43496"/>
    <cfRule type="duplicateValues" dxfId="34649" priority="43485"/>
    <cfRule type="duplicateValues" dxfId="34648" priority="43495"/>
    <cfRule type="duplicateValues" dxfId="34647" priority="43484"/>
    <cfRule type="duplicateValues" dxfId="34646" priority="43483"/>
    <cfRule type="duplicateValues" dxfId="34645" priority="43482"/>
    <cfRule type="duplicateValues" dxfId="34644" priority="43481"/>
    <cfRule type="duplicateValues" dxfId="34643" priority="43480"/>
    <cfRule type="duplicateValues" dxfId="34642" priority="43479"/>
    <cfRule type="duplicateValues" dxfId="34641" priority="43478"/>
    <cfRule type="duplicateValues" dxfId="34640" priority="43477"/>
    <cfRule type="duplicateValues" dxfId="34639" priority="43476"/>
    <cfRule type="duplicateValues" dxfId="34638" priority="43475"/>
    <cfRule type="duplicateValues" dxfId="34637" priority="43474"/>
    <cfRule type="duplicateValues" dxfId="34636" priority="43473"/>
    <cfRule type="duplicateValues" dxfId="34635" priority="43472"/>
    <cfRule type="duplicateValues" dxfId="34634" priority="43471"/>
    <cfRule type="duplicateValues" dxfId="34633" priority="43470"/>
    <cfRule type="duplicateValues" dxfId="34632" priority="43469"/>
    <cfRule type="duplicateValues" dxfId="34631" priority="43494"/>
    <cfRule type="duplicateValues" dxfId="34630" priority="43463"/>
    <cfRule type="duplicateValues" dxfId="34629" priority="43468"/>
    <cfRule type="duplicateValues" dxfId="34628" priority="43467"/>
    <cfRule type="duplicateValues" dxfId="34627" priority="43466"/>
    <cfRule type="duplicateValues" dxfId="34626" priority="43493"/>
    <cfRule type="duplicateValues" dxfId="34625" priority="43465"/>
    <cfRule type="duplicateValues" dxfId="34624" priority="43492"/>
    <cfRule type="duplicateValues" dxfId="34623" priority="43491"/>
    <cfRule type="duplicateValues" dxfId="34622" priority="43501"/>
    <cfRule type="duplicateValues" dxfId="34621" priority="43451"/>
  </conditionalFormatting>
  <conditionalFormatting sqref="I4628">
    <cfRule type="duplicateValues" dxfId="34620" priority="45266"/>
    <cfRule type="duplicateValues" dxfId="34619" priority="45267"/>
    <cfRule type="duplicateValues" dxfId="34618" priority="45268"/>
    <cfRule type="duplicateValues" dxfId="34617" priority="45250"/>
    <cfRule type="duplicateValues" dxfId="34616" priority="45269"/>
    <cfRule type="duplicateValues" dxfId="34615" priority="45270"/>
    <cfRule type="duplicateValues" dxfId="34614" priority="45271"/>
    <cfRule type="duplicateValues" dxfId="34613" priority="45248"/>
    <cfRule type="duplicateValues" dxfId="34612" priority="45273"/>
    <cfRule type="duplicateValues" dxfId="34611" priority="45274"/>
    <cfRule type="duplicateValues" dxfId="34610" priority="45275"/>
    <cfRule type="duplicateValues" dxfId="34609" priority="45276"/>
    <cfRule type="duplicateValues" dxfId="34608" priority="45278"/>
    <cfRule type="duplicateValues" dxfId="34607" priority="45247"/>
    <cfRule type="duplicateValues" dxfId="34606" priority="45246"/>
    <cfRule type="duplicateValues" dxfId="34605" priority="45245"/>
    <cfRule type="duplicateValues" dxfId="34604" priority="45244"/>
    <cfRule type="duplicateValues" dxfId="34603" priority="45243"/>
    <cfRule type="duplicateValues" dxfId="34602" priority="45242"/>
    <cfRule type="duplicateValues" dxfId="34601" priority="45241"/>
    <cfRule type="duplicateValues" dxfId="34600" priority="45240"/>
    <cfRule type="duplicateValues" dxfId="34599" priority="45239"/>
    <cfRule type="duplicateValues" dxfId="34598" priority="45238"/>
    <cfRule type="duplicateValues" dxfId="34597" priority="45277"/>
    <cfRule type="duplicateValues" dxfId="34596" priority="45249"/>
    <cfRule type="duplicateValues" dxfId="34595" priority="45272"/>
    <cfRule type="duplicateValues" dxfId="34594" priority="45237"/>
    <cfRule type="duplicateValues" dxfId="34593" priority="45236"/>
    <cfRule type="duplicateValues" dxfId="34592" priority="45235"/>
    <cfRule type="duplicateValues" dxfId="34591" priority="45265"/>
    <cfRule type="duplicateValues" dxfId="34590" priority="45252"/>
    <cfRule type="duplicateValues" dxfId="34589" priority="45251"/>
    <cfRule type="duplicateValues" dxfId="34588" priority="45233"/>
    <cfRule type="duplicateValues" dxfId="34587" priority="45232"/>
    <cfRule type="duplicateValues" dxfId="34586" priority="45231"/>
    <cfRule type="duplicateValues" dxfId="34585" priority="45234"/>
    <cfRule type="duplicateValues" dxfId="34584" priority="45230"/>
    <cfRule type="duplicateValues" dxfId="34583" priority="45227"/>
    <cfRule type="duplicateValues" dxfId="34582" priority="45229"/>
    <cfRule type="duplicateValues" dxfId="34581" priority="45228"/>
    <cfRule type="duplicateValues" dxfId="34580" priority="45264"/>
    <cfRule type="duplicateValues" dxfId="34579" priority="45263"/>
    <cfRule type="duplicateValues" dxfId="34578" priority="45262"/>
    <cfRule type="duplicateValues" dxfId="34577" priority="45261"/>
    <cfRule type="duplicateValues" dxfId="34576" priority="45260"/>
    <cfRule type="duplicateValues" dxfId="34575" priority="45259"/>
    <cfRule type="duplicateValues" dxfId="34574" priority="45253"/>
    <cfRule type="duplicateValues" dxfId="34573" priority="45258"/>
    <cfRule type="duplicateValues" dxfId="34572" priority="45257"/>
    <cfRule type="duplicateValues" dxfId="34571" priority="45256"/>
    <cfRule type="duplicateValues" dxfId="34570" priority="45255"/>
    <cfRule type="duplicateValues" dxfId="34569" priority="45254"/>
  </conditionalFormatting>
  <conditionalFormatting sqref="I4629">
    <cfRule type="duplicateValues" dxfId="34568" priority="45009"/>
    <cfRule type="duplicateValues" dxfId="34567" priority="44984"/>
    <cfRule type="duplicateValues" dxfId="34566" priority="44982"/>
    <cfRule type="duplicateValues" dxfId="34565" priority="44981"/>
    <cfRule type="duplicateValues" dxfId="34564" priority="44980"/>
    <cfRule type="duplicateValues" dxfId="34563" priority="44979"/>
    <cfRule type="duplicateValues" dxfId="34562" priority="44978"/>
    <cfRule type="duplicateValues" dxfId="34561" priority="44977"/>
    <cfRule type="duplicateValues" dxfId="34560" priority="44976"/>
    <cfRule type="duplicateValues" dxfId="34559" priority="44975"/>
    <cfRule type="duplicateValues" dxfId="34558" priority="44974"/>
    <cfRule type="duplicateValues" dxfId="34557" priority="44973"/>
    <cfRule type="duplicateValues" dxfId="34556" priority="44972"/>
    <cfRule type="duplicateValues" dxfId="34555" priority="44971"/>
    <cfRule type="duplicateValues" dxfId="34554" priority="44970"/>
    <cfRule type="duplicateValues" dxfId="34553" priority="44969"/>
    <cfRule type="duplicateValues" dxfId="34552" priority="44968"/>
    <cfRule type="duplicateValues" dxfId="34551" priority="44967"/>
    <cfRule type="duplicateValues" dxfId="34550" priority="45014"/>
    <cfRule type="duplicateValues" dxfId="34549" priority="45015"/>
    <cfRule type="duplicateValues" dxfId="34548" priority="45016"/>
    <cfRule type="duplicateValues" dxfId="34547" priority="45017"/>
    <cfRule type="duplicateValues" dxfId="34546" priority="45018"/>
    <cfRule type="duplicateValues" dxfId="34545" priority="44983"/>
    <cfRule type="duplicateValues" dxfId="34544" priority="45011"/>
    <cfRule type="duplicateValues" dxfId="34543" priority="45012"/>
    <cfRule type="duplicateValues" dxfId="34542" priority="45010"/>
    <cfRule type="duplicateValues" dxfId="34541" priority="45013"/>
    <cfRule type="duplicateValues" dxfId="34540" priority="45008"/>
    <cfRule type="duplicateValues" dxfId="34539" priority="45007"/>
    <cfRule type="duplicateValues" dxfId="34538" priority="45006"/>
    <cfRule type="duplicateValues" dxfId="34537" priority="45005"/>
    <cfRule type="duplicateValues" dxfId="34536" priority="45004"/>
    <cfRule type="duplicateValues" dxfId="34535" priority="45003"/>
    <cfRule type="duplicateValues" dxfId="34534" priority="45002"/>
    <cfRule type="duplicateValues" dxfId="34533" priority="45001"/>
    <cfRule type="duplicateValues" dxfId="34532" priority="45000"/>
    <cfRule type="duplicateValues" dxfId="34531" priority="44999"/>
    <cfRule type="duplicateValues" dxfId="34530" priority="44998"/>
    <cfRule type="duplicateValues" dxfId="34529" priority="44997"/>
    <cfRule type="duplicateValues" dxfId="34528" priority="44996"/>
    <cfRule type="duplicateValues" dxfId="34527" priority="44995"/>
    <cfRule type="duplicateValues" dxfId="34526" priority="44994"/>
    <cfRule type="duplicateValues" dxfId="34525" priority="44993"/>
    <cfRule type="duplicateValues" dxfId="34524" priority="44992"/>
    <cfRule type="duplicateValues" dxfId="34523" priority="44991"/>
    <cfRule type="duplicateValues" dxfId="34522" priority="44990"/>
    <cfRule type="duplicateValues" dxfId="34521" priority="44989"/>
    <cfRule type="duplicateValues" dxfId="34520" priority="44988"/>
    <cfRule type="duplicateValues" dxfId="34519" priority="44987"/>
    <cfRule type="duplicateValues" dxfId="34518" priority="44986"/>
    <cfRule type="duplicateValues" dxfId="34517" priority="44985"/>
  </conditionalFormatting>
  <conditionalFormatting sqref="I4630">
    <cfRule type="duplicateValues" dxfId="34516" priority="45197"/>
    <cfRule type="duplicateValues" dxfId="34515" priority="45225"/>
    <cfRule type="duplicateValues" dxfId="34514" priority="45224"/>
    <cfRule type="duplicateValues" dxfId="34513" priority="45223"/>
    <cfRule type="duplicateValues" dxfId="34512" priority="45222"/>
    <cfRule type="duplicateValues" dxfId="34511" priority="45221"/>
    <cfRule type="duplicateValues" dxfId="34510" priority="45220"/>
    <cfRule type="duplicateValues" dxfId="34509" priority="45219"/>
    <cfRule type="duplicateValues" dxfId="34508" priority="45218"/>
    <cfRule type="duplicateValues" dxfId="34507" priority="45217"/>
    <cfRule type="duplicateValues" dxfId="34506" priority="45216"/>
    <cfRule type="duplicateValues" dxfId="34505" priority="45215"/>
    <cfRule type="duplicateValues" dxfId="34504" priority="45214"/>
    <cfRule type="duplicateValues" dxfId="34503" priority="45213"/>
    <cfRule type="duplicateValues" dxfId="34502" priority="45212"/>
    <cfRule type="duplicateValues" dxfId="34501" priority="45211"/>
    <cfRule type="duplicateValues" dxfId="34500" priority="45210"/>
    <cfRule type="duplicateValues" dxfId="34499" priority="45209"/>
    <cfRule type="duplicateValues" dxfId="34498" priority="45208"/>
    <cfRule type="duplicateValues" dxfId="34497" priority="45207"/>
    <cfRule type="duplicateValues" dxfId="34496" priority="45198"/>
    <cfRule type="duplicateValues" dxfId="34495" priority="45206"/>
    <cfRule type="duplicateValues" dxfId="34494" priority="45205"/>
    <cfRule type="duplicateValues" dxfId="34493" priority="45204"/>
    <cfRule type="duplicateValues" dxfId="34492" priority="45203"/>
    <cfRule type="duplicateValues" dxfId="34491" priority="45202"/>
    <cfRule type="duplicateValues" dxfId="34490" priority="45201"/>
    <cfRule type="duplicateValues" dxfId="34489" priority="45200"/>
    <cfRule type="duplicateValues" dxfId="34488" priority="45226"/>
    <cfRule type="duplicateValues" dxfId="34487" priority="45199"/>
    <cfRule type="duplicateValues" dxfId="34486" priority="45175"/>
    <cfRule type="duplicateValues" dxfId="34485" priority="45176"/>
    <cfRule type="duplicateValues" dxfId="34484" priority="45177"/>
    <cfRule type="duplicateValues" dxfId="34483" priority="45178"/>
    <cfRule type="duplicateValues" dxfId="34482" priority="45179"/>
    <cfRule type="duplicateValues" dxfId="34481" priority="45180"/>
    <cfRule type="duplicateValues" dxfId="34480" priority="45181"/>
    <cfRule type="duplicateValues" dxfId="34479" priority="45182"/>
    <cfRule type="duplicateValues" dxfId="34478" priority="45183"/>
    <cfRule type="duplicateValues" dxfId="34477" priority="45184"/>
    <cfRule type="duplicateValues" dxfId="34476" priority="45185"/>
    <cfRule type="duplicateValues" dxfId="34475" priority="45186"/>
    <cfRule type="duplicateValues" dxfId="34474" priority="45187"/>
    <cfRule type="duplicateValues" dxfId="34473" priority="45188"/>
    <cfRule type="duplicateValues" dxfId="34472" priority="45189"/>
    <cfRule type="duplicateValues" dxfId="34471" priority="45190"/>
    <cfRule type="duplicateValues" dxfId="34470" priority="45191"/>
    <cfRule type="duplicateValues" dxfId="34469" priority="45192"/>
    <cfRule type="duplicateValues" dxfId="34468" priority="45193"/>
    <cfRule type="duplicateValues" dxfId="34467" priority="45194"/>
    <cfRule type="duplicateValues" dxfId="34466" priority="45195"/>
    <cfRule type="duplicateValues" dxfId="34465" priority="45196"/>
  </conditionalFormatting>
  <conditionalFormatting sqref="I4631">
    <cfRule type="duplicateValues" dxfId="34464" priority="44756"/>
    <cfRule type="duplicateValues" dxfId="34463" priority="44755"/>
    <cfRule type="duplicateValues" dxfId="34462" priority="44754"/>
    <cfRule type="duplicateValues" dxfId="34461" priority="44753"/>
    <cfRule type="duplicateValues" dxfId="34460" priority="44752"/>
    <cfRule type="duplicateValues" dxfId="34459" priority="44751"/>
    <cfRule type="duplicateValues" dxfId="34458" priority="44750"/>
    <cfRule type="duplicateValues" dxfId="34457" priority="44749"/>
    <cfRule type="duplicateValues" dxfId="34456" priority="44748"/>
    <cfRule type="duplicateValues" dxfId="34455" priority="44747"/>
    <cfRule type="duplicateValues" dxfId="34454" priority="44746"/>
    <cfRule type="duplicateValues" dxfId="34453" priority="44745"/>
    <cfRule type="duplicateValues" dxfId="34452" priority="44744"/>
    <cfRule type="duplicateValues" dxfId="34451" priority="44743"/>
    <cfRule type="duplicateValues" dxfId="34450" priority="44742"/>
    <cfRule type="duplicateValues" dxfId="34449" priority="44741"/>
    <cfRule type="duplicateValues" dxfId="34448" priority="44740"/>
    <cfRule type="duplicateValues" dxfId="34447" priority="44738"/>
    <cfRule type="duplicateValues" dxfId="34446" priority="44737"/>
    <cfRule type="duplicateValues" dxfId="34445" priority="44736"/>
    <cfRule type="duplicateValues" dxfId="34444" priority="44735"/>
    <cfRule type="duplicateValues" dxfId="34443" priority="44734"/>
    <cfRule type="duplicateValues" dxfId="34442" priority="44733"/>
    <cfRule type="duplicateValues" dxfId="34441" priority="44732"/>
    <cfRule type="duplicateValues" dxfId="34440" priority="44739"/>
    <cfRule type="duplicateValues" dxfId="34439" priority="44783"/>
    <cfRule type="duplicateValues" dxfId="34438" priority="44782"/>
    <cfRule type="duplicateValues" dxfId="34437" priority="44781"/>
    <cfRule type="duplicateValues" dxfId="34436" priority="44780"/>
    <cfRule type="duplicateValues" dxfId="34435" priority="44779"/>
    <cfRule type="duplicateValues" dxfId="34434" priority="44778"/>
    <cfRule type="duplicateValues" dxfId="34433" priority="44777"/>
    <cfRule type="duplicateValues" dxfId="34432" priority="44776"/>
    <cfRule type="duplicateValues" dxfId="34431" priority="44775"/>
    <cfRule type="duplicateValues" dxfId="34430" priority="44774"/>
    <cfRule type="duplicateValues" dxfId="34429" priority="44773"/>
    <cfRule type="duplicateValues" dxfId="34428" priority="44772"/>
    <cfRule type="duplicateValues" dxfId="34427" priority="44771"/>
    <cfRule type="duplicateValues" dxfId="34426" priority="44770"/>
    <cfRule type="duplicateValues" dxfId="34425" priority="44769"/>
    <cfRule type="duplicateValues" dxfId="34424" priority="44768"/>
    <cfRule type="duplicateValues" dxfId="34423" priority="44767"/>
    <cfRule type="duplicateValues" dxfId="34422" priority="44766"/>
    <cfRule type="duplicateValues" dxfId="34421" priority="44765"/>
    <cfRule type="duplicateValues" dxfId="34420" priority="44764"/>
    <cfRule type="duplicateValues" dxfId="34419" priority="44763"/>
    <cfRule type="duplicateValues" dxfId="34418" priority="44762"/>
    <cfRule type="duplicateValues" dxfId="34417" priority="44761"/>
    <cfRule type="duplicateValues" dxfId="34416" priority="44760"/>
    <cfRule type="duplicateValues" dxfId="34415" priority="44759"/>
    <cfRule type="duplicateValues" dxfId="34414" priority="44758"/>
    <cfRule type="duplicateValues" dxfId="34413" priority="44757"/>
  </conditionalFormatting>
  <conditionalFormatting sqref="I4632:I4634">
    <cfRule type="duplicateValues" dxfId="34412" priority="45027"/>
    <cfRule type="duplicateValues" dxfId="34411" priority="45028"/>
    <cfRule type="duplicateValues" dxfId="34410" priority="45029"/>
    <cfRule type="duplicateValues" dxfId="34409" priority="45030"/>
    <cfRule type="duplicateValues" dxfId="34408" priority="45065"/>
    <cfRule type="duplicateValues" dxfId="34407" priority="45061"/>
    <cfRule type="duplicateValues" dxfId="34406" priority="45064"/>
    <cfRule type="duplicateValues" dxfId="34405" priority="45063"/>
    <cfRule type="duplicateValues" dxfId="34404" priority="45062"/>
    <cfRule type="duplicateValues" dxfId="34403" priority="45060"/>
    <cfRule type="duplicateValues" dxfId="34402" priority="45059"/>
    <cfRule type="duplicateValues" dxfId="34401" priority="45058"/>
    <cfRule type="duplicateValues" dxfId="34400" priority="45031"/>
    <cfRule type="duplicateValues" dxfId="34399" priority="45032"/>
    <cfRule type="duplicateValues" dxfId="34398" priority="45057"/>
    <cfRule type="duplicateValues" dxfId="34397" priority="45046"/>
    <cfRule type="duplicateValues" dxfId="34396" priority="45045"/>
    <cfRule type="duplicateValues" dxfId="34395" priority="45044"/>
    <cfRule type="duplicateValues" dxfId="34394" priority="45043"/>
    <cfRule type="duplicateValues" dxfId="34393" priority="45042"/>
    <cfRule type="duplicateValues" dxfId="34392" priority="45041"/>
    <cfRule type="duplicateValues" dxfId="34391" priority="45040"/>
    <cfRule type="duplicateValues" dxfId="34390" priority="45039"/>
    <cfRule type="duplicateValues" dxfId="34389" priority="45038"/>
    <cfRule type="duplicateValues" dxfId="34388" priority="45037"/>
    <cfRule type="duplicateValues" dxfId="34387" priority="45021"/>
    <cfRule type="duplicateValues" dxfId="34386" priority="45036"/>
    <cfRule type="duplicateValues" dxfId="34385" priority="45070"/>
    <cfRule type="duplicateValues" dxfId="34384" priority="45069"/>
    <cfRule type="duplicateValues" dxfId="34383" priority="45068"/>
    <cfRule type="duplicateValues" dxfId="34382" priority="45047"/>
    <cfRule type="duplicateValues" dxfId="34381" priority="45035"/>
    <cfRule type="duplicateValues" dxfId="34380" priority="45034"/>
    <cfRule type="duplicateValues" dxfId="34379" priority="45033"/>
    <cfRule type="duplicateValues" dxfId="34378" priority="45056"/>
    <cfRule type="duplicateValues" dxfId="34377" priority="45055"/>
    <cfRule type="duplicateValues" dxfId="34376" priority="45054"/>
    <cfRule type="duplicateValues" dxfId="34375" priority="45053"/>
    <cfRule type="duplicateValues" dxfId="34374" priority="45052"/>
    <cfRule type="duplicateValues" dxfId="34373" priority="45051"/>
    <cfRule type="duplicateValues" dxfId="34372" priority="45050"/>
    <cfRule type="duplicateValues" dxfId="34371" priority="45049"/>
    <cfRule type="duplicateValues" dxfId="34370" priority="45048"/>
    <cfRule type="duplicateValues" dxfId="34369" priority="45019"/>
    <cfRule type="duplicateValues" dxfId="34368" priority="45020"/>
    <cfRule type="duplicateValues" dxfId="34367" priority="45022"/>
    <cfRule type="duplicateValues" dxfId="34366" priority="45023"/>
    <cfRule type="duplicateValues" dxfId="34365" priority="45067"/>
    <cfRule type="duplicateValues" dxfId="34364" priority="45024"/>
    <cfRule type="duplicateValues" dxfId="34363" priority="45025"/>
    <cfRule type="duplicateValues" dxfId="34362" priority="45066"/>
    <cfRule type="duplicateValues" dxfId="34361" priority="45026"/>
  </conditionalFormatting>
  <conditionalFormatting sqref="I4635">
    <cfRule type="duplicateValues" dxfId="34360" priority="45174"/>
    <cfRule type="duplicateValues" dxfId="34359" priority="45173"/>
    <cfRule type="duplicateValues" dxfId="34358" priority="45172"/>
    <cfRule type="duplicateValues" dxfId="34357" priority="45171"/>
    <cfRule type="duplicateValues" dxfId="34356" priority="45170"/>
    <cfRule type="duplicateValues" dxfId="34355" priority="45169"/>
    <cfRule type="duplicateValues" dxfId="34354" priority="45168"/>
    <cfRule type="duplicateValues" dxfId="34353" priority="45167"/>
    <cfRule type="duplicateValues" dxfId="34352" priority="45166"/>
    <cfRule type="duplicateValues" dxfId="34351" priority="45165"/>
    <cfRule type="duplicateValues" dxfId="34350" priority="45164"/>
    <cfRule type="duplicateValues" dxfId="34349" priority="45163"/>
    <cfRule type="duplicateValues" dxfId="34348" priority="45162"/>
    <cfRule type="duplicateValues" dxfId="34347" priority="45161"/>
    <cfRule type="duplicateValues" dxfId="34346" priority="45160"/>
    <cfRule type="duplicateValues" dxfId="34345" priority="45159"/>
    <cfRule type="duplicateValues" dxfId="34344" priority="45158"/>
    <cfRule type="duplicateValues" dxfId="34343" priority="45157"/>
    <cfRule type="duplicateValues" dxfId="34342" priority="45156"/>
    <cfRule type="duplicateValues" dxfId="34341" priority="45155"/>
    <cfRule type="duplicateValues" dxfId="34340" priority="45154"/>
    <cfRule type="duplicateValues" dxfId="34339" priority="45153"/>
    <cfRule type="duplicateValues" dxfId="34338" priority="45152"/>
    <cfRule type="duplicateValues" dxfId="34337" priority="45151"/>
    <cfRule type="duplicateValues" dxfId="34336" priority="45123"/>
    <cfRule type="duplicateValues" dxfId="34335" priority="45150"/>
    <cfRule type="duplicateValues" dxfId="34334" priority="45124"/>
    <cfRule type="duplicateValues" dxfId="34333" priority="45125"/>
    <cfRule type="duplicateValues" dxfId="34332" priority="45126"/>
    <cfRule type="duplicateValues" dxfId="34331" priority="45127"/>
    <cfRule type="duplicateValues" dxfId="34330" priority="45128"/>
    <cfRule type="duplicateValues" dxfId="34329" priority="45129"/>
    <cfRule type="duplicateValues" dxfId="34328" priority="45130"/>
    <cfRule type="duplicateValues" dxfId="34327" priority="45131"/>
    <cfRule type="duplicateValues" dxfId="34326" priority="45132"/>
    <cfRule type="duplicateValues" dxfId="34325" priority="45133"/>
    <cfRule type="duplicateValues" dxfId="34324" priority="45134"/>
    <cfRule type="duplicateValues" dxfId="34323" priority="45135"/>
    <cfRule type="duplicateValues" dxfId="34322" priority="45136"/>
    <cfRule type="duplicateValues" dxfId="34321" priority="45137"/>
    <cfRule type="duplicateValues" dxfId="34320" priority="45138"/>
    <cfRule type="duplicateValues" dxfId="34319" priority="45139"/>
    <cfRule type="duplicateValues" dxfId="34318" priority="45140"/>
    <cfRule type="duplicateValues" dxfId="34317" priority="45141"/>
    <cfRule type="duplicateValues" dxfId="34316" priority="45143"/>
    <cfRule type="duplicateValues" dxfId="34315" priority="45144"/>
    <cfRule type="duplicateValues" dxfId="34314" priority="45145"/>
    <cfRule type="duplicateValues" dxfId="34313" priority="45146"/>
    <cfRule type="duplicateValues" dxfId="34312" priority="45147"/>
    <cfRule type="duplicateValues" dxfId="34311" priority="45148"/>
    <cfRule type="duplicateValues" dxfId="34310" priority="45149"/>
    <cfRule type="duplicateValues" dxfId="34309" priority="45142"/>
  </conditionalFormatting>
  <conditionalFormatting sqref="I4636">
    <cfRule type="duplicateValues" dxfId="34308" priority="46084"/>
    <cfRule type="duplicateValues" dxfId="34307" priority="46055"/>
    <cfRule type="duplicateValues" dxfId="34306" priority="46054"/>
    <cfRule type="duplicateValues" dxfId="34305" priority="46053"/>
    <cfRule type="duplicateValues" dxfId="34304" priority="46052"/>
    <cfRule type="duplicateValues" dxfId="34303" priority="46050"/>
    <cfRule type="duplicateValues" dxfId="34302" priority="46049"/>
    <cfRule type="duplicateValues" dxfId="34301" priority="46048"/>
    <cfRule type="duplicateValues" dxfId="34300" priority="46047"/>
    <cfRule type="duplicateValues" dxfId="34299" priority="46046"/>
    <cfRule type="duplicateValues" dxfId="34298" priority="46045"/>
    <cfRule type="duplicateValues" dxfId="34297" priority="46044"/>
    <cfRule type="duplicateValues" dxfId="34296" priority="46056"/>
    <cfRule type="duplicateValues" dxfId="34295" priority="46058"/>
    <cfRule type="duplicateValues" dxfId="34294" priority="46059"/>
    <cfRule type="duplicateValues" dxfId="34293" priority="46060"/>
    <cfRule type="duplicateValues" dxfId="34292" priority="46061"/>
    <cfRule type="duplicateValues" dxfId="34291" priority="46062"/>
    <cfRule type="duplicateValues" dxfId="34290" priority="46063"/>
    <cfRule type="duplicateValues" dxfId="34289" priority="46064"/>
    <cfRule type="duplicateValues" dxfId="34288" priority="46065"/>
    <cfRule type="duplicateValues" dxfId="34287" priority="46066"/>
    <cfRule type="duplicateValues" dxfId="34286" priority="46067"/>
    <cfRule type="duplicateValues" dxfId="34285" priority="46068"/>
    <cfRule type="duplicateValues" dxfId="34284" priority="46057"/>
    <cfRule type="duplicateValues" dxfId="34283" priority="46069"/>
    <cfRule type="duplicateValues" dxfId="34282" priority="46070"/>
    <cfRule type="duplicateValues" dxfId="34281" priority="46071"/>
    <cfRule type="duplicateValues" dxfId="34280" priority="46051"/>
    <cfRule type="duplicateValues" dxfId="34279" priority="46072"/>
    <cfRule type="duplicateValues" dxfId="34278" priority="46073"/>
    <cfRule type="duplicateValues" dxfId="34277" priority="46074"/>
    <cfRule type="duplicateValues" dxfId="34276" priority="46075"/>
    <cfRule type="duplicateValues" dxfId="34275" priority="46076"/>
    <cfRule type="duplicateValues" dxfId="34274" priority="46077"/>
    <cfRule type="duplicateValues" dxfId="34273" priority="46078"/>
    <cfRule type="duplicateValues" dxfId="34272" priority="46079"/>
    <cfRule type="duplicateValues" dxfId="34271" priority="46043"/>
    <cfRule type="duplicateValues" dxfId="34270" priority="46042"/>
    <cfRule type="duplicateValues" dxfId="34269" priority="46041"/>
    <cfRule type="duplicateValues" dxfId="34268" priority="46040"/>
    <cfRule type="duplicateValues" dxfId="34267" priority="46039"/>
    <cfRule type="duplicateValues" dxfId="34266" priority="46038"/>
    <cfRule type="duplicateValues" dxfId="34265" priority="46037"/>
    <cfRule type="duplicateValues" dxfId="34264" priority="46036"/>
    <cfRule type="duplicateValues" dxfId="34263" priority="46085"/>
    <cfRule type="duplicateValues" dxfId="34262" priority="46080"/>
    <cfRule type="duplicateValues" dxfId="34261" priority="46081"/>
    <cfRule type="duplicateValues" dxfId="34260" priority="46082"/>
    <cfRule type="duplicateValues" dxfId="34259" priority="46083"/>
  </conditionalFormatting>
  <conditionalFormatting sqref="I4637">
    <cfRule type="duplicateValues" dxfId="34258" priority="44680"/>
    <cfRule type="duplicateValues" dxfId="34257" priority="44731"/>
    <cfRule type="duplicateValues" dxfId="34256" priority="44730"/>
    <cfRule type="duplicateValues" dxfId="34255" priority="44729"/>
    <cfRule type="duplicateValues" dxfId="34254" priority="44728"/>
    <cfRule type="duplicateValues" dxfId="34253" priority="44727"/>
    <cfRule type="duplicateValues" dxfId="34252" priority="44726"/>
    <cfRule type="duplicateValues" dxfId="34251" priority="44725"/>
    <cfRule type="duplicateValues" dxfId="34250" priority="44724"/>
    <cfRule type="duplicateValues" dxfId="34249" priority="44723"/>
    <cfRule type="duplicateValues" dxfId="34248" priority="44722"/>
    <cfRule type="duplicateValues" dxfId="34247" priority="44721"/>
    <cfRule type="duplicateValues" dxfId="34246" priority="44720"/>
    <cfRule type="duplicateValues" dxfId="34245" priority="44719"/>
    <cfRule type="duplicateValues" dxfId="34244" priority="44718"/>
    <cfRule type="duplicateValues" dxfId="34243" priority="44717"/>
    <cfRule type="duplicateValues" dxfId="34242" priority="44716"/>
    <cfRule type="duplicateValues" dxfId="34241" priority="44715"/>
    <cfRule type="duplicateValues" dxfId="34240" priority="44714"/>
    <cfRule type="duplicateValues" dxfId="34239" priority="44713"/>
    <cfRule type="duplicateValues" dxfId="34238" priority="44712"/>
    <cfRule type="duplicateValues" dxfId="34237" priority="44711"/>
    <cfRule type="duplicateValues" dxfId="34236" priority="44710"/>
    <cfRule type="duplicateValues" dxfId="34235" priority="44709"/>
    <cfRule type="duplicateValues" dxfId="34234" priority="44708"/>
    <cfRule type="duplicateValues" dxfId="34233" priority="44707"/>
    <cfRule type="duplicateValues" dxfId="34232" priority="44706"/>
    <cfRule type="duplicateValues" dxfId="34231" priority="44705"/>
    <cfRule type="duplicateValues" dxfId="34230" priority="44704"/>
    <cfRule type="duplicateValues" dxfId="34229" priority="44703"/>
    <cfRule type="duplicateValues" dxfId="34228" priority="44702"/>
    <cfRule type="duplicateValues" dxfId="34227" priority="44701"/>
    <cfRule type="duplicateValues" dxfId="34226" priority="44700"/>
    <cfRule type="duplicateValues" dxfId="34225" priority="44699"/>
    <cfRule type="duplicateValues" dxfId="34224" priority="44698"/>
    <cfRule type="duplicateValues" dxfId="34223" priority="44697"/>
    <cfRule type="duplicateValues" dxfId="34222" priority="44696"/>
    <cfRule type="duplicateValues" dxfId="34221" priority="44695"/>
    <cfRule type="duplicateValues" dxfId="34220" priority="44694"/>
    <cfRule type="duplicateValues" dxfId="34219" priority="44693"/>
    <cfRule type="duplicateValues" dxfId="34218" priority="44692"/>
    <cfRule type="duplicateValues" dxfId="34217" priority="44691"/>
    <cfRule type="duplicateValues" dxfId="34216" priority="44690"/>
    <cfRule type="duplicateValues" dxfId="34215" priority="44689"/>
    <cfRule type="duplicateValues" dxfId="34214" priority="44688"/>
    <cfRule type="duplicateValues" dxfId="34213" priority="44687"/>
    <cfRule type="duplicateValues" dxfId="34212" priority="44686"/>
    <cfRule type="duplicateValues" dxfId="34211" priority="44685"/>
    <cfRule type="duplicateValues" dxfId="34210" priority="44684"/>
    <cfRule type="duplicateValues" dxfId="34209" priority="44683"/>
    <cfRule type="duplicateValues" dxfId="34208" priority="44682"/>
    <cfRule type="duplicateValues" dxfId="34207" priority="44681"/>
  </conditionalFormatting>
  <conditionalFormatting sqref="I4638">
    <cfRule type="duplicateValues" dxfId="34206" priority="45099"/>
    <cfRule type="duplicateValues" dxfId="34205" priority="45098"/>
    <cfRule type="duplicateValues" dxfId="34204" priority="45097"/>
    <cfRule type="duplicateValues" dxfId="34203" priority="45096"/>
    <cfRule type="duplicateValues" dxfId="34202" priority="45095"/>
    <cfRule type="duplicateValues" dxfId="34201" priority="45094"/>
    <cfRule type="duplicateValues" dxfId="34200" priority="45093"/>
    <cfRule type="duplicateValues" dxfId="34199" priority="45092"/>
    <cfRule type="duplicateValues" dxfId="34198" priority="45091"/>
    <cfRule type="duplicateValues" dxfId="34197" priority="45090"/>
    <cfRule type="duplicateValues" dxfId="34196" priority="45089"/>
    <cfRule type="duplicateValues" dxfId="34195" priority="45088"/>
    <cfRule type="duplicateValues" dxfId="34194" priority="45087"/>
    <cfRule type="duplicateValues" dxfId="34193" priority="45086"/>
    <cfRule type="duplicateValues" dxfId="34192" priority="45085"/>
    <cfRule type="duplicateValues" dxfId="34191" priority="45084"/>
    <cfRule type="duplicateValues" dxfId="34190" priority="45083"/>
    <cfRule type="duplicateValues" dxfId="34189" priority="45082"/>
    <cfRule type="duplicateValues" dxfId="34188" priority="45081"/>
    <cfRule type="duplicateValues" dxfId="34187" priority="45080"/>
    <cfRule type="duplicateValues" dxfId="34186" priority="45079"/>
    <cfRule type="duplicateValues" dxfId="34185" priority="45078"/>
    <cfRule type="duplicateValues" dxfId="34184" priority="45077"/>
    <cfRule type="duplicateValues" dxfId="34183" priority="45075"/>
    <cfRule type="duplicateValues" dxfId="34182" priority="45074"/>
    <cfRule type="duplicateValues" dxfId="34181" priority="45073"/>
    <cfRule type="duplicateValues" dxfId="34180" priority="45072"/>
    <cfRule type="duplicateValues" dxfId="34179" priority="45071"/>
    <cfRule type="duplicateValues" dxfId="34178" priority="45076"/>
    <cfRule type="duplicateValues" dxfId="34177" priority="45122"/>
    <cfRule type="duplicateValues" dxfId="34176" priority="45121"/>
    <cfRule type="duplicateValues" dxfId="34175" priority="45120"/>
    <cfRule type="duplicateValues" dxfId="34174" priority="45119"/>
    <cfRule type="duplicateValues" dxfId="34173" priority="45118"/>
    <cfRule type="duplicateValues" dxfId="34172" priority="45117"/>
    <cfRule type="duplicateValues" dxfId="34171" priority="45116"/>
    <cfRule type="duplicateValues" dxfId="34170" priority="45115"/>
    <cfRule type="duplicateValues" dxfId="34169" priority="45114"/>
    <cfRule type="duplicateValues" dxfId="34168" priority="45113"/>
    <cfRule type="duplicateValues" dxfId="34167" priority="45112"/>
    <cfRule type="duplicateValues" dxfId="34166" priority="45111"/>
    <cfRule type="duplicateValues" dxfId="34165" priority="45110"/>
    <cfRule type="duplicateValues" dxfId="34164" priority="45109"/>
    <cfRule type="duplicateValues" dxfId="34163" priority="45108"/>
    <cfRule type="duplicateValues" dxfId="34162" priority="45107"/>
    <cfRule type="duplicateValues" dxfId="34161" priority="45106"/>
    <cfRule type="duplicateValues" dxfId="34160" priority="45105"/>
    <cfRule type="duplicateValues" dxfId="34159" priority="45104"/>
    <cfRule type="duplicateValues" dxfId="34158" priority="45103"/>
    <cfRule type="duplicateValues" dxfId="34157" priority="45102"/>
    <cfRule type="duplicateValues" dxfId="34156" priority="45101"/>
    <cfRule type="duplicateValues" dxfId="34155" priority="45100"/>
  </conditionalFormatting>
  <conditionalFormatting sqref="I4639:I4641">
    <cfRule type="duplicateValues" dxfId="34154" priority="46119"/>
    <cfRule type="duplicateValues" dxfId="34153" priority="46121"/>
    <cfRule type="duplicateValues" dxfId="34152" priority="46132"/>
    <cfRule type="duplicateValues" dxfId="34151" priority="46131"/>
    <cfRule type="duplicateValues" dxfId="34150" priority="46130"/>
    <cfRule type="duplicateValues" dxfId="34149" priority="46129"/>
    <cfRule type="duplicateValues" dxfId="34148" priority="46128"/>
    <cfRule type="duplicateValues" dxfId="34147" priority="46126"/>
    <cfRule type="duplicateValues" dxfId="34146" priority="46125"/>
    <cfRule type="duplicateValues" dxfId="34145" priority="46166"/>
    <cfRule type="duplicateValues" dxfId="34144" priority="46165"/>
    <cfRule type="duplicateValues" dxfId="34143" priority="46164"/>
    <cfRule type="duplicateValues" dxfId="34142" priority="46163"/>
    <cfRule type="duplicateValues" dxfId="34141" priority="46162"/>
    <cfRule type="duplicateValues" dxfId="34140" priority="46124"/>
    <cfRule type="duplicateValues" dxfId="34139" priority="46123"/>
    <cfRule type="duplicateValues" dxfId="34138" priority="46122"/>
    <cfRule type="duplicateValues" dxfId="34137" priority="46120"/>
    <cfRule type="duplicateValues" dxfId="34136" priority="46118"/>
    <cfRule type="duplicateValues" dxfId="34135" priority="46117"/>
    <cfRule type="duplicateValues" dxfId="34134" priority="46143"/>
    <cfRule type="duplicateValues" dxfId="34133" priority="46144"/>
    <cfRule type="duplicateValues" dxfId="34132" priority="46145"/>
    <cfRule type="duplicateValues" dxfId="34131" priority="46146"/>
    <cfRule type="duplicateValues" dxfId="34130" priority="46147"/>
    <cfRule type="duplicateValues" dxfId="34129" priority="46148"/>
    <cfRule type="duplicateValues" dxfId="34128" priority="46149"/>
    <cfRule type="duplicateValues" dxfId="34127" priority="46150"/>
    <cfRule type="duplicateValues" dxfId="34126" priority="46127"/>
    <cfRule type="duplicateValues" dxfId="34125" priority="46151"/>
    <cfRule type="duplicateValues" dxfId="34124" priority="46152"/>
    <cfRule type="duplicateValues" dxfId="34123" priority="46153"/>
    <cfRule type="duplicateValues" dxfId="34122" priority="46154"/>
    <cfRule type="duplicateValues" dxfId="34121" priority="46142"/>
    <cfRule type="duplicateValues" dxfId="34120" priority="46155"/>
    <cfRule type="duplicateValues" dxfId="34119" priority="46156"/>
    <cfRule type="duplicateValues" dxfId="34118" priority="46157"/>
    <cfRule type="duplicateValues" dxfId="34117" priority="46158"/>
    <cfRule type="duplicateValues" dxfId="34116" priority="46133"/>
    <cfRule type="duplicateValues" dxfId="34115" priority="46159"/>
    <cfRule type="duplicateValues" dxfId="34114" priority="46160"/>
    <cfRule type="duplicateValues" dxfId="34113" priority="46161"/>
    <cfRule type="duplicateValues" dxfId="34112" priority="46141"/>
    <cfRule type="duplicateValues" dxfId="34111" priority="46140"/>
    <cfRule type="duplicateValues" dxfId="34110" priority="46139"/>
    <cfRule type="duplicateValues" dxfId="34109" priority="46138"/>
    <cfRule type="duplicateValues" dxfId="34108" priority="46137"/>
    <cfRule type="duplicateValues" dxfId="34107" priority="46136"/>
    <cfRule type="duplicateValues" dxfId="34106" priority="46135"/>
    <cfRule type="duplicateValues" dxfId="34105" priority="46134"/>
  </conditionalFormatting>
  <conditionalFormatting sqref="I4642">
    <cfRule type="duplicateValues" dxfId="34104" priority="47407"/>
    <cfRule type="duplicateValues" dxfId="34103" priority="47406"/>
    <cfRule type="duplicateValues" dxfId="34102" priority="47405"/>
    <cfRule type="duplicateValues" dxfId="34101" priority="47404"/>
    <cfRule type="duplicateValues" dxfId="34100" priority="47403"/>
    <cfRule type="duplicateValues" dxfId="34099" priority="47402"/>
    <cfRule type="duplicateValues" dxfId="34098" priority="47441"/>
    <cfRule type="duplicateValues" dxfId="34097" priority="47422"/>
    <cfRule type="duplicateValues" dxfId="34096" priority="47401"/>
    <cfRule type="duplicateValues" dxfId="34095" priority="47421"/>
    <cfRule type="duplicateValues" dxfId="34094" priority="47420"/>
    <cfRule type="duplicateValues" dxfId="34093" priority="47419"/>
    <cfRule type="duplicateValues" dxfId="34092" priority="47418"/>
    <cfRule type="duplicateValues" dxfId="34091" priority="47417"/>
    <cfRule type="duplicateValues" dxfId="34090" priority="47416"/>
    <cfRule type="duplicateValues" dxfId="34089" priority="47415"/>
    <cfRule type="duplicateValues" dxfId="34088" priority="47414"/>
    <cfRule type="duplicateValues" dxfId="34087" priority="47413"/>
    <cfRule type="duplicateValues" dxfId="34086" priority="47412"/>
    <cfRule type="duplicateValues" dxfId="34085" priority="47411"/>
    <cfRule type="duplicateValues" dxfId="34084" priority="47410"/>
    <cfRule type="duplicateValues" dxfId="34083" priority="47409"/>
    <cfRule type="duplicateValues" dxfId="34082" priority="47424"/>
    <cfRule type="duplicateValues" dxfId="34081" priority="47425"/>
    <cfRule type="duplicateValues" dxfId="34080" priority="47426"/>
    <cfRule type="duplicateValues" dxfId="34079" priority="47427"/>
    <cfRule type="duplicateValues" dxfId="34078" priority="47428"/>
    <cfRule type="duplicateValues" dxfId="34077" priority="47429"/>
    <cfRule type="duplicateValues" dxfId="34076" priority="47430"/>
    <cfRule type="duplicateValues" dxfId="34075" priority="47431"/>
    <cfRule type="duplicateValues" dxfId="34074" priority="47433"/>
    <cfRule type="duplicateValues" dxfId="34073" priority="47434"/>
    <cfRule type="duplicateValues" dxfId="34072" priority="47435"/>
    <cfRule type="duplicateValues" dxfId="34071" priority="47432"/>
    <cfRule type="duplicateValues" dxfId="34070" priority="47423"/>
    <cfRule type="duplicateValues" dxfId="34069" priority="47408"/>
    <cfRule type="duplicateValues" dxfId="34068" priority="47436"/>
    <cfRule type="duplicateValues" dxfId="34067" priority="47437"/>
    <cfRule type="duplicateValues" dxfId="34066" priority="47438"/>
    <cfRule type="duplicateValues" dxfId="34065" priority="47439"/>
    <cfRule type="duplicateValues" dxfId="34064" priority="47440"/>
    <cfRule type="duplicateValues" dxfId="34063" priority="47450"/>
    <cfRule type="duplicateValues" dxfId="34062" priority="47449"/>
    <cfRule type="duplicateValues" dxfId="34061" priority="47448"/>
    <cfRule type="duplicateValues" dxfId="34060" priority="47447"/>
    <cfRule type="duplicateValues" dxfId="34059" priority="47446"/>
    <cfRule type="duplicateValues" dxfId="34058" priority="47445"/>
    <cfRule type="duplicateValues" dxfId="34057" priority="47444"/>
    <cfRule type="duplicateValues" dxfId="34056" priority="47443"/>
    <cfRule type="duplicateValues" dxfId="34055" priority="47442"/>
  </conditionalFormatting>
  <conditionalFormatting sqref="I4643">
    <cfRule type="duplicateValues" dxfId="34054" priority="45862"/>
    <cfRule type="duplicateValues" dxfId="34053" priority="45863"/>
    <cfRule type="duplicateValues" dxfId="34052" priority="45864"/>
    <cfRule type="duplicateValues" dxfId="34051" priority="45865"/>
    <cfRule type="duplicateValues" dxfId="34050" priority="45866"/>
    <cfRule type="duplicateValues" dxfId="34049" priority="45867"/>
    <cfRule type="duplicateValues" dxfId="34048" priority="45869"/>
    <cfRule type="duplicateValues" dxfId="34047" priority="45825"/>
    <cfRule type="duplicateValues" dxfId="34046" priority="45824"/>
    <cfRule type="duplicateValues" dxfId="34045" priority="45823"/>
    <cfRule type="duplicateValues" dxfId="34044" priority="45822"/>
    <cfRule type="duplicateValues" dxfId="34043" priority="45821"/>
    <cfRule type="duplicateValues" dxfId="34042" priority="45861"/>
    <cfRule type="duplicateValues" dxfId="34041" priority="45868"/>
    <cfRule type="duplicateValues" dxfId="34040" priority="45843"/>
    <cfRule type="duplicateValues" dxfId="34039" priority="45826"/>
    <cfRule type="duplicateValues" dxfId="34038" priority="45827"/>
    <cfRule type="duplicateValues" dxfId="34037" priority="45828"/>
    <cfRule type="duplicateValues" dxfId="34036" priority="45829"/>
    <cfRule type="duplicateValues" dxfId="34035" priority="45830"/>
    <cfRule type="duplicateValues" dxfId="34034" priority="45831"/>
    <cfRule type="duplicateValues" dxfId="34033" priority="45832"/>
    <cfRule type="duplicateValues" dxfId="34032" priority="45833"/>
    <cfRule type="duplicateValues" dxfId="34031" priority="45834"/>
    <cfRule type="duplicateValues" dxfId="34030" priority="45835"/>
    <cfRule type="duplicateValues" dxfId="34029" priority="45836"/>
    <cfRule type="duplicateValues" dxfId="34028" priority="45837"/>
    <cfRule type="duplicateValues" dxfId="34027" priority="45838"/>
    <cfRule type="duplicateValues" dxfId="34026" priority="45839"/>
    <cfRule type="duplicateValues" dxfId="34025" priority="45840"/>
    <cfRule type="duplicateValues" dxfId="34024" priority="45841"/>
    <cfRule type="duplicateValues" dxfId="34023" priority="45842"/>
    <cfRule type="duplicateValues" dxfId="34022" priority="45844"/>
    <cfRule type="duplicateValues" dxfId="34021" priority="45845"/>
    <cfRule type="duplicateValues" dxfId="34020" priority="45818"/>
    <cfRule type="duplicateValues" dxfId="34019" priority="45819"/>
    <cfRule type="duplicateValues" dxfId="34018" priority="45820"/>
    <cfRule type="duplicateValues" dxfId="34017" priority="45846"/>
    <cfRule type="duplicateValues" dxfId="34016" priority="45847"/>
    <cfRule type="duplicateValues" dxfId="34015" priority="45848"/>
    <cfRule type="duplicateValues" dxfId="34014" priority="45849"/>
    <cfRule type="duplicateValues" dxfId="34013" priority="45850"/>
    <cfRule type="duplicateValues" dxfId="34012" priority="45851"/>
    <cfRule type="duplicateValues" dxfId="34011" priority="45852"/>
    <cfRule type="duplicateValues" dxfId="34010" priority="45853"/>
    <cfRule type="duplicateValues" dxfId="34009" priority="45854"/>
    <cfRule type="duplicateValues" dxfId="34008" priority="45855"/>
    <cfRule type="duplicateValues" dxfId="34007" priority="45856"/>
    <cfRule type="duplicateValues" dxfId="34006" priority="45857"/>
    <cfRule type="duplicateValues" dxfId="34005" priority="45858"/>
    <cfRule type="duplicateValues" dxfId="34004" priority="45859"/>
    <cfRule type="duplicateValues" dxfId="34003" priority="45860"/>
  </conditionalFormatting>
  <conditionalFormatting sqref="I4644">
    <cfRule type="duplicateValues" dxfId="34002" priority="4342"/>
    <cfRule type="duplicateValues" dxfId="34001" priority="4343"/>
    <cfRule type="duplicateValues" dxfId="34000" priority="4344"/>
    <cfRule type="duplicateValues" dxfId="33999" priority="4345"/>
    <cfRule type="duplicateValues" dxfId="33998" priority="4346"/>
    <cfRule type="duplicateValues" dxfId="33997" priority="4347"/>
    <cfRule type="duplicateValues" dxfId="33996" priority="4348"/>
    <cfRule type="duplicateValues" dxfId="33995" priority="4349"/>
    <cfRule type="duplicateValues" dxfId="33994" priority="4350"/>
    <cfRule type="duplicateValues" dxfId="33993" priority="4351"/>
    <cfRule type="duplicateValues" dxfId="33992" priority="4352"/>
    <cfRule type="duplicateValues" dxfId="33991" priority="4353"/>
    <cfRule type="duplicateValues" dxfId="33990" priority="4354"/>
    <cfRule type="duplicateValues" dxfId="33989" priority="4355"/>
    <cfRule type="duplicateValues" dxfId="33988" priority="4327"/>
    <cfRule type="duplicateValues" dxfId="33987" priority="4325"/>
    <cfRule type="duplicateValues" dxfId="33986" priority="4324"/>
    <cfRule type="duplicateValues" dxfId="33985" priority="4323"/>
    <cfRule type="duplicateValues" dxfId="33984" priority="4322"/>
    <cfRule type="duplicateValues" dxfId="33983" priority="4333"/>
    <cfRule type="duplicateValues" dxfId="33982" priority="4321"/>
    <cfRule type="duplicateValues" dxfId="33981" priority="4369"/>
    <cfRule type="duplicateValues" dxfId="33980" priority="4370"/>
    <cfRule type="duplicateValues" dxfId="33979" priority="4371"/>
    <cfRule type="duplicateValues" dxfId="33978" priority="4372"/>
    <cfRule type="duplicateValues" dxfId="33977" priority="4373"/>
    <cfRule type="duplicateValues" dxfId="33976" priority="4374"/>
    <cfRule type="duplicateValues" dxfId="33975" priority="4375"/>
    <cfRule type="duplicateValues" dxfId="33974" priority="4376"/>
    <cfRule type="duplicateValues" dxfId="33973" priority="4377"/>
    <cfRule type="duplicateValues" dxfId="33972" priority="4378"/>
    <cfRule type="duplicateValues" dxfId="33971" priority="4379"/>
    <cfRule type="duplicateValues" dxfId="33970" priority="4380"/>
    <cfRule type="duplicateValues" dxfId="33969" priority="4381"/>
    <cfRule type="duplicateValues" dxfId="33968" priority="4382"/>
    <cfRule type="duplicateValues" dxfId="33967" priority="4383"/>
    <cfRule type="duplicateValues" dxfId="33966" priority="4384"/>
    <cfRule type="duplicateValues" dxfId="33965" priority="4385"/>
    <cfRule type="duplicateValues" dxfId="33964" priority="4386"/>
    <cfRule type="duplicateValues" dxfId="33963" priority="4387"/>
    <cfRule type="duplicateValues" dxfId="33962" priority="4334"/>
    <cfRule type="duplicateValues" dxfId="33961" priority="4388"/>
    <cfRule type="duplicateValues" dxfId="33960" priority="4389"/>
    <cfRule type="duplicateValues" dxfId="33959" priority="4320"/>
    <cfRule type="duplicateValues" dxfId="33958" priority="4319"/>
    <cfRule type="duplicateValues" dxfId="33957" priority="4318"/>
    <cfRule type="duplicateValues" dxfId="33956" priority="4317"/>
    <cfRule type="duplicateValues" dxfId="33955" priority="4326"/>
    <cfRule type="duplicateValues" dxfId="33954" priority="4316"/>
    <cfRule type="duplicateValues" dxfId="33953" priority="4335"/>
    <cfRule type="duplicateValues" dxfId="33952" priority="4328"/>
    <cfRule type="duplicateValues" dxfId="33951" priority="4329"/>
    <cfRule type="duplicateValues" dxfId="33950" priority="4330"/>
    <cfRule type="duplicateValues" dxfId="33949" priority="4331"/>
    <cfRule type="duplicateValues" dxfId="33948" priority="4332"/>
    <cfRule type="duplicateValues" dxfId="33947" priority="4336"/>
    <cfRule type="duplicateValues" dxfId="33946" priority="4315"/>
    <cfRule type="duplicateValues" dxfId="33945" priority="4337"/>
    <cfRule type="duplicateValues" dxfId="33944" priority="4338"/>
    <cfRule type="duplicateValues" dxfId="33943" priority="4339"/>
    <cfRule type="duplicateValues" dxfId="33942" priority="4340"/>
    <cfRule type="duplicateValues" dxfId="33941" priority="4341"/>
    <cfRule type="duplicateValues" dxfId="33940" priority="4368"/>
    <cfRule type="duplicateValues" dxfId="33939" priority="4367"/>
    <cfRule type="duplicateValues" dxfId="33938" priority="4366"/>
    <cfRule type="duplicateValues" dxfId="33937" priority="4365"/>
    <cfRule type="duplicateValues" dxfId="33936" priority="4364"/>
    <cfRule type="duplicateValues" dxfId="33935" priority="4363"/>
    <cfRule type="duplicateValues" dxfId="33934" priority="4362"/>
    <cfRule type="duplicateValues" dxfId="33933" priority="4361"/>
    <cfRule type="duplicateValues" dxfId="33932" priority="4360"/>
    <cfRule type="duplicateValues" dxfId="33931" priority="4359"/>
    <cfRule type="duplicateValues" dxfId="33930" priority="4358"/>
    <cfRule type="duplicateValues" dxfId="33929" priority="4357"/>
    <cfRule type="duplicateValues" dxfId="33928" priority="4356"/>
    <cfRule type="duplicateValues" dxfId="33927" priority="4314"/>
  </conditionalFormatting>
  <conditionalFormatting sqref="I4645">
    <cfRule type="duplicateValues" dxfId="33926" priority="8471"/>
    <cfRule type="duplicateValues" dxfId="33925" priority="8472"/>
    <cfRule type="duplicateValues" dxfId="33924" priority="8473"/>
    <cfRule type="duplicateValues" dxfId="33923" priority="8474"/>
    <cfRule type="duplicateValues" dxfId="33922" priority="8476"/>
    <cfRule type="duplicateValues" dxfId="33921" priority="8477"/>
    <cfRule type="duplicateValues" dxfId="33920" priority="8478"/>
    <cfRule type="duplicateValues" dxfId="33919" priority="8479"/>
    <cfRule type="duplicateValues" dxfId="33918" priority="8480"/>
    <cfRule type="duplicateValues" dxfId="33917" priority="8481"/>
    <cfRule type="duplicateValues" dxfId="33916" priority="8482"/>
    <cfRule type="duplicateValues" dxfId="33915" priority="8483"/>
    <cfRule type="duplicateValues" dxfId="33914" priority="8484"/>
    <cfRule type="duplicateValues" dxfId="33913" priority="8485"/>
    <cfRule type="duplicateValues" dxfId="33912" priority="8486"/>
    <cfRule type="duplicateValues" dxfId="33911" priority="8487"/>
    <cfRule type="duplicateValues" dxfId="33910" priority="8488"/>
    <cfRule type="duplicateValues" dxfId="33909" priority="8489"/>
    <cfRule type="duplicateValues" dxfId="33908" priority="8490"/>
    <cfRule type="duplicateValues" dxfId="33907" priority="8491"/>
    <cfRule type="duplicateValues" dxfId="33906" priority="8492"/>
    <cfRule type="duplicateValues" dxfId="33905" priority="8493"/>
    <cfRule type="duplicateValues" dxfId="33904" priority="8494"/>
    <cfRule type="duplicateValues" dxfId="33903" priority="8495"/>
    <cfRule type="duplicateValues" dxfId="33902" priority="8496"/>
    <cfRule type="duplicateValues" dxfId="33901" priority="8497"/>
    <cfRule type="duplicateValues" dxfId="33900" priority="8498"/>
    <cfRule type="duplicateValues" dxfId="33899" priority="8455"/>
    <cfRule type="duplicateValues" dxfId="33898" priority="8475"/>
    <cfRule type="duplicateValues" dxfId="33897" priority="8425"/>
    <cfRule type="duplicateValues" dxfId="33896" priority="8426"/>
    <cfRule type="duplicateValues" dxfId="33895" priority="8427"/>
    <cfRule type="duplicateValues" dxfId="33894" priority="8428"/>
    <cfRule type="duplicateValues" dxfId="33893" priority="8429"/>
    <cfRule type="duplicateValues" dxfId="33892" priority="8430"/>
    <cfRule type="duplicateValues" dxfId="33891" priority="8431"/>
    <cfRule type="duplicateValues" dxfId="33890" priority="8432"/>
    <cfRule type="duplicateValues" dxfId="33889" priority="8433"/>
    <cfRule type="duplicateValues" dxfId="33888" priority="8434"/>
    <cfRule type="duplicateValues" dxfId="33887" priority="8435"/>
    <cfRule type="duplicateValues" dxfId="33886" priority="8436"/>
    <cfRule type="duplicateValues" dxfId="33885" priority="8437"/>
    <cfRule type="duplicateValues" dxfId="33884" priority="8438"/>
    <cfRule type="duplicateValues" dxfId="33883" priority="8439"/>
    <cfRule type="duplicateValues" dxfId="33882" priority="8440"/>
    <cfRule type="duplicateValues" dxfId="33881" priority="8441"/>
    <cfRule type="duplicateValues" dxfId="33880" priority="8442"/>
    <cfRule type="duplicateValues" dxfId="33879" priority="8443"/>
    <cfRule type="duplicateValues" dxfId="33878" priority="8444"/>
    <cfRule type="duplicateValues" dxfId="33877" priority="8445"/>
    <cfRule type="duplicateValues" dxfId="33876" priority="8446"/>
    <cfRule type="duplicateValues" dxfId="33875" priority="8447"/>
    <cfRule type="duplicateValues" dxfId="33874" priority="8448"/>
    <cfRule type="duplicateValues" dxfId="33873" priority="8449"/>
    <cfRule type="duplicateValues" dxfId="33872" priority="8450"/>
    <cfRule type="duplicateValues" dxfId="33871" priority="8451"/>
    <cfRule type="duplicateValues" dxfId="33870" priority="8452"/>
    <cfRule type="duplicateValues" dxfId="33869" priority="8453"/>
    <cfRule type="duplicateValues" dxfId="33868" priority="8454"/>
    <cfRule type="duplicateValues" dxfId="33867" priority="8456"/>
    <cfRule type="duplicateValues" dxfId="33866" priority="8457"/>
    <cfRule type="duplicateValues" dxfId="33865" priority="8458"/>
    <cfRule type="duplicateValues" dxfId="33864" priority="8459"/>
    <cfRule type="duplicateValues" dxfId="33863" priority="8460"/>
    <cfRule type="duplicateValues" dxfId="33862" priority="8461"/>
    <cfRule type="duplicateValues" dxfId="33861" priority="8462"/>
    <cfRule type="duplicateValues" dxfId="33860" priority="8463"/>
    <cfRule type="duplicateValues" dxfId="33859" priority="8464"/>
    <cfRule type="duplicateValues" dxfId="33858" priority="8465"/>
    <cfRule type="duplicateValues" dxfId="33857" priority="8466"/>
    <cfRule type="duplicateValues" dxfId="33856" priority="8467"/>
    <cfRule type="duplicateValues" dxfId="33855" priority="8468"/>
    <cfRule type="duplicateValues" dxfId="33854" priority="8469"/>
    <cfRule type="duplicateValues" dxfId="33853" priority="8470"/>
  </conditionalFormatting>
  <conditionalFormatting sqref="I4646">
    <cfRule type="duplicateValues" dxfId="33852" priority="47253"/>
    <cfRule type="duplicateValues" dxfId="33851" priority="47252"/>
    <cfRule type="duplicateValues" dxfId="33850" priority="47239"/>
    <cfRule type="duplicateValues" dxfId="33849" priority="47238"/>
    <cfRule type="duplicateValues" dxfId="33848" priority="47237"/>
    <cfRule type="duplicateValues" dxfId="33847" priority="47236"/>
    <cfRule type="duplicateValues" dxfId="33846" priority="47235"/>
    <cfRule type="duplicateValues" dxfId="33845" priority="47234"/>
    <cfRule type="duplicateValues" dxfId="33844" priority="47233"/>
    <cfRule type="duplicateValues" dxfId="33843" priority="47232"/>
    <cfRule type="duplicateValues" dxfId="33842" priority="47231"/>
    <cfRule type="duplicateValues" dxfId="33841" priority="47230"/>
    <cfRule type="duplicateValues" dxfId="33840" priority="47251"/>
    <cfRule type="duplicateValues" dxfId="33839" priority="47250"/>
    <cfRule type="duplicateValues" dxfId="33838" priority="47249"/>
    <cfRule type="duplicateValues" dxfId="33837" priority="47247"/>
    <cfRule type="duplicateValues" dxfId="33836" priority="47218"/>
    <cfRule type="duplicateValues" dxfId="33835" priority="47219"/>
    <cfRule type="duplicateValues" dxfId="33834" priority="47220"/>
    <cfRule type="duplicateValues" dxfId="33833" priority="47221"/>
    <cfRule type="duplicateValues" dxfId="33832" priority="47222"/>
    <cfRule type="duplicateValues" dxfId="33831" priority="47223"/>
    <cfRule type="duplicateValues" dxfId="33830" priority="47224"/>
    <cfRule type="duplicateValues" dxfId="33829" priority="47225"/>
    <cfRule type="duplicateValues" dxfId="33828" priority="47226"/>
    <cfRule type="duplicateValues" dxfId="33827" priority="47227"/>
    <cfRule type="duplicateValues" dxfId="33826" priority="47268"/>
    <cfRule type="duplicateValues" dxfId="33825" priority="47228"/>
    <cfRule type="duplicateValues" dxfId="33824" priority="47242"/>
    <cfRule type="duplicateValues" dxfId="33823" priority="47241"/>
    <cfRule type="duplicateValues" dxfId="33822" priority="47240"/>
    <cfRule type="duplicateValues" dxfId="33821" priority="47229"/>
    <cfRule type="duplicateValues" dxfId="33820" priority="47267"/>
    <cfRule type="duplicateValues" dxfId="33819" priority="47248"/>
    <cfRule type="duplicateValues" dxfId="33818" priority="47266"/>
    <cfRule type="duplicateValues" dxfId="33817" priority="47265"/>
    <cfRule type="duplicateValues" dxfId="33816" priority="47264"/>
    <cfRule type="duplicateValues" dxfId="33815" priority="47263"/>
    <cfRule type="duplicateValues" dxfId="33814" priority="47246"/>
    <cfRule type="duplicateValues" dxfId="33813" priority="47245"/>
    <cfRule type="duplicateValues" dxfId="33812" priority="47244"/>
    <cfRule type="duplicateValues" dxfId="33811" priority="47243"/>
    <cfRule type="duplicateValues" dxfId="33810" priority="47262"/>
    <cfRule type="duplicateValues" dxfId="33809" priority="47261"/>
    <cfRule type="duplicateValues" dxfId="33808" priority="47260"/>
    <cfRule type="duplicateValues" dxfId="33807" priority="47259"/>
    <cfRule type="duplicateValues" dxfId="33806" priority="47258"/>
    <cfRule type="duplicateValues" dxfId="33805" priority="47257"/>
    <cfRule type="duplicateValues" dxfId="33804" priority="47256"/>
    <cfRule type="duplicateValues" dxfId="33803" priority="47255"/>
    <cfRule type="duplicateValues" dxfId="33802" priority="47254"/>
  </conditionalFormatting>
  <conditionalFormatting sqref="I4647">
    <cfRule type="duplicateValues" dxfId="33801" priority="43832"/>
    <cfRule type="duplicateValues" dxfId="33800" priority="43833"/>
    <cfRule type="duplicateValues" dxfId="33799" priority="43834"/>
    <cfRule type="duplicateValues" dxfId="33798" priority="43835"/>
    <cfRule type="duplicateValues" dxfId="33797" priority="43831"/>
    <cfRule type="duplicateValues" dxfId="33796" priority="43836"/>
    <cfRule type="duplicateValues" dxfId="33795" priority="43837"/>
    <cfRule type="duplicateValues" dxfId="33794" priority="43838"/>
    <cfRule type="duplicateValues" dxfId="33793" priority="43839"/>
    <cfRule type="duplicateValues" dxfId="33792" priority="43840"/>
    <cfRule type="duplicateValues" dxfId="33791" priority="43841"/>
    <cfRule type="duplicateValues" dxfId="33790" priority="43842"/>
    <cfRule type="duplicateValues" dxfId="33789" priority="43844"/>
    <cfRule type="duplicateValues" dxfId="33788" priority="43845"/>
    <cfRule type="duplicateValues" dxfId="33787" priority="43846"/>
    <cfRule type="duplicateValues" dxfId="33786" priority="43847"/>
    <cfRule type="duplicateValues" dxfId="33785" priority="43806"/>
    <cfRule type="duplicateValues" dxfId="33784" priority="43843"/>
    <cfRule type="duplicateValues" dxfId="33783" priority="43793"/>
    <cfRule type="duplicateValues" dxfId="33782" priority="43794"/>
    <cfRule type="duplicateValues" dxfId="33781" priority="43795"/>
    <cfRule type="duplicateValues" dxfId="33780" priority="43796"/>
    <cfRule type="duplicateValues" dxfId="33779" priority="43797"/>
    <cfRule type="duplicateValues" dxfId="33778" priority="43798"/>
    <cfRule type="duplicateValues" dxfId="33777" priority="43799"/>
    <cfRule type="duplicateValues" dxfId="33776" priority="43800"/>
    <cfRule type="duplicateValues" dxfId="33775" priority="43801"/>
    <cfRule type="duplicateValues" dxfId="33774" priority="43802"/>
    <cfRule type="duplicateValues" dxfId="33773" priority="43803"/>
    <cfRule type="duplicateValues" dxfId="33772" priority="43804"/>
    <cfRule type="duplicateValues" dxfId="33771" priority="43805"/>
    <cfRule type="duplicateValues" dxfId="33770" priority="43807"/>
    <cfRule type="duplicateValues" dxfId="33769" priority="43808"/>
    <cfRule type="duplicateValues" dxfId="33768" priority="43810"/>
    <cfRule type="duplicateValues" dxfId="33767" priority="43811"/>
    <cfRule type="duplicateValues" dxfId="33766" priority="43812"/>
    <cfRule type="duplicateValues" dxfId="33765" priority="43813"/>
    <cfRule type="duplicateValues" dxfId="33764" priority="43814"/>
    <cfRule type="duplicateValues" dxfId="33763" priority="43815"/>
    <cfRule type="duplicateValues" dxfId="33762" priority="43816"/>
    <cfRule type="duplicateValues" dxfId="33761" priority="43817"/>
    <cfRule type="duplicateValues" dxfId="33760" priority="43818"/>
    <cfRule type="duplicateValues" dxfId="33759" priority="43819"/>
    <cfRule type="duplicateValues" dxfId="33758" priority="43820"/>
    <cfRule type="duplicateValues" dxfId="33757" priority="43821"/>
    <cfRule type="duplicateValues" dxfId="33756" priority="43822"/>
    <cfRule type="duplicateValues" dxfId="33755" priority="43823"/>
    <cfRule type="duplicateValues" dxfId="33754" priority="43824"/>
    <cfRule type="duplicateValues" dxfId="33753" priority="43825"/>
    <cfRule type="duplicateValues" dxfId="33752" priority="43826"/>
    <cfRule type="duplicateValues" dxfId="33751" priority="43827"/>
    <cfRule type="duplicateValues" dxfId="33750" priority="43828"/>
    <cfRule type="duplicateValues" dxfId="33749" priority="43829"/>
    <cfRule type="duplicateValues" dxfId="33748" priority="43830"/>
    <cfRule type="duplicateValues" dxfId="33747" priority="43809"/>
  </conditionalFormatting>
  <conditionalFormatting sqref="I4648">
    <cfRule type="duplicateValues" dxfId="33746" priority="47112"/>
    <cfRule type="duplicateValues" dxfId="33745" priority="47131"/>
    <cfRule type="duplicateValues" dxfId="33744" priority="47132"/>
    <cfRule type="duplicateValues" dxfId="33743" priority="47133"/>
    <cfRule type="duplicateValues" dxfId="33742" priority="47134"/>
    <cfRule type="duplicateValues" dxfId="33741" priority="47113"/>
    <cfRule type="duplicateValues" dxfId="33740" priority="47145"/>
    <cfRule type="duplicateValues" dxfId="33739" priority="47144"/>
    <cfRule type="duplicateValues" dxfId="33738" priority="47143"/>
    <cfRule type="duplicateValues" dxfId="33737" priority="47142"/>
    <cfRule type="duplicateValues" dxfId="33736" priority="47141"/>
    <cfRule type="duplicateValues" dxfId="33735" priority="47140"/>
    <cfRule type="duplicateValues" dxfId="33734" priority="47139"/>
    <cfRule type="duplicateValues" dxfId="33733" priority="47119"/>
    <cfRule type="duplicateValues" dxfId="33732" priority="47136"/>
    <cfRule type="duplicateValues" dxfId="33731" priority="47135"/>
    <cfRule type="duplicateValues" dxfId="33730" priority="47105"/>
    <cfRule type="duplicateValues" dxfId="33729" priority="47104"/>
    <cfRule type="duplicateValues" dxfId="33728" priority="47103"/>
    <cfRule type="duplicateValues" dxfId="33727" priority="47102"/>
    <cfRule type="duplicateValues" dxfId="33726" priority="47100"/>
    <cfRule type="duplicateValues" dxfId="33725" priority="47099"/>
    <cfRule type="duplicateValues" dxfId="33724" priority="47098"/>
    <cfRule type="duplicateValues" dxfId="33723" priority="47097"/>
    <cfRule type="duplicateValues" dxfId="33722" priority="47096"/>
    <cfRule type="duplicateValues" dxfId="33721" priority="47118"/>
    <cfRule type="duplicateValues" dxfId="33720" priority="47138"/>
    <cfRule type="duplicateValues" dxfId="33719" priority="47120"/>
    <cfRule type="duplicateValues" dxfId="33718" priority="47121"/>
    <cfRule type="duplicateValues" dxfId="33717" priority="47122"/>
    <cfRule type="duplicateValues" dxfId="33716" priority="47123"/>
    <cfRule type="duplicateValues" dxfId="33715" priority="47124"/>
    <cfRule type="duplicateValues" dxfId="33714" priority="47095"/>
    <cfRule type="duplicateValues" dxfId="33713" priority="47117"/>
    <cfRule type="duplicateValues" dxfId="33712" priority="47116"/>
    <cfRule type="duplicateValues" dxfId="33711" priority="47115"/>
    <cfRule type="duplicateValues" dxfId="33710" priority="47114"/>
    <cfRule type="duplicateValues" dxfId="33709" priority="47137"/>
    <cfRule type="duplicateValues" dxfId="33708" priority="47111"/>
    <cfRule type="duplicateValues" dxfId="33707" priority="47110"/>
    <cfRule type="duplicateValues" dxfId="33706" priority="47101"/>
    <cfRule type="duplicateValues" dxfId="33705" priority="47109"/>
    <cfRule type="duplicateValues" dxfId="33704" priority="47108"/>
    <cfRule type="duplicateValues" dxfId="33703" priority="47107"/>
    <cfRule type="duplicateValues" dxfId="33702" priority="47106"/>
    <cfRule type="duplicateValues" dxfId="33701" priority="47125"/>
    <cfRule type="duplicateValues" dxfId="33700" priority="47126"/>
    <cfRule type="duplicateValues" dxfId="33699" priority="47127"/>
    <cfRule type="duplicateValues" dxfId="33698" priority="47128"/>
    <cfRule type="duplicateValues" dxfId="33697" priority="47129"/>
    <cfRule type="duplicateValues" dxfId="33696" priority="47130"/>
  </conditionalFormatting>
  <conditionalFormatting sqref="I4649">
    <cfRule type="duplicateValues" dxfId="33695" priority="44356"/>
    <cfRule type="duplicateValues" dxfId="33694" priority="44357"/>
    <cfRule type="duplicateValues" dxfId="33693" priority="44358"/>
    <cfRule type="duplicateValues" dxfId="33692" priority="44359"/>
    <cfRule type="duplicateValues" dxfId="33691" priority="44360"/>
    <cfRule type="duplicateValues" dxfId="33690" priority="44361"/>
    <cfRule type="duplicateValues" dxfId="33689" priority="44362"/>
    <cfRule type="duplicateValues" dxfId="33688" priority="44363"/>
    <cfRule type="duplicateValues" dxfId="33687" priority="44364"/>
    <cfRule type="duplicateValues" dxfId="33686" priority="44365"/>
    <cfRule type="duplicateValues" dxfId="33685" priority="44366"/>
    <cfRule type="duplicateValues" dxfId="33684" priority="44367"/>
    <cfRule type="duplicateValues" dxfId="33683" priority="44368"/>
    <cfRule type="duplicateValues" dxfId="33682" priority="44374"/>
    <cfRule type="duplicateValues" dxfId="33681" priority="44375"/>
    <cfRule type="duplicateValues" dxfId="33680" priority="44373"/>
    <cfRule type="duplicateValues" dxfId="33679" priority="44372"/>
    <cfRule type="duplicateValues" dxfId="33678" priority="44371"/>
    <cfRule type="duplicateValues" dxfId="33677" priority="44370"/>
    <cfRule type="duplicateValues" dxfId="33676" priority="44369"/>
    <cfRule type="duplicateValues" dxfId="33675" priority="44408"/>
    <cfRule type="duplicateValues" dxfId="33674" priority="44407"/>
    <cfRule type="duplicateValues" dxfId="33673" priority="44406"/>
    <cfRule type="duplicateValues" dxfId="33672" priority="44405"/>
    <cfRule type="duplicateValues" dxfId="33671" priority="44404"/>
    <cfRule type="duplicateValues" dxfId="33670" priority="44403"/>
    <cfRule type="duplicateValues" dxfId="33669" priority="44402"/>
    <cfRule type="duplicateValues" dxfId="33668" priority="44355"/>
    <cfRule type="duplicateValues" dxfId="33667" priority="44400"/>
    <cfRule type="duplicateValues" dxfId="33666" priority="44399"/>
    <cfRule type="duplicateValues" dxfId="33665" priority="44398"/>
    <cfRule type="duplicateValues" dxfId="33664" priority="44397"/>
    <cfRule type="duplicateValues" dxfId="33663" priority="44396"/>
    <cfRule type="duplicateValues" dxfId="33662" priority="44395"/>
    <cfRule type="duplicateValues" dxfId="33661" priority="44394"/>
    <cfRule type="duplicateValues" dxfId="33660" priority="44393"/>
    <cfRule type="duplicateValues" dxfId="33659" priority="44392"/>
    <cfRule type="duplicateValues" dxfId="33658" priority="44391"/>
    <cfRule type="duplicateValues" dxfId="33657" priority="44390"/>
    <cfRule type="duplicateValues" dxfId="33656" priority="44389"/>
    <cfRule type="duplicateValues" dxfId="33655" priority="44388"/>
    <cfRule type="duplicateValues" dxfId="33654" priority="44387"/>
    <cfRule type="duplicateValues" dxfId="33653" priority="44386"/>
    <cfRule type="duplicateValues" dxfId="33652" priority="44385"/>
    <cfRule type="duplicateValues" dxfId="33651" priority="44384"/>
    <cfRule type="duplicateValues" dxfId="33650" priority="44383"/>
    <cfRule type="duplicateValues" dxfId="33649" priority="44382"/>
    <cfRule type="duplicateValues" dxfId="33648" priority="44381"/>
    <cfRule type="duplicateValues" dxfId="33647" priority="44380"/>
    <cfRule type="duplicateValues" dxfId="33646" priority="44379"/>
    <cfRule type="duplicateValues" dxfId="33645" priority="44378"/>
    <cfRule type="duplicateValues" dxfId="33644" priority="44377"/>
    <cfRule type="duplicateValues" dxfId="33643" priority="44376"/>
    <cfRule type="duplicateValues" dxfId="33642" priority="44401"/>
  </conditionalFormatting>
  <conditionalFormatting sqref="I4650:I4663">
    <cfRule type="duplicateValues" dxfId="33641" priority="46410"/>
    <cfRule type="duplicateValues" dxfId="33640" priority="46409"/>
    <cfRule type="duplicateValues" dxfId="33639" priority="46408"/>
    <cfRule type="duplicateValues" dxfId="33638" priority="46407"/>
    <cfRule type="duplicateValues" dxfId="33637" priority="46406"/>
    <cfRule type="duplicateValues" dxfId="33636" priority="46405"/>
    <cfRule type="duplicateValues" dxfId="33635" priority="46404"/>
    <cfRule type="duplicateValues" dxfId="33634" priority="46403"/>
    <cfRule type="duplicateValues" dxfId="33633" priority="46402"/>
    <cfRule type="duplicateValues" dxfId="33632" priority="46401"/>
    <cfRule type="duplicateValues" dxfId="33631" priority="46400"/>
    <cfRule type="duplicateValues" dxfId="33630" priority="46399"/>
    <cfRule type="duplicateValues" dxfId="33629" priority="46398"/>
    <cfRule type="duplicateValues" dxfId="33628" priority="46397"/>
    <cfRule type="duplicateValues" dxfId="33627" priority="46438"/>
    <cfRule type="duplicateValues" dxfId="33626" priority="46447"/>
    <cfRule type="duplicateValues" dxfId="33625" priority="46446"/>
    <cfRule type="duplicateValues" dxfId="33624" priority="46445"/>
    <cfRule type="duplicateValues" dxfId="33623" priority="46444"/>
    <cfRule type="duplicateValues" dxfId="33622" priority="46443"/>
    <cfRule type="duplicateValues" dxfId="33621" priority="46442"/>
    <cfRule type="duplicateValues" dxfId="33620" priority="46441"/>
    <cfRule type="duplicateValues" dxfId="33619" priority="46440"/>
    <cfRule type="duplicateValues" dxfId="33618" priority="46439"/>
    <cfRule type="duplicateValues" dxfId="33617" priority="46437"/>
    <cfRule type="duplicateValues" dxfId="33616" priority="46436"/>
    <cfRule type="duplicateValues" dxfId="33615" priority="46435"/>
    <cfRule type="duplicateValues" dxfId="33614" priority="46434"/>
    <cfRule type="duplicateValues" dxfId="33613" priority="46433"/>
    <cfRule type="duplicateValues" dxfId="33612" priority="46432"/>
    <cfRule type="duplicateValues" dxfId="33611" priority="46431"/>
    <cfRule type="duplicateValues" dxfId="33610" priority="46430"/>
    <cfRule type="duplicateValues" dxfId="33609" priority="46429"/>
    <cfRule type="duplicateValues" dxfId="33608" priority="46428"/>
    <cfRule type="duplicateValues" dxfId="33607" priority="46427"/>
    <cfRule type="duplicateValues" dxfId="33606" priority="46426"/>
    <cfRule type="duplicateValues" dxfId="33605" priority="46425"/>
    <cfRule type="duplicateValues" dxfId="33604" priority="46424"/>
    <cfRule type="duplicateValues" dxfId="33603" priority="46423"/>
    <cfRule type="duplicateValues" dxfId="33602" priority="46422"/>
    <cfRule type="duplicateValues" dxfId="33601" priority="46421"/>
    <cfRule type="duplicateValues" dxfId="33600" priority="46420"/>
    <cfRule type="duplicateValues" dxfId="33599" priority="46419"/>
    <cfRule type="duplicateValues" dxfId="33598" priority="46418"/>
    <cfRule type="duplicateValues" dxfId="33597" priority="46417"/>
    <cfRule type="duplicateValues" dxfId="33596" priority="46416"/>
    <cfRule type="duplicateValues" dxfId="33595" priority="46415"/>
    <cfRule type="duplicateValues" dxfId="33594" priority="46414"/>
    <cfRule type="duplicateValues" dxfId="33593" priority="46413"/>
    <cfRule type="duplicateValues" dxfId="33592" priority="46412"/>
    <cfRule type="duplicateValues" dxfId="33591" priority="46411"/>
  </conditionalFormatting>
  <conditionalFormatting sqref="I4664:I4667">
    <cfRule type="duplicateValues" dxfId="33590" priority="46485"/>
    <cfRule type="duplicateValues" dxfId="33589" priority="46460"/>
    <cfRule type="duplicateValues" dxfId="33588" priority="46459"/>
    <cfRule type="duplicateValues" dxfId="33587" priority="46458"/>
    <cfRule type="duplicateValues" dxfId="33586" priority="46457"/>
    <cfRule type="duplicateValues" dxfId="33585" priority="46456"/>
    <cfRule type="duplicateValues" dxfId="33584" priority="46455"/>
    <cfRule type="duplicateValues" dxfId="33583" priority="46454"/>
    <cfRule type="duplicateValues" dxfId="33582" priority="46453"/>
    <cfRule type="duplicateValues" dxfId="33581" priority="46452"/>
    <cfRule type="duplicateValues" dxfId="33580" priority="46498"/>
    <cfRule type="duplicateValues" dxfId="33579" priority="46497"/>
    <cfRule type="duplicateValues" dxfId="33578" priority="46496"/>
    <cfRule type="duplicateValues" dxfId="33577" priority="46495"/>
    <cfRule type="duplicateValues" dxfId="33576" priority="46494"/>
    <cfRule type="duplicateValues" dxfId="33575" priority="46493"/>
    <cfRule type="duplicateValues" dxfId="33574" priority="46451"/>
    <cfRule type="duplicateValues" dxfId="33573" priority="46491"/>
    <cfRule type="duplicateValues" dxfId="33572" priority="46490"/>
    <cfRule type="duplicateValues" dxfId="33571" priority="46489"/>
    <cfRule type="duplicateValues" dxfId="33570" priority="46488"/>
    <cfRule type="duplicateValues" dxfId="33569" priority="46487"/>
    <cfRule type="duplicateValues" dxfId="33568" priority="46486"/>
    <cfRule type="duplicateValues" dxfId="33567" priority="46450"/>
    <cfRule type="duplicateValues" dxfId="33566" priority="46484"/>
    <cfRule type="duplicateValues" dxfId="33565" priority="46483"/>
    <cfRule type="duplicateValues" dxfId="33564" priority="46482"/>
    <cfRule type="duplicateValues" dxfId="33563" priority="46481"/>
    <cfRule type="duplicateValues" dxfId="33562" priority="46480"/>
    <cfRule type="duplicateValues" dxfId="33561" priority="46479"/>
    <cfRule type="duplicateValues" dxfId="33560" priority="46478"/>
    <cfRule type="duplicateValues" dxfId="33559" priority="46477"/>
    <cfRule type="duplicateValues" dxfId="33558" priority="46476"/>
    <cfRule type="duplicateValues" dxfId="33557" priority="46475"/>
    <cfRule type="duplicateValues" dxfId="33556" priority="46474"/>
    <cfRule type="duplicateValues" dxfId="33555" priority="46473"/>
    <cfRule type="duplicateValues" dxfId="33554" priority="46472"/>
    <cfRule type="duplicateValues" dxfId="33553" priority="46471"/>
    <cfRule type="duplicateValues" dxfId="33552" priority="46470"/>
    <cfRule type="duplicateValues" dxfId="33551" priority="46469"/>
    <cfRule type="duplicateValues" dxfId="33550" priority="46468"/>
    <cfRule type="duplicateValues" dxfId="33549" priority="46467"/>
    <cfRule type="duplicateValues" dxfId="33548" priority="46466"/>
    <cfRule type="duplicateValues" dxfId="33547" priority="46465"/>
    <cfRule type="duplicateValues" dxfId="33546" priority="46464"/>
    <cfRule type="duplicateValues" dxfId="33545" priority="46463"/>
    <cfRule type="duplicateValues" dxfId="33544" priority="46462"/>
    <cfRule type="duplicateValues" dxfId="33543" priority="46449"/>
    <cfRule type="duplicateValues" dxfId="33542" priority="46492"/>
    <cfRule type="duplicateValues" dxfId="33541" priority="46448"/>
    <cfRule type="duplicateValues" dxfId="33540" priority="46461"/>
  </conditionalFormatting>
  <conditionalFormatting sqref="I4668:I4718">
    <cfRule type="duplicateValues" dxfId="33539" priority="45988"/>
    <cfRule type="duplicateValues" dxfId="33538" priority="45989"/>
    <cfRule type="duplicateValues" dxfId="33537" priority="45990"/>
    <cfRule type="duplicateValues" dxfId="33536" priority="45991"/>
    <cfRule type="duplicateValues" dxfId="33535" priority="45992"/>
    <cfRule type="duplicateValues" dxfId="33534" priority="45993"/>
    <cfRule type="duplicateValues" dxfId="33533" priority="45994"/>
    <cfRule type="duplicateValues" dxfId="33532" priority="45995"/>
    <cfRule type="duplicateValues" dxfId="33531" priority="45985"/>
    <cfRule type="duplicateValues" dxfId="33530" priority="45984"/>
    <cfRule type="duplicateValues" dxfId="33529" priority="45983"/>
    <cfRule type="duplicateValues" dxfId="33528" priority="45982"/>
    <cfRule type="duplicateValues" dxfId="33527" priority="45981"/>
    <cfRule type="duplicateValues" dxfId="33526" priority="45980"/>
    <cfRule type="duplicateValues" dxfId="33525" priority="45979"/>
    <cfRule type="duplicateValues" dxfId="33524" priority="45978"/>
    <cfRule type="duplicateValues" dxfId="33523" priority="45977"/>
    <cfRule type="duplicateValues" dxfId="33522" priority="45976"/>
    <cfRule type="duplicateValues" dxfId="33521" priority="45975"/>
    <cfRule type="duplicateValues" dxfId="33520" priority="45974"/>
    <cfRule type="duplicateValues" dxfId="33519" priority="45973"/>
    <cfRule type="duplicateValues" dxfId="33518" priority="45972"/>
    <cfRule type="duplicateValues" dxfId="33517" priority="45971"/>
    <cfRule type="duplicateValues" dxfId="33516" priority="45970"/>
    <cfRule type="duplicateValues" dxfId="33515" priority="45969"/>
    <cfRule type="duplicateValues" dxfId="33514" priority="45968"/>
    <cfRule type="duplicateValues" dxfId="33513" priority="45967"/>
    <cfRule type="duplicateValues" dxfId="33512" priority="45966"/>
    <cfRule type="duplicateValues" dxfId="33511" priority="45965"/>
    <cfRule type="duplicateValues" dxfId="33510" priority="45964"/>
    <cfRule type="duplicateValues" dxfId="33509" priority="45963"/>
    <cfRule type="duplicateValues" dxfId="33508" priority="45962"/>
    <cfRule type="duplicateValues" dxfId="33507" priority="45961"/>
    <cfRule type="duplicateValues" dxfId="33506" priority="45960"/>
    <cfRule type="duplicateValues" dxfId="33505" priority="45959"/>
    <cfRule type="duplicateValues" dxfId="33504" priority="45958"/>
    <cfRule type="duplicateValues" dxfId="33503" priority="45957"/>
    <cfRule type="duplicateValues" dxfId="33502" priority="45956"/>
    <cfRule type="duplicateValues" dxfId="33501" priority="45955"/>
    <cfRule type="duplicateValues" dxfId="33500" priority="45954"/>
    <cfRule type="duplicateValues" dxfId="33499" priority="45953"/>
    <cfRule type="duplicateValues" dxfId="33498" priority="45952"/>
    <cfRule type="duplicateValues" dxfId="33497" priority="45951"/>
    <cfRule type="duplicateValues" dxfId="33496" priority="45950"/>
    <cfRule type="duplicateValues" dxfId="33495" priority="45949"/>
    <cfRule type="duplicateValues" dxfId="33494" priority="45948"/>
    <cfRule type="duplicateValues" dxfId="33493" priority="45947"/>
    <cfRule type="duplicateValues" dxfId="33492" priority="45946"/>
    <cfRule type="duplicateValues" dxfId="33491" priority="45996"/>
    <cfRule type="duplicateValues" dxfId="33490" priority="45997"/>
    <cfRule type="duplicateValues" dxfId="33489" priority="45986"/>
    <cfRule type="duplicateValues" dxfId="33488" priority="45987"/>
  </conditionalFormatting>
  <conditionalFormatting sqref="I4719">
    <cfRule type="duplicateValues" dxfId="33487" priority="44453"/>
    <cfRule type="duplicateValues" dxfId="33486" priority="44433"/>
    <cfRule type="duplicateValues" dxfId="33485" priority="44448"/>
    <cfRule type="duplicateValues" dxfId="33484" priority="44449"/>
    <cfRule type="duplicateValues" dxfId="33483" priority="44450"/>
    <cfRule type="duplicateValues" dxfId="33482" priority="44445"/>
    <cfRule type="duplicateValues" dxfId="33481" priority="44444"/>
    <cfRule type="duplicateValues" dxfId="33480" priority="44443"/>
    <cfRule type="duplicateValues" dxfId="33479" priority="44442"/>
    <cfRule type="duplicateValues" dxfId="33478" priority="44441"/>
    <cfRule type="duplicateValues" dxfId="33477" priority="44440"/>
    <cfRule type="duplicateValues" dxfId="33476" priority="44439"/>
    <cfRule type="duplicateValues" dxfId="33475" priority="44438"/>
    <cfRule type="duplicateValues" dxfId="33474" priority="44446"/>
    <cfRule type="duplicateValues" dxfId="33473" priority="44436"/>
    <cfRule type="duplicateValues" dxfId="33472" priority="44435"/>
    <cfRule type="duplicateValues" dxfId="33471" priority="44434"/>
    <cfRule type="duplicateValues" dxfId="33470" priority="44432"/>
    <cfRule type="duplicateValues" dxfId="33469" priority="44431"/>
    <cfRule type="duplicateValues" dxfId="33468" priority="44430"/>
    <cfRule type="duplicateValues" dxfId="33467" priority="44437"/>
    <cfRule type="duplicateValues" dxfId="33466" priority="44452"/>
    <cfRule type="duplicateValues" dxfId="33465" priority="44429"/>
    <cfRule type="duplicateValues" dxfId="33464" priority="44451"/>
    <cfRule type="duplicateValues" dxfId="33463" priority="44462"/>
    <cfRule type="duplicateValues" dxfId="33462" priority="44461"/>
    <cfRule type="duplicateValues" dxfId="33461" priority="44460"/>
    <cfRule type="duplicateValues" dxfId="33460" priority="44459"/>
    <cfRule type="duplicateValues" dxfId="33459" priority="44458"/>
    <cfRule type="duplicateValues" dxfId="33458" priority="44457"/>
    <cfRule type="duplicateValues" dxfId="33457" priority="44456"/>
    <cfRule type="duplicateValues" dxfId="33456" priority="44455"/>
    <cfRule type="duplicateValues" dxfId="33455" priority="44454"/>
    <cfRule type="duplicateValues" dxfId="33454" priority="44447"/>
    <cfRule type="duplicateValues" dxfId="33453" priority="44428"/>
    <cfRule type="duplicateValues" dxfId="33452" priority="44427"/>
    <cfRule type="duplicateValues" dxfId="33451" priority="44426"/>
    <cfRule type="duplicateValues" dxfId="33450" priority="44425"/>
    <cfRule type="duplicateValues" dxfId="33449" priority="44424"/>
    <cfRule type="duplicateValues" dxfId="33448" priority="44423"/>
    <cfRule type="duplicateValues" dxfId="33447" priority="44422"/>
    <cfRule type="duplicateValues" dxfId="33446" priority="44421"/>
    <cfRule type="duplicateValues" dxfId="33445" priority="44420"/>
    <cfRule type="duplicateValues" dxfId="33444" priority="44419"/>
    <cfRule type="duplicateValues" dxfId="33443" priority="44418"/>
    <cfRule type="duplicateValues" dxfId="33442" priority="44417"/>
    <cfRule type="duplicateValues" dxfId="33441" priority="44416"/>
    <cfRule type="duplicateValues" dxfId="33440" priority="44415"/>
    <cfRule type="duplicateValues" dxfId="33439" priority="44414"/>
    <cfRule type="duplicateValues" dxfId="33438" priority="44413"/>
    <cfRule type="duplicateValues" dxfId="33437" priority="44412"/>
    <cfRule type="duplicateValues" dxfId="33436" priority="44411"/>
    <cfRule type="duplicateValues" dxfId="33435" priority="44410"/>
    <cfRule type="duplicateValues" dxfId="33434" priority="44409"/>
  </conditionalFormatting>
  <conditionalFormatting sqref="I4720">
    <cfRule type="duplicateValues" dxfId="33433" priority="45289"/>
    <cfRule type="duplicateValues" dxfId="33432" priority="45290"/>
    <cfRule type="duplicateValues" dxfId="33431" priority="45291"/>
    <cfRule type="duplicateValues" dxfId="33430" priority="45292"/>
    <cfRule type="duplicateValues" dxfId="33429" priority="45293"/>
    <cfRule type="duplicateValues" dxfId="33428" priority="45294"/>
    <cfRule type="duplicateValues" dxfId="33427" priority="45295"/>
    <cfRule type="duplicateValues" dxfId="33426" priority="45311"/>
    <cfRule type="duplicateValues" dxfId="33425" priority="45296"/>
    <cfRule type="duplicateValues" dxfId="33424" priority="45305"/>
    <cfRule type="duplicateValues" dxfId="33423" priority="45304"/>
    <cfRule type="duplicateValues" dxfId="33422" priority="45303"/>
    <cfRule type="duplicateValues" dxfId="33421" priority="45302"/>
    <cfRule type="duplicateValues" dxfId="33420" priority="45331"/>
    <cfRule type="duplicateValues" dxfId="33419" priority="45330"/>
    <cfRule type="duplicateValues" dxfId="33418" priority="45329"/>
    <cfRule type="duplicateValues" dxfId="33417" priority="45328"/>
    <cfRule type="duplicateValues" dxfId="33416" priority="45327"/>
    <cfRule type="duplicateValues" dxfId="33415" priority="45326"/>
    <cfRule type="duplicateValues" dxfId="33414" priority="45325"/>
    <cfRule type="duplicateValues" dxfId="33413" priority="45324"/>
    <cfRule type="duplicateValues" dxfId="33412" priority="45323"/>
    <cfRule type="duplicateValues" dxfId="33411" priority="45322"/>
    <cfRule type="duplicateValues" dxfId="33410" priority="45321"/>
    <cfRule type="duplicateValues" dxfId="33409" priority="45320"/>
    <cfRule type="duplicateValues" dxfId="33408" priority="45319"/>
    <cfRule type="duplicateValues" dxfId="33407" priority="45318"/>
    <cfRule type="duplicateValues" dxfId="33406" priority="45317"/>
    <cfRule type="duplicateValues" dxfId="33405" priority="45316"/>
    <cfRule type="duplicateValues" dxfId="33404" priority="45315"/>
    <cfRule type="duplicateValues" dxfId="33403" priority="45314"/>
    <cfRule type="duplicateValues" dxfId="33402" priority="45313"/>
    <cfRule type="duplicateValues" dxfId="33401" priority="45312"/>
    <cfRule type="duplicateValues" dxfId="33400" priority="45297"/>
    <cfRule type="duplicateValues" dxfId="33399" priority="45298"/>
    <cfRule type="duplicateValues" dxfId="33398" priority="45299"/>
    <cfRule type="duplicateValues" dxfId="33397" priority="45301"/>
    <cfRule type="duplicateValues" dxfId="33396" priority="45279"/>
    <cfRule type="duplicateValues" dxfId="33395" priority="45280"/>
    <cfRule type="duplicateValues" dxfId="33394" priority="45281"/>
    <cfRule type="duplicateValues" dxfId="33393" priority="45282"/>
    <cfRule type="duplicateValues" dxfId="33392" priority="45283"/>
    <cfRule type="duplicateValues" dxfId="33391" priority="45284"/>
    <cfRule type="duplicateValues" dxfId="33390" priority="45285"/>
    <cfRule type="duplicateValues" dxfId="33389" priority="45286"/>
    <cfRule type="duplicateValues" dxfId="33388" priority="45287"/>
    <cfRule type="duplicateValues" dxfId="33387" priority="45288"/>
    <cfRule type="duplicateValues" dxfId="33386" priority="45310"/>
    <cfRule type="duplicateValues" dxfId="33385" priority="45309"/>
    <cfRule type="duplicateValues" dxfId="33384" priority="45308"/>
    <cfRule type="duplicateValues" dxfId="33383" priority="45307"/>
    <cfRule type="duplicateValues" dxfId="33382" priority="45300"/>
    <cfRule type="duplicateValues" dxfId="33381" priority="45306"/>
  </conditionalFormatting>
  <conditionalFormatting sqref="I4721">
    <cfRule type="duplicateValues" dxfId="33380" priority="44954"/>
    <cfRule type="duplicateValues" dxfId="33379" priority="44966"/>
    <cfRule type="duplicateValues" dxfId="33378" priority="44963"/>
    <cfRule type="duplicateValues" dxfId="33377" priority="44964"/>
    <cfRule type="duplicateValues" dxfId="33376" priority="44962"/>
    <cfRule type="duplicateValues" dxfId="33375" priority="44965"/>
    <cfRule type="duplicateValues" dxfId="33374" priority="44961"/>
    <cfRule type="duplicateValues" dxfId="33373" priority="44960"/>
    <cfRule type="duplicateValues" dxfId="33372" priority="44959"/>
    <cfRule type="duplicateValues" dxfId="33371" priority="44958"/>
    <cfRule type="duplicateValues" dxfId="33370" priority="44957"/>
    <cfRule type="duplicateValues" dxfId="33369" priority="44956"/>
    <cfRule type="duplicateValues" dxfId="33368" priority="44955"/>
    <cfRule type="duplicateValues" dxfId="33367" priority="44914"/>
    <cfRule type="duplicateValues" dxfId="33366" priority="44915"/>
    <cfRule type="duplicateValues" dxfId="33365" priority="44916"/>
    <cfRule type="duplicateValues" dxfId="33364" priority="44917"/>
    <cfRule type="duplicateValues" dxfId="33363" priority="44918"/>
    <cfRule type="duplicateValues" dxfId="33362" priority="44940"/>
    <cfRule type="duplicateValues" dxfId="33361" priority="44919"/>
    <cfRule type="duplicateValues" dxfId="33360" priority="44920"/>
    <cfRule type="duplicateValues" dxfId="33359" priority="44921"/>
    <cfRule type="duplicateValues" dxfId="33358" priority="44922"/>
    <cfRule type="duplicateValues" dxfId="33357" priority="44923"/>
    <cfRule type="duplicateValues" dxfId="33356" priority="44924"/>
    <cfRule type="duplicateValues" dxfId="33355" priority="44925"/>
    <cfRule type="duplicateValues" dxfId="33354" priority="44926"/>
    <cfRule type="duplicateValues" dxfId="33353" priority="44927"/>
    <cfRule type="duplicateValues" dxfId="33352" priority="44928"/>
    <cfRule type="duplicateValues" dxfId="33351" priority="44929"/>
    <cfRule type="duplicateValues" dxfId="33350" priority="44930"/>
    <cfRule type="duplicateValues" dxfId="33349" priority="44931"/>
    <cfRule type="duplicateValues" dxfId="33348" priority="44932"/>
    <cfRule type="duplicateValues" dxfId="33347" priority="44933"/>
    <cfRule type="duplicateValues" dxfId="33346" priority="44934"/>
    <cfRule type="duplicateValues" dxfId="33345" priority="44935"/>
    <cfRule type="duplicateValues" dxfId="33344" priority="44936"/>
    <cfRule type="duplicateValues" dxfId="33343" priority="44937"/>
    <cfRule type="duplicateValues" dxfId="33342" priority="44938"/>
    <cfRule type="duplicateValues" dxfId="33341" priority="44939"/>
    <cfRule type="duplicateValues" dxfId="33340" priority="44941"/>
    <cfRule type="duplicateValues" dxfId="33339" priority="44942"/>
    <cfRule type="duplicateValues" dxfId="33338" priority="44943"/>
    <cfRule type="duplicateValues" dxfId="33337" priority="44944"/>
    <cfRule type="duplicateValues" dxfId="33336" priority="44945"/>
    <cfRule type="duplicateValues" dxfId="33335" priority="44946"/>
    <cfRule type="duplicateValues" dxfId="33334" priority="44947"/>
    <cfRule type="duplicateValues" dxfId="33333" priority="44948"/>
    <cfRule type="duplicateValues" dxfId="33332" priority="44949"/>
    <cfRule type="duplicateValues" dxfId="33331" priority="44950"/>
    <cfRule type="duplicateValues" dxfId="33330" priority="44951"/>
    <cfRule type="duplicateValues" dxfId="33329" priority="44952"/>
    <cfRule type="duplicateValues" dxfId="33328" priority="44953"/>
  </conditionalFormatting>
  <conditionalFormatting sqref="I4722">
    <cfRule type="duplicateValues" dxfId="33327" priority="44892"/>
    <cfRule type="duplicateValues" dxfId="33326" priority="44893"/>
    <cfRule type="duplicateValues" dxfId="33325" priority="44904"/>
    <cfRule type="duplicateValues" dxfId="33324" priority="44905"/>
    <cfRule type="duplicateValues" dxfId="33323" priority="44906"/>
    <cfRule type="duplicateValues" dxfId="33322" priority="44907"/>
    <cfRule type="duplicateValues" dxfId="33321" priority="44908"/>
    <cfRule type="duplicateValues" dxfId="33320" priority="44909"/>
    <cfRule type="duplicateValues" dxfId="33319" priority="44910"/>
    <cfRule type="duplicateValues" dxfId="33318" priority="44911"/>
    <cfRule type="duplicateValues" dxfId="33317" priority="44912"/>
    <cfRule type="duplicateValues" dxfId="33316" priority="44913"/>
    <cfRule type="duplicateValues" dxfId="33315" priority="44891"/>
    <cfRule type="duplicateValues" dxfId="33314" priority="44894"/>
    <cfRule type="duplicateValues" dxfId="33313" priority="44895"/>
    <cfRule type="duplicateValues" dxfId="33312" priority="44896"/>
    <cfRule type="duplicateValues" dxfId="33311" priority="44897"/>
    <cfRule type="duplicateValues" dxfId="33310" priority="44898"/>
    <cfRule type="duplicateValues" dxfId="33309" priority="44899"/>
    <cfRule type="duplicateValues" dxfId="33308" priority="44900"/>
    <cfRule type="duplicateValues" dxfId="33307" priority="44901"/>
    <cfRule type="duplicateValues" dxfId="33306" priority="44902"/>
    <cfRule type="duplicateValues" dxfId="33305" priority="44903"/>
    <cfRule type="duplicateValues" dxfId="33304" priority="44862"/>
    <cfRule type="duplicateValues" dxfId="33303" priority="44863"/>
    <cfRule type="duplicateValues" dxfId="33302" priority="44864"/>
    <cfRule type="duplicateValues" dxfId="33301" priority="44865"/>
    <cfRule type="duplicateValues" dxfId="33300" priority="44866"/>
    <cfRule type="duplicateValues" dxfId="33299" priority="44867"/>
    <cfRule type="duplicateValues" dxfId="33298" priority="44868"/>
    <cfRule type="duplicateValues" dxfId="33297" priority="44869"/>
    <cfRule type="duplicateValues" dxfId="33296" priority="44870"/>
    <cfRule type="duplicateValues" dxfId="33295" priority="44871"/>
    <cfRule type="duplicateValues" dxfId="33294" priority="44872"/>
    <cfRule type="duplicateValues" dxfId="33293" priority="44873"/>
    <cfRule type="duplicateValues" dxfId="33292" priority="44874"/>
    <cfRule type="duplicateValues" dxfId="33291" priority="44875"/>
    <cfRule type="duplicateValues" dxfId="33290" priority="44876"/>
    <cfRule type="duplicateValues" dxfId="33289" priority="44877"/>
    <cfRule type="duplicateValues" dxfId="33288" priority="44878"/>
    <cfRule type="duplicateValues" dxfId="33287" priority="44879"/>
    <cfRule type="duplicateValues" dxfId="33286" priority="44880"/>
    <cfRule type="duplicateValues" dxfId="33285" priority="44881"/>
    <cfRule type="duplicateValues" dxfId="33284" priority="44882"/>
    <cfRule type="duplicateValues" dxfId="33283" priority="44883"/>
    <cfRule type="duplicateValues" dxfId="33282" priority="44884"/>
    <cfRule type="duplicateValues" dxfId="33281" priority="44885"/>
    <cfRule type="duplicateValues" dxfId="33280" priority="44886"/>
    <cfRule type="duplicateValues" dxfId="33279" priority="44887"/>
    <cfRule type="duplicateValues" dxfId="33278" priority="44888"/>
    <cfRule type="duplicateValues" dxfId="33277" priority="44889"/>
    <cfRule type="duplicateValues" dxfId="33276" priority="44890"/>
  </conditionalFormatting>
  <conditionalFormatting sqref="I4723">
    <cfRule type="duplicateValues" dxfId="33275" priority="44661"/>
    <cfRule type="duplicateValues" dxfId="33274" priority="44648"/>
    <cfRule type="duplicateValues" dxfId="33273" priority="44647"/>
    <cfRule type="duplicateValues" dxfId="33272" priority="44646"/>
    <cfRule type="duplicateValues" dxfId="33271" priority="44645"/>
    <cfRule type="duplicateValues" dxfId="33270" priority="44644"/>
    <cfRule type="duplicateValues" dxfId="33269" priority="44643"/>
    <cfRule type="duplicateValues" dxfId="33268" priority="44642"/>
    <cfRule type="duplicateValues" dxfId="33267" priority="44641"/>
    <cfRule type="duplicateValues" dxfId="33266" priority="44640"/>
    <cfRule type="duplicateValues" dxfId="33265" priority="44639"/>
    <cfRule type="duplicateValues" dxfId="33264" priority="44638"/>
    <cfRule type="duplicateValues" dxfId="33263" priority="44637"/>
    <cfRule type="duplicateValues" dxfId="33262" priority="44634"/>
    <cfRule type="duplicateValues" dxfId="33261" priority="44674"/>
    <cfRule type="duplicateValues" dxfId="33260" priority="44636"/>
    <cfRule type="duplicateValues" dxfId="33259" priority="44672"/>
    <cfRule type="duplicateValues" dxfId="33258" priority="44671"/>
    <cfRule type="duplicateValues" dxfId="33257" priority="44670"/>
    <cfRule type="duplicateValues" dxfId="33256" priority="44669"/>
    <cfRule type="duplicateValues" dxfId="33255" priority="44667"/>
    <cfRule type="duplicateValues" dxfId="33254" priority="44666"/>
    <cfRule type="duplicateValues" dxfId="33253" priority="44665"/>
    <cfRule type="duplicateValues" dxfId="33252" priority="44664"/>
    <cfRule type="duplicateValues" dxfId="33251" priority="44663"/>
    <cfRule type="duplicateValues" dxfId="33250" priority="44662"/>
    <cfRule type="duplicateValues" dxfId="33249" priority="44635"/>
    <cfRule type="duplicateValues" dxfId="33248" priority="44660"/>
    <cfRule type="duplicateValues" dxfId="33247" priority="44659"/>
    <cfRule type="duplicateValues" dxfId="33246" priority="44658"/>
    <cfRule type="duplicateValues" dxfId="33245" priority="44675"/>
    <cfRule type="duplicateValues" dxfId="33244" priority="44657"/>
    <cfRule type="duplicateValues" dxfId="33243" priority="44656"/>
    <cfRule type="duplicateValues" dxfId="33242" priority="44655"/>
    <cfRule type="duplicateValues" dxfId="33241" priority="44654"/>
    <cfRule type="duplicateValues" dxfId="33240" priority="44653"/>
    <cfRule type="duplicateValues" dxfId="33239" priority="44652"/>
    <cfRule type="duplicateValues" dxfId="33238" priority="44651"/>
    <cfRule type="duplicateValues" dxfId="33237" priority="44650"/>
    <cfRule type="duplicateValues" dxfId="33236" priority="44649"/>
    <cfRule type="duplicateValues" dxfId="33235" priority="44668"/>
    <cfRule type="duplicateValues" dxfId="33234" priority="44633"/>
    <cfRule type="duplicateValues" dxfId="33233" priority="44632"/>
    <cfRule type="duplicateValues" dxfId="33232" priority="44631"/>
    <cfRule type="duplicateValues" dxfId="33231" priority="44630"/>
    <cfRule type="duplicateValues" dxfId="33230" priority="44629"/>
    <cfRule type="duplicateValues" dxfId="33229" priority="44628"/>
    <cfRule type="duplicateValues" dxfId="33228" priority="44627"/>
    <cfRule type="duplicateValues" dxfId="33227" priority="44626"/>
    <cfRule type="duplicateValues" dxfId="33226" priority="44625"/>
    <cfRule type="duplicateValues" dxfId="33225" priority="44678"/>
    <cfRule type="duplicateValues" dxfId="33224" priority="44677"/>
    <cfRule type="duplicateValues" dxfId="33223" priority="44676"/>
    <cfRule type="duplicateValues" dxfId="33222" priority="44673"/>
  </conditionalFormatting>
  <conditionalFormatting sqref="I4724">
    <cfRule type="duplicateValues" dxfId="33221" priority="44196"/>
    <cfRule type="duplicateValues" dxfId="33220" priority="44197"/>
    <cfRule type="duplicateValues" dxfId="33219" priority="44210"/>
    <cfRule type="duplicateValues" dxfId="33218" priority="44199"/>
    <cfRule type="duplicateValues" dxfId="33217" priority="44200"/>
    <cfRule type="duplicateValues" dxfId="33216" priority="44201"/>
    <cfRule type="duplicateValues" dxfId="33215" priority="44202"/>
    <cfRule type="duplicateValues" dxfId="33214" priority="44203"/>
    <cfRule type="duplicateValues" dxfId="33213" priority="44204"/>
    <cfRule type="duplicateValues" dxfId="33212" priority="44205"/>
    <cfRule type="duplicateValues" dxfId="33211" priority="44206"/>
    <cfRule type="duplicateValues" dxfId="33210" priority="44213"/>
    <cfRule type="duplicateValues" dxfId="33209" priority="44209"/>
    <cfRule type="duplicateValues" dxfId="33208" priority="44208"/>
    <cfRule type="duplicateValues" dxfId="33207" priority="44212"/>
    <cfRule type="duplicateValues" dxfId="33206" priority="44207"/>
    <cfRule type="duplicateValues" dxfId="33205" priority="44160"/>
    <cfRule type="duplicateValues" dxfId="33204" priority="44159"/>
    <cfRule type="duplicateValues" dxfId="33203" priority="44211"/>
    <cfRule type="duplicateValues" dxfId="33202" priority="44161"/>
    <cfRule type="duplicateValues" dxfId="33201" priority="44162"/>
    <cfRule type="duplicateValues" dxfId="33200" priority="44163"/>
    <cfRule type="duplicateValues" dxfId="33199" priority="44164"/>
    <cfRule type="duplicateValues" dxfId="33198" priority="44165"/>
    <cfRule type="duplicateValues" dxfId="33197" priority="44166"/>
    <cfRule type="duplicateValues" dxfId="33196" priority="44167"/>
    <cfRule type="duplicateValues" dxfId="33195" priority="44168"/>
    <cfRule type="duplicateValues" dxfId="33194" priority="44169"/>
    <cfRule type="duplicateValues" dxfId="33193" priority="44170"/>
    <cfRule type="duplicateValues" dxfId="33192" priority="44171"/>
    <cfRule type="duplicateValues" dxfId="33191" priority="44172"/>
    <cfRule type="duplicateValues" dxfId="33190" priority="44173"/>
    <cfRule type="duplicateValues" dxfId="33189" priority="44174"/>
    <cfRule type="duplicateValues" dxfId="33188" priority="44175"/>
    <cfRule type="duplicateValues" dxfId="33187" priority="44176"/>
    <cfRule type="duplicateValues" dxfId="33186" priority="44177"/>
    <cfRule type="duplicateValues" dxfId="33185" priority="44178"/>
    <cfRule type="duplicateValues" dxfId="33184" priority="44179"/>
    <cfRule type="duplicateValues" dxfId="33183" priority="44180"/>
    <cfRule type="duplicateValues" dxfId="33182" priority="44181"/>
    <cfRule type="duplicateValues" dxfId="33181" priority="44182"/>
    <cfRule type="duplicateValues" dxfId="33180" priority="44183"/>
    <cfRule type="duplicateValues" dxfId="33179" priority="44184"/>
    <cfRule type="duplicateValues" dxfId="33178" priority="44185"/>
    <cfRule type="duplicateValues" dxfId="33177" priority="44186"/>
    <cfRule type="duplicateValues" dxfId="33176" priority="44187"/>
    <cfRule type="duplicateValues" dxfId="33175" priority="44188"/>
    <cfRule type="duplicateValues" dxfId="33174" priority="44189"/>
    <cfRule type="duplicateValues" dxfId="33173" priority="44190"/>
    <cfRule type="duplicateValues" dxfId="33172" priority="44191"/>
    <cfRule type="duplicateValues" dxfId="33171" priority="44192"/>
    <cfRule type="duplicateValues" dxfId="33170" priority="44193"/>
    <cfRule type="duplicateValues" dxfId="33169" priority="44194"/>
    <cfRule type="duplicateValues" dxfId="33168" priority="44195"/>
    <cfRule type="duplicateValues" dxfId="33167" priority="44198"/>
  </conditionalFormatting>
  <conditionalFormatting sqref="I4725:I4729">
    <cfRule type="duplicateValues" dxfId="33166" priority="37045"/>
    <cfRule type="duplicateValues" dxfId="33165" priority="37044"/>
    <cfRule type="duplicateValues" dxfId="33164" priority="37043"/>
    <cfRule type="duplicateValues" dxfId="33163" priority="37042"/>
    <cfRule type="duplicateValues" dxfId="33162" priority="37041"/>
    <cfRule type="duplicateValues" dxfId="33161" priority="37040"/>
    <cfRule type="duplicateValues" dxfId="33160" priority="37039"/>
    <cfRule type="duplicateValues" dxfId="33159" priority="37038"/>
    <cfRule type="duplicateValues" dxfId="33158" priority="37037"/>
    <cfRule type="duplicateValues" dxfId="33157" priority="37036"/>
    <cfRule type="duplicateValues" dxfId="33156" priority="37035"/>
    <cfRule type="duplicateValues" dxfId="33155" priority="37034"/>
    <cfRule type="duplicateValues" dxfId="33154" priority="37033"/>
    <cfRule type="duplicateValues" dxfId="33153" priority="37032"/>
    <cfRule type="duplicateValues" dxfId="33152" priority="37031"/>
    <cfRule type="duplicateValues" dxfId="33151" priority="37030"/>
    <cfRule type="duplicateValues" dxfId="33150" priority="37029"/>
    <cfRule type="duplicateValues" dxfId="33149" priority="37028"/>
    <cfRule type="duplicateValues" dxfId="33148" priority="37027"/>
    <cfRule type="duplicateValues" dxfId="33147" priority="37026"/>
    <cfRule type="duplicateValues" dxfId="33146" priority="37025"/>
    <cfRule type="duplicateValues" dxfId="33145" priority="37024"/>
    <cfRule type="duplicateValues" dxfId="33144" priority="37023"/>
    <cfRule type="duplicateValues" dxfId="33143" priority="37022"/>
    <cfRule type="duplicateValues" dxfId="33142" priority="37021"/>
    <cfRule type="duplicateValues" dxfId="33141" priority="37020"/>
    <cfRule type="duplicateValues" dxfId="33140" priority="37019"/>
    <cfRule type="duplicateValues" dxfId="33139" priority="37018"/>
    <cfRule type="duplicateValues" dxfId="33138" priority="37067"/>
    <cfRule type="duplicateValues" dxfId="33137" priority="37082"/>
    <cfRule type="duplicateValues" dxfId="33136" priority="37081"/>
    <cfRule type="duplicateValues" dxfId="33135" priority="37080"/>
    <cfRule type="duplicateValues" dxfId="33134" priority="37079"/>
    <cfRule type="duplicateValues" dxfId="33133" priority="37078"/>
    <cfRule type="duplicateValues" dxfId="33132" priority="37077"/>
    <cfRule type="duplicateValues" dxfId="33131" priority="37076"/>
    <cfRule type="duplicateValues" dxfId="33130" priority="37075"/>
    <cfRule type="duplicateValues" dxfId="33129" priority="37074"/>
    <cfRule type="duplicateValues" dxfId="33128" priority="37073"/>
    <cfRule type="duplicateValues" dxfId="33127" priority="37072"/>
    <cfRule type="duplicateValues" dxfId="33126" priority="37071"/>
    <cfRule type="duplicateValues" dxfId="33125" priority="37070"/>
    <cfRule type="duplicateValues" dxfId="33124" priority="37069"/>
    <cfRule type="duplicateValues" dxfId="33123" priority="37068"/>
    <cfRule type="duplicateValues" dxfId="33122" priority="37066"/>
    <cfRule type="duplicateValues" dxfId="33121" priority="37065"/>
    <cfRule type="duplicateValues" dxfId="33120" priority="37064"/>
    <cfRule type="duplicateValues" dxfId="33119" priority="37063"/>
    <cfRule type="duplicateValues" dxfId="33118" priority="37062"/>
    <cfRule type="duplicateValues" dxfId="33117" priority="37061"/>
    <cfRule type="duplicateValues" dxfId="33116" priority="37060"/>
    <cfRule type="duplicateValues" dxfId="33115" priority="37059"/>
    <cfRule type="duplicateValues" dxfId="33114" priority="37058"/>
    <cfRule type="duplicateValues" dxfId="33113" priority="37057"/>
    <cfRule type="duplicateValues" dxfId="33112" priority="37056"/>
    <cfRule type="duplicateValues" dxfId="33111" priority="37055"/>
    <cfRule type="duplicateValues" dxfId="33110" priority="37054"/>
    <cfRule type="duplicateValues" dxfId="33109" priority="37053"/>
    <cfRule type="duplicateValues" dxfId="33108" priority="37052"/>
    <cfRule type="duplicateValues" dxfId="33107" priority="37051"/>
    <cfRule type="duplicateValues" dxfId="33106" priority="37050"/>
    <cfRule type="duplicateValues" dxfId="33105" priority="37049"/>
    <cfRule type="duplicateValues" dxfId="33104" priority="37048"/>
    <cfRule type="duplicateValues" dxfId="33103" priority="37047"/>
    <cfRule type="duplicateValues" dxfId="33102" priority="37046"/>
  </conditionalFormatting>
  <conditionalFormatting sqref="I4730">
    <cfRule type="duplicateValues" dxfId="33101" priority="36595"/>
    <cfRule type="duplicateValues" dxfId="33100" priority="36632"/>
    <cfRule type="duplicateValues" dxfId="33099" priority="36630"/>
    <cfRule type="duplicateValues" dxfId="33098" priority="36616"/>
    <cfRule type="duplicateValues" dxfId="33097" priority="36629"/>
    <cfRule type="duplicateValues" dxfId="33096" priority="36617"/>
    <cfRule type="duplicateValues" dxfId="33095" priority="36628"/>
    <cfRule type="duplicateValues" dxfId="33094" priority="36627"/>
    <cfRule type="duplicateValues" dxfId="33093" priority="36626"/>
    <cfRule type="duplicateValues" dxfId="33092" priority="36625"/>
    <cfRule type="duplicateValues" dxfId="33091" priority="36624"/>
    <cfRule type="duplicateValues" dxfId="33090" priority="36623"/>
    <cfRule type="duplicateValues" dxfId="33089" priority="36622"/>
    <cfRule type="duplicateValues" dxfId="33088" priority="36621"/>
    <cfRule type="duplicateValues" dxfId="33087" priority="36620"/>
    <cfRule type="duplicateValues" dxfId="33086" priority="36659"/>
    <cfRule type="duplicateValues" dxfId="33085" priority="36658"/>
    <cfRule type="duplicateValues" dxfId="33084" priority="36657"/>
    <cfRule type="duplicateValues" dxfId="33083" priority="36656"/>
    <cfRule type="duplicateValues" dxfId="33082" priority="36655"/>
    <cfRule type="duplicateValues" dxfId="33081" priority="36654"/>
    <cfRule type="duplicateValues" dxfId="33080" priority="36653"/>
    <cfRule type="duplicateValues" dxfId="33079" priority="36652"/>
    <cfRule type="duplicateValues" dxfId="33078" priority="36651"/>
    <cfRule type="duplicateValues" dxfId="33077" priority="36650"/>
    <cfRule type="duplicateValues" dxfId="33076" priority="36649"/>
    <cfRule type="duplicateValues" dxfId="33075" priority="36648"/>
    <cfRule type="duplicateValues" dxfId="33074" priority="36647"/>
    <cfRule type="duplicateValues" dxfId="33073" priority="36646"/>
    <cfRule type="duplicateValues" dxfId="33072" priority="36596"/>
    <cfRule type="duplicateValues" dxfId="33071" priority="36619"/>
    <cfRule type="duplicateValues" dxfId="33070" priority="36594"/>
    <cfRule type="duplicateValues" dxfId="33069" priority="36645"/>
    <cfRule type="duplicateValues" dxfId="33068" priority="36644"/>
    <cfRule type="duplicateValues" dxfId="33067" priority="36643"/>
    <cfRule type="duplicateValues" dxfId="33066" priority="36598"/>
    <cfRule type="duplicateValues" dxfId="33065" priority="36599"/>
    <cfRule type="duplicateValues" dxfId="33064" priority="36600"/>
    <cfRule type="duplicateValues" dxfId="33063" priority="36601"/>
    <cfRule type="duplicateValues" dxfId="33062" priority="36602"/>
    <cfRule type="duplicateValues" dxfId="33061" priority="36603"/>
    <cfRule type="duplicateValues" dxfId="33060" priority="36604"/>
    <cfRule type="duplicateValues" dxfId="33059" priority="36605"/>
    <cfRule type="duplicateValues" dxfId="33058" priority="36606"/>
    <cfRule type="duplicateValues" dxfId="33057" priority="36631"/>
    <cfRule type="duplicateValues" dxfId="33056" priority="36597"/>
    <cfRule type="duplicateValues" dxfId="33055" priority="36607"/>
    <cfRule type="duplicateValues" dxfId="33054" priority="36608"/>
    <cfRule type="duplicateValues" dxfId="33053" priority="36609"/>
    <cfRule type="duplicateValues" dxfId="33052" priority="36610"/>
    <cfRule type="duplicateValues" dxfId="33051" priority="36611"/>
    <cfRule type="duplicateValues" dxfId="33050" priority="36612"/>
    <cfRule type="duplicateValues" dxfId="33049" priority="36613"/>
    <cfRule type="duplicateValues" dxfId="33048" priority="36642"/>
    <cfRule type="duplicateValues" dxfId="33047" priority="36641"/>
    <cfRule type="duplicateValues" dxfId="33046" priority="36618"/>
    <cfRule type="duplicateValues" dxfId="33045" priority="36640"/>
    <cfRule type="duplicateValues" dxfId="33044" priority="36639"/>
    <cfRule type="duplicateValues" dxfId="33043" priority="36614"/>
    <cfRule type="duplicateValues" dxfId="33042" priority="36615"/>
    <cfRule type="duplicateValues" dxfId="33041" priority="36638"/>
    <cfRule type="duplicateValues" dxfId="33040" priority="36637"/>
    <cfRule type="duplicateValues" dxfId="33039" priority="36636"/>
    <cfRule type="duplicateValues" dxfId="33038" priority="36635"/>
    <cfRule type="duplicateValues" dxfId="33037" priority="36634"/>
    <cfRule type="duplicateValues" dxfId="33036" priority="36633"/>
  </conditionalFormatting>
  <conditionalFormatting sqref="I4731:I4732">
    <cfRule type="duplicateValues" dxfId="33035" priority="36987"/>
    <cfRule type="duplicateValues" dxfId="33034" priority="36988"/>
    <cfRule type="duplicateValues" dxfId="33033" priority="36989"/>
    <cfRule type="duplicateValues" dxfId="33032" priority="36990"/>
    <cfRule type="duplicateValues" dxfId="33031" priority="36991"/>
    <cfRule type="duplicateValues" dxfId="33030" priority="36992"/>
    <cfRule type="duplicateValues" dxfId="33029" priority="36993"/>
    <cfRule type="duplicateValues" dxfId="33028" priority="36994"/>
    <cfRule type="duplicateValues" dxfId="33027" priority="36995"/>
    <cfRule type="duplicateValues" dxfId="33026" priority="36996"/>
    <cfRule type="duplicateValues" dxfId="33025" priority="36997"/>
    <cfRule type="duplicateValues" dxfId="33024" priority="36998"/>
    <cfRule type="duplicateValues" dxfId="33023" priority="36999"/>
    <cfRule type="duplicateValues" dxfId="33022" priority="37001"/>
    <cfRule type="duplicateValues" dxfId="33021" priority="37002"/>
    <cfRule type="duplicateValues" dxfId="33020" priority="37003"/>
    <cfRule type="duplicateValues" dxfId="33019" priority="37004"/>
    <cfRule type="duplicateValues" dxfId="33018" priority="37005"/>
    <cfRule type="duplicateValues" dxfId="33017" priority="37006"/>
    <cfRule type="duplicateValues" dxfId="33016" priority="37007"/>
    <cfRule type="duplicateValues" dxfId="33015" priority="37008"/>
    <cfRule type="duplicateValues" dxfId="33014" priority="37009"/>
    <cfRule type="duplicateValues" dxfId="33013" priority="37010"/>
    <cfRule type="duplicateValues" dxfId="33012" priority="37011"/>
    <cfRule type="duplicateValues" dxfId="33011" priority="37012"/>
    <cfRule type="duplicateValues" dxfId="33010" priority="37013"/>
    <cfRule type="duplicateValues" dxfId="33009" priority="37014"/>
    <cfRule type="duplicateValues" dxfId="33008" priority="37015"/>
    <cfRule type="duplicateValues" dxfId="33007" priority="37016"/>
    <cfRule type="duplicateValues" dxfId="33006" priority="37017"/>
    <cfRule type="duplicateValues" dxfId="33005" priority="37000"/>
    <cfRule type="duplicateValues" dxfId="33004" priority="36976"/>
    <cfRule type="duplicateValues" dxfId="33003" priority="36975"/>
    <cfRule type="duplicateValues" dxfId="33002" priority="36974"/>
    <cfRule type="duplicateValues" dxfId="33001" priority="36973"/>
    <cfRule type="duplicateValues" dxfId="33000" priority="36972"/>
    <cfRule type="duplicateValues" dxfId="32999" priority="36971"/>
    <cfRule type="duplicateValues" dxfId="32998" priority="36970"/>
    <cfRule type="duplicateValues" dxfId="32997" priority="36969"/>
    <cfRule type="duplicateValues" dxfId="32996" priority="36968"/>
    <cfRule type="duplicateValues" dxfId="32995" priority="36967"/>
    <cfRule type="duplicateValues" dxfId="32994" priority="36966"/>
    <cfRule type="duplicateValues" dxfId="32993" priority="36965"/>
    <cfRule type="duplicateValues" dxfId="32992" priority="36964"/>
    <cfRule type="duplicateValues" dxfId="32991" priority="36962"/>
    <cfRule type="duplicateValues" dxfId="32990" priority="36961"/>
    <cfRule type="duplicateValues" dxfId="32989" priority="36960"/>
    <cfRule type="duplicateValues" dxfId="32988" priority="36959"/>
    <cfRule type="duplicateValues" dxfId="32987" priority="36958"/>
    <cfRule type="duplicateValues" dxfId="32986" priority="36957"/>
    <cfRule type="duplicateValues" dxfId="32985" priority="36956"/>
    <cfRule type="duplicateValues" dxfId="32984" priority="36955"/>
    <cfRule type="duplicateValues" dxfId="32983" priority="36954"/>
    <cfRule type="duplicateValues" dxfId="32982" priority="36953"/>
    <cfRule type="duplicateValues" dxfId="32981" priority="36963"/>
    <cfRule type="duplicateValues" dxfId="32980" priority="36977"/>
    <cfRule type="duplicateValues" dxfId="32979" priority="36978"/>
    <cfRule type="duplicateValues" dxfId="32978" priority="36979"/>
    <cfRule type="duplicateValues" dxfId="32977" priority="36980"/>
    <cfRule type="duplicateValues" dxfId="32976" priority="36981"/>
    <cfRule type="duplicateValues" dxfId="32975" priority="36982"/>
    <cfRule type="duplicateValues" dxfId="32974" priority="36983"/>
    <cfRule type="duplicateValues" dxfId="32973" priority="36984"/>
    <cfRule type="duplicateValues" dxfId="32972" priority="36985"/>
    <cfRule type="duplicateValues" dxfId="32971" priority="36986"/>
  </conditionalFormatting>
  <conditionalFormatting sqref="I4733:I4736">
    <cfRule type="duplicateValues" dxfId="32970" priority="43937"/>
    <cfRule type="duplicateValues" dxfId="32969" priority="43936"/>
    <cfRule type="duplicateValues" dxfId="32968" priority="43917"/>
    <cfRule type="duplicateValues" dxfId="32967" priority="43918"/>
    <cfRule type="duplicateValues" dxfId="32966" priority="43919"/>
    <cfRule type="duplicateValues" dxfId="32965" priority="43920"/>
    <cfRule type="duplicateValues" dxfId="32964" priority="43921"/>
    <cfRule type="duplicateValues" dxfId="32963" priority="43922"/>
    <cfRule type="duplicateValues" dxfId="32962" priority="43923"/>
    <cfRule type="duplicateValues" dxfId="32961" priority="43912"/>
    <cfRule type="duplicateValues" dxfId="32960" priority="43911"/>
    <cfRule type="duplicateValues" dxfId="32959" priority="43910"/>
    <cfRule type="duplicateValues" dxfId="32958" priority="43909"/>
    <cfRule type="duplicateValues" dxfId="32957" priority="43905"/>
    <cfRule type="duplicateValues" dxfId="32956" priority="43924"/>
    <cfRule type="duplicateValues" dxfId="32955" priority="43913"/>
    <cfRule type="duplicateValues" dxfId="32954" priority="43914"/>
    <cfRule type="duplicateValues" dxfId="32953" priority="43933"/>
    <cfRule type="duplicateValues" dxfId="32952" priority="43915"/>
    <cfRule type="duplicateValues" dxfId="32951" priority="43925"/>
    <cfRule type="duplicateValues" dxfId="32950" priority="43883"/>
    <cfRule type="duplicateValues" dxfId="32949" priority="43884"/>
    <cfRule type="duplicateValues" dxfId="32948" priority="43885"/>
    <cfRule type="duplicateValues" dxfId="32947" priority="43886"/>
    <cfRule type="duplicateValues" dxfId="32946" priority="43887"/>
    <cfRule type="duplicateValues" dxfId="32945" priority="43916"/>
    <cfRule type="duplicateValues" dxfId="32944" priority="43889"/>
    <cfRule type="duplicateValues" dxfId="32943" priority="43890"/>
    <cfRule type="duplicateValues" dxfId="32942" priority="43891"/>
    <cfRule type="duplicateValues" dxfId="32941" priority="43892"/>
    <cfRule type="duplicateValues" dxfId="32940" priority="43893"/>
    <cfRule type="duplicateValues" dxfId="32939" priority="43894"/>
    <cfRule type="duplicateValues" dxfId="32938" priority="43895"/>
    <cfRule type="duplicateValues" dxfId="32937" priority="43896"/>
    <cfRule type="duplicateValues" dxfId="32936" priority="43897"/>
    <cfRule type="duplicateValues" dxfId="32935" priority="43898"/>
    <cfRule type="duplicateValues" dxfId="32934" priority="43899"/>
    <cfRule type="duplicateValues" dxfId="32933" priority="43900"/>
    <cfRule type="duplicateValues" dxfId="32932" priority="43901"/>
    <cfRule type="duplicateValues" dxfId="32931" priority="43902"/>
    <cfRule type="duplicateValues" dxfId="32930" priority="43903"/>
    <cfRule type="duplicateValues" dxfId="32929" priority="43904"/>
    <cfRule type="duplicateValues" dxfId="32928" priority="43906"/>
    <cfRule type="duplicateValues" dxfId="32927" priority="43907"/>
    <cfRule type="duplicateValues" dxfId="32926" priority="43908"/>
    <cfRule type="duplicateValues" dxfId="32925" priority="43926"/>
    <cfRule type="duplicateValues" dxfId="32924" priority="43927"/>
    <cfRule type="duplicateValues" dxfId="32923" priority="43928"/>
    <cfRule type="duplicateValues" dxfId="32922" priority="43929"/>
    <cfRule type="duplicateValues" dxfId="32921" priority="43930"/>
    <cfRule type="duplicateValues" dxfId="32920" priority="43931"/>
    <cfRule type="duplicateValues" dxfId="32919" priority="43932"/>
    <cfRule type="duplicateValues" dxfId="32918" priority="43934"/>
    <cfRule type="duplicateValues" dxfId="32917" priority="43935"/>
    <cfRule type="duplicateValues" dxfId="32916" priority="43888"/>
  </conditionalFormatting>
  <conditionalFormatting sqref="I4737">
    <cfRule type="duplicateValues" dxfId="32915" priority="44145"/>
    <cfRule type="duplicateValues" dxfId="32914" priority="44116"/>
    <cfRule type="duplicateValues" dxfId="32913" priority="44115"/>
    <cfRule type="duplicateValues" dxfId="32912" priority="44114"/>
    <cfRule type="duplicateValues" dxfId="32911" priority="44113"/>
    <cfRule type="duplicateValues" dxfId="32910" priority="44112"/>
    <cfRule type="duplicateValues" dxfId="32909" priority="44111"/>
    <cfRule type="duplicateValues" dxfId="32908" priority="44147"/>
    <cfRule type="duplicateValues" dxfId="32907" priority="44110"/>
    <cfRule type="duplicateValues" dxfId="32906" priority="44148"/>
    <cfRule type="duplicateValues" dxfId="32905" priority="44149"/>
    <cfRule type="duplicateValues" dxfId="32904" priority="44150"/>
    <cfRule type="duplicateValues" dxfId="32903" priority="44109"/>
    <cfRule type="duplicateValues" dxfId="32902" priority="44108"/>
    <cfRule type="duplicateValues" dxfId="32901" priority="44107"/>
    <cfRule type="duplicateValues" dxfId="32900" priority="44106"/>
    <cfRule type="duplicateValues" dxfId="32899" priority="44105"/>
    <cfRule type="duplicateValues" dxfId="32898" priority="44104"/>
    <cfRule type="duplicateValues" dxfId="32897" priority="44151"/>
    <cfRule type="duplicateValues" dxfId="32896" priority="44152"/>
    <cfRule type="duplicateValues" dxfId="32895" priority="44153"/>
    <cfRule type="duplicateValues" dxfId="32894" priority="44154"/>
    <cfRule type="duplicateValues" dxfId="32893" priority="44155"/>
    <cfRule type="duplicateValues" dxfId="32892" priority="44156"/>
    <cfRule type="duplicateValues" dxfId="32891" priority="44157"/>
    <cfRule type="duplicateValues" dxfId="32890" priority="44158"/>
    <cfRule type="duplicateValues" dxfId="32889" priority="44146"/>
    <cfRule type="duplicateValues" dxfId="32888" priority="44144"/>
    <cfRule type="duplicateValues" dxfId="32887" priority="44143"/>
    <cfRule type="duplicateValues" dxfId="32886" priority="44142"/>
    <cfRule type="duplicateValues" dxfId="32885" priority="44140"/>
    <cfRule type="duplicateValues" dxfId="32884" priority="44139"/>
    <cfRule type="duplicateValues" dxfId="32883" priority="44138"/>
    <cfRule type="duplicateValues" dxfId="32882" priority="44137"/>
    <cfRule type="duplicateValues" dxfId="32881" priority="44136"/>
    <cfRule type="duplicateValues" dxfId="32880" priority="44135"/>
    <cfRule type="duplicateValues" dxfId="32879" priority="44134"/>
    <cfRule type="duplicateValues" dxfId="32878" priority="44133"/>
    <cfRule type="duplicateValues" dxfId="32877" priority="44132"/>
    <cfRule type="duplicateValues" dxfId="32876" priority="44131"/>
    <cfRule type="duplicateValues" dxfId="32875" priority="44130"/>
    <cfRule type="duplicateValues" dxfId="32874" priority="44117"/>
    <cfRule type="duplicateValues" dxfId="32873" priority="44141"/>
    <cfRule type="duplicateValues" dxfId="32872" priority="44129"/>
    <cfRule type="duplicateValues" dxfId="32871" priority="44128"/>
    <cfRule type="duplicateValues" dxfId="32870" priority="44127"/>
    <cfRule type="duplicateValues" dxfId="32869" priority="44126"/>
    <cfRule type="duplicateValues" dxfId="32868" priority="44125"/>
    <cfRule type="duplicateValues" dxfId="32867" priority="44124"/>
    <cfRule type="duplicateValues" dxfId="32866" priority="44123"/>
    <cfRule type="duplicateValues" dxfId="32865" priority="44122"/>
    <cfRule type="duplicateValues" dxfId="32864" priority="44121"/>
    <cfRule type="duplicateValues" dxfId="32863" priority="44120"/>
    <cfRule type="duplicateValues" dxfId="32862" priority="44119"/>
    <cfRule type="duplicateValues" dxfId="32861" priority="44118"/>
  </conditionalFormatting>
  <conditionalFormatting sqref="I4738">
    <cfRule type="duplicateValues" dxfId="32860" priority="40526"/>
    <cfRule type="duplicateValues" dxfId="32859" priority="40525"/>
    <cfRule type="duplicateValues" dxfId="32858" priority="40524"/>
    <cfRule type="duplicateValues" dxfId="32857" priority="40523"/>
    <cfRule type="duplicateValues" dxfId="32856" priority="40522"/>
    <cfRule type="duplicateValues" dxfId="32855" priority="40521"/>
    <cfRule type="duplicateValues" dxfId="32854" priority="40520"/>
    <cfRule type="duplicateValues" dxfId="32853" priority="40519"/>
    <cfRule type="duplicateValues" dxfId="32852" priority="40518"/>
    <cfRule type="duplicateValues" dxfId="32851" priority="40517"/>
    <cfRule type="duplicateValues" dxfId="32850" priority="40516"/>
    <cfRule type="duplicateValues" dxfId="32849" priority="40515"/>
    <cfRule type="duplicateValues" dxfId="32848" priority="40514"/>
    <cfRule type="duplicateValues" dxfId="32847" priority="40513"/>
    <cfRule type="duplicateValues" dxfId="32846" priority="40512"/>
    <cfRule type="duplicateValues" dxfId="32845" priority="40511"/>
    <cfRule type="duplicateValues" dxfId="32844" priority="40510"/>
    <cfRule type="duplicateValues" dxfId="32843" priority="40509"/>
    <cfRule type="duplicateValues" dxfId="32842" priority="40508"/>
    <cfRule type="duplicateValues" dxfId="32841" priority="40507"/>
    <cfRule type="duplicateValues" dxfId="32840" priority="40506"/>
    <cfRule type="duplicateValues" dxfId="32839" priority="40505"/>
    <cfRule type="duplicateValues" dxfId="32838" priority="40504"/>
    <cfRule type="duplicateValues" dxfId="32837" priority="40503"/>
    <cfRule type="duplicateValues" dxfId="32836" priority="40502"/>
    <cfRule type="duplicateValues" dxfId="32835" priority="40501"/>
    <cfRule type="duplicateValues" dxfId="32834" priority="40500"/>
    <cfRule type="duplicateValues" dxfId="32833" priority="40499"/>
    <cfRule type="duplicateValues" dxfId="32832" priority="40498"/>
    <cfRule type="duplicateValues" dxfId="32831" priority="40497"/>
    <cfRule type="duplicateValues" dxfId="32830" priority="40496"/>
    <cfRule type="duplicateValues" dxfId="32829" priority="40495"/>
    <cfRule type="duplicateValues" dxfId="32828" priority="40555"/>
    <cfRule type="duplicateValues" dxfId="32827" priority="40557"/>
    <cfRule type="duplicateValues" dxfId="32826" priority="40556"/>
    <cfRule type="duplicateValues" dxfId="32825" priority="40554"/>
    <cfRule type="duplicateValues" dxfId="32824" priority="40553"/>
    <cfRule type="duplicateValues" dxfId="32823" priority="40552"/>
    <cfRule type="duplicateValues" dxfId="32822" priority="40551"/>
    <cfRule type="duplicateValues" dxfId="32821" priority="40550"/>
    <cfRule type="duplicateValues" dxfId="32820" priority="40549"/>
    <cfRule type="duplicateValues" dxfId="32819" priority="40548"/>
    <cfRule type="duplicateValues" dxfId="32818" priority="40547"/>
    <cfRule type="duplicateValues" dxfId="32817" priority="40546"/>
    <cfRule type="duplicateValues" dxfId="32816" priority="40545"/>
    <cfRule type="duplicateValues" dxfId="32815" priority="40544"/>
    <cfRule type="duplicateValues" dxfId="32814" priority="40543"/>
    <cfRule type="duplicateValues" dxfId="32813" priority="40542"/>
    <cfRule type="duplicateValues" dxfId="32812" priority="40541"/>
    <cfRule type="duplicateValues" dxfId="32811" priority="40540"/>
    <cfRule type="duplicateValues" dxfId="32810" priority="40539"/>
    <cfRule type="duplicateValues" dxfId="32809" priority="40538"/>
    <cfRule type="duplicateValues" dxfId="32808" priority="40537"/>
    <cfRule type="duplicateValues" dxfId="32807" priority="40536"/>
    <cfRule type="duplicateValues" dxfId="32806" priority="40535"/>
    <cfRule type="duplicateValues" dxfId="32805" priority="40534"/>
    <cfRule type="duplicateValues" dxfId="32804" priority="40533"/>
    <cfRule type="duplicateValues" dxfId="32803" priority="40532"/>
    <cfRule type="duplicateValues" dxfId="32802" priority="40531"/>
    <cfRule type="duplicateValues" dxfId="32801" priority="40530"/>
    <cfRule type="duplicateValues" dxfId="32800" priority="40529"/>
    <cfRule type="duplicateValues" dxfId="32799" priority="40528"/>
    <cfRule type="duplicateValues" dxfId="32798" priority="40527"/>
  </conditionalFormatting>
  <conditionalFormatting sqref="I4739:I4740">
    <cfRule type="duplicateValues" dxfId="32797" priority="42825"/>
    <cfRule type="duplicateValues" dxfId="32796" priority="42803"/>
    <cfRule type="duplicateValues" dxfId="32795" priority="42826"/>
    <cfRule type="duplicateValues" dxfId="32794" priority="42824"/>
    <cfRule type="duplicateValues" dxfId="32793" priority="42823"/>
    <cfRule type="duplicateValues" dxfId="32792" priority="42822"/>
    <cfRule type="duplicateValues" dxfId="32791" priority="42821"/>
    <cfRule type="duplicateValues" dxfId="32790" priority="42820"/>
    <cfRule type="duplicateValues" dxfId="32789" priority="42819"/>
    <cfRule type="duplicateValues" dxfId="32788" priority="42817"/>
    <cfRule type="duplicateValues" dxfId="32787" priority="42816"/>
    <cfRule type="duplicateValues" dxfId="32786" priority="42815"/>
    <cfRule type="duplicateValues" dxfId="32785" priority="42814"/>
    <cfRule type="duplicateValues" dxfId="32784" priority="42813"/>
    <cfRule type="duplicateValues" dxfId="32783" priority="42818"/>
    <cfRule type="duplicateValues" dxfId="32782" priority="42812"/>
    <cfRule type="duplicateValues" dxfId="32781" priority="42811"/>
    <cfRule type="duplicateValues" dxfId="32780" priority="42810"/>
    <cfRule type="duplicateValues" dxfId="32779" priority="42809"/>
    <cfRule type="duplicateValues" dxfId="32778" priority="42808"/>
    <cfRule type="duplicateValues" dxfId="32777" priority="42807"/>
    <cfRule type="duplicateValues" dxfId="32776" priority="42789"/>
    <cfRule type="duplicateValues" dxfId="32775" priority="42788"/>
    <cfRule type="duplicateValues" dxfId="32774" priority="42787"/>
    <cfRule type="duplicateValues" dxfId="32773" priority="42786"/>
    <cfRule type="duplicateValues" dxfId="32772" priority="42785"/>
    <cfRule type="duplicateValues" dxfId="32771" priority="42784"/>
    <cfRule type="duplicateValues" dxfId="32770" priority="42783"/>
    <cfRule type="duplicateValues" dxfId="32769" priority="42782"/>
    <cfRule type="duplicateValues" dxfId="32768" priority="42781"/>
    <cfRule type="duplicateValues" dxfId="32767" priority="42780"/>
    <cfRule type="duplicateValues" dxfId="32766" priority="42779"/>
    <cfRule type="duplicateValues" dxfId="32765" priority="42792"/>
    <cfRule type="duplicateValues" dxfId="32764" priority="42791"/>
    <cfRule type="duplicateValues" dxfId="32763" priority="42790"/>
    <cfRule type="duplicateValues" dxfId="32762" priority="42778"/>
    <cfRule type="duplicateValues" dxfId="32761" priority="42794"/>
    <cfRule type="duplicateValues" dxfId="32760" priority="42793"/>
    <cfRule type="duplicateValues" dxfId="32759" priority="42806"/>
    <cfRule type="duplicateValues" dxfId="32758" priority="42805"/>
    <cfRule type="duplicateValues" dxfId="32757" priority="42804"/>
    <cfRule type="duplicateValues" dxfId="32756" priority="42802"/>
    <cfRule type="duplicateValues" dxfId="32755" priority="42801"/>
    <cfRule type="duplicateValues" dxfId="32754" priority="42800"/>
    <cfRule type="duplicateValues" dxfId="32753" priority="42827"/>
    <cfRule type="duplicateValues" dxfId="32752" priority="42799"/>
    <cfRule type="duplicateValues" dxfId="32751" priority="42798"/>
    <cfRule type="duplicateValues" dxfId="32750" priority="42797"/>
    <cfRule type="duplicateValues" dxfId="32749" priority="42796"/>
    <cfRule type="duplicateValues" dxfId="32748" priority="42795"/>
    <cfRule type="duplicateValues" dxfId="32747" priority="42835"/>
    <cfRule type="duplicateValues" dxfId="32746" priority="42834"/>
    <cfRule type="duplicateValues" dxfId="32745" priority="42833"/>
    <cfRule type="duplicateValues" dxfId="32744" priority="42832"/>
    <cfRule type="duplicateValues" dxfId="32743" priority="42831"/>
    <cfRule type="duplicateValues" dxfId="32742" priority="42830"/>
    <cfRule type="duplicateValues" dxfId="32741" priority="42829"/>
    <cfRule type="duplicateValues" dxfId="32740" priority="42828"/>
  </conditionalFormatting>
  <conditionalFormatting sqref="I4741:I4742">
    <cfRule type="duplicateValues" dxfId="32739" priority="43214"/>
    <cfRule type="duplicateValues" dxfId="32738" priority="43213"/>
    <cfRule type="duplicateValues" dxfId="32737" priority="43212"/>
    <cfRule type="duplicateValues" dxfId="32736" priority="43211"/>
    <cfRule type="duplicateValues" dxfId="32735" priority="43210"/>
    <cfRule type="duplicateValues" dxfId="32734" priority="43209"/>
    <cfRule type="duplicateValues" dxfId="32733" priority="43208"/>
    <cfRule type="duplicateValues" dxfId="32732" priority="43207"/>
    <cfRule type="duplicateValues" dxfId="32731" priority="43206"/>
    <cfRule type="duplicateValues" dxfId="32730" priority="43205"/>
    <cfRule type="duplicateValues" dxfId="32729" priority="43204"/>
    <cfRule type="duplicateValues" dxfId="32728" priority="43203"/>
    <cfRule type="duplicateValues" dxfId="32727" priority="43202"/>
    <cfRule type="duplicateValues" dxfId="32726" priority="43200"/>
    <cfRule type="duplicateValues" dxfId="32725" priority="43199"/>
    <cfRule type="duplicateValues" dxfId="32724" priority="43198"/>
    <cfRule type="duplicateValues" dxfId="32723" priority="43197"/>
    <cfRule type="duplicateValues" dxfId="32722" priority="43196"/>
    <cfRule type="duplicateValues" dxfId="32721" priority="43195"/>
    <cfRule type="duplicateValues" dxfId="32720" priority="43194"/>
    <cfRule type="duplicateValues" dxfId="32719" priority="43193"/>
    <cfRule type="duplicateValues" dxfId="32718" priority="43192"/>
    <cfRule type="duplicateValues" dxfId="32717" priority="43217"/>
    <cfRule type="duplicateValues" dxfId="32716" priority="43218"/>
    <cfRule type="duplicateValues" dxfId="32715" priority="43219"/>
    <cfRule type="duplicateValues" dxfId="32714" priority="43220"/>
    <cfRule type="duplicateValues" dxfId="32713" priority="43221"/>
    <cfRule type="duplicateValues" dxfId="32712" priority="43222"/>
    <cfRule type="duplicateValues" dxfId="32711" priority="43215"/>
    <cfRule type="duplicateValues" dxfId="32710" priority="43224"/>
    <cfRule type="duplicateValues" dxfId="32709" priority="43231"/>
    <cfRule type="duplicateValues" dxfId="32708" priority="43232"/>
    <cfRule type="duplicateValues" dxfId="32707" priority="43233"/>
    <cfRule type="duplicateValues" dxfId="32706" priority="43234"/>
    <cfRule type="duplicateValues" dxfId="32705" priority="43235"/>
    <cfRule type="duplicateValues" dxfId="32704" priority="43236"/>
    <cfRule type="duplicateValues" dxfId="32703" priority="43237"/>
    <cfRule type="duplicateValues" dxfId="32702" priority="43238"/>
    <cfRule type="duplicateValues" dxfId="32701" priority="43239"/>
    <cfRule type="duplicateValues" dxfId="32700" priority="43241"/>
    <cfRule type="duplicateValues" dxfId="32699" priority="43242"/>
    <cfRule type="duplicateValues" dxfId="32698" priority="43243"/>
    <cfRule type="duplicateValues" dxfId="32697" priority="43216"/>
    <cfRule type="duplicateValues" dxfId="32696" priority="43244"/>
    <cfRule type="duplicateValues" dxfId="32695" priority="43223"/>
    <cfRule type="duplicateValues" dxfId="32694" priority="43245"/>
    <cfRule type="duplicateValues" dxfId="32693" priority="43246"/>
    <cfRule type="duplicateValues" dxfId="32692" priority="43247"/>
    <cfRule type="duplicateValues" dxfId="32691" priority="43248"/>
    <cfRule type="duplicateValues" dxfId="32690" priority="43249"/>
    <cfRule type="duplicateValues" dxfId="32689" priority="43240"/>
    <cfRule type="duplicateValues" dxfId="32688" priority="43201"/>
    <cfRule type="duplicateValues" dxfId="32687" priority="43230"/>
    <cfRule type="duplicateValues" dxfId="32686" priority="43229"/>
    <cfRule type="duplicateValues" dxfId="32685" priority="43228"/>
    <cfRule type="duplicateValues" dxfId="32684" priority="43227"/>
    <cfRule type="duplicateValues" dxfId="32683" priority="43226"/>
    <cfRule type="duplicateValues" dxfId="32682" priority="43225"/>
  </conditionalFormatting>
  <conditionalFormatting sqref="I4743">
    <cfRule type="duplicateValues" dxfId="32681" priority="42771"/>
    <cfRule type="duplicateValues" dxfId="32680" priority="42770"/>
    <cfRule type="duplicateValues" dxfId="32679" priority="42769"/>
    <cfRule type="duplicateValues" dxfId="32678" priority="42768"/>
    <cfRule type="duplicateValues" dxfId="32677" priority="42767"/>
    <cfRule type="duplicateValues" dxfId="32676" priority="42766"/>
    <cfRule type="duplicateValues" dxfId="32675" priority="42765"/>
    <cfRule type="duplicateValues" dxfId="32674" priority="42764"/>
    <cfRule type="duplicateValues" dxfId="32673" priority="42763"/>
    <cfRule type="duplicateValues" dxfId="32672" priority="42762"/>
    <cfRule type="duplicateValues" dxfId="32671" priority="42761"/>
    <cfRule type="duplicateValues" dxfId="32670" priority="42760"/>
    <cfRule type="duplicateValues" dxfId="32669" priority="42759"/>
    <cfRule type="duplicateValues" dxfId="32668" priority="42758"/>
    <cfRule type="duplicateValues" dxfId="32667" priority="42757"/>
    <cfRule type="duplicateValues" dxfId="32666" priority="42756"/>
    <cfRule type="duplicateValues" dxfId="32665" priority="42755"/>
    <cfRule type="duplicateValues" dxfId="32664" priority="42754"/>
    <cfRule type="duplicateValues" dxfId="32663" priority="42753"/>
    <cfRule type="duplicateValues" dxfId="32662" priority="42752"/>
    <cfRule type="duplicateValues" dxfId="32661" priority="42751"/>
    <cfRule type="duplicateValues" dxfId="32660" priority="42750"/>
    <cfRule type="duplicateValues" dxfId="32659" priority="42749"/>
    <cfRule type="duplicateValues" dxfId="32658" priority="42748"/>
    <cfRule type="duplicateValues" dxfId="32657" priority="42747"/>
    <cfRule type="duplicateValues" dxfId="32656" priority="42746"/>
    <cfRule type="duplicateValues" dxfId="32655" priority="42745"/>
    <cfRule type="duplicateValues" dxfId="32654" priority="42744"/>
    <cfRule type="duplicateValues" dxfId="32653" priority="42743"/>
    <cfRule type="duplicateValues" dxfId="32652" priority="42742"/>
    <cfRule type="duplicateValues" dxfId="32651" priority="42741"/>
    <cfRule type="duplicateValues" dxfId="32650" priority="42740"/>
    <cfRule type="duplicateValues" dxfId="32649" priority="42739"/>
    <cfRule type="duplicateValues" dxfId="32648" priority="42738"/>
    <cfRule type="duplicateValues" dxfId="32647" priority="42737"/>
    <cfRule type="duplicateValues" dxfId="32646" priority="42736"/>
    <cfRule type="duplicateValues" dxfId="32645" priority="42735"/>
    <cfRule type="duplicateValues" dxfId="32644" priority="42734"/>
    <cfRule type="duplicateValues" dxfId="32643" priority="42733"/>
    <cfRule type="duplicateValues" dxfId="32642" priority="42732"/>
    <cfRule type="duplicateValues" dxfId="32641" priority="42731"/>
    <cfRule type="duplicateValues" dxfId="32640" priority="42730"/>
    <cfRule type="duplicateValues" dxfId="32639" priority="42729"/>
    <cfRule type="duplicateValues" dxfId="32638" priority="42728"/>
    <cfRule type="duplicateValues" dxfId="32637" priority="42727"/>
    <cfRule type="duplicateValues" dxfId="32636" priority="42726"/>
    <cfRule type="duplicateValues" dxfId="32635" priority="42725"/>
    <cfRule type="duplicateValues" dxfId="32634" priority="42724"/>
    <cfRule type="duplicateValues" dxfId="32633" priority="42723"/>
    <cfRule type="duplicateValues" dxfId="32632" priority="42722"/>
    <cfRule type="duplicateValues" dxfId="32631" priority="42721"/>
    <cfRule type="duplicateValues" dxfId="32630" priority="42720"/>
    <cfRule type="duplicateValues" dxfId="32629" priority="42777"/>
    <cfRule type="duplicateValues" dxfId="32628" priority="42776"/>
    <cfRule type="duplicateValues" dxfId="32627" priority="42775"/>
    <cfRule type="duplicateValues" dxfId="32626" priority="42774"/>
    <cfRule type="duplicateValues" dxfId="32625" priority="42773"/>
    <cfRule type="duplicateValues" dxfId="32624" priority="42772"/>
  </conditionalFormatting>
  <conditionalFormatting sqref="I4744">
    <cfRule type="duplicateValues" dxfId="32623" priority="35316"/>
    <cfRule type="duplicateValues" dxfId="32622" priority="35315"/>
    <cfRule type="duplicateValues" dxfId="32621" priority="35314"/>
    <cfRule type="duplicateValues" dxfId="32620" priority="35313"/>
    <cfRule type="duplicateValues" dxfId="32619" priority="35312"/>
    <cfRule type="duplicateValues" dxfId="32618" priority="35311"/>
    <cfRule type="duplicateValues" dxfId="32617" priority="35310"/>
    <cfRule type="duplicateValues" dxfId="32616" priority="35309"/>
    <cfRule type="duplicateValues" dxfId="32615" priority="35308"/>
    <cfRule type="duplicateValues" dxfId="32614" priority="35307"/>
    <cfRule type="duplicateValues" dxfId="32613" priority="35306"/>
    <cfRule type="duplicateValues" dxfId="32612" priority="35305"/>
    <cfRule type="duplicateValues" dxfId="32611" priority="35304"/>
    <cfRule type="duplicateValues" dxfId="32610" priority="35303"/>
    <cfRule type="duplicateValues" dxfId="32609" priority="35302"/>
    <cfRule type="duplicateValues" dxfId="32608" priority="35301"/>
    <cfRule type="duplicateValues" dxfId="32607" priority="35300"/>
    <cfRule type="duplicateValues" dxfId="32606" priority="35299"/>
    <cfRule type="duplicateValues" dxfId="32605" priority="35344"/>
    <cfRule type="duplicateValues" dxfId="32604" priority="35345"/>
    <cfRule type="duplicateValues" dxfId="32603" priority="35346"/>
    <cfRule type="duplicateValues" dxfId="32602" priority="35347"/>
    <cfRule type="duplicateValues" dxfId="32601" priority="35348"/>
    <cfRule type="duplicateValues" dxfId="32600" priority="35349"/>
    <cfRule type="duplicateValues" dxfId="32599" priority="35350"/>
    <cfRule type="duplicateValues" dxfId="32598" priority="35351"/>
    <cfRule type="duplicateValues" dxfId="32597" priority="35352"/>
    <cfRule type="duplicateValues" dxfId="32596" priority="35353"/>
    <cfRule type="duplicateValues" dxfId="32595" priority="35354"/>
    <cfRule type="duplicateValues" dxfId="32594" priority="35355"/>
    <cfRule type="duplicateValues" dxfId="32593" priority="35356"/>
    <cfRule type="duplicateValues" dxfId="32592" priority="35357"/>
    <cfRule type="duplicateValues" dxfId="32591" priority="35358"/>
    <cfRule type="duplicateValues" dxfId="32590" priority="35359"/>
    <cfRule type="duplicateValues" dxfId="32589" priority="35360"/>
    <cfRule type="duplicateValues" dxfId="32588" priority="35361"/>
    <cfRule type="duplicateValues" dxfId="32587" priority="35362"/>
    <cfRule type="duplicateValues" dxfId="32586" priority="35363"/>
    <cfRule type="duplicateValues" dxfId="32585" priority="35364"/>
    <cfRule type="duplicateValues" dxfId="32584" priority="35365"/>
    <cfRule type="duplicateValues" dxfId="32583" priority="35366"/>
    <cfRule type="duplicateValues" dxfId="32582" priority="35343"/>
    <cfRule type="duplicateValues" dxfId="32581" priority="35342"/>
    <cfRule type="duplicateValues" dxfId="32580" priority="35341"/>
    <cfRule type="duplicateValues" dxfId="32579" priority="35340"/>
    <cfRule type="duplicateValues" dxfId="32578" priority="35339"/>
    <cfRule type="duplicateValues" dxfId="32577" priority="35338"/>
    <cfRule type="duplicateValues" dxfId="32576" priority="35324"/>
    <cfRule type="duplicateValues" dxfId="32575" priority="35325"/>
    <cfRule type="duplicateValues" dxfId="32574" priority="35326"/>
    <cfRule type="duplicateValues" dxfId="32573" priority="35327"/>
    <cfRule type="duplicateValues" dxfId="32572" priority="35328"/>
    <cfRule type="duplicateValues" dxfId="32571" priority="35329"/>
    <cfRule type="duplicateValues" dxfId="32570" priority="35330"/>
    <cfRule type="duplicateValues" dxfId="32569" priority="35331"/>
    <cfRule type="duplicateValues" dxfId="32568" priority="35332"/>
    <cfRule type="duplicateValues" dxfId="32567" priority="35333"/>
    <cfRule type="duplicateValues" dxfId="32566" priority="35334"/>
    <cfRule type="duplicateValues" dxfId="32565" priority="35337"/>
    <cfRule type="duplicateValues" dxfId="32564" priority="35335"/>
    <cfRule type="duplicateValues" dxfId="32563" priority="35336"/>
    <cfRule type="duplicateValues" dxfId="32562" priority="35322"/>
    <cfRule type="duplicateValues" dxfId="32561" priority="35321"/>
    <cfRule type="duplicateValues" dxfId="32560" priority="35320"/>
    <cfRule type="duplicateValues" dxfId="32559" priority="35319"/>
    <cfRule type="duplicateValues" dxfId="32558" priority="35318"/>
    <cfRule type="duplicateValues" dxfId="32557" priority="35317"/>
    <cfRule type="duplicateValues" dxfId="32556" priority="35323"/>
  </conditionalFormatting>
  <conditionalFormatting sqref="I4745">
    <cfRule type="duplicateValues" dxfId="32555" priority="44285"/>
    <cfRule type="duplicateValues" dxfId="32554" priority="44284"/>
    <cfRule type="duplicateValues" dxfId="32553" priority="44283"/>
    <cfRule type="duplicateValues" dxfId="32552" priority="44282"/>
    <cfRule type="duplicateValues" dxfId="32551" priority="44281"/>
    <cfRule type="duplicateValues" dxfId="32550" priority="44280"/>
    <cfRule type="duplicateValues" dxfId="32549" priority="44279"/>
    <cfRule type="duplicateValues" dxfId="32548" priority="44278"/>
    <cfRule type="duplicateValues" dxfId="32547" priority="44277"/>
    <cfRule type="duplicateValues" dxfId="32546" priority="44276"/>
    <cfRule type="duplicateValues" dxfId="32545" priority="44275"/>
    <cfRule type="duplicateValues" dxfId="32544" priority="44274"/>
    <cfRule type="duplicateValues" dxfId="32543" priority="44273"/>
    <cfRule type="duplicateValues" dxfId="32542" priority="44272"/>
    <cfRule type="duplicateValues" dxfId="32541" priority="44271"/>
    <cfRule type="duplicateValues" dxfId="32540" priority="44270"/>
    <cfRule type="duplicateValues" dxfId="32539" priority="44324"/>
    <cfRule type="duplicateValues" dxfId="32538" priority="44323"/>
    <cfRule type="duplicateValues" dxfId="32537" priority="44322"/>
    <cfRule type="duplicateValues" dxfId="32536" priority="44321"/>
    <cfRule type="duplicateValues" dxfId="32535" priority="44320"/>
    <cfRule type="duplicateValues" dxfId="32534" priority="44319"/>
    <cfRule type="duplicateValues" dxfId="32533" priority="44318"/>
    <cfRule type="duplicateValues" dxfId="32532" priority="44317"/>
    <cfRule type="duplicateValues" dxfId="32531" priority="44316"/>
    <cfRule type="duplicateValues" dxfId="32530" priority="44315"/>
    <cfRule type="duplicateValues" dxfId="32529" priority="44314"/>
    <cfRule type="duplicateValues" dxfId="32528" priority="44313"/>
    <cfRule type="duplicateValues" dxfId="32527" priority="44312"/>
    <cfRule type="duplicateValues" dxfId="32526" priority="44311"/>
    <cfRule type="duplicateValues" dxfId="32525" priority="44310"/>
    <cfRule type="duplicateValues" dxfId="32524" priority="44309"/>
    <cfRule type="duplicateValues" dxfId="32523" priority="44308"/>
    <cfRule type="duplicateValues" dxfId="32522" priority="44307"/>
    <cfRule type="duplicateValues" dxfId="32521" priority="44306"/>
    <cfRule type="duplicateValues" dxfId="32520" priority="44305"/>
    <cfRule type="duplicateValues" dxfId="32519" priority="44304"/>
    <cfRule type="duplicateValues" dxfId="32518" priority="44303"/>
    <cfRule type="duplicateValues" dxfId="32517" priority="44302"/>
    <cfRule type="duplicateValues" dxfId="32516" priority="44301"/>
    <cfRule type="duplicateValues" dxfId="32515" priority="44300"/>
    <cfRule type="duplicateValues" dxfId="32514" priority="44299"/>
    <cfRule type="duplicateValues" dxfId="32513" priority="44298"/>
    <cfRule type="duplicateValues" dxfId="32512" priority="44297"/>
    <cfRule type="duplicateValues" dxfId="32511" priority="44296"/>
    <cfRule type="duplicateValues" dxfId="32510" priority="44295"/>
    <cfRule type="duplicateValues" dxfId="32509" priority="44294"/>
    <cfRule type="duplicateValues" dxfId="32508" priority="44293"/>
    <cfRule type="duplicateValues" dxfId="32507" priority="44292"/>
    <cfRule type="duplicateValues" dxfId="32506" priority="44291"/>
    <cfRule type="duplicateValues" dxfId="32505" priority="44290"/>
    <cfRule type="duplicateValues" dxfId="32504" priority="44289"/>
    <cfRule type="duplicateValues" dxfId="32503" priority="44288"/>
    <cfRule type="duplicateValues" dxfId="32502" priority="44287"/>
    <cfRule type="duplicateValues" dxfId="32501" priority="44286"/>
  </conditionalFormatting>
  <conditionalFormatting sqref="I4746:I4750">
    <cfRule type="duplicateValues" dxfId="32500" priority="44257"/>
    <cfRule type="duplicateValues" dxfId="32499" priority="44261"/>
    <cfRule type="duplicateValues" dxfId="32498" priority="44260"/>
    <cfRule type="duplicateValues" dxfId="32497" priority="44259"/>
    <cfRule type="duplicateValues" dxfId="32496" priority="44258"/>
    <cfRule type="duplicateValues" dxfId="32495" priority="44219"/>
    <cfRule type="duplicateValues" dxfId="32494" priority="44256"/>
    <cfRule type="duplicateValues" dxfId="32493" priority="44255"/>
    <cfRule type="duplicateValues" dxfId="32492" priority="44254"/>
    <cfRule type="duplicateValues" dxfId="32491" priority="44253"/>
    <cfRule type="duplicateValues" dxfId="32490" priority="44252"/>
    <cfRule type="duplicateValues" dxfId="32489" priority="44251"/>
    <cfRule type="duplicateValues" dxfId="32488" priority="44250"/>
    <cfRule type="duplicateValues" dxfId="32487" priority="44217"/>
    <cfRule type="duplicateValues" dxfId="32486" priority="44249"/>
    <cfRule type="duplicateValues" dxfId="32485" priority="44248"/>
    <cfRule type="duplicateValues" dxfId="32484" priority="44247"/>
    <cfRule type="duplicateValues" dxfId="32483" priority="44246"/>
    <cfRule type="duplicateValues" dxfId="32482" priority="44245"/>
    <cfRule type="duplicateValues" dxfId="32481" priority="44244"/>
    <cfRule type="duplicateValues" dxfId="32480" priority="44214"/>
    <cfRule type="duplicateValues" dxfId="32479" priority="44215"/>
    <cfRule type="duplicateValues" dxfId="32478" priority="44216"/>
    <cfRule type="duplicateValues" dxfId="32477" priority="44243"/>
    <cfRule type="duplicateValues" dxfId="32476" priority="44242"/>
    <cfRule type="duplicateValues" dxfId="32475" priority="44241"/>
    <cfRule type="duplicateValues" dxfId="32474" priority="44240"/>
    <cfRule type="duplicateValues" dxfId="32473" priority="44239"/>
    <cfRule type="duplicateValues" dxfId="32472" priority="44238"/>
    <cfRule type="duplicateValues" dxfId="32471" priority="44237"/>
    <cfRule type="duplicateValues" dxfId="32470" priority="44236"/>
    <cfRule type="duplicateValues" dxfId="32469" priority="44235"/>
    <cfRule type="duplicateValues" dxfId="32468" priority="44234"/>
    <cfRule type="duplicateValues" dxfId="32467" priority="44233"/>
    <cfRule type="duplicateValues" dxfId="32466" priority="44220"/>
    <cfRule type="duplicateValues" dxfId="32465" priority="44232"/>
    <cfRule type="duplicateValues" dxfId="32464" priority="44231"/>
    <cfRule type="duplicateValues" dxfId="32463" priority="44230"/>
    <cfRule type="duplicateValues" dxfId="32462" priority="44229"/>
    <cfRule type="duplicateValues" dxfId="32461" priority="44228"/>
    <cfRule type="duplicateValues" dxfId="32460" priority="44227"/>
    <cfRule type="duplicateValues" dxfId="32459" priority="44226"/>
    <cfRule type="duplicateValues" dxfId="32458" priority="44225"/>
    <cfRule type="duplicateValues" dxfId="32457" priority="44224"/>
    <cfRule type="duplicateValues" dxfId="32456" priority="44221"/>
    <cfRule type="duplicateValues" dxfId="32455" priority="44222"/>
    <cfRule type="duplicateValues" dxfId="32454" priority="44223"/>
    <cfRule type="duplicateValues" dxfId="32453" priority="44218"/>
    <cfRule type="duplicateValues" dxfId="32452" priority="44269"/>
    <cfRule type="duplicateValues" dxfId="32451" priority="44268"/>
    <cfRule type="duplicateValues" dxfId="32450" priority="44267"/>
    <cfRule type="duplicateValues" dxfId="32449" priority="44266"/>
    <cfRule type="duplicateValues" dxfId="32448" priority="44265"/>
    <cfRule type="duplicateValues" dxfId="32447" priority="44264"/>
    <cfRule type="duplicateValues" dxfId="32446" priority="44263"/>
    <cfRule type="duplicateValues" dxfId="32445" priority="44262"/>
  </conditionalFormatting>
  <conditionalFormatting sqref="I4751:I4760">
    <cfRule type="duplicateValues" dxfId="32444" priority="44101"/>
    <cfRule type="duplicateValues" dxfId="32443" priority="44102"/>
    <cfRule type="duplicateValues" dxfId="32442" priority="44103"/>
    <cfRule type="duplicateValues" dxfId="32441" priority="44094"/>
    <cfRule type="duplicateValues" dxfId="32440" priority="44048"/>
    <cfRule type="duplicateValues" dxfId="32439" priority="44049"/>
    <cfRule type="duplicateValues" dxfId="32438" priority="44050"/>
    <cfRule type="duplicateValues" dxfId="32437" priority="44051"/>
    <cfRule type="duplicateValues" dxfId="32436" priority="44052"/>
    <cfRule type="duplicateValues" dxfId="32435" priority="44053"/>
    <cfRule type="duplicateValues" dxfId="32434" priority="44054"/>
    <cfRule type="duplicateValues" dxfId="32433" priority="44055"/>
    <cfRule type="duplicateValues" dxfId="32432" priority="44056"/>
    <cfRule type="duplicateValues" dxfId="32431" priority="44057"/>
    <cfRule type="duplicateValues" dxfId="32430" priority="44058"/>
    <cfRule type="duplicateValues" dxfId="32429" priority="44059"/>
    <cfRule type="duplicateValues" dxfId="32428" priority="44060"/>
    <cfRule type="duplicateValues" dxfId="32427" priority="44061"/>
    <cfRule type="duplicateValues" dxfId="32426" priority="44062"/>
    <cfRule type="duplicateValues" dxfId="32425" priority="44063"/>
    <cfRule type="duplicateValues" dxfId="32424" priority="44064"/>
    <cfRule type="duplicateValues" dxfId="32423" priority="44065"/>
    <cfRule type="duplicateValues" dxfId="32422" priority="44066"/>
    <cfRule type="duplicateValues" dxfId="32421" priority="44067"/>
    <cfRule type="duplicateValues" dxfId="32420" priority="44068"/>
    <cfRule type="duplicateValues" dxfId="32419" priority="44082"/>
    <cfRule type="duplicateValues" dxfId="32418" priority="44069"/>
    <cfRule type="duplicateValues" dxfId="32417" priority="44070"/>
    <cfRule type="duplicateValues" dxfId="32416" priority="44071"/>
    <cfRule type="duplicateValues" dxfId="32415" priority="44072"/>
    <cfRule type="duplicateValues" dxfId="32414" priority="44073"/>
    <cfRule type="duplicateValues" dxfId="32413" priority="44074"/>
    <cfRule type="duplicateValues" dxfId="32412" priority="44075"/>
    <cfRule type="duplicateValues" dxfId="32411" priority="44076"/>
    <cfRule type="duplicateValues" dxfId="32410" priority="44077"/>
    <cfRule type="duplicateValues" dxfId="32409" priority="44078"/>
    <cfRule type="duplicateValues" dxfId="32408" priority="44079"/>
    <cfRule type="duplicateValues" dxfId="32407" priority="44080"/>
    <cfRule type="duplicateValues" dxfId="32406" priority="44081"/>
    <cfRule type="duplicateValues" dxfId="32405" priority="44083"/>
    <cfRule type="duplicateValues" dxfId="32404" priority="44084"/>
    <cfRule type="duplicateValues" dxfId="32403" priority="44085"/>
    <cfRule type="duplicateValues" dxfId="32402" priority="44086"/>
    <cfRule type="duplicateValues" dxfId="32401" priority="44087"/>
    <cfRule type="duplicateValues" dxfId="32400" priority="44088"/>
    <cfRule type="duplicateValues" dxfId="32399" priority="44089"/>
    <cfRule type="duplicateValues" dxfId="32398" priority="44090"/>
    <cfRule type="duplicateValues" dxfId="32397" priority="44091"/>
    <cfRule type="duplicateValues" dxfId="32396" priority="44092"/>
    <cfRule type="duplicateValues" dxfId="32395" priority="44093"/>
    <cfRule type="duplicateValues" dxfId="32394" priority="44095"/>
    <cfRule type="duplicateValues" dxfId="32393" priority="44096"/>
    <cfRule type="duplicateValues" dxfId="32392" priority="44097"/>
    <cfRule type="duplicateValues" dxfId="32391" priority="44098"/>
    <cfRule type="duplicateValues" dxfId="32390" priority="44099"/>
    <cfRule type="duplicateValues" dxfId="32389" priority="44100"/>
  </conditionalFormatting>
  <conditionalFormatting sqref="I4761">
    <cfRule type="duplicateValues" dxfId="32388" priority="43506"/>
    <cfRule type="duplicateValues" dxfId="32387" priority="43517"/>
    <cfRule type="duplicateValues" dxfId="32386" priority="43516"/>
    <cfRule type="duplicateValues" dxfId="32385" priority="43508"/>
    <cfRule type="duplicateValues" dxfId="32384" priority="43514"/>
    <cfRule type="duplicateValues" dxfId="32383" priority="43513"/>
    <cfRule type="duplicateValues" dxfId="32382" priority="43512"/>
    <cfRule type="duplicateValues" dxfId="32381" priority="43511"/>
    <cfRule type="duplicateValues" dxfId="32380" priority="43510"/>
    <cfRule type="duplicateValues" dxfId="32379" priority="43509"/>
    <cfRule type="duplicateValues" dxfId="32378" priority="43523"/>
    <cfRule type="duplicateValues" dxfId="32377" priority="43551"/>
    <cfRule type="duplicateValues" dxfId="32376" priority="43502"/>
    <cfRule type="duplicateValues" dxfId="32375" priority="43503"/>
    <cfRule type="duplicateValues" dxfId="32374" priority="43504"/>
    <cfRule type="duplicateValues" dxfId="32373" priority="43505"/>
    <cfRule type="duplicateValues" dxfId="32372" priority="43515"/>
    <cfRule type="duplicateValues" dxfId="32371" priority="43507"/>
    <cfRule type="duplicateValues" dxfId="32370" priority="43530"/>
    <cfRule type="duplicateValues" dxfId="32369" priority="43529"/>
    <cfRule type="duplicateValues" dxfId="32368" priority="43528"/>
    <cfRule type="duplicateValues" dxfId="32367" priority="43527"/>
    <cfRule type="duplicateValues" dxfId="32366" priority="43526"/>
    <cfRule type="duplicateValues" dxfId="32365" priority="43525"/>
    <cfRule type="duplicateValues" dxfId="32364" priority="43524"/>
    <cfRule type="duplicateValues" dxfId="32363" priority="43522"/>
    <cfRule type="duplicateValues" dxfId="32362" priority="43521"/>
    <cfRule type="duplicateValues" dxfId="32361" priority="43520"/>
    <cfRule type="duplicateValues" dxfId="32360" priority="43519"/>
    <cfRule type="duplicateValues" dxfId="32359" priority="43518"/>
    <cfRule type="duplicateValues" dxfId="32358" priority="43531"/>
    <cfRule type="duplicateValues" dxfId="32357" priority="43557"/>
    <cfRule type="duplicateValues" dxfId="32356" priority="43556"/>
    <cfRule type="duplicateValues" dxfId="32355" priority="43555"/>
    <cfRule type="duplicateValues" dxfId="32354" priority="43554"/>
    <cfRule type="duplicateValues" dxfId="32353" priority="43553"/>
    <cfRule type="duplicateValues" dxfId="32352" priority="43552"/>
    <cfRule type="duplicateValues" dxfId="32351" priority="43550"/>
    <cfRule type="duplicateValues" dxfId="32350" priority="43549"/>
    <cfRule type="duplicateValues" dxfId="32349" priority="43548"/>
    <cfRule type="duplicateValues" dxfId="32348" priority="43547"/>
    <cfRule type="duplicateValues" dxfId="32347" priority="43546"/>
    <cfRule type="duplicateValues" dxfId="32346" priority="43545"/>
    <cfRule type="duplicateValues" dxfId="32345" priority="43544"/>
    <cfRule type="duplicateValues" dxfId="32344" priority="43543"/>
    <cfRule type="duplicateValues" dxfId="32343" priority="43542"/>
    <cfRule type="duplicateValues" dxfId="32342" priority="43541"/>
    <cfRule type="duplicateValues" dxfId="32341" priority="43540"/>
    <cfRule type="duplicateValues" dxfId="32340" priority="43539"/>
    <cfRule type="duplicateValues" dxfId="32339" priority="43538"/>
    <cfRule type="duplicateValues" dxfId="32338" priority="43537"/>
    <cfRule type="duplicateValues" dxfId="32337" priority="43536"/>
    <cfRule type="duplicateValues" dxfId="32336" priority="43535"/>
    <cfRule type="duplicateValues" dxfId="32335" priority="43534"/>
    <cfRule type="duplicateValues" dxfId="32334" priority="43533"/>
    <cfRule type="duplicateValues" dxfId="32333" priority="43532"/>
  </conditionalFormatting>
  <conditionalFormatting sqref="I4762">
    <cfRule type="duplicateValues" dxfId="32332" priority="12847"/>
    <cfRule type="duplicateValues" dxfId="32331" priority="12848"/>
    <cfRule type="duplicateValues" dxfId="32330" priority="12849"/>
    <cfRule type="duplicateValues" dxfId="32329" priority="12851"/>
    <cfRule type="duplicateValues" dxfId="32328" priority="12850"/>
    <cfRule type="duplicateValues" dxfId="32327" priority="12855"/>
    <cfRule type="duplicateValues" dxfId="32326" priority="12854"/>
    <cfRule type="duplicateValues" dxfId="32325" priority="12853"/>
    <cfRule type="duplicateValues" dxfId="32324" priority="12856"/>
    <cfRule type="duplicateValues" dxfId="32323" priority="12857"/>
    <cfRule type="duplicateValues" dxfId="32322" priority="12858"/>
    <cfRule type="duplicateValues" dxfId="32321" priority="12842"/>
    <cfRule type="duplicateValues" dxfId="32320" priority="12860"/>
    <cfRule type="duplicateValues" dxfId="32319" priority="12861"/>
    <cfRule type="duplicateValues" dxfId="32318" priority="12862"/>
    <cfRule type="duplicateValues" dxfId="32317" priority="12863"/>
    <cfRule type="duplicateValues" dxfId="32316" priority="12864"/>
    <cfRule type="duplicateValues" dxfId="32315" priority="12900"/>
    <cfRule type="duplicateValues" dxfId="32314" priority="12866"/>
    <cfRule type="duplicateValues" dxfId="32313" priority="12867"/>
    <cfRule type="duplicateValues" dxfId="32312" priority="12868"/>
    <cfRule type="duplicateValues" dxfId="32311" priority="12901"/>
    <cfRule type="duplicateValues" dxfId="32310" priority="12902"/>
    <cfRule type="duplicateValues" dxfId="32309" priority="12903"/>
    <cfRule type="duplicateValues" dxfId="32308" priority="12904"/>
    <cfRule type="duplicateValues" dxfId="32307" priority="12905"/>
    <cfRule type="duplicateValues" dxfId="32306" priority="12906"/>
    <cfRule type="duplicateValues" dxfId="32305" priority="12859"/>
    <cfRule type="duplicateValues" dxfId="32304" priority="12907"/>
    <cfRule type="duplicateValues" dxfId="32303" priority="12908"/>
    <cfRule type="duplicateValues" dxfId="32302" priority="12909"/>
    <cfRule type="duplicateValues" dxfId="32301" priority="12910"/>
    <cfRule type="duplicateValues" dxfId="32300" priority="12899"/>
    <cfRule type="duplicateValues" dxfId="32299" priority="12833"/>
    <cfRule type="duplicateValues" dxfId="32298" priority="12834"/>
    <cfRule type="duplicateValues" dxfId="32297" priority="12884"/>
    <cfRule type="duplicateValues" dxfId="32296" priority="12835"/>
    <cfRule type="duplicateValues" dxfId="32295" priority="12836"/>
    <cfRule type="duplicateValues" dxfId="32294" priority="12837"/>
    <cfRule type="duplicateValues" dxfId="32293" priority="12838"/>
    <cfRule type="duplicateValues" dxfId="32292" priority="12839"/>
    <cfRule type="duplicateValues" dxfId="32291" priority="12840"/>
    <cfRule type="duplicateValues" dxfId="32290" priority="12841"/>
    <cfRule type="duplicateValues" dxfId="32289" priority="12843"/>
    <cfRule type="duplicateValues" dxfId="32288" priority="12844"/>
    <cfRule type="duplicateValues" dxfId="32287" priority="12845"/>
    <cfRule type="duplicateValues" dxfId="32286" priority="12846"/>
    <cfRule type="duplicateValues" dxfId="32285" priority="12865"/>
    <cfRule type="duplicateValues" dxfId="32284" priority="12869"/>
    <cfRule type="duplicateValues" dxfId="32283" priority="12870"/>
    <cfRule type="duplicateValues" dxfId="32282" priority="12871"/>
    <cfRule type="duplicateValues" dxfId="32281" priority="12872"/>
    <cfRule type="duplicateValues" dxfId="32280" priority="12873"/>
    <cfRule type="duplicateValues" dxfId="32279" priority="12874"/>
    <cfRule type="duplicateValues" dxfId="32278" priority="12875"/>
    <cfRule type="duplicateValues" dxfId="32277" priority="12876"/>
    <cfRule type="duplicateValues" dxfId="32276" priority="12877"/>
    <cfRule type="duplicateValues" dxfId="32275" priority="12878"/>
    <cfRule type="duplicateValues" dxfId="32274" priority="12879"/>
    <cfRule type="duplicateValues" dxfId="32273" priority="12880"/>
    <cfRule type="duplicateValues" dxfId="32272" priority="12881"/>
    <cfRule type="duplicateValues" dxfId="32271" priority="12882"/>
    <cfRule type="duplicateValues" dxfId="32270" priority="12883"/>
    <cfRule type="duplicateValues" dxfId="32269" priority="12885"/>
    <cfRule type="duplicateValues" dxfId="32268" priority="12886"/>
    <cfRule type="duplicateValues" dxfId="32267" priority="12852"/>
    <cfRule type="duplicateValues" dxfId="32266" priority="12887"/>
    <cfRule type="duplicateValues" dxfId="32265" priority="12888"/>
    <cfRule type="duplicateValues" dxfId="32264" priority="12889"/>
    <cfRule type="duplicateValues" dxfId="32263" priority="12890"/>
    <cfRule type="duplicateValues" dxfId="32262" priority="12891"/>
    <cfRule type="duplicateValues" dxfId="32261" priority="12892"/>
    <cfRule type="duplicateValues" dxfId="32260" priority="12893"/>
    <cfRule type="duplicateValues" dxfId="32259" priority="12894"/>
    <cfRule type="duplicateValues" dxfId="32258" priority="12895"/>
    <cfRule type="duplicateValues" dxfId="32257" priority="12896"/>
    <cfRule type="duplicateValues" dxfId="32256" priority="12897"/>
    <cfRule type="duplicateValues" dxfId="32255" priority="12898"/>
  </conditionalFormatting>
  <conditionalFormatting sqref="I4763">
    <cfRule type="duplicateValues" dxfId="32254" priority="43322"/>
    <cfRule type="duplicateValues" dxfId="32253" priority="43323"/>
    <cfRule type="duplicateValues" dxfId="32252" priority="43324"/>
    <cfRule type="duplicateValues" dxfId="32251" priority="43325"/>
    <cfRule type="duplicateValues" dxfId="32250" priority="43326"/>
    <cfRule type="duplicateValues" dxfId="32249" priority="43327"/>
    <cfRule type="duplicateValues" dxfId="32248" priority="43328"/>
    <cfRule type="duplicateValues" dxfId="32247" priority="43329"/>
    <cfRule type="duplicateValues" dxfId="32246" priority="43330"/>
    <cfRule type="duplicateValues" dxfId="32245" priority="43331"/>
    <cfRule type="duplicateValues" dxfId="32244" priority="43332"/>
    <cfRule type="duplicateValues" dxfId="32243" priority="43306"/>
    <cfRule type="duplicateValues" dxfId="32242" priority="43307"/>
    <cfRule type="duplicateValues" dxfId="32241" priority="43333"/>
    <cfRule type="duplicateValues" dxfId="32240" priority="43334"/>
    <cfRule type="duplicateValues" dxfId="32239" priority="43335"/>
    <cfRule type="duplicateValues" dxfId="32238" priority="43336"/>
    <cfRule type="duplicateValues" dxfId="32237" priority="43337"/>
    <cfRule type="duplicateValues" dxfId="32236" priority="43338"/>
    <cfRule type="duplicateValues" dxfId="32235" priority="43339"/>
    <cfRule type="duplicateValues" dxfId="32234" priority="43340"/>
    <cfRule type="duplicateValues" dxfId="32233" priority="43341"/>
    <cfRule type="duplicateValues" dxfId="32232" priority="43342"/>
    <cfRule type="duplicateValues" dxfId="32231" priority="43343"/>
    <cfRule type="duplicateValues" dxfId="32230" priority="43344"/>
    <cfRule type="duplicateValues" dxfId="32229" priority="43345"/>
    <cfRule type="duplicateValues" dxfId="32228" priority="43346"/>
    <cfRule type="duplicateValues" dxfId="32227" priority="43348"/>
    <cfRule type="duplicateValues" dxfId="32226" priority="43349"/>
    <cfRule type="duplicateValues" dxfId="32225" priority="43350"/>
    <cfRule type="duplicateValues" dxfId="32224" priority="43351"/>
    <cfRule type="duplicateValues" dxfId="32223" priority="43352"/>
    <cfRule type="duplicateValues" dxfId="32222" priority="43353"/>
    <cfRule type="duplicateValues" dxfId="32221" priority="43354"/>
    <cfRule type="duplicateValues" dxfId="32220" priority="43355"/>
    <cfRule type="duplicateValues" dxfId="32219" priority="43356"/>
    <cfRule type="duplicateValues" dxfId="32218" priority="43357"/>
    <cfRule type="duplicateValues" dxfId="32217" priority="43308"/>
    <cfRule type="duplicateValues" dxfId="32216" priority="43358"/>
    <cfRule type="duplicateValues" dxfId="32215" priority="43359"/>
    <cfRule type="duplicateValues" dxfId="32214" priority="43360"/>
    <cfRule type="duplicateValues" dxfId="32213" priority="43361"/>
    <cfRule type="duplicateValues" dxfId="32212" priority="43362"/>
    <cfRule type="duplicateValues" dxfId="32211" priority="43347"/>
    <cfRule type="duplicateValues" dxfId="32210" priority="43309"/>
    <cfRule type="duplicateValues" dxfId="32209" priority="43310"/>
    <cfRule type="duplicateValues" dxfId="32208" priority="43311"/>
    <cfRule type="duplicateValues" dxfId="32207" priority="43312"/>
    <cfRule type="duplicateValues" dxfId="32206" priority="43313"/>
    <cfRule type="duplicateValues" dxfId="32205" priority="43314"/>
    <cfRule type="duplicateValues" dxfId="32204" priority="43315"/>
    <cfRule type="duplicateValues" dxfId="32203" priority="43316"/>
    <cfRule type="duplicateValues" dxfId="32202" priority="43317"/>
    <cfRule type="duplicateValues" dxfId="32201" priority="43318"/>
    <cfRule type="duplicateValues" dxfId="32200" priority="43319"/>
    <cfRule type="duplicateValues" dxfId="32199" priority="43320"/>
    <cfRule type="duplicateValues" dxfId="32198" priority="43321"/>
  </conditionalFormatting>
  <conditionalFormatting sqref="I4764:I4769">
    <cfRule type="duplicateValues" dxfId="32197" priority="41986"/>
    <cfRule type="duplicateValues" dxfId="32196" priority="41960"/>
    <cfRule type="duplicateValues" dxfId="32195" priority="41961"/>
    <cfRule type="duplicateValues" dxfId="32194" priority="41942"/>
    <cfRule type="duplicateValues" dxfId="32193" priority="41962"/>
    <cfRule type="duplicateValues" dxfId="32192" priority="41963"/>
    <cfRule type="duplicateValues" dxfId="32191" priority="41964"/>
    <cfRule type="duplicateValues" dxfId="32190" priority="41965"/>
    <cfRule type="duplicateValues" dxfId="32189" priority="41966"/>
    <cfRule type="duplicateValues" dxfId="32188" priority="41935"/>
    <cfRule type="duplicateValues" dxfId="32187" priority="41936"/>
    <cfRule type="duplicateValues" dxfId="32186" priority="41937"/>
    <cfRule type="duplicateValues" dxfId="32185" priority="41938"/>
    <cfRule type="duplicateValues" dxfId="32184" priority="41939"/>
    <cfRule type="duplicateValues" dxfId="32183" priority="41948"/>
    <cfRule type="duplicateValues" dxfId="32182" priority="41943"/>
    <cfRule type="duplicateValues" dxfId="32181" priority="41940"/>
    <cfRule type="duplicateValues" dxfId="32180" priority="41941"/>
    <cfRule type="duplicateValues" dxfId="32179" priority="41954"/>
    <cfRule type="duplicateValues" dxfId="32178" priority="41955"/>
    <cfRule type="duplicateValues" dxfId="32177" priority="41956"/>
    <cfRule type="duplicateValues" dxfId="32176" priority="41976"/>
    <cfRule type="duplicateValues" dxfId="32175" priority="41957"/>
    <cfRule type="duplicateValues" dxfId="32174" priority="41958"/>
    <cfRule type="duplicateValues" dxfId="32173" priority="41959"/>
    <cfRule type="duplicateValues" dxfId="32172" priority="41944"/>
    <cfRule type="duplicateValues" dxfId="32171" priority="41945"/>
    <cfRule type="duplicateValues" dxfId="32170" priority="41946"/>
    <cfRule type="duplicateValues" dxfId="32169" priority="41947"/>
    <cfRule type="duplicateValues" dxfId="32168" priority="41949"/>
    <cfRule type="duplicateValues" dxfId="32167" priority="41950"/>
    <cfRule type="duplicateValues" dxfId="32166" priority="41951"/>
    <cfRule type="duplicateValues" dxfId="32165" priority="41952"/>
    <cfRule type="duplicateValues" dxfId="32164" priority="41953"/>
    <cfRule type="duplicateValues" dxfId="32163" priority="41967"/>
    <cfRule type="duplicateValues" dxfId="32162" priority="41968"/>
    <cfRule type="duplicateValues" dxfId="32161" priority="41969"/>
    <cfRule type="duplicateValues" dxfId="32160" priority="41970"/>
    <cfRule type="duplicateValues" dxfId="32159" priority="41971"/>
    <cfRule type="duplicateValues" dxfId="32158" priority="41972"/>
    <cfRule type="duplicateValues" dxfId="32157" priority="41973"/>
    <cfRule type="duplicateValues" dxfId="32156" priority="41974"/>
    <cfRule type="duplicateValues" dxfId="32155" priority="41975"/>
    <cfRule type="duplicateValues" dxfId="32154" priority="41977"/>
    <cfRule type="duplicateValues" dxfId="32153" priority="41978"/>
    <cfRule type="duplicateValues" dxfId="32152" priority="41979"/>
    <cfRule type="duplicateValues" dxfId="32151" priority="41980"/>
    <cfRule type="duplicateValues" dxfId="32150" priority="41981"/>
    <cfRule type="duplicateValues" dxfId="32149" priority="41982"/>
    <cfRule type="duplicateValues" dxfId="32148" priority="41983"/>
    <cfRule type="duplicateValues" dxfId="32147" priority="41992"/>
    <cfRule type="duplicateValues" dxfId="32146" priority="41991"/>
    <cfRule type="duplicateValues" dxfId="32145" priority="41990"/>
    <cfRule type="duplicateValues" dxfId="32144" priority="41989"/>
    <cfRule type="duplicateValues" dxfId="32143" priority="41988"/>
    <cfRule type="duplicateValues" dxfId="32142" priority="41987"/>
    <cfRule type="duplicateValues" dxfId="32141" priority="41985"/>
    <cfRule type="duplicateValues" dxfId="32140" priority="41984"/>
  </conditionalFormatting>
  <conditionalFormatting sqref="I4770">
    <cfRule type="duplicateValues" dxfId="32139" priority="36198"/>
    <cfRule type="duplicateValues" dxfId="32138" priority="36199"/>
    <cfRule type="duplicateValues" dxfId="32137" priority="36200"/>
    <cfRule type="duplicateValues" dxfId="32136" priority="36176"/>
    <cfRule type="duplicateValues" dxfId="32135" priority="36177"/>
    <cfRule type="duplicateValues" dxfId="32134" priority="36163"/>
    <cfRule type="duplicateValues" dxfId="32133" priority="36164"/>
    <cfRule type="duplicateValues" dxfId="32132" priority="36165"/>
    <cfRule type="duplicateValues" dxfId="32131" priority="36166"/>
    <cfRule type="duplicateValues" dxfId="32130" priority="36167"/>
    <cfRule type="duplicateValues" dxfId="32129" priority="36168"/>
    <cfRule type="duplicateValues" dxfId="32128" priority="36169"/>
    <cfRule type="duplicateValues" dxfId="32127" priority="36170"/>
    <cfRule type="duplicateValues" dxfId="32126" priority="36171"/>
    <cfRule type="duplicateValues" dxfId="32125" priority="36135"/>
    <cfRule type="duplicateValues" dxfId="32124" priority="36136"/>
    <cfRule type="duplicateValues" dxfId="32123" priority="36172"/>
    <cfRule type="duplicateValues" dxfId="32122" priority="36173"/>
    <cfRule type="duplicateValues" dxfId="32121" priority="36174"/>
    <cfRule type="duplicateValues" dxfId="32120" priority="36175"/>
    <cfRule type="duplicateValues" dxfId="32119" priority="36178"/>
    <cfRule type="duplicateValues" dxfId="32118" priority="36179"/>
    <cfRule type="duplicateValues" dxfId="32117" priority="36180"/>
    <cfRule type="duplicateValues" dxfId="32116" priority="36181"/>
    <cfRule type="duplicateValues" dxfId="32115" priority="36182"/>
    <cfRule type="duplicateValues" dxfId="32114" priority="36183"/>
    <cfRule type="duplicateValues" dxfId="32113" priority="36184"/>
    <cfRule type="duplicateValues" dxfId="32112" priority="36185"/>
    <cfRule type="duplicateValues" dxfId="32111" priority="36186"/>
    <cfRule type="duplicateValues" dxfId="32110" priority="36187"/>
    <cfRule type="duplicateValues" dxfId="32109" priority="36188"/>
    <cfRule type="duplicateValues" dxfId="32108" priority="36189"/>
    <cfRule type="duplicateValues" dxfId="32107" priority="36190"/>
    <cfRule type="duplicateValues" dxfId="32106" priority="36191"/>
    <cfRule type="duplicateValues" dxfId="32105" priority="36192"/>
    <cfRule type="duplicateValues" dxfId="32104" priority="36193"/>
    <cfRule type="duplicateValues" dxfId="32103" priority="36194"/>
    <cfRule type="duplicateValues" dxfId="32102" priority="36195"/>
    <cfRule type="duplicateValues" dxfId="32101" priority="36137"/>
    <cfRule type="duplicateValues" dxfId="32100" priority="36196"/>
    <cfRule type="duplicateValues" dxfId="32099" priority="36197"/>
    <cfRule type="duplicateValues" dxfId="32098" priority="36138"/>
    <cfRule type="duplicateValues" dxfId="32097" priority="36139"/>
    <cfRule type="duplicateValues" dxfId="32096" priority="36140"/>
    <cfRule type="duplicateValues" dxfId="32095" priority="36141"/>
    <cfRule type="duplicateValues" dxfId="32094" priority="36142"/>
    <cfRule type="duplicateValues" dxfId="32093" priority="36143"/>
    <cfRule type="duplicateValues" dxfId="32092" priority="36144"/>
    <cfRule type="duplicateValues" dxfId="32091" priority="36145"/>
    <cfRule type="duplicateValues" dxfId="32090" priority="36146"/>
    <cfRule type="duplicateValues" dxfId="32089" priority="36147"/>
    <cfRule type="duplicateValues" dxfId="32088" priority="36148"/>
    <cfRule type="duplicateValues" dxfId="32087" priority="36149"/>
    <cfRule type="duplicateValues" dxfId="32086" priority="36150"/>
    <cfRule type="duplicateValues" dxfId="32085" priority="36151"/>
    <cfRule type="duplicateValues" dxfId="32084" priority="36152"/>
    <cfRule type="duplicateValues" dxfId="32083" priority="36153"/>
    <cfRule type="duplicateValues" dxfId="32082" priority="36154"/>
    <cfRule type="duplicateValues" dxfId="32081" priority="36155"/>
    <cfRule type="duplicateValues" dxfId="32080" priority="36156"/>
    <cfRule type="duplicateValues" dxfId="32079" priority="36157"/>
    <cfRule type="duplicateValues" dxfId="32078" priority="36158"/>
    <cfRule type="duplicateValues" dxfId="32077" priority="36159"/>
    <cfRule type="duplicateValues" dxfId="32076" priority="36160"/>
    <cfRule type="duplicateValues" dxfId="32075" priority="36161"/>
    <cfRule type="duplicateValues" dxfId="32074" priority="36162"/>
  </conditionalFormatting>
  <conditionalFormatting sqref="I4771">
    <cfRule type="duplicateValues" dxfId="32073" priority="41752"/>
    <cfRule type="duplicateValues" dxfId="32072" priority="41751"/>
    <cfRule type="duplicateValues" dxfId="32071" priority="41750"/>
    <cfRule type="duplicateValues" dxfId="32070" priority="41749"/>
    <cfRule type="duplicateValues" dxfId="32069" priority="41748"/>
    <cfRule type="duplicateValues" dxfId="32068" priority="41747"/>
    <cfRule type="duplicateValues" dxfId="32067" priority="41746"/>
    <cfRule type="duplicateValues" dxfId="32066" priority="41745"/>
    <cfRule type="duplicateValues" dxfId="32065" priority="41744"/>
    <cfRule type="duplicateValues" dxfId="32064" priority="41743"/>
    <cfRule type="duplicateValues" dxfId="32063" priority="41729"/>
    <cfRule type="duplicateValues" dxfId="32062" priority="41703"/>
    <cfRule type="duplicateValues" dxfId="32061" priority="41704"/>
    <cfRule type="duplicateValues" dxfId="32060" priority="41705"/>
    <cfRule type="duplicateValues" dxfId="32059" priority="41706"/>
    <cfRule type="duplicateValues" dxfId="32058" priority="41707"/>
    <cfRule type="duplicateValues" dxfId="32057" priority="41708"/>
    <cfRule type="duplicateValues" dxfId="32056" priority="41709"/>
    <cfRule type="duplicateValues" dxfId="32055" priority="41710"/>
    <cfRule type="duplicateValues" dxfId="32054" priority="41711"/>
    <cfRule type="duplicateValues" dxfId="32053" priority="41712"/>
    <cfRule type="duplicateValues" dxfId="32052" priority="41713"/>
    <cfRule type="duplicateValues" dxfId="32051" priority="41714"/>
    <cfRule type="duplicateValues" dxfId="32050" priority="41715"/>
    <cfRule type="duplicateValues" dxfId="32049" priority="41716"/>
    <cfRule type="duplicateValues" dxfId="32048" priority="41717"/>
    <cfRule type="duplicateValues" dxfId="32047" priority="41718"/>
    <cfRule type="duplicateValues" dxfId="32046" priority="41719"/>
    <cfRule type="duplicateValues" dxfId="32045" priority="41720"/>
    <cfRule type="duplicateValues" dxfId="32044" priority="41721"/>
    <cfRule type="duplicateValues" dxfId="32043" priority="41722"/>
    <cfRule type="duplicateValues" dxfId="32042" priority="41723"/>
    <cfRule type="duplicateValues" dxfId="32041" priority="41724"/>
    <cfRule type="duplicateValues" dxfId="32040" priority="41725"/>
    <cfRule type="duplicateValues" dxfId="32039" priority="41771"/>
    <cfRule type="duplicateValues" dxfId="32038" priority="41770"/>
    <cfRule type="duplicateValues" dxfId="32037" priority="41769"/>
    <cfRule type="duplicateValues" dxfId="32036" priority="41768"/>
    <cfRule type="duplicateValues" dxfId="32035" priority="41767"/>
    <cfRule type="duplicateValues" dxfId="32034" priority="41766"/>
    <cfRule type="duplicateValues" dxfId="32033" priority="41765"/>
    <cfRule type="duplicateValues" dxfId="32032" priority="41764"/>
    <cfRule type="duplicateValues" dxfId="32031" priority="41763"/>
    <cfRule type="duplicateValues" dxfId="32030" priority="41762"/>
    <cfRule type="duplicateValues" dxfId="32029" priority="41761"/>
    <cfRule type="duplicateValues" dxfId="32028" priority="41760"/>
    <cfRule type="duplicateValues" dxfId="32027" priority="41759"/>
    <cfRule type="duplicateValues" dxfId="32026" priority="41758"/>
    <cfRule type="duplicateValues" dxfId="32025" priority="41757"/>
    <cfRule type="duplicateValues" dxfId="32024" priority="41756"/>
    <cfRule type="duplicateValues" dxfId="32023" priority="41755"/>
    <cfRule type="duplicateValues" dxfId="32022" priority="41754"/>
    <cfRule type="duplicateValues" dxfId="32021" priority="41742"/>
    <cfRule type="duplicateValues" dxfId="32020" priority="41741"/>
    <cfRule type="duplicateValues" dxfId="32019" priority="41740"/>
    <cfRule type="duplicateValues" dxfId="32018" priority="41739"/>
    <cfRule type="duplicateValues" dxfId="32017" priority="41738"/>
    <cfRule type="duplicateValues" dxfId="32016" priority="41737"/>
    <cfRule type="duplicateValues" dxfId="32015" priority="41736"/>
    <cfRule type="duplicateValues" dxfId="32014" priority="41735"/>
    <cfRule type="duplicateValues" dxfId="32013" priority="41734"/>
    <cfRule type="duplicateValues" dxfId="32012" priority="41733"/>
    <cfRule type="duplicateValues" dxfId="32011" priority="41732"/>
    <cfRule type="duplicateValues" dxfId="32010" priority="41731"/>
    <cfRule type="duplicateValues" dxfId="32009" priority="41730"/>
    <cfRule type="duplicateValues" dxfId="32008" priority="41726"/>
    <cfRule type="duplicateValues" dxfId="32007" priority="41727"/>
    <cfRule type="duplicateValues" dxfId="32006" priority="41728"/>
    <cfRule type="duplicateValues" dxfId="32005" priority="41753"/>
    <cfRule type="duplicateValues" dxfId="32004" priority="41788"/>
    <cfRule type="duplicateValues" dxfId="32003" priority="41787"/>
    <cfRule type="duplicateValues" dxfId="32002" priority="41786"/>
    <cfRule type="duplicateValues" dxfId="32001" priority="41785"/>
    <cfRule type="duplicateValues" dxfId="32000" priority="41784"/>
    <cfRule type="duplicateValues" dxfId="31999" priority="41783"/>
    <cfRule type="duplicateValues" dxfId="31998" priority="41782"/>
    <cfRule type="duplicateValues" dxfId="31997" priority="41781"/>
    <cfRule type="duplicateValues" dxfId="31996" priority="41780"/>
    <cfRule type="duplicateValues" dxfId="31995" priority="41779"/>
    <cfRule type="duplicateValues" dxfId="31994" priority="41778"/>
    <cfRule type="duplicateValues" dxfId="31993" priority="41777"/>
    <cfRule type="duplicateValues" dxfId="31992" priority="41776"/>
    <cfRule type="duplicateValues" dxfId="31991" priority="41775"/>
    <cfRule type="duplicateValues" dxfId="31990" priority="41774"/>
    <cfRule type="duplicateValues" dxfId="31989" priority="41773"/>
    <cfRule type="duplicateValues" dxfId="31988" priority="41772"/>
  </conditionalFormatting>
  <conditionalFormatting sqref="I4772">
    <cfRule type="duplicateValues" dxfId="31987" priority="43391"/>
    <cfRule type="duplicateValues" dxfId="31986" priority="43410"/>
    <cfRule type="duplicateValues" dxfId="31985" priority="43411"/>
    <cfRule type="duplicateValues" dxfId="31984" priority="43412"/>
    <cfRule type="duplicateValues" dxfId="31983" priority="43413"/>
    <cfRule type="duplicateValues" dxfId="31982" priority="43414"/>
    <cfRule type="duplicateValues" dxfId="31981" priority="43419"/>
    <cfRule type="duplicateValues" dxfId="31980" priority="43441"/>
    <cfRule type="duplicateValues" dxfId="31979" priority="43442"/>
    <cfRule type="duplicateValues" dxfId="31978" priority="43443"/>
    <cfRule type="duplicateValues" dxfId="31977" priority="43444"/>
    <cfRule type="duplicateValues" dxfId="31976" priority="43445"/>
    <cfRule type="duplicateValues" dxfId="31975" priority="43446"/>
    <cfRule type="duplicateValues" dxfId="31974" priority="43447"/>
    <cfRule type="duplicateValues" dxfId="31973" priority="43423"/>
    <cfRule type="duplicateValues" dxfId="31972" priority="43424"/>
    <cfRule type="duplicateValues" dxfId="31971" priority="43425"/>
    <cfRule type="duplicateValues" dxfId="31970" priority="43426"/>
    <cfRule type="duplicateValues" dxfId="31969" priority="43415"/>
    <cfRule type="duplicateValues" dxfId="31968" priority="43416"/>
    <cfRule type="duplicateValues" dxfId="31967" priority="43417"/>
    <cfRule type="duplicateValues" dxfId="31966" priority="43418"/>
    <cfRule type="duplicateValues" dxfId="31965" priority="43420"/>
    <cfRule type="duplicateValues" dxfId="31964" priority="43374"/>
    <cfRule type="duplicateValues" dxfId="31963" priority="43375"/>
    <cfRule type="duplicateValues" dxfId="31962" priority="43376"/>
    <cfRule type="duplicateValues" dxfId="31961" priority="43377"/>
    <cfRule type="duplicateValues" dxfId="31960" priority="43378"/>
    <cfRule type="duplicateValues" dxfId="31959" priority="43379"/>
    <cfRule type="duplicateValues" dxfId="31958" priority="43380"/>
    <cfRule type="duplicateValues" dxfId="31957" priority="43373"/>
    <cfRule type="duplicateValues" dxfId="31956" priority="43381"/>
    <cfRule type="duplicateValues" dxfId="31955" priority="43382"/>
    <cfRule type="duplicateValues" dxfId="31954" priority="43383"/>
    <cfRule type="duplicateValues" dxfId="31953" priority="43384"/>
    <cfRule type="duplicateValues" dxfId="31952" priority="43385"/>
    <cfRule type="duplicateValues" dxfId="31951" priority="43386"/>
    <cfRule type="duplicateValues" dxfId="31950" priority="43387"/>
    <cfRule type="duplicateValues" dxfId="31949" priority="43388"/>
    <cfRule type="duplicateValues" dxfId="31948" priority="43389"/>
    <cfRule type="duplicateValues" dxfId="31947" priority="43438"/>
    <cfRule type="duplicateValues" dxfId="31946" priority="43390"/>
    <cfRule type="duplicateValues" dxfId="31945" priority="43421"/>
    <cfRule type="duplicateValues" dxfId="31944" priority="43392"/>
    <cfRule type="duplicateValues" dxfId="31943" priority="43393"/>
    <cfRule type="duplicateValues" dxfId="31942" priority="43394"/>
    <cfRule type="duplicateValues" dxfId="31941" priority="43395"/>
    <cfRule type="duplicateValues" dxfId="31940" priority="43396"/>
    <cfRule type="duplicateValues" dxfId="31939" priority="43397"/>
    <cfRule type="duplicateValues" dxfId="31938" priority="43398"/>
    <cfRule type="duplicateValues" dxfId="31937" priority="43399"/>
    <cfRule type="duplicateValues" dxfId="31936" priority="43400"/>
    <cfRule type="duplicateValues" dxfId="31935" priority="43422"/>
    <cfRule type="duplicateValues" dxfId="31934" priority="43401"/>
    <cfRule type="duplicateValues" dxfId="31933" priority="43402"/>
    <cfRule type="duplicateValues" dxfId="31932" priority="43403"/>
    <cfRule type="duplicateValues" dxfId="31931" priority="43404"/>
    <cfRule type="duplicateValues" dxfId="31930" priority="43405"/>
    <cfRule type="duplicateValues" dxfId="31929" priority="43406"/>
    <cfRule type="duplicateValues" dxfId="31928" priority="43407"/>
    <cfRule type="duplicateValues" dxfId="31927" priority="43408"/>
    <cfRule type="duplicateValues" dxfId="31926" priority="43409"/>
    <cfRule type="duplicateValues" dxfId="31925" priority="43440"/>
    <cfRule type="duplicateValues" dxfId="31924" priority="43439"/>
    <cfRule type="duplicateValues" dxfId="31923" priority="43437"/>
    <cfRule type="duplicateValues" dxfId="31922" priority="43436"/>
    <cfRule type="duplicateValues" dxfId="31921" priority="43435"/>
    <cfRule type="duplicateValues" dxfId="31920" priority="43434"/>
    <cfRule type="duplicateValues" dxfId="31919" priority="43433"/>
    <cfRule type="duplicateValues" dxfId="31918" priority="43432"/>
    <cfRule type="duplicateValues" dxfId="31917" priority="43431"/>
    <cfRule type="duplicateValues" dxfId="31916" priority="43430"/>
    <cfRule type="duplicateValues" dxfId="31915" priority="43429"/>
    <cfRule type="duplicateValues" dxfId="31914" priority="43428"/>
    <cfRule type="duplicateValues" dxfId="31913" priority="43427"/>
    <cfRule type="duplicateValues" dxfId="31912" priority="43372"/>
    <cfRule type="duplicateValues" dxfId="31911" priority="43371"/>
    <cfRule type="duplicateValues" dxfId="31910" priority="43370"/>
    <cfRule type="duplicateValues" dxfId="31909" priority="43369"/>
    <cfRule type="duplicateValues" dxfId="31908" priority="43368"/>
    <cfRule type="duplicateValues" dxfId="31907" priority="43367"/>
    <cfRule type="duplicateValues" dxfId="31906" priority="43366"/>
    <cfRule type="duplicateValues" dxfId="31905" priority="43365"/>
  </conditionalFormatting>
  <conditionalFormatting sqref="I4773:I4775">
    <cfRule type="duplicateValues" dxfId="31904" priority="40132"/>
    <cfRule type="duplicateValues" dxfId="31903" priority="40133"/>
    <cfRule type="duplicateValues" dxfId="31902" priority="40134"/>
    <cfRule type="duplicateValues" dxfId="31901" priority="40135"/>
    <cfRule type="duplicateValues" dxfId="31900" priority="40136"/>
    <cfRule type="duplicateValues" dxfId="31899" priority="40137"/>
    <cfRule type="duplicateValues" dxfId="31898" priority="40138"/>
    <cfRule type="duplicateValues" dxfId="31897" priority="40139"/>
    <cfRule type="duplicateValues" dxfId="31896" priority="40141"/>
    <cfRule type="duplicateValues" dxfId="31895" priority="40142"/>
    <cfRule type="duplicateValues" dxfId="31894" priority="40143"/>
    <cfRule type="duplicateValues" dxfId="31893" priority="40092"/>
    <cfRule type="duplicateValues" dxfId="31892" priority="40152"/>
    <cfRule type="duplicateValues" dxfId="31891" priority="40153"/>
    <cfRule type="duplicateValues" dxfId="31890" priority="40154"/>
    <cfRule type="duplicateValues" dxfId="31889" priority="40090"/>
    <cfRule type="duplicateValues" dxfId="31888" priority="40089"/>
    <cfRule type="duplicateValues" dxfId="31887" priority="40088"/>
    <cfRule type="duplicateValues" dxfId="31886" priority="40087"/>
    <cfRule type="duplicateValues" dxfId="31885" priority="40086"/>
    <cfRule type="duplicateValues" dxfId="31884" priority="40095"/>
    <cfRule type="duplicateValues" dxfId="31883" priority="40094"/>
    <cfRule type="duplicateValues" dxfId="31882" priority="40093"/>
    <cfRule type="duplicateValues" dxfId="31881" priority="40091"/>
    <cfRule type="duplicateValues" dxfId="31880" priority="40085"/>
    <cfRule type="duplicateValues" dxfId="31879" priority="40084"/>
    <cfRule type="duplicateValues" dxfId="31878" priority="40140"/>
    <cfRule type="duplicateValues" dxfId="31877" priority="40123"/>
    <cfRule type="duplicateValues" dxfId="31876" priority="40124"/>
    <cfRule type="duplicateValues" dxfId="31875" priority="40125"/>
    <cfRule type="duplicateValues" dxfId="31874" priority="40126"/>
    <cfRule type="duplicateValues" dxfId="31873" priority="40127"/>
    <cfRule type="duplicateValues" dxfId="31872" priority="40128"/>
    <cfRule type="duplicateValues" dxfId="31871" priority="40129"/>
    <cfRule type="duplicateValues" dxfId="31870" priority="40130"/>
    <cfRule type="duplicateValues" dxfId="31869" priority="40131"/>
    <cfRule type="duplicateValues" dxfId="31868" priority="40122"/>
    <cfRule type="duplicateValues" dxfId="31867" priority="40121"/>
    <cfRule type="duplicateValues" dxfId="31866" priority="40120"/>
    <cfRule type="duplicateValues" dxfId="31865" priority="40119"/>
    <cfRule type="duplicateValues" dxfId="31864" priority="40118"/>
    <cfRule type="duplicateValues" dxfId="31863" priority="40117"/>
    <cfRule type="duplicateValues" dxfId="31862" priority="40116"/>
    <cfRule type="duplicateValues" dxfId="31861" priority="40115"/>
    <cfRule type="duplicateValues" dxfId="31860" priority="40114"/>
    <cfRule type="duplicateValues" dxfId="31859" priority="40113"/>
    <cfRule type="duplicateValues" dxfId="31858" priority="40112"/>
    <cfRule type="duplicateValues" dxfId="31857" priority="40111"/>
    <cfRule type="duplicateValues" dxfId="31856" priority="40110"/>
    <cfRule type="duplicateValues" dxfId="31855" priority="40109"/>
    <cfRule type="duplicateValues" dxfId="31854" priority="40108"/>
    <cfRule type="duplicateValues" dxfId="31853" priority="40107"/>
    <cfRule type="duplicateValues" dxfId="31852" priority="40106"/>
    <cfRule type="duplicateValues" dxfId="31851" priority="40105"/>
    <cfRule type="duplicateValues" dxfId="31850" priority="40104"/>
    <cfRule type="duplicateValues" dxfId="31849" priority="40103"/>
    <cfRule type="duplicateValues" dxfId="31848" priority="40102"/>
    <cfRule type="duplicateValues" dxfId="31847" priority="40101"/>
    <cfRule type="duplicateValues" dxfId="31846" priority="40100"/>
    <cfRule type="duplicateValues" dxfId="31845" priority="40099"/>
    <cfRule type="duplicateValues" dxfId="31844" priority="40098"/>
    <cfRule type="duplicateValues" dxfId="31843" priority="40097"/>
    <cfRule type="duplicateValues" dxfId="31842" priority="40096"/>
  </conditionalFormatting>
  <conditionalFormatting sqref="I4774:I4775">
    <cfRule type="duplicateValues" dxfId="31841" priority="40166"/>
    <cfRule type="duplicateValues" dxfId="31840" priority="40168"/>
    <cfRule type="duplicateValues" dxfId="31839" priority="40169"/>
    <cfRule type="duplicateValues" dxfId="31838" priority="40170"/>
    <cfRule type="duplicateValues" dxfId="31837" priority="40171"/>
    <cfRule type="duplicateValues" dxfId="31836" priority="40172"/>
    <cfRule type="duplicateValues" dxfId="31835" priority="40173"/>
    <cfRule type="duplicateValues" dxfId="31834" priority="40174"/>
    <cfRule type="duplicateValues" dxfId="31833" priority="40147"/>
    <cfRule type="duplicateValues" dxfId="31832" priority="40148"/>
    <cfRule type="duplicateValues" dxfId="31831" priority="40165"/>
    <cfRule type="duplicateValues" dxfId="31830" priority="40149"/>
    <cfRule type="duplicateValues" dxfId="31829" priority="40150"/>
    <cfRule type="duplicateValues" dxfId="31828" priority="40151"/>
    <cfRule type="duplicateValues" dxfId="31827" priority="40144"/>
    <cfRule type="duplicateValues" dxfId="31826" priority="40145"/>
    <cfRule type="duplicateValues" dxfId="31825" priority="40146"/>
    <cfRule type="duplicateValues" dxfId="31824" priority="40155"/>
    <cfRule type="duplicateValues" dxfId="31823" priority="40156"/>
    <cfRule type="duplicateValues" dxfId="31822" priority="40157"/>
    <cfRule type="duplicateValues" dxfId="31821" priority="40158"/>
    <cfRule type="duplicateValues" dxfId="31820" priority="40159"/>
    <cfRule type="duplicateValues" dxfId="31819" priority="40160"/>
    <cfRule type="duplicateValues" dxfId="31818" priority="40161"/>
    <cfRule type="duplicateValues" dxfId="31817" priority="40162"/>
    <cfRule type="duplicateValues" dxfId="31816" priority="40163"/>
    <cfRule type="duplicateValues" dxfId="31815" priority="40164"/>
    <cfRule type="duplicateValues" dxfId="31814" priority="40167"/>
  </conditionalFormatting>
  <conditionalFormatting sqref="I4776">
    <cfRule type="duplicateValues" dxfId="31813" priority="42341"/>
    <cfRule type="duplicateValues" dxfId="31812" priority="42342"/>
    <cfRule type="duplicateValues" dxfId="31811" priority="42343"/>
    <cfRule type="duplicateValues" dxfId="31810" priority="42344"/>
    <cfRule type="duplicateValues" dxfId="31809" priority="42345"/>
    <cfRule type="duplicateValues" dxfId="31808" priority="42346"/>
    <cfRule type="duplicateValues" dxfId="31807" priority="42347"/>
    <cfRule type="duplicateValues" dxfId="31806" priority="42348"/>
    <cfRule type="duplicateValues" dxfId="31805" priority="42349"/>
    <cfRule type="duplicateValues" dxfId="31804" priority="42312"/>
    <cfRule type="duplicateValues" dxfId="31803" priority="42313"/>
    <cfRule type="duplicateValues" dxfId="31802" priority="42314"/>
    <cfRule type="duplicateValues" dxfId="31801" priority="42315"/>
    <cfRule type="duplicateValues" dxfId="31800" priority="42316"/>
    <cfRule type="duplicateValues" dxfId="31799" priority="42317"/>
    <cfRule type="duplicateValues" dxfId="31798" priority="42318"/>
    <cfRule type="duplicateValues" dxfId="31797" priority="42319"/>
    <cfRule type="duplicateValues" dxfId="31796" priority="42320"/>
    <cfRule type="duplicateValues" dxfId="31795" priority="42321"/>
    <cfRule type="duplicateValues" dxfId="31794" priority="42322"/>
    <cfRule type="duplicateValues" dxfId="31793" priority="42323"/>
    <cfRule type="duplicateValues" dxfId="31792" priority="42324"/>
    <cfRule type="duplicateValues" dxfId="31791" priority="42325"/>
    <cfRule type="duplicateValues" dxfId="31790" priority="42326"/>
    <cfRule type="duplicateValues" dxfId="31789" priority="42327"/>
    <cfRule type="duplicateValues" dxfId="31788" priority="42328"/>
    <cfRule type="duplicateValues" dxfId="31787" priority="42329"/>
    <cfRule type="duplicateValues" dxfId="31786" priority="42330"/>
    <cfRule type="duplicateValues" dxfId="31785" priority="42331"/>
    <cfRule type="duplicateValues" dxfId="31784" priority="42332"/>
    <cfRule type="duplicateValues" dxfId="31783" priority="42333"/>
    <cfRule type="duplicateValues" dxfId="31782" priority="42334"/>
    <cfRule type="duplicateValues" dxfId="31781" priority="42335"/>
    <cfRule type="duplicateValues" dxfId="31780" priority="42336"/>
    <cfRule type="duplicateValues" dxfId="31779" priority="42337"/>
    <cfRule type="duplicateValues" dxfId="31778" priority="42338"/>
    <cfRule type="duplicateValues" dxfId="31777" priority="42339"/>
    <cfRule type="duplicateValues" dxfId="31776" priority="42340"/>
    <cfRule type="duplicateValues" dxfId="31775" priority="42350"/>
    <cfRule type="duplicateValues" dxfId="31774" priority="42351"/>
    <cfRule type="duplicateValues" dxfId="31773" priority="42352"/>
    <cfRule type="duplicateValues" dxfId="31772" priority="42353"/>
    <cfRule type="duplicateValues" dxfId="31771" priority="42354"/>
    <cfRule type="duplicateValues" dxfId="31770" priority="42355"/>
    <cfRule type="duplicateValues" dxfId="31769" priority="42356"/>
    <cfRule type="duplicateValues" dxfId="31768" priority="42357"/>
    <cfRule type="duplicateValues" dxfId="31767" priority="42358"/>
    <cfRule type="duplicateValues" dxfId="31766" priority="42359"/>
    <cfRule type="duplicateValues" dxfId="31765" priority="42360"/>
    <cfRule type="duplicateValues" dxfId="31764" priority="42361"/>
    <cfRule type="duplicateValues" dxfId="31763" priority="42362"/>
    <cfRule type="duplicateValues" dxfId="31762" priority="42363"/>
    <cfRule type="duplicateValues" dxfId="31761" priority="42364"/>
    <cfRule type="duplicateValues" dxfId="31760" priority="42365"/>
    <cfRule type="duplicateValues" dxfId="31759" priority="42366"/>
    <cfRule type="duplicateValues" dxfId="31758" priority="42367"/>
    <cfRule type="duplicateValues" dxfId="31757" priority="42368"/>
    <cfRule type="duplicateValues" dxfId="31756" priority="42369"/>
    <cfRule type="duplicateValues" dxfId="31755" priority="42370"/>
    <cfRule type="duplicateValues" dxfId="31754" priority="42371"/>
    <cfRule type="duplicateValues" dxfId="31753" priority="42372"/>
    <cfRule type="duplicateValues" dxfId="31752" priority="42373"/>
    <cfRule type="duplicateValues" dxfId="31751" priority="42374"/>
    <cfRule type="duplicateValues" dxfId="31750" priority="42375"/>
    <cfRule type="duplicateValues" dxfId="31749" priority="42376"/>
    <cfRule type="duplicateValues" dxfId="31748" priority="42377"/>
    <cfRule type="duplicateValues" dxfId="31747" priority="42378"/>
    <cfRule type="duplicateValues" dxfId="31746" priority="42379"/>
    <cfRule type="duplicateValues" dxfId="31745" priority="42380"/>
    <cfRule type="duplicateValues" dxfId="31744" priority="42381"/>
    <cfRule type="duplicateValues" dxfId="31743" priority="42382"/>
    <cfRule type="duplicateValues" dxfId="31742" priority="42383"/>
    <cfRule type="duplicateValues" dxfId="31741" priority="42384"/>
    <cfRule type="duplicateValues" dxfId="31740" priority="42385"/>
    <cfRule type="duplicateValues" dxfId="31739" priority="42386"/>
    <cfRule type="duplicateValues" dxfId="31738" priority="42387"/>
    <cfRule type="duplicateValues" dxfId="31737" priority="42388"/>
    <cfRule type="duplicateValues" dxfId="31736" priority="42389"/>
    <cfRule type="duplicateValues" dxfId="31735" priority="42390"/>
    <cfRule type="duplicateValues" dxfId="31734" priority="42391"/>
    <cfRule type="duplicateValues" dxfId="31733" priority="42392"/>
    <cfRule type="duplicateValues" dxfId="31732" priority="42393"/>
    <cfRule type="duplicateValues" dxfId="31731" priority="42394"/>
    <cfRule type="duplicateValues" dxfId="31730" priority="42395"/>
    <cfRule type="duplicateValues" dxfId="31729" priority="42396"/>
    <cfRule type="duplicateValues" dxfId="31728" priority="42397"/>
  </conditionalFormatting>
  <conditionalFormatting sqref="I4777:I4788">
    <cfRule type="duplicateValues" dxfId="31727" priority="43107"/>
    <cfRule type="duplicateValues" dxfId="31726" priority="43121"/>
    <cfRule type="duplicateValues" dxfId="31725" priority="43180"/>
    <cfRule type="duplicateValues" dxfId="31724" priority="43179"/>
    <cfRule type="duplicateValues" dxfId="31723" priority="43178"/>
    <cfRule type="duplicateValues" dxfId="31722" priority="43177"/>
    <cfRule type="duplicateValues" dxfId="31721" priority="43176"/>
    <cfRule type="duplicateValues" dxfId="31720" priority="43175"/>
    <cfRule type="duplicateValues" dxfId="31719" priority="43174"/>
    <cfRule type="duplicateValues" dxfId="31718" priority="43173"/>
    <cfRule type="duplicateValues" dxfId="31717" priority="43172"/>
    <cfRule type="duplicateValues" dxfId="31716" priority="43171"/>
    <cfRule type="duplicateValues" dxfId="31715" priority="43170"/>
    <cfRule type="duplicateValues" dxfId="31714" priority="43169"/>
    <cfRule type="duplicateValues" dxfId="31713" priority="43168"/>
    <cfRule type="duplicateValues" dxfId="31712" priority="43167"/>
    <cfRule type="duplicateValues" dxfId="31711" priority="43165"/>
    <cfRule type="duplicateValues" dxfId="31710" priority="43164"/>
    <cfRule type="duplicateValues" dxfId="31709" priority="43163"/>
    <cfRule type="duplicateValues" dxfId="31708" priority="43162"/>
    <cfRule type="duplicateValues" dxfId="31707" priority="43161"/>
    <cfRule type="duplicateValues" dxfId="31706" priority="43160"/>
    <cfRule type="duplicateValues" dxfId="31705" priority="43159"/>
    <cfRule type="duplicateValues" dxfId="31704" priority="43158"/>
    <cfRule type="duplicateValues" dxfId="31703" priority="43157"/>
    <cfRule type="duplicateValues" dxfId="31702" priority="43156"/>
    <cfRule type="duplicateValues" dxfId="31701" priority="43166"/>
    <cfRule type="duplicateValues" dxfId="31700" priority="43155"/>
    <cfRule type="duplicateValues" dxfId="31699" priority="43154"/>
    <cfRule type="duplicateValues" dxfId="31698" priority="43153"/>
    <cfRule type="duplicateValues" dxfId="31697" priority="43152"/>
    <cfRule type="duplicateValues" dxfId="31696" priority="43151"/>
    <cfRule type="duplicateValues" dxfId="31695" priority="43150"/>
    <cfRule type="duplicateValues" dxfId="31694" priority="43149"/>
    <cfRule type="duplicateValues" dxfId="31693" priority="43148"/>
    <cfRule type="duplicateValues" dxfId="31692" priority="43147"/>
    <cfRule type="duplicateValues" dxfId="31691" priority="43146"/>
    <cfRule type="duplicateValues" dxfId="31690" priority="43145"/>
    <cfRule type="duplicateValues" dxfId="31689" priority="43144"/>
    <cfRule type="duplicateValues" dxfId="31688" priority="43143"/>
    <cfRule type="duplicateValues" dxfId="31687" priority="43142"/>
    <cfRule type="duplicateValues" dxfId="31686" priority="43141"/>
    <cfRule type="duplicateValues" dxfId="31685" priority="43140"/>
    <cfRule type="duplicateValues" dxfId="31684" priority="43139"/>
    <cfRule type="duplicateValues" dxfId="31683" priority="43138"/>
    <cfRule type="duplicateValues" dxfId="31682" priority="43137"/>
    <cfRule type="duplicateValues" dxfId="31681" priority="43136"/>
    <cfRule type="duplicateValues" dxfId="31680" priority="43135"/>
    <cfRule type="duplicateValues" dxfId="31679" priority="43134"/>
    <cfRule type="duplicateValues" dxfId="31678" priority="43133"/>
    <cfRule type="duplicateValues" dxfId="31677" priority="43132"/>
    <cfRule type="duplicateValues" dxfId="31676" priority="43131"/>
    <cfRule type="duplicateValues" dxfId="31675" priority="43130"/>
    <cfRule type="duplicateValues" dxfId="31674" priority="43129"/>
    <cfRule type="duplicateValues" dxfId="31673" priority="43128"/>
    <cfRule type="duplicateValues" dxfId="31672" priority="43127"/>
    <cfRule type="duplicateValues" dxfId="31671" priority="43126"/>
    <cfRule type="duplicateValues" dxfId="31670" priority="43125"/>
    <cfRule type="duplicateValues" dxfId="31669" priority="43124"/>
    <cfRule type="duplicateValues" dxfId="31668" priority="43123"/>
    <cfRule type="duplicateValues" dxfId="31667" priority="43182"/>
    <cfRule type="duplicateValues" dxfId="31666" priority="43183"/>
    <cfRule type="duplicateValues" dxfId="31665" priority="43184"/>
    <cfRule type="duplicateValues" dxfId="31664" priority="43185"/>
    <cfRule type="duplicateValues" dxfId="31663" priority="43186"/>
    <cfRule type="duplicateValues" dxfId="31662" priority="43187"/>
    <cfRule type="duplicateValues" dxfId="31661" priority="43188"/>
    <cfRule type="duplicateValues" dxfId="31660" priority="43189"/>
    <cfRule type="duplicateValues" dxfId="31659" priority="43190"/>
    <cfRule type="duplicateValues" dxfId="31658" priority="43191"/>
    <cfRule type="duplicateValues" dxfId="31657" priority="43120"/>
    <cfRule type="duplicateValues" dxfId="31656" priority="43119"/>
    <cfRule type="duplicateValues" dxfId="31655" priority="43181"/>
    <cfRule type="duplicateValues" dxfId="31654" priority="43118"/>
    <cfRule type="duplicateValues" dxfId="31653" priority="43117"/>
    <cfRule type="duplicateValues" dxfId="31652" priority="43116"/>
    <cfRule type="duplicateValues" dxfId="31651" priority="43115"/>
    <cfRule type="duplicateValues" dxfId="31650" priority="43114"/>
    <cfRule type="duplicateValues" dxfId="31649" priority="43113"/>
    <cfRule type="duplicateValues" dxfId="31648" priority="43112"/>
    <cfRule type="duplicateValues" dxfId="31647" priority="43111"/>
    <cfRule type="duplicateValues" dxfId="31646" priority="43110"/>
    <cfRule type="duplicateValues" dxfId="31645" priority="43109"/>
    <cfRule type="duplicateValues" dxfId="31644" priority="43108"/>
    <cfRule type="duplicateValues" dxfId="31643" priority="43122"/>
  </conditionalFormatting>
  <conditionalFormatting sqref="I4789">
    <cfRule type="duplicateValues" dxfId="31642" priority="43022"/>
    <cfRule type="duplicateValues" dxfId="31641" priority="43021"/>
    <cfRule type="duplicateValues" dxfId="31640" priority="43020"/>
    <cfRule type="duplicateValues" dxfId="31639" priority="43019"/>
    <cfRule type="duplicateValues" dxfId="31638" priority="43018"/>
    <cfRule type="duplicateValues" dxfId="31637" priority="43017"/>
    <cfRule type="duplicateValues" dxfId="31636" priority="43016"/>
    <cfRule type="duplicateValues" dxfId="31635" priority="43015"/>
    <cfRule type="duplicateValues" dxfId="31634" priority="43014"/>
    <cfRule type="duplicateValues" dxfId="31633" priority="43012"/>
    <cfRule type="duplicateValues" dxfId="31632" priority="43011"/>
    <cfRule type="duplicateValues" dxfId="31631" priority="43010"/>
    <cfRule type="duplicateValues" dxfId="31630" priority="43013"/>
    <cfRule type="duplicateValues" dxfId="31629" priority="43009"/>
    <cfRule type="duplicateValues" dxfId="31628" priority="43008"/>
    <cfRule type="duplicateValues" dxfId="31627" priority="43007"/>
    <cfRule type="duplicateValues" dxfId="31626" priority="43006"/>
    <cfRule type="duplicateValues" dxfId="31625" priority="43035"/>
    <cfRule type="duplicateValues" dxfId="31624" priority="43034"/>
    <cfRule type="duplicateValues" dxfId="31623" priority="43033"/>
    <cfRule type="duplicateValues" dxfId="31622" priority="43032"/>
    <cfRule type="duplicateValues" dxfId="31621" priority="43031"/>
    <cfRule type="duplicateValues" dxfId="31620" priority="43030"/>
    <cfRule type="duplicateValues" dxfId="31619" priority="43029"/>
    <cfRule type="duplicateValues" dxfId="31618" priority="43028"/>
    <cfRule type="duplicateValues" dxfId="31617" priority="43027"/>
    <cfRule type="duplicateValues" dxfId="31616" priority="43026"/>
    <cfRule type="duplicateValues" dxfId="31615" priority="43025"/>
    <cfRule type="duplicateValues" dxfId="31614" priority="43024"/>
    <cfRule type="duplicateValues" dxfId="31613" priority="43023"/>
  </conditionalFormatting>
  <conditionalFormatting sqref="I4790:I4791">
    <cfRule type="duplicateValues" dxfId="31612" priority="34728"/>
    <cfRule type="duplicateValues" dxfId="31611" priority="34727"/>
    <cfRule type="duplicateValues" dxfId="31610" priority="34729"/>
    <cfRule type="duplicateValues" dxfId="31609" priority="34771"/>
    <cfRule type="duplicateValues" dxfId="31608" priority="34772"/>
    <cfRule type="duplicateValues" dxfId="31607" priority="34773"/>
    <cfRule type="duplicateValues" dxfId="31606" priority="34774"/>
    <cfRule type="duplicateValues" dxfId="31605" priority="34775"/>
    <cfRule type="duplicateValues" dxfId="31604" priority="34776"/>
    <cfRule type="duplicateValues" dxfId="31603" priority="34777"/>
    <cfRule type="duplicateValues" dxfId="31602" priority="34778"/>
    <cfRule type="duplicateValues" dxfId="31601" priority="34779"/>
    <cfRule type="duplicateValues" dxfId="31600" priority="34780"/>
    <cfRule type="duplicateValues" dxfId="31599" priority="34781"/>
    <cfRule type="duplicateValues" dxfId="31598" priority="34782"/>
    <cfRule type="duplicateValues" dxfId="31597" priority="34769"/>
    <cfRule type="duplicateValues" dxfId="31596" priority="34768"/>
    <cfRule type="duplicateValues" dxfId="31595" priority="34767"/>
    <cfRule type="duplicateValues" dxfId="31594" priority="34766"/>
    <cfRule type="duplicateValues" dxfId="31593" priority="34765"/>
    <cfRule type="duplicateValues" dxfId="31592" priority="34783"/>
    <cfRule type="duplicateValues" dxfId="31591" priority="34770"/>
    <cfRule type="duplicateValues" dxfId="31590" priority="34784"/>
    <cfRule type="duplicateValues" dxfId="31589" priority="34785"/>
    <cfRule type="duplicateValues" dxfId="31588" priority="34730"/>
    <cfRule type="duplicateValues" dxfId="31587" priority="34731"/>
    <cfRule type="duplicateValues" dxfId="31586" priority="34732"/>
    <cfRule type="duplicateValues" dxfId="31585" priority="34733"/>
    <cfRule type="duplicateValues" dxfId="31584" priority="34734"/>
    <cfRule type="duplicateValues" dxfId="31583" priority="34735"/>
    <cfRule type="duplicateValues" dxfId="31582" priority="34736"/>
    <cfRule type="duplicateValues" dxfId="31581" priority="34737"/>
    <cfRule type="duplicateValues" dxfId="31580" priority="34738"/>
    <cfRule type="duplicateValues" dxfId="31579" priority="34739"/>
    <cfRule type="duplicateValues" dxfId="31578" priority="34740"/>
    <cfRule type="duplicateValues" dxfId="31577" priority="34741"/>
    <cfRule type="duplicateValues" dxfId="31576" priority="34742"/>
    <cfRule type="duplicateValues" dxfId="31575" priority="34743"/>
    <cfRule type="duplicateValues" dxfId="31574" priority="34744"/>
    <cfRule type="duplicateValues" dxfId="31573" priority="34745"/>
    <cfRule type="duplicateValues" dxfId="31572" priority="34746"/>
    <cfRule type="duplicateValues" dxfId="31571" priority="34747"/>
    <cfRule type="duplicateValues" dxfId="31570" priority="34748"/>
    <cfRule type="duplicateValues" dxfId="31569" priority="34749"/>
    <cfRule type="duplicateValues" dxfId="31568" priority="34750"/>
    <cfRule type="duplicateValues" dxfId="31567" priority="34751"/>
    <cfRule type="duplicateValues" dxfId="31566" priority="34752"/>
    <cfRule type="duplicateValues" dxfId="31565" priority="34691"/>
    <cfRule type="duplicateValues" dxfId="31564" priority="34692"/>
    <cfRule type="duplicateValues" dxfId="31563" priority="34693"/>
    <cfRule type="duplicateValues" dxfId="31562" priority="34694"/>
    <cfRule type="duplicateValues" dxfId="31561" priority="34695"/>
    <cfRule type="duplicateValues" dxfId="31560" priority="34696"/>
    <cfRule type="duplicateValues" dxfId="31559" priority="34697"/>
    <cfRule type="duplicateValues" dxfId="31558" priority="34698"/>
    <cfRule type="duplicateValues" dxfId="31557" priority="34699"/>
    <cfRule type="duplicateValues" dxfId="31556" priority="34700"/>
    <cfRule type="duplicateValues" dxfId="31555" priority="34701"/>
    <cfRule type="duplicateValues" dxfId="31554" priority="34703"/>
    <cfRule type="duplicateValues" dxfId="31553" priority="34704"/>
    <cfRule type="duplicateValues" dxfId="31552" priority="34705"/>
    <cfRule type="duplicateValues" dxfId="31551" priority="34706"/>
    <cfRule type="duplicateValues" dxfId="31550" priority="34707"/>
    <cfRule type="duplicateValues" dxfId="31549" priority="34708"/>
    <cfRule type="duplicateValues" dxfId="31548" priority="34709"/>
    <cfRule type="duplicateValues" dxfId="31547" priority="34710"/>
    <cfRule type="duplicateValues" dxfId="31546" priority="34711"/>
    <cfRule type="duplicateValues" dxfId="31545" priority="34712"/>
    <cfRule type="duplicateValues" dxfId="31544" priority="34702"/>
    <cfRule type="duplicateValues" dxfId="31543" priority="34713"/>
    <cfRule type="duplicateValues" dxfId="31542" priority="34714"/>
    <cfRule type="duplicateValues" dxfId="31541" priority="34715"/>
    <cfRule type="duplicateValues" dxfId="31540" priority="34716"/>
    <cfRule type="duplicateValues" dxfId="31539" priority="34717"/>
    <cfRule type="duplicateValues" dxfId="31538" priority="34718"/>
    <cfRule type="duplicateValues" dxfId="31537" priority="34719"/>
    <cfRule type="duplicateValues" dxfId="31536" priority="34720"/>
    <cfRule type="duplicateValues" dxfId="31535" priority="34721"/>
    <cfRule type="duplicateValues" dxfId="31534" priority="34722"/>
    <cfRule type="duplicateValues" dxfId="31533" priority="34723"/>
    <cfRule type="duplicateValues" dxfId="31532" priority="34724"/>
    <cfRule type="duplicateValues" dxfId="31531" priority="34725"/>
    <cfRule type="duplicateValues" dxfId="31530" priority="34726"/>
    <cfRule type="duplicateValues" dxfId="31529" priority="34764"/>
    <cfRule type="duplicateValues" dxfId="31528" priority="34763"/>
    <cfRule type="duplicateValues" dxfId="31527" priority="34762"/>
    <cfRule type="duplicateValues" dxfId="31526" priority="34761"/>
    <cfRule type="duplicateValues" dxfId="31525" priority="34760"/>
    <cfRule type="duplicateValues" dxfId="31524" priority="34759"/>
    <cfRule type="duplicateValues" dxfId="31523" priority="34758"/>
    <cfRule type="duplicateValues" dxfId="31522" priority="34757"/>
    <cfRule type="duplicateValues" dxfId="31521" priority="34756"/>
    <cfRule type="duplicateValues" dxfId="31520" priority="34755"/>
    <cfRule type="duplicateValues" dxfId="31519" priority="34754"/>
    <cfRule type="duplicateValues" dxfId="31518" priority="34753"/>
  </conditionalFormatting>
  <conditionalFormatting sqref="I4792">
    <cfRule type="duplicateValues" dxfId="31517" priority="35069"/>
    <cfRule type="duplicateValues" dxfId="31516" priority="35068"/>
    <cfRule type="duplicateValues" dxfId="31515" priority="35067"/>
    <cfRule type="duplicateValues" dxfId="31514" priority="35066"/>
    <cfRule type="duplicateValues" dxfId="31513" priority="35065"/>
    <cfRule type="duplicateValues" dxfId="31512" priority="35064"/>
    <cfRule type="duplicateValues" dxfId="31511" priority="35063"/>
    <cfRule type="duplicateValues" dxfId="31510" priority="35062"/>
    <cfRule type="duplicateValues" dxfId="31509" priority="35061"/>
    <cfRule type="duplicateValues" dxfId="31508" priority="35060"/>
    <cfRule type="duplicateValues" dxfId="31507" priority="35059"/>
    <cfRule type="duplicateValues" dxfId="31506" priority="35058"/>
    <cfRule type="duplicateValues" dxfId="31505" priority="35057"/>
    <cfRule type="duplicateValues" dxfId="31504" priority="35056"/>
    <cfRule type="duplicateValues" dxfId="31503" priority="35055"/>
    <cfRule type="duplicateValues" dxfId="31502" priority="35054"/>
    <cfRule type="duplicateValues" dxfId="31501" priority="35053"/>
    <cfRule type="duplicateValues" dxfId="31500" priority="35052"/>
    <cfRule type="duplicateValues" dxfId="31499" priority="35051"/>
    <cfRule type="duplicateValues" dxfId="31498" priority="35050"/>
    <cfRule type="duplicateValues" dxfId="31497" priority="35049"/>
    <cfRule type="duplicateValues" dxfId="31496" priority="35048"/>
    <cfRule type="duplicateValues" dxfId="31495" priority="35047"/>
    <cfRule type="duplicateValues" dxfId="31494" priority="35046"/>
    <cfRule type="duplicateValues" dxfId="31493" priority="35045"/>
    <cfRule type="duplicateValues" dxfId="31492" priority="35044"/>
    <cfRule type="duplicateValues" dxfId="31491" priority="35043"/>
    <cfRule type="duplicateValues" dxfId="31490" priority="35041"/>
    <cfRule type="duplicateValues" dxfId="31489" priority="35040"/>
    <cfRule type="duplicateValues" dxfId="31488" priority="35039"/>
    <cfRule type="duplicateValues" dxfId="31487" priority="35038"/>
    <cfRule type="duplicateValues" dxfId="31486" priority="35042"/>
    <cfRule type="duplicateValues" dxfId="31485" priority="35126"/>
    <cfRule type="duplicateValues" dxfId="31484" priority="35125"/>
    <cfRule type="duplicateValues" dxfId="31483" priority="35124"/>
    <cfRule type="duplicateValues" dxfId="31482" priority="35123"/>
    <cfRule type="duplicateValues" dxfId="31481" priority="35122"/>
    <cfRule type="duplicateValues" dxfId="31480" priority="35121"/>
    <cfRule type="duplicateValues" dxfId="31479" priority="35120"/>
    <cfRule type="duplicateValues" dxfId="31478" priority="35119"/>
    <cfRule type="duplicateValues" dxfId="31477" priority="35118"/>
    <cfRule type="duplicateValues" dxfId="31476" priority="35117"/>
    <cfRule type="duplicateValues" dxfId="31475" priority="35116"/>
    <cfRule type="duplicateValues" dxfId="31474" priority="35115"/>
    <cfRule type="duplicateValues" dxfId="31473" priority="35114"/>
    <cfRule type="duplicateValues" dxfId="31472" priority="35113"/>
    <cfRule type="duplicateValues" dxfId="31471" priority="35112"/>
    <cfRule type="duplicateValues" dxfId="31470" priority="35111"/>
    <cfRule type="duplicateValues" dxfId="31469" priority="35110"/>
    <cfRule type="duplicateValues" dxfId="31468" priority="35109"/>
    <cfRule type="duplicateValues" dxfId="31467" priority="35108"/>
    <cfRule type="duplicateValues" dxfId="31466" priority="35107"/>
    <cfRule type="duplicateValues" dxfId="31465" priority="35106"/>
    <cfRule type="duplicateValues" dxfId="31464" priority="35105"/>
    <cfRule type="duplicateValues" dxfId="31463" priority="35104"/>
    <cfRule type="duplicateValues" dxfId="31462" priority="35103"/>
    <cfRule type="duplicateValues" dxfId="31461" priority="35102"/>
    <cfRule type="duplicateValues" dxfId="31460" priority="35101"/>
    <cfRule type="duplicateValues" dxfId="31459" priority="35100"/>
    <cfRule type="duplicateValues" dxfId="31458" priority="35099"/>
    <cfRule type="duplicateValues" dxfId="31457" priority="35098"/>
    <cfRule type="duplicateValues" dxfId="31456" priority="35097"/>
    <cfRule type="duplicateValues" dxfId="31455" priority="35127"/>
    <cfRule type="duplicateValues" dxfId="31454" priority="35128"/>
    <cfRule type="duplicateValues" dxfId="31453" priority="35129"/>
    <cfRule type="duplicateValues" dxfId="31452" priority="35130"/>
    <cfRule type="duplicateValues" dxfId="31451" priority="35131"/>
    <cfRule type="duplicateValues" dxfId="31450" priority="35132"/>
    <cfRule type="duplicateValues" dxfId="31449" priority="35096"/>
    <cfRule type="duplicateValues" dxfId="31448" priority="35095"/>
    <cfRule type="duplicateValues" dxfId="31447" priority="35094"/>
    <cfRule type="duplicateValues" dxfId="31446" priority="35093"/>
    <cfRule type="duplicateValues" dxfId="31445" priority="35092"/>
    <cfRule type="duplicateValues" dxfId="31444" priority="35091"/>
    <cfRule type="duplicateValues" dxfId="31443" priority="35090"/>
    <cfRule type="duplicateValues" dxfId="31442" priority="35089"/>
    <cfRule type="duplicateValues" dxfId="31441" priority="35088"/>
    <cfRule type="duplicateValues" dxfId="31440" priority="35087"/>
    <cfRule type="duplicateValues" dxfId="31439" priority="35086"/>
    <cfRule type="duplicateValues" dxfId="31438" priority="35085"/>
    <cfRule type="duplicateValues" dxfId="31437" priority="35084"/>
    <cfRule type="duplicateValues" dxfId="31436" priority="35083"/>
    <cfRule type="duplicateValues" dxfId="31435" priority="35082"/>
    <cfRule type="duplicateValues" dxfId="31434" priority="35081"/>
    <cfRule type="duplicateValues" dxfId="31433" priority="35080"/>
    <cfRule type="duplicateValues" dxfId="31432" priority="35079"/>
    <cfRule type="duplicateValues" dxfId="31431" priority="35078"/>
    <cfRule type="duplicateValues" dxfId="31430" priority="35077"/>
    <cfRule type="duplicateValues" dxfId="31429" priority="35076"/>
    <cfRule type="duplicateValues" dxfId="31428" priority="35075"/>
    <cfRule type="duplicateValues" dxfId="31427" priority="35074"/>
    <cfRule type="duplicateValues" dxfId="31426" priority="35073"/>
    <cfRule type="duplicateValues" dxfId="31425" priority="35072"/>
    <cfRule type="duplicateValues" dxfId="31424" priority="35071"/>
    <cfRule type="duplicateValues" dxfId="31423" priority="35070"/>
  </conditionalFormatting>
  <conditionalFormatting sqref="I4793">
    <cfRule type="duplicateValues" dxfId="31422" priority="39925"/>
    <cfRule type="duplicateValues" dxfId="31421" priority="39924"/>
    <cfRule type="duplicateValues" dxfId="31420" priority="39923"/>
    <cfRule type="duplicateValues" dxfId="31419" priority="39922"/>
    <cfRule type="duplicateValues" dxfId="31418" priority="39921"/>
    <cfRule type="duplicateValues" dxfId="31417" priority="39920"/>
    <cfRule type="duplicateValues" dxfId="31416" priority="39919"/>
    <cfRule type="duplicateValues" dxfId="31415" priority="39918"/>
    <cfRule type="duplicateValues" dxfId="31414" priority="39917"/>
    <cfRule type="duplicateValues" dxfId="31413" priority="39916"/>
    <cfRule type="duplicateValues" dxfId="31412" priority="39915"/>
    <cfRule type="duplicateValues" dxfId="31411" priority="39914"/>
    <cfRule type="duplicateValues" dxfId="31410" priority="39913"/>
    <cfRule type="duplicateValues" dxfId="31409" priority="39912"/>
    <cfRule type="duplicateValues" dxfId="31408" priority="39911"/>
    <cfRule type="duplicateValues" dxfId="31407" priority="39910"/>
    <cfRule type="duplicateValues" dxfId="31406" priority="39909"/>
    <cfRule type="duplicateValues" dxfId="31405" priority="39908"/>
    <cfRule type="duplicateValues" dxfId="31404" priority="39907"/>
    <cfRule type="duplicateValues" dxfId="31403" priority="39906"/>
    <cfRule type="duplicateValues" dxfId="31402" priority="39905"/>
    <cfRule type="duplicateValues" dxfId="31401" priority="39904"/>
    <cfRule type="duplicateValues" dxfId="31400" priority="39903"/>
    <cfRule type="duplicateValues" dxfId="31399" priority="39902"/>
    <cfRule type="duplicateValues" dxfId="31398" priority="39901"/>
    <cfRule type="duplicateValues" dxfId="31397" priority="39900"/>
    <cfRule type="duplicateValues" dxfId="31396" priority="39899"/>
    <cfRule type="duplicateValues" dxfId="31395" priority="39898"/>
    <cfRule type="duplicateValues" dxfId="31394" priority="39897"/>
    <cfRule type="duplicateValues" dxfId="31393" priority="39896"/>
    <cfRule type="duplicateValues" dxfId="31392" priority="39895"/>
    <cfRule type="duplicateValues" dxfId="31391" priority="39894"/>
    <cfRule type="duplicateValues" dxfId="31390" priority="39893"/>
    <cfRule type="duplicateValues" dxfId="31389" priority="39892"/>
    <cfRule type="duplicateValues" dxfId="31388" priority="39891"/>
    <cfRule type="duplicateValues" dxfId="31387" priority="39890"/>
    <cfRule type="duplicateValues" dxfId="31386" priority="39889"/>
    <cfRule type="duplicateValues" dxfId="31385" priority="39888"/>
    <cfRule type="duplicateValues" dxfId="31384" priority="39887"/>
    <cfRule type="duplicateValues" dxfId="31383" priority="39886"/>
    <cfRule type="duplicateValues" dxfId="31382" priority="39885"/>
    <cfRule type="duplicateValues" dxfId="31381" priority="39884"/>
    <cfRule type="duplicateValues" dxfId="31380" priority="39883"/>
    <cfRule type="duplicateValues" dxfId="31379" priority="39882"/>
    <cfRule type="duplicateValues" dxfId="31378" priority="39881"/>
    <cfRule type="duplicateValues" dxfId="31377" priority="39880"/>
    <cfRule type="duplicateValues" dxfId="31376" priority="39878"/>
    <cfRule type="duplicateValues" dxfId="31375" priority="39877"/>
    <cfRule type="duplicateValues" dxfId="31374" priority="39876"/>
    <cfRule type="duplicateValues" dxfId="31373" priority="39875"/>
    <cfRule type="duplicateValues" dxfId="31372" priority="39874"/>
    <cfRule type="duplicateValues" dxfId="31371" priority="39873"/>
    <cfRule type="duplicateValues" dxfId="31370" priority="39872"/>
    <cfRule type="duplicateValues" dxfId="31369" priority="39871"/>
    <cfRule type="duplicateValues" dxfId="31368" priority="39870"/>
    <cfRule type="duplicateValues" dxfId="31367" priority="39869"/>
    <cfRule type="duplicateValues" dxfId="31366" priority="39868"/>
    <cfRule type="duplicateValues" dxfId="31365" priority="39867"/>
    <cfRule type="duplicateValues" dxfId="31364" priority="39866"/>
    <cfRule type="duplicateValues" dxfId="31363" priority="39865"/>
    <cfRule type="duplicateValues" dxfId="31362" priority="39864"/>
    <cfRule type="duplicateValues" dxfId="31361" priority="39863"/>
    <cfRule type="duplicateValues" dxfId="31360" priority="39844"/>
    <cfRule type="duplicateValues" dxfId="31359" priority="39835"/>
    <cfRule type="duplicateValues" dxfId="31358" priority="39836"/>
    <cfRule type="duplicateValues" dxfId="31357" priority="39837"/>
    <cfRule type="duplicateValues" dxfId="31356" priority="39838"/>
    <cfRule type="duplicateValues" dxfId="31355" priority="39839"/>
    <cfRule type="duplicateValues" dxfId="31354" priority="39840"/>
    <cfRule type="duplicateValues" dxfId="31353" priority="39841"/>
    <cfRule type="duplicateValues" dxfId="31352" priority="39842"/>
    <cfRule type="duplicateValues" dxfId="31351" priority="39843"/>
    <cfRule type="duplicateValues" dxfId="31350" priority="39845"/>
    <cfRule type="duplicateValues" dxfId="31349" priority="39846"/>
    <cfRule type="duplicateValues" dxfId="31348" priority="39847"/>
    <cfRule type="duplicateValues" dxfId="31347" priority="39848"/>
    <cfRule type="duplicateValues" dxfId="31346" priority="39849"/>
    <cfRule type="duplicateValues" dxfId="31345" priority="39850"/>
    <cfRule type="duplicateValues" dxfId="31344" priority="39851"/>
    <cfRule type="duplicateValues" dxfId="31343" priority="39852"/>
    <cfRule type="duplicateValues" dxfId="31342" priority="39853"/>
    <cfRule type="duplicateValues" dxfId="31341" priority="39854"/>
    <cfRule type="duplicateValues" dxfId="31340" priority="39855"/>
    <cfRule type="duplicateValues" dxfId="31339" priority="39856"/>
    <cfRule type="duplicateValues" dxfId="31338" priority="39857"/>
    <cfRule type="duplicateValues" dxfId="31337" priority="39858"/>
    <cfRule type="duplicateValues" dxfId="31336" priority="39859"/>
    <cfRule type="duplicateValues" dxfId="31335" priority="39860"/>
    <cfRule type="duplicateValues" dxfId="31334" priority="39861"/>
    <cfRule type="duplicateValues" dxfId="31333" priority="39879"/>
    <cfRule type="duplicateValues" dxfId="31332" priority="39862"/>
  </conditionalFormatting>
  <conditionalFormatting sqref="I4794:I4795">
    <cfRule type="duplicateValues" dxfId="31331" priority="41613"/>
    <cfRule type="duplicateValues" dxfId="31330" priority="41614"/>
    <cfRule type="duplicateValues" dxfId="31329" priority="41615"/>
    <cfRule type="duplicateValues" dxfId="31328" priority="41616"/>
    <cfRule type="duplicateValues" dxfId="31327" priority="41617"/>
    <cfRule type="duplicateValues" dxfId="31326" priority="41618"/>
    <cfRule type="duplicateValues" dxfId="31325" priority="41619"/>
    <cfRule type="duplicateValues" dxfId="31324" priority="41620"/>
    <cfRule type="duplicateValues" dxfId="31323" priority="41621"/>
    <cfRule type="duplicateValues" dxfId="31322" priority="41622"/>
    <cfRule type="duplicateValues" dxfId="31321" priority="41623"/>
    <cfRule type="duplicateValues" dxfId="31320" priority="41573"/>
    <cfRule type="duplicateValues" dxfId="31319" priority="41572"/>
    <cfRule type="duplicateValues" dxfId="31318" priority="41571"/>
    <cfRule type="duplicateValues" dxfId="31317" priority="41570"/>
    <cfRule type="duplicateValues" dxfId="31316" priority="41569"/>
    <cfRule type="duplicateValues" dxfId="31315" priority="41567"/>
    <cfRule type="duplicateValues" dxfId="31314" priority="41566"/>
    <cfRule type="duplicateValues" dxfId="31313" priority="41565"/>
    <cfRule type="duplicateValues" dxfId="31312" priority="41564"/>
    <cfRule type="duplicateValues" dxfId="31311" priority="41611"/>
    <cfRule type="duplicateValues" dxfId="31310" priority="41563"/>
    <cfRule type="duplicateValues" dxfId="31309" priority="41562"/>
    <cfRule type="duplicateValues" dxfId="31308" priority="41561"/>
    <cfRule type="duplicateValues" dxfId="31307" priority="41624"/>
    <cfRule type="duplicateValues" dxfId="31306" priority="41625"/>
    <cfRule type="duplicateValues" dxfId="31305" priority="41626"/>
    <cfRule type="duplicateValues" dxfId="31304" priority="41627"/>
    <cfRule type="duplicateValues" dxfId="31303" priority="41628"/>
    <cfRule type="duplicateValues" dxfId="31302" priority="41549"/>
    <cfRule type="duplicateValues" dxfId="31301" priority="41604"/>
    <cfRule type="duplicateValues" dxfId="31300" priority="41605"/>
    <cfRule type="duplicateValues" dxfId="31299" priority="41606"/>
    <cfRule type="duplicateValues" dxfId="31298" priority="41607"/>
    <cfRule type="duplicateValues" dxfId="31297" priority="41608"/>
    <cfRule type="duplicateValues" dxfId="31296" priority="41609"/>
    <cfRule type="duplicateValues" dxfId="31295" priority="41610"/>
    <cfRule type="duplicateValues" dxfId="31294" priority="41560"/>
    <cfRule type="duplicateValues" dxfId="31293" priority="41542"/>
    <cfRule type="duplicateValues" dxfId="31292" priority="41543"/>
    <cfRule type="duplicateValues" dxfId="31291" priority="41544"/>
    <cfRule type="duplicateValues" dxfId="31290" priority="41545"/>
    <cfRule type="duplicateValues" dxfId="31289" priority="41568"/>
    <cfRule type="duplicateValues" dxfId="31288" priority="41547"/>
    <cfRule type="duplicateValues" dxfId="31287" priority="41548"/>
    <cfRule type="duplicateValues" dxfId="31286" priority="41550"/>
    <cfRule type="duplicateValues" dxfId="31285" priority="41551"/>
    <cfRule type="duplicateValues" dxfId="31284" priority="41552"/>
    <cfRule type="duplicateValues" dxfId="31283" priority="41553"/>
    <cfRule type="duplicateValues" dxfId="31282" priority="41554"/>
    <cfRule type="duplicateValues" dxfId="31281" priority="41555"/>
    <cfRule type="duplicateValues" dxfId="31280" priority="41556"/>
    <cfRule type="duplicateValues" dxfId="31279" priority="41557"/>
    <cfRule type="duplicateValues" dxfId="31278" priority="41558"/>
    <cfRule type="duplicateValues" dxfId="31277" priority="41559"/>
    <cfRule type="duplicateValues" dxfId="31276" priority="41603"/>
    <cfRule type="duplicateValues" dxfId="31275" priority="41602"/>
    <cfRule type="duplicateValues" dxfId="31274" priority="41601"/>
    <cfRule type="duplicateValues" dxfId="31273" priority="41600"/>
    <cfRule type="duplicateValues" dxfId="31272" priority="41599"/>
    <cfRule type="duplicateValues" dxfId="31271" priority="41598"/>
    <cfRule type="duplicateValues" dxfId="31270" priority="41597"/>
    <cfRule type="duplicateValues" dxfId="31269" priority="41596"/>
    <cfRule type="duplicateValues" dxfId="31268" priority="41595"/>
    <cfRule type="duplicateValues" dxfId="31267" priority="41546"/>
    <cfRule type="duplicateValues" dxfId="31266" priority="41593"/>
    <cfRule type="duplicateValues" dxfId="31265" priority="41592"/>
    <cfRule type="duplicateValues" dxfId="31264" priority="41591"/>
    <cfRule type="duplicateValues" dxfId="31263" priority="41590"/>
    <cfRule type="duplicateValues" dxfId="31262" priority="41589"/>
    <cfRule type="duplicateValues" dxfId="31261" priority="41588"/>
    <cfRule type="duplicateValues" dxfId="31260" priority="41612"/>
    <cfRule type="duplicateValues" dxfId="31259" priority="41587"/>
    <cfRule type="duplicateValues" dxfId="31258" priority="41586"/>
    <cfRule type="duplicateValues" dxfId="31257" priority="41585"/>
    <cfRule type="duplicateValues" dxfId="31256" priority="41584"/>
    <cfRule type="duplicateValues" dxfId="31255" priority="41583"/>
    <cfRule type="duplicateValues" dxfId="31254" priority="41582"/>
    <cfRule type="duplicateValues" dxfId="31253" priority="41581"/>
    <cfRule type="duplicateValues" dxfId="31252" priority="41580"/>
    <cfRule type="duplicateValues" dxfId="31251" priority="41579"/>
    <cfRule type="duplicateValues" dxfId="31250" priority="41578"/>
    <cfRule type="duplicateValues" dxfId="31249" priority="41577"/>
    <cfRule type="duplicateValues" dxfId="31248" priority="41576"/>
    <cfRule type="duplicateValues" dxfId="31247" priority="41575"/>
    <cfRule type="duplicateValues" dxfId="31246" priority="41574"/>
    <cfRule type="duplicateValues" dxfId="31245" priority="41594"/>
  </conditionalFormatting>
  <conditionalFormatting sqref="I4796">
    <cfRule type="duplicateValues" dxfId="31244" priority="33885"/>
    <cfRule type="duplicateValues" dxfId="31243" priority="33884"/>
    <cfRule type="duplicateValues" dxfId="31242" priority="33883"/>
    <cfRule type="duplicateValues" dxfId="31241" priority="33882"/>
    <cfRule type="duplicateValues" dxfId="31240" priority="33881"/>
    <cfRule type="duplicateValues" dxfId="31239" priority="33880"/>
    <cfRule type="duplicateValues" dxfId="31238" priority="33924"/>
    <cfRule type="duplicateValues" dxfId="31237" priority="33878"/>
    <cfRule type="duplicateValues" dxfId="31236" priority="33877"/>
    <cfRule type="duplicateValues" dxfId="31235" priority="33876"/>
    <cfRule type="duplicateValues" dxfId="31234" priority="33875"/>
    <cfRule type="duplicateValues" dxfId="31233" priority="33874"/>
    <cfRule type="duplicateValues" dxfId="31232" priority="33873"/>
    <cfRule type="duplicateValues" dxfId="31231" priority="33872"/>
    <cfRule type="duplicateValues" dxfId="31230" priority="33871"/>
    <cfRule type="duplicateValues" dxfId="31229" priority="33870"/>
    <cfRule type="duplicateValues" dxfId="31228" priority="33869"/>
    <cfRule type="duplicateValues" dxfId="31227" priority="33868"/>
    <cfRule type="duplicateValues" dxfId="31226" priority="33930"/>
    <cfRule type="duplicateValues" dxfId="31225" priority="33931"/>
    <cfRule type="duplicateValues" dxfId="31224" priority="33932"/>
    <cfRule type="duplicateValues" dxfId="31223" priority="33933"/>
    <cfRule type="duplicateValues" dxfId="31222" priority="33934"/>
    <cfRule type="duplicateValues" dxfId="31221" priority="33936"/>
    <cfRule type="duplicateValues" dxfId="31220" priority="33937"/>
    <cfRule type="duplicateValues" dxfId="31219" priority="33938"/>
    <cfRule type="duplicateValues" dxfId="31218" priority="33939"/>
    <cfRule type="duplicateValues" dxfId="31217" priority="33940"/>
    <cfRule type="duplicateValues" dxfId="31216" priority="33941"/>
    <cfRule type="duplicateValues" dxfId="31215" priority="33942"/>
    <cfRule type="duplicateValues" dxfId="31214" priority="33943"/>
    <cfRule type="duplicateValues" dxfId="31213" priority="33944"/>
    <cfRule type="duplicateValues" dxfId="31212" priority="33945"/>
    <cfRule type="duplicateValues" dxfId="31211" priority="33946"/>
    <cfRule type="duplicateValues" dxfId="31210" priority="33947"/>
    <cfRule type="duplicateValues" dxfId="31209" priority="33948"/>
    <cfRule type="duplicateValues" dxfId="31208" priority="33949"/>
    <cfRule type="duplicateValues" dxfId="31207" priority="33950"/>
    <cfRule type="duplicateValues" dxfId="31206" priority="33951"/>
    <cfRule type="duplicateValues" dxfId="31205" priority="33952"/>
    <cfRule type="duplicateValues" dxfId="31204" priority="33953"/>
    <cfRule type="duplicateValues" dxfId="31203" priority="33954"/>
    <cfRule type="duplicateValues" dxfId="31202" priority="33955"/>
    <cfRule type="duplicateValues" dxfId="31201" priority="33956"/>
    <cfRule type="duplicateValues" dxfId="31200" priority="33957"/>
    <cfRule type="duplicateValues" dxfId="31199" priority="33958"/>
    <cfRule type="duplicateValues" dxfId="31198" priority="33959"/>
    <cfRule type="duplicateValues" dxfId="31197" priority="33960"/>
    <cfRule type="duplicateValues" dxfId="31196" priority="33961"/>
    <cfRule type="duplicateValues" dxfId="31195" priority="33935"/>
    <cfRule type="duplicateValues" dxfId="31194" priority="33962"/>
    <cfRule type="duplicateValues" dxfId="31193" priority="33929"/>
    <cfRule type="duplicateValues" dxfId="31192" priority="33879"/>
    <cfRule type="duplicateValues" dxfId="31191" priority="33928"/>
    <cfRule type="duplicateValues" dxfId="31190" priority="33927"/>
    <cfRule type="duplicateValues" dxfId="31189" priority="33926"/>
    <cfRule type="duplicateValues" dxfId="31188" priority="33925"/>
    <cfRule type="duplicateValues" dxfId="31187" priority="33923"/>
    <cfRule type="duplicateValues" dxfId="31186" priority="33922"/>
    <cfRule type="duplicateValues" dxfId="31185" priority="33921"/>
    <cfRule type="duplicateValues" dxfId="31184" priority="33920"/>
    <cfRule type="duplicateValues" dxfId="31183" priority="33919"/>
    <cfRule type="duplicateValues" dxfId="31182" priority="33918"/>
    <cfRule type="duplicateValues" dxfId="31181" priority="33917"/>
    <cfRule type="duplicateValues" dxfId="31180" priority="33916"/>
    <cfRule type="duplicateValues" dxfId="31179" priority="33915"/>
    <cfRule type="duplicateValues" dxfId="31178" priority="33914"/>
    <cfRule type="duplicateValues" dxfId="31177" priority="33913"/>
    <cfRule type="duplicateValues" dxfId="31176" priority="33912"/>
    <cfRule type="duplicateValues" dxfId="31175" priority="33911"/>
    <cfRule type="duplicateValues" dxfId="31174" priority="33910"/>
    <cfRule type="duplicateValues" dxfId="31173" priority="33909"/>
    <cfRule type="duplicateValues" dxfId="31172" priority="33908"/>
    <cfRule type="duplicateValues" dxfId="31171" priority="33907"/>
    <cfRule type="duplicateValues" dxfId="31170" priority="33906"/>
    <cfRule type="duplicateValues" dxfId="31169" priority="33905"/>
    <cfRule type="duplicateValues" dxfId="31168" priority="33904"/>
    <cfRule type="duplicateValues" dxfId="31167" priority="33903"/>
    <cfRule type="duplicateValues" dxfId="31166" priority="33902"/>
    <cfRule type="duplicateValues" dxfId="31165" priority="33901"/>
    <cfRule type="duplicateValues" dxfId="31164" priority="33900"/>
    <cfRule type="duplicateValues" dxfId="31163" priority="33899"/>
    <cfRule type="duplicateValues" dxfId="31162" priority="33898"/>
    <cfRule type="duplicateValues" dxfId="31161" priority="33897"/>
    <cfRule type="duplicateValues" dxfId="31160" priority="33896"/>
    <cfRule type="duplicateValues" dxfId="31159" priority="33895"/>
    <cfRule type="duplicateValues" dxfId="31158" priority="33894"/>
    <cfRule type="duplicateValues" dxfId="31157" priority="33893"/>
    <cfRule type="duplicateValues" dxfId="31156" priority="33892"/>
    <cfRule type="duplicateValues" dxfId="31155" priority="33891"/>
    <cfRule type="duplicateValues" dxfId="31154" priority="33890"/>
    <cfRule type="duplicateValues" dxfId="31153" priority="33889"/>
    <cfRule type="duplicateValues" dxfId="31152" priority="33888"/>
    <cfRule type="duplicateValues" dxfId="31151" priority="33887"/>
    <cfRule type="duplicateValues" dxfId="31150" priority="33886"/>
  </conditionalFormatting>
  <conditionalFormatting sqref="I4797">
    <cfRule type="duplicateValues" dxfId="31149" priority="33819"/>
    <cfRule type="duplicateValues" dxfId="31148" priority="33818"/>
    <cfRule type="duplicateValues" dxfId="31147" priority="33817"/>
    <cfRule type="duplicateValues" dxfId="31146" priority="33816"/>
    <cfRule type="duplicateValues" dxfId="31145" priority="33815"/>
    <cfRule type="duplicateValues" dxfId="31144" priority="33814"/>
    <cfRule type="duplicateValues" dxfId="31143" priority="33813"/>
    <cfRule type="duplicateValues" dxfId="31142" priority="33812"/>
    <cfRule type="duplicateValues" dxfId="31141" priority="33811"/>
    <cfRule type="duplicateValues" dxfId="31140" priority="33810"/>
    <cfRule type="duplicateValues" dxfId="31139" priority="33820"/>
    <cfRule type="duplicateValues" dxfId="31138" priority="33808"/>
    <cfRule type="duplicateValues" dxfId="31137" priority="33807"/>
    <cfRule type="duplicateValues" dxfId="31136" priority="33806"/>
    <cfRule type="duplicateValues" dxfId="31135" priority="33805"/>
    <cfRule type="duplicateValues" dxfId="31134" priority="33804"/>
    <cfRule type="duplicateValues" dxfId="31133" priority="33803"/>
    <cfRule type="duplicateValues" dxfId="31132" priority="33802"/>
    <cfRule type="duplicateValues" dxfId="31131" priority="33801"/>
    <cfRule type="duplicateValues" dxfId="31130" priority="33800"/>
    <cfRule type="duplicateValues" dxfId="31129" priority="33799"/>
    <cfRule type="duplicateValues" dxfId="31128" priority="33798"/>
    <cfRule type="duplicateValues" dxfId="31127" priority="33797"/>
    <cfRule type="duplicateValues" dxfId="31126" priority="33796"/>
    <cfRule type="duplicateValues" dxfId="31125" priority="33795"/>
    <cfRule type="duplicateValues" dxfId="31124" priority="33794"/>
    <cfRule type="duplicateValues" dxfId="31123" priority="33793"/>
    <cfRule type="duplicateValues" dxfId="31122" priority="33792"/>
    <cfRule type="duplicateValues" dxfId="31121" priority="33791"/>
    <cfRule type="duplicateValues" dxfId="31120" priority="33790"/>
    <cfRule type="duplicateValues" dxfId="31119" priority="33789"/>
    <cfRule type="duplicateValues" dxfId="31118" priority="33788"/>
    <cfRule type="duplicateValues" dxfId="31117" priority="33787"/>
    <cfRule type="duplicateValues" dxfId="31116" priority="33786"/>
    <cfRule type="duplicateValues" dxfId="31115" priority="33785"/>
    <cfRule type="duplicateValues" dxfId="31114" priority="33784"/>
    <cfRule type="duplicateValues" dxfId="31113" priority="33783"/>
    <cfRule type="duplicateValues" dxfId="31112" priority="33782"/>
    <cfRule type="duplicateValues" dxfId="31111" priority="33781"/>
    <cfRule type="duplicateValues" dxfId="31110" priority="33780"/>
    <cfRule type="duplicateValues" dxfId="31109" priority="33779"/>
    <cfRule type="duplicateValues" dxfId="31108" priority="33778"/>
    <cfRule type="duplicateValues" dxfId="31107" priority="33777"/>
    <cfRule type="duplicateValues" dxfId="31106" priority="33776"/>
    <cfRule type="duplicateValues" dxfId="31105" priority="33775"/>
    <cfRule type="duplicateValues" dxfId="31104" priority="33774"/>
    <cfRule type="duplicateValues" dxfId="31103" priority="33773"/>
    <cfRule type="duplicateValues" dxfId="31102" priority="33772"/>
    <cfRule type="duplicateValues" dxfId="31101" priority="33771"/>
    <cfRule type="duplicateValues" dxfId="31100" priority="33770"/>
    <cfRule type="duplicateValues" dxfId="31099" priority="33769"/>
    <cfRule type="duplicateValues" dxfId="31098" priority="33768"/>
    <cfRule type="duplicateValues" dxfId="31097" priority="33767"/>
    <cfRule type="duplicateValues" dxfId="31096" priority="33766"/>
    <cfRule type="duplicateValues" dxfId="31095" priority="33765"/>
    <cfRule type="duplicateValues" dxfId="31094" priority="33764"/>
    <cfRule type="duplicateValues" dxfId="31093" priority="33763"/>
    <cfRule type="duplicateValues" dxfId="31092" priority="33762"/>
    <cfRule type="duplicateValues" dxfId="31091" priority="33761"/>
    <cfRule type="duplicateValues" dxfId="31090" priority="33760"/>
    <cfRule type="duplicateValues" dxfId="31089" priority="33759"/>
    <cfRule type="duplicateValues" dxfId="31088" priority="33758"/>
    <cfRule type="duplicateValues" dxfId="31087" priority="33757"/>
    <cfRule type="duplicateValues" dxfId="31086" priority="33756"/>
    <cfRule type="duplicateValues" dxfId="31085" priority="33755"/>
    <cfRule type="duplicateValues" dxfId="31084" priority="33754"/>
    <cfRule type="duplicateValues" dxfId="31083" priority="33753"/>
    <cfRule type="duplicateValues" dxfId="31082" priority="33752"/>
    <cfRule type="duplicateValues" dxfId="31081" priority="33751"/>
    <cfRule type="duplicateValues" dxfId="31080" priority="33750"/>
    <cfRule type="duplicateValues" dxfId="31079" priority="33749"/>
    <cfRule type="duplicateValues" dxfId="31078" priority="33748"/>
    <cfRule type="duplicateValues" dxfId="31077" priority="33747"/>
    <cfRule type="duplicateValues" dxfId="31076" priority="33746"/>
    <cfRule type="duplicateValues" dxfId="31075" priority="33745"/>
    <cfRule type="duplicateValues" dxfId="31074" priority="33744"/>
    <cfRule type="duplicateValues" dxfId="31073" priority="33743"/>
    <cfRule type="duplicateValues" dxfId="31072" priority="33742"/>
    <cfRule type="duplicateValues" dxfId="31071" priority="33741"/>
    <cfRule type="duplicateValues" dxfId="31070" priority="33740"/>
    <cfRule type="duplicateValues" dxfId="31069" priority="33739"/>
    <cfRule type="duplicateValues" dxfId="31068" priority="33738"/>
    <cfRule type="duplicateValues" dxfId="31067" priority="33737"/>
    <cfRule type="duplicateValues" dxfId="31066" priority="33736"/>
    <cfRule type="duplicateValues" dxfId="31065" priority="33735"/>
    <cfRule type="duplicateValues" dxfId="31064" priority="33734"/>
    <cfRule type="duplicateValues" dxfId="31063" priority="33733"/>
    <cfRule type="duplicateValues" dxfId="31062" priority="33732"/>
    <cfRule type="duplicateValues" dxfId="31061" priority="33731"/>
    <cfRule type="duplicateValues" dxfId="31060" priority="33730"/>
    <cfRule type="duplicateValues" dxfId="31059" priority="33729"/>
    <cfRule type="duplicateValues" dxfId="31058" priority="33728"/>
    <cfRule type="duplicateValues" dxfId="31057" priority="33727"/>
    <cfRule type="duplicateValues" dxfId="31056" priority="33726"/>
    <cfRule type="duplicateValues" dxfId="31055" priority="33809"/>
  </conditionalFormatting>
  <conditionalFormatting sqref="I4798">
    <cfRule type="duplicateValues" dxfId="31054" priority="42235"/>
    <cfRule type="duplicateValues" dxfId="31053" priority="42236"/>
    <cfRule type="duplicateValues" dxfId="31052" priority="42237"/>
    <cfRule type="duplicateValues" dxfId="31051" priority="42238"/>
    <cfRule type="duplicateValues" dxfId="31050" priority="42239"/>
    <cfRule type="duplicateValues" dxfId="31049" priority="42240"/>
    <cfRule type="duplicateValues" dxfId="31048" priority="42241"/>
    <cfRule type="duplicateValues" dxfId="31047" priority="42242"/>
    <cfRule type="duplicateValues" dxfId="31046" priority="42243"/>
    <cfRule type="duplicateValues" dxfId="31045" priority="42244"/>
    <cfRule type="duplicateValues" dxfId="31044" priority="42245"/>
    <cfRule type="duplicateValues" dxfId="31043" priority="42246"/>
    <cfRule type="duplicateValues" dxfId="31042" priority="42247"/>
    <cfRule type="duplicateValues" dxfId="31041" priority="42248"/>
    <cfRule type="duplicateValues" dxfId="31040" priority="42249"/>
    <cfRule type="duplicateValues" dxfId="31039" priority="42250"/>
    <cfRule type="duplicateValues" dxfId="31038" priority="42251"/>
    <cfRule type="duplicateValues" dxfId="31037" priority="42252"/>
    <cfRule type="duplicateValues" dxfId="31036" priority="42253"/>
    <cfRule type="duplicateValues" dxfId="31035" priority="42254"/>
    <cfRule type="duplicateValues" dxfId="31034" priority="42255"/>
    <cfRule type="duplicateValues" dxfId="31033" priority="42256"/>
    <cfRule type="duplicateValues" dxfId="31032" priority="42257"/>
    <cfRule type="duplicateValues" dxfId="31031" priority="42258"/>
    <cfRule type="duplicateValues" dxfId="31030" priority="42259"/>
    <cfRule type="duplicateValues" dxfId="31029" priority="42260"/>
    <cfRule type="duplicateValues" dxfId="31028" priority="42261"/>
    <cfRule type="duplicateValues" dxfId="31027" priority="42262"/>
    <cfRule type="duplicateValues" dxfId="31026" priority="42263"/>
    <cfRule type="duplicateValues" dxfId="31025" priority="42264"/>
    <cfRule type="duplicateValues" dxfId="31024" priority="42265"/>
    <cfRule type="duplicateValues" dxfId="31023" priority="42266"/>
    <cfRule type="duplicateValues" dxfId="31022" priority="42267"/>
    <cfRule type="duplicateValues" dxfId="31021" priority="42268"/>
    <cfRule type="duplicateValues" dxfId="31020" priority="42269"/>
    <cfRule type="duplicateValues" dxfId="31019" priority="42270"/>
    <cfRule type="duplicateValues" dxfId="31018" priority="42271"/>
    <cfRule type="duplicateValues" dxfId="31017" priority="42272"/>
    <cfRule type="duplicateValues" dxfId="31016" priority="42273"/>
    <cfRule type="duplicateValues" dxfId="31015" priority="42274"/>
    <cfRule type="duplicateValues" dxfId="31014" priority="42275"/>
    <cfRule type="duplicateValues" dxfId="31013" priority="42276"/>
    <cfRule type="duplicateValues" dxfId="31012" priority="42277"/>
    <cfRule type="duplicateValues" dxfId="31011" priority="42279"/>
    <cfRule type="duplicateValues" dxfId="31010" priority="42280"/>
    <cfRule type="duplicateValues" dxfId="31009" priority="42208"/>
    <cfRule type="duplicateValues" dxfId="31008" priority="42201"/>
    <cfRule type="duplicateValues" dxfId="31007" priority="42278"/>
    <cfRule type="duplicateValues" dxfId="31006" priority="42195"/>
    <cfRule type="duplicateValues" dxfId="31005" priority="42196"/>
    <cfRule type="duplicateValues" dxfId="31004" priority="42197"/>
    <cfRule type="duplicateValues" dxfId="31003" priority="42198"/>
    <cfRule type="duplicateValues" dxfId="31002" priority="42199"/>
    <cfRule type="duplicateValues" dxfId="31001" priority="42200"/>
    <cfRule type="duplicateValues" dxfId="31000" priority="42202"/>
    <cfRule type="duplicateValues" dxfId="30999" priority="42203"/>
    <cfRule type="duplicateValues" dxfId="30998" priority="42204"/>
    <cfRule type="duplicateValues" dxfId="30997" priority="42205"/>
    <cfRule type="duplicateValues" dxfId="30996" priority="42206"/>
    <cfRule type="duplicateValues" dxfId="30995" priority="42207"/>
    <cfRule type="duplicateValues" dxfId="30994" priority="42209"/>
    <cfRule type="duplicateValues" dxfId="30993" priority="42210"/>
    <cfRule type="duplicateValues" dxfId="30992" priority="42211"/>
    <cfRule type="duplicateValues" dxfId="30991" priority="42212"/>
    <cfRule type="duplicateValues" dxfId="30990" priority="42213"/>
    <cfRule type="duplicateValues" dxfId="30989" priority="42214"/>
    <cfRule type="duplicateValues" dxfId="30988" priority="42215"/>
    <cfRule type="duplicateValues" dxfId="30987" priority="42216"/>
    <cfRule type="duplicateValues" dxfId="30986" priority="42217"/>
    <cfRule type="duplicateValues" dxfId="30985" priority="42218"/>
    <cfRule type="duplicateValues" dxfId="30984" priority="42219"/>
    <cfRule type="duplicateValues" dxfId="30983" priority="42220"/>
    <cfRule type="duplicateValues" dxfId="30982" priority="42221"/>
    <cfRule type="duplicateValues" dxfId="30981" priority="42222"/>
    <cfRule type="duplicateValues" dxfId="30980" priority="42223"/>
    <cfRule type="duplicateValues" dxfId="30979" priority="42224"/>
    <cfRule type="duplicateValues" dxfId="30978" priority="42225"/>
    <cfRule type="duplicateValues" dxfId="30977" priority="42226"/>
    <cfRule type="duplicateValues" dxfId="30976" priority="42227"/>
    <cfRule type="duplicateValues" dxfId="30975" priority="42228"/>
    <cfRule type="duplicateValues" dxfId="30974" priority="42229"/>
    <cfRule type="duplicateValues" dxfId="30973" priority="42230"/>
    <cfRule type="duplicateValues" dxfId="30972" priority="42231"/>
    <cfRule type="duplicateValues" dxfId="30971" priority="42232"/>
    <cfRule type="duplicateValues" dxfId="30970" priority="42233"/>
    <cfRule type="duplicateValues" dxfId="30969" priority="42234"/>
  </conditionalFormatting>
  <conditionalFormatting sqref="I4799">
    <cfRule type="duplicateValues" dxfId="30968" priority="34060"/>
    <cfRule type="duplicateValues" dxfId="30967" priority="34059"/>
    <cfRule type="duplicateValues" dxfId="30966" priority="34058"/>
    <cfRule type="duplicateValues" dxfId="30965" priority="34057"/>
    <cfRule type="duplicateValues" dxfId="30964" priority="34056"/>
    <cfRule type="duplicateValues" dxfId="30963" priority="34055"/>
    <cfRule type="duplicateValues" dxfId="30962" priority="34054"/>
    <cfRule type="duplicateValues" dxfId="30961" priority="34051"/>
    <cfRule type="duplicateValues" dxfId="30960" priority="34052"/>
    <cfRule type="duplicateValues" dxfId="30959" priority="34038"/>
    <cfRule type="duplicateValues" dxfId="30958" priority="34039"/>
    <cfRule type="duplicateValues" dxfId="30957" priority="34040"/>
    <cfRule type="duplicateValues" dxfId="30956" priority="34041"/>
    <cfRule type="duplicateValues" dxfId="30955" priority="34042"/>
    <cfRule type="duplicateValues" dxfId="30954" priority="34043"/>
    <cfRule type="duplicateValues" dxfId="30953" priority="34044"/>
    <cfRule type="duplicateValues" dxfId="30952" priority="34045"/>
    <cfRule type="duplicateValues" dxfId="30951" priority="34081"/>
    <cfRule type="duplicateValues" dxfId="30950" priority="34080"/>
    <cfRule type="duplicateValues" dxfId="30949" priority="34079"/>
    <cfRule type="duplicateValues" dxfId="30948" priority="34078"/>
    <cfRule type="duplicateValues" dxfId="30947" priority="34068"/>
    <cfRule type="duplicateValues" dxfId="30946" priority="34077"/>
    <cfRule type="duplicateValues" dxfId="30945" priority="34006"/>
    <cfRule type="duplicateValues" dxfId="30944" priority="34007"/>
    <cfRule type="duplicateValues" dxfId="30943" priority="34008"/>
    <cfRule type="duplicateValues" dxfId="30942" priority="34069"/>
    <cfRule type="duplicateValues" dxfId="30941" priority="34067"/>
    <cfRule type="duplicateValues" dxfId="30940" priority="34017"/>
    <cfRule type="duplicateValues" dxfId="30939" priority="34066"/>
    <cfRule type="duplicateValues" dxfId="30938" priority="34065"/>
    <cfRule type="duplicateValues" dxfId="30937" priority="34064"/>
    <cfRule type="duplicateValues" dxfId="30936" priority="34063"/>
    <cfRule type="duplicateValues" dxfId="30935" priority="34062"/>
    <cfRule type="duplicateValues" dxfId="30934" priority="34061"/>
    <cfRule type="duplicateValues" dxfId="30933" priority="34076"/>
    <cfRule type="duplicateValues" dxfId="30932" priority="34075"/>
    <cfRule type="duplicateValues" dxfId="30931" priority="34074"/>
    <cfRule type="duplicateValues" dxfId="30930" priority="34073"/>
    <cfRule type="duplicateValues" dxfId="30929" priority="34016"/>
    <cfRule type="duplicateValues" dxfId="30928" priority="34015"/>
    <cfRule type="duplicateValues" dxfId="30927" priority="34014"/>
    <cfRule type="duplicateValues" dxfId="30926" priority="34013"/>
    <cfRule type="duplicateValues" dxfId="30925" priority="34012"/>
    <cfRule type="duplicateValues" dxfId="30924" priority="34011"/>
    <cfRule type="duplicateValues" dxfId="30923" priority="34072"/>
    <cfRule type="duplicateValues" dxfId="30922" priority="34010"/>
    <cfRule type="duplicateValues" dxfId="30921" priority="34009"/>
    <cfRule type="duplicateValues" dxfId="30920" priority="34019"/>
    <cfRule type="duplicateValues" dxfId="30919" priority="34020"/>
    <cfRule type="duplicateValues" dxfId="30918" priority="34021"/>
    <cfRule type="duplicateValues" dxfId="30917" priority="34022"/>
    <cfRule type="duplicateValues" dxfId="30916" priority="34023"/>
    <cfRule type="duplicateValues" dxfId="30915" priority="34024"/>
    <cfRule type="duplicateValues" dxfId="30914" priority="34025"/>
    <cfRule type="duplicateValues" dxfId="30913" priority="34026"/>
    <cfRule type="duplicateValues" dxfId="30912" priority="34027"/>
    <cfRule type="duplicateValues" dxfId="30911" priority="34028"/>
    <cfRule type="duplicateValues" dxfId="30910" priority="34029"/>
    <cfRule type="duplicateValues" dxfId="30909" priority="34030"/>
    <cfRule type="duplicateValues" dxfId="30908" priority="34031"/>
    <cfRule type="duplicateValues" dxfId="30907" priority="34032"/>
    <cfRule type="duplicateValues" dxfId="30906" priority="34033"/>
    <cfRule type="duplicateValues" dxfId="30905" priority="34034"/>
    <cfRule type="duplicateValues" dxfId="30904" priority="34035"/>
    <cfRule type="duplicateValues" dxfId="30903" priority="34036"/>
    <cfRule type="duplicateValues" dxfId="30902" priority="34037"/>
    <cfRule type="duplicateValues" dxfId="30901" priority="34046"/>
    <cfRule type="duplicateValues" dxfId="30900" priority="34047"/>
    <cfRule type="duplicateValues" dxfId="30899" priority="34048"/>
    <cfRule type="duplicateValues" dxfId="30898" priority="34053"/>
    <cfRule type="duplicateValues" dxfId="30897" priority="34049"/>
    <cfRule type="duplicateValues" dxfId="30896" priority="34050"/>
    <cfRule type="duplicateValues" dxfId="30895" priority="34071"/>
    <cfRule type="duplicateValues" dxfId="30894" priority="34070"/>
    <cfRule type="duplicateValues" dxfId="30893" priority="34082"/>
    <cfRule type="duplicateValues" dxfId="30892" priority="34083"/>
    <cfRule type="duplicateValues" dxfId="30891" priority="34084"/>
    <cfRule type="duplicateValues" dxfId="30890" priority="34085"/>
    <cfRule type="duplicateValues" dxfId="30889" priority="34086"/>
    <cfRule type="duplicateValues" dxfId="30888" priority="34087"/>
    <cfRule type="duplicateValues" dxfId="30887" priority="34088"/>
    <cfRule type="duplicateValues" dxfId="30886" priority="34089"/>
    <cfRule type="duplicateValues" dxfId="30885" priority="34090"/>
    <cfRule type="duplicateValues" dxfId="30884" priority="34091"/>
    <cfRule type="duplicateValues" dxfId="30883" priority="34092"/>
    <cfRule type="duplicateValues" dxfId="30882" priority="34093"/>
    <cfRule type="duplicateValues" dxfId="30881" priority="34094"/>
    <cfRule type="duplicateValues" dxfId="30880" priority="34095"/>
    <cfRule type="duplicateValues" dxfId="30879" priority="34018"/>
    <cfRule type="duplicateValues" dxfId="30878" priority="34096"/>
    <cfRule type="duplicateValues" dxfId="30877" priority="34097"/>
    <cfRule type="duplicateValues" dxfId="30876" priority="34098"/>
    <cfRule type="duplicateValues" dxfId="30875" priority="34099"/>
    <cfRule type="duplicateValues" dxfId="30874" priority="34100"/>
  </conditionalFormatting>
  <conditionalFormatting sqref="I4800:I4801">
    <cfRule type="duplicateValues" dxfId="30873" priority="42686"/>
    <cfRule type="duplicateValues" dxfId="30872" priority="42685"/>
    <cfRule type="duplicateValues" dxfId="30871" priority="42684"/>
    <cfRule type="duplicateValues" dxfId="30870" priority="42683"/>
    <cfRule type="duplicateValues" dxfId="30869" priority="42682"/>
    <cfRule type="duplicateValues" dxfId="30868" priority="42681"/>
    <cfRule type="duplicateValues" dxfId="30867" priority="42680"/>
    <cfRule type="duplicateValues" dxfId="30866" priority="42679"/>
    <cfRule type="duplicateValues" dxfId="30865" priority="42678"/>
    <cfRule type="duplicateValues" dxfId="30864" priority="42677"/>
    <cfRule type="duplicateValues" dxfId="30863" priority="42676"/>
    <cfRule type="duplicateValues" dxfId="30862" priority="42675"/>
    <cfRule type="duplicateValues" dxfId="30861" priority="42674"/>
    <cfRule type="duplicateValues" dxfId="30860" priority="42673"/>
    <cfRule type="duplicateValues" dxfId="30859" priority="42672"/>
    <cfRule type="duplicateValues" dxfId="30858" priority="42671"/>
    <cfRule type="duplicateValues" dxfId="30857" priority="42670"/>
    <cfRule type="duplicateValues" dxfId="30856" priority="42669"/>
    <cfRule type="duplicateValues" dxfId="30855" priority="42667"/>
    <cfRule type="duplicateValues" dxfId="30854" priority="42666"/>
    <cfRule type="duplicateValues" dxfId="30853" priority="42665"/>
    <cfRule type="duplicateValues" dxfId="30852" priority="42664"/>
    <cfRule type="duplicateValues" dxfId="30851" priority="42663"/>
    <cfRule type="duplicateValues" dxfId="30850" priority="42662"/>
    <cfRule type="duplicateValues" dxfId="30849" priority="42661"/>
    <cfRule type="duplicateValues" dxfId="30848" priority="42660"/>
    <cfRule type="duplicateValues" dxfId="30847" priority="42659"/>
    <cfRule type="duplicateValues" dxfId="30846" priority="42658"/>
    <cfRule type="duplicateValues" dxfId="30845" priority="42657"/>
    <cfRule type="duplicateValues" dxfId="30844" priority="42656"/>
    <cfRule type="duplicateValues" dxfId="30843" priority="42655"/>
    <cfRule type="duplicateValues" dxfId="30842" priority="42654"/>
    <cfRule type="duplicateValues" dxfId="30841" priority="42653"/>
    <cfRule type="duplicateValues" dxfId="30840" priority="42652"/>
    <cfRule type="duplicateValues" dxfId="30839" priority="42651"/>
    <cfRule type="duplicateValues" dxfId="30838" priority="42650"/>
    <cfRule type="duplicateValues" dxfId="30837" priority="42649"/>
    <cfRule type="duplicateValues" dxfId="30836" priority="42648"/>
    <cfRule type="duplicateValues" dxfId="30835" priority="42647"/>
    <cfRule type="duplicateValues" dxfId="30834" priority="42646"/>
    <cfRule type="duplicateValues" dxfId="30833" priority="42645"/>
    <cfRule type="duplicateValues" dxfId="30832" priority="42644"/>
    <cfRule type="duplicateValues" dxfId="30831" priority="42643"/>
    <cfRule type="duplicateValues" dxfId="30830" priority="42642"/>
    <cfRule type="duplicateValues" dxfId="30829" priority="42641"/>
    <cfRule type="duplicateValues" dxfId="30828" priority="42640"/>
    <cfRule type="duplicateValues" dxfId="30827" priority="42639"/>
    <cfRule type="duplicateValues" dxfId="30826" priority="42638"/>
    <cfRule type="duplicateValues" dxfId="30825" priority="42637"/>
    <cfRule type="duplicateValues" dxfId="30824" priority="42636"/>
    <cfRule type="duplicateValues" dxfId="30823" priority="42635"/>
    <cfRule type="duplicateValues" dxfId="30822" priority="42668"/>
    <cfRule type="duplicateValues" dxfId="30821" priority="42690"/>
    <cfRule type="duplicateValues" dxfId="30820" priority="42689"/>
    <cfRule type="duplicateValues" dxfId="30819" priority="42688"/>
    <cfRule type="duplicateValues" dxfId="30818" priority="42687"/>
    <cfRule type="duplicateValues" dxfId="30817" priority="42719"/>
    <cfRule type="duplicateValues" dxfId="30816" priority="42718"/>
    <cfRule type="duplicateValues" dxfId="30815" priority="42717"/>
    <cfRule type="duplicateValues" dxfId="30814" priority="42716"/>
    <cfRule type="duplicateValues" dxfId="30813" priority="42715"/>
    <cfRule type="duplicateValues" dxfId="30812" priority="42714"/>
    <cfRule type="duplicateValues" dxfId="30811" priority="42713"/>
    <cfRule type="duplicateValues" dxfId="30810" priority="42712"/>
    <cfRule type="duplicateValues" dxfId="30809" priority="42711"/>
    <cfRule type="duplicateValues" dxfId="30808" priority="42710"/>
    <cfRule type="duplicateValues" dxfId="30807" priority="42709"/>
    <cfRule type="duplicateValues" dxfId="30806" priority="42708"/>
    <cfRule type="duplicateValues" dxfId="30805" priority="42707"/>
    <cfRule type="duplicateValues" dxfId="30804" priority="42706"/>
    <cfRule type="duplicateValues" dxfId="30803" priority="42705"/>
    <cfRule type="duplicateValues" dxfId="30802" priority="42704"/>
    <cfRule type="duplicateValues" dxfId="30801" priority="42703"/>
    <cfRule type="duplicateValues" dxfId="30800" priority="42702"/>
    <cfRule type="duplicateValues" dxfId="30799" priority="42701"/>
    <cfRule type="duplicateValues" dxfId="30798" priority="42700"/>
    <cfRule type="duplicateValues" dxfId="30797" priority="42699"/>
    <cfRule type="duplicateValues" dxfId="30796" priority="42698"/>
    <cfRule type="duplicateValues" dxfId="30795" priority="42697"/>
    <cfRule type="duplicateValues" dxfId="30794" priority="42696"/>
    <cfRule type="duplicateValues" dxfId="30793" priority="42695"/>
    <cfRule type="duplicateValues" dxfId="30792" priority="42694"/>
    <cfRule type="duplicateValues" dxfId="30791" priority="42693"/>
    <cfRule type="duplicateValues" dxfId="30790" priority="42692"/>
    <cfRule type="duplicateValues" dxfId="30789" priority="42691"/>
  </conditionalFormatting>
  <conditionalFormatting sqref="I4802:I4809 I4811:I4813">
    <cfRule type="duplicateValues" dxfId="30788" priority="41031"/>
    <cfRule type="duplicateValues" dxfId="30787" priority="41030"/>
    <cfRule type="duplicateValues" dxfId="30786" priority="41029"/>
    <cfRule type="duplicateValues" dxfId="30785" priority="41028"/>
    <cfRule type="duplicateValues" dxfId="30784" priority="41027"/>
    <cfRule type="duplicateValues" dxfId="30783" priority="41026"/>
    <cfRule type="duplicateValues" dxfId="30782" priority="41025"/>
    <cfRule type="duplicateValues" dxfId="30781" priority="41024"/>
    <cfRule type="duplicateValues" dxfId="30780" priority="41023"/>
    <cfRule type="duplicateValues" dxfId="30779" priority="41022"/>
    <cfRule type="duplicateValues" dxfId="30778" priority="41021"/>
    <cfRule type="duplicateValues" dxfId="30777" priority="41020"/>
    <cfRule type="duplicateValues" dxfId="30776" priority="41019"/>
    <cfRule type="duplicateValues" dxfId="30775" priority="41018"/>
    <cfRule type="duplicateValues" dxfId="30774" priority="41017"/>
    <cfRule type="duplicateValues" dxfId="30773" priority="41016"/>
    <cfRule type="duplicateValues" dxfId="30772" priority="41015"/>
    <cfRule type="duplicateValues" dxfId="30771" priority="41014"/>
    <cfRule type="duplicateValues" dxfId="30770" priority="41013"/>
    <cfRule type="duplicateValues" dxfId="30769" priority="41012"/>
    <cfRule type="duplicateValues" dxfId="30768" priority="41011"/>
    <cfRule type="duplicateValues" dxfId="30767" priority="41010"/>
    <cfRule type="duplicateValues" dxfId="30766" priority="41009"/>
    <cfRule type="duplicateValues" dxfId="30765" priority="41008"/>
    <cfRule type="duplicateValues" dxfId="30764" priority="41007"/>
    <cfRule type="duplicateValues" dxfId="30763" priority="41006"/>
    <cfRule type="duplicateValues" dxfId="30762" priority="41005"/>
    <cfRule type="duplicateValues" dxfId="30761" priority="41004"/>
    <cfRule type="duplicateValues" dxfId="30760" priority="41003"/>
    <cfRule type="duplicateValues" dxfId="30759" priority="41002"/>
    <cfRule type="duplicateValues" dxfId="30758" priority="41001"/>
    <cfRule type="duplicateValues" dxfId="30757" priority="41000"/>
    <cfRule type="duplicateValues" dxfId="30756" priority="40999"/>
    <cfRule type="duplicateValues" dxfId="30755" priority="40997"/>
    <cfRule type="duplicateValues" dxfId="30754" priority="40996"/>
    <cfRule type="duplicateValues" dxfId="30753" priority="40995"/>
    <cfRule type="duplicateValues" dxfId="30752" priority="40994"/>
    <cfRule type="duplicateValues" dxfId="30751" priority="40993"/>
    <cfRule type="duplicateValues" dxfId="30750" priority="40992"/>
    <cfRule type="duplicateValues" dxfId="30749" priority="40991"/>
    <cfRule type="duplicateValues" dxfId="30748" priority="40990"/>
    <cfRule type="duplicateValues" dxfId="30747" priority="40989"/>
    <cfRule type="duplicateValues" dxfId="30746" priority="40988"/>
    <cfRule type="duplicateValues" dxfId="30745" priority="40987"/>
    <cfRule type="duplicateValues" dxfId="30744" priority="40986"/>
    <cfRule type="duplicateValues" dxfId="30743" priority="40985"/>
    <cfRule type="duplicateValues" dxfId="30742" priority="40984"/>
    <cfRule type="duplicateValues" dxfId="30741" priority="40998"/>
    <cfRule type="duplicateValues" dxfId="30740" priority="40983"/>
    <cfRule type="duplicateValues" dxfId="30739" priority="40982"/>
    <cfRule type="duplicateValues" dxfId="30738" priority="40981"/>
    <cfRule type="duplicateValues" dxfId="30737" priority="40980"/>
    <cfRule type="duplicateValues" dxfId="30736" priority="40979"/>
    <cfRule type="duplicateValues" dxfId="30735" priority="40978"/>
    <cfRule type="duplicateValues" dxfId="30734" priority="40977"/>
    <cfRule type="duplicateValues" dxfId="30733" priority="40976"/>
    <cfRule type="duplicateValues" dxfId="30732" priority="40975"/>
    <cfRule type="duplicateValues" dxfId="30731" priority="41051"/>
    <cfRule type="duplicateValues" dxfId="30730" priority="41050"/>
    <cfRule type="duplicateValues" dxfId="30729" priority="41049"/>
    <cfRule type="duplicateValues" dxfId="30728" priority="41047"/>
    <cfRule type="duplicateValues" dxfId="30727" priority="41046"/>
    <cfRule type="duplicateValues" dxfId="30726" priority="41045"/>
    <cfRule type="duplicateValues" dxfId="30725" priority="41044"/>
    <cfRule type="duplicateValues" dxfId="30724" priority="41048"/>
    <cfRule type="duplicateValues" dxfId="30723" priority="41043"/>
    <cfRule type="duplicateValues" dxfId="30722" priority="41042"/>
    <cfRule type="duplicateValues" dxfId="30721" priority="41041"/>
    <cfRule type="duplicateValues" dxfId="30720" priority="41040"/>
    <cfRule type="duplicateValues" dxfId="30719" priority="41039"/>
    <cfRule type="duplicateValues" dxfId="30718" priority="41038"/>
    <cfRule type="duplicateValues" dxfId="30717" priority="41037"/>
    <cfRule type="duplicateValues" dxfId="30716" priority="41036"/>
    <cfRule type="duplicateValues" dxfId="30715" priority="41035"/>
    <cfRule type="duplicateValues" dxfId="30714" priority="41034"/>
    <cfRule type="duplicateValues" dxfId="30713" priority="41033"/>
    <cfRule type="duplicateValues" dxfId="30712" priority="41032"/>
  </conditionalFormatting>
  <conditionalFormatting sqref="I4810">
    <cfRule type="duplicateValues" dxfId="30711" priority="40426"/>
    <cfRule type="duplicateValues" dxfId="30710" priority="40427"/>
    <cfRule type="duplicateValues" dxfId="30709" priority="40422"/>
    <cfRule type="duplicateValues" dxfId="30708" priority="40421"/>
    <cfRule type="duplicateValues" dxfId="30707" priority="40420"/>
    <cfRule type="duplicateValues" dxfId="30706" priority="40419"/>
    <cfRule type="duplicateValues" dxfId="30705" priority="40418"/>
    <cfRule type="duplicateValues" dxfId="30704" priority="40424"/>
    <cfRule type="duplicateValues" dxfId="30703" priority="40485"/>
    <cfRule type="duplicateValues" dxfId="30702" priority="40484"/>
    <cfRule type="duplicateValues" dxfId="30701" priority="40483"/>
    <cfRule type="duplicateValues" dxfId="30700" priority="40482"/>
    <cfRule type="duplicateValues" dxfId="30699" priority="40481"/>
    <cfRule type="duplicateValues" dxfId="30698" priority="40480"/>
    <cfRule type="duplicateValues" dxfId="30697" priority="40479"/>
    <cfRule type="duplicateValues" dxfId="30696" priority="40478"/>
    <cfRule type="duplicateValues" dxfId="30695" priority="40477"/>
    <cfRule type="duplicateValues" dxfId="30694" priority="40476"/>
    <cfRule type="duplicateValues" dxfId="30693" priority="40475"/>
    <cfRule type="duplicateValues" dxfId="30692" priority="40474"/>
    <cfRule type="duplicateValues" dxfId="30691" priority="40473"/>
    <cfRule type="duplicateValues" dxfId="30690" priority="40472"/>
    <cfRule type="duplicateValues" dxfId="30689" priority="40471"/>
    <cfRule type="duplicateValues" dxfId="30688" priority="40470"/>
    <cfRule type="duplicateValues" dxfId="30687" priority="40469"/>
    <cfRule type="duplicateValues" dxfId="30686" priority="40468"/>
    <cfRule type="duplicateValues" dxfId="30685" priority="40467"/>
    <cfRule type="duplicateValues" dxfId="30684" priority="40466"/>
    <cfRule type="duplicateValues" dxfId="30683" priority="40465"/>
    <cfRule type="duplicateValues" dxfId="30682" priority="40464"/>
    <cfRule type="duplicateValues" dxfId="30681" priority="40463"/>
    <cfRule type="duplicateValues" dxfId="30680" priority="40462"/>
    <cfRule type="duplicateValues" dxfId="30679" priority="40461"/>
    <cfRule type="duplicateValues" dxfId="30678" priority="40460"/>
    <cfRule type="duplicateValues" dxfId="30677" priority="40459"/>
    <cfRule type="duplicateValues" dxfId="30676" priority="40458"/>
    <cfRule type="duplicateValues" dxfId="30675" priority="40417"/>
    <cfRule type="duplicateValues" dxfId="30674" priority="40456"/>
    <cfRule type="duplicateValues" dxfId="30673" priority="40455"/>
    <cfRule type="duplicateValues" dxfId="30672" priority="40454"/>
    <cfRule type="duplicateValues" dxfId="30671" priority="40453"/>
    <cfRule type="duplicateValues" dxfId="30670" priority="40452"/>
    <cfRule type="duplicateValues" dxfId="30669" priority="40451"/>
    <cfRule type="duplicateValues" dxfId="30668" priority="40450"/>
    <cfRule type="duplicateValues" dxfId="30667" priority="40449"/>
    <cfRule type="duplicateValues" dxfId="30666" priority="40448"/>
    <cfRule type="duplicateValues" dxfId="30665" priority="40447"/>
    <cfRule type="duplicateValues" dxfId="30664" priority="40446"/>
    <cfRule type="duplicateValues" dxfId="30663" priority="40439"/>
    <cfRule type="duplicateValues" dxfId="30662" priority="40440"/>
    <cfRule type="duplicateValues" dxfId="30661" priority="40441"/>
    <cfRule type="duplicateValues" dxfId="30660" priority="40442"/>
    <cfRule type="duplicateValues" dxfId="30659" priority="40443"/>
    <cfRule type="duplicateValues" dxfId="30658" priority="40444"/>
    <cfRule type="duplicateValues" dxfId="30657" priority="40445"/>
    <cfRule type="duplicateValues" dxfId="30656" priority="40486"/>
    <cfRule type="duplicateValues" dxfId="30655" priority="40487"/>
    <cfRule type="duplicateValues" dxfId="30654" priority="40488"/>
    <cfRule type="duplicateValues" dxfId="30653" priority="40489"/>
    <cfRule type="duplicateValues" dxfId="30652" priority="40490"/>
    <cfRule type="duplicateValues" dxfId="30651" priority="40491"/>
    <cfRule type="duplicateValues" dxfId="30650" priority="40492"/>
    <cfRule type="duplicateValues" dxfId="30649" priority="40493"/>
    <cfRule type="duplicateValues" dxfId="30648" priority="40494"/>
    <cfRule type="duplicateValues" dxfId="30647" priority="40428"/>
    <cfRule type="duplicateValues" dxfId="30646" priority="40429"/>
    <cfRule type="duplicateValues" dxfId="30645" priority="40430"/>
    <cfRule type="duplicateValues" dxfId="30644" priority="40431"/>
    <cfRule type="duplicateValues" dxfId="30643" priority="40432"/>
    <cfRule type="duplicateValues" dxfId="30642" priority="40433"/>
    <cfRule type="duplicateValues" dxfId="30641" priority="40434"/>
    <cfRule type="duplicateValues" dxfId="30640" priority="40435"/>
    <cfRule type="duplicateValues" dxfId="30639" priority="40436"/>
    <cfRule type="duplicateValues" dxfId="30638" priority="40437"/>
    <cfRule type="duplicateValues" dxfId="30637" priority="40423"/>
    <cfRule type="duplicateValues" dxfId="30636" priority="40425"/>
    <cfRule type="duplicateValues" dxfId="30635" priority="40438"/>
    <cfRule type="duplicateValues" dxfId="30634" priority="40457"/>
  </conditionalFormatting>
  <conditionalFormatting sqref="I4814">
    <cfRule type="duplicateValues" dxfId="30633" priority="41910"/>
    <cfRule type="duplicateValues" dxfId="30632" priority="41909"/>
    <cfRule type="duplicateValues" dxfId="30631" priority="41908"/>
    <cfRule type="duplicateValues" dxfId="30630" priority="41907"/>
    <cfRule type="duplicateValues" dxfId="30629" priority="41906"/>
    <cfRule type="duplicateValues" dxfId="30628" priority="41905"/>
    <cfRule type="duplicateValues" dxfId="30627" priority="41904"/>
    <cfRule type="duplicateValues" dxfId="30626" priority="41903"/>
    <cfRule type="duplicateValues" dxfId="30625" priority="41902"/>
    <cfRule type="duplicateValues" dxfId="30624" priority="41901"/>
    <cfRule type="duplicateValues" dxfId="30623" priority="41900"/>
    <cfRule type="duplicateValues" dxfId="30622" priority="41899"/>
    <cfRule type="duplicateValues" dxfId="30621" priority="41898"/>
    <cfRule type="duplicateValues" dxfId="30620" priority="41897"/>
    <cfRule type="duplicateValues" dxfId="30619" priority="41896"/>
    <cfRule type="duplicateValues" dxfId="30618" priority="41895"/>
    <cfRule type="duplicateValues" dxfId="30617" priority="41894"/>
    <cfRule type="duplicateValues" dxfId="30616" priority="41893"/>
    <cfRule type="duplicateValues" dxfId="30615" priority="41892"/>
    <cfRule type="duplicateValues" dxfId="30614" priority="41891"/>
    <cfRule type="duplicateValues" dxfId="30613" priority="41890"/>
    <cfRule type="duplicateValues" dxfId="30612" priority="41889"/>
    <cfRule type="duplicateValues" dxfId="30611" priority="41888"/>
    <cfRule type="duplicateValues" dxfId="30610" priority="41886"/>
    <cfRule type="duplicateValues" dxfId="30609" priority="41885"/>
    <cfRule type="duplicateValues" dxfId="30608" priority="41884"/>
    <cfRule type="duplicateValues" dxfId="30607" priority="41883"/>
    <cfRule type="duplicateValues" dxfId="30606" priority="41882"/>
    <cfRule type="duplicateValues" dxfId="30605" priority="41881"/>
    <cfRule type="duplicateValues" dxfId="30604" priority="41880"/>
    <cfRule type="duplicateValues" dxfId="30603" priority="41879"/>
    <cfRule type="duplicateValues" dxfId="30602" priority="41878"/>
    <cfRule type="duplicateValues" dxfId="30601" priority="41877"/>
    <cfRule type="duplicateValues" dxfId="30600" priority="41876"/>
    <cfRule type="duplicateValues" dxfId="30599" priority="41875"/>
    <cfRule type="duplicateValues" dxfId="30598" priority="41874"/>
    <cfRule type="duplicateValues" dxfId="30597" priority="41873"/>
    <cfRule type="duplicateValues" dxfId="30596" priority="41872"/>
    <cfRule type="duplicateValues" dxfId="30595" priority="41871"/>
    <cfRule type="duplicateValues" dxfId="30594" priority="41870"/>
    <cfRule type="duplicateValues" dxfId="30593" priority="41869"/>
    <cfRule type="duplicateValues" dxfId="30592" priority="41868"/>
    <cfRule type="duplicateValues" dxfId="30591" priority="41867"/>
    <cfRule type="duplicateValues" dxfId="30590" priority="41866"/>
    <cfRule type="duplicateValues" dxfId="30589" priority="41865"/>
    <cfRule type="duplicateValues" dxfId="30588" priority="41864"/>
    <cfRule type="duplicateValues" dxfId="30587" priority="41863"/>
    <cfRule type="duplicateValues" dxfId="30586" priority="41862"/>
    <cfRule type="duplicateValues" dxfId="30585" priority="41887"/>
    <cfRule type="duplicateValues" dxfId="30584" priority="41934"/>
    <cfRule type="duplicateValues" dxfId="30583" priority="41933"/>
    <cfRule type="duplicateValues" dxfId="30582" priority="41932"/>
    <cfRule type="duplicateValues" dxfId="30581" priority="41931"/>
    <cfRule type="duplicateValues" dxfId="30580" priority="41930"/>
    <cfRule type="duplicateValues" dxfId="30579" priority="41929"/>
    <cfRule type="duplicateValues" dxfId="30578" priority="41928"/>
    <cfRule type="duplicateValues" dxfId="30577" priority="41927"/>
    <cfRule type="duplicateValues" dxfId="30576" priority="41926"/>
    <cfRule type="duplicateValues" dxfId="30575" priority="41925"/>
    <cfRule type="duplicateValues" dxfId="30574" priority="41924"/>
    <cfRule type="duplicateValues" dxfId="30573" priority="41923"/>
    <cfRule type="duplicateValues" dxfId="30572" priority="41922"/>
    <cfRule type="duplicateValues" dxfId="30571" priority="41921"/>
    <cfRule type="duplicateValues" dxfId="30570" priority="41920"/>
    <cfRule type="duplicateValues" dxfId="30569" priority="41919"/>
    <cfRule type="duplicateValues" dxfId="30568" priority="41918"/>
    <cfRule type="duplicateValues" dxfId="30567" priority="41917"/>
    <cfRule type="duplicateValues" dxfId="30566" priority="41916"/>
    <cfRule type="duplicateValues" dxfId="30565" priority="41915"/>
    <cfRule type="duplicateValues" dxfId="30564" priority="41914"/>
    <cfRule type="duplicateValues" dxfId="30563" priority="41913"/>
    <cfRule type="duplicateValues" dxfId="30562" priority="41912"/>
    <cfRule type="duplicateValues" dxfId="30561" priority="41911"/>
  </conditionalFormatting>
  <conditionalFormatting sqref="I4815">
    <cfRule type="duplicateValues" dxfId="30560" priority="39521"/>
    <cfRule type="duplicateValues" dxfId="30559" priority="39555"/>
    <cfRule type="duplicateValues" dxfId="30558" priority="39554"/>
    <cfRule type="duplicateValues" dxfId="30557" priority="39553"/>
    <cfRule type="duplicateValues" dxfId="30556" priority="39533"/>
    <cfRule type="duplicateValues" dxfId="30555" priority="39532"/>
    <cfRule type="duplicateValues" dxfId="30554" priority="39531"/>
    <cfRule type="duplicateValues" dxfId="30553" priority="39530"/>
    <cfRule type="duplicateValues" dxfId="30552" priority="39529"/>
    <cfRule type="duplicateValues" dxfId="30551" priority="39528"/>
    <cfRule type="duplicateValues" dxfId="30550" priority="39520"/>
    <cfRule type="duplicateValues" dxfId="30549" priority="39519"/>
    <cfRule type="duplicateValues" dxfId="30548" priority="39518"/>
    <cfRule type="duplicateValues" dxfId="30547" priority="39590"/>
    <cfRule type="duplicateValues" dxfId="30546" priority="39550"/>
    <cfRule type="duplicateValues" dxfId="30545" priority="39551"/>
    <cfRule type="duplicateValues" dxfId="30544" priority="39570"/>
    <cfRule type="duplicateValues" dxfId="30543" priority="39552"/>
    <cfRule type="duplicateValues" dxfId="30542" priority="39589"/>
    <cfRule type="duplicateValues" dxfId="30541" priority="39579"/>
    <cfRule type="duplicateValues" dxfId="30540" priority="39588"/>
    <cfRule type="duplicateValues" dxfId="30539" priority="39587"/>
    <cfRule type="duplicateValues" dxfId="30538" priority="39586"/>
    <cfRule type="duplicateValues" dxfId="30537" priority="39585"/>
    <cfRule type="duplicateValues" dxfId="30536" priority="39527"/>
    <cfRule type="duplicateValues" dxfId="30535" priority="39526"/>
    <cfRule type="duplicateValues" dxfId="30534" priority="39525"/>
    <cfRule type="duplicateValues" dxfId="30533" priority="39524"/>
    <cfRule type="duplicateValues" dxfId="30532" priority="39523"/>
    <cfRule type="duplicateValues" dxfId="30531" priority="39522"/>
    <cfRule type="duplicateValues" dxfId="30530" priority="39562"/>
    <cfRule type="duplicateValues" dxfId="30529" priority="39561"/>
    <cfRule type="duplicateValues" dxfId="30528" priority="39560"/>
    <cfRule type="duplicateValues" dxfId="30527" priority="39559"/>
    <cfRule type="duplicateValues" dxfId="30526" priority="39558"/>
    <cfRule type="duplicateValues" dxfId="30525" priority="39557"/>
    <cfRule type="duplicateValues" dxfId="30524" priority="39556"/>
    <cfRule type="duplicateValues" dxfId="30523" priority="39549"/>
    <cfRule type="duplicateValues" dxfId="30522" priority="39584"/>
    <cfRule type="duplicateValues" dxfId="30521" priority="39563"/>
    <cfRule type="duplicateValues" dxfId="30520" priority="39564"/>
    <cfRule type="duplicateValues" dxfId="30519" priority="39565"/>
    <cfRule type="duplicateValues" dxfId="30518" priority="39566"/>
    <cfRule type="duplicateValues" dxfId="30517" priority="39567"/>
    <cfRule type="duplicateValues" dxfId="30516" priority="39568"/>
    <cfRule type="duplicateValues" dxfId="30515" priority="39569"/>
    <cfRule type="duplicateValues" dxfId="30514" priority="39571"/>
    <cfRule type="duplicateValues" dxfId="30513" priority="39572"/>
    <cfRule type="duplicateValues" dxfId="30512" priority="39573"/>
    <cfRule type="duplicateValues" dxfId="30511" priority="39574"/>
    <cfRule type="duplicateValues" dxfId="30510" priority="39575"/>
    <cfRule type="duplicateValues" dxfId="30509" priority="39576"/>
    <cfRule type="duplicateValues" dxfId="30508" priority="39577"/>
    <cfRule type="duplicateValues" dxfId="30507" priority="39578"/>
    <cfRule type="duplicateValues" dxfId="30506" priority="39580"/>
    <cfRule type="duplicateValues" dxfId="30505" priority="39581"/>
    <cfRule type="duplicateValues" dxfId="30504" priority="39582"/>
    <cfRule type="duplicateValues" dxfId="30503" priority="39583"/>
    <cfRule type="duplicateValues" dxfId="30502" priority="39534"/>
    <cfRule type="duplicateValues" dxfId="30501" priority="39535"/>
    <cfRule type="duplicateValues" dxfId="30500" priority="39536"/>
    <cfRule type="duplicateValues" dxfId="30499" priority="39537"/>
    <cfRule type="duplicateValues" dxfId="30498" priority="39538"/>
    <cfRule type="duplicateValues" dxfId="30497" priority="39539"/>
    <cfRule type="duplicateValues" dxfId="30496" priority="39540"/>
    <cfRule type="duplicateValues" dxfId="30495" priority="39541"/>
    <cfRule type="duplicateValues" dxfId="30494" priority="39542"/>
    <cfRule type="duplicateValues" dxfId="30493" priority="39543"/>
    <cfRule type="duplicateValues" dxfId="30492" priority="39544"/>
    <cfRule type="duplicateValues" dxfId="30491" priority="39545"/>
    <cfRule type="duplicateValues" dxfId="30490" priority="39546"/>
    <cfRule type="duplicateValues" dxfId="30489" priority="39547"/>
    <cfRule type="duplicateValues" dxfId="30488" priority="39548"/>
    <cfRule type="duplicateValues" dxfId="30487" priority="39596"/>
    <cfRule type="duplicateValues" dxfId="30486" priority="39595"/>
    <cfRule type="duplicateValues" dxfId="30485" priority="39594"/>
    <cfRule type="duplicateValues" dxfId="30484" priority="39593"/>
    <cfRule type="duplicateValues" dxfId="30483" priority="39592"/>
    <cfRule type="duplicateValues" dxfId="30482" priority="39591"/>
  </conditionalFormatting>
  <conditionalFormatting sqref="I4816">
    <cfRule type="duplicateValues" dxfId="30481" priority="42519"/>
    <cfRule type="duplicateValues" dxfId="30480" priority="42520"/>
    <cfRule type="duplicateValues" dxfId="30479" priority="42521"/>
    <cfRule type="duplicateValues" dxfId="30478" priority="42522"/>
    <cfRule type="duplicateValues" dxfId="30477" priority="42523"/>
    <cfRule type="duplicateValues" dxfId="30476" priority="42524"/>
    <cfRule type="duplicateValues" dxfId="30475" priority="42525"/>
    <cfRule type="duplicateValues" dxfId="30474" priority="42526"/>
    <cfRule type="duplicateValues" dxfId="30473" priority="42527"/>
    <cfRule type="duplicateValues" dxfId="30472" priority="42528"/>
    <cfRule type="duplicateValues" dxfId="30471" priority="42558"/>
    <cfRule type="duplicateValues" dxfId="30470" priority="42557"/>
    <cfRule type="duplicateValues" dxfId="30469" priority="42555"/>
    <cfRule type="duplicateValues" dxfId="30468" priority="42554"/>
    <cfRule type="duplicateValues" dxfId="30467" priority="42553"/>
    <cfRule type="duplicateValues" dxfId="30466" priority="42552"/>
    <cfRule type="duplicateValues" dxfId="30465" priority="42547"/>
    <cfRule type="duplicateValues" dxfId="30464" priority="42551"/>
    <cfRule type="duplicateValues" dxfId="30463" priority="42556"/>
    <cfRule type="duplicateValues" dxfId="30462" priority="42550"/>
    <cfRule type="duplicateValues" dxfId="30461" priority="42549"/>
    <cfRule type="duplicateValues" dxfId="30460" priority="42548"/>
    <cfRule type="duplicateValues" dxfId="30459" priority="42546"/>
    <cfRule type="duplicateValues" dxfId="30458" priority="42545"/>
    <cfRule type="duplicateValues" dxfId="30457" priority="42544"/>
    <cfRule type="duplicateValues" dxfId="30456" priority="42543"/>
    <cfRule type="duplicateValues" dxfId="30455" priority="42542"/>
    <cfRule type="duplicateValues" dxfId="30454" priority="42541"/>
    <cfRule type="duplicateValues" dxfId="30453" priority="42540"/>
    <cfRule type="duplicateValues" dxfId="30452" priority="42539"/>
    <cfRule type="duplicateValues" dxfId="30451" priority="42538"/>
    <cfRule type="duplicateValues" dxfId="30450" priority="42529"/>
    <cfRule type="duplicateValues" dxfId="30449" priority="42537"/>
    <cfRule type="duplicateValues" dxfId="30448" priority="42536"/>
    <cfRule type="duplicateValues" dxfId="30447" priority="42535"/>
    <cfRule type="duplicateValues" dxfId="30446" priority="42534"/>
    <cfRule type="duplicateValues" dxfId="30445" priority="42533"/>
    <cfRule type="duplicateValues" dxfId="30444" priority="42532"/>
    <cfRule type="duplicateValues" dxfId="30443" priority="42531"/>
    <cfRule type="duplicateValues" dxfId="30442" priority="42530"/>
    <cfRule type="duplicateValues" dxfId="30441" priority="42517"/>
    <cfRule type="duplicateValues" dxfId="30440" priority="42518"/>
    <cfRule type="duplicateValues" dxfId="30439" priority="42559"/>
    <cfRule type="duplicateValues" dxfId="30438" priority="42560"/>
    <cfRule type="duplicateValues" dxfId="30437" priority="42561"/>
    <cfRule type="duplicateValues" dxfId="30436" priority="42562"/>
    <cfRule type="duplicateValues" dxfId="30435" priority="42563"/>
    <cfRule type="duplicateValues" dxfId="30434" priority="42564"/>
    <cfRule type="duplicateValues" dxfId="30433" priority="42565"/>
    <cfRule type="duplicateValues" dxfId="30432" priority="42566"/>
    <cfRule type="duplicateValues" dxfId="30431" priority="42567"/>
    <cfRule type="duplicateValues" dxfId="30430" priority="42568"/>
    <cfRule type="duplicateValues" dxfId="30429" priority="42569"/>
    <cfRule type="duplicateValues" dxfId="30428" priority="42570"/>
    <cfRule type="duplicateValues" dxfId="30427" priority="42571"/>
    <cfRule type="duplicateValues" dxfId="30426" priority="42572"/>
    <cfRule type="duplicateValues" dxfId="30425" priority="42573"/>
    <cfRule type="duplicateValues" dxfId="30424" priority="42574"/>
    <cfRule type="duplicateValues" dxfId="30423" priority="42575"/>
    <cfRule type="duplicateValues" dxfId="30422" priority="42583"/>
    <cfRule type="duplicateValues" dxfId="30421" priority="42584"/>
    <cfRule type="duplicateValues" dxfId="30420" priority="42589"/>
    <cfRule type="duplicateValues" dxfId="30419" priority="42590"/>
    <cfRule type="duplicateValues" dxfId="30418" priority="42591"/>
    <cfRule type="duplicateValues" dxfId="30417" priority="42592"/>
    <cfRule type="duplicateValues" dxfId="30416" priority="42593"/>
    <cfRule type="duplicateValues" dxfId="30415" priority="42595"/>
    <cfRule type="duplicateValues" dxfId="30414" priority="42596"/>
    <cfRule type="duplicateValues" dxfId="30413" priority="42597"/>
    <cfRule type="duplicateValues" dxfId="30412" priority="42598"/>
    <cfRule type="duplicateValues" dxfId="30411" priority="42599"/>
    <cfRule type="duplicateValues" dxfId="30410" priority="42600"/>
    <cfRule type="duplicateValues" dxfId="30409" priority="42601"/>
  </conditionalFormatting>
  <conditionalFormatting sqref="I4817">
    <cfRule type="duplicateValues" dxfId="30408" priority="41210"/>
    <cfRule type="duplicateValues" dxfId="30407" priority="41209"/>
    <cfRule type="duplicateValues" dxfId="30406" priority="41226"/>
    <cfRule type="duplicateValues" dxfId="30405" priority="41254"/>
    <cfRule type="duplicateValues" dxfId="30404" priority="41255"/>
    <cfRule type="duplicateValues" dxfId="30403" priority="41256"/>
    <cfRule type="duplicateValues" dxfId="30402" priority="41257"/>
    <cfRule type="duplicateValues" dxfId="30401" priority="41258"/>
    <cfRule type="duplicateValues" dxfId="30400" priority="41259"/>
    <cfRule type="duplicateValues" dxfId="30399" priority="41260"/>
    <cfRule type="duplicateValues" dxfId="30398" priority="41261"/>
    <cfRule type="duplicateValues" dxfId="30397" priority="41262"/>
    <cfRule type="duplicateValues" dxfId="30396" priority="41263"/>
    <cfRule type="duplicateValues" dxfId="30395" priority="41264"/>
    <cfRule type="duplicateValues" dxfId="30394" priority="41265"/>
    <cfRule type="duplicateValues" dxfId="30393" priority="41266"/>
    <cfRule type="duplicateValues" dxfId="30392" priority="41267"/>
    <cfRule type="duplicateValues" dxfId="30391" priority="41268"/>
    <cfRule type="duplicateValues" dxfId="30390" priority="41269"/>
    <cfRule type="duplicateValues" dxfId="30389" priority="41270"/>
    <cfRule type="duplicateValues" dxfId="30388" priority="41271"/>
    <cfRule type="duplicateValues" dxfId="30387" priority="41272"/>
    <cfRule type="duplicateValues" dxfId="30386" priority="41273"/>
    <cfRule type="duplicateValues" dxfId="30385" priority="41274"/>
    <cfRule type="duplicateValues" dxfId="30384" priority="41275"/>
    <cfRule type="duplicateValues" dxfId="30383" priority="41276"/>
    <cfRule type="duplicateValues" dxfId="30382" priority="41277"/>
    <cfRule type="duplicateValues" dxfId="30381" priority="41278"/>
    <cfRule type="duplicateValues" dxfId="30380" priority="41279"/>
    <cfRule type="duplicateValues" dxfId="30379" priority="41280"/>
    <cfRule type="duplicateValues" dxfId="30378" priority="41281"/>
    <cfRule type="duplicateValues" dxfId="30377" priority="41282"/>
    <cfRule type="duplicateValues" dxfId="30376" priority="41208"/>
    <cfRule type="duplicateValues" dxfId="30375" priority="41253"/>
    <cfRule type="duplicateValues" dxfId="30374" priority="41252"/>
    <cfRule type="duplicateValues" dxfId="30373" priority="41251"/>
    <cfRule type="duplicateValues" dxfId="30372" priority="41250"/>
    <cfRule type="duplicateValues" dxfId="30371" priority="41249"/>
    <cfRule type="duplicateValues" dxfId="30370" priority="41248"/>
    <cfRule type="duplicateValues" dxfId="30369" priority="41247"/>
    <cfRule type="duplicateValues" dxfId="30368" priority="41246"/>
    <cfRule type="duplicateValues" dxfId="30367" priority="41245"/>
    <cfRule type="duplicateValues" dxfId="30366" priority="41244"/>
    <cfRule type="duplicateValues" dxfId="30365" priority="41243"/>
    <cfRule type="duplicateValues" dxfId="30364" priority="41242"/>
    <cfRule type="duplicateValues" dxfId="30363" priority="41241"/>
    <cfRule type="duplicateValues" dxfId="30362" priority="41240"/>
    <cfRule type="duplicateValues" dxfId="30361" priority="41239"/>
    <cfRule type="duplicateValues" dxfId="30360" priority="41238"/>
    <cfRule type="duplicateValues" dxfId="30359" priority="41237"/>
    <cfRule type="duplicateValues" dxfId="30358" priority="41236"/>
    <cfRule type="duplicateValues" dxfId="30357" priority="41235"/>
    <cfRule type="duplicateValues" dxfId="30356" priority="41234"/>
    <cfRule type="duplicateValues" dxfId="30355" priority="41233"/>
    <cfRule type="duplicateValues" dxfId="30354" priority="41232"/>
    <cfRule type="duplicateValues" dxfId="30353" priority="41231"/>
    <cfRule type="duplicateValues" dxfId="30352" priority="41230"/>
    <cfRule type="duplicateValues" dxfId="30351" priority="41229"/>
    <cfRule type="duplicateValues" dxfId="30350" priority="41228"/>
    <cfRule type="duplicateValues" dxfId="30349" priority="41227"/>
    <cfRule type="duplicateValues" dxfId="30348" priority="41225"/>
    <cfRule type="duplicateValues" dxfId="30347" priority="41224"/>
    <cfRule type="duplicateValues" dxfId="30346" priority="41223"/>
    <cfRule type="duplicateValues" dxfId="30345" priority="41222"/>
    <cfRule type="duplicateValues" dxfId="30344" priority="41221"/>
    <cfRule type="duplicateValues" dxfId="30343" priority="41220"/>
    <cfRule type="duplicateValues" dxfId="30342" priority="41219"/>
    <cfRule type="duplicateValues" dxfId="30341" priority="41218"/>
    <cfRule type="duplicateValues" dxfId="30340" priority="41217"/>
    <cfRule type="duplicateValues" dxfId="30339" priority="41216"/>
    <cfRule type="duplicateValues" dxfId="30338" priority="41215"/>
    <cfRule type="duplicateValues" dxfId="30337" priority="41214"/>
    <cfRule type="duplicateValues" dxfId="30336" priority="41213"/>
    <cfRule type="duplicateValues" dxfId="30335" priority="41212"/>
    <cfRule type="duplicateValues" dxfId="30334" priority="41211"/>
  </conditionalFormatting>
  <conditionalFormatting sqref="I4818">
    <cfRule type="duplicateValues" dxfId="30333" priority="33174"/>
    <cfRule type="duplicateValues" dxfId="30332" priority="33173"/>
    <cfRule type="duplicateValues" dxfId="30331" priority="33172"/>
    <cfRule type="duplicateValues" dxfId="30330" priority="33171"/>
    <cfRule type="duplicateValues" dxfId="30329" priority="33170"/>
    <cfRule type="duplicateValues" dxfId="30328" priority="33106"/>
    <cfRule type="duplicateValues" dxfId="30327" priority="33115"/>
    <cfRule type="duplicateValues" dxfId="30326" priority="33114"/>
    <cfRule type="duplicateValues" dxfId="30325" priority="33113"/>
    <cfRule type="duplicateValues" dxfId="30324" priority="33112"/>
    <cfRule type="duplicateValues" dxfId="30323" priority="33111"/>
    <cfRule type="duplicateValues" dxfId="30322" priority="33110"/>
    <cfRule type="duplicateValues" dxfId="30321" priority="33109"/>
    <cfRule type="duplicateValues" dxfId="30320" priority="33108"/>
    <cfRule type="duplicateValues" dxfId="30319" priority="33107"/>
    <cfRule type="duplicateValues" dxfId="30318" priority="33104"/>
    <cfRule type="duplicateValues" dxfId="30317" priority="33103"/>
    <cfRule type="duplicateValues" dxfId="30316" priority="33102"/>
    <cfRule type="duplicateValues" dxfId="30315" priority="33101"/>
    <cfRule type="duplicateValues" dxfId="30314" priority="33100"/>
    <cfRule type="duplicateValues" dxfId="30313" priority="33099"/>
    <cfRule type="duplicateValues" dxfId="30312" priority="33117"/>
    <cfRule type="duplicateValues" dxfId="30311" priority="33180"/>
    <cfRule type="duplicateValues" dxfId="30310" priority="33120"/>
    <cfRule type="duplicateValues" dxfId="30309" priority="33119"/>
    <cfRule type="duplicateValues" dxfId="30308" priority="33156"/>
    <cfRule type="duplicateValues" dxfId="30307" priority="33157"/>
    <cfRule type="duplicateValues" dxfId="30306" priority="33118"/>
    <cfRule type="duplicateValues" dxfId="30305" priority="33178"/>
    <cfRule type="duplicateValues" dxfId="30304" priority="33177"/>
    <cfRule type="duplicateValues" dxfId="30303" priority="33176"/>
    <cfRule type="duplicateValues" dxfId="30302" priority="33179"/>
    <cfRule type="duplicateValues" dxfId="30301" priority="33175"/>
    <cfRule type="duplicateValues" dxfId="30300" priority="33169"/>
    <cfRule type="duplicateValues" dxfId="30299" priority="33168"/>
    <cfRule type="duplicateValues" dxfId="30298" priority="33167"/>
    <cfRule type="duplicateValues" dxfId="30297" priority="33166"/>
    <cfRule type="duplicateValues" dxfId="30296" priority="33165"/>
    <cfRule type="duplicateValues" dxfId="30295" priority="33164"/>
    <cfRule type="duplicateValues" dxfId="30294" priority="33163"/>
    <cfRule type="duplicateValues" dxfId="30293" priority="33162"/>
    <cfRule type="duplicateValues" dxfId="30292" priority="33161"/>
    <cfRule type="duplicateValues" dxfId="30291" priority="33160"/>
    <cfRule type="duplicateValues" dxfId="30290" priority="33159"/>
    <cfRule type="duplicateValues" dxfId="30289" priority="33158"/>
    <cfRule type="duplicateValues" dxfId="30288" priority="33121"/>
    <cfRule type="duplicateValues" dxfId="30287" priority="33105"/>
    <cfRule type="duplicateValues" dxfId="30286" priority="33116"/>
    <cfRule type="duplicateValues" dxfId="30285" priority="33125"/>
    <cfRule type="duplicateValues" dxfId="30284" priority="33122"/>
    <cfRule type="duplicateValues" dxfId="30283" priority="33123"/>
    <cfRule type="duplicateValues" dxfId="30282" priority="33124"/>
    <cfRule type="duplicateValues" dxfId="30281" priority="33126"/>
    <cfRule type="duplicateValues" dxfId="30280" priority="33127"/>
    <cfRule type="duplicateValues" dxfId="30279" priority="33128"/>
    <cfRule type="duplicateValues" dxfId="30278" priority="33129"/>
    <cfRule type="duplicateValues" dxfId="30277" priority="33130"/>
    <cfRule type="duplicateValues" dxfId="30276" priority="33131"/>
    <cfRule type="duplicateValues" dxfId="30275" priority="33132"/>
    <cfRule type="duplicateValues" dxfId="30274" priority="33133"/>
    <cfRule type="duplicateValues" dxfId="30273" priority="33134"/>
    <cfRule type="duplicateValues" dxfId="30272" priority="33135"/>
    <cfRule type="duplicateValues" dxfId="30271" priority="33136"/>
    <cfRule type="duplicateValues" dxfId="30270" priority="33137"/>
    <cfRule type="duplicateValues" dxfId="30269" priority="33138"/>
    <cfRule type="duplicateValues" dxfId="30268" priority="33139"/>
    <cfRule type="duplicateValues" dxfId="30267" priority="33140"/>
    <cfRule type="duplicateValues" dxfId="30266" priority="33141"/>
    <cfRule type="duplicateValues" dxfId="30265" priority="33142"/>
    <cfRule type="duplicateValues" dxfId="30264" priority="33143"/>
    <cfRule type="duplicateValues" dxfId="30263" priority="33144"/>
    <cfRule type="duplicateValues" dxfId="30262" priority="33145"/>
    <cfRule type="duplicateValues" dxfId="30261" priority="33146"/>
    <cfRule type="duplicateValues" dxfId="30260" priority="33147"/>
    <cfRule type="duplicateValues" dxfId="30259" priority="33148"/>
    <cfRule type="duplicateValues" dxfId="30258" priority="33149"/>
    <cfRule type="duplicateValues" dxfId="30257" priority="33150"/>
    <cfRule type="duplicateValues" dxfId="30256" priority="33151"/>
    <cfRule type="duplicateValues" dxfId="30255" priority="33152"/>
    <cfRule type="duplicateValues" dxfId="30254" priority="33153"/>
    <cfRule type="duplicateValues" dxfId="30253" priority="33154"/>
    <cfRule type="duplicateValues" dxfId="30252" priority="33155"/>
  </conditionalFormatting>
  <conditionalFormatting sqref="I4819">
    <cfRule type="duplicateValues" dxfId="30251" priority="39187"/>
    <cfRule type="duplicateValues" dxfId="30250" priority="39166"/>
    <cfRule type="duplicateValues" dxfId="30249" priority="39188"/>
    <cfRule type="duplicateValues" dxfId="30248" priority="39189"/>
    <cfRule type="duplicateValues" dxfId="30247" priority="39190"/>
    <cfRule type="duplicateValues" dxfId="30246" priority="39191"/>
    <cfRule type="duplicateValues" dxfId="30245" priority="39192"/>
    <cfRule type="duplicateValues" dxfId="30244" priority="39193"/>
    <cfRule type="duplicateValues" dxfId="30243" priority="39194"/>
    <cfRule type="duplicateValues" dxfId="30242" priority="39195"/>
    <cfRule type="duplicateValues" dxfId="30241" priority="39196"/>
    <cfRule type="duplicateValues" dxfId="30240" priority="39197"/>
    <cfRule type="duplicateValues" dxfId="30239" priority="39198"/>
    <cfRule type="duplicateValues" dxfId="30238" priority="39199"/>
    <cfRule type="duplicateValues" dxfId="30237" priority="39159"/>
    <cfRule type="duplicateValues" dxfId="30236" priority="39160"/>
    <cfRule type="duplicateValues" dxfId="30235" priority="39161"/>
    <cfRule type="duplicateValues" dxfId="30234" priority="39162"/>
    <cfRule type="duplicateValues" dxfId="30233" priority="39163"/>
    <cfRule type="duplicateValues" dxfId="30232" priority="39164"/>
    <cfRule type="duplicateValues" dxfId="30231" priority="39165"/>
    <cfRule type="duplicateValues" dxfId="30230" priority="39167"/>
    <cfRule type="duplicateValues" dxfId="30229" priority="39168"/>
    <cfRule type="duplicateValues" dxfId="30228" priority="39169"/>
    <cfRule type="duplicateValues" dxfId="30227" priority="39170"/>
    <cfRule type="duplicateValues" dxfId="30226" priority="39171"/>
    <cfRule type="duplicateValues" dxfId="30225" priority="39172"/>
    <cfRule type="duplicateValues" dxfId="30224" priority="39173"/>
    <cfRule type="duplicateValues" dxfId="30223" priority="39174"/>
    <cfRule type="duplicateValues" dxfId="30222" priority="39175"/>
    <cfRule type="duplicateValues" dxfId="30221" priority="39176"/>
    <cfRule type="duplicateValues" dxfId="30220" priority="39177"/>
    <cfRule type="duplicateValues" dxfId="30219" priority="39178"/>
    <cfRule type="duplicateValues" dxfId="30218" priority="39179"/>
    <cfRule type="duplicateValues" dxfId="30217" priority="39180"/>
    <cfRule type="duplicateValues" dxfId="30216" priority="39122"/>
    <cfRule type="duplicateValues" dxfId="30215" priority="39200"/>
    <cfRule type="duplicateValues" dxfId="30214" priority="39181"/>
    <cfRule type="duplicateValues" dxfId="30213" priority="39182"/>
    <cfRule type="duplicateValues" dxfId="30212" priority="39183"/>
    <cfRule type="duplicateValues" dxfId="30211" priority="39184"/>
    <cfRule type="duplicateValues" dxfId="30210" priority="39185"/>
    <cfRule type="duplicateValues" dxfId="30209" priority="39186"/>
    <cfRule type="duplicateValues" dxfId="30208" priority="39158"/>
    <cfRule type="duplicateValues" dxfId="30207" priority="39157"/>
    <cfRule type="duplicateValues" dxfId="30206" priority="39156"/>
    <cfRule type="duplicateValues" dxfId="30205" priority="39155"/>
    <cfRule type="duplicateValues" dxfId="30204" priority="39154"/>
    <cfRule type="duplicateValues" dxfId="30203" priority="39153"/>
    <cfRule type="duplicateValues" dxfId="30202" priority="39152"/>
    <cfRule type="duplicateValues" dxfId="30201" priority="39151"/>
    <cfRule type="duplicateValues" dxfId="30200" priority="39150"/>
    <cfRule type="duplicateValues" dxfId="30199" priority="39149"/>
    <cfRule type="duplicateValues" dxfId="30198" priority="39148"/>
    <cfRule type="duplicateValues" dxfId="30197" priority="39147"/>
    <cfRule type="duplicateValues" dxfId="30196" priority="39146"/>
    <cfRule type="duplicateValues" dxfId="30195" priority="39145"/>
    <cfRule type="duplicateValues" dxfId="30194" priority="39144"/>
    <cfRule type="duplicateValues" dxfId="30193" priority="39143"/>
    <cfRule type="duplicateValues" dxfId="30192" priority="39142"/>
    <cfRule type="duplicateValues" dxfId="30191" priority="39141"/>
    <cfRule type="duplicateValues" dxfId="30190" priority="39140"/>
    <cfRule type="duplicateValues" dxfId="30189" priority="39139"/>
    <cfRule type="duplicateValues" dxfId="30188" priority="39138"/>
    <cfRule type="duplicateValues" dxfId="30187" priority="39137"/>
    <cfRule type="duplicateValues" dxfId="30186" priority="39136"/>
    <cfRule type="duplicateValues" dxfId="30185" priority="39135"/>
    <cfRule type="duplicateValues" dxfId="30184" priority="39134"/>
    <cfRule type="duplicateValues" dxfId="30183" priority="39133"/>
    <cfRule type="duplicateValues" dxfId="30182" priority="39132"/>
    <cfRule type="duplicateValues" dxfId="30181" priority="39131"/>
    <cfRule type="duplicateValues" dxfId="30180" priority="39130"/>
    <cfRule type="duplicateValues" dxfId="30179" priority="39129"/>
    <cfRule type="duplicateValues" dxfId="30178" priority="39128"/>
    <cfRule type="duplicateValues" dxfId="30177" priority="39127"/>
    <cfRule type="duplicateValues" dxfId="30176" priority="39126"/>
    <cfRule type="duplicateValues" dxfId="30175" priority="39125"/>
    <cfRule type="duplicateValues" dxfId="30174" priority="39124"/>
    <cfRule type="duplicateValues" dxfId="30173" priority="39123"/>
  </conditionalFormatting>
  <conditionalFormatting sqref="I4820">
    <cfRule type="duplicateValues" dxfId="30172" priority="40775"/>
    <cfRule type="duplicateValues" dxfId="30171" priority="40776"/>
    <cfRule type="duplicateValues" dxfId="30170" priority="40777"/>
    <cfRule type="duplicateValues" dxfId="30169" priority="40743"/>
    <cfRule type="duplicateValues" dxfId="30168" priority="40744"/>
    <cfRule type="duplicateValues" dxfId="30167" priority="40745"/>
    <cfRule type="duplicateValues" dxfId="30166" priority="40746"/>
    <cfRule type="duplicateValues" dxfId="30165" priority="40747"/>
    <cfRule type="duplicateValues" dxfId="30164" priority="40748"/>
    <cfRule type="duplicateValues" dxfId="30163" priority="40749"/>
    <cfRule type="duplicateValues" dxfId="30162" priority="40750"/>
    <cfRule type="duplicateValues" dxfId="30161" priority="40751"/>
    <cfRule type="duplicateValues" dxfId="30160" priority="40752"/>
    <cfRule type="duplicateValues" dxfId="30159" priority="40700"/>
    <cfRule type="duplicateValues" dxfId="30158" priority="40701"/>
    <cfRule type="duplicateValues" dxfId="30157" priority="40702"/>
    <cfRule type="duplicateValues" dxfId="30156" priority="40753"/>
    <cfRule type="duplicateValues" dxfId="30155" priority="40704"/>
    <cfRule type="duplicateValues" dxfId="30154" priority="40705"/>
    <cfRule type="duplicateValues" dxfId="30153" priority="40706"/>
    <cfRule type="duplicateValues" dxfId="30152" priority="40707"/>
    <cfRule type="duplicateValues" dxfId="30151" priority="40708"/>
    <cfRule type="duplicateValues" dxfId="30150" priority="40709"/>
    <cfRule type="duplicateValues" dxfId="30149" priority="40710"/>
    <cfRule type="duplicateValues" dxfId="30148" priority="40711"/>
    <cfRule type="duplicateValues" dxfId="30147" priority="40712"/>
    <cfRule type="duplicateValues" dxfId="30146" priority="40713"/>
    <cfRule type="duplicateValues" dxfId="30145" priority="40714"/>
    <cfRule type="duplicateValues" dxfId="30144" priority="40715"/>
    <cfRule type="duplicateValues" dxfId="30143" priority="40716"/>
    <cfRule type="duplicateValues" dxfId="30142" priority="40717"/>
    <cfRule type="duplicateValues" dxfId="30141" priority="40718"/>
    <cfRule type="duplicateValues" dxfId="30140" priority="40719"/>
    <cfRule type="duplicateValues" dxfId="30139" priority="40720"/>
    <cfRule type="duplicateValues" dxfId="30138" priority="40721"/>
    <cfRule type="duplicateValues" dxfId="30137" priority="40722"/>
    <cfRule type="duplicateValues" dxfId="30136" priority="40723"/>
    <cfRule type="duplicateValues" dxfId="30135" priority="40724"/>
    <cfRule type="duplicateValues" dxfId="30134" priority="40725"/>
    <cfRule type="duplicateValues" dxfId="30133" priority="40726"/>
    <cfRule type="duplicateValues" dxfId="30132" priority="40727"/>
    <cfRule type="duplicateValues" dxfId="30131" priority="40728"/>
    <cfRule type="duplicateValues" dxfId="30130" priority="40729"/>
    <cfRule type="duplicateValues" dxfId="30129" priority="40730"/>
    <cfRule type="duplicateValues" dxfId="30128" priority="40731"/>
    <cfRule type="duplicateValues" dxfId="30127" priority="40732"/>
    <cfRule type="duplicateValues" dxfId="30126" priority="40733"/>
    <cfRule type="duplicateValues" dxfId="30125" priority="40734"/>
    <cfRule type="duplicateValues" dxfId="30124" priority="40735"/>
    <cfRule type="duplicateValues" dxfId="30123" priority="40736"/>
    <cfRule type="duplicateValues" dxfId="30122" priority="40737"/>
    <cfRule type="duplicateValues" dxfId="30121" priority="40738"/>
    <cfRule type="duplicateValues" dxfId="30120" priority="40739"/>
    <cfRule type="duplicateValues" dxfId="30119" priority="40740"/>
    <cfRule type="duplicateValues" dxfId="30118" priority="40754"/>
    <cfRule type="duplicateValues" dxfId="30117" priority="40742"/>
    <cfRule type="duplicateValues" dxfId="30116" priority="40755"/>
    <cfRule type="duplicateValues" dxfId="30115" priority="40756"/>
    <cfRule type="duplicateValues" dxfId="30114" priority="40758"/>
    <cfRule type="duplicateValues" dxfId="30113" priority="40759"/>
    <cfRule type="duplicateValues" dxfId="30112" priority="40760"/>
    <cfRule type="duplicateValues" dxfId="30111" priority="40761"/>
    <cfRule type="duplicateValues" dxfId="30110" priority="40762"/>
    <cfRule type="duplicateValues" dxfId="30109" priority="40763"/>
    <cfRule type="duplicateValues" dxfId="30108" priority="40764"/>
    <cfRule type="duplicateValues" dxfId="30107" priority="40765"/>
    <cfRule type="duplicateValues" dxfId="30106" priority="40766"/>
    <cfRule type="duplicateValues" dxfId="30105" priority="40767"/>
    <cfRule type="duplicateValues" dxfId="30104" priority="40768"/>
    <cfRule type="duplicateValues" dxfId="30103" priority="40769"/>
    <cfRule type="duplicateValues" dxfId="30102" priority="40770"/>
    <cfRule type="duplicateValues" dxfId="30101" priority="40771"/>
    <cfRule type="duplicateValues" dxfId="30100" priority="40772"/>
    <cfRule type="duplicateValues" dxfId="30099" priority="40773"/>
    <cfRule type="duplicateValues" dxfId="30098" priority="40774"/>
    <cfRule type="duplicateValues" dxfId="30097" priority="40703"/>
    <cfRule type="duplicateValues" dxfId="30096" priority="40741"/>
    <cfRule type="duplicateValues" dxfId="30095" priority="40757"/>
  </conditionalFormatting>
  <conditionalFormatting sqref="I4821">
    <cfRule type="duplicateValues" dxfId="30094" priority="41789"/>
    <cfRule type="duplicateValues" dxfId="30093" priority="41790"/>
    <cfRule type="duplicateValues" dxfId="30092" priority="41791"/>
    <cfRule type="duplicateValues" dxfId="30091" priority="41792"/>
    <cfRule type="duplicateValues" dxfId="30090" priority="41793"/>
    <cfRule type="duplicateValues" dxfId="30089" priority="41794"/>
    <cfRule type="duplicateValues" dxfId="30088" priority="41795"/>
    <cfRule type="duplicateValues" dxfId="30087" priority="41796"/>
    <cfRule type="duplicateValues" dxfId="30086" priority="41797"/>
    <cfRule type="duplicateValues" dxfId="30085" priority="41798"/>
    <cfRule type="duplicateValues" dxfId="30084" priority="41799"/>
    <cfRule type="duplicateValues" dxfId="30083" priority="41800"/>
    <cfRule type="duplicateValues" dxfId="30082" priority="41801"/>
    <cfRule type="duplicateValues" dxfId="30081" priority="41802"/>
    <cfRule type="duplicateValues" dxfId="30080" priority="41803"/>
    <cfRule type="duplicateValues" dxfId="30079" priority="41804"/>
    <cfRule type="duplicateValues" dxfId="30078" priority="41805"/>
    <cfRule type="duplicateValues" dxfId="30077" priority="41806"/>
    <cfRule type="duplicateValues" dxfId="30076" priority="41807"/>
    <cfRule type="duplicateValues" dxfId="30075" priority="41808"/>
    <cfRule type="duplicateValues" dxfId="30074" priority="41809"/>
    <cfRule type="duplicateValues" dxfId="30073" priority="41810"/>
    <cfRule type="duplicateValues" dxfId="30072" priority="41811"/>
    <cfRule type="duplicateValues" dxfId="30071" priority="41812"/>
    <cfRule type="duplicateValues" dxfId="30070" priority="41813"/>
    <cfRule type="duplicateValues" dxfId="30069" priority="41814"/>
    <cfRule type="duplicateValues" dxfId="30068" priority="41815"/>
    <cfRule type="duplicateValues" dxfId="30067" priority="41816"/>
    <cfRule type="duplicateValues" dxfId="30066" priority="41817"/>
    <cfRule type="duplicateValues" dxfId="30065" priority="41818"/>
    <cfRule type="duplicateValues" dxfId="30064" priority="41819"/>
    <cfRule type="duplicateValues" dxfId="30063" priority="41843"/>
    <cfRule type="duplicateValues" dxfId="30062" priority="41842"/>
    <cfRule type="duplicateValues" dxfId="30061" priority="41841"/>
    <cfRule type="duplicateValues" dxfId="30060" priority="41840"/>
    <cfRule type="duplicateValues" dxfId="30059" priority="41839"/>
    <cfRule type="duplicateValues" dxfId="30058" priority="41822"/>
    <cfRule type="duplicateValues" dxfId="30057" priority="41836"/>
    <cfRule type="duplicateValues" dxfId="30056" priority="41837"/>
    <cfRule type="duplicateValues" dxfId="30055" priority="41838"/>
    <cfRule type="duplicateValues" dxfId="30054" priority="41823"/>
    <cfRule type="duplicateValues" dxfId="30053" priority="41824"/>
    <cfRule type="duplicateValues" dxfId="30052" priority="41825"/>
    <cfRule type="duplicateValues" dxfId="30051" priority="41826"/>
    <cfRule type="duplicateValues" dxfId="30050" priority="41827"/>
    <cfRule type="duplicateValues" dxfId="30049" priority="41828"/>
    <cfRule type="duplicateValues" dxfId="30048" priority="41821"/>
    <cfRule type="duplicateValues" dxfId="30047" priority="41829"/>
    <cfRule type="duplicateValues" dxfId="30046" priority="41830"/>
    <cfRule type="duplicateValues" dxfId="30045" priority="41831"/>
    <cfRule type="duplicateValues" dxfId="30044" priority="41832"/>
    <cfRule type="duplicateValues" dxfId="30043" priority="41833"/>
    <cfRule type="duplicateValues" dxfId="30042" priority="41834"/>
    <cfRule type="duplicateValues" dxfId="30041" priority="41861"/>
    <cfRule type="duplicateValues" dxfId="30040" priority="41820"/>
    <cfRule type="duplicateValues" dxfId="30039" priority="41860"/>
    <cfRule type="duplicateValues" dxfId="30038" priority="41859"/>
    <cfRule type="duplicateValues" dxfId="30037" priority="41858"/>
    <cfRule type="duplicateValues" dxfId="30036" priority="41857"/>
    <cfRule type="duplicateValues" dxfId="30035" priority="41856"/>
    <cfRule type="duplicateValues" dxfId="30034" priority="41855"/>
    <cfRule type="duplicateValues" dxfId="30033" priority="41854"/>
    <cfRule type="duplicateValues" dxfId="30032" priority="41853"/>
    <cfRule type="duplicateValues" dxfId="30031" priority="41852"/>
    <cfRule type="duplicateValues" dxfId="30030" priority="41851"/>
    <cfRule type="duplicateValues" dxfId="30029" priority="41850"/>
    <cfRule type="duplicateValues" dxfId="30028" priority="41849"/>
    <cfRule type="duplicateValues" dxfId="30027" priority="41848"/>
    <cfRule type="duplicateValues" dxfId="30026" priority="41847"/>
    <cfRule type="duplicateValues" dxfId="30025" priority="41846"/>
    <cfRule type="duplicateValues" dxfId="30024" priority="41845"/>
    <cfRule type="duplicateValues" dxfId="30023" priority="41844"/>
    <cfRule type="duplicateValues" dxfId="30022" priority="41835"/>
  </conditionalFormatting>
  <conditionalFormatting sqref="I4822">
    <cfRule type="duplicateValues" dxfId="30021" priority="21379"/>
    <cfRule type="duplicateValues" dxfId="30020" priority="21378"/>
    <cfRule type="duplicateValues" dxfId="30019" priority="21377"/>
    <cfRule type="duplicateValues" dxfId="30018" priority="21376"/>
    <cfRule type="duplicateValues" dxfId="30017" priority="21375"/>
    <cfRule type="duplicateValues" dxfId="30016" priority="21374"/>
    <cfRule type="duplicateValues" dxfId="30015" priority="21373"/>
    <cfRule type="duplicateValues" dxfId="30014" priority="21372"/>
    <cfRule type="duplicateValues" dxfId="30013" priority="21371"/>
    <cfRule type="duplicateValues" dxfId="30012" priority="21370"/>
    <cfRule type="duplicateValues" dxfId="30011" priority="21369"/>
    <cfRule type="duplicateValues" dxfId="30010" priority="21368"/>
    <cfRule type="duplicateValues" dxfId="30009" priority="21367"/>
    <cfRule type="duplicateValues" dxfId="30008" priority="21366"/>
    <cfRule type="duplicateValues" dxfId="30007" priority="21365"/>
    <cfRule type="duplicateValues" dxfId="30006" priority="21364"/>
    <cfRule type="duplicateValues" dxfId="30005" priority="21363"/>
    <cfRule type="duplicateValues" dxfId="30004" priority="21362"/>
    <cfRule type="duplicateValues" dxfId="30003" priority="21361"/>
    <cfRule type="duplicateValues" dxfId="30002" priority="21360"/>
    <cfRule type="duplicateValues" dxfId="30001" priority="21359"/>
    <cfRule type="duplicateValues" dxfId="30000" priority="21358"/>
    <cfRule type="duplicateValues" dxfId="29999" priority="21357"/>
    <cfRule type="duplicateValues" dxfId="29998" priority="21356"/>
    <cfRule type="duplicateValues" dxfId="29997" priority="21355"/>
    <cfRule type="duplicateValues" dxfId="29996" priority="21354"/>
    <cfRule type="duplicateValues" dxfId="29995" priority="21353"/>
    <cfRule type="duplicateValues" dxfId="29994" priority="21352"/>
    <cfRule type="duplicateValues" dxfId="29993" priority="21351"/>
    <cfRule type="duplicateValues" dxfId="29992" priority="21350"/>
    <cfRule type="duplicateValues" dxfId="29991" priority="21348"/>
    <cfRule type="duplicateValues" dxfId="29990" priority="21347"/>
    <cfRule type="duplicateValues" dxfId="29989" priority="21346"/>
    <cfRule type="duplicateValues" dxfId="29988" priority="21345"/>
    <cfRule type="duplicateValues" dxfId="29987" priority="21344"/>
    <cfRule type="duplicateValues" dxfId="29986" priority="21343"/>
    <cfRule type="duplicateValues" dxfId="29985" priority="21342"/>
    <cfRule type="duplicateValues" dxfId="29984" priority="21341"/>
    <cfRule type="duplicateValues" dxfId="29983" priority="21340"/>
    <cfRule type="duplicateValues" dxfId="29982" priority="21339"/>
    <cfRule type="duplicateValues" dxfId="29981" priority="21338"/>
    <cfRule type="duplicateValues" dxfId="29980" priority="21337"/>
    <cfRule type="duplicateValues" dxfId="29979" priority="21336"/>
    <cfRule type="duplicateValues" dxfId="29978" priority="21335"/>
    <cfRule type="duplicateValues" dxfId="29977" priority="21334"/>
    <cfRule type="duplicateValues" dxfId="29976" priority="21333"/>
    <cfRule type="duplicateValues" dxfId="29975" priority="21332"/>
    <cfRule type="duplicateValues" dxfId="29974" priority="21331"/>
    <cfRule type="duplicateValues" dxfId="29973" priority="21330"/>
    <cfRule type="duplicateValues" dxfId="29972" priority="21329"/>
    <cfRule type="duplicateValues" dxfId="29971" priority="21407"/>
    <cfRule type="duplicateValues" dxfId="29970" priority="21349"/>
    <cfRule type="duplicateValues" dxfId="29969" priority="21416"/>
    <cfRule type="duplicateValues" dxfId="29968" priority="21415"/>
    <cfRule type="duplicateValues" dxfId="29967" priority="21414"/>
    <cfRule type="duplicateValues" dxfId="29966" priority="21413"/>
    <cfRule type="duplicateValues" dxfId="29965" priority="21412"/>
    <cfRule type="duplicateValues" dxfId="29964" priority="21411"/>
    <cfRule type="duplicateValues" dxfId="29963" priority="21410"/>
    <cfRule type="duplicateValues" dxfId="29962" priority="21409"/>
    <cfRule type="duplicateValues" dxfId="29961" priority="21408"/>
    <cfRule type="duplicateValues" dxfId="29960" priority="21406"/>
    <cfRule type="duplicateValues" dxfId="29959" priority="21405"/>
    <cfRule type="duplicateValues" dxfId="29958" priority="21404"/>
    <cfRule type="duplicateValues" dxfId="29957" priority="21403"/>
    <cfRule type="duplicateValues" dxfId="29956" priority="21402"/>
    <cfRule type="duplicateValues" dxfId="29955" priority="21401"/>
    <cfRule type="duplicateValues" dxfId="29954" priority="21400"/>
    <cfRule type="duplicateValues" dxfId="29953" priority="21399"/>
    <cfRule type="duplicateValues" dxfId="29952" priority="21398"/>
    <cfRule type="duplicateValues" dxfId="29951" priority="21397"/>
    <cfRule type="duplicateValues" dxfId="29950" priority="21396"/>
    <cfRule type="duplicateValues" dxfId="29949" priority="21395"/>
    <cfRule type="duplicateValues" dxfId="29948" priority="21394"/>
    <cfRule type="duplicateValues" dxfId="29947" priority="21393"/>
    <cfRule type="duplicateValues" dxfId="29946" priority="21392"/>
    <cfRule type="duplicateValues" dxfId="29945" priority="21391"/>
    <cfRule type="duplicateValues" dxfId="29944" priority="21390"/>
    <cfRule type="duplicateValues" dxfId="29943" priority="21389"/>
    <cfRule type="duplicateValues" dxfId="29942" priority="21388"/>
    <cfRule type="duplicateValues" dxfId="29941" priority="21387"/>
    <cfRule type="duplicateValues" dxfId="29940" priority="21386"/>
    <cfRule type="duplicateValues" dxfId="29939" priority="21385"/>
    <cfRule type="duplicateValues" dxfId="29938" priority="21384"/>
    <cfRule type="duplicateValues" dxfId="29937" priority="21383"/>
    <cfRule type="duplicateValues" dxfId="29936" priority="21382"/>
    <cfRule type="duplicateValues" dxfId="29935" priority="21381"/>
    <cfRule type="duplicateValues" dxfId="29934" priority="21380"/>
  </conditionalFormatting>
  <conditionalFormatting sqref="I4823">
    <cfRule type="duplicateValues" dxfId="29933" priority="38442"/>
    <cfRule type="duplicateValues" dxfId="29932" priority="38438"/>
    <cfRule type="duplicateValues" dxfId="29931" priority="38439"/>
    <cfRule type="duplicateValues" dxfId="29930" priority="38440"/>
    <cfRule type="duplicateValues" dxfId="29929" priority="38460"/>
    <cfRule type="duplicateValues" dxfId="29928" priority="38443"/>
    <cfRule type="duplicateValues" dxfId="29927" priority="38479"/>
    <cfRule type="duplicateValues" dxfId="29926" priority="38478"/>
    <cfRule type="duplicateValues" dxfId="29925" priority="38444"/>
    <cfRule type="duplicateValues" dxfId="29924" priority="38445"/>
    <cfRule type="duplicateValues" dxfId="29923" priority="38446"/>
    <cfRule type="duplicateValues" dxfId="29922" priority="38459"/>
    <cfRule type="duplicateValues" dxfId="29921" priority="38441"/>
    <cfRule type="duplicateValues" dxfId="29920" priority="38408"/>
    <cfRule type="duplicateValues" dxfId="29919" priority="38407"/>
    <cfRule type="duplicateValues" dxfId="29918" priority="38406"/>
    <cfRule type="duplicateValues" dxfId="29917" priority="38405"/>
    <cfRule type="duplicateValues" dxfId="29916" priority="38404"/>
    <cfRule type="duplicateValues" dxfId="29915" priority="38447"/>
    <cfRule type="duplicateValues" dxfId="29914" priority="38448"/>
    <cfRule type="duplicateValues" dxfId="29913" priority="38449"/>
    <cfRule type="duplicateValues" dxfId="29912" priority="38450"/>
    <cfRule type="duplicateValues" dxfId="29911" priority="38451"/>
    <cfRule type="duplicateValues" dxfId="29910" priority="38452"/>
    <cfRule type="duplicateValues" dxfId="29909" priority="38453"/>
    <cfRule type="duplicateValues" dxfId="29908" priority="38454"/>
    <cfRule type="duplicateValues" dxfId="29907" priority="38455"/>
    <cfRule type="duplicateValues" dxfId="29906" priority="38456"/>
    <cfRule type="duplicateValues" dxfId="29905" priority="38457"/>
    <cfRule type="duplicateValues" dxfId="29904" priority="38458"/>
    <cfRule type="duplicateValues" dxfId="29903" priority="38403"/>
    <cfRule type="duplicateValues" dxfId="29902" priority="38402"/>
    <cfRule type="duplicateValues" dxfId="29901" priority="38477"/>
    <cfRule type="duplicateValues" dxfId="29900" priority="38476"/>
    <cfRule type="duplicateValues" dxfId="29899" priority="38475"/>
    <cfRule type="duplicateValues" dxfId="29898" priority="38474"/>
    <cfRule type="duplicateValues" dxfId="29897" priority="38473"/>
    <cfRule type="duplicateValues" dxfId="29896" priority="38472"/>
    <cfRule type="duplicateValues" dxfId="29895" priority="38471"/>
    <cfRule type="duplicateValues" dxfId="29894" priority="38427"/>
    <cfRule type="duplicateValues" dxfId="29893" priority="38470"/>
    <cfRule type="duplicateValues" dxfId="29892" priority="38469"/>
    <cfRule type="duplicateValues" dxfId="29891" priority="38468"/>
    <cfRule type="duplicateValues" dxfId="29890" priority="38467"/>
    <cfRule type="duplicateValues" dxfId="29889" priority="38466"/>
    <cfRule type="duplicateValues" dxfId="29888" priority="38465"/>
    <cfRule type="duplicateValues" dxfId="29887" priority="38464"/>
    <cfRule type="duplicateValues" dxfId="29886" priority="38463"/>
    <cfRule type="duplicateValues" dxfId="29885" priority="38462"/>
    <cfRule type="duplicateValues" dxfId="29884" priority="38461"/>
    <cfRule type="duplicateValues" dxfId="29883" priority="38409"/>
    <cfRule type="duplicateValues" dxfId="29882" priority="38410"/>
    <cfRule type="duplicateValues" dxfId="29881" priority="38411"/>
    <cfRule type="duplicateValues" dxfId="29880" priority="38412"/>
    <cfRule type="duplicateValues" dxfId="29879" priority="38413"/>
    <cfRule type="duplicateValues" dxfId="29878" priority="38414"/>
    <cfRule type="duplicateValues" dxfId="29877" priority="38415"/>
    <cfRule type="duplicateValues" dxfId="29876" priority="38416"/>
    <cfRule type="duplicateValues" dxfId="29875" priority="38417"/>
    <cfRule type="duplicateValues" dxfId="29874" priority="38418"/>
    <cfRule type="duplicateValues" dxfId="29873" priority="38419"/>
    <cfRule type="duplicateValues" dxfId="29872" priority="38420"/>
    <cfRule type="duplicateValues" dxfId="29871" priority="38421"/>
    <cfRule type="duplicateValues" dxfId="29870" priority="38422"/>
    <cfRule type="duplicateValues" dxfId="29869" priority="38423"/>
    <cfRule type="duplicateValues" dxfId="29868" priority="38424"/>
    <cfRule type="duplicateValues" dxfId="29867" priority="38425"/>
    <cfRule type="duplicateValues" dxfId="29866" priority="38426"/>
    <cfRule type="duplicateValues" dxfId="29865" priority="38428"/>
    <cfRule type="duplicateValues" dxfId="29864" priority="38401"/>
    <cfRule type="duplicateValues" dxfId="29863" priority="38429"/>
    <cfRule type="duplicateValues" dxfId="29862" priority="38430"/>
    <cfRule type="duplicateValues" dxfId="29861" priority="38431"/>
    <cfRule type="duplicateValues" dxfId="29860" priority="38432"/>
    <cfRule type="duplicateValues" dxfId="29859" priority="38433"/>
    <cfRule type="duplicateValues" dxfId="29858" priority="38434"/>
    <cfRule type="duplicateValues" dxfId="29857" priority="38400"/>
    <cfRule type="duplicateValues" dxfId="29856" priority="38435"/>
    <cfRule type="duplicateValues" dxfId="29855" priority="38436"/>
    <cfRule type="duplicateValues" dxfId="29854" priority="38437"/>
  </conditionalFormatting>
  <conditionalFormatting sqref="I4824">
    <cfRule type="duplicateValues" dxfId="29853" priority="39702"/>
    <cfRule type="duplicateValues" dxfId="29852" priority="39703"/>
    <cfRule type="duplicateValues" dxfId="29851" priority="39704"/>
    <cfRule type="duplicateValues" dxfId="29850" priority="39734"/>
    <cfRule type="duplicateValues" dxfId="29849" priority="39735"/>
    <cfRule type="duplicateValues" dxfId="29848" priority="39736"/>
    <cfRule type="duplicateValues" dxfId="29847" priority="39737"/>
    <cfRule type="duplicateValues" dxfId="29846" priority="39738"/>
    <cfRule type="duplicateValues" dxfId="29845" priority="39739"/>
    <cfRule type="duplicateValues" dxfId="29844" priority="39741"/>
    <cfRule type="duplicateValues" dxfId="29843" priority="39740"/>
    <cfRule type="duplicateValues" dxfId="29842" priority="39732"/>
    <cfRule type="duplicateValues" dxfId="29841" priority="39733"/>
    <cfRule type="duplicateValues" dxfId="29840" priority="39686"/>
    <cfRule type="duplicateValues" dxfId="29839" priority="39687"/>
    <cfRule type="duplicateValues" dxfId="29838" priority="39688"/>
    <cfRule type="duplicateValues" dxfId="29837" priority="39689"/>
    <cfRule type="duplicateValues" dxfId="29836" priority="39690"/>
    <cfRule type="duplicateValues" dxfId="29835" priority="39691"/>
    <cfRule type="duplicateValues" dxfId="29834" priority="39692"/>
    <cfRule type="duplicateValues" dxfId="29833" priority="39693"/>
    <cfRule type="duplicateValues" dxfId="29832" priority="39694"/>
    <cfRule type="duplicateValues" dxfId="29831" priority="39695"/>
    <cfRule type="duplicateValues" dxfId="29830" priority="39696"/>
    <cfRule type="duplicateValues" dxfId="29829" priority="39697"/>
    <cfRule type="duplicateValues" dxfId="29828" priority="39698"/>
    <cfRule type="duplicateValues" dxfId="29827" priority="39699"/>
    <cfRule type="duplicateValues" dxfId="29826" priority="39700"/>
    <cfRule type="duplicateValues" dxfId="29825" priority="39701"/>
    <cfRule type="duplicateValues" dxfId="29824" priority="39677"/>
    <cfRule type="duplicateValues" dxfId="29823" priority="39678"/>
    <cfRule type="duplicateValues" dxfId="29822" priority="39679"/>
    <cfRule type="duplicateValues" dxfId="29821" priority="39680"/>
    <cfRule type="duplicateValues" dxfId="29820" priority="39681"/>
    <cfRule type="duplicateValues" dxfId="29819" priority="39755"/>
    <cfRule type="duplicateValues" dxfId="29818" priority="39705"/>
    <cfRule type="duplicateValues" dxfId="29817" priority="39706"/>
    <cfRule type="duplicateValues" dxfId="29816" priority="39707"/>
    <cfRule type="duplicateValues" dxfId="29815" priority="39708"/>
    <cfRule type="duplicateValues" dxfId="29814" priority="39709"/>
    <cfRule type="duplicateValues" dxfId="29813" priority="39710"/>
    <cfRule type="duplicateValues" dxfId="29812" priority="39711"/>
    <cfRule type="duplicateValues" dxfId="29811" priority="39712"/>
    <cfRule type="duplicateValues" dxfId="29810" priority="39713"/>
    <cfRule type="duplicateValues" dxfId="29809" priority="39714"/>
    <cfRule type="duplicateValues" dxfId="29808" priority="39715"/>
    <cfRule type="duplicateValues" dxfId="29807" priority="39716"/>
    <cfRule type="duplicateValues" dxfId="29806" priority="39717"/>
    <cfRule type="duplicateValues" dxfId="29805" priority="39718"/>
    <cfRule type="duplicateValues" dxfId="29804" priority="39719"/>
    <cfRule type="duplicateValues" dxfId="29803" priority="39720"/>
    <cfRule type="duplicateValues" dxfId="29802" priority="39721"/>
    <cfRule type="duplicateValues" dxfId="29801" priority="39722"/>
    <cfRule type="duplicateValues" dxfId="29800" priority="39723"/>
    <cfRule type="duplicateValues" dxfId="29799" priority="39724"/>
    <cfRule type="duplicateValues" dxfId="29798" priority="39725"/>
    <cfRule type="duplicateValues" dxfId="29797" priority="39726"/>
    <cfRule type="duplicateValues" dxfId="29796" priority="39727"/>
    <cfRule type="duplicateValues" dxfId="29795" priority="39728"/>
    <cfRule type="duplicateValues" dxfId="29794" priority="39729"/>
    <cfRule type="duplicateValues" dxfId="29793" priority="39730"/>
    <cfRule type="duplicateValues" dxfId="29792" priority="39682"/>
    <cfRule type="duplicateValues" dxfId="29791" priority="39683"/>
    <cfRule type="duplicateValues" dxfId="29790" priority="39684"/>
    <cfRule type="duplicateValues" dxfId="29789" priority="39685"/>
    <cfRule type="duplicateValues" dxfId="29788" priority="39731"/>
    <cfRule type="duplicateValues" dxfId="29787" priority="39742"/>
    <cfRule type="duplicateValues" dxfId="29786" priority="39743"/>
    <cfRule type="duplicateValues" dxfId="29785" priority="39744"/>
    <cfRule type="duplicateValues" dxfId="29784" priority="39745"/>
    <cfRule type="duplicateValues" dxfId="29783" priority="39746"/>
    <cfRule type="duplicateValues" dxfId="29782" priority="39747"/>
    <cfRule type="duplicateValues" dxfId="29781" priority="39748"/>
    <cfRule type="duplicateValues" dxfId="29780" priority="39749"/>
    <cfRule type="duplicateValues" dxfId="29779" priority="39750"/>
    <cfRule type="duplicateValues" dxfId="29778" priority="39751"/>
    <cfRule type="duplicateValues" dxfId="29777" priority="39752"/>
    <cfRule type="duplicateValues" dxfId="29776" priority="39753"/>
    <cfRule type="duplicateValues" dxfId="29775" priority="39754"/>
  </conditionalFormatting>
  <conditionalFormatting sqref="I4825">
    <cfRule type="duplicateValues" dxfId="29774" priority="38731"/>
    <cfRule type="duplicateValues" dxfId="29773" priority="38770"/>
    <cfRule type="duplicateValues" dxfId="29772" priority="38769"/>
    <cfRule type="duplicateValues" dxfId="29771" priority="38768"/>
    <cfRule type="duplicateValues" dxfId="29770" priority="38767"/>
    <cfRule type="duplicateValues" dxfId="29769" priority="38766"/>
    <cfRule type="duplicateValues" dxfId="29768" priority="38765"/>
    <cfRule type="duplicateValues" dxfId="29767" priority="38764"/>
    <cfRule type="duplicateValues" dxfId="29766" priority="38763"/>
    <cfRule type="duplicateValues" dxfId="29765" priority="38762"/>
    <cfRule type="duplicateValues" dxfId="29764" priority="38761"/>
    <cfRule type="duplicateValues" dxfId="29763" priority="38760"/>
    <cfRule type="duplicateValues" dxfId="29762" priority="38759"/>
    <cfRule type="duplicateValues" dxfId="29761" priority="38758"/>
    <cfRule type="duplicateValues" dxfId="29760" priority="38757"/>
    <cfRule type="duplicateValues" dxfId="29759" priority="38756"/>
    <cfRule type="duplicateValues" dxfId="29758" priority="38755"/>
    <cfRule type="duplicateValues" dxfId="29757" priority="38754"/>
    <cfRule type="duplicateValues" dxfId="29756" priority="38753"/>
    <cfRule type="duplicateValues" dxfId="29755" priority="38752"/>
    <cfRule type="duplicateValues" dxfId="29754" priority="38751"/>
    <cfRule type="duplicateValues" dxfId="29753" priority="38750"/>
    <cfRule type="duplicateValues" dxfId="29752" priority="38749"/>
    <cfRule type="duplicateValues" dxfId="29751" priority="38748"/>
    <cfRule type="duplicateValues" dxfId="29750" priority="38747"/>
    <cfRule type="duplicateValues" dxfId="29749" priority="38746"/>
    <cfRule type="duplicateValues" dxfId="29748" priority="38745"/>
    <cfRule type="duplicateValues" dxfId="29747" priority="38744"/>
    <cfRule type="duplicateValues" dxfId="29746" priority="38743"/>
    <cfRule type="duplicateValues" dxfId="29745" priority="38742"/>
    <cfRule type="duplicateValues" dxfId="29744" priority="38741"/>
    <cfRule type="duplicateValues" dxfId="29743" priority="38740"/>
    <cfRule type="duplicateValues" dxfId="29742" priority="38739"/>
    <cfRule type="duplicateValues" dxfId="29741" priority="38738"/>
    <cfRule type="duplicateValues" dxfId="29740" priority="38737"/>
    <cfRule type="duplicateValues" dxfId="29739" priority="38736"/>
    <cfRule type="duplicateValues" dxfId="29738" priority="38735"/>
    <cfRule type="duplicateValues" dxfId="29737" priority="38734"/>
    <cfRule type="duplicateValues" dxfId="29736" priority="38771"/>
    <cfRule type="duplicateValues" dxfId="29735" priority="38772"/>
    <cfRule type="duplicateValues" dxfId="29734" priority="38773"/>
    <cfRule type="duplicateValues" dxfId="29733" priority="38774"/>
    <cfRule type="duplicateValues" dxfId="29732" priority="38775"/>
    <cfRule type="duplicateValues" dxfId="29731" priority="38776"/>
    <cfRule type="duplicateValues" dxfId="29730" priority="38777"/>
    <cfRule type="duplicateValues" dxfId="29729" priority="38778"/>
    <cfRule type="duplicateValues" dxfId="29728" priority="38779"/>
    <cfRule type="duplicateValues" dxfId="29727" priority="38780"/>
    <cfRule type="duplicateValues" dxfId="29726" priority="38781"/>
    <cfRule type="duplicateValues" dxfId="29725" priority="38782"/>
    <cfRule type="duplicateValues" dxfId="29724" priority="38783"/>
    <cfRule type="duplicateValues" dxfId="29723" priority="38784"/>
    <cfRule type="duplicateValues" dxfId="29722" priority="38785"/>
    <cfRule type="duplicateValues" dxfId="29721" priority="38786"/>
    <cfRule type="duplicateValues" dxfId="29720" priority="38787"/>
    <cfRule type="duplicateValues" dxfId="29719" priority="38788"/>
    <cfRule type="duplicateValues" dxfId="29718" priority="38789"/>
    <cfRule type="duplicateValues" dxfId="29717" priority="38790"/>
    <cfRule type="duplicateValues" dxfId="29716" priority="38791"/>
    <cfRule type="duplicateValues" dxfId="29715" priority="38792"/>
    <cfRule type="duplicateValues" dxfId="29714" priority="38793"/>
    <cfRule type="duplicateValues" dxfId="29713" priority="38794"/>
    <cfRule type="duplicateValues" dxfId="29712" priority="38795"/>
    <cfRule type="duplicateValues" dxfId="29711" priority="38796"/>
    <cfRule type="duplicateValues" dxfId="29710" priority="38797"/>
    <cfRule type="duplicateValues" dxfId="29709" priority="38798"/>
    <cfRule type="duplicateValues" dxfId="29708" priority="38799"/>
    <cfRule type="duplicateValues" dxfId="29707" priority="38733"/>
    <cfRule type="duplicateValues" dxfId="29706" priority="38732"/>
    <cfRule type="duplicateValues" dxfId="29705" priority="38730"/>
    <cfRule type="duplicateValues" dxfId="29704" priority="38729"/>
    <cfRule type="duplicateValues" dxfId="29703" priority="38728"/>
    <cfRule type="duplicateValues" dxfId="29702" priority="38727"/>
    <cfRule type="duplicateValues" dxfId="29701" priority="38726"/>
    <cfRule type="duplicateValues" dxfId="29700" priority="38724"/>
    <cfRule type="duplicateValues" dxfId="29699" priority="38723"/>
    <cfRule type="duplicateValues" dxfId="29698" priority="38722"/>
    <cfRule type="duplicateValues" dxfId="29697" priority="38721"/>
    <cfRule type="duplicateValues" dxfId="29696" priority="38720"/>
    <cfRule type="duplicateValues" dxfId="29695" priority="38725"/>
  </conditionalFormatting>
  <conditionalFormatting sqref="I4826">
    <cfRule type="duplicateValues" dxfId="29694" priority="38658"/>
    <cfRule type="duplicateValues" dxfId="29693" priority="38669"/>
    <cfRule type="duplicateValues" dxfId="29692" priority="38660"/>
    <cfRule type="duplicateValues" dxfId="29691" priority="38661"/>
    <cfRule type="duplicateValues" dxfId="29690" priority="38662"/>
    <cfRule type="duplicateValues" dxfId="29689" priority="38663"/>
    <cfRule type="duplicateValues" dxfId="29688" priority="38670"/>
    <cfRule type="duplicateValues" dxfId="29687" priority="38671"/>
    <cfRule type="duplicateValues" dxfId="29686" priority="38672"/>
    <cfRule type="duplicateValues" dxfId="29685" priority="38673"/>
    <cfRule type="duplicateValues" dxfId="29684" priority="38674"/>
    <cfRule type="duplicateValues" dxfId="29683" priority="38675"/>
    <cfRule type="duplicateValues" dxfId="29682" priority="38676"/>
    <cfRule type="duplicateValues" dxfId="29681" priority="38677"/>
    <cfRule type="duplicateValues" dxfId="29680" priority="38678"/>
    <cfRule type="duplicateValues" dxfId="29679" priority="38679"/>
    <cfRule type="duplicateValues" dxfId="29678" priority="38680"/>
    <cfRule type="duplicateValues" dxfId="29677" priority="38681"/>
    <cfRule type="duplicateValues" dxfId="29676" priority="38683"/>
    <cfRule type="duplicateValues" dxfId="29675" priority="38684"/>
    <cfRule type="duplicateValues" dxfId="29674" priority="38685"/>
    <cfRule type="duplicateValues" dxfId="29673" priority="38640"/>
    <cfRule type="duplicateValues" dxfId="29672" priority="38686"/>
    <cfRule type="duplicateValues" dxfId="29671" priority="38687"/>
    <cfRule type="duplicateValues" dxfId="29670" priority="38688"/>
    <cfRule type="duplicateValues" dxfId="29669" priority="38689"/>
    <cfRule type="duplicateValues" dxfId="29668" priority="38690"/>
    <cfRule type="duplicateValues" dxfId="29667" priority="38691"/>
    <cfRule type="duplicateValues" dxfId="29666" priority="38692"/>
    <cfRule type="duplicateValues" dxfId="29665" priority="38693"/>
    <cfRule type="duplicateValues" dxfId="29664" priority="38694"/>
    <cfRule type="duplicateValues" dxfId="29663" priority="38695"/>
    <cfRule type="duplicateValues" dxfId="29662" priority="38696"/>
    <cfRule type="duplicateValues" dxfId="29661" priority="38697"/>
    <cfRule type="duplicateValues" dxfId="29660" priority="38698"/>
    <cfRule type="duplicateValues" dxfId="29659" priority="38699"/>
    <cfRule type="duplicateValues" dxfId="29658" priority="38700"/>
    <cfRule type="duplicateValues" dxfId="29657" priority="38701"/>
    <cfRule type="duplicateValues" dxfId="29656" priority="38682"/>
    <cfRule type="duplicateValues" dxfId="29655" priority="38702"/>
    <cfRule type="duplicateValues" dxfId="29654" priority="38703"/>
    <cfRule type="duplicateValues" dxfId="29653" priority="38704"/>
    <cfRule type="duplicateValues" dxfId="29652" priority="38705"/>
    <cfRule type="duplicateValues" dxfId="29651" priority="38706"/>
    <cfRule type="duplicateValues" dxfId="29650" priority="38707"/>
    <cfRule type="duplicateValues" dxfId="29649" priority="38708"/>
    <cfRule type="duplicateValues" dxfId="29648" priority="38709"/>
    <cfRule type="duplicateValues" dxfId="29647" priority="38710"/>
    <cfRule type="duplicateValues" dxfId="29646" priority="38711"/>
    <cfRule type="duplicateValues" dxfId="29645" priority="38712"/>
    <cfRule type="duplicateValues" dxfId="29644" priority="38713"/>
    <cfRule type="duplicateValues" dxfId="29643" priority="38714"/>
    <cfRule type="duplicateValues" dxfId="29642" priority="38715"/>
    <cfRule type="duplicateValues" dxfId="29641" priority="38716"/>
    <cfRule type="duplicateValues" dxfId="29640" priority="38717"/>
    <cfRule type="duplicateValues" dxfId="29639" priority="38718"/>
    <cfRule type="duplicateValues" dxfId="29638" priority="38719"/>
    <cfRule type="duplicateValues" dxfId="29637" priority="38664"/>
    <cfRule type="duplicateValues" dxfId="29636" priority="38665"/>
    <cfRule type="duplicateValues" dxfId="29635" priority="38666"/>
    <cfRule type="duplicateValues" dxfId="29634" priority="38667"/>
    <cfRule type="duplicateValues" dxfId="29633" priority="38668"/>
    <cfRule type="duplicateValues" dxfId="29632" priority="38641"/>
    <cfRule type="duplicateValues" dxfId="29631" priority="38642"/>
    <cfRule type="duplicateValues" dxfId="29630" priority="38643"/>
    <cfRule type="duplicateValues" dxfId="29629" priority="38644"/>
    <cfRule type="duplicateValues" dxfId="29628" priority="38645"/>
    <cfRule type="duplicateValues" dxfId="29627" priority="38646"/>
    <cfRule type="duplicateValues" dxfId="29626" priority="38647"/>
    <cfRule type="duplicateValues" dxfId="29625" priority="38648"/>
    <cfRule type="duplicateValues" dxfId="29624" priority="38649"/>
    <cfRule type="duplicateValues" dxfId="29623" priority="38650"/>
    <cfRule type="duplicateValues" dxfId="29622" priority="38651"/>
    <cfRule type="duplicateValues" dxfId="29621" priority="38652"/>
    <cfRule type="duplicateValues" dxfId="29620" priority="38653"/>
    <cfRule type="duplicateValues" dxfId="29619" priority="38654"/>
    <cfRule type="duplicateValues" dxfId="29618" priority="38655"/>
    <cfRule type="duplicateValues" dxfId="29617" priority="38656"/>
    <cfRule type="duplicateValues" dxfId="29616" priority="38657"/>
    <cfRule type="duplicateValues" dxfId="29615" priority="38659"/>
  </conditionalFormatting>
  <conditionalFormatting sqref="I4827">
    <cfRule type="duplicateValues" dxfId="29614" priority="38813"/>
    <cfRule type="duplicateValues" dxfId="29613" priority="38814"/>
    <cfRule type="duplicateValues" dxfId="29612" priority="38815"/>
    <cfRule type="duplicateValues" dxfId="29611" priority="38816"/>
    <cfRule type="duplicateValues" dxfId="29610" priority="38817"/>
    <cfRule type="duplicateValues" dxfId="29609" priority="38818"/>
    <cfRule type="duplicateValues" dxfId="29608" priority="38819"/>
    <cfRule type="duplicateValues" dxfId="29607" priority="38820"/>
    <cfRule type="duplicateValues" dxfId="29606" priority="38821"/>
    <cfRule type="duplicateValues" dxfId="29605" priority="38822"/>
    <cfRule type="duplicateValues" dxfId="29604" priority="38823"/>
    <cfRule type="duplicateValues" dxfId="29603" priority="38824"/>
    <cfRule type="duplicateValues" dxfId="29602" priority="38825"/>
    <cfRule type="duplicateValues" dxfId="29601" priority="38826"/>
    <cfRule type="duplicateValues" dxfId="29600" priority="38827"/>
    <cfRule type="duplicateValues" dxfId="29599" priority="38828"/>
    <cfRule type="duplicateValues" dxfId="29598" priority="38829"/>
    <cfRule type="duplicateValues" dxfId="29597" priority="38830"/>
    <cfRule type="duplicateValues" dxfId="29596" priority="38831"/>
    <cfRule type="duplicateValues" dxfId="29595" priority="38832"/>
    <cfRule type="duplicateValues" dxfId="29594" priority="38833"/>
    <cfRule type="duplicateValues" dxfId="29593" priority="38834"/>
    <cfRule type="duplicateValues" dxfId="29592" priority="38835"/>
    <cfRule type="duplicateValues" dxfId="29591" priority="38836"/>
    <cfRule type="duplicateValues" dxfId="29590" priority="38837"/>
    <cfRule type="duplicateValues" dxfId="29589" priority="38838"/>
    <cfRule type="duplicateValues" dxfId="29588" priority="38839"/>
    <cfRule type="duplicateValues" dxfId="29587" priority="38840"/>
    <cfRule type="duplicateValues" dxfId="29586" priority="38841"/>
    <cfRule type="duplicateValues" dxfId="29585" priority="38842"/>
    <cfRule type="duplicateValues" dxfId="29584" priority="38843"/>
    <cfRule type="duplicateValues" dxfId="29583" priority="38844"/>
    <cfRule type="duplicateValues" dxfId="29582" priority="38845"/>
    <cfRule type="duplicateValues" dxfId="29581" priority="38846"/>
    <cfRule type="duplicateValues" dxfId="29580" priority="38847"/>
    <cfRule type="duplicateValues" dxfId="29579" priority="38848"/>
    <cfRule type="duplicateValues" dxfId="29578" priority="38849"/>
    <cfRule type="duplicateValues" dxfId="29577" priority="38850"/>
    <cfRule type="duplicateValues" dxfId="29576" priority="38851"/>
    <cfRule type="duplicateValues" dxfId="29575" priority="38852"/>
    <cfRule type="duplicateValues" dxfId="29574" priority="38853"/>
    <cfRule type="duplicateValues" dxfId="29573" priority="38854"/>
    <cfRule type="duplicateValues" dxfId="29572" priority="38855"/>
    <cfRule type="duplicateValues" dxfId="29571" priority="38856"/>
    <cfRule type="duplicateValues" dxfId="29570" priority="38857"/>
    <cfRule type="duplicateValues" dxfId="29569" priority="38858"/>
    <cfRule type="duplicateValues" dxfId="29568" priority="38859"/>
    <cfRule type="duplicateValues" dxfId="29567" priority="38860"/>
    <cfRule type="duplicateValues" dxfId="29566" priority="38862"/>
    <cfRule type="duplicateValues" dxfId="29565" priority="38863"/>
    <cfRule type="duplicateValues" dxfId="29564" priority="38864"/>
    <cfRule type="duplicateValues" dxfId="29563" priority="38865"/>
    <cfRule type="duplicateValues" dxfId="29562" priority="38866"/>
    <cfRule type="duplicateValues" dxfId="29561" priority="38867"/>
    <cfRule type="duplicateValues" dxfId="29560" priority="38868"/>
    <cfRule type="duplicateValues" dxfId="29559" priority="38869"/>
    <cfRule type="duplicateValues" dxfId="29558" priority="38870"/>
    <cfRule type="duplicateValues" dxfId="29557" priority="38871"/>
    <cfRule type="duplicateValues" dxfId="29556" priority="38872"/>
    <cfRule type="duplicateValues" dxfId="29555" priority="38873"/>
    <cfRule type="duplicateValues" dxfId="29554" priority="38874"/>
    <cfRule type="duplicateValues" dxfId="29553" priority="38875"/>
    <cfRule type="duplicateValues" dxfId="29552" priority="38876"/>
    <cfRule type="duplicateValues" dxfId="29551" priority="38877"/>
    <cfRule type="duplicateValues" dxfId="29550" priority="38878"/>
    <cfRule type="duplicateValues" dxfId="29549" priority="38861"/>
    <cfRule type="duplicateValues" dxfId="29548" priority="38800"/>
    <cfRule type="duplicateValues" dxfId="29547" priority="38801"/>
    <cfRule type="duplicateValues" dxfId="29546" priority="38802"/>
    <cfRule type="duplicateValues" dxfId="29545" priority="38803"/>
    <cfRule type="duplicateValues" dxfId="29544" priority="38804"/>
    <cfRule type="duplicateValues" dxfId="29543" priority="38805"/>
    <cfRule type="duplicateValues" dxfId="29542" priority="38806"/>
    <cfRule type="duplicateValues" dxfId="29541" priority="38807"/>
    <cfRule type="duplicateValues" dxfId="29540" priority="38808"/>
    <cfRule type="duplicateValues" dxfId="29539" priority="38809"/>
    <cfRule type="duplicateValues" dxfId="29538" priority="38810"/>
    <cfRule type="duplicateValues" dxfId="29537" priority="38811"/>
    <cfRule type="duplicateValues" dxfId="29536" priority="38812"/>
    <cfRule type="duplicateValues" dxfId="29535" priority="38879"/>
  </conditionalFormatting>
  <conditionalFormatting sqref="I4828">
    <cfRule type="duplicateValues" dxfId="29534" priority="39353"/>
    <cfRule type="duplicateValues" dxfId="29533" priority="39352"/>
    <cfRule type="duplicateValues" dxfId="29532" priority="39282"/>
    <cfRule type="duplicateValues" dxfId="29531" priority="39350"/>
    <cfRule type="duplicateValues" dxfId="29530" priority="39349"/>
    <cfRule type="duplicateValues" dxfId="29529" priority="39348"/>
    <cfRule type="duplicateValues" dxfId="29528" priority="39347"/>
    <cfRule type="duplicateValues" dxfId="29527" priority="39346"/>
    <cfRule type="duplicateValues" dxfId="29526" priority="39345"/>
    <cfRule type="duplicateValues" dxfId="29525" priority="39344"/>
    <cfRule type="duplicateValues" dxfId="29524" priority="39343"/>
    <cfRule type="duplicateValues" dxfId="29523" priority="39342"/>
    <cfRule type="duplicateValues" dxfId="29522" priority="39341"/>
    <cfRule type="duplicateValues" dxfId="29521" priority="39340"/>
    <cfRule type="duplicateValues" dxfId="29520" priority="39339"/>
    <cfRule type="duplicateValues" dxfId="29519" priority="39338"/>
    <cfRule type="duplicateValues" dxfId="29518" priority="39337"/>
    <cfRule type="duplicateValues" dxfId="29517" priority="39336"/>
    <cfRule type="duplicateValues" dxfId="29516" priority="39335"/>
    <cfRule type="duplicateValues" dxfId="29515" priority="39334"/>
    <cfRule type="duplicateValues" dxfId="29514" priority="39333"/>
    <cfRule type="duplicateValues" dxfId="29513" priority="39332"/>
    <cfRule type="duplicateValues" dxfId="29512" priority="39331"/>
    <cfRule type="duplicateValues" dxfId="29511" priority="39330"/>
    <cfRule type="duplicateValues" dxfId="29510" priority="39324"/>
    <cfRule type="duplicateValues" dxfId="29509" priority="39283"/>
    <cfRule type="duplicateValues" dxfId="29508" priority="39284"/>
    <cfRule type="duplicateValues" dxfId="29507" priority="39285"/>
    <cfRule type="duplicateValues" dxfId="29506" priority="39286"/>
    <cfRule type="duplicateValues" dxfId="29505" priority="39287"/>
    <cfRule type="duplicateValues" dxfId="29504" priority="39288"/>
    <cfRule type="duplicateValues" dxfId="29503" priority="39289"/>
    <cfRule type="duplicateValues" dxfId="29502" priority="39290"/>
    <cfRule type="duplicateValues" dxfId="29501" priority="39291"/>
    <cfRule type="duplicateValues" dxfId="29500" priority="39359"/>
    <cfRule type="duplicateValues" dxfId="29499" priority="39358"/>
    <cfRule type="duplicateValues" dxfId="29498" priority="39357"/>
    <cfRule type="duplicateValues" dxfId="29497" priority="39356"/>
    <cfRule type="duplicateValues" dxfId="29496" priority="39355"/>
    <cfRule type="duplicateValues" dxfId="29495" priority="39325"/>
    <cfRule type="duplicateValues" dxfId="29494" priority="39326"/>
    <cfRule type="duplicateValues" dxfId="29493" priority="39327"/>
    <cfRule type="duplicateValues" dxfId="29492" priority="39328"/>
    <cfRule type="duplicateValues" dxfId="29491" priority="39329"/>
    <cfRule type="duplicateValues" dxfId="29490" priority="39323"/>
    <cfRule type="duplicateValues" dxfId="29489" priority="39322"/>
    <cfRule type="duplicateValues" dxfId="29488" priority="39321"/>
    <cfRule type="duplicateValues" dxfId="29487" priority="39320"/>
    <cfRule type="duplicateValues" dxfId="29486" priority="39319"/>
    <cfRule type="duplicateValues" dxfId="29485" priority="39318"/>
    <cfRule type="duplicateValues" dxfId="29484" priority="39317"/>
    <cfRule type="duplicateValues" dxfId="29483" priority="39316"/>
    <cfRule type="duplicateValues" dxfId="29482" priority="39315"/>
    <cfRule type="duplicateValues" dxfId="29481" priority="39314"/>
    <cfRule type="duplicateValues" dxfId="29480" priority="39313"/>
    <cfRule type="duplicateValues" dxfId="29479" priority="39312"/>
    <cfRule type="duplicateValues" dxfId="29478" priority="39311"/>
    <cfRule type="duplicateValues" dxfId="29477" priority="39309"/>
    <cfRule type="duplicateValues" dxfId="29476" priority="39308"/>
    <cfRule type="duplicateValues" dxfId="29475" priority="39307"/>
    <cfRule type="duplicateValues" dxfId="29474" priority="39306"/>
    <cfRule type="duplicateValues" dxfId="29473" priority="39305"/>
    <cfRule type="duplicateValues" dxfId="29472" priority="39304"/>
    <cfRule type="duplicateValues" dxfId="29471" priority="39303"/>
    <cfRule type="duplicateValues" dxfId="29470" priority="39302"/>
    <cfRule type="duplicateValues" dxfId="29469" priority="39301"/>
    <cfRule type="duplicateValues" dxfId="29468" priority="39300"/>
    <cfRule type="duplicateValues" dxfId="29467" priority="39299"/>
    <cfRule type="duplicateValues" dxfId="29466" priority="39298"/>
    <cfRule type="duplicateValues" dxfId="29465" priority="39297"/>
    <cfRule type="duplicateValues" dxfId="29464" priority="39296"/>
    <cfRule type="duplicateValues" dxfId="29463" priority="39295"/>
    <cfRule type="duplicateValues" dxfId="29462" priority="39294"/>
    <cfRule type="duplicateValues" dxfId="29461" priority="39293"/>
    <cfRule type="duplicateValues" dxfId="29460" priority="39292"/>
    <cfRule type="duplicateValues" dxfId="29459" priority="39354"/>
    <cfRule type="duplicateValues" dxfId="29458" priority="39310"/>
    <cfRule type="duplicateValues" dxfId="29457" priority="39351"/>
    <cfRule type="duplicateValues" dxfId="29456" priority="39281"/>
  </conditionalFormatting>
  <conditionalFormatting sqref="I4829:I4831">
    <cfRule type="duplicateValues" dxfId="29455" priority="41644"/>
    <cfRule type="duplicateValues" dxfId="29454" priority="41629"/>
    <cfRule type="duplicateValues" dxfId="29453" priority="41630"/>
    <cfRule type="duplicateValues" dxfId="29452" priority="41632"/>
    <cfRule type="duplicateValues" dxfId="29451" priority="41633"/>
    <cfRule type="duplicateValues" dxfId="29450" priority="41634"/>
    <cfRule type="duplicateValues" dxfId="29449" priority="41635"/>
    <cfRule type="duplicateValues" dxfId="29448" priority="41636"/>
    <cfRule type="duplicateValues" dxfId="29447" priority="41637"/>
    <cfRule type="duplicateValues" dxfId="29446" priority="41638"/>
    <cfRule type="duplicateValues" dxfId="29445" priority="41639"/>
    <cfRule type="duplicateValues" dxfId="29444" priority="41640"/>
    <cfRule type="duplicateValues" dxfId="29443" priority="41641"/>
    <cfRule type="duplicateValues" dxfId="29442" priority="41642"/>
    <cfRule type="duplicateValues" dxfId="29441" priority="41643"/>
    <cfRule type="duplicateValues" dxfId="29440" priority="41645"/>
    <cfRule type="duplicateValues" dxfId="29439" priority="41646"/>
    <cfRule type="duplicateValues" dxfId="29438" priority="41647"/>
    <cfRule type="duplicateValues" dxfId="29437" priority="41648"/>
    <cfRule type="duplicateValues" dxfId="29436" priority="41649"/>
    <cfRule type="duplicateValues" dxfId="29435" priority="41650"/>
    <cfRule type="duplicateValues" dxfId="29434" priority="41651"/>
    <cfRule type="duplicateValues" dxfId="29433" priority="41652"/>
    <cfRule type="duplicateValues" dxfId="29432" priority="41653"/>
    <cfRule type="duplicateValues" dxfId="29431" priority="41654"/>
    <cfRule type="duplicateValues" dxfId="29430" priority="41655"/>
    <cfRule type="duplicateValues" dxfId="29429" priority="41656"/>
    <cfRule type="duplicateValues" dxfId="29428" priority="41657"/>
    <cfRule type="duplicateValues" dxfId="29427" priority="41658"/>
    <cfRule type="duplicateValues" dxfId="29426" priority="41659"/>
    <cfRule type="duplicateValues" dxfId="29425" priority="41660"/>
    <cfRule type="duplicateValues" dxfId="29424" priority="41661"/>
    <cfRule type="duplicateValues" dxfId="29423" priority="41662"/>
    <cfRule type="duplicateValues" dxfId="29422" priority="41663"/>
    <cfRule type="duplicateValues" dxfId="29421" priority="41664"/>
    <cfRule type="duplicateValues" dxfId="29420" priority="41665"/>
    <cfRule type="duplicateValues" dxfId="29419" priority="41666"/>
    <cfRule type="duplicateValues" dxfId="29418" priority="41667"/>
    <cfRule type="duplicateValues" dxfId="29417" priority="41668"/>
    <cfRule type="duplicateValues" dxfId="29416" priority="41669"/>
    <cfRule type="duplicateValues" dxfId="29415" priority="41670"/>
    <cfRule type="duplicateValues" dxfId="29414" priority="41671"/>
    <cfRule type="duplicateValues" dxfId="29413" priority="41672"/>
    <cfRule type="duplicateValues" dxfId="29412" priority="41673"/>
    <cfRule type="duplicateValues" dxfId="29411" priority="41674"/>
    <cfRule type="duplicateValues" dxfId="29410" priority="41675"/>
    <cfRule type="duplicateValues" dxfId="29409" priority="41676"/>
    <cfRule type="duplicateValues" dxfId="29408" priority="41677"/>
    <cfRule type="duplicateValues" dxfId="29407" priority="41678"/>
    <cfRule type="duplicateValues" dxfId="29406" priority="41679"/>
    <cfRule type="duplicateValues" dxfId="29405" priority="41680"/>
    <cfRule type="duplicateValues" dxfId="29404" priority="41681"/>
    <cfRule type="duplicateValues" dxfId="29403" priority="41694"/>
    <cfRule type="duplicateValues" dxfId="29402" priority="41695"/>
    <cfRule type="duplicateValues" dxfId="29401" priority="41682"/>
    <cfRule type="duplicateValues" dxfId="29400" priority="41696"/>
    <cfRule type="duplicateValues" dxfId="29399" priority="41697"/>
    <cfRule type="duplicateValues" dxfId="29398" priority="41698"/>
    <cfRule type="duplicateValues" dxfId="29397" priority="41699"/>
    <cfRule type="duplicateValues" dxfId="29396" priority="41700"/>
    <cfRule type="duplicateValues" dxfId="29395" priority="41701"/>
    <cfRule type="duplicateValues" dxfId="29394" priority="41702"/>
    <cfRule type="duplicateValues" dxfId="29393" priority="41684"/>
    <cfRule type="duplicateValues" dxfId="29392" priority="41685"/>
    <cfRule type="duplicateValues" dxfId="29391" priority="41686"/>
    <cfRule type="duplicateValues" dxfId="29390" priority="41687"/>
    <cfRule type="duplicateValues" dxfId="29389" priority="41688"/>
    <cfRule type="duplicateValues" dxfId="29388" priority="41683"/>
    <cfRule type="duplicateValues" dxfId="29387" priority="41689"/>
    <cfRule type="duplicateValues" dxfId="29386" priority="41690"/>
    <cfRule type="duplicateValues" dxfId="29385" priority="41691"/>
    <cfRule type="duplicateValues" dxfId="29384" priority="41692"/>
    <cfRule type="duplicateValues" dxfId="29383" priority="41693"/>
    <cfRule type="duplicateValues" dxfId="29382" priority="41631"/>
  </conditionalFormatting>
  <conditionalFormatting sqref="I4832">
    <cfRule type="duplicateValues" dxfId="29381" priority="40041"/>
    <cfRule type="duplicateValues" dxfId="29380" priority="40040"/>
    <cfRule type="duplicateValues" dxfId="29379" priority="40039"/>
    <cfRule type="duplicateValues" dxfId="29378" priority="40038"/>
    <cfRule type="duplicateValues" dxfId="29377" priority="40037"/>
    <cfRule type="duplicateValues" dxfId="29376" priority="40036"/>
    <cfRule type="duplicateValues" dxfId="29375" priority="40083"/>
    <cfRule type="duplicateValues" dxfId="29374" priority="40082"/>
    <cfRule type="duplicateValues" dxfId="29373" priority="40081"/>
    <cfRule type="duplicateValues" dxfId="29372" priority="40080"/>
    <cfRule type="duplicateValues" dxfId="29371" priority="40079"/>
    <cfRule type="duplicateValues" dxfId="29370" priority="40078"/>
    <cfRule type="duplicateValues" dxfId="29369" priority="40077"/>
    <cfRule type="duplicateValues" dxfId="29368" priority="40076"/>
    <cfRule type="duplicateValues" dxfId="29367" priority="40075"/>
    <cfRule type="duplicateValues" dxfId="29366" priority="40074"/>
    <cfRule type="duplicateValues" dxfId="29365" priority="40073"/>
    <cfRule type="duplicateValues" dxfId="29364" priority="40072"/>
    <cfRule type="duplicateValues" dxfId="29363" priority="40071"/>
    <cfRule type="duplicateValues" dxfId="29362" priority="40070"/>
    <cfRule type="duplicateValues" dxfId="29361" priority="40069"/>
    <cfRule type="duplicateValues" dxfId="29360" priority="40068"/>
    <cfRule type="duplicateValues" dxfId="29359" priority="40067"/>
    <cfRule type="duplicateValues" dxfId="29358" priority="40066"/>
    <cfRule type="duplicateValues" dxfId="29357" priority="40065"/>
    <cfRule type="duplicateValues" dxfId="29356" priority="40064"/>
    <cfRule type="duplicateValues" dxfId="29355" priority="40063"/>
    <cfRule type="duplicateValues" dxfId="29354" priority="40062"/>
    <cfRule type="duplicateValues" dxfId="29353" priority="40061"/>
    <cfRule type="duplicateValues" dxfId="29352" priority="40060"/>
    <cfRule type="duplicateValues" dxfId="29351" priority="40059"/>
    <cfRule type="duplicateValues" dxfId="29350" priority="40058"/>
    <cfRule type="duplicateValues" dxfId="29349" priority="40057"/>
    <cfRule type="duplicateValues" dxfId="29348" priority="40056"/>
    <cfRule type="duplicateValues" dxfId="29347" priority="40055"/>
    <cfRule type="duplicateValues" dxfId="29346" priority="40054"/>
    <cfRule type="duplicateValues" dxfId="29345" priority="40053"/>
    <cfRule type="duplicateValues" dxfId="29344" priority="40052"/>
    <cfRule type="duplicateValues" dxfId="29343" priority="40051"/>
    <cfRule type="duplicateValues" dxfId="29342" priority="40050"/>
    <cfRule type="duplicateValues" dxfId="29341" priority="40049"/>
    <cfRule type="duplicateValues" dxfId="29340" priority="40048"/>
    <cfRule type="duplicateValues" dxfId="29339" priority="40047"/>
    <cfRule type="duplicateValues" dxfId="29338" priority="40046"/>
    <cfRule type="duplicateValues" dxfId="29337" priority="40045"/>
    <cfRule type="duplicateValues" dxfId="29336" priority="40044"/>
    <cfRule type="duplicateValues" dxfId="29335" priority="40043"/>
    <cfRule type="duplicateValues" dxfId="29334" priority="40042"/>
    <cfRule type="duplicateValues" dxfId="29333" priority="40006"/>
    <cfRule type="duplicateValues" dxfId="29332" priority="40007"/>
    <cfRule type="duplicateValues" dxfId="29331" priority="40008"/>
    <cfRule type="duplicateValues" dxfId="29330" priority="40009"/>
    <cfRule type="duplicateValues" dxfId="29329" priority="40010"/>
    <cfRule type="duplicateValues" dxfId="29328" priority="40011"/>
    <cfRule type="duplicateValues" dxfId="29327" priority="40012"/>
    <cfRule type="duplicateValues" dxfId="29326" priority="40013"/>
    <cfRule type="duplicateValues" dxfId="29325" priority="40014"/>
    <cfRule type="duplicateValues" dxfId="29324" priority="40015"/>
    <cfRule type="duplicateValues" dxfId="29323" priority="40016"/>
    <cfRule type="duplicateValues" dxfId="29322" priority="40017"/>
    <cfRule type="duplicateValues" dxfId="29321" priority="40018"/>
    <cfRule type="duplicateValues" dxfId="29320" priority="40019"/>
    <cfRule type="duplicateValues" dxfId="29319" priority="40020"/>
    <cfRule type="duplicateValues" dxfId="29318" priority="40021"/>
    <cfRule type="duplicateValues" dxfId="29317" priority="40022"/>
    <cfRule type="duplicateValues" dxfId="29316" priority="40023"/>
    <cfRule type="duplicateValues" dxfId="29315" priority="40024"/>
    <cfRule type="duplicateValues" dxfId="29314" priority="40025"/>
    <cfRule type="duplicateValues" dxfId="29313" priority="40026"/>
    <cfRule type="duplicateValues" dxfId="29312" priority="40027"/>
    <cfRule type="duplicateValues" dxfId="29311" priority="40028"/>
    <cfRule type="duplicateValues" dxfId="29310" priority="40029"/>
    <cfRule type="duplicateValues" dxfId="29309" priority="40030"/>
    <cfRule type="duplicateValues" dxfId="29308" priority="40031"/>
    <cfRule type="duplicateValues" dxfId="29307" priority="40032"/>
    <cfRule type="duplicateValues" dxfId="29306" priority="40033"/>
    <cfRule type="duplicateValues" dxfId="29305" priority="40034"/>
    <cfRule type="duplicateValues" dxfId="29304" priority="40035"/>
  </conditionalFormatting>
  <conditionalFormatting sqref="I4833">
    <cfRule type="duplicateValues" dxfId="29303" priority="41483"/>
    <cfRule type="duplicateValues" dxfId="29302" priority="41501"/>
    <cfRule type="duplicateValues" dxfId="29301" priority="41502"/>
    <cfRule type="duplicateValues" dxfId="29300" priority="41503"/>
    <cfRule type="duplicateValues" dxfId="29299" priority="41504"/>
    <cfRule type="duplicateValues" dxfId="29298" priority="41463"/>
    <cfRule type="duplicateValues" dxfId="29297" priority="41505"/>
    <cfRule type="duplicateValues" dxfId="29296" priority="41506"/>
    <cfRule type="duplicateValues" dxfId="29295" priority="41507"/>
    <cfRule type="duplicateValues" dxfId="29294" priority="41455"/>
    <cfRule type="duplicateValues" dxfId="29293" priority="41508"/>
    <cfRule type="duplicateValues" dxfId="29292" priority="41496"/>
    <cfRule type="duplicateValues" dxfId="29291" priority="41497"/>
    <cfRule type="duplicateValues" dxfId="29290" priority="41484"/>
    <cfRule type="duplicateValues" dxfId="29289" priority="41498"/>
    <cfRule type="duplicateValues" dxfId="29288" priority="41485"/>
    <cfRule type="duplicateValues" dxfId="29287" priority="41486"/>
    <cfRule type="duplicateValues" dxfId="29286" priority="41487"/>
    <cfRule type="duplicateValues" dxfId="29285" priority="41488"/>
    <cfRule type="duplicateValues" dxfId="29284" priority="41489"/>
    <cfRule type="duplicateValues" dxfId="29283" priority="41490"/>
    <cfRule type="duplicateValues" dxfId="29282" priority="41491"/>
    <cfRule type="duplicateValues" dxfId="29281" priority="41492"/>
    <cfRule type="duplicateValues" dxfId="29280" priority="41493"/>
    <cfRule type="duplicateValues" dxfId="29279" priority="41494"/>
    <cfRule type="duplicateValues" dxfId="29278" priority="41495"/>
    <cfRule type="duplicateValues" dxfId="29277" priority="41499"/>
    <cfRule type="duplicateValues" dxfId="29276" priority="41500"/>
    <cfRule type="duplicateValues" dxfId="29275" priority="41482"/>
    <cfRule type="duplicateValues" dxfId="29274" priority="41445"/>
    <cfRule type="duplicateValues" dxfId="29273" priority="41444"/>
    <cfRule type="duplicateValues" dxfId="29272" priority="41443"/>
    <cfRule type="duplicateValues" dxfId="29271" priority="41442"/>
    <cfRule type="duplicateValues" dxfId="29270" priority="41441"/>
    <cfRule type="duplicateValues" dxfId="29269" priority="41440"/>
    <cfRule type="duplicateValues" dxfId="29268" priority="41439"/>
    <cfRule type="duplicateValues" dxfId="29267" priority="41438"/>
    <cfRule type="duplicateValues" dxfId="29266" priority="41437"/>
    <cfRule type="duplicateValues" dxfId="29265" priority="41436"/>
    <cfRule type="duplicateValues" dxfId="29264" priority="41435"/>
    <cfRule type="duplicateValues" dxfId="29263" priority="41434"/>
    <cfRule type="duplicateValues" dxfId="29262" priority="41467"/>
    <cfRule type="duplicateValues" dxfId="29261" priority="41466"/>
    <cfRule type="duplicateValues" dxfId="29260" priority="41465"/>
    <cfRule type="duplicateValues" dxfId="29259" priority="41464"/>
    <cfRule type="duplicateValues" dxfId="29258" priority="41462"/>
    <cfRule type="duplicateValues" dxfId="29257" priority="41461"/>
    <cfRule type="duplicateValues" dxfId="29256" priority="41460"/>
    <cfRule type="duplicateValues" dxfId="29255" priority="41459"/>
    <cfRule type="duplicateValues" dxfId="29254" priority="41458"/>
    <cfRule type="duplicateValues" dxfId="29253" priority="41457"/>
    <cfRule type="duplicateValues" dxfId="29252" priority="41456"/>
    <cfRule type="duplicateValues" dxfId="29251" priority="41454"/>
    <cfRule type="duplicateValues" dxfId="29250" priority="41453"/>
    <cfRule type="duplicateValues" dxfId="29249" priority="41452"/>
    <cfRule type="duplicateValues" dxfId="29248" priority="41451"/>
    <cfRule type="duplicateValues" dxfId="29247" priority="41450"/>
    <cfRule type="duplicateValues" dxfId="29246" priority="41449"/>
    <cfRule type="duplicateValues" dxfId="29245" priority="41481"/>
    <cfRule type="duplicateValues" dxfId="29244" priority="41480"/>
    <cfRule type="duplicateValues" dxfId="29243" priority="41479"/>
    <cfRule type="duplicateValues" dxfId="29242" priority="41478"/>
    <cfRule type="duplicateValues" dxfId="29241" priority="41477"/>
    <cfRule type="duplicateValues" dxfId="29240" priority="41476"/>
    <cfRule type="duplicateValues" dxfId="29239" priority="41475"/>
    <cfRule type="duplicateValues" dxfId="29238" priority="41474"/>
    <cfRule type="duplicateValues" dxfId="29237" priority="41473"/>
    <cfRule type="duplicateValues" dxfId="29236" priority="41472"/>
    <cfRule type="duplicateValues" dxfId="29235" priority="41471"/>
    <cfRule type="duplicateValues" dxfId="29234" priority="41470"/>
    <cfRule type="duplicateValues" dxfId="29233" priority="41469"/>
    <cfRule type="duplicateValues" dxfId="29232" priority="41468"/>
    <cfRule type="duplicateValues" dxfId="29231" priority="41448"/>
    <cfRule type="duplicateValues" dxfId="29230" priority="41447"/>
    <cfRule type="duplicateValues" dxfId="29229" priority="41446"/>
  </conditionalFormatting>
  <conditionalFormatting sqref="I4834">
    <cfRule type="duplicateValues" dxfId="29228" priority="35440"/>
    <cfRule type="duplicateValues" dxfId="29227" priority="35439"/>
    <cfRule type="duplicateValues" dxfId="29226" priority="35437"/>
    <cfRule type="duplicateValues" dxfId="29225" priority="35442"/>
    <cfRule type="duplicateValues" dxfId="29224" priority="35393"/>
    <cfRule type="duplicateValues" dxfId="29223" priority="35435"/>
    <cfRule type="duplicateValues" dxfId="29222" priority="35394"/>
    <cfRule type="duplicateValues" dxfId="29221" priority="35395"/>
    <cfRule type="duplicateValues" dxfId="29220" priority="35396"/>
    <cfRule type="duplicateValues" dxfId="29219" priority="35397"/>
    <cfRule type="duplicateValues" dxfId="29218" priority="35398"/>
    <cfRule type="duplicateValues" dxfId="29217" priority="35399"/>
    <cfRule type="duplicateValues" dxfId="29216" priority="35400"/>
    <cfRule type="duplicateValues" dxfId="29215" priority="35401"/>
    <cfRule type="duplicateValues" dxfId="29214" priority="35402"/>
    <cfRule type="duplicateValues" dxfId="29213" priority="35403"/>
    <cfRule type="duplicateValues" dxfId="29212" priority="35404"/>
    <cfRule type="duplicateValues" dxfId="29211" priority="35405"/>
    <cfRule type="duplicateValues" dxfId="29210" priority="35406"/>
    <cfRule type="duplicateValues" dxfId="29209" priority="35407"/>
    <cfRule type="duplicateValues" dxfId="29208" priority="35408"/>
    <cfRule type="duplicateValues" dxfId="29207" priority="35409"/>
    <cfRule type="duplicateValues" dxfId="29206" priority="35436"/>
    <cfRule type="duplicateValues" dxfId="29205" priority="35410"/>
    <cfRule type="duplicateValues" dxfId="29204" priority="35392"/>
    <cfRule type="duplicateValues" dxfId="29203" priority="35412"/>
    <cfRule type="duplicateValues" dxfId="29202" priority="35413"/>
    <cfRule type="duplicateValues" dxfId="29201" priority="35414"/>
    <cfRule type="duplicateValues" dxfId="29200" priority="35415"/>
    <cfRule type="duplicateValues" dxfId="29199" priority="35416"/>
    <cfRule type="duplicateValues" dxfId="29198" priority="35417"/>
    <cfRule type="duplicateValues" dxfId="29197" priority="35418"/>
    <cfRule type="duplicateValues" dxfId="29196" priority="35419"/>
    <cfRule type="duplicateValues" dxfId="29195" priority="35420"/>
    <cfRule type="duplicateValues" dxfId="29194" priority="35421"/>
    <cfRule type="duplicateValues" dxfId="29193" priority="35422"/>
    <cfRule type="duplicateValues" dxfId="29192" priority="35430"/>
    <cfRule type="duplicateValues" dxfId="29191" priority="35431"/>
    <cfRule type="duplicateValues" dxfId="29190" priority="35432"/>
    <cfRule type="duplicateValues" dxfId="29189" priority="35433"/>
    <cfRule type="duplicateValues" dxfId="29188" priority="35434"/>
    <cfRule type="duplicateValues" dxfId="29187" priority="35423"/>
    <cfRule type="duplicateValues" dxfId="29186" priority="35424"/>
    <cfRule type="duplicateValues" dxfId="29185" priority="35425"/>
    <cfRule type="duplicateValues" dxfId="29184" priority="35426"/>
    <cfRule type="duplicateValues" dxfId="29183" priority="35427"/>
    <cfRule type="duplicateValues" dxfId="29182" priority="35428"/>
    <cfRule type="duplicateValues" dxfId="29181" priority="35429"/>
    <cfRule type="duplicateValues" dxfId="29180" priority="35411"/>
    <cfRule type="duplicateValues" dxfId="29179" priority="35391"/>
    <cfRule type="duplicateValues" dxfId="29178" priority="35438"/>
    <cfRule type="duplicateValues" dxfId="29177" priority="35448"/>
    <cfRule type="duplicateValues" dxfId="29176" priority="35447"/>
    <cfRule type="duplicateValues" dxfId="29175" priority="35446"/>
    <cfRule type="duplicateValues" dxfId="29174" priority="35445"/>
    <cfRule type="duplicateValues" dxfId="29173" priority="35444"/>
    <cfRule type="duplicateValues" dxfId="29172" priority="35443"/>
    <cfRule type="duplicateValues" dxfId="29171" priority="35441"/>
    <cfRule type="duplicateValues" dxfId="29170" priority="35367"/>
    <cfRule type="duplicateValues" dxfId="29169" priority="35368"/>
    <cfRule type="duplicateValues" dxfId="29168" priority="35369"/>
    <cfRule type="duplicateValues" dxfId="29167" priority="35370"/>
    <cfRule type="duplicateValues" dxfId="29166" priority="35371"/>
    <cfRule type="duplicateValues" dxfId="29165" priority="35372"/>
    <cfRule type="duplicateValues" dxfId="29164" priority="35373"/>
    <cfRule type="duplicateValues" dxfId="29163" priority="35374"/>
    <cfRule type="duplicateValues" dxfId="29162" priority="35375"/>
    <cfRule type="duplicateValues" dxfId="29161" priority="35376"/>
    <cfRule type="duplicateValues" dxfId="29160" priority="35377"/>
    <cfRule type="duplicateValues" dxfId="29159" priority="35378"/>
    <cfRule type="duplicateValues" dxfId="29158" priority="35379"/>
    <cfRule type="duplicateValues" dxfId="29157" priority="35380"/>
    <cfRule type="duplicateValues" dxfId="29156" priority="35381"/>
    <cfRule type="duplicateValues" dxfId="29155" priority="35382"/>
    <cfRule type="duplicateValues" dxfId="29154" priority="35383"/>
    <cfRule type="duplicateValues" dxfId="29153" priority="35384"/>
    <cfRule type="duplicateValues" dxfId="29152" priority="35385"/>
    <cfRule type="duplicateValues" dxfId="29151" priority="35386"/>
    <cfRule type="duplicateValues" dxfId="29150" priority="35387"/>
    <cfRule type="duplicateValues" dxfId="29149" priority="35388"/>
    <cfRule type="duplicateValues" dxfId="29148" priority="35389"/>
    <cfRule type="duplicateValues" dxfId="29147" priority="35390"/>
  </conditionalFormatting>
  <conditionalFormatting sqref="I4835">
    <cfRule type="duplicateValues" dxfId="29146" priority="40815"/>
    <cfRule type="duplicateValues" dxfId="29145" priority="40814"/>
    <cfRule type="duplicateValues" dxfId="29144" priority="40817"/>
    <cfRule type="duplicateValues" dxfId="29143" priority="40818"/>
    <cfRule type="duplicateValues" dxfId="29142" priority="40819"/>
    <cfRule type="duplicateValues" dxfId="29141" priority="40820"/>
    <cfRule type="duplicateValues" dxfId="29140" priority="40821"/>
    <cfRule type="duplicateValues" dxfId="29139" priority="40822"/>
    <cfRule type="duplicateValues" dxfId="29138" priority="40823"/>
    <cfRule type="duplicateValues" dxfId="29137" priority="40824"/>
    <cfRule type="duplicateValues" dxfId="29136" priority="40825"/>
    <cfRule type="duplicateValues" dxfId="29135" priority="40826"/>
    <cfRule type="duplicateValues" dxfId="29134" priority="40827"/>
    <cfRule type="duplicateValues" dxfId="29133" priority="40828"/>
    <cfRule type="duplicateValues" dxfId="29132" priority="40829"/>
    <cfRule type="duplicateValues" dxfId="29131" priority="40830"/>
    <cfRule type="duplicateValues" dxfId="29130" priority="40831"/>
    <cfRule type="duplicateValues" dxfId="29129" priority="40832"/>
    <cfRule type="duplicateValues" dxfId="29128" priority="40813"/>
    <cfRule type="duplicateValues" dxfId="29127" priority="40812"/>
    <cfRule type="duplicateValues" dxfId="29126" priority="40811"/>
    <cfRule type="duplicateValues" dxfId="29125" priority="40810"/>
    <cfRule type="duplicateValues" dxfId="29124" priority="40809"/>
    <cfRule type="duplicateValues" dxfId="29123" priority="40808"/>
    <cfRule type="duplicateValues" dxfId="29122" priority="40807"/>
    <cfRule type="duplicateValues" dxfId="29121" priority="40806"/>
    <cfRule type="duplicateValues" dxfId="29120" priority="40805"/>
    <cfRule type="duplicateValues" dxfId="29119" priority="40804"/>
    <cfRule type="duplicateValues" dxfId="29118" priority="40803"/>
    <cfRule type="duplicateValues" dxfId="29117" priority="40802"/>
    <cfRule type="duplicateValues" dxfId="29116" priority="40801"/>
    <cfRule type="duplicateValues" dxfId="29115" priority="40800"/>
    <cfRule type="duplicateValues" dxfId="29114" priority="40799"/>
    <cfRule type="duplicateValues" dxfId="29113" priority="40798"/>
    <cfRule type="duplicateValues" dxfId="29112" priority="40797"/>
    <cfRule type="duplicateValues" dxfId="29111" priority="40796"/>
    <cfRule type="duplicateValues" dxfId="29110" priority="40795"/>
    <cfRule type="duplicateValues" dxfId="29109" priority="40794"/>
    <cfRule type="duplicateValues" dxfId="29108" priority="40793"/>
    <cfRule type="duplicateValues" dxfId="29107" priority="40792"/>
    <cfRule type="duplicateValues" dxfId="29106" priority="40791"/>
    <cfRule type="duplicateValues" dxfId="29105" priority="40790"/>
    <cfRule type="duplicateValues" dxfId="29104" priority="40789"/>
    <cfRule type="duplicateValues" dxfId="29103" priority="40788"/>
    <cfRule type="duplicateValues" dxfId="29102" priority="40787"/>
    <cfRule type="duplicateValues" dxfId="29101" priority="40786"/>
    <cfRule type="duplicateValues" dxfId="29100" priority="40785"/>
    <cfRule type="duplicateValues" dxfId="29099" priority="40784"/>
    <cfRule type="duplicateValues" dxfId="29098" priority="40783"/>
    <cfRule type="duplicateValues" dxfId="29097" priority="40782"/>
    <cfRule type="duplicateValues" dxfId="29096" priority="40781"/>
    <cfRule type="duplicateValues" dxfId="29095" priority="40780"/>
    <cfRule type="duplicateValues" dxfId="29094" priority="40779"/>
    <cfRule type="duplicateValues" dxfId="29093" priority="40778"/>
    <cfRule type="duplicateValues" dxfId="29092" priority="40833"/>
    <cfRule type="duplicateValues" dxfId="29091" priority="40834"/>
    <cfRule type="duplicateValues" dxfId="29090" priority="40835"/>
    <cfRule type="duplicateValues" dxfId="29089" priority="40836"/>
    <cfRule type="duplicateValues" dxfId="29088" priority="40837"/>
    <cfRule type="duplicateValues" dxfId="29087" priority="40838"/>
    <cfRule type="duplicateValues" dxfId="29086" priority="40839"/>
    <cfRule type="duplicateValues" dxfId="29085" priority="40840"/>
    <cfRule type="duplicateValues" dxfId="29084" priority="40841"/>
    <cfRule type="duplicateValues" dxfId="29083" priority="40842"/>
    <cfRule type="duplicateValues" dxfId="29082" priority="40843"/>
    <cfRule type="duplicateValues" dxfId="29081" priority="40844"/>
    <cfRule type="duplicateValues" dxfId="29080" priority="40845"/>
    <cfRule type="duplicateValues" dxfId="29079" priority="40846"/>
    <cfRule type="duplicateValues" dxfId="29078" priority="40847"/>
    <cfRule type="duplicateValues" dxfId="29077" priority="40848"/>
    <cfRule type="duplicateValues" dxfId="29076" priority="40849"/>
    <cfRule type="duplicateValues" dxfId="29075" priority="40850"/>
    <cfRule type="duplicateValues" dxfId="29074" priority="40851"/>
    <cfRule type="duplicateValues" dxfId="29073" priority="40852"/>
    <cfRule type="duplicateValues" dxfId="29072" priority="40853"/>
    <cfRule type="duplicateValues" dxfId="29071" priority="40854"/>
    <cfRule type="duplicateValues" dxfId="29070" priority="40855"/>
    <cfRule type="duplicateValues" dxfId="29069" priority="40816"/>
  </conditionalFormatting>
  <conditionalFormatting sqref="I4836">
    <cfRule type="duplicateValues" dxfId="29068" priority="39508"/>
    <cfRule type="duplicateValues" dxfId="29067" priority="39509"/>
    <cfRule type="duplicateValues" dxfId="29066" priority="39510"/>
    <cfRule type="duplicateValues" dxfId="29065" priority="39511"/>
    <cfRule type="duplicateValues" dxfId="29064" priority="39512"/>
    <cfRule type="duplicateValues" dxfId="29063" priority="39513"/>
    <cfRule type="duplicateValues" dxfId="29062" priority="39514"/>
    <cfRule type="duplicateValues" dxfId="29061" priority="39515"/>
    <cfRule type="duplicateValues" dxfId="29060" priority="39516"/>
    <cfRule type="duplicateValues" dxfId="29059" priority="39517"/>
    <cfRule type="duplicateValues" dxfId="29058" priority="39491"/>
    <cfRule type="duplicateValues" dxfId="29057" priority="39490"/>
    <cfRule type="duplicateValues" dxfId="29056" priority="39489"/>
    <cfRule type="duplicateValues" dxfId="29055" priority="39488"/>
    <cfRule type="duplicateValues" dxfId="29054" priority="39487"/>
    <cfRule type="duplicateValues" dxfId="29053" priority="39486"/>
    <cfRule type="duplicateValues" dxfId="29052" priority="39485"/>
    <cfRule type="duplicateValues" dxfId="29051" priority="39484"/>
    <cfRule type="duplicateValues" dxfId="29050" priority="39483"/>
    <cfRule type="duplicateValues" dxfId="29049" priority="39482"/>
    <cfRule type="duplicateValues" dxfId="29048" priority="39481"/>
    <cfRule type="duplicateValues" dxfId="29047" priority="39480"/>
    <cfRule type="duplicateValues" dxfId="29046" priority="39479"/>
    <cfRule type="duplicateValues" dxfId="29045" priority="39478"/>
    <cfRule type="duplicateValues" dxfId="29044" priority="39494"/>
    <cfRule type="duplicateValues" dxfId="29043" priority="39477"/>
    <cfRule type="duplicateValues" dxfId="29042" priority="39476"/>
    <cfRule type="duplicateValues" dxfId="29041" priority="39475"/>
    <cfRule type="duplicateValues" dxfId="29040" priority="39474"/>
    <cfRule type="duplicateValues" dxfId="29039" priority="39473"/>
    <cfRule type="duplicateValues" dxfId="29038" priority="39472"/>
    <cfRule type="duplicateValues" dxfId="29037" priority="39471"/>
    <cfRule type="duplicateValues" dxfId="29036" priority="39470"/>
    <cfRule type="duplicateValues" dxfId="29035" priority="39469"/>
    <cfRule type="duplicateValues" dxfId="29034" priority="39468"/>
    <cfRule type="duplicateValues" dxfId="29033" priority="39467"/>
    <cfRule type="duplicateValues" dxfId="29032" priority="39466"/>
    <cfRule type="duplicateValues" dxfId="29031" priority="39465"/>
    <cfRule type="duplicateValues" dxfId="29030" priority="39464"/>
    <cfRule type="duplicateValues" dxfId="29029" priority="39456"/>
    <cfRule type="duplicateValues" dxfId="29028" priority="39452"/>
    <cfRule type="duplicateValues" dxfId="29027" priority="39451"/>
    <cfRule type="duplicateValues" dxfId="29026" priority="39450"/>
    <cfRule type="duplicateValues" dxfId="29025" priority="39449"/>
    <cfRule type="duplicateValues" dxfId="29024" priority="39448"/>
    <cfRule type="duplicateValues" dxfId="29023" priority="39447"/>
    <cfRule type="duplicateValues" dxfId="29022" priority="39446"/>
    <cfRule type="duplicateValues" dxfId="29021" priority="39445"/>
    <cfRule type="duplicateValues" dxfId="29020" priority="39444"/>
    <cfRule type="duplicateValues" dxfId="29019" priority="39443"/>
    <cfRule type="duplicateValues" dxfId="29018" priority="39442"/>
    <cfRule type="duplicateValues" dxfId="29017" priority="39441"/>
    <cfRule type="duplicateValues" dxfId="29016" priority="39440"/>
    <cfRule type="duplicateValues" dxfId="29015" priority="39439"/>
    <cfRule type="duplicateValues" dxfId="29014" priority="39463"/>
    <cfRule type="duplicateValues" dxfId="29013" priority="39462"/>
    <cfRule type="duplicateValues" dxfId="29012" priority="39461"/>
    <cfRule type="duplicateValues" dxfId="29011" priority="39460"/>
    <cfRule type="duplicateValues" dxfId="29010" priority="39459"/>
    <cfRule type="duplicateValues" dxfId="29009" priority="39458"/>
    <cfRule type="duplicateValues" dxfId="29008" priority="39457"/>
    <cfRule type="duplicateValues" dxfId="29007" priority="39455"/>
    <cfRule type="duplicateValues" dxfId="29006" priority="39454"/>
    <cfRule type="duplicateValues" dxfId="29005" priority="39493"/>
    <cfRule type="duplicateValues" dxfId="29004" priority="39495"/>
    <cfRule type="duplicateValues" dxfId="29003" priority="39496"/>
    <cfRule type="duplicateValues" dxfId="29002" priority="39497"/>
    <cfRule type="duplicateValues" dxfId="29001" priority="39492"/>
    <cfRule type="duplicateValues" dxfId="29000" priority="39498"/>
    <cfRule type="duplicateValues" dxfId="28999" priority="39499"/>
    <cfRule type="duplicateValues" dxfId="28998" priority="39500"/>
    <cfRule type="duplicateValues" dxfId="28997" priority="39501"/>
    <cfRule type="duplicateValues" dxfId="28996" priority="39502"/>
    <cfRule type="duplicateValues" dxfId="28995" priority="39503"/>
    <cfRule type="duplicateValues" dxfId="28994" priority="39504"/>
    <cfRule type="duplicateValues" dxfId="28993" priority="39505"/>
    <cfRule type="duplicateValues" dxfId="28992" priority="39506"/>
    <cfRule type="duplicateValues" dxfId="28991" priority="39507"/>
    <cfRule type="duplicateValues" dxfId="28990" priority="39453"/>
  </conditionalFormatting>
  <conditionalFormatting sqref="I4837">
    <cfRule type="duplicateValues" dxfId="28989" priority="38196"/>
    <cfRule type="duplicateValues" dxfId="28988" priority="38197"/>
    <cfRule type="duplicateValues" dxfId="28987" priority="38198"/>
    <cfRule type="duplicateValues" dxfId="28986" priority="38153"/>
    <cfRule type="duplicateValues" dxfId="28985" priority="38199"/>
    <cfRule type="duplicateValues" dxfId="28984" priority="38229"/>
    <cfRule type="duplicateValues" dxfId="28983" priority="38228"/>
    <cfRule type="duplicateValues" dxfId="28982" priority="38227"/>
    <cfRule type="duplicateValues" dxfId="28981" priority="38226"/>
    <cfRule type="duplicateValues" dxfId="28980" priority="38225"/>
    <cfRule type="duplicateValues" dxfId="28979" priority="38224"/>
    <cfRule type="duplicateValues" dxfId="28978" priority="38223"/>
    <cfRule type="duplicateValues" dxfId="28977" priority="38222"/>
    <cfRule type="duplicateValues" dxfId="28976" priority="38221"/>
    <cfRule type="duplicateValues" dxfId="28975" priority="38220"/>
    <cfRule type="duplicateValues" dxfId="28974" priority="38219"/>
    <cfRule type="duplicateValues" dxfId="28973" priority="38218"/>
    <cfRule type="duplicateValues" dxfId="28972" priority="38217"/>
    <cfRule type="duplicateValues" dxfId="28971" priority="38216"/>
    <cfRule type="duplicateValues" dxfId="28970" priority="38215"/>
    <cfRule type="duplicateValues" dxfId="28969" priority="38214"/>
    <cfRule type="duplicateValues" dxfId="28968" priority="38213"/>
    <cfRule type="duplicateValues" dxfId="28967" priority="38212"/>
    <cfRule type="duplicateValues" dxfId="28966" priority="38211"/>
    <cfRule type="duplicateValues" dxfId="28965" priority="38210"/>
    <cfRule type="duplicateValues" dxfId="28964" priority="38209"/>
    <cfRule type="duplicateValues" dxfId="28963" priority="38208"/>
    <cfRule type="duplicateValues" dxfId="28962" priority="38207"/>
    <cfRule type="duplicateValues" dxfId="28961" priority="38206"/>
    <cfRule type="duplicateValues" dxfId="28960" priority="38205"/>
    <cfRule type="duplicateValues" dxfId="28959" priority="38204"/>
    <cfRule type="duplicateValues" dxfId="28958" priority="38203"/>
    <cfRule type="duplicateValues" dxfId="28957" priority="38202"/>
    <cfRule type="duplicateValues" dxfId="28956" priority="38201"/>
    <cfRule type="duplicateValues" dxfId="28955" priority="38200"/>
    <cfRule type="duplicateValues" dxfId="28954" priority="38150"/>
    <cfRule type="duplicateValues" dxfId="28953" priority="38151"/>
    <cfRule type="duplicateValues" dxfId="28952" priority="38152"/>
    <cfRule type="duplicateValues" dxfId="28951" priority="38154"/>
    <cfRule type="duplicateValues" dxfId="28950" priority="38155"/>
    <cfRule type="duplicateValues" dxfId="28949" priority="38156"/>
    <cfRule type="duplicateValues" dxfId="28948" priority="38157"/>
    <cfRule type="duplicateValues" dxfId="28947" priority="38158"/>
    <cfRule type="duplicateValues" dxfId="28946" priority="38159"/>
    <cfRule type="duplicateValues" dxfId="28945" priority="38160"/>
    <cfRule type="duplicateValues" dxfId="28944" priority="38161"/>
    <cfRule type="duplicateValues" dxfId="28943" priority="38162"/>
    <cfRule type="duplicateValues" dxfId="28942" priority="38163"/>
    <cfRule type="duplicateValues" dxfId="28941" priority="38164"/>
    <cfRule type="duplicateValues" dxfId="28940" priority="38165"/>
    <cfRule type="duplicateValues" dxfId="28939" priority="38166"/>
    <cfRule type="duplicateValues" dxfId="28938" priority="38167"/>
    <cfRule type="duplicateValues" dxfId="28937" priority="38168"/>
    <cfRule type="duplicateValues" dxfId="28936" priority="38169"/>
    <cfRule type="duplicateValues" dxfId="28935" priority="38170"/>
    <cfRule type="duplicateValues" dxfId="28934" priority="38171"/>
    <cfRule type="duplicateValues" dxfId="28933" priority="38172"/>
    <cfRule type="duplicateValues" dxfId="28932" priority="38173"/>
    <cfRule type="duplicateValues" dxfId="28931" priority="38174"/>
    <cfRule type="duplicateValues" dxfId="28930" priority="38175"/>
    <cfRule type="duplicateValues" dxfId="28929" priority="38176"/>
    <cfRule type="duplicateValues" dxfId="28928" priority="38177"/>
    <cfRule type="duplicateValues" dxfId="28927" priority="38178"/>
    <cfRule type="duplicateValues" dxfId="28926" priority="38179"/>
    <cfRule type="duplicateValues" dxfId="28925" priority="38180"/>
    <cfRule type="duplicateValues" dxfId="28924" priority="38181"/>
    <cfRule type="duplicateValues" dxfId="28923" priority="38182"/>
    <cfRule type="duplicateValues" dxfId="28922" priority="38183"/>
    <cfRule type="duplicateValues" dxfId="28921" priority="38184"/>
    <cfRule type="duplicateValues" dxfId="28920" priority="38185"/>
    <cfRule type="duplicateValues" dxfId="28919" priority="38186"/>
    <cfRule type="duplicateValues" dxfId="28918" priority="38187"/>
    <cfRule type="duplicateValues" dxfId="28917" priority="38188"/>
    <cfRule type="duplicateValues" dxfId="28916" priority="38189"/>
    <cfRule type="duplicateValues" dxfId="28915" priority="38190"/>
    <cfRule type="duplicateValues" dxfId="28914" priority="38191"/>
    <cfRule type="duplicateValues" dxfId="28913" priority="38192"/>
    <cfRule type="duplicateValues" dxfId="28912" priority="38193"/>
    <cfRule type="duplicateValues" dxfId="28911" priority="38194"/>
    <cfRule type="duplicateValues" dxfId="28910" priority="38195"/>
  </conditionalFormatting>
  <conditionalFormatting sqref="I4838">
    <cfRule type="duplicateValues" dxfId="28909" priority="38626"/>
    <cfRule type="duplicateValues" dxfId="28908" priority="38586"/>
    <cfRule type="duplicateValues" dxfId="28907" priority="38585"/>
    <cfRule type="duplicateValues" dxfId="28906" priority="38590"/>
    <cfRule type="duplicateValues" dxfId="28905" priority="38583"/>
    <cfRule type="duplicateValues" dxfId="28904" priority="38582"/>
    <cfRule type="duplicateValues" dxfId="28903" priority="38581"/>
    <cfRule type="duplicateValues" dxfId="28902" priority="38580"/>
    <cfRule type="duplicateValues" dxfId="28901" priority="38579"/>
    <cfRule type="duplicateValues" dxfId="28900" priority="38578"/>
    <cfRule type="duplicateValues" dxfId="28899" priority="38577"/>
    <cfRule type="duplicateValues" dxfId="28898" priority="38576"/>
    <cfRule type="duplicateValues" dxfId="28897" priority="38575"/>
    <cfRule type="duplicateValues" dxfId="28896" priority="38574"/>
    <cfRule type="duplicateValues" dxfId="28895" priority="38573"/>
    <cfRule type="duplicateValues" dxfId="28894" priority="38572"/>
    <cfRule type="duplicateValues" dxfId="28893" priority="38571"/>
    <cfRule type="duplicateValues" dxfId="28892" priority="38639"/>
    <cfRule type="duplicateValues" dxfId="28891" priority="38638"/>
    <cfRule type="duplicateValues" dxfId="28890" priority="38637"/>
    <cfRule type="duplicateValues" dxfId="28889" priority="38636"/>
    <cfRule type="duplicateValues" dxfId="28888" priority="38635"/>
    <cfRule type="duplicateValues" dxfId="28887" priority="38634"/>
    <cfRule type="duplicateValues" dxfId="28886" priority="38633"/>
    <cfRule type="duplicateValues" dxfId="28885" priority="38632"/>
    <cfRule type="duplicateValues" dxfId="28884" priority="38631"/>
    <cfRule type="duplicateValues" dxfId="28883" priority="38630"/>
    <cfRule type="duplicateValues" dxfId="28882" priority="38629"/>
    <cfRule type="duplicateValues" dxfId="28881" priority="38628"/>
    <cfRule type="duplicateValues" dxfId="28880" priority="38627"/>
    <cfRule type="duplicateValues" dxfId="28879" priority="38607"/>
    <cfRule type="duplicateValues" dxfId="28878" priority="38625"/>
    <cfRule type="duplicateValues" dxfId="28877" priority="38624"/>
    <cfRule type="duplicateValues" dxfId="28876" priority="38570"/>
    <cfRule type="duplicateValues" dxfId="28875" priority="38569"/>
    <cfRule type="duplicateValues" dxfId="28874" priority="38568"/>
    <cfRule type="duplicateValues" dxfId="28873" priority="38567"/>
    <cfRule type="duplicateValues" dxfId="28872" priority="38566"/>
    <cfRule type="duplicateValues" dxfId="28871" priority="38565"/>
    <cfRule type="duplicateValues" dxfId="28870" priority="38564"/>
    <cfRule type="duplicateValues" dxfId="28869" priority="38563"/>
    <cfRule type="duplicateValues" dxfId="28868" priority="38584"/>
    <cfRule type="duplicateValues" dxfId="28867" priority="38562"/>
    <cfRule type="duplicateValues" dxfId="28866" priority="38561"/>
    <cfRule type="duplicateValues" dxfId="28865" priority="38623"/>
    <cfRule type="duplicateValues" dxfId="28864" priority="38622"/>
    <cfRule type="duplicateValues" dxfId="28863" priority="38621"/>
    <cfRule type="duplicateValues" dxfId="28862" priority="38620"/>
    <cfRule type="duplicateValues" dxfId="28861" priority="38619"/>
    <cfRule type="duplicateValues" dxfId="28860" priority="38618"/>
    <cfRule type="duplicateValues" dxfId="28859" priority="38617"/>
    <cfRule type="duplicateValues" dxfId="28858" priority="38616"/>
    <cfRule type="duplicateValues" dxfId="28857" priority="38615"/>
    <cfRule type="duplicateValues" dxfId="28856" priority="38614"/>
    <cfRule type="duplicateValues" dxfId="28855" priority="38613"/>
    <cfRule type="duplicateValues" dxfId="28854" priority="38612"/>
    <cfRule type="duplicateValues" dxfId="28853" priority="38611"/>
    <cfRule type="duplicateValues" dxfId="28852" priority="38610"/>
    <cfRule type="duplicateValues" dxfId="28851" priority="38609"/>
    <cfRule type="duplicateValues" dxfId="28850" priority="38608"/>
    <cfRule type="duplicateValues" dxfId="28849" priority="38560"/>
    <cfRule type="duplicateValues" dxfId="28848" priority="38606"/>
    <cfRule type="duplicateValues" dxfId="28847" priority="38605"/>
    <cfRule type="duplicateValues" dxfId="28846" priority="38604"/>
    <cfRule type="duplicateValues" dxfId="28845" priority="38603"/>
    <cfRule type="duplicateValues" dxfId="28844" priority="38602"/>
    <cfRule type="duplicateValues" dxfId="28843" priority="38601"/>
    <cfRule type="duplicateValues" dxfId="28842" priority="38600"/>
    <cfRule type="duplicateValues" dxfId="28841" priority="38599"/>
    <cfRule type="duplicateValues" dxfId="28840" priority="38598"/>
    <cfRule type="duplicateValues" dxfId="28839" priority="38597"/>
    <cfRule type="duplicateValues" dxfId="28838" priority="38596"/>
    <cfRule type="duplicateValues" dxfId="28837" priority="38595"/>
    <cfRule type="duplicateValues" dxfId="28836" priority="38594"/>
    <cfRule type="duplicateValues" dxfId="28835" priority="38593"/>
    <cfRule type="duplicateValues" dxfId="28834" priority="38592"/>
    <cfRule type="duplicateValues" dxfId="28833" priority="38591"/>
    <cfRule type="duplicateValues" dxfId="28832" priority="38589"/>
    <cfRule type="duplicateValues" dxfId="28831" priority="38588"/>
    <cfRule type="duplicateValues" dxfId="28830" priority="38587"/>
  </conditionalFormatting>
  <conditionalFormatting sqref="I4839">
    <cfRule type="duplicateValues" dxfId="28829" priority="38387"/>
    <cfRule type="duplicateValues" dxfId="28828" priority="38366"/>
    <cfRule type="duplicateValues" dxfId="28827" priority="38388"/>
    <cfRule type="duplicateValues" dxfId="28826" priority="38389"/>
    <cfRule type="duplicateValues" dxfId="28825" priority="38390"/>
    <cfRule type="duplicateValues" dxfId="28824" priority="38391"/>
    <cfRule type="duplicateValues" dxfId="28823" priority="38392"/>
    <cfRule type="duplicateValues" dxfId="28822" priority="38393"/>
    <cfRule type="duplicateValues" dxfId="28821" priority="38394"/>
    <cfRule type="duplicateValues" dxfId="28820" priority="38395"/>
    <cfRule type="duplicateValues" dxfId="28819" priority="38396"/>
    <cfRule type="duplicateValues" dxfId="28818" priority="38397"/>
    <cfRule type="duplicateValues" dxfId="28817" priority="38398"/>
    <cfRule type="duplicateValues" dxfId="28816" priority="38399"/>
    <cfRule type="duplicateValues" dxfId="28815" priority="38362"/>
    <cfRule type="duplicateValues" dxfId="28814" priority="38365"/>
    <cfRule type="duplicateValues" dxfId="28813" priority="38364"/>
    <cfRule type="duplicateValues" dxfId="28812" priority="38363"/>
    <cfRule type="duplicateValues" dxfId="28811" priority="38367"/>
    <cfRule type="duplicateValues" dxfId="28810" priority="38368"/>
    <cfRule type="duplicateValues" dxfId="28809" priority="38369"/>
    <cfRule type="duplicateValues" dxfId="28808" priority="38370"/>
    <cfRule type="duplicateValues" dxfId="28807" priority="38371"/>
    <cfRule type="duplicateValues" dxfId="28806" priority="38372"/>
    <cfRule type="duplicateValues" dxfId="28805" priority="38373"/>
    <cfRule type="duplicateValues" dxfId="28804" priority="38374"/>
    <cfRule type="duplicateValues" dxfId="28803" priority="38386"/>
    <cfRule type="duplicateValues" dxfId="28802" priority="38321"/>
    <cfRule type="duplicateValues" dxfId="28801" priority="38322"/>
    <cfRule type="duplicateValues" dxfId="28800" priority="38375"/>
    <cfRule type="duplicateValues" dxfId="28799" priority="38376"/>
    <cfRule type="duplicateValues" dxfId="28798" priority="38377"/>
    <cfRule type="duplicateValues" dxfId="28797" priority="38378"/>
    <cfRule type="duplicateValues" dxfId="28796" priority="38379"/>
    <cfRule type="duplicateValues" dxfId="28795" priority="38380"/>
    <cfRule type="duplicateValues" dxfId="28794" priority="38381"/>
    <cfRule type="duplicateValues" dxfId="28793" priority="38382"/>
    <cfRule type="duplicateValues" dxfId="28792" priority="38383"/>
    <cfRule type="duplicateValues" dxfId="28791" priority="38384"/>
    <cfRule type="duplicateValues" dxfId="28790" priority="38385"/>
    <cfRule type="duplicateValues" dxfId="28789" priority="38351"/>
    <cfRule type="duplicateValues" dxfId="28788" priority="38320"/>
    <cfRule type="duplicateValues" dxfId="28787" priority="38323"/>
    <cfRule type="duplicateValues" dxfId="28786" priority="38324"/>
    <cfRule type="duplicateValues" dxfId="28785" priority="38325"/>
    <cfRule type="duplicateValues" dxfId="28784" priority="38326"/>
    <cfRule type="duplicateValues" dxfId="28783" priority="38327"/>
    <cfRule type="duplicateValues" dxfId="28782" priority="38328"/>
    <cfRule type="duplicateValues" dxfId="28781" priority="38329"/>
    <cfRule type="duplicateValues" dxfId="28780" priority="38330"/>
    <cfRule type="duplicateValues" dxfId="28779" priority="38331"/>
    <cfRule type="duplicateValues" dxfId="28778" priority="38332"/>
    <cfRule type="duplicateValues" dxfId="28777" priority="38333"/>
    <cfRule type="duplicateValues" dxfId="28776" priority="38334"/>
    <cfRule type="duplicateValues" dxfId="28775" priority="38335"/>
    <cfRule type="duplicateValues" dxfId="28774" priority="38336"/>
    <cfRule type="duplicateValues" dxfId="28773" priority="38337"/>
    <cfRule type="duplicateValues" dxfId="28772" priority="38338"/>
    <cfRule type="duplicateValues" dxfId="28771" priority="38339"/>
    <cfRule type="duplicateValues" dxfId="28770" priority="38340"/>
    <cfRule type="duplicateValues" dxfId="28769" priority="38341"/>
    <cfRule type="duplicateValues" dxfId="28768" priority="38342"/>
    <cfRule type="duplicateValues" dxfId="28767" priority="38343"/>
    <cfRule type="duplicateValues" dxfId="28766" priority="38344"/>
    <cfRule type="duplicateValues" dxfId="28765" priority="38345"/>
    <cfRule type="duplicateValues" dxfId="28764" priority="38346"/>
    <cfRule type="duplicateValues" dxfId="28763" priority="38347"/>
    <cfRule type="duplicateValues" dxfId="28762" priority="38348"/>
    <cfRule type="duplicateValues" dxfId="28761" priority="38349"/>
    <cfRule type="duplicateValues" dxfId="28760" priority="38350"/>
    <cfRule type="duplicateValues" dxfId="28759" priority="38352"/>
    <cfRule type="duplicateValues" dxfId="28758" priority="38353"/>
    <cfRule type="duplicateValues" dxfId="28757" priority="38354"/>
    <cfRule type="duplicateValues" dxfId="28756" priority="38355"/>
    <cfRule type="duplicateValues" dxfId="28755" priority="38356"/>
    <cfRule type="duplicateValues" dxfId="28754" priority="38357"/>
    <cfRule type="duplicateValues" dxfId="28753" priority="38358"/>
    <cfRule type="duplicateValues" dxfId="28752" priority="38359"/>
    <cfRule type="duplicateValues" dxfId="28751" priority="38360"/>
    <cfRule type="duplicateValues" dxfId="28750" priority="38361"/>
  </conditionalFormatting>
  <conditionalFormatting sqref="I4840">
    <cfRule type="duplicateValues" dxfId="28749" priority="38480"/>
    <cfRule type="duplicateValues" dxfId="28748" priority="38481"/>
    <cfRule type="duplicateValues" dxfId="28747" priority="38482"/>
    <cfRule type="duplicateValues" dxfId="28746" priority="38483"/>
    <cfRule type="duplicateValues" dxfId="28745" priority="38484"/>
    <cfRule type="duplicateValues" dxfId="28744" priority="38485"/>
    <cfRule type="duplicateValues" dxfId="28743" priority="38486"/>
    <cfRule type="duplicateValues" dxfId="28742" priority="38487"/>
    <cfRule type="duplicateValues" dxfId="28741" priority="38488"/>
    <cfRule type="duplicateValues" dxfId="28740" priority="38489"/>
    <cfRule type="duplicateValues" dxfId="28739" priority="38490"/>
    <cfRule type="duplicateValues" dxfId="28738" priority="38491"/>
    <cfRule type="duplicateValues" dxfId="28737" priority="38559"/>
    <cfRule type="duplicateValues" dxfId="28736" priority="38558"/>
    <cfRule type="duplicateValues" dxfId="28735" priority="38557"/>
    <cfRule type="duplicateValues" dxfId="28734" priority="38556"/>
    <cfRule type="duplicateValues" dxfId="28733" priority="38555"/>
    <cfRule type="duplicateValues" dxfId="28732" priority="38554"/>
    <cfRule type="duplicateValues" dxfId="28731" priority="38553"/>
    <cfRule type="duplicateValues" dxfId="28730" priority="38552"/>
    <cfRule type="duplicateValues" dxfId="28729" priority="38551"/>
    <cfRule type="duplicateValues" dxfId="28728" priority="38550"/>
    <cfRule type="duplicateValues" dxfId="28727" priority="38549"/>
    <cfRule type="duplicateValues" dxfId="28726" priority="38528"/>
    <cfRule type="duplicateValues" dxfId="28725" priority="38527"/>
    <cfRule type="duplicateValues" dxfId="28724" priority="38526"/>
    <cfRule type="duplicateValues" dxfId="28723" priority="38525"/>
    <cfRule type="duplicateValues" dxfId="28722" priority="38524"/>
    <cfRule type="duplicateValues" dxfId="28721" priority="38523"/>
    <cfRule type="duplicateValues" dxfId="28720" priority="38522"/>
    <cfRule type="duplicateValues" dxfId="28719" priority="38521"/>
    <cfRule type="duplicateValues" dxfId="28718" priority="38520"/>
    <cfRule type="duplicateValues" dxfId="28717" priority="38519"/>
    <cfRule type="duplicateValues" dxfId="28716" priority="38518"/>
    <cfRule type="duplicateValues" dxfId="28715" priority="38517"/>
    <cfRule type="duplicateValues" dxfId="28714" priority="38516"/>
    <cfRule type="duplicateValues" dxfId="28713" priority="38515"/>
    <cfRule type="duplicateValues" dxfId="28712" priority="38514"/>
    <cfRule type="duplicateValues" dxfId="28711" priority="38513"/>
    <cfRule type="duplicateValues" dxfId="28710" priority="38512"/>
    <cfRule type="duplicateValues" dxfId="28709" priority="38511"/>
    <cfRule type="duplicateValues" dxfId="28708" priority="38510"/>
    <cfRule type="duplicateValues" dxfId="28707" priority="38509"/>
    <cfRule type="duplicateValues" dxfId="28706" priority="38508"/>
    <cfRule type="duplicateValues" dxfId="28705" priority="38507"/>
    <cfRule type="duplicateValues" dxfId="28704" priority="38506"/>
    <cfRule type="duplicateValues" dxfId="28703" priority="38505"/>
    <cfRule type="duplicateValues" dxfId="28702" priority="38504"/>
    <cfRule type="duplicateValues" dxfId="28701" priority="38503"/>
    <cfRule type="duplicateValues" dxfId="28700" priority="38532"/>
    <cfRule type="duplicateValues" dxfId="28699" priority="38501"/>
    <cfRule type="duplicateValues" dxfId="28698" priority="38500"/>
    <cfRule type="duplicateValues" dxfId="28697" priority="38499"/>
    <cfRule type="duplicateValues" dxfId="28696" priority="38498"/>
    <cfRule type="duplicateValues" dxfId="28695" priority="38497"/>
    <cfRule type="duplicateValues" dxfId="28694" priority="38496"/>
    <cfRule type="duplicateValues" dxfId="28693" priority="38495"/>
    <cfRule type="duplicateValues" dxfId="28692" priority="38494"/>
    <cfRule type="duplicateValues" dxfId="28691" priority="38493"/>
    <cfRule type="duplicateValues" dxfId="28690" priority="38492"/>
    <cfRule type="duplicateValues" dxfId="28689" priority="38547"/>
    <cfRule type="duplicateValues" dxfId="28688" priority="38546"/>
    <cfRule type="duplicateValues" dxfId="28687" priority="38545"/>
    <cfRule type="duplicateValues" dxfId="28686" priority="38544"/>
    <cfRule type="duplicateValues" dxfId="28685" priority="38543"/>
    <cfRule type="duplicateValues" dxfId="28684" priority="38542"/>
    <cfRule type="duplicateValues" dxfId="28683" priority="38541"/>
    <cfRule type="duplicateValues" dxfId="28682" priority="38540"/>
    <cfRule type="duplicateValues" dxfId="28681" priority="38539"/>
    <cfRule type="duplicateValues" dxfId="28680" priority="38538"/>
    <cfRule type="duplicateValues" dxfId="28679" priority="38537"/>
    <cfRule type="duplicateValues" dxfId="28678" priority="38536"/>
    <cfRule type="duplicateValues" dxfId="28677" priority="38535"/>
    <cfRule type="duplicateValues" dxfId="28676" priority="38534"/>
    <cfRule type="duplicateValues" dxfId="28675" priority="38533"/>
    <cfRule type="duplicateValues" dxfId="28674" priority="38548"/>
    <cfRule type="duplicateValues" dxfId="28673" priority="38531"/>
    <cfRule type="duplicateValues" dxfId="28672" priority="38530"/>
    <cfRule type="duplicateValues" dxfId="28671" priority="38529"/>
    <cfRule type="duplicateValues" dxfId="28670" priority="38502"/>
  </conditionalFormatting>
  <conditionalFormatting sqref="I4841:I4842">
    <cfRule type="duplicateValues" dxfId="28669" priority="39379"/>
    <cfRule type="duplicateValues" dxfId="28668" priority="39378"/>
    <cfRule type="duplicateValues" dxfId="28667" priority="39377"/>
    <cfRule type="duplicateValues" dxfId="28666" priority="39376"/>
    <cfRule type="duplicateValues" dxfId="28665" priority="39375"/>
    <cfRule type="duplicateValues" dxfId="28664" priority="39374"/>
    <cfRule type="duplicateValues" dxfId="28663" priority="39373"/>
    <cfRule type="duplicateValues" dxfId="28662" priority="39372"/>
    <cfRule type="duplicateValues" dxfId="28661" priority="39371"/>
    <cfRule type="duplicateValues" dxfId="28660" priority="39370"/>
    <cfRule type="duplicateValues" dxfId="28659" priority="39369"/>
    <cfRule type="duplicateValues" dxfId="28658" priority="39368"/>
    <cfRule type="duplicateValues" dxfId="28657" priority="39367"/>
    <cfRule type="duplicateValues" dxfId="28656" priority="39366"/>
    <cfRule type="duplicateValues" dxfId="28655" priority="39365"/>
    <cfRule type="duplicateValues" dxfId="28654" priority="39364"/>
    <cfRule type="duplicateValues" dxfId="28653" priority="39363"/>
    <cfRule type="duplicateValues" dxfId="28652" priority="39362"/>
    <cfRule type="duplicateValues" dxfId="28651" priority="39361"/>
    <cfRule type="duplicateValues" dxfId="28650" priority="39360"/>
    <cfRule type="duplicateValues" dxfId="28649" priority="39438"/>
    <cfRule type="duplicateValues" dxfId="28648" priority="39437"/>
    <cfRule type="duplicateValues" dxfId="28647" priority="39436"/>
    <cfRule type="duplicateValues" dxfId="28646" priority="39435"/>
    <cfRule type="duplicateValues" dxfId="28645" priority="39434"/>
    <cfRule type="duplicateValues" dxfId="28644" priority="39433"/>
    <cfRule type="duplicateValues" dxfId="28643" priority="39432"/>
    <cfRule type="duplicateValues" dxfId="28642" priority="39431"/>
    <cfRule type="duplicateValues" dxfId="28641" priority="39430"/>
    <cfRule type="duplicateValues" dxfId="28640" priority="39429"/>
    <cfRule type="duplicateValues" dxfId="28639" priority="39428"/>
    <cfRule type="duplicateValues" dxfId="28638" priority="39427"/>
    <cfRule type="duplicateValues" dxfId="28637" priority="39426"/>
    <cfRule type="duplicateValues" dxfId="28636" priority="39425"/>
    <cfRule type="duplicateValues" dxfId="28635" priority="39424"/>
    <cfRule type="duplicateValues" dxfId="28634" priority="39423"/>
    <cfRule type="duplicateValues" dxfId="28633" priority="39422"/>
    <cfRule type="duplicateValues" dxfId="28632" priority="39421"/>
    <cfRule type="duplicateValues" dxfId="28631" priority="39420"/>
    <cfRule type="duplicateValues" dxfId="28630" priority="39419"/>
    <cfRule type="duplicateValues" dxfId="28629" priority="39418"/>
    <cfRule type="duplicateValues" dxfId="28628" priority="39417"/>
    <cfRule type="duplicateValues" dxfId="28627" priority="39416"/>
    <cfRule type="duplicateValues" dxfId="28626" priority="39415"/>
    <cfRule type="duplicateValues" dxfId="28625" priority="39414"/>
    <cfRule type="duplicateValues" dxfId="28624" priority="39413"/>
    <cfRule type="duplicateValues" dxfId="28623" priority="39412"/>
    <cfRule type="duplicateValues" dxfId="28622" priority="39411"/>
    <cfRule type="duplicateValues" dxfId="28621" priority="39410"/>
    <cfRule type="duplicateValues" dxfId="28620" priority="39409"/>
    <cfRule type="duplicateValues" dxfId="28619" priority="39408"/>
    <cfRule type="duplicateValues" dxfId="28618" priority="39407"/>
    <cfRule type="duplicateValues" dxfId="28617" priority="39406"/>
    <cfRule type="duplicateValues" dxfId="28616" priority="39405"/>
    <cfRule type="duplicateValues" dxfId="28615" priority="39404"/>
    <cfRule type="duplicateValues" dxfId="28614" priority="39403"/>
    <cfRule type="duplicateValues" dxfId="28613" priority="39402"/>
    <cfRule type="duplicateValues" dxfId="28612" priority="39401"/>
    <cfRule type="duplicateValues" dxfId="28611" priority="39400"/>
    <cfRule type="duplicateValues" dxfId="28610" priority="39399"/>
    <cfRule type="duplicateValues" dxfId="28609" priority="39398"/>
    <cfRule type="duplicateValues" dxfId="28608" priority="39397"/>
    <cfRule type="duplicateValues" dxfId="28607" priority="39396"/>
    <cfRule type="duplicateValues" dxfId="28606" priority="39395"/>
    <cfRule type="duplicateValues" dxfId="28605" priority="39394"/>
    <cfRule type="duplicateValues" dxfId="28604" priority="39393"/>
    <cfRule type="duplicateValues" dxfId="28603" priority="39392"/>
    <cfRule type="duplicateValues" dxfId="28602" priority="39391"/>
    <cfRule type="duplicateValues" dxfId="28601" priority="39390"/>
    <cfRule type="duplicateValues" dxfId="28600" priority="39389"/>
    <cfRule type="duplicateValues" dxfId="28599" priority="39388"/>
    <cfRule type="duplicateValues" dxfId="28598" priority="39387"/>
    <cfRule type="duplicateValues" dxfId="28597" priority="39386"/>
    <cfRule type="duplicateValues" dxfId="28596" priority="39385"/>
    <cfRule type="duplicateValues" dxfId="28595" priority="39384"/>
    <cfRule type="duplicateValues" dxfId="28594" priority="39383"/>
    <cfRule type="duplicateValues" dxfId="28593" priority="39382"/>
    <cfRule type="duplicateValues" dxfId="28592" priority="39381"/>
    <cfRule type="duplicateValues" dxfId="28591" priority="39380"/>
  </conditionalFormatting>
  <conditionalFormatting sqref="I4843">
    <cfRule type="duplicateValues" dxfId="28590" priority="40378"/>
    <cfRule type="duplicateValues" dxfId="28589" priority="40374"/>
    <cfRule type="duplicateValues" dxfId="28588" priority="40375"/>
    <cfRule type="duplicateValues" dxfId="28587" priority="40415"/>
    <cfRule type="duplicateValues" dxfId="28586" priority="40377"/>
    <cfRule type="duplicateValues" dxfId="28585" priority="40416"/>
    <cfRule type="duplicateValues" dxfId="28584" priority="40379"/>
    <cfRule type="duplicateValues" dxfId="28583" priority="40380"/>
    <cfRule type="duplicateValues" dxfId="28582" priority="40381"/>
    <cfRule type="duplicateValues" dxfId="28581" priority="40382"/>
    <cfRule type="duplicateValues" dxfId="28580" priority="40383"/>
    <cfRule type="duplicateValues" dxfId="28579" priority="40384"/>
    <cfRule type="duplicateValues" dxfId="28578" priority="40385"/>
    <cfRule type="duplicateValues" dxfId="28577" priority="40386"/>
    <cfRule type="duplicateValues" dxfId="28576" priority="40387"/>
    <cfRule type="duplicateValues" dxfId="28575" priority="40388"/>
    <cfRule type="duplicateValues" dxfId="28574" priority="40389"/>
    <cfRule type="duplicateValues" dxfId="28573" priority="40390"/>
    <cfRule type="duplicateValues" dxfId="28572" priority="40391"/>
    <cfRule type="duplicateValues" dxfId="28571" priority="40392"/>
    <cfRule type="duplicateValues" dxfId="28570" priority="40393"/>
    <cfRule type="duplicateValues" dxfId="28569" priority="40394"/>
    <cfRule type="duplicateValues" dxfId="28568" priority="40395"/>
    <cfRule type="duplicateValues" dxfId="28567" priority="40396"/>
    <cfRule type="duplicateValues" dxfId="28566" priority="40397"/>
    <cfRule type="duplicateValues" dxfId="28565" priority="40398"/>
    <cfRule type="duplicateValues" dxfId="28564" priority="40399"/>
    <cfRule type="duplicateValues" dxfId="28563" priority="40400"/>
    <cfRule type="duplicateValues" dxfId="28562" priority="40401"/>
    <cfRule type="duplicateValues" dxfId="28561" priority="40402"/>
    <cfRule type="duplicateValues" dxfId="28560" priority="40403"/>
    <cfRule type="duplicateValues" dxfId="28559" priority="40404"/>
    <cfRule type="duplicateValues" dxfId="28558" priority="40405"/>
    <cfRule type="duplicateValues" dxfId="28557" priority="40406"/>
    <cfRule type="duplicateValues" dxfId="28556" priority="40407"/>
    <cfRule type="duplicateValues" dxfId="28555" priority="40408"/>
    <cfRule type="duplicateValues" dxfId="28554" priority="40409"/>
    <cfRule type="duplicateValues" dxfId="28553" priority="40410"/>
    <cfRule type="duplicateValues" dxfId="28552" priority="40411"/>
    <cfRule type="duplicateValues" dxfId="28551" priority="40412"/>
    <cfRule type="duplicateValues" dxfId="28550" priority="40376"/>
    <cfRule type="duplicateValues" dxfId="28549" priority="40413"/>
    <cfRule type="duplicateValues" dxfId="28548" priority="40414"/>
    <cfRule type="duplicateValues" dxfId="28547" priority="40339"/>
    <cfRule type="duplicateValues" dxfId="28546" priority="40340"/>
    <cfRule type="duplicateValues" dxfId="28545" priority="40341"/>
    <cfRule type="duplicateValues" dxfId="28544" priority="40342"/>
    <cfRule type="duplicateValues" dxfId="28543" priority="40343"/>
    <cfRule type="duplicateValues" dxfId="28542" priority="40344"/>
    <cfRule type="duplicateValues" dxfId="28541" priority="40345"/>
    <cfRule type="duplicateValues" dxfId="28540" priority="40346"/>
    <cfRule type="duplicateValues" dxfId="28539" priority="40347"/>
    <cfRule type="duplicateValues" dxfId="28538" priority="40348"/>
    <cfRule type="duplicateValues" dxfId="28537" priority="40349"/>
    <cfRule type="duplicateValues" dxfId="28536" priority="40350"/>
    <cfRule type="duplicateValues" dxfId="28535" priority="40351"/>
    <cfRule type="duplicateValues" dxfId="28534" priority="40352"/>
    <cfRule type="duplicateValues" dxfId="28533" priority="40353"/>
    <cfRule type="duplicateValues" dxfId="28532" priority="40354"/>
    <cfRule type="duplicateValues" dxfId="28531" priority="40355"/>
    <cfRule type="duplicateValues" dxfId="28530" priority="40356"/>
    <cfRule type="duplicateValues" dxfId="28529" priority="40357"/>
    <cfRule type="duplicateValues" dxfId="28528" priority="40358"/>
    <cfRule type="duplicateValues" dxfId="28527" priority="40359"/>
    <cfRule type="duplicateValues" dxfId="28526" priority="40360"/>
    <cfRule type="duplicateValues" dxfId="28525" priority="40361"/>
    <cfRule type="duplicateValues" dxfId="28524" priority="40362"/>
    <cfRule type="duplicateValues" dxfId="28523" priority="40363"/>
    <cfRule type="duplicateValues" dxfId="28522" priority="40364"/>
    <cfRule type="duplicateValues" dxfId="28521" priority="40365"/>
    <cfRule type="duplicateValues" dxfId="28520" priority="40366"/>
    <cfRule type="duplicateValues" dxfId="28519" priority="40367"/>
    <cfRule type="duplicateValues" dxfId="28518" priority="40368"/>
    <cfRule type="duplicateValues" dxfId="28517" priority="40369"/>
    <cfRule type="duplicateValues" dxfId="28516" priority="40370"/>
    <cfRule type="duplicateValues" dxfId="28515" priority="40371"/>
    <cfRule type="duplicateValues" dxfId="28514" priority="40372"/>
    <cfRule type="duplicateValues" dxfId="28513" priority="40373"/>
  </conditionalFormatting>
  <conditionalFormatting sqref="I4844">
    <cfRule type="duplicateValues" dxfId="28512" priority="40698"/>
    <cfRule type="duplicateValues" dxfId="28511" priority="40699"/>
    <cfRule type="duplicateValues" dxfId="28510" priority="40682"/>
    <cfRule type="duplicateValues" dxfId="28509" priority="40660"/>
    <cfRule type="duplicateValues" dxfId="28508" priority="40621"/>
    <cfRule type="duplicateValues" dxfId="28507" priority="40622"/>
    <cfRule type="duplicateValues" dxfId="28506" priority="40623"/>
    <cfRule type="duplicateValues" dxfId="28505" priority="40625"/>
    <cfRule type="duplicateValues" dxfId="28504" priority="40626"/>
    <cfRule type="duplicateValues" dxfId="28503" priority="40627"/>
    <cfRule type="duplicateValues" dxfId="28502" priority="40628"/>
    <cfRule type="duplicateValues" dxfId="28501" priority="40629"/>
    <cfRule type="duplicateValues" dxfId="28500" priority="40630"/>
    <cfRule type="duplicateValues" dxfId="28499" priority="40631"/>
    <cfRule type="duplicateValues" dxfId="28498" priority="40632"/>
    <cfRule type="duplicateValues" dxfId="28497" priority="40633"/>
    <cfRule type="duplicateValues" dxfId="28496" priority="40634"/>
    <cfRule type="duplicateValues" dxfId="28495" priority="40635"/>
    <cfRule type="duplicateValues" dxfId="28494" priority="40636"/>
    <cfRule type="duplicateValues" dxfId="28493" priority="40637"/>
    <cfRule type="duplicateValues" dxfId="28492" priority="40638"/>
    <cfRule type="duplicateValues" dxfId="28491" priority="40639"/>
    <cfRule type="duplicateValues" dxfId="28490" priority="40640"/>
    <cfRule type="duplicateValues" dxfId="28489" priority="40641"/>
    <cfRule type="duplicateValues" dxfId="28488" priority="40642"/>
    <cfRule type="duplicateValues" dxfId="28487" priority="40643"/>
    <cfRule type="duplicateValues" dxfId="28486" priority="40644"/>
    <cfRule type="duplicateValues" dxfId="28485" priority="40645"/>
    <cfRule type="duplicateValues" dxfId="28484" priority="40646"/>
    <cfRule type="duplicateValues" dxfId="28483" priority="40647"/>
    <cfRule type="duplicateValues" dxfId="28482" priority="40648"/>
    <cfRule type="duplicateValues" dxfId="28481" priority="40649"/>
    <cfRule type="duplicateValues" dxfId="28480" priority="40650"/>
    <cfRule type="duplicateValues" dxfId="28479" priority="40651"/>
    <cfRule type="duplicateValues" dxfId="28478" priority="40652"/>
    <cfRule type="duplicateValues" dxfId="28477" priority="40653"/>
    <cfRule type="duplicateValues" dxfId="28476" priority="40654"/>
    <cfRule type="duplicateValues" dxfId="28475" priority="40655"/>
    <cfRule type="duplicateValues" dxfId="28474" priority="40656"/>
    <cfRule type="duplicateValues" dxfId="28473" priority="40657"/>
    <cfRule type="duplicateValues" dxfId="28472" priority="40658"/>
    <cfRule type="duplicateValues" dxfId="28471" priority="40659"/>
    <cfRule type="duplicateValues" dxfId="28470" priority="40624"/>
    <cfRule type="duplicateValues" dxfId="28469" priority="40661"/>
    <cfRule type="duplicateValues" dxfId="28468" priority="40662"/>
    <cfRule type="duplicateValues" dxfId="28467" priority="40663"/>
    <cfRule type="duplicateValues" dxfId="28466" priority="40664"/>
    <cfRule type="duplicateValues" dxfId="28465" priority="40665"/>
    <cfRule type="duplicateValues" dxfId="28464" priority="40666"/>
    <cfRule type="duplicateValues" dxfId="28463" priority="40667"/>
    <cfRule type="duplicateValues" dxfId="28462" priority="40668"/>
    <cfRule type="duplicateValues" dxfId="28461" priority="40669"/>
    <cfRule type="duplicateValues" dxfId="28460" priority="40670"/>
    <cfRule type="duplicateValues" dxfId="28459" priority="40671"/>
    <cfRule type="duplicateValues" dxfId="28458" priority="40672"/>
    <cfRule type="duplicateValues" dxfId="28457" priority="40673"/>
    <cfRule type="duplicateValues" dxfId="28456" priority="40674"/>
    <cfRule type="duplicateValues" dxfId="28455" priority="40675"/>
    <cfRule type="duplicateValues" dxfId="28454" priority="40676"/>
    <cfRule type="duplicateValues" dxfId="28453" priority="40677"/>
    <cfRule type="duplicateValues" dxfId="28452" priority="40678"/>
    <cfRule type="duplicateValues" dxfId="28451" priority="40679"/>
    <cfRule type="duplicateValues" dxfId="28450" priority="40680"/>
    <cfRule type="duplicateValues" dxfId="28449" priority="40681"/>
    <cfRule type="duplicateValues" dxfId="28448" priority="40683"/>
    <cfRule type="duplicateValues" dxfId="28447" priority="40684"/>
    <cfRule type="duplicateValues" dxfId="28446" priority="40685"/>
    <cfRule type="duplicateValues" dxfId="28445" priority="40686"/>
    <cfRule type="duplicateValues" dxfId="28444" priority="40687"/>
    <cfRule type="duplicateValues" dxfId="28443" priority="40688"/>
    <cfRule type="duplicateValues" dxfId="28442" priority="40689"/>
    <cfRule type="duplicateValues" dxfId="28441" priority="40690"/>
    <cfRule type="duplicateValues" dxfId="28440" priority="40691"/>
    <cfRule type="duplicateValues" dxfId="28439" priority="40692"/>
    <cfRule type="duplicateValues" dxfId="28438" priority="40693"/>
    <cfRule type="duplicateValues" dxfId="28437" priority="40694"/>
    <cfRule type="duplicateValues" dxfId="28436" priority="40695"/>
    <cfRule type="duplicateValues" dxfId="28435" priority="40696"/>
    <cfRule type="duplicateValues" dxfId="28434" priority="40697"/>
  </conditionalFormatting>
  <conditionalFormatting sqref="I4845">
    <cfRule type="duplicateValues" dxfId="28433" priority="31291"/>
    <cfRule type="duplicateValues" dxfId="28432" priority="31290"/>
    <cfRule type="duplicateValues" dxfId="28431" priority="31289"/>
    <cfRule type="duplicateValues" dxfId="28430" priority="31340"/>
    <cfRule type="duplicateValues" dxfId="28429" priority="31341"/>
    <cfRule type="duplicateValues" dxfId="28428" priority="31342"/>
    <cfRule type="duplicateValues" dxfId="28427" priority="31343"/>
    <cfRule type="duplicateValues" dxfId="28426" priority="31344"/>
    <cfRule type="duplicateValues" dxfId="28425" priority="31345"/>
    <cfRule type="duplicateValues" dxfId="28424" priority="31346"/>
    <cfRule type="duplicateValues" dxfId="28423" priority="31347"/>
    <cfRule type="duplicateValues" dxfId="28422" priority="31348"/>
    <cfRule type="duplicateValues" dxfId="28421" priority="31349"/>
    <cfRule type="duplicateValues" dxfId="28420" priority="31350"/>
    <cfRule type="duplicateValues" dxfId="28419" priority="31351"/>
    <cfRule type="duplicateValues" dxfId="28418" priority="31352"/>
    <cfRule type="duplicateValues" dxfId="28417" priority="31353"/>
    <cfRule type="duplicateValues" dxfId="28416" priority="31354"/>
    <cfRule type="duplicateValues" dxfId="28415" priority="31355"/>
    <cfRule type="duplicateValues" dxfId="28414" priority="31356"/>
    <cfRule type="duplicateValues" dxfId="28413" priority="31357"/>
    <cfRule type="duplicateValues" dxfId="28412" priority="31282"/>
    <cfRule type="duplicateValues" dxfId="28411" priority="31283"/>
    <cfRule type="duplicateValues" dxfId="28410" priority="31284"/>
    <cfRule type="duplicateValues" dxfId="28409" priority="31285"/>
    <cfRule type="duplicateValues" dxfId="28408" priority="31286"/>
    <cfRule type="duplicateValues" dxfId="28407" priority="31287"/>
    <cfRule type="duplicateValues" dxfId="28406" priority="31288"/>
    <cfRule type="duplicateValues" dxfId="28405" priority="31292"/>
    <cfRule type="duplicateValues" dxfId="28404" priority="31293"/>
    <cfRule type="duplicateValues" dxfId="28403" priority="31294"/>
    <cfRule type="duplicateValues" dxfId="28402" priority="31295"/>
    <cfRule type="duplicateValues" dxfId="28401" priority="31296"/>
    <cfRule type="duplicateValues" dxfId="28400" priority="31297"/>
    <cfRule type="duplicateValues" dxfId="28399" priority="31298"/>
    <cfRule type="duplicateValues" dxfId="28398" priority="31299"/>
    <cfRule type="duplicateValues" dxfId="28397" priority="31300"/>
    <cfRule type="duplicateValues" dxfId="28396" priority="31302"/>
    <cfRule type="duplicateValues" dxfId="28395" priority="31303"/>
    <cfRule type="duplicateValues" dxfId="28394" priority="31304"/>
    <cfRule type="duplicateValues" dxfId="28393" priority="31305"/>
    <cfRule type="duplicateValues" dxfId="28392" priority="31306"/>
    <cfRule type="duplicateValues" dxfId="28391" priority="31307"/>
    <cfRule type="duplicateValues" dxfId="28390" priority="31308"/>
    <cfRule type="duplicateValues" dxfId="28389" priority="31309"/>
    <cfRule type="duplicateValues" dxfId="28388" priority="31339"/>
    <cfRule type="duplicateValues" dxfId="28387" priority="31338"/>
    <cfRule type="duplicateValues" dxfId="28386" priority="31310"/>
    <cfRule type="duplicateValues" dxfId="28385" priority="31311"/>
    <cfRule type="duplicateValues" dxfId="28384" priority="31358"/>
    <cfRule type="duplicateValues" dxfId="28383" priority="31312"/>
    <cfRule type="duplicateValues" dxfId="28382" priority="31313"/>
    <cfRule type="duplicateValues" dxfId="28381" priority="31314"/>
    <cfRule type="duplicateValues" dxfId="28380" priority="31315"/>
    <cfRule type="duplicateValues" dxfId="28379" priority="31316"/>
    <cfRule type="duplicateValues" dxfId="28378" priority="31317"/>
    <cfRule type="duplicateValues" dxfId="28377" priority="31318"/>
    <cfRule type="duplicateValues" dxfId="28376" priority="31319"/>
    <cfRule type="duplicateValues" dxfId="28375" priority="31320"/>
    <cfRule type="duplicateValues" dxfId="28374" priority="31321"/>
    <cfRule type="duplicateValues" dxfId="28373" priority="31322"/>
    <cfRule type="duplicateValues" dxfId="28372" priority="31323"/>
    <cfRule type="duplicateValues" dxfId="28371" priority="31301"/>
    <cfRule type="duplicateValues" dxfId="28370" priority="31324"/>
    <cfRule type="duplicateValues" dxfId="28369" priority="31325"/>
    <cfRule type="duplicateValues" dxfId="28368" priority="31326"/>
    <cfRule type="duplicateValues" dxfId="28367" priority="31327"/>
    <cfRule type="duplicateValues" dxfId="28366" priority="31328"/>
    <cfRule type="duplicateValues" dxfId="28365" priority="31329"/>
    <cfRule type="duplicateValues" dxfId="28364" priority="31330"/>
    <cfRule type="duplicateValues" dxfId="28363" priority="31331"/>
    <cfRule type="duplicateValues" dxfId="28362" priority="31332"/>
    <cfRule type="duplicateValues" dxfId="28361" priority="31333"/>
    <cfRule type="duplicateValues" dxfId="28360" priority="31334"/>
    <cfRule type="duplicateValues" dxfId="28359" priority="31335"/>
    <cfRule type="duplicateValues" dxfId="28358" priority="31336"/>
    <cfRule type="duplicateValues" dxfId="28357" priority="31337"/>
    <cfRule type="duplicateValues" dxfId="28356" priority="31360"/>
    <cfRule type="duplicateValues" dxfId="28355" priority="31361"/>
    <cfRule type="duplicateValues" dxfId="28354" priority="31364"/>
    <cfRule type="duplicateValues" dxfId="28353" priority="31365"/>
    <cfRule type="duplicateValues" dxfId="28352" priority="31363"/>
    <cfRule type="duplicateValues" dxfId="28351" priority="31362"/>
    <cfRule type="duplicateValues" dxfId="28350" priority="31359"/>
  </conditionalFormatting>
  <conditionalFormatting sqref="I4846">
    <cfRule type="duplicateValues" dxfId="28349" priority="39216"/>
    <cfRule type="duplicateValues" dxfId="28348" priority="39217"/>
    <cfRule type="duplicateValues" dxfId="28347" priority="39218"/>
    <cfRule type="duplicateValues" dxfId="28346" priority="39219"/>
    <cfRule type="duplicateValues" dxfId="28345" priority="39220"/>
    <cfRule type="duplicateValues" dxfId="28344" priority="39221"/>
    <cfRule type="duplicateValues" dxfId="28343" priority="39222"/>
    <cfRule type="duplicateValues" dxfId="28342" priority="39223"/>
    <cfRule type="duplicateValues" dxfId="28341" priority="39224"/>
    <cfRule type="duplicateValues" dxfId="28340" priority="39225"/>
    <cfRule type="duplicateValues" dxfId="28339" priority="39226"/>
    <cfRule type="duplicateValues" dxfId="28338" priority="39228"/>
    <cfRule type="duplicateValues" dxfId="28337" priority="39229"/>
    <cfRule type="duplicateValues" dxfId="28336" priority="39227"/>
    <cfRule type="duplicateValues" dxfId="28335" priority="39230"/>
    <cfRule type="duplicateValues" dxfId="28334" priority="39231"/>
    <cfRule type="duplicateValues" dxfId="28333" priority="39280"/>
    <cfRule type="duplicateValues" dxfId="28332" priority="39232"/>
    <cfRule type="duplicateValues" dxfId="28331" priority="39233"/>
    <cfRule type="duplicateValues" dxfId="28330" priority="39234"/>
    <cfRule type="duplicateValues" dxfId="28329" priority="39235"/>
    <cfRule type="duplicateValues" dxfId="28328" priority="39236"/>
    <cfRule type="duplicateValues" dxfId="28327" priority="39237"/>
    <cfRule type="duplicateValues" dxfId="28326" priority="39238"/>
    <cfRule type="duplicateValues" dxfId="28325" priority="39239"/>
    <cfRule type="duplicateValues" dxfId="28324" priority="39240"/>
    <cfRule type="duplicateValues" dxfId="28323" priority="39241"/>
    <cfRule type="duplicateValues" dxfId="28322" priority="39242"/>
    <cfRule type="duplicateValues" dxfId="28321" priority="39243"/>
    <cfRule type="duplicateValues" dxfId="28320" priority="39244"/>
    <cfRule type="duplicateValues" dxfId="28319" priority="39245"/>
    <cfRule type="duplicateValues" dxfId="28318" priority="39246"/>
    <cfRule type="duplicateValues" dxfId="28317" priority="39247"/>
    <cfRule type="duplicateValues" dxfId="28316" priority="39248"/>
    <cfRule type="duplicateValues" dxfId="28315" priority="39250"/>
    <cfRule type="duplicateValues" dxfId="28314" priority="39251"/>
    <cfRule type="duplicateValues" dxfId="28313" priority="39252"/>
    <cfRule type="duplicateValues" dxfId="28312" priority="39253"/>
    <cfRule type="duplicateValues" dxfId="28311" priority="39254"/>
    <cfRule type="duplicateValues" dxfId="28310" priority="39255"/>
    <cfRule type="duplicateValues" dxfId="28309" priority="39256"/>
    <cfRule type="duplicateValues" dxfId="28308" priority="39257"/>
    <cfRule type="duplicateValues" dxfId="28307" priority="39258"/>
    <cfRule type="duplicateValues" dxfId="28306" priority="39259"/>
    <cfRule type="duplicateValues" dxfId="28305" priority="39260"/>
    <cfRule type="duplicateValues" dxfId="28304" priority="39261"/>
    <cfRule type="duplicateValues" dxfId="28303" priority="39262"/>
    <cfRule type="duplicateValues" dxfId="28302" priority="39263"/>
    <cfRule type="duplicateValues" dxfId="28301" priority="39264"/>
    <cfRule type="duplicateValues" dxfId="28300" priority="39265"/>
    <cfRule type="duplicateValues" dxfId="28299" priority="39266"/>
    <cfRule type="duplicateValues" dxfId="28298" priority="39267"/>
    <cfRule type="duplicateValues" dxfId="28297" priority="39268"/>
    <cfRule type="duplicateValues" dxfId="28296" priority="39275"/>
    <cfRule type="duplicateValues" dxfId="28295" priority="39276"/>
    <cfRule type="duplicateValues" dxfId="28294" priority="39277"/>
    <cfRule type="duplicateValues" dxfId="28293" priority="39278"/>
    <cfRule type="duplicateValues" dxfId="28292" priority="39279"/>
    <cfRule type="duplicateValues" dxfId="28291" priority="39215"/>
    <cfRule type="duplicateValues" dxfId="28290" priority="39249"/>
    <cfRule type="duplicateValues" dxfId="28289" priority="39213"/>
    <cfRule type="duplicateValues" dxfId="28288" priority="39212"/>
    <cfRule type="duplicateValues" dxfId="28287" priority="39211"/>
    <cfRule type="duplicateValues" dxfId="28286" priority="39210"/>
    <cfRule type="duplicateValues" dxfId="28285" priority="39209"/>
    <cfRule type="duplicateValues" dxfId="28284" priority="39208"/>
    <cfRule type="duplicateValues" dxfId="28283" priority="39207"/>
    <cfRule type="duplicateValues" dxfId="28282" priority="39206"/>
    <cfRule type="duplicateValues" dxfId="28281" priority="39205"/>
    <cfRule type="duplicateValues" dxfId="28280" priority="39204"/>
    <cfRule type="duplicateValues" dxfId="28279" priority="39203"/>
    <cfRule type="duplicateValues" dxfId="28278" priority="39202"/>
    <cfRule type="duplicateValues" dxfId="28277" priority="39201"/>
    <cfRule type="duplicateValues" dxfId="28276" priority="39269"/>
    <cfRule type="duplicateValues" dxfId="28275" priority="39271"/>
    <cfRule type="duplicateValues" dxfId="28274" priority="39270"/>
    <cfRule type="duplicateValues" dxfId="28273" priority="39272"/>
    <cfRule type="duplicateValues" dxfId="28272" priority="39273"/>
    <cfRule type="duplicateValues" dxfId="28271" priority="39274"/>
    <cfRule type="duplicateValues" dxfId="28270" priority="39214"/>
  </conditionalFormatting>
  <conditionalFormatting sqref="I4847">
    <cfRule type="duplicateValues" dxfId="28269" priority="39604"/>
    <cfRule type="duplicateValues" dxfId="28268" priority="39603"/>
    <cfRule type="duplicateValues" dxfId="28267" priority="39602"/>
    <cfRule type="duplicateValues" dxfId="28266" priority="39601"/>
    <cfRule type="duplicateValues" dxfId="28265" priority="39600"/>
    <cfRule type="duplicateValues" dxfId="28264" priority="39599"/>
    <cfRule type="duplicateValues" dxfId="28263" priority="39598"/>
    <cfRule type="duplicateValues" dxfId="28262" priority="39597"/>
    <cfRule type="duplicateValues" dxfId="28261" priority="39640"/>
    <cfRule type="duplicateValues" dxfId="28260" priority="39645"/>
    <cfRule type="duplicateValues" dxfId="28259" priority="39675"/>
    <cfRule type="duplicateValues" dxfId="28258" priority="39674"/>
    <cfRule type="duplicateValues" dxfId="28257" priority="39673"/>
    <cfRule type="duplicateValues" dxfId="28256" priority="39672"/>
    <cfRule type="duplicateValues" dxfId="28255" priority="39671"/>
    <cfRule type="duplicateValues" dxfId="28254" priority="39670"/>
    <cfRule type="duplicateValues" dxfId="28253" priority="39669"/>
    <cfRule type="duplicateValues" dxfId="28252" priority="39668"/>
    <cfRule type="duplicateValues" dxfId="28251" priority="39667"/>
    <cfRule type="duplicateValues" dxfId="28250" priority="39666"/>
    <cfRule type="duplicateValues" dxfId="28249" priority="39665"/>
    <cfRule type="duplicateValues" dxfId="28248" priority="39664"/>
    <cfRule type="duplicateValues" dxfId="28247" priority="39663"/>
    <cfRule type="duplicateValues" dxfId="28246" priority="39662"/>
    <cfRule type="duplicateValues" dxfId="28245" priority="39661"/>
    <cfRule type="duplicateValues" dxfId="28244" priority="39660"/>
    <cfRule type="duplicateValues" dxfId="28243" priority="39659"/>
    <cfRule type="duplicateValues" dxfId="28242" priority="39658"/>
    <cfRule type="duplicateValues" dxfId="28241" priority="39657"/>
    <cfRule type="duplicateValues" dxfId="28240" priority="39656"/>
    <cfRule type="duplicateValues" dxfId="28239" priority="39655"/>
    <cfRule type="duplicateValues" dxfId="28238" priority="39654"/>
    <cfRule type="duplicateValues" dxfId="28237" priority="39653"/>
    <cfRule type="duplicateValues" dxfId="28236" priority="39652"/>
    <cfRule type="duplicateValues" dxfId="28235" priority="39651"/>
    <cfRule type="duplicateValues" dxfId="28234" priority="39650"/>
    <cfRule type="duplicateValues" dxfId="28233" priority="39649"/>
    <cfRule type="duplicateValues" dxfId="28232" priority="39648"/>
    <cfRule type="duplicateValues" dxfId="28231" priority="39647"/>
    <cfRule type="duplicateValues" dxfId="28230" priority="39646"/>
    <cfRule type="duplicateValues" dxfId="28229" priority="39644"/>
    <cfRule type="duplicateValues" dxfId="28228" priority="39643"/>
    <cfRule type="duplicateValues" dxfId="28227" priority="39642"/>
    <cfRule type="duplicateValues" dxfId="28226" priority="39641"/>
    <cfRule type="duplicateValues" dxfId="28225" priority="39639"/>
    <cfRule type="duplicateValues" dxfId="28224" priority="39638"/>
    <cfRule type="duplicateValues" dxfId="28223" priority="39637"/>
    <cfRule type="duplicateValues" dxfId="28222" priority="39636"/>
    <cfRule type="duplicateValues" dxfId="28221" priority="39635"/>
    <cfRule type="duplicateValues" dxfId="28220" priority="39634"/>
    <cfRule type="duplicateValues" dxfId="28219" priority="39633"/>
    <cfRule type="duplicateValues" dxfId="28218" priority="39632"/>
    <cfRule type="duplicateValues" dxfId="28217" priority="39631"/>
    <cfRule type="duplicateValues" dxfId="28216" priority="39630"/>
    <cfRule type="duplicateValues" dxfId="28215" priority="39629"/>
    <cfRule type="duplicateValues" dxfId="28214" priority="39628"/>
    <cfRule type="duplicateValues" dxfId="28213" priority="39627"/>
    <cfRule type="duplicateValues" dxfId="28212" priority="39626"/>
    <cfRule type="duplicateValues" dxfId="28211" priority="39625"/>
    <cfRule type="duplicateValues" dxfId="28210" priority="39624"/>
    <cfRule type="duplicateValues" dxfId="28209" priority="39623"/>
    <cfRule type="duplicateValues" dxfId="28208" priority="39622"/>
    <cfRule type="duplicateValues" dxfId="28207" priority="39621"/>
    <cfRule type="duplicateValues" dxfId="28206" priority="39620"/>
    <cfRule type="duplicateValues" dxfId="28205" priority="39619"/>
    <cfRule type="duplicateValues" dxfId="28204" priority="39618"/>
    <cfRule type="duplicateValues" dxfId="28203" priority="39617"/>
    <cfRule type="duplicateValues" dxfId="28202" priority="39616"/>
    <cfRule type="duplicateValues" dxfId="28201" priority="39615"/>
    <cfRule type="duplicateValues" dxfId="28200" priority="39614"/>
    <cfRule type="duplicateValues" dxfId="28199" priority="39613"/>
    <cfRule type="duplicateValues" dxfId="28198" priority="39612"/>
    <cfRule type="duplicateValues" dxfId="28197" priority="39676"/>
    <cfRule type="duplicateValues" dxfId="28196" priority="39611"/>
    <cfRule type="duplicateValues" dxfId="28195" priority="39610"/>
    <cfRule type="duplicateValues" dxfId="28194" priority="39609"/>
    <cfRule type="duplicateValues" dxfId="28193" priority="39608"/>
    <cfRule type="duplicateValues" dxfId="28192" priority="39607"/>
    <cfRule type="duplicateValues" dxfId="28191" priority="39606"/>
    <cfRule type="duplicateValues" dxfId="28190" priority="39605"/>
  </conditionalFormatting>
  <conditionalFormatting sqref="I4848:I4850">
    <cfRule type="duplicateValues" dxfId="28189" priority="16207"/>
    <cfRule type="duplicateValues" dxfId="28188" priority="16206"/>
    <cfRule type="duplicateValues" dxfId="28187" priority="16205"/>
    <cfRule type="duplicateValues" dxfId="28186" priority="16204"/>
    <cfRule type="duplicateValues" dxfId="28185" priority="16203"/>
    <cfRule type="duplicateValues" dxfId="28184" priority="16202"/>
    <cfRule type="duplicateValues" dxfId="28183" priority="16201"/>
    <cfRule type="duplicateValues" dxfId="28182" priority="16200"/>
    <cfRule type="duplicateValues" dxfId="28181" priority="16199"/>
    <cfRule type="duplicateValues" dxfId="28180" priority="16198"/>
    <cfRule type="duplicateValues" dxfId="28179" priority="16197"/>
    <cfRule type="duplicateValues" dxfId="28178" priority="16196"/>
    <cfRule type="duplicateValues" dxfId="28177" priority="16195"/>
    <cfRule type="duplicateValues" dxfId="28176" priority="16194"/>
    <cfRule type="duplicateValues" dxfId="28175" priority="16193"/>
    <cfRule type="duplicateValues" dxfId="28174" priority="16192"/>
    <cfRule type="duplicateValues" dxfId="28173" priority="16191"/>
    <cfRule type="duplicateValues" dxfId="28172" priority="16190"/>
    <cfRule type="duplicateValues" dxfId="28171" priority="16189"/>
    <cfRule type="duplicateValues" dxfId="28170" priority="16188"/>
    <cfRule type="duplicateValues" dxfId="28169" priority="16187"/>
    <cfRule type="duplicateValues" dxfId="28168" priority="16186"/>
    <cfRule type="duplicateValues" dxfId="28167" priority="16185"/>
    <cfRule type="duplicateValues" dxfId="28166" priority="16184"/>
    <cfRule type="duplicateValues" dxfId="28165" priority="16183"/>
    <cfRule type="duplicateValues" dxfId="28164" priority="16182"/>
    <cfRule type="duplicateValues" dxfId="28163" priority="16181"/>
    <cfRule type="duplicateValues" dxfId="28162" priority="16180"/>
    <cfRule type="duplicateValues" dxfId="28161" priority="16179"/>
    <cfRule type="duplicateValues" dxfId="28160" priority="16178"/>
    <cfRule type="duplicateValues" dxfId="28159" priority="16177"/>
    <cfRule type="duplicateValues" dxfId="28158" priority="16176"/>
    <cfRule type="duplicateValues" dxfId="28157" priority="16175"/>
    <cfRule type="duplicateValues" dxfId="28156" priority="16174"/>
    <cfRule type="duplicateValues" dxfId="28155" priority="16173"/>
    <cfRule type="duplicateValues" dxfId="28154" priority="16172"/>
    <cfRule type="duplicateValues" dxfId="28153" priority="16171"/>
    <cfRule type="duplicateValues" dxfId="28152" priority="16170"/>
    <cfRule type="duplicateValues" dxfId="28151" priority="16169"/>
    <cfRule type="duplicateValues" dxfId="28150" priority="16168"/>
    <cfRule type="duplicateValues" dxfId="28149" priority="16167"/>
    <cfRule type="duplicateValues" dxfId="28148" priority="16166"/>
    <cfRule type="duplicateValues" dxfId="28147" priority="16165"/>
    <cfRule type="duplicateValues" dxfId="28146" priority="16164"/>
    <cfRule type="duplicateValues" dxfId="28145" priority="16163"/>
    <cfRule type="duplicateValues" dxfId="28144" priority="16162"/>
    <cfRule type="duplicateValues" dxfId="28143" priority="16161"/>
    <cfRule type="duplicateValues" dxfId="28142" priority="16160"/>
    <cfRule type="duplicateValues" dxfId="28141" priority="16159"/>
    <cfRule type="duplicateValues" dxfId="28140" priority="16158"/>
    <cfRule type="duplicateValues" dxfId="28139" priority="16157"/>
    <cfRule type="duplicateValues" dxfId="28138" priority="16156"/>
    <cfRule type="duplicateValues" dxfId="28137" priority="16155"/>
    <cfRule type="duplicateValues" dxfId="28136" priority="16154"/>
    <cfRule type="duplicateValues" dxfId="28135" priority="16153"/>
    <cfRule type="duplicateValues" dxfId="28134" priority="16152"/>
    <cfRule type="duplicateValues" dxfId="28133" priority="16151"/>
    <cfRule type="duplicateValues" dxfId="28132" priority="16150"/>
    <cfRule type="duplicateValues" dxfId="28131" priority="16149"/>
    <cfRule type="duplicateValues" dxfId="28130" priority="16148"/>
    <cfRule type="duplicateValues" dxfId="28129" priority="16147"/>
    <cfRule type="duplicateValues" dxfId="28128" priority="16146"/>
    <cfRule type="duplicateValues" dxfId="28127" priority="16227"/>
    <cfRule type="duplicateValues" dxfId="28126" priority="16226"/>
    <cfRule type="duplicateValues" dxfId="28125" priority="16237"/>
    <cfRule type="duplicateValues" dxfId="28124" priority="16213"/>
    <cfRule type="duplicateValues" dxfId="28123" priority="16225"/>
    <cfRule type="duplicateValues" dxfId="28122" priority="16224"/>
    <cfRule type="duplicateValues" dxfId="28121" priority="16223"/>
    <cfRule type="duplicateValues" dxfId="28120" priority="16222"/>
    <cfRule type="duplicateValues" dxfId="28119" priority="16221"/>
    <cfRule type="duplicateValues" dxfId="28118" priority="16220"/>
    <cfRule type="duplicateValues" dxfId="28117" priority="16219"/>
    <cfRule type="duplicateValues" dxfId="28116" priority="16218"/>
    <cfRule type="duplicateValues" dxfId="28115" priority="16217"/>
    <cfRule type="duplicateValues" dxfId="28114" priority="16216"/>
    <cfRule type="duplicateValues" dxfId="28113" priority="16215"/>
    <cfRule type="duplicateValues" dxfId="28112" priority="16214"/>
    <cfRule type="duplicateValues" dxfId="28111" priority="16208"/>
    <cfRule type="duplicateValues" dxfId="28110" priority="16209"/>
    <cfRule type="duplicateValues" dxfId="28109" priority="16210"/>
    <cfRule type="duplicateValues" dxfId="28108" priority="16211"/>
    <cfRule type="duplicateValues" dxfId="28107" priority="16238"/>
    <cfRule type="duplicateValues" dxfId="28106" priority="16212"/>
    <cfRule type="duplicateValues" dxfId="28105" priority="16236"/>
    <cfRule type="duplicateValues" dxfId="28104" priority="16235"/>
    <cfRule type="duplicateValues" dxfId="28103" priority="16234"/>
    <cfRule type="duplicateValues" dxfId="28102" priority="16233"/>
    <cfRule type="duplicateValues" dxfId="28101" priority="16232"/>
    <cfRule type="duplicateValues" dxfId="28100" priority="16231"/>
    <cfRule type="duplicateValues" dxfId="28099" priority="16230"/>
    <cfRule type="duplicateValues" dxfId="28098" priority="16229"/>
    <cfRule type="duplicateValues" dxfId="28097" priority="16228"/>
  </conditionalFormatting>
  <conditionalFormatting sqref="I4851">
    <cfRule type="duplicateValues" dxfId="28096" priority="37811"/>
    <cfRule type="duplicateValues" dxfId="28095" priority="37812"/>
    <cfRule type="duplicateValues" dxfId="28094" priority="37813"/>
    <cfRule type="duplicateValues" dxfId="28093" priority="37814"/>
    <cfRule type="duplicateValues" dxfId="28092" priority="37815"/>
    <cfRule type="duplicateValues" dxfId="28091" priority="37816"/>
    <cfRule type="duplicateValues" dxfId="28090" priority="37817"/>
    <cfRule type="duplicateValues" dxfId="28089" priority="37818"/>
    <cfRule type="duplicateValues" dxfId="28088" priority="37819"/>
    <cfRule type="duplicateValues" dxfId="28087" priority="37820"/>
    <cfRule type="duplicateValues" dxfId="28086" priority="37821"/>
    <cfRule type="duplicateValues" dxfId="28085" priority="37822"/>
    <cfRule type="duplicateValues" dxfId="28084" priority="37823"/>
    <cfRule type="duplicateValues" dxfId="28083" priority="37824"/>
    <cfRule type="duplicateValues" dxfId="28082" priority="37825"/>
    <cfRule type="duplicateValues" dxfId="28081" priority="37745"/>
    <cfRule type="duplicateValues" dxfId="28080" priority="37746"/>
    <cfRule type="duplicateValues" dxfId="28079" priority="37747"/>
    <cfRule type="duplicateValues" dxfId="28078" priority="37748"/>
    <cfRule type="duplicateValues" dxfId="28077" priority="37749"/>
    <cfRule type="duplicateValues" dxfId="28076" priority="37750"/>
    <cfRule type="duplicateValues" dxfId="28075" priority="37751"/>
    <cfRule type="duplicateValues" dxfId="28074" priority="37752"/>
    <cfRule type="duplicateValues" dxfId="28073" priority="37753"/>
    <cfRule type="duplicateValues" dxfId="28072" priority="37754"/>
    <cfRule type="duplicateValues" dxfId="28071" priority="37755"/>
    <cfRule type="duplicateValues" dxfId="28070" priority="37756"/>
    <cfRule type="duplicateValues" dxfId="28069" priority="37757"/>
    <cfRule type="duplicateValues" dxfId="28068" priority="37758"/>
    <cfRule type="duplicateValues" dxfId="28067" priority="37759"/>
    <cfRule type="duplicateValues" dxfId="28066" priority="37760"/>
    <cfRule type="duplicateValues" dxfId="28065" priority="37761"/>
    <cfRule type="duplicateValues" dxfId="28064" priority="37762"/>
    <cfRule type="duplicateValues" dxfId="28063" priority="37763"/>
    <cfRule type="duplicateValues" dxfId="28062" priority="37764"/>
    <cfRule type="duplicateValues" dxfId="28061" priority="37765"/>
    <cfRule type="duplicateValues" dxfId="28060" priority="37766"/>
    <cfRule type="duplicateValues" dxfId="28059" priority="37767"/>
    <cfRule type="duplicateValues" dxfId="28058" priority="37768"/>
    <cfRule type="duplicateValues" dxfId="28057" priority="37769"/>
    <cfRule type="duplicateValues" dxfId="28056" priority="37770"/>
    <cfRule type="duplicateValues" dxfId="28055" priority="37771"/>
    <cfRule type="duplicateValues" dxfId="28054" priority="37772"/>
    <cfRule type="duplicateValues" dxfId="28053" priority="37773"/>
    <cfRule type="duplicateValues" dxfId="28052" priority="37774"/>
    <cfRule type="duplicateValues" dxfId="28051" priority="37775"/>
    <cfRule type="duplicateValues" dxfId="28050" priority="37776"/>
    <cfRule type="duplicateValues" dxfId="28049" priority="37777"/>
    <cfRule type="duplicateValues" dxfId="28048" priority="37778"/>
    <cfRule type="duplicateValues" dxfId="28047" priority="37779"/>
    <cfRule type="duplicateValues" dxfId="28046" priority="37780"/>
    <cfRule type="duplicateValues" dxfId="28045" priority="37781"/>
    <cfRule type="duplicateValues" dxfId="28044" priority="37782"/>
    <cfRule type="duplicateValues" dxfId="28043" priority="37783"/>
    <cfRule type="duplicateValues" dxfId="28042" priority="37784"/>
    <cfRule type="duplicateValues" dxfId="28041" priority="37785"/>
    <cfRule type="duplicateValues" dxfId="28040" priority="37786"/>
    <cfRule type="duplicateValues" dxfId="28039" priority="37787"/>
    <cfRule type="duplicateValues" dxfId="28038" priority="37788"/>
    <cfRule type="duplicateValues" dxfId="28037" priority="37789"/>
    <cfRule type="duplicateValues" dxfId="28036" priority="37790"/>
    <cfRule type="duplicateValues" dxfId="28035" priority="37791"/>
    <cfRule type="duplicateValues" dxfId="28034" priority="37792"/>
    <cfRule type="duplicateValues" dxfId="28033" priority="37793"/>
    <cfRule type="duplicateValues" dxfId="28032" priority="37794"/>
    <cfRule type="duplicateValues" dxfId="28031" priority="37795"/>
    <cfRule type="duplicateValues" dxfId="28030" priority="37796"/>
    <cfRule type="duplicateValues" dxfId="28029" priority="37797"/>
    <cfRule type="duplicateValues" dxfId="28028" priority="37798"/>
    <cfRule type="duplicateValues" dxfId="28027" priority="37799"/>
    <cfRule type="duplicateValues" dxfId="28026" priority="37800"/>
    <cfRule type="duplicateValues" dxfId="28025" priority="37801"/>
    <cfRule type="duplicateValues" dxfId="28024" priority="37802"/>
    <cfRule type="duplicateValues" dxfId="28023" priority="37803"/>
    <cfRule type="duplicateValues" dxfId="28022" priority="37804"/>
    <cfRule type="duplicateValues" dxfId="28021" priority="37805"/>
    <cfRule type="duplicateValues" dxfId="28020" priority="37806"/>
    <cfRule type="duplicateValues" dxfId="28019" priority="37807"/>
    <cfRule type="duplicateValues" dxfId="28018" priority="37808"/>
    <cfRule type="duplicateValues" dxfId="28017" priority="37809"/>
    <cfRule type="duplicateValues" dxfId="28016" priority="37810"/>
  </conditionalFormatting>
  <conditionalFormatting sqref="I4852">
    <cfRule type="duplicateValues" dxfId="28015" priority="37968"/>
    <cfRule type="duplicateValues" dxfId="28014" priority="37967"/>
    <cfRule type="duplicateValues" dxfId="28013" priority="37987"/>
    <cfRule type="duplicateValues" dxfId="28012" priority="37986"/>
    <cfRule type="duplicateValues" dxfId="28011" priority="37985"/>
    <cfRule type="duplicateValues" dxfId="28010" priority="37984"/>
    <cfRule type="duplicateValues" dxfId="28009" priority="37983"/>
    <cfRule type="duplicateValues" dxfId="28008" priority="37982"/>
    <cfRule type="duplicateValues" dxfId="28007" priority="37981"/>
    <cfRule type="duplicateValues" dxfId="28006" priority="37980"/>
    <cfRule type="duplicateValues" dxfId="28005" priority="37979"/>
    <cfRule type="duplicateValues" dxfId="28004" priority="37978"/>
    <cfRule type="duplicateValues" dxfId="28003" priority="37977"/>
    <cfRule type="duplicateValues" dxfId="28002" priority="37976"/>
    <cfRule type="duplicateValues" dxfId="28001" priority="37975"/>
    <cfRule type="duplicateValues" dxfId="28000" priority="37966"/>
    <cfRule type="duplicateValues" dxfId="27999" priority="37969"/>
    <cfRule type="duplicateValues" dxfId="27998" priority="37970"/>
    <cfRule type="duplicateValues" dxfId="27997" priority="37971"/>
    <cfRule type="duplicateValues" dxfId="27996" priority="37972"/>
    <cfRule type="duplicateValues" dxfId="27995" priority="37973"/>
    <cfRule type="duplicateValues" dxfId="27994" priority="37974"/>
    <cfRule type="duplicateValues" dxfId="27993" priority="37907"/>
    <cfRule type="duplicateValues" dxfId="27992" priority="37908"/>
    <cfRule type="duplicateValues" dxfId="27991" priority="37909"/>
    <cfRule type="duplicateValues" dxfId="27990" priority="37910"/>
    <cfRule type="duplicateValues" dxfId="27989" priority="37911"/>
    <cfRule type="duplicateValues" dxfId="27988" priority="37912"/>
    <cfRule type="duplicateValues" dxfId="27987" priority="37913"/>
    <cfRule type="duplicateValues" dxfId="27986" priority="37914"/>
    <cfRule type="duplicateValues" dxfId="27985" priority="37915"/>
    <cfRule type="duplicateValues" dxfId="27984" priority="37916"/>
    <cfRule type="duplicateValues" dxfId="27983" priority="37917"/>
    <cfRule type="duplicateValues" dxfId="27982" priority="37918"/>
    <cfRule type="duplicateValues" dxfId="27981" priority="37919"/>
    <cfRule type="duplicateValues" dxfId="27980" priority="37920"/>
    <cfRule type="duplicateValues" dxfId="27979" priority="37921"/>
    <cfRule type="duplicateValues" dxfId="27978" priority="37922"/>
    <cfRule type="duplicateValues" dxfId="27977" priority="37923"/>
    <cfRule type="duplicateValues" dxfId="27976" priority="37924"/>
    <cfRule type="duplicateValues" dxfId="27975" priority="37925"/>
    <cfRule type="duplicateValues" dxfId="27974" priority="37926"/>
    <cfRule type="duplicateValues" dxfId="27973" priority="37927"/>
    <cfRule type="duplicateValues" dxfId="27972" priority="37928"/>
    <cfRule type="duplicateValues" dxfId="27971" priority="37929"/>
    <cfRule type="duplicateValues" dxfId="27970" priority="37930"/>
    <cfRule type="duplicateValues" dxfId="27969" priority="37931"/>
    <cfRule type="duplicateValues" dxfId="27968" priority="37932"/>
    <cfRule type="duplicateValues" dxfId="27967" priority="37933"/>
    <cfRule type="duplicateValues" dxfId="27966" priority="37934"/>
    <cfRule type="duplicateValues" dxfId="27965" priority="37935"/>
    <cfRule type="duplicateValues" dxfId="27964" priority="37936"/>
    <cfRule type="duplicateValues" dxfId="27963" priority="37937"/>
    <cfRule type="duplicateValues" dxfId="27962" priority="37938"/>
    <cfRule type="duplicateValues" dxfId="27961" priority="37939"/>
    <cfRule type="duplicateValues" dxfId="27960" priority="37940"/>
    <cfRule type="duplicateValues" dxfId="27959" priority="37941"/>
    <cfRule type="duplicateValues" dxfId="27958" priority="37942"/>
    <cfRule type="duplicateValues" dxfId="27957" priority="37943"/>
    <cfRule type="duplicateValues" dxfId="27956" priority="37944"/>
    <cfRule type="duplicateValues" dxfId="27955" priority="37945"/>
    <cfRule type="duplicateValues" dxfId="27954" priority="37946"/>
    <cfRule type="duplicateValues" dxfId="27953" priority="37947"/>
    <cfRule type="duplicateValues" dxfId="27952" priority="37948"/>
    <cfRule type="duplicateValues" dxfId="27951" priority="37949"/>
    <cfRule type="duplicateValues" dxfId="27950" priority="37950"/>
    <cfRule type="duplicateValues" dxfId="27949" priority="37951"/>
    <cfRule type="duplicateValues" dxfId="27948" priority="37952"/>
    <cfRule type="duplicateValues" dxfId="27947" priority="37953"/>
    <cfRule type="duplicateValues" dxfId="27946" priority="37954"/>
    <cfRule type="duplicateValues" dxfId="27945" priority="37955"/>
    <cfRule type="duplicateValues" dxfId="27944" priority="37956"/>
    <cfRule type="duplicateValues" dxfId="27943" priority="37957"/>
    <cfRule type="duplicateValues" dxfId="27942" priority="37958"/>
    <cfRule type="duplicateValues" dxfId="27941" priority="37959"/>
    <cfRule type="duplicateValues" dxfId="27940" priority="37960"/>
    <cfRule type="duplicateValues" dxfId="27939" priority="37961"/>
    <cfRule type="duplicateValues" dxfId="27938" priority="37962"/>
    <cfRule type="duplicateValues" dxfId="27937" priority="37963"/>
    <cfRule type="duplicateValues" dxfId="27936" priority="37964"/>
    <cfRule type="duplicateValues" dxfId="27935" priority="37965"/>
  </conditionalFormatting>
  <conditionalFormatting sqref="I4853">
    <cfRule type="duplicateValues" dxfId="27934" priority="25386"/>
    <cfRule type="duplicateValues" dxfId="27933" priority="25387"/>
    <cfRule type="duplicateValues" dxfId="27932" priority="25435"/>
    <cfRule type="duplicateValues" dxfId="27931" priority="25436"/>
    <cfRule type="duplicateValues" dxfId="27930" priority="25437"/>
    <cfRule type="duplicateValues" dxfId="27929" priority="25438"/>
    <cfRule type="duplicateValues" dxfId="27928" priority="25439"/>
    <cfRule type="duplicateValues" dxfId="27927" priority="25440"/>
    <cfRule type="duplicateValues" dxfId="27926" priority="25441"/>
    <cfRule type="duplicateValues" dxfId="27925" priority="25388"/>
    <cfRule type="duplicateValues" dxfId="27924" priority="25443"/>
    <cfRule type="duplicateValues" dxfId="27923" priority="25444"/>
    <cfRule type="duplicateValues" dxfId="27922" priority="25445"/>
    <cfRule type="duplicateValues" dxfId="27921" priority="25446"/>
    <cfRule type="duplicateValues" dxfId="27920" priority="25447"/>
    <cfRule type="duplicateValues" dxfId="27919" priority="25448"/>
    <cfRule type="duplicateValues" dxfId="27918" priority="25449"/>
    <cfRule type="duplicateValues" dxfId="27917" priority="25450"/>
    <cfRule type="duplicateValues" dxfId="27916" priority="25451"/>
    <cfRule type="duplicateValues" dxfId="27915" priority="25452"/>
    <cfRule type="duplicateValues" dxfId="27914" priority="25453"/>
    <cfRule type="duplicateValues" dxfId="27913" priority="25454"/>
    <cfRule type="duplicateValues" dxfId="27912" priority="25455"/>
    <cfRule type="duplicateValues" dxfId="27911" priority="25456"/>
    <cfRule type="duplicateValues" dxfId="27910" priority="25457"/>
    <cfRule type="duplicateValues" dxfId="27909" priority="25458"/>
    <cfRule type="duplicateValues" dxfId="27908" priority="25459"/>
    <cfRule type="duplicateValues" dxfId="27907" priority="25389"/>
    <cfRule type="duplicateValues" dxfId="27906" priority="25390"/>
    <cfRule type="duplicateValues" dxfId="27905" priority="25391"/>
    <cfRule type="duplicateValues" dxfId="27904" priority="25392"/>
    <cfRule type="duplicateValues" dxfId="27903" priority="25393"/>
    <cfRule type="duplicateValues" dxfId="27902" priority="25394"/>
    <cfRule type="duplicateValues" dxfId="27901" priority="25395"/>
    <cfRule type="duplicateValues" dxfId="27900" priority="25396"/>
    <cfRule type="duplicateValues" dxfId="27899" priority="25397"/>
    <cfRule type="duplicateValues" dxfId="27898" priority="25398"/>
    <cfRule type="duplicateValues" dxfId="27897" priority="25399"/>
    <cfRule type="duplicateValues" dxfId="27896" priority="25400"/>
    <cfRule type="duplicateValues" dxfId="27895" priority="25401"/>
    <cfRule type="duplicateValues" dxfId="27894" priority="25402"/>
    <cfRule type="duplicateValues" dxfId="27893" priority="25403"/>
    <cfRule type="duplicateValues" dxfId="27892" priority="25404"/>
    <cfRule type="duplicateValues" dxfId="27891" priority="25405"/>
    <cfRule type="duplicateValues" dxfId="27890" priority="25406"/>
    <cfRule type="duplicateValues" dxfId="27889" priority="25407"/>
    <cfRule type="duplicateValues" dxfId="27888" priority="25408"/>
    <cfRule type="duplicateValues" dxfId="27887" priority="25409"/>
    <cfRule type="duplicateValues" dxfId="27886" priority="25410"/>
    <cfRule type="duplicateValues" dxfId="27885" priority="25411"/>
    <cfRule type="duplicateValues" dxfId="27884" priority="25412"/>
    <cfRule type="duplicateValues" dxfId="27883" priority="25413"/>
    <cfRule type="duplicateValues" dxfId="27882" priority="25414"/>
    <cfRule type="duplicateValues" dxfId="27881" priority="25415"/>
    <cfRule type="duplicateValues" dxfId="27880" priority="25416"/>
    <cfRule type="duplicateValues" dxfId="27879" priority="25417"/>
    <cfRule type="duplicateValues" dxfId="27878" priority="25418"/>
    <cfRule type="duplicateValues" dxfId="27877" priority="25419"/>
    <cfRule type="duplicateValues" dxfId="27876" priority="25420"/>
    <cfRule type="duplicateValues" dxfId="27875" priority="25421"/>
    <cfRule type="duplicateValues" dxfId="27874" priority="25422"/>
    <cfRule type="duplicateValues" dxfId="27873" priority="25423"/>
    <cfRule type="duplicateValues" dxfId="27872" priority="25424"/>
    <cfRule type="duplicateValues" dxfId="27871" priority="25425"/>
    <cfRule type="duplicateValues" dxfId="27870" priority="25426"/>
    <cfRule type="duplicateValues" dxfId="27869" priority="25427"/>
    <cfRule type="duplicateValues" dxfId="27868" priority="25428"/>
    <cfRule type="duplicateValues" dxfId="27867" priority="25429"/>
    <cfRule type="duplicateValues" dxfId="27866" priority="25430"/>
    <cfRule type="duplicateValues" dxfId="27865" priority="25431"/>
    <cfRule type="duplicateValues" dxfId="27864" priority="25432"/>
    <cfRule type="duplicateValues" dxfId="27863" priority="25433"/>
    <cfRule type="duplicateValues" dxfId="27862" priority="25434"/>
    <cfRule type="duplicateValues" dxfId="27861" priority="25373"/>
    <cfRule type="duplicateValues" dxfId="27860" priority="25442"/>
    <cfRule type="duplicateValues" dxfId="27859" priority="25374"/>
    <cfRule type="duplicateValues" dxfId="27858" priority="25375"/>
    <cfRule type="duplicateValues" dxfId="27857" priority="25376"/>
    <cfRule type="duplicateValues" dxfId="27856" priority="25377"/>
    <cfRule type="duplicateValues" dxfId="27855" priority="25378"/>
    <cfRule type="duplicateValues" dxfId="27854" priority="25379"/>
    <cfRule type="duplicateValues" dxfId="27853" priority="25380"/>
    <cfRule type="duplicateValues" dxfId="27852" priority="25381"/>
    <cfRule type="duplicateValues" dxfId="27851" priority="25382"/>
    <cfRule type="duplicateValues" dxfId="27850" priority="25383"/>
    <cfRule type="duplicateValues" dxfId="27849" priority="25384"/>
    <cfRule type="duplicateValues" dxfId="27848" priority="25385"/>
  </conditionalFormatting>
  <conditionalFormatting sqref="I4854">
    <cfRule type="duplicateValues" dxfId="27847" priority="36506"/>
    <cfRule type="duplicateValues" dxfId="27846" priority="36498"/>
    <cfRule type="duplicateValues" dxfId="27845" priority="36497"/>
    <cfRule type="duplicateValues" dxfId="27844" priority="36496"/>
    <cfRule type="duplicateValues" dxfId="27843" priority="36495"/>
    <cfRule type="duplicateValues" dxfId="27842" priority="36494"/>
    <cfRule type="duplicateValues" dxfId="27841" priority="36493"/>
    <cfRule type="duplicateValues" dxfId="27840" priority="36492"/>
    <cfRule type="duplicateValues" dxfId="27839" priority="36491"/>
    <cfRule type="duplicateValues" dxfId="27838" priority="36490"/>
    <cfRule type="duplicateValues" dxfId="27837" priority="36489"/>
    <cfRule type="duplicateValues" dxfId="27836" priority="36488"/>
    <cfRule type="duplicateValues" dxfId="27835" priority="36487"/>
    <cfRule type="duplicateValues" dxfId="27834" priority="36486"/>
    <cfRule type="duplicateValues" dxfId="27833" priority="36485"/>
    <cfRule type="duplicateValues" dxfId="27832" priority="36484"/>
    <cfRule type="duplicateValues" dxfId="27831" priority="36483"/>
    <cfRule type="duplicateValues" dxfId="27830" priority="36482"/>
    <cfRule type="duplicateValues" dxfId="27829" priority="36481"/>
    <cfRule type="duplicateValues" dxfId="27828" priority="36480"/>
    <cfRule type="duplicateValues" dxfId="27827" priority="36479"/>
    <cfRule type="duplicateValues" dxfId="27826" priority="36478"/>
    <cfRule type="duplicateValues" dxfId="27825" priority="36477"/>
    <cfRule type="duplicateValues" dxfId="27824" priority="36476"/>
    <cfRule type="duplicateValues" dxfId="27823" priority="36475"/>
    <cfRule type="duplicateValues" dxfId="27822" priority="36474"/>
    <cfRule type="duplicateValues" dxfId="27821" priority="36473"/>
    <cfRule type="duplicateValues" dxfId="27820" priority="36472"/>
    <cfRule type="duplicateValues" dxfId="27819" priority="36471"/>
    <cfRule type="duplicateValues" dxfId="27818" priority="36445"/>
    <cfRule type="duplicateValues" dxfId="27817" priority="36467"/>
    <cfRule type="duplicateValues" dxfId="27816" priority="36447"/>
    <cfRule type="duplicateValues" dxfId="27815" priority="36448"/>
    <cfRule type="duplicateValues" dxfId="27814" priority="36449"/>
    <cfRule type="duplicateValues" dxfId="27813" priority="36450"/>
    <cfRule type="duplicateValues" dxfId="27812" priority="36451"/>
    <cfRule type="duplicateValues" dxfId="27811" priority="36452"/>
    <cfRule type="duplicateValues" dxfId="27810" priority="36453"/>
    <cfRule type="duplicateValues" dxfId="27809" priority="36454"/>
    <cfRule type="duplicateValues" dxfId="27808" priority="36455"/>
    <cfRule type="duplicateValues" dxfId="27807" priority="36456"/>
    <cfRule type="duplicateValues" dxfId="27806" priority="36457"/>
    <cfRule type="duplicateValues" dxfId="27805" priority="36458"/>
    <cfRule type="duplicateValues" dxfId="27804" priority="36459"/>
    <cfRule type="duplicateValues" dxfId="27803" priority="36460"/>
    <cfRule type="duplicateValues" dxfId="27802" priority="36461"/>
    <cfRule type="duplicateValues" dxfId="27801" priority="36462"/>
    <cfRule type="duplicateValues" dxfId="27800" priority="36463"/>
    <cfRule type="duplicateValues" dxfId="27799" priority="36433"/>
    <cfRule type="duplicateValues" dxfId="27798" priority="36464"/>
    <cfRule type="duplicateValues" dxfId="27797" priority="36465"/>
    <cfRule type="duplicateValues" dxfId="27796" priority="36466"/>
    <cfRule type="duplicateValues" dxfId="27795" priority="36468"/>
    <cfRule type="duplicateValues" dxfId="27794" priority="36469"/>
    <cfRule type="duplicateValues" dxfId="27793" priority="36446"/>
    <cfRule type="duplicateValues" dxfId="27792" priority="36511"/>
    <cfRule type="duplicateValues" dxfId="27791" priority="36510"/>
    <cfRule type="duplicateValues" dxfId="27790" priority="36509"/>
    <cfRule type="duplicateValues" dxfId="27789" priority="36508"/>
    <cfRule type="duplicateValues" dxfId="27788" priority="36507"/>
    <cfRule type="duplicateValues" dxfId="27787" priority="36470"/>
    <cfRule type="duplicateValues" dxfId="27786" priority="36505"/>
    <cfRule type="duplicateValues" dxfId="27785" priority="36504"/>
    <cfRule type="duplicateValues" dxfId="27784" priority="36503"/>
    <cfRule type="duplicateValues" dxfId="27783" priority="36502"/>
    <cfRule type="duplicateValues" dxfId="27782" priority="36501"/>
    <cfRule type="duplicateValues" dxfId="27781" priority="36500"/>
    <cfRule type="duplicateValues" dxfId="27780" priority="36499"/>
    <cfRule type="duplicateValues" dxfId="27779" priority="36444"/>
    <cfRule type="duplicateValues" dxfId="27778" priority="36443"/>
    <cfRule type="duplicateValues" dxfId="27777" priority="36442"/>
    <cfRule type="duplicateValues" dxfId="27776" priority="36441"/>
    <cfRule type="duplicateValues" dxfId="27775" priority="36440"/>
    <cfRule type="duplicateValues" dxfId="27774" priority="36439"/>
    <cfRule type="duplicateValues" dxfId="27773" priority="36438"/>
    <cfRule type="duplicateValues" dxfId="27772" priority="36437"/>
    <cfRule type="duplicateValues" dxfId="27771" priority="36436"/>
    <cfRule type="duplicateValues" dxfId="27770" priority="36435"/>
    <cfRule type="duplicateValues" dxfId="27769" priority="36434"/>
    <cfRule type="duplicateValues" dxfId="27768" priority="36432"/>
    <cfRule type="duplicateValues" dxfId="27767" priority="36431"/>
    <cfRule type="duplicateValues" dxfId="27766" priority="36430"/>
  </conditionalFormatting>
  <conditionalFormatting sqref="I4855">
    <cfRule type="duplicateValues" dxfId="27765" priority="36910"/>
    <cfRule type="duplicateValues" dxfId="27764" priority="36909"/>
    <cfRule type="duplicateValues" dxfId="27763" priority="36908"/>
    <cfRule type="duplicateValues" dxfId="27762" priority="36907"/>
    <cfRule type="duplicateValues" dxfId="27761" priority="36906"/>
    <cfRule type="duplicateValues" dxfId="27760" priority="36905"/>
    <cfRule type="duplicateValues" dxfId="27759" priority="36904"/>
    <cfRule type="duplicateValues" dxfId="27758" priority="36903"/>
    <cfRule type="duplicateValues" dxfId="27757" priority="36902"/>
    <cfRule type="duplicateValues" dxfId="27756" priority="36901"/>
    <cfRule type="duplicateValues" dxfId="27755" priority="36900"/>
    <cfRule type="duplicateValues" dxfId="27754" priority="36899"/>
    <cfRule type="duplicateValues" dxfId="27753" priority="36898"/>
    <cfRule type="duplicateValues" dxfId="27752" priority="36897"/>
    <cfRule type="duplicateValues" dxfId="27751" priority="36896"/>
    <cfRule type="duplicateValues" dxfId="27750" priority="36894"/>
    <cfRule type="duplicateValues" dxfId="27749" priority="36893"/>
    <cfRule type="duplicateValues" dxfId="27748" priority="36892"/>
    <cfRule type="duplicateValues" dxfId="27747" priority="36891"/>
    <cfRule type="duplicateValues" dxfId="27746" priority="36890"/>
    <cfRule type="duplicateValues" dxfId="27745" priority="36889"/>
    <cfRule type="duplicateValues" dxfId="27744" priority="36888"/>
    <cfRule type="duplicateValues" dxfId="27743" priority="36887"/>
    <cfRule type="duplicateValues" dxfId="27742" priority="36886"/>
    <cfRule type="duplicateValues" dxfId="27741" priority="36949"/>
    <cfRule type="duplicateValues" dxfId="27740" priority="36885"/>
    <cfRule type="duplicateValues" dxfId="27739" priority="36884"/>
    <cfRule type="duplicateValues" dxfId="27738" priority="36883"/>
    <cfRule type="duplicateValues" dxfId="27737" priority="36882"/>
    <cfRule type="duplicateValues" dxfId="27736" priority="36881"/>
    <cfRule type="duplicateValues" dxfId="27735" priority="36880"/>
    <cfRule type="duplicateValues" dxfId="27734" priority="36879"/>
    <cfRule type="duplicateValues" dxfId="27733" priority="36878"/>
    <cfRule type="duplicateValues" dxfId="27732" priority="36877"/>
    <cfRule type="duplicateValues" dxfId="27731" priority="36876"/>
    <cfRule type="duplicateValues" dxfId="27730" priority="36875"/>
    <cfRule type="duplicateValues" dxfId="27729" priority="36874"/>
    <cfRule type="duplicateValues" dxfId="27728" priority="36873"/>
    <cfRule type="duplicateValues" dxfId="27727" priority="36872"/>
    <cfRule type="duplicateValues" dxfId="27726" priority="36895"/>
    <cfRule type="duplicateValues" dxfId="27725" priority="36925"/>
    <cfRule type="duplicateValues" dxfId="27724" priority="36924"/>
    <cfRule type="duplicateValues" dxfId="27723" priority="36923"/>
    <cfRule type="duplicateValues" dxfId="27722" priority="36922"/>
    <cfRule type="duplicateValues" dxfId="27721" priority="36921"/>
    <cfRule type="duplicateValues" dxfId="27720" priority="36920"/>
    <cfRule type="duplicateValues" dxfId="27719" priority="36919"/>
    <cfRule type="duplicateValues" dxfId="27718" priority="36918"/>
    <cfRule type="duplicateValues" dxfId="27717" priority="36917"/>
    <cfRule type="duplicateValues" dxfId="27716" priority="36916"/>
    <cfRule type="duplicateValues" dxfId="27715" priority="36915"/>
    <cfRule type="duplicateValues" dxfId="27714" priority="36914"/>
    <cfRule type="duplicateValues" dxfId="27713" priority="36913"/>
    <cfRule type="duplicateValues" dxfId="27712" priority="36912"/>
    <cfRule type="duplicateValues" dxfId="27711" priority="36911"/>
    <cfRule type="duplicateValues" dxfId="27710" priority="36948"/>
    <cfRule type="duplicateValues" dxfId="27709" priority="36947"/>
    <cfRule type="duplicateValues" dxfId="27708" priority="36946"/>
    <cfRule type="duplicateValues" dxfId="27707" priority="36945"/>
    <cfRule type="duplicateValues" dxfId="27706" priority="36944"/>
    <cfRule type="duplicateValues" dxfId="27705" priority="36943"/>
    <cfRule type="duplicateValues" dxfId="27704" priority="36942"/>
    <cfRule type="duplicateValues" dxfId="27703" priority="36941"/>
    <cfRule type="duplicateValues" dxfId="27702" priority="36940"/>
    <cfRule type="duplicateValues" dxfId="27701" priority="36939"/>
    <cfRule type="duplicateValues" dxfId="27700" priority="36938"/>
    <cfRule type="duplicateValues" dxfId="27699" priority="36937"/>
    <cfRule type="duplicateValues" dxfId="27698" priority="36936"/>
    <cfRule type="duplicateValues" dxfId="27697" priority="36935"/>
    <cfRule type="duplicateValues" dxfId="27696" priority="36934"/>
    <cfRule type="duplicateValues" dxfId="27695" priority="36952"/>
    <cfRule type="duplicateValues" dxfId="27694" priority="36951"/>
    <cfRule type="duplicateValues" dxfId="27693" priority="36950"/>
    <cfRule type="duplicateValues" dxfId="27692" priority="36933"/>
    <cfRule type="duplicateValues" dxfId="27691" priority="36932"/>
    <cfRule type="duplicateValues" dxfId="27690" priority="36931"/>
    <cfRule type="duplicateValues" dxfId="27689" priority="36930"/>
    <cfRule type="duplicateValues" dxfId="27688" priority="36929"/>
    <cfRule type="duplicateValues" dxfId="27687" priority="36928"/>
    <cfRule type="duplicateValues" dxfId="27686" priority="36927"/>
    <cfRule type="duplicateValues" dxfId="27685" priority="36926"/>
  </conditionalFormatting>
  <conditionalFormatting sqref="I4856">
    <cfRule type="duplicateValues" dxfId="27684" priority="37886"/>
    <cfRule type="duplicateValues" dxfId="27683" priority="37887"/>
    <cfRule type="duplicateValues" dxfId="27682" priority="37888"/>
    <cfRule type="duplicateValues" dxfId="27681" priority="37889"/>
    <cfRule type="duplicateValues" dxfId="27680" priority="37890"/>
    <cfRule type="duplicateValues" dxfId="27679" priority="37891"/>
    <cfRule type="duplicateValues" dxfId="27678" priority="37892"/>
    <cfRule type="duplicateValues" dxfId="27677" priority="37893"/>
    <cfRule type="duplicateValues" dxfId="27676" priority="37894"/>
    <cfRule type="duplicateValues" dxfId="27675" priority="37895"/>
    <cfRule type="duplicateValues" dxfId="27674" priority="37896"/>
    <cfRule type="duplicateValues" dxfId="27673" priority="37897"/>
    <cfRule type="duplicateValues" dxfId="27672" priority="37898"/>
    <cfRule type="duplicateValues" dxfId="27671" priority="37899"/>
    <cfRule type="duplicateValues" dxfId="27670" priority="37900"/>
    <cfRule type="duplicateValues" dxfId="27669" priority="37901"/>
    <cfRule type="duplicateValues" dxfId="27668" priority="37902"/>
    <cfRule type="duplicateValues" dxfId="27667" priority="37903"/>
    <cfRule type="duplicateValues" dxfId="27666" priority="37904"/>
    <cfRule type="duplicateValues" dxfId="27665" priority="37905"/>
    <cfRule type="duplicateValues" dxfId="27664" priority="37844"/>
    <cfRule type="duplicateValues" dxfId="27663" priority="37843"/>
    <cfRule type="duplicateValues" dxfId="27662" priority="37842"/>
    <cfRule type="duplicateValues" dxfId="27661" priority="37841"/>
    <cfRule type="duplicateValues" dxfId="27660" priority="37840"/>
    <cfRule type="duplicateValues" dxfId="27659" priority="37839"/>
    <cfRule type="duplicateValues" dxfId="27658" priority="37838"/>
    <cfRule type="duplicateValues" dxfId="27657" priority="37837"/>
    <cfRule type="duplicateValues" dxfId="27656" priority="37836"/>
    <cfRule type="duplicateValues" dxfId="27655" priority="37835"/>
    <cfRule type="duplicateValues" dxfId="27654" priority="37834"/>
    <cfRule type="duplicateValues" dxfId="27653" priority="37833"/>
    <cfRule type="duplicateValues" dxfId="27652" priority="37832"/>
    <cfRule type="duplicateValues" dxfId="27651" priority="37831"/>
    <cfRule type="duplicateValues" dxfId="27650" priority="37830"/>
    <cfRule type="duplicateValues" dxfId="27649" priority="37829"/>
    <cfRule type="duplicateValues" dxfId="27648" priority="37828"/>
    <cfRule type="duplicateValues" dxfId="27647" priority="37827"/>
    <cfRule type="duplicateValues" dxfId="27646" priority="37826"/>
    <cfRule type="duplicateValues" dxfId="27645" priority="37853"/>
    <cfRule type="duplicateValues" dxfId="27644" priority="37854"/>
    <cfRule type="duplicateValues" dxfId="27643" priority="37855"/>
    <cfRule type="duplicateValues" dxfId="27642" priority="37856"/>
    <cfRule type="duplicateValues" dxfId="27641" priority="37857"/>
    <cfRule type="duplicateValues" dxfId="27640" priority="37858"/>
    <cfRule type="duplicateValues" dxfId="27639" priority="37859"/>
    <cfRule type="duplicateValues" dxfId="27638" priority="37860"/>
    <cfRule type="duplicateValues" dxfId="27637" priority="37861"/>
    <cfRule type="duplicateValues" dxfId="27636" priority="37862"/>
    <cfRule type="duplicateValues" dxfId="27635" priority="37863"/>
    <cfRule type="duplicateValues" dxfId="27634" priority="37906"/>
    <cfRule type="duplicateValues" dxfId="27633" priority="37864"/>
    <cfRule type="duplicateValues" dxfId="27632" priority="37865"/>
    <cfRule type="duplicateValues" dxfId="27631" priority="37866"/>
    <cfRule type="duplicateValues" dxfId="27630" priority="37867"/>
    <cfRule type="duplicateValues" dxfId="27629" priority="37868"/>
    <cfRule type="duplicateValues" dxfId="27628" priority="37869"/>
    <cfRule type="duplicateValues" dxfId="27627" priority="37870"/>
    <cfRule type="duplicateValues" dxfId="27626" priority="37871"/>
    <cfRule type="duplicateValues" dxfId="27625" priority="37872"/>
    <cfRule type="duplicateValues" dxfId="27624" priority="37873"/>
    <cfRule type="duplicateValues" dxfId="27623" priority="37874"/>
    <cfRule type="duplicateValues" dxfId="27622" priority="37875"/>
    <cfRule type="duplicateValues" dxfId="27621" priority="37876"/>
    <cfRule type="duplicateValues" dxfId="27620" priority="37877"/>
    <cfRule type="duplicateValues" dxfId="27619" priority="37878"/>
    <cfRule type="duplicateValues" dxfId="27618" priority="37851"/>
    <cfRule type="duplicateValues" dxfId="27617" priority="37849"/>
    <cfRule type="duplicateValues" dxfId="27616" priority="37848"/>
    <cfRule type="duplicateValues" dxfId="27615" priority="37852"/>
    <cfRule type="duplicateValues" dxfId="27614" priority="37847"/>
    <cfRule type="duplicateValues" dxfId="27613" priority="37846"/>
    <cfRule type="duplicateValues" dxfId="27612" priority="37845"/>
    <cfRule type="duplicateValues" dxfId="27611" priority="37879"/>
    <cfRule type="duplicateValues" dxfId="27610" priority="37880"/>
    <cfRule type="duplicateValues" dxfId="27609" priority="37881"/>
    <cfRule type="duplicateValues" dxfId="27608" priority="37882"/>
    <cfRule type="duplicateValues" dxfId="27607" priority="37883"/>
    <cfRule type="duplicateValues" dxfId="27606" priority="37884"/>
    <cfRule type="duplicateValues" dxfId="27605" priority="37885"/>
    <cfRule type="duplicateValues" dxfId="27604" priority="37850"/>
  </conditionalFormatting>
  <conditionalFormatting sqref="I4857">
    <cfRule type="duplicateValues" dxfId="27603" priority="33435"/>
    <cfRule type="duplicateValues" dxfId="27602" priority="33436"/>
    <cfRule type="duplicateValues" dxfId="27601" priority="33437"/>
    <cfRule type="duplicateValues" dxfId="27600" priority="33438"/>
    <cfRule type="duplicateValues" dxfId="27599" priority="33439"/>
    <cfRule type="duplicateValues" dxfId="27598" priority="33441"/>
    <cfRule type="duplicateValues" dxfId="27597" priority="33442"/>
    <cfRule type="duplicateValues" dxfId="27596" priority="33443"/>
    <cfRule type="duplicateValues" dxfId="27595" priority="33444"/>
    <cfRule type="duplicateValues" dxfId="27594" priority="33445"/>
    <cfRule type="duplicateValues" dxfId="27593" priority="33446"/>
    <cfRule type="duplicateValues" dxfId="27592" priority="33447"/>
    <cfRule type="duplicateValues" dxfId="27591" priority="33448"/>
    <cfRule type="duplicateValues" dxfId="27590" priority="33398"/>
    <cfRule type="duplicateValues" dxfId="27589" priority="33397"/>
    <cfRule type="duplicateValues" dxfId="27588" priority="33396"/>
    <cfRule type="duplicateValues" dxfId="27587" priority="33395"/>
    <cfRule type="duplicateValues" dxfId="27586" priority="33394"/>
    <cfRule type="duplicateValues" dxfId="27585" priority="33393"/>
    <cfRule type="duplicateValues" dxfId="27584" priority="33392"/>
    <cfRule type="duplicateValues" dxfId="27583" priority="33391"/>
    <cfRule type="duplicateValues" dxfId="27582" priority="33473"/>
    <cfRule type="duplicateValues" dxfId="27581" priority="33472"/>
    <cfRule type="duplicateValues" dxfId="27580" priority="33471"/>
    <cfRule type="duplicateValues" dxfId="27579" priority="33470"/>
    <cfRule type="duplicateValues" dxfId="27578" priority="33469"/>
    <cfRule type="duplicateValues" dxfId="27577" priority="33468"/>
    <cfRule type="duplicateValues" dxfId="27576" priority="33467"/>
    <cfRule type="duplicateValues" dxfId="27575" priority="33466"/>
    <cfRule type="duplicateValues" dxfId="27574" priority="33465"/>
    <cfRule type="duplicateValues" dxfId="27573" priority="33464"/>
    <cfRule type="duplicateValues" dxfId="27572" priority="33463"/>
    <cfRule type="duplicateValues" dxfId="27571" priority="33462"/>
    <cfRule type="duplicateValues" dxfId="27570" priority="33461"/>
    <cfRule type="duplicateValues" dxfId="27569" priority="33460"/>
    <cfRule type="duplicateValues" dxfId="27568" priority="33459"/>
    <cfRule type="duplicateValues" dxfId="27567" priority="33458"/>
    <cfRule type="duplicateValues" dxfId="27566" priority="33457"/>
    <cfRule type="duplicateValues" dxfId="27565" priority="33456"/>
    <cfRule type="duplicateValues" dxfId="27564" priority="33455"/>
    <cfRule type="duplicateValues" dxfId="27563" priority="33454"/>
    <cfRule type="duplicateValues" dxfId="27562" priority="33453"/>
    <cfRule type="duplicateValues" dxfId="27561" priority="33452"/>
    <cfRule type="duplicateValues" dxfId="27560" priority="33451"/>
    <cfRule type="duplicateValues" dxfId="27559" priority="33450"/>
    <cfRule type="duplicateValues" dxfId="27558" priority="33449"/>
    <cfRule type="duplicateValues" dxfId="27557" priority="33440"/>
    <cfRule type="duplicateValues" dxfId="27556" priority="33399"/>
    <cfRule type="duplicateValues" dxfId="27555" priority="33400"/>
    <cfRule type="duplicateValues" dxfId="27554" priority="33401"/>
    <cfRule type="duplicateValues" dxfId="27553" priority="33402"/>
    <cfRule type="duplicateValues" dxfId="27552" priority="33403"/>
    <cfRule type="duplicateValues" dxfId="27551" priority="33404"/>
    <cfRule type="duplicateValues" dxfId="27550" priority="33405"/>
    <cfRule type="duplicateValues" dxfId="27549" priority="33406"/>
    <cfRule type="duplicateValues" dxfId="27548" priority="33407"/>
    <cfRule type="duplicateValues" dxfId="27547" priority="33408"/>
    <cfRule type="duplicateValues" dxfId="27546" priority="33409"/>
    <cfRule type="duplicateValues" dxfId="27545" priority="33410"/>
    <cfRule type="duplicateValues" dxfId="27544" priority="33411"/>
    <cfRule type="duplicateValues" dxfId="27543" priority="33412"/>
    <cfRule type="duplicateValues" dxfId="27542" priority="33413"/>
    <cfRule type="duplicateValues" dxfId="27541" priority="33414"/>
    <cfRule type="duplicateValues" dxfId="27540" priority="33415"/>
    <cfRule type="duplicateValues" dxfId="27539" priority="33416"/>
    <cfRule type="duplicateValues" dxfId="27538" priority="33417"/>
    <cfRule type="duplicateValues" dxfId="27537" priority="33418"/>
    <cfRule type="duplicateValues" dxfId="27536" priority="33419"/>
    <cfRule type="duplicateValues" dxfId="27535" priority="33420"/>
    <cfRule type="duplicateValues" dxfId="27534" priority="33421"/>
    <cfRule type="duplicateValues" dxfId="27533" priority="33422"/>
    <cfRule type="duplicateValues" dxfId="27532" priority="33423"/>
    <cfRule type="duplicateValues" dxfId="27531" priority="33424"/>
    <cfRule type="duplicateValues" dxfId="27530" priority="33425"/>
    <cfRule type="duplicateValues" dxfId="27529" priority="33426"/>
    <cfRule type="duplicateValues" dxfId="27528" priority="33427"/>
    <cfRule type="duplicateValues" dxfId="27527" priority="33428"/>
    <cfRule type="duplicateValues" dxfId="27526" priority="33429"/>
    <cfRule type="duplicateValues" dxfId="27525" priority="33430"/>
    <cfRule type="duplicateValues" dxfId="27524" priority="33431"/>
    <cfRule type="duplicateValues" dxfId="27523" priority="33432"/>
    <cfRule type="duplicateValues" dxfId="27522" priority="33433"/>
    <cfRule type="duplicateValues" dxfId="27521" priority="33434"/>
  </conditionalFormatting>
  <conditionalFormatting sqref="I4858:I4860">
    <cfRule type="duplicateValues" dxfId="27520" priority="36056"/>
    <cfRule type="duplicateValues" dxfId="27519" priority="36057"/>
    <cfRule type="duplicateValues" dxfId="27518" priority="36058"/>
    <cfRule type="duplicateValues" dxfId="27517" priority="36059"/>
    <cfRule type="duplicateValues" dxfId="27516" priority="36060"/>
    <cfRule type="duplicateValues" dxfId="27515" priority="36061"/>
    <cfRule type="duplicateValues" dxfId="27514" priority="36062"/>
    <cfRule type="duplicateValues" dxfId="27513" priority="36063"/>
    <cfRule type="duplicateValues" dxfId="27512" priority="36064"/>
    <cfRule type="duplicateValues" dxfId="27511" priority="36065"/>
    <cfRule type="duplicateValues" dxfId="27510" priority="36066"/>
    <cfRule type="duplicateValues" dxfId="27509" priority="36067"/>
    <cfRule type="duplicateValues" dxfId="27508" priority="36068"/>
    <cfRule type="duplicateValues" dxfId="27507" priority="36069"/>
    <cfRule type="duplicateValues" dxfId="27506" priority="36070"/>
    <cfRule type="duplicateValues" dxfId="27505" priority="36071"/>
    <cfRule type="duplicateValues" dxfId="27504" priority="36072"/>
    <cfRule type="duplicateValues" dxfId="27503" priority="36073"/>
    <cfRule type="duplicateValues" dxfId="27502" priority="36074"/>
    <cfRule type="duplicateValues" dxfId="27501" priority="36075"/>
    <cfRule type="duplicateValues" dxfId="27500" priority="36076"/>
    <cfRule type="duplicateValues" dxfId="27499" priority="36077"/>
    <cfRule type="duplicateValues" dxfId="27498" priority="36078"/>
    <cfRule type="duplicateValues" dxfId="27497" priority="36079"/>
    <cfRule type="duplicateValues" dxfId="27496" priority="36080"/>
    <cfRule type="duplicateValues" dxfId="27495" priority="36081"/>
    <cfRule type="duplicateValues" dxfId="27494" priority="36082"/>
    <cfRule type="duplicateValues" dxfId="27493" priority="36083"/>
    <cfRule type="duplicateValues" dxfId="27492" priority="36084"/>
    <cfRule type="duplicateValues" dxfId="27491" priority="36085"/>
    <cfRule type="duplicateValues" dxfId="27490" priority="36086"/>
    <cfRule type="duplicateValues" dxfId="27489" priority="36087"/>
    <cfRule type="duplicateValues" dxfId="27488" priority="36054"/>
    <cfRule type="duplicateValues" dxfId="27487" priority="36088"/>
    <cfRule type="duplicateValues" dxfId="27486" priority="36089"/>
    <cfRule type="duplicateValues" dxfId="27485" priority="36090"/>
    <cfRule type="duplicateValues" dxfId="27484" priority="36091"/>
    <cfRule type="duplicateValues" dxfId="27483" priority="36092"/>
    <cfRule type="duplicateValues" dxfId="27482" priority="36094"/>
    <cfRule type="duplicateValues" dxfId="27481" priority="36095"/>
    <cfRule type="duplicateValues" dxfId="27480" priority="36053"/>
    <cfRule type="duplicateValues" dxfId="27479" priority="36096"/>
    <cfRule type="duplicateValues" dxfId="27478" priority="36097"/>
    <cfRule type="duplicateValues" dxfId="27477" priority="36098"/>
    <cfRule type="duplicateValues" dxfId="27476" priority="36099"/>
    <cfRule type="duplicateValues" dxfId="27475" priority="36100"/>
    <cfRule type="duplicateValues" dxfId="27474" priority="36101"/>
    <cfRule type="duplicateValues" dxfId="27473" priority="36111"/>
    <cfRule type="duplicateValues" dxfId="27472" priority="36093"/>
    <cfRule type="duplicateValues" dxfId="27471" priority="36102"/>
    <cfRule type="duplicateValues" dxfId="27470" priority="36103"/>
    <cfRule type="duplicateValues" dxfId="27469" priority="36104"/>
    <cfRule type="duplicateValues" dxfId="27468" priority="36105"/>
    <cfRule type="duplicateValues" dxfId="27467" priority="36106"/>
    <cfRule type="duplicateValues" dxfId="27466" priority="36107"/>
    <cfRule type="duplicateValues" dxfId="27465" priority="36108"/>
    <cfRule type="duplicateValues" dxfId="27464" priority="36109"/>
    <cfRule type="duplicateValues" dxfId="27463" priority="36110"/>
    <cfRule type="duplicateValues" dxfId="27462" priority="36112"/>
    <cfRule type="duplicateValues" dxfId="27461" priority="36113"/>
    <cfRule type="duplicateValues" dxfId="27460" priority="36114"/>
    <cfRule type="duplicateValues" dxfId="27459" priority="36115"/>
    <cfRule type="duplicateValues" dxfId="27458" priority="36116"/>
    <cfRule type="duplicateValues" dxfId="27457" priority="36117"/>
    <cfRule type="duplicateValues" dxfId="27456" priority="36118"/>
    <cfRule type="duplicateValues" dxfId="27455" priority="36119"/>
    <cfRule type="duplicateValues" dxfId="27454" priority="36120"/>
    <cfRule type="duplicateValues" dxfId="27453" priority="36121"/>
    <cfRule type="duplicateValues" dxfId="27452" priority="36122"/>
    <cfRule type="duplicateValues" dxfId="27451" priority="36123"/>
    <cfRule type="duplicateValues" dxfId="27450" priority="36124"/>
    <cfRule type="duplicateValues" dxfId="27449" priority="36125"/>
    <cfRule type="duplicateValues" dxfId="27448" priority="36126"/>
    <cfRule type="duplicateValues" dxfId="27447" priority="36127"/>
    <cfRule type="duplicateValues" dxfId="27446" priority="36128"/>
    <cfRule type="duplicateValues" dxfId="27445" priority="36129"/>
    <cfRule type="duplicateValues" dxfId="27444" priority="36130"/>
    <cfRule type="duplicateValues" dxfId="27443" priority="36131"/>
    <cfRule type="duplicateValues" dxfId="27442" priority="36132"/>
    <cfRule type="duplicateValues" dxfId="27441" priority="36133"/>
    <cfRule type="duplicateValues" dxfId="27440" priority="36134"/>
    <cfRule type="duplicateValues" dxfId="27439" priority="36055"/>
  </conditionalFormatting>
  <conditionalFormatting sqref="I4861">
    <cfRule type="duplicateValues" dxfId="27438" priority="38117"/>
    <cfRule type="duplicateValues" dxfId="27437" priority="38119"/>
    <cfRule type="duplicateValues" dxfId="27436" priority="38120"/>
    <cfRule type="duplicateValues" dxfId="27435" priority="38121"/>
    <cfRule type="duplicateValues" dxfId="27434" priority="38122"/>
    <cfRule type="duplicateValues" dxfId="27433" priority="38123"/>
    <cfRule type="duplicateValues" dxfId="27432" priority="38124"/>
    <cfRule type="duplicateValues" dxfId="27431" priority="38125"/>
    <cfRule type="duplicateValues" dxfId="27430" priority="38126"/>
    <cfRule type="duplicateValues" dxfId="27429" priority="38127"/>
    <cfRule type="duplicateValues" dxfId="27428" priority="38128"/>
    <cfRule type="duplicateValues" dxfId="27427" priority="38129"/>
    <cfRule type="duplicateValues" dxfId="27426" priority="38130"/>
    <cfRule type="duplicateValues" dxfId="27425" priority="38131"/>
    <cfRule type="duplicateValues" dxfId="27424" priority="38132"/>
    <cfRule type="duplicateValues" dxfId="27423" priority="38133"/>
    <cfRule type="duplicateValues" dxfId="27422" priority="38134"/>
    <cfRule type="duplicateValues" dxfId="27421" priority="38135"/>
    <cfRule type="duplicateValues" dxfId="27420" priority="38136"/>
    <cfRule type="duplicateValues" dxfId="27419" priority="38137"/>
    <cfRule type="duplicateValues" dxfId="27418" priority="38138"/>
    <cfRule type="duplicateValues" dxfId="27417" priority="38139"/>
    <cfRule type="duplicateValues" dxfId="27416" priority="38140"/>
    <cfRule type="duplicateValues" dxfId="27415" priority="38141"/>
    <cfRule type="duplicateValues" dxfId="27414" priority="38142"/>
    <cfRule type="duplicateValues" dxfId="27413" priority="38143"/>
    <cfRule type="duplicateValues" dxfId="27412" priority="38144"/>
    <cfRule type="duplicateValues" dxfId="27411" priority="38145"/>
    <cfRule type="duplicateValues" dxfId="27410" priority="38146"/>
    <cfRule type="duplicateValues" dxfId="27409" priority="38147"/>
    <cfRule type="duplicateValues" dxfId="27408" priority="38148"/>
    <cfRule type="duplicateValues" dxfId="27407" priority="38149"/>
    <cfRule type="duplicateValues" dxfId="27406" priority="38069"/>
    <cfRule type="duplicateValues" dxfId="27405" priority="38070"/>
    <cfRule type="duplicateValues" dxfId="27404" priority="38071"/>
    <cfRule type="duplicateValues" dxfId="27403" priority="38072"/>
    <cfRule type="duplicateValues" dxfId="27402" priority="38073"/>
    <cfRule type="duplicateValues" dxfId="27401" priority="38074"/>
    <cfRule type="duplicateValues" dxfId="27400" priority="38075"/>
    <cfRule type="duplicateValues" dxfId="27399" priority="38077"/>
    <cfRule type="duplicateValues" dxfId="27398" priority="38078"/>
    <cfRule type="duplicateValues" dxfId="27397" priority="38079"/>
    <cfRule type="duplicateValues" dxfId="27396" priority="38080"/>
    <cfRule type="duplicateValues" dxfId="27395" priority="38081"/>
    <cfRule type="duplicateValues" dxfId="27394" priority="38082"/>
    <cfRule type="duplicateValues" dxfId="27393" priority="38083"/>
    <cfRule type="duplicateValues" dxfId="27392" priority="38084"/>
    <cfRule type="duplicateValues" dxfId="27391" priority="38085"/>
    <cfRule type="duplicateValues" dxfId="27390" priority="38086"/>
    <cfRule type="duplicateValues" dxfId="27389" priority="38087"/>
    <cfRule type="duplicateValues" dxfId="27388" priority="38088"/>
    <cfRule type="duplicateValues" dxfId="27387" priority="38089"/>
    <cfRule type="duplicateValues" dxfId="27386" priority="38090"/>
    <cfRule type="duplicateValues" dxfId="27385" priority="38091"/>
    <cfRule type="duplicateValues" dxfId="27384" priority="38092"/>
    <cfRule type="duplicateValues" dxfId="27383" priority="38093"/>
    <cfRule type="duplicateValues" dxfId="27382" priority="38094"/>
    <cfRule type="duplicateValues" dxfId="27381" priority="38095"/>
    <cfRule type="duplicateValues" dxfId="27380" priority="38096"/>
    <cfRule type="duplicateValues" dxfId="27379" priority="38097"/>
    <cfRule type="duplicateValues" dxfId="27378" priority="38098"/>
    <cfRule type="duplicateValues" dxfId="27377" priority="38099"/>
    <cfRule type="duplicateValues" dxfId="27376" priority="38100"/>
    <cfRule type="duplicateValues" dxfId="27375" priority="38101"/>
    <cfRule type="duplicateValues" dxfId="27374" priority="38102"/>
    <cfRule type="duplicateValues" dxfId="27373" priority="38103"/>
    <cfRule type="duplicateValues" dxfId="27372" priority="38104"/>
    <cfRule type="duplicateValues" dxfId="27371" priority="38105"/>
    <cfRule type="duplicateValues" dxfId="27370" priority="38106"/>
    <cfRule type="duplicateValues" dxfId="27369" priority="38107"/>
    <cfRule type="duplicateValues" dxfId="27368" priority="38108"/>
    <cfRule type="duplicateValues" dxfId="27367" priority="38109"/>
    <cfRule type="duplicateValues" dxfId="27366" priority="38110"/>
    <cfRule type="duplicateValues" dxfId="27365" priority="38111"/>
    <cfRule type="duplicateValues" dxfId="27364" priority="38112"/>
    <cfRule type="duplicateValues" dxfId="27363" priority="38113"/>
    <cfRule type="duplicateValues" dxfId="27362" priority="38114"/>
    <cfRule type="duplicateValues" dxfId="27361" priority="38115"/>
    <cfRule type="duplicateValues" dxfId="27360" priority="38116"/>
    <cfRule type="duplicateValues" dxfId="27359" priority="38076"/>
    <cfRule type="duplicateValues" dxfId="27358" priority="38118"/>
  </conditionalFormatting>
  <conditionalFormatting sqref="I4862:I4867">
    <cfRule type="duplicateValues" dxfId="27357" priority="39763"/>
    <cfRule type="duplicateValues" dxfId="27356" priority="39764"/>
    <cfRule type="duplicateValues" dxfId="27355" priority="39765"/>
    <cfRule type="duplicateValues" dxfId="27354" priority="39766"/>
    <cfRule type="duplicateValues" dxfId="27353" priority="39767"/>
    <cfRule type="duplicateValues" dxfId="27352" priority="39768"/>
    <cfRule type="duplicateValues" dxfId="27351" priority="39769"/>
    <cfRule type="duplicateValues" dxfId="27350" priority="39770"/>
    <cfRule type="duplicateValues" dxfId="27349" priority="39771"/>
    <cfRule type="duplicateValues" dxfId="27348" priority="39772"/>
    <cfRule type="duplicateValues" dxfId="27347" priority="39773"/>
    <cfRule type="duplicateValues" dxfId="27346" priority="39774"/>
    <cfRule type="duplicateValues" dxfId="27345" priority="39775"/>
    <cfRule type="duplicateValues" dxfId="27344" priority="39776"/>
    <cfRule type="duplicateValues" dxfId="27343" priority="39778"/>
    <cfRule type="duplicateValues" dxfId="27342" priority="39779"/>
    <cfRule type="duplicateValues" dxfId="27341" priority="39780"/>
    <cfRule type="duplicateValues" dxfId="27340" priority="39833"/>
    <cfRule type="duplicateValues" dxfId="27339" priority="39832"/>
    <cfRule type="duplicateValues" dxfId="27338" priority="39831"/>
    <cfRule type="duplicateValues" dxfId="27337" priority="39830"/>
    <cfRule type="duplicateValues" dxfId="27336" priority="39829"/>
    <cfRule type="duplicateValues" dxfId="27335" priority="39828"/>
    <cfRule type="duplicateValues" dxfId="27334" priority="39827"/>
    <cfRule type="duplicateValues" dxfId="27333" priority="39826"/>
    <cfRule type="duplicateValues" dxfId="27332" priority="39825"/>
    <cfRule type="duplicateValues" dxfId="27331" priority="39823"/>
    <cfRule type="duplicateValues" dxfId="27330" priority="39834"/>
    <cfRule type="duplicateValues" dxfId="27329" priority="39781"/>
    <cfRule type="duplicateValues" dxfId="27328" priority="39824"/>
    <cfRule type="duplicateValues" dxfId="27327" priority="39762"/>
    <cfRule type="duplicateValues" dxfId="27326" priority="39761"/>
    <cfRule type="duplicateValues" dxfId="27325" priority="39760"/>
    <cfRule type="duplicateValues" dxfId="27324" priority="39759"/>
    <cfRule type="duplicateValues" dxfId="27323" priority="39758"/>
    <cfRule type="duplicateValues" dxfId="27322" priority="39757"/>
    <cfRule type="duplicateValues" dxfId="27321" priority="39756"/>
    <cfRule type="duplicateValues" dxfId="27320" priority="39782"/>
    <cfRule type="duplicateValues" dxfId="27319" priority="39783"/>
    <cfRule type="duplicateValues" dxfId="27318" priority="39784"/>
    <cfRule type="duplicateValues" dxfId="27317" priority="39785"/>
    <cfRule type="duplicateValues" dxfId="27316" priority="39786"/>
    <cfRule type="duplicateValues" dxfId="27315" priority="39788"/>
    <cfRule type="duplicateValues" dxfId="27314" priority="39789"/>
    <cfRule type="duplicateValues" dxfId="27313" priority="39790"/>
    <cfRule type="duplicateValues" dxfId="27312" priority="39806"/>
    <cfRule type="duplicateValues" dxfId="27311" priority="39791"/>
    <cfRule type="duplicateValues" dxfId="27310" priority="39792"/>
    <cfRule type="duplicateValues" dxfId="27309" priority="39793"/>
    <cfRule type="duplicateValues" dxfId="27308" priority="39794"/>
    <cfRule type="duplicateValues" dxfId="27307" priority="39795"/>
    <cfRule type="duplicateValues" dxfId="27306" priority="39796"/>
    <cfRule type="duplicateValues" dxfId="27305" priority="39797"/>
    <cfRule type="duplicateValues" dxfId="27304" priority="39798"/>
    <cfRule type="duplicateValues" dxfId="27303" priority="39799"/>
    <cfRule type="duplicateValues" dxfId="27302" priority="39800"/>
    <cfRule type="duplicateValues" dxfId="27301" priority="39801"/>
    <cfRule type="duplicateValues" dxfId="27300" priority="39777"/>
    <cfRule type="duplicateValues" dxfId="27299" priority="39787"/>
    <cfRule type="duplicateValues" dxfId="27298" priority="39802"/>
    <cfRule type="duplicateValues" dxfId="27297" priority="39803"/>
    <cfRule type="duplicateValues" dxfId="27296" priority="39804"/>
    <cfRule type="duplicateValues" dxfId="27295" priority="39805"/>
    <cfRule type="duplicateValues" dxfId="27294" priority="39807"/>
    <cfRule type="duplicateValues" dxfId="27293" priority="39808"/>
    <cfRule type="duplicateValues" dxfId="27292" priority="39809"/>
    <cfRule type="duplicateValues" dxfId="27291" priority="39810"/>
    <cfRule type="duplicateValues" dxfId="27290" priority="39811"/>
    <cfRule type="duplicateValues" dxfId="27289" priority="39812"/>
    <cfRule type="duplicateValues" dxfId="27288" priority="39813"/>
    <cfRule type="duplicateValues" dxfId="27287" priority="39814"/>
    <cfRule type="duplicateValues" dxfId="27286" priority="39815"/>
    <cfRule type="duplicateValues" dxfId="27285" priority="39816"/>
    <cfRule type="duplicateValues" dxfId="27284" priority="39817"/>
    <cfRule type="duplicateValues" dxfId="27283" priority="39818"/>
    <cfRule type="duplicateValues" dxfId="27282" priority="39819"/>
    <cfRule type="duplicateValues" dxfId="27281" priority="39820"/>
    <cfRule type="duplicateValues" dxfId="27280" priority="39821"/>
    <cfRule type="duplicateValues" dxfId="27279" priority="39822"/>
  </conditionalFormatting>
  <conditionalFormatting sqref="I4868">
    <cfRule type="duplicateValues" dxfId="27278" priority="37373"/>
    <cfRule type="duplicateValues" dxfId="27277" priority="37396"/>
    <cfRule type="duplicateValues" dxfId="27276" priority="37339"/>
    <cfRule type="duplicateValues" dxfId="27275" priority="37397"/>
    <cfRule type="duplicateValues" dxfId="27274" priority="37398"/>
    <cfRule type="duplicateValues" dxfId="27273" priority="37399"/>
    <cfRule type="duplicateValues" dxfId="27272" priority="37340"/>
    <cfRule type="duplicateValues" dxfId="27271" priority="37400"/>
    <cfRule type="duplicateValues" dxfId="27270" priority="37401"/>
    <cfRule type="duplicateValues" dxfId="27269" priority="37419"/>
    <cfRule type="duplicateValues" dxfId="27268" priority="37418"/>
    <cfRule type="duplicateValues" dxfId="27267" priority="37417"/>
    <cfRule type="duplicateValues" dxfId="27266" priority="37416"/>
    <cfRule type="duplicateValues" dxfId="27265" priority="37415"/>
    <cfRule type="duplicateValues" dxfId="27264" priority="37414"/>
    <cfRule type="duplicateValues" dxfId="27263" priority="37413"/>
    <cfRule type="duplicateValues" dxfId="27262" priority="37412"/>
    <cfRule type="duplicateValues" dxfId="27261" priority="37408"/>
    <cfRule type="duplicateValues" dxfId="27260" priority="37407"/>
    <cfRule type="duplicateValues" dxfId="27259" priority="37411"/>
    <cfRule type="duplicateValues" dxfId="27258" priority="37406"/>
    <cfRule type="duplicateValues" dxfId="27257" priority="37405"/>
    <cfRule type="duplicateValues" dxfId="27256" priority="37404"/>
    <cfRule type="duplicateValues" dxfId="27255" priority="37403"/>
    <cfRule type="duplicateValues" dxfId="27254" priority="37410"/>
    <cfRule type="duplicateValues" dxfId="27253" priority="37341"/>
    <cfRule type="duplicateValues" dxfId="27252" priority="37394"/>
    <cfRule type="duplicateValues" dxfId="27251" priority="37346"/>
    <cfRule type="duplicateValues" dxfId="27250" priority="37347"/>
    <cfRule type="duplicateValues" dxfId="27249" priority="37348"/>
    <cfRule type="duplicateValues" dxfId="27248" priority="37349"/>
    <cfRule type="duplicateValues" dxfId="27247" priority="37350"/>
    <cfRule type="duplicateValues" dxfId="27246" priority="37391"/>
    <cfRule type="duplicateValues" dxfId="27245" priority="37351"/>
    <cfRule type="duplicateValues" dxfId="27244" priority="37409"/>
    <cfRule type="duplicateValues" dxfId="27243" priority="37390"/>
    <cfRule type="duplicateValues" dxfId="27242" priority="37389"/>
    <cfRule type="duplicateValues" dxfId="27241" priority="37388"/>
    <cfRule type="duplicateValues" dxfId="27240" priority="37387"/>
    <cfRule type="duplicateValues" dxfId="27239" priority="37386"/>
    <cfRule type="duplicateValues" dxfId="27238" priority="37385"/>
    <cfRule type="duplicateValues" dxfId="27237" priority="37384"/>
    <cfRule type="duplicateValues" dxfId="27236" priority="37342"/>
    <cfRule type="duplicateValues" dxfId="27235" priority="37344"/>
    <cfRule type="duplicateValues" dxfId="27234" priority="37343"/>
    <cfRule type="duplicateValues" dxfId="27233" priority="37383"/>
    <cfRule type="duplicateValues" dxfId="27232" priority="37382"/>
    <cfRule type="duplicateValues" dxfId="27231" priority="37381"/>
    <cfRule type="duplicateValues" dxfId="27230" priority="37380"/>
    <cfRule type="duplicateValues" dxfId="27229" priority="37379"/>
    <cfRule type="duplicateValues" dxfId="27228" priority="37378"/>
    <cfRule type="duplicateValues" dxfId="27227" priority="37377"/>
    <cfRule type="duplicateValues" dxfId="27226" priority="37376"/>
    <cfRule type="duplicateValues" dxfId="27225" priority="37375"/>
    <cfRule type="duplicateValues" dxfId="27224" priority="37374"/>
    <cfRule type="duplicateValues" dxfId="27223" priority="37352"/>
    <cfRule type="duplicateValues" dxfId="27222" priority="37353"/>
    <cfRule type="duplicateValues" dxfId="27221" priority="37354"/>
    <cfRule type="duplicateValues" dxfId="27220" priority="37355"/>
    <cfRule type="duplicateValues" dxfId="27219" priority="37356"/>
    <cfRule type="duplicateValues" dxfId="27218" priority="37345"/>
    <cfRule type="duplicateValues" dxfId="27217" priority="37357"/>
    <cfRule type="duplicateValues" dxfId="27216" priority="37358"/>
    <cfRule type="duplicateValues" dxfId="27215" priority="37359"/>
    <cfRule type="duplicateValues" dxfId="27214" priority="37360"/>
    <cfRule type="duplicateValues" dxfId="27213" priority="37361"/>
    <cfRule type="duplicateValues" dxfId="27212" priority="37362"/>
    <cfRule type="duplicateValues" dxfId="27211" priority="37363"/>
    <cfRule type="duplicateValues" dxfId="27210" priority="37364"/>
    <cfRule type="duplicateValues" dxfId="27209" priority="37365"/>
    <cfRule type="duplicateValues" dxfId="27208" priority="37366"/>
    <cfRule type="duplicateValues" dxfId="27207" priority="37367"/>
    <cfRule type="duplicateValues" dxfId="27206" priority="37368"/>
    <cfRule type="duplicateValues" dxfId="27205" priority="37369"/>
    <cfRule type="duplicateValues" dxfId="27204" priority="37370"/>
    <cfRule type="duplicateValues" dxfId="27203" priority="37371"/>
    <cfRule type="duplicateValues" dxfId="27202" priority="37372"/>
    <cfRule type="duplicateValues" dxfId="27201" priority="37392"/>
    <cfRule type="duplicateValues" dxfId="27200" priority="37402"/>
    <cfRule type="duplicateValues" dxfId="27199" priority="37393"/>
    <cfRule type="duplicateValues" dxfId="27198" priority="37395"/>
  </conditionalFormatting>
  <conditionalFormatting sqref="I4869">
    <cfRule type="duplicateValues" dxfId="27197" priority="36027"/>
    <cfRule type="duplicateValues" dxfId="27196" priority="36028"/>
    <cfRule type="duplicateValues" dxfId="27195" priority="36000"/>
    <cfRule type="duplicateValues" dxfId="27194" priority="36029"/>
    <cfRule type="duplicateValues" dxfId="27193" priority="36030"/>
    <cfRule type="duplicateValues" dxfId="27192" priority="36031"/>
    <cfRule type="duplicateValues" dxfId="27191" priority="36032"/>
    <cfRule type="duplicateValues" dxfId="27190" priority="36033"/>
    <cfRule type="duplicateValues" dxfId="27189" priority="36034"/>
    <cfRule type="duplicateValues" dxfId="27188" priority="36035"/>
    <cfRule type="duplicateValues" dxfId="27187" priority="36036"/>
    <cfRule type="duplicateValues" dxfId="27186" priority="36037"/>
    <cfRule type="duplicateValues" dxfId="27185" priority="36038"/>
    <cfRule type="duplicateValues" dxfId="27184" priority="36039"/>
    <cfRule type="duplicateValues" dxfId="27183" priority="36040"/>
    <cfRule type="duplicateValues" dxfId="27182" priority="36041"/>
    <cfRule type="duplicateValues" dxfId="27181" priority="36042"/>
    <cfRule type="duplicateValues" dxfId="27180" priority="36043"/>
    <cfRule type="duplicateValues" dxfId="27179" priority="36044"/>
    <cfRule type="duplicateValues" dxfId="27178" priority="36045"/>
    <cfRule type="duplicateValues" dxfId="27177" priority="36046"/>
    <cfRule type="duplicateValues" dxfId="27176" priority="36047"/>
    <cfRule type="duplicateValues" dxfId="27175" priority="36048"/>
    <cfRule type="duplicateValues" dxfId="27174" priority="36049"/>
    <cfRule type="duplicateValues" dxfId="27173" priority="36051"/>
    <cfRule type="duplicateValues" dxfId="27172" priority="36050"/>
    <cfRule type="duplicateValues" dxfId="27171" priority="35971"/>
    <cfRule type="duplicateValues" dxfId="27170" priority="35972"/>
    <cfRule type="duplicateValues" dxfId="27169" priority="35973"/>
    <cfRule type="duplicateValues" dxfId="27168" priority="35974"/>
    <cfRule type="duplicateValues" dxfId="27167" priority="35975"/>
    <cfRule type="duplicateValues" dxfId="27166" priority="35976"/>
    <cfRule type="duplicateValues" dxfId="27165" priority="35977"/>
    <cfRule type="duplicateValues" dxfId="27164" priority="35978"/>
    <cfRule type="duplicateValues" dxfId="27163" priority="35979"/>
    <cfRule type="duplicateValues" dxfId="27162" priority="35980"/>
    <cfRule type="duplicateValues" dxfId="27161" priority="35981"/>
    <cfRule type="duplicateValues" dxfId="27160" priority="35982"/>
    <cfRule type="duplicateValues" dxfId="27159" priority="35983"/>
    <cfRule type="duplicateValues" dxfId="27158" priority="35984"/>
    <cfRule type="duplicateValues" dxfId="27157" priority="35985"/>
    <cfRule type="duplicateValues" dxfId="27156" priority="35986"/>
    <cfRule type="duplicateValues" dxfId="27155" priority="35987"/>
    <cfRule type="duplicateValues" dxfId="27154" priority="35988"/>
    <cfRule type="duplicateValues" dxfId="27153" priority="35989"/>
    <cfRule type="duplicateValues" dxfId="27152" priority="35990"/>
    <cfRule type="duplicateValues" dxfId="27151" priority="35991"/>
    <cfRule type="duplicateValues" dxfId="27150" priority="35992"/>
    <cfRule type="duplicateValues" dxfId="27149" priority="35993"/>
    <cfRule type="duplicateValues" dxfId="27148" priority="35994"/>
    <cfRule type="duplicateValues" dxfId="27147" priority="35995"/>
    <cfRule type="duplicateValues" dxfId="27146" priority="35996"/>
    <cfRule type="duplicateValues" dxfId="27145" priority="35997"/>
    <cfRule type="duplicateValues" dxfId="27144" priority="35998"/>
    <cfRule type="duplicateValues" dxfId="27143" priority="35999"/>
    <cfRule type="duplicateValues" dxfId="27142" priority="36001"/>
    <cfRule type="duplicateValues" dxfId="27141" priority="36002"/>
    <cfRule type="duplicateValues" dxfId="27140" priority="36003"/>
    <cfRule type="duplicateValues" dxfId="27139" priority="36004"/>
    <cfRule type="duplicateValues" dxfId="27138" priority="36005"/>
    <cfRule type="duplicateValues" dxfId="27137" priority="36006"/>
    <cfRule type="duplicateValues" dxfId="27136" priority="36007"/>
    <cfRule type="duplicateValues" dxfId="27135" priority="36008"/>
    <cfRule type="duplicateValues" dxfId="27134" priority="36009"/>
    <cfRule type="duplicateValues" dxfId="27133" priority="36010"/>
    <cfRule type="duplicateValues" dxfId="27132" priority="36011"/>
    <cfRule type="duplicateValues" dxfId="27131" priority="36012"/>
    <cfRule type="duplicateValues" dxfId="27130" priority="36013"/>
    <cfRule type="duplicateValues" dxfId="27129" priority="36014"/>
    <cfRule type="duplicateValues" dxfId="27128" priority="36015"/>
    <cfRule type="duplicateValues" dxfId="27127" priority="36016"/>
    <cfRule type="duplicateValues" dxfId="27126" priority="36017"/>
    <cfRule type="duplicateValues" dxfId="27125" priority="36018"/>
    <cfRule type="duplicateValues" dxfId="27124" priority="36019"/>
    <cfRule type="duplicateValues" dxfId="27123" priority="36020"/>
    <cfRule type="duplicateValues" dxfId="27122" priority="36021"/>
    <cfRule type="duplicateValues" dxfId="27121" priority="36022"/>
    <cfRule type="duplicateValues" dxfId="27120" priority="36023"/>
    <cfRule type="duplicateValues" dxfId="27119" priority="36024"/>
    <cfRule type="duplicateValues" dxfId="27118" priority="36025"/>
    <cfRule type="duplicateValues" dxfId="27117" priority="36026"/>
    <cfRule type="duplicateValues" dxfId="27116" priority="36052"/>
  </conditionalFormatting>
  <conditionalFormatting sqref="I4870 I4872:I4874">
    <cfRule type="duplicateValues" dxfId="27115" priority="39068"/>
    <cfRule type="duplicateValues" dxfId="27114" priority="39083"/>
    <cfRule type="duplicateValues" dxfId="27113" priority="39084"/>
    <cfRule type="duplicateValues" dxfId="27112" priority="39085"/>
    <cfRule type="duplicateValues" dxfId="27111" priority="39086"/>
    <cfRule type="duplicateValues" dxfId="27110" priority="39087"/>
    <cfRule type="duplicateValues" dxfId="27109" priority="39075"/>
    <cfRule type="duplicateValues" dxfId="27108" priority="39088"/>
    <cfRule type="duplicateValues" dxfId="27107" priority="39089"/>
    <cfRule type="duplicateValues" dxfId="27106" priority="39090"/>
    <cfRule type="duplicateValues" dxfId="27105" priority="39091"/>
    <cfRule type="duplicateValues" dxfId="27104" priority="39092"/>
    <cfRule type="duplicateValues" dxfId="27103" priority="39093"/>
    <cfRule type="duplicateValues" dxfId="27102" priority="39094"/>
    <cfRule type="duplicateValues" dxfId="27101" priority="39095"/>
    <cfRule type="duplicateValues" dxfId="27100" priority="39096"/>
    <cfRule type="duplicateValues" dxfId="27099" priority="39097"/>
    <cfRule type="duplicateValues" dxfId="27098" priority="39098"/>
    <cfRule type="duplicateValues" dxfId="27097" priority="39099"/>
    <cfRule type="duplicateValues" dxfId="27096" priority="39100"/>
    <cfRule type="duplicateValues" dxfId="27095" priority="39101"/>
    <cfRule type="duplicateValues" dxfId="27094" priority="39102"/>
    <cfRule type="duplicateValues" dxfId="27093" priority="39103"/>
    <cfRule type="duplicateValues" dxfId="27092" priority="39104"/>
    <cfRule type="duplicateValues" dxfId="27091" priority="39105"/>
    <cfRule type="duplicateValues" dxfId="27090" priority="39106"/>
    <cfRule type="duplicateValues" dxfId="27089" priority="39107"/>
    <cfRule type="duplicateValues" dxfId="27088" priority="39113"/>
    <cfRule type="duplicateValues" dxfId="27087" priority="39074"/>
    <cfRule type="duplicateValues" dxfId="27086" priority="39073"/>
    <cfRule type="duplicateValues" dxfId="27085" priority="39114"/>
    <cfRule type="duplicateValues" dxfId="27084" priority="39115"/>
    <cfRule type="duplicateValues" dxfId="27083" priority="39116"/>
    <cfRule type="duplicateValues" dxfId="27082" priority="39117"/>
    <cfRule type="duplicateValues" dxfId="27081" priority="39042"/>
    <cfRule type="duplicateValues" dxfId="27080" priority="39043"/>
    <cfRule type="duplicateValues" dxfId="27079" priority="39044"/>
    <cfRule type="duplicateValues" dxfId="27078" priority="39045"/>
    <cfRule type="duplicateValues" dxfId="27077" priority="39046"/>
    <cfRule type="duplicateValues" dxfId="27076" priority="39047"/>
    <cfRule type="duplicateValues" dxfId="27075" priority="39048"/>
    <cfRule type="duplicateValues" dxfId="27074" priority="39049"/>
    <cfRule type="duplicateValues" dxfId="27073" priority="39050"/>
    <cfRule type="duplicateValues" dxfId="27072" priority="39051"/>
    <cfRule type="duplicateValues" dxfId="27071" priority="39052"/>
    <cfRule type="duplicateValues" dxfId="27070" priority="39053"/>
    <cfRule type="duplicateValues" dxfId="27069" priority="39054"/>
    <cfRule type="duplicateValues" dxfId="27068" priority="39055"/>
    <cfRule type="duplicateValues" dxfId="27067" priority="39056"/>
    <cfRule type="duplicateValues" dxfId="27066" priority="39057"/>
    <cfRule type="duplicateValues" dxfId="27065" priority="39058"/>
    <cfRule type="duplicateValues" dxfId="27064" priority="39059"/>
    <cfRule type="duplicateValues" dxfId="27063" priority="39060"/>
    <cfRule type="duplicateValues" dxfId="27062" priority="39061"/>
    <cfRule type="duplicateValues" dxfId="27061" priority="39062"/>
    <cfRule type="duplicateValues" dxfId="27060" priority="39063"/>
    <cfRule type="duplicateValues" dxfId="27059" priority="39064"/>
    <cfRule type="duplicateValues" dxfId="27058" priority="39065"/>
    <cfRule type="duplicateValues" dxfId="27057" priority="39066"/>
    <cfRule type="duplicateValues" dxfId="27056" priority="39067"/>
    <cfRule type="duplicateValues" dxfId="27055" priority="39118"/>
    <cfRule type="duplicateValues" dxfId="27054" priority="39069"/>
    <cfRule type="duplicateValues" dxfId="27053" priority="39070"/>
    <cfRule type="duplicateValues" dxfId="27052" priority="39071"/>
    <cfRule type="duplicateValues" dxfId="27051" priority="39119"/>
    <cfRule type="duplicateValues" dxfId="27050" priority="39120"/>
    <cfRule type="duplicateValues" dxfId="27049" priority="39121"/>
    <cfRule type="duplicateValues" dxfId="27048" priority="39108"/>
    <cfRule type="duplicateValues" dxfId="27047" priority="39109"/>
    <cfRule type="duplicateValues" dxfId="27046" priority="39110"/>
    <cfRule type="duplicateValues" dxfId="27045" priority="39072"/>
    <cfRule type="duplicateValues" dxfId="27044" priority="39111"/>
    <cfRule type="duplicateValues" dxfId="27043" priority="39112"/>
    <cfRule type="duplicateValues" dxfId="27042" priority="39076"/>
    <cfRule type="duplicateValues" dxfId="27041" priority="39077"/>
    <cfRule type="duplicateValues" dxfId="27040" priority="39078"/>
    <cfRule type="duplicateValues" dxfId="27039" priority="39079"/>
    <cfRule type="duplicateValues" dxfId="27038" priority="39080"/>
    <cfRule type="duplicateValues" dxfId="27037" priority="39081"/>
    <cfRule type="duplicateValues" dxfId="27036" priority="39082"/>
  </conditionalFormatting>
  <conditionalFormatting sqref="I4871">
    <cfRule type="duplicateValues" dxfId="27035" priority="29421"/>
    <cfRule type="duplicateValues" dxfId="27034" priority="29407"/>
    <cfRule type="duplicateValues" dxfId="27033" priority="29406"/>
    <cfRule type="duplicateValues" dxfId="27032" priority="29405"/>
    <cfRule type="duplicateValues" dxfId="27031" priority="29404"/>
    <cfRule type="duplicateValues" dxfId="27030" priority="29420"/>
    <cfRule type="duplicateValues" dxfId="27029" priority="29419"/>
    <cfRule type="duplicateValues" dxfId="27028" priority="29418"/>
    <cfRule type="duplicateValues" dxfId="27027" priority="29417"/>
    <cfRule type="duplicateValues" dxfId="27026" priority="29416"/>
    <cfRule type="duplicateValues" dxfId="27025" priority="29415"/>
    <cfRule type="duplicateValues" dxfId="27024" priority="29414"/>
    <cfRule type="duplicateValues" dxfId="27023" priority="29413"/>
    <cfRule type="duplicateValues" dxfId="27022" priority="29412"/>
    <cfRule type="duplicateValues" dxfId="27021" priority="29411"/>
    <cfRule type="duplicateValues" dxfId="27020" priority="29410"/>
    <cfRule type="duplicateValues" dxfId="27019" priority="29409"/>
    <cfRule type="duplicateValues" dxfId="27018" priority="29403"/>
    <cfRule type="duplicateValues" dxfId="27017" priority="29402"/>
    <cfRule type="duplicateValues" dxfId="27016" priority="29408"/>
    <cfRule type="duplicateValues" dxfId="27015" priority="29400"/>
    <cfRule type="duplicateValues" dxfId="27014" priority="29399"/>
    <cfRule type="duplicateValues" dxfId="27013" priority="29398"/>
    <cfRule type="duplicateValues" dxfId="27012" priority="29401"/>
    <cfRule type="duplicateValues" dxfId="27011" priority="29397"/>
    <cfRule type="duplicateValues" dxfId="27010" priority="29396"/>
    <cfRule type="duplicateValues" dxfId="27009" priority="29395"/>
    <cfRule type="duplicateValues" dxfId="27008" priority="29394"/>
    <cfRule type="duplicateValues" dxfId="27007" priority="29393"/>
    <cfRule type="duplicateValues" dxfId="27006" priority="29392"/>
    <cfRule type="duplicateValues" dxfId="27005" priority="29391"/>
    <cfRule type="duplicateValues" dxfId="27004" priority="29390"/>
    <cfRule type="duplicateValues" dxfId="27003" priority="29447"/>
    <cfRule type="duplicateValues" dxfId="27002" priority="29446"/>
    <cfRule type="duplicateValues" dxfId="27001" priority="29445"/>
    <cfRule type="duplicateValues" dxfId="27000" priority="29444"/>
    <cfRule type="duplicateValues" dxfId="26999" priority="29443"/>
    <cfRule type="duplicateValues" dxfId="26998" priority="29442"/>
    <cfRule type="duplicateValues" dxfId="26997" priority="29441"/>
    <cfRule type="duplicateValues" dxfId="26996" priority="29440"/>
    <cfRule type="duplicateValues" dxfId="26995" priority="29439"/>
    <cfRule type="duplicateValues" dxfId="26994" priority="29438"/>
    <cfRule type="duplicateValues" dxfId="26993" priority="29381"/>
    <cfRule type="duplicateValues" dxfId="26992" priority="29388"/>
    <cfRule type="duplicateValues" dxfId="26991" priority="29387"/>
    <cfRule type="duplicateValues" dxfId="26990" priority="29386"/>
    <cfRule type="duplicateValues" dxfId="26989" priority="29385"/>
    <cfRule type="duplicateValues" dxfId="26988" priority="29384"/>
    <cfRule type="duplicateValues" dxfId="26987" priority="29383"/>
    <cfRule type="duplicateValues" dxfId="26986" priority="29382"/>
    <cfRule type="duplicateValues" dxfId="26985" priority="29380"/>
    <cfRule type="duplicateValues" dxfId="26984" priority="29379"/>
    <cfRule type="duplicateValues" dxfId="26983" priority="29378"/>
    <cfRule type="duplicateValues" dxfId="26982" priority="29377"/>
    <cfRule type="duplicateValues" dxfId="26981" priority="29376"/>
    <cfRule type="duplicateValues" dxfId="26980" priority="29375"/>
    <cfRule type="duplicateValues" dxfId="26979" priority="29374"/>
    <cfRule type="duplicateValues" dxfId="26978" priority="29373"/>
    <cfRule type="duplicateValues" dxfId="26977" priority="29372"/>
    <cfRule type="duplicateValues" dxfId="26976" priority="29371"/>
    <cfRule type="duplicateValues" dxfId="26975" priority="29369"/>
    <cfRule type="duplicateValues" dxfId="26974" priority="29368"/>
    <cfRule type="duplicateValues" dxfId="26973" priority="29367"/>
    <cfRule type="duplicateValues" dxfId="26972" priority="29366"/>
    <cfRule type="duplicateValues" dxfId="26971" priority="29365"/>
    <cfRule type="duplicateValues" dxfId="26970" priority="29364"/>
    <cfRule type="duplicateValues" dxfId="26969" priority="29370"/>
    <cfRule type="duplicateValues" dxfId="26968" priority="29389"/>
    <cfRule type="duplicateValues" dxfId="26967" priority="29437"/>
    <cfRule type="duplicateValues" dxfId="26966" priority="29436"/>
    <cfRule type="duplicateValues" dxfId="26965" priority="29435"/>
    <cfRule type="duplicateValues" dxfId="26964" priority="29434"/>
    <cfRule type="duplicateValues" dxfId="26963" priority="29433"/>
    <cfRule type="duplicateValues" dxfId="26962" priority="29432"/>
    <cfRule type="duplicateValues" dxfId="26961" priority="29431"/>
    <cfRule type="duplicateValues" dxfId="26960" priority="29430"/>
    <cfRule type="duplicateValues" dxfId="26959" priority="29429"/>
    <cfRule type="duplicateValues" dxfId="26958" priority="29428"/>
    <cfRule type="duplicateValues" dxfId="26957" priority="29427"/>
    <cfRule type="duplicateValues" dxfId="26956" priority="29426"/>
    <cfRule type="duplicateValues" dxfId="26955" priority="29425"/>
    <cfRule type="duplicateValues" dxfId="26954" priority="29424"/>
    <cfRule type="duplicateValues" dxfId="26953" priority="29423"/>
    <cfRule type="duplicateValues" dxfId="26952" priority="29422"/>
  </conditionalFormatting>
  <conditionalFormatting sqref="I4875">
    <cfRule type="duplicateValues" dxfId="26951" priority="38012"/>
    <cfRule type="duplicateValues" dxfId="26950" priority="38037"/>
    <cfRule type="duplicateValues" dxfId="26949" priority="38009"/>
    <cfRule type="duplicateValues" dxfId="26948" priority="38010"/>
    <cfRule type="duplicateValues" dxfId="26947" priority="38011"/>
    <cfRule type="duplicateValues" dxfId="26946" priority="38013"/>
    <cfRule type="duplicateValues" dxfId="26945" priority="38014"/>
    <cfRule type="duplicateValues" dxfId="26944" priority="38015"/>
    <cfRule type="duplicateValues" dxfId="26943" priority="38016"/>
    <cfRule type="duplicateValues" dxfId="26942" priority="38017"/>
    <cfRule type="duplicateValues" dxfId="26941" priority="38018"/>
    <cfRule type="duplicateValues" dxfId="26940" priority="38019"/>
    <cfRule type="duplicateValues" dxfId="26939" priority="38020"/>
    <cfRule type="duplicateValues" dxfId="26938" priority="38046"/>
    <cfRule type="duplicateValues" dxfId="26937" priority="38045"/>
    <cfRule type="duplicateValues" dxfId="26936" priority="38044"/>
    <cfRule type="duplicateValues" dxfId="26935" priority="38043"/>
    <cfRule type="duplicateValues" dxfId="26934" priority="38042"/>
    <cfRule type="duplicateValues" dxfId="26933" priority="38041"/>
    <cfRule type="duplicateValues" dxfId="26932" priority="38040"/>
    <cfRule type="duplicateValues" dxfId="26931" priority="38056"/>
    <cfRule type="duplicateValues" dxfId="26930" priority="38038"/>
    <cfRule type="duplicateValues" dxfId="26929" priority="38057"/>
    <cfRule type="duplicateValues" dxfId="26928" priority="38030"/>
    <cfRule type="duplicateValues" dxfId="26927" priority="38031"/>
    <cfRule type="duplicateValues" dxfId="26926" priority="38032"/>
    <cfRule type="duplicateValues" dxfId="26925" priority="38033"/>
    <cfRule type="duplicateValues" dxfId="26924" priority="38034"/>
    <cfRule type="duplicateValues" dxfId="26923" priority="38035"/>
    <cfRule type="duplicateValues" dxfId="26922" priority="38036"/>
    <cfRule type="duplicateValues" dxfId="26921" priority="38058"/>
    <cfRule type="duplicateValues" dxfId="26920" priority="38059"/>
    <cfRule type="duplicateValues" dxfId="26919" priority="38060"/>
    <cfRule type="duplicateValues" dxfId="26918" priority="38061"/>
    <cfRule type="duplicateValues" dxfId="26917" priority="38054"/>
    <cfRule type="duplicateValues" dxfId="26916" priority="38062"/>
    <cfRule type="duplicateValues" dxfId="26915" priority="38063"/>
    <cfRule type="duplicateValues" dxfId="26914" priority="38008"/>
    <cfRule type="duplicateValues" dxfId="26913" priority="38007"/>
    <cfRule type="duplicateValues" dxfId="26912" priority="38006"/>
    <cfRule type="duplicateValues" dxfId="26911" priority="38005"/>
    <cfRule type="duplicateValues" dxfId="26910" priority="38004"/>
    <cfRule type="duplicateValues" dxfId="26909" priority="38003"/>
    <cfRule type="duplicateValues" dxfId="26908" priority="38002"/>
    <cfRule type="duplicateValues" dxfId="26907" priority="38001"/>
    <cfRule type="duplicateValues" dxfId="26906" priority="38000"/>
    <cfRule type="duplicateValues" dxfId="26905" priority="37999"/>
    <cfRule type="duplicateValues" dxfId="26904" priority="37998"/>
    <cfRule type="duplicateValues" dxfId="26903" priority="37997"/>
    <cfRule type="duplicateValues" dxfId="26902" priority="37996"/>
    <cfRule type="duplicateValues" dxfId="26901" priority="38039"/>
    <cfRule type="duplicateValues" dxfId="26900" priority="37994"/>
    <cfRule type="duplicateValues" dxfId="26899" priority="37993"/>
    <cfRule type="duplicateValues" dxfId="26898" priority="37992"/>
    <cfRule type="duplicateValues" dxfId="26897" priority="37991"/>
    <cfRule type="duplicateValues" dxfId="26896" priority="37990"/>
    <cfRule type="duplicateValues" dxfId="26895" priority="37989"/>
    <cfRule type="duplicateValues" dxfId="26894" priority="37988"/>
    <cfRule type="duplicateValues" dxfId="26893" priority="38064"/>
    <cfRule type="duplicateValues" dxfId="26892" priority="38065"/>
    <cfRule type="duplicateValues" dxfId="26891" priority="38066"/>
    <cfRule type="duplicateValues" dxfId="26890" priority="38067"/>
    <cfRule type="duplicateValues" dxfId="26889" priority="38068"/>
    <cfRule type="duplicateValues" dxfId="26888" priority="38028"/>
    <cfRule type="duplicateValues" dxfId="26887" priority="38027"/>
    <cfRule type="duplicateValues" dxfId="26886" priority="38026"/>
    <cfRule type="duplicateValues" dxfId="26885" priority="38029"/>
    <cfRule type="duplicateValues" dxfId="26884" priority="38025"/>
    <cfRule type="duplicateValues" dxfId="26883" priority="38024"/>
    <cfRule type="duplicateValues" dxfId="26882" priority="38023"/>
    <cfRule type="duplicateValues" dxfId="26881" priority="38022"/>
    <cfRule type="duplicateValues" dxfId="26880" priority="38021"/>
    <cfRule type="duplicateValues" dxfId="26879" priority="38055"/>
    <cfRule type="duplicateValues" dxfId="26878" priority="38053"/>
    <cfRule type="duplicateValues" dxfId="26877" priority="38052"/>
    <cfRule type="duplicateValues" dxfId="26876" priority="38051"/>
    <cfRule type="duplicateValues" dxfId="26875" priority="38050"/>
    <cfRule type="duplicateValues" dxfId="26874" priority="38049"/>
    <cfRule type="duplicateValues" dxfId="26873" priority="38048"/>
    <cfRule type="duplicateValues" dxfId="26872" priority="38047"/>
    <cfRule type="duplicateValues" dxfId="26871" priority="37995"/>
  </conditionalFormatting>
  <conditionalFormatting sqref="I4876">
    <cfRule type="duplicateValues" dxfId="26870" priority="34194"/>
    <cfRule type="duplicateValues" dxfId="26869" priority="34193"/>
    <cfRule type="duplicateValues" dxfId="26868" priority="34192"/>
    <cfRule type="duplicateValues" dxfId="26867" priority="34191"/>
    <cfRule type="duplicateValues" dxfId="26866" priority="34190"/>
    <cfRule type="duplicateValues" dxfId="26865" priority="34189"/>
    <cfRule type="duplicateValues" dxfId="26864" priority="34188"/>
    <cfRule type="duplicateValues" dxfId="26863" priority="34187"/>
    <cfRule type="duplicateValues" dxfId="26862" priority="34186"/>
    <cfRule type="duplicateValues" dxfId="26861" priority="34268"/>
    <cfRule type="duplicateValues" dxfId="26860" priority="34226"/>
    <cfRule type="duplicateValues" dxfId="26859" priority="34212"/>
    <cfRule type="duplicateValues" dxfId="26858" priority="34213"/>
    <cfRule type="duplicateValues" dxfId="26857" priority="34214"/>
    <cfRule type="duplicateValues" dxfId="26856" priority="34215"/>
    <cfRule type="duplicateValues" dxfId="26855" priority="34216"/>
    <cfRule type="duplicateValues" dxfId="26854" priority="34217"/>
    <cfRule type="duplicateValues" dxfId="26853" priority="34218"/>
    <cfRule type="duplicateValues" dxfId="26852" priority="34219"/>
    <cfRule type="duplicateValues" dxfId="26851" priority="34220"/>
    <cfRule type="duplicateValues" dxfId="26850" priority="34221"/>
    <cfRule type="duplicateValues" dxfId="26849" priority="34222"/>
    <cfRule type="duplicateValues" dxfId="26848" priority="34223"/>
    <cfRule type="duplicateValues" dxfId="26847" priority="34224"/>
    <cfRule type="duplicateValues" dxfId="26846" priority="34225"/>
    <cfRule type="duplicateValues" dxfId="26845" priority="34227"/>
    <cfRule type="duplicateValues" dxfId="26844" priority="34228"/>
    <cfRule type="duplicateValues" dxfId="26843" priority="34229"/>
    <cfRule type="duplicateValues" dxfId="26842" priority="34230"/>
    <cfRule type="duplicateValues" dxfId="26841" priority="34231"/>
    <cfRule type="duplicateValues" dxfId="26840" priority="34232"/>
    <cfRule type="duplicateValues" dxfId="26839" priority="34233"/>
    <cfRule type="duplicateValues" dxfId="26838" priority="34234"/>
    <cfRule type="duplicateValues" dxfId="26837" priority="34235"/>
    <cfRule type="duplicateValues" dxfId="26836" priority="34236"/>
    <cfRule type="duplicateValues" dxfId="26835" priority="34237"/>
    <cfRule type="duplicateValues" dxfId="26834" priority="34238"/>
    <cfRule type="duplicateValues" dxfId="26833" priority="34239"/>
    <cfRule type="duplicateValues" dxfId="26832" priority="34240"/>
    <cfRule type="duplicateValues" dxfId="26831" priority="34241"/>
    <cfRule type="duplicateValues" dxfId="26830" priority="34242"/>
    <cfRule type="duplicateValues" dxfId="26829" priority="34243"/>
    <cfRule type="duplicateValues" dxfId="26828" priority="34244"/>
    <cfRule type="duplicateValues" dxfId="26827" priority="34245"/>
    <cfRule type="duplicateValues" dxfId="26826" priority="34246"/>
    <cfRule type="duplicateValues" dxfId="26825" priority="34247"/>
    <cfRule type="duplicateValues" dxfId="26824" priority="34248"/>
    <cfRule type="duplicateValues" dxfId="26823" priority="34249"/>
    <cfRule type="duplicateValues" dxfId="26822" priority="34250"/>
    <cfRule type="duplicateValues" dxfId="26821" priority="34251"/>
    <cfRule type="duplicateValues" dxfId="26820" priority="34252"/>
    <cfRule type="duplicateValues" dxfId="26819" priority="34253"/>
    <cfRule type="duplicateValues" dxfId="26818" priority="34254"/>
    <cfRule type="duplicateValues" dxfId="26817" priority="34255"/>
    <cfRule type="duplicateValues" dxfId="26816" priority="34256"/>
    <cfRule type="duplicateValues" dxfId="26815" priority="34257"/>
    <cfRule type="duplicateValues" dxfId="26814" priority="34258"/>
    <cfRule type="duplicateValues" dxfId="26813" priority="34259"/>
    <cfRule type="duplicateValues" dxfId="26812" priority="34260"/>
    <cfRule type="duplicateValues" dxfId="26811" priority="34261"/>
    <cfRule type="duplicateValues" dxfId="26810" priority="34262"/>
    <cfRule type="duplicateValues" dxfId="26809" priority="34263"/>
    <cfRule type="duplicateValues" dxfId="26808" priority="34264"/>
    <cfRule type="duplicateValues" dxfId="26807" priority="34265"/>
    <cfRule type="duplicateValues" dxfId="26806" priority="34266"/>
    <cfRule type="duplicateValues" dxfId="26805" priority="34267"/>
    <cfRule type="duplicateValues" dxfId="26804" priority="34211"/>
    <cfRule type="duplicateValues" dxfId="26803" priority="34210"/>
    <cfRule type="duplicateValues" dxfId="26802" priority="34209"/>
    <cfRule type="duplicateValues" dxfId="26801" priority="34208"/>
    <cfRule type="duplicateValues" dxfId="26800" priority="34207"/>
    <cfRule type="duplicateValues" dxfId="26799" priority="34206"/>
    <cfRule type="duplicateValues" dxfId="26798" priority="34205"/>
    <cfRule type="duplicateValues" dxfId="26797" priority="34204"/>
    <cfRule type="duplicateValues" dxfId="26796" priority="34203"/>
    <cfRule type="duplicateValues" dxfId="26795" priority="34202"/>
    <cfRule type="duplicateValues" dxfId="26794" priority="34201"/>
    <cfRule type="duplicateValues" dxfId="26793" priority="34200"/>
    <cfRule type="duplicateValues" dxfId="26792" priority="34199"/>
    <cfRule type="duplicateValues" dxfId="26791" priority="34198"/>
    <cfRule type="duplicateValues" dxfId="26790" priority="34197"/>
    <cfRule type="duplicateValues" dxfId="26789" priority="34196"/>
    <cfRule type="duplicateValues" dxfId="26788" priority="34195"/>
  </conditionalFormatting>
  <conditionalFormatting sqref="I4877 I4889:I4898">
    <cfRule type="duplicateValues" dxfId="26787" priority="37666"/>
    <cfRule type="duplicateValues" dxfId="26786" priority="37730"/>
    <cfRule type="duplicateValues" dxfId="26785" priority="37731"/>
    <cfRule type="duplicateValues" dxfId="26784" priority="37708"/>
    <cfRule type="duplicateValues" dxfId="26783" priority="37732"/>
    <cfRule type="duplicateValues" dxfId="26782" priority="37733"/>
    <cfRule type="duplicateValues" dxfId="26781" priority="37734"/>
    <cfRule type="duplicateValues" dxfId="26780" priority="37735"/>
    <cfRule type="duplicateValues" dxfId="26779" priority="37736"/>
    <cfRule type="duplicateValues" dxfId="26778" priority="37737"/>
    <cfRule type="duplicateValues" dxfId="26777" priority="37738"/>
    <cfRule type="duplicateValues" dxfId="26776" priority="37739"/>
    <cfRule type="duplicateValues" dxfId="26775" priority="37740"/>
    <cfRule type="duplicateValues" dxfId="26774" priority="37741"/>
    <cfRule type="duplicateValues" dxfId="26773" priority="37699"/>
    <cfRule type="duplicateValues" dxfId="26772" priority="37742"/>
    <cfRule type="duplicateValues" dxfId="26771" priority="37743"/>
    <cfRule type="duplicateValues" dxfId="26770" priority="37701"/>
    <cfRule type="duplicateValues" dxfId="26769" priority="37700"/>
    <cfRule type="duplicateValues" dxfId="26768" priority="37670"/>
    <cfRule type="duplicateValues" dxfId="26767" priority="37679"/>
    <cfRule type="duplicateValues" dxfId="26766" priority="37698"/>
    <cfRule type="duplicateValues" dxfId="26765" priority="37697"/>
    <cfRule type="duplicateValues" dxfId="26764" priority="37696"/>
    <cfRule type="duplicateValues" dxfId="26763" priority="37695"/>
    <cfRule type="duplicateValues" dxfId="26762" priority="37694"/>
    <cfRule type="duplicateValues" dxfId="26761" priority="37693"/>
    <cfRule type="duplicateValues" dxfId="26760" priority="37692"/>
    <cfRule type="duplicateValues" dxfId="26759" priority="37691"/>
    <cfRule type="duplicateValues" dxfId="26758" priority="37690"/>
    <cfRule type="duplicateValues" dxfId="26757" priority="37689"/>
    <cfRule type="duplicateValues" dxfId="26756" priority="37688"/>
    <cfRule type="duplicateValues" dxfId="26755" priority="37687"/>
    <cfRule type="duplicateValues" dxfId="26754" priority="37686"/>
    <cfRule type="duplicateValues" dxfId="26753" priority="37685"/>
    <cfRule type="duplicateValues" dxfId="26752" priority="37684"/>
    <cfRule type="duplicateValues" dxfId="26751" priority="37683"/>
    <cfRule type="duplicateValues" dxfId="26750" priority="37682"/>
    <cfRule type="duplicateValues" dxfId="26749" priority="37681"/>
    <cfRule type="duplicateValues" dxfId="26748" priority="37680"/>
    <cfRule type="duplicateValues" dxfId="26747" priority="37669"/>
    <cfRule type="duplicateValues" dxfId="26746" priority="37678"/>
    <cfRule type="duplicateValues" dxfId="26745" priority="37677"/>
    <cfRule type="duplicateValues" dxfId="26744" priority="37676"/>
    <cfRule type="duplicateValues" dxfId="26743" priority="37675"/>
    <cfRule type="duplicateValues" dxfId="26742" priority="37674"/>
    <cfRule type="duplicateValues" dxfId="26741" priority="37673"/>
    <cfRule type="duplicateValues" dxfId="26740" priority="37672"/>
    <cfRule type="duplicateValues" dxfId="26739" priority="37671"/>
    <cfRule type="duplicateValues" dxfId="26738" priority="37667"/>
    <cfRule type="duplicateValues" dxfId="26737" priority="37665"/>
    <cfRule type="duplicateValues" dxfId="26736" priority="37664"/>
    <cfRule type="duplicateValues" dxfId="26735" priority="37663"/>
    <cfRule type="duplicateValues" dxfId="26734" priority="37718"/>
    <cfRule type="duplicateValues" dxfId="26733" priority="37729"/>
    <cfRule type="duplicateValues" dxfId="26732" priority="37728"/>
    <cfRule type="duplicateValues" dxfId="26731" priority="37727"/>
    <cfRule type="duplicateValues" dxfId="26730" priority="37726"/>
    <cfRule type="duplicateValues" dxfId="26729" priority="37725"/>
    <cfRule type="duplicateValues" dxfId="26728" priority="37724"/>
    <cfRule type="duplicateValues" dxfId="26727" priority="37723"/>
    <cfRule type="duplicateValues" dxfId="26726" priority="37722"/>
    <cfRule type="duplicateValues" dxfId="26725" priority="37668"/>
    <cfRule type="duplicateValues" dxfId="26724" priority="37721"/>
    <cfRule type="duplicateValues" dxfId="26723" priority="37720"/>
    <cfRule type="duplicateValues" dxfId="26722" priority="37719"/>
    <cfRule type="duplicateValues" dxfId="26721" priority="37717"/>
    <cfRule type="duplicateValues" dxfId="26720" priority="37716"/>
    <cfRule type="duplicateValues" dxfId="26719" priority="37715"/>
    <cfRule type="duplicateValues" dxfId="26718" priority="37714"/>
    <cfRule type="duplicateValues" dxfId="26717" priority="37713"/>
    <cfRule type="duplicateValues" dxfId="26716" priority="37712"/>
    <cfRule type="duplicateValues" dxfId="26715" priority="37711"/>
    <cfRule type="duplicateValues" dxfId="26714" priority="37710"/>
    <cfRule type="duplicateValues" dxfId="26713" priority="37709"/>
    <cfRule type="duplicateValues" dxfId="26712" priority="37707"/>
    <cfRule type="duplicateValues" dxfId="26711" priority="37706"/>
    <cfRule type="duplicateValues" dxfId="26710" priority="37705"/>
    <cfRule type="duplicateValues" dxfId="26709" priority="37704"/>
    <cfRule type="duplicateValues" dxfId="26708" priority="37703"/>
    <cfRule type="duplicateValues" dxfId="26707" priority="37702"/>
  </conditionalFormatting>
  <conditionalFormatting sqref="I4878:I4879">
    <cfRule type="duplicateValues" dxfId="26706" priority="34686"/>
    <cfRule type="duplicateValues" dxfId="26705" priority="34685"/>
    <cfRule type="duplicateValues" dxfId="26704" priority="34684"/>
    <cfRule type="duplicateValues" dxfId="26703" priority="34683"/>
    <cfRule type="duplicateValues" dxfId="26702" priority="34682"/>
    <cfRule type="duplicateValues" dxfId="26701" priority="34681"/>
    <cfRule type="duplicateValues" dxfId="26700" priority="34680"/>
    <cfRule type="duplicateValues" dxfId="26699" priority="34687"/>
    <cfRule type="duplicateValues" dxfId="26698" priority="34679"/>
    <cfRule type="duplicateValues" dxfId="26697" priority="34678"/>
    <cfRule type="duplicateValues" dxfId="26696" priority="34677"/>
    <cfRule type="duplicateValues" dxfId="26695" priority="34676"/>
    <cfRule type="duplicateValues" dxfId="26694" priority="34675"/>
    <cfRule type="duplicateValues" dxfId="26693" priority="34674"/>
    <cfRule type="duplicateValues" dxfId="26692" priority="34673"/>
    <cfRule type="duplicateValues" dxfId="26691" priority="34612"/>
    <cfRule type="duplicateValues" dxfId="26690" priority="34672"/>
    <cfRule type="duplicateValues" dxfId="26689" priority="34670"/>
    <cfRule type="duplicateValues" dxfId="26688" priority="34669"/>
    <cfRule type="duplicateValues" dxfId="26687" priority="34668"/>
    <cfRule type="duplicateValues" dxfId="26686" priority="34667"/>
    <cfRule type="duplicateValues" dxfId="26685" priority="34666"/>
    <cfRule type="duplicateValues" dxfId="26684" priority="34665"/>
    <cfRule type="duplicateValues" dxfId="26683" priority="34664"/>
    <cfRule type="duplicateValues" dxfId="26682" priority="34663"/>
    <cfRule type="duplicateValues" dxfId="26681" priority="34662"/>
    <cfRule type="duplicateValues" dxfId="26680" priority="34661"/>
    <cfRule type="duplicateValues" dxfId="26679" priority="34660"/>
    <cfRule type="duplicateValues" dxfId="26678" priority="34659"/>
    <cfRule type="duplicateValues" dxfId="26677" priority="34658"/>
    <cfRule type="duplicateValues" dxfId="26676" priority="34657"/>
    <cfRule type="duplicateValues" dxfId="26675" priority="34656"/>
    <cfRule type="duplicateValues" dxfId="26674" priority="34655"/>
    <cfRule type="duplicateValues" dxfId="26673" priority="34654"/>
    <cfRule type="duplicateValues" dxfId="26672" priority="34653"/>
    <cfRule type="duplicateValues" dxfId="26671" priority="34652"/>
    <cfRule type="duplicateValues" dxfId="26670" priority="34625"/>
    <cfRule type="duplicateValues" dxfId="26669" priority="34626"/>
    <cfRule type="duplicateValues" dxfId="26668" priority="34627"/>
    <cfRule type="duplicateValues" dxfId="26667" priority="34628"/>
    <cfRule type="duplicateValues" dxfId="26666" priority="34629"/>
    <cfRule type="duplicateValues" dxfId="26665" priority="34630"/>
    <cfRule type="duplicateValues" dxfId="26664" priority="34644"/>
    <cfRule type="duplicateValues" dxfId="26663" priority="34632"/>
    <cfRule type="duplicateValues" dxfId="26662" priority="34633"/>
    <cfRule type="duplicateValues" dxfId="26661" priority="34634"/>
    <cfRule type="duplicateValues" dxfId="26660" priority="34608"/>
    <cfRule type="duplicateValues" dxfId="26659" priority="34609"/>
    <cfRule type="duplicateValues" dxfId="26658" priority="34610"/>
    <cfRule type="duplicateValues" dxfId="26657" priority="34635"/>
    <cfRule type="duplicateValues" dxfId="26656" priority="34611"/>
    <cfRule type="duplicateValues" dxfId="26655" priority="34643"/>
    <cfRule type="duplicateValues" dxfId="26654" priority="34642"/>
    <cfRule type="duplicateValues" dxfId="26653" priority="34641"/>
    <cfRule type="duplicateValues" dxfId="26652" priority="34640"/>
    <cfRule type="duplicateValues" dxfId="26651" priority="34639"/>
    <cfRule type="duplicateValues" dxfId="26650" priority="34638"/>
    <cfRule type="duplicateValues" dxfId="26649" priority="34637"/>
    <cfRule type="duplicateValues" dxfId="26648" priority="34613"/>
    <cfRule type="duplicateValues" dxfId="26647" priority="34614"/>
    <cfRule type="duplicateValues" dxfId="26646" priority="34615"/>
    <cfRule type="duplicateValues" dxfId="26645" priority="34650"/>
    <cfRule type="duplicateValues" dxfId="26644" priority="34671"/>
    <cfRule type="duplicateValues" dxfId="26643" priority="34649"/>
    <cfRule type="duplicateValues" dxfId="26642" priority="34651"/>
    <cfRule type="duplicateValues" dxfId="26641" priority="34648"/>
    <cfRule type="duplicateValues" dxfId="26640" priority="34636"/>
    <cfRule type="duplicateValues" dxfId="26639" priority="34647"/>
    <cfRule type="duplicateValues" dxfId="26638" priority="34646"/>
    <cfRule type="duplicateValues" dxfId="26637" priority="34645"/>
    <cfRule type="duplicateValues" dxfId="26636" priority="34616"/>
    <cfRule type="duplicateValues" dxfId="26635" priority="34617"/>
    <cfRule type="duplicateValues" dxfId="26634" priority="34618"/>
    <cfRule type="duplicateValues" dxfId="26633" priority="34690"/>
    <cfRule type="duplicateValues" dxfId="26632" priority="34688"/>
    <cfRule type="duplicateValues" dxfId="26631" priority="34689"/>
    <cfRule type="duplicateValues" dxfId="26630" priority="34619"/>
    <cfRule type="duplicateValues" dxfId="26629" priority="34620"/>
    <cfRule type="duplicateValues" dxfId="26628" priority="34621"/>
    <cfRule type="duplicateValues" dxfId="26627" priority="34622"/>
    <cfRule type="duplicateValues" dxfId="26626" priority="34623"/>
    <cfRule type="duplicateValues" dxfId="26625" priority="34624"/>
    <cfRule type="duplicateValues" dxfId="26624" priority="34631"/>
  </conditionalFormatting>
  <conditionalFormatting sqref="I4880:I4888">
    <cfRule type="duplicateValues" dxfId="26623" priority="37603"/>
    <cfRule type="duplicateValues" dxfId="26622" priority="37604"/>
    <cfRule type="duplicateValues" dxfId="26621" priority="37605"/>
    <cfRule type="duplicateValues" dxfId="26620" priority="37606"/>
    <cfRule type="duplicateValues" dxfId="26619" priority="37607"/>
    <cfRule type="duplicateValues" dxfId="26618" priority="37608"/>
    <cfRule type="duplicateValues" dxfId="26617" priority="37609"/>
    <cfRule type="duplicateValues" dxfId="26616" priority="37610"/>
    <cfRule type="duplicateValues" dxfId="26615" priority="37611"/>
    <cfRule type="duplicateValues" dxfId="26614" priority="37612"/>
    <cfRule type="duplicateValues" dxfId="26613" priority="37613"/>
    <cfRule type="duplicateValues" dxfId="26612" priority="37614"/>
    <cfRule type="duplicateValues" dxfId="26611" priority="37615"/>
    <cfRule type="duplicateValues" dxfId="26610" priority="37616"/>
    <cfRule type="duplicateValues" dxfId="26609" priority="37617"/>
    <cfRule type="duplicateValues" dxfId="26608" priority="37651"/>
    <cfRule type="duplicateValues" dxfId="26607" priority="37650"/>
    <cfRule type="duplicateValues" dxfId="26606" priority="37649"/>
    <cfRule type="duplicateValues" dxfId="26605" priority="37648"/>
    <cfRule type="duplicateValues" dxfId="26604" priority="37647"/>
    <cfRule type="duplicateValues" dxfId="26603" priority="37646"/>
    <cfRule type="duplicateValues" dxfId="26602" priority="37645"/>
    <cfRule type="duplicateValues" dxfId="26601" priority="37643"/>
    <cfRule type="duplicateValues" dxfId="26600" priority="37642"/>
    <cfRule type="duplicateValues" dxfId="26599" priority="37641"/>
    <cfRule type="duplicateValues" dxfId="26598" priority="37640"/>
    <cfRule type="duplicateValues" dxfId="26597" priority="37639"/>
    <cfRule type="duplicateValues" dxfId="26596" priority="37638"/>
    <cfRule type="duplicateValues" dxfId="26595" priority="37637"/>
    <cfRule type="duplicateValues" dxfId="26594" priority="37635"/>
    <cfRule type="duplicateValues" dxfId="26593" priority="37634"/>
    <cfRule type="duplicateValues" dxfId="26592" priority="37633"/>
    <cfRule type="duplicateValues" dxfId="26591" priority="37632"/>
    <cfRule type="duplicateValues" dxfId="26590" priority="37631"/>
    <cfRule type="duplicateValues" dxfId="26589" priority="37630"/>
    <cfRule type="duplicateValues" dxfId="26588" priority="37629"/>
    <cfRule type="duplicateValues" dxfId="26587" priority="37628"/>
    <cfRule type="duplicateValues" dxfId="26586" priority="37627"/>
    <cfRule type="duplicateValues" dxfId="26585" priority="37626"/>
    <cfRule type="duplicateValues" dxfId="26584" priority="37625"/>
    <cfRule type="duplicateValues" dxfId="26583" priority="37624"/>
    <cfRule type="duplicateValues" dxfId="26582" priority="37623"/>
    <cfRule type="duplicateValues" dxfId="26581" priority="37622"/>
    <cfRule type="duplicateValues" dxfId="26580" priority="37621"/>
    <cfRule type="duplicateValues" dxfId="26579" priority="37620"/>
    <cfRule type="duplicateValues" dxfId="26578" priority="37619"/>
    <cfRule type="duplicateValues" dxfId="26577" priority="37599"/>
    <cfRule type="duplicateValues" dxfId="26576" priority="37644"/>
    <cfRule type="duplicateValues" dxfId="26575" priority="37618"/>
    <cfRule type="duplicateValues" dxfId="26574" priority="37582"/>
    <cfRule type="duplicateValues" dxfId="26573" priority="37583"/>
    <cfRule type="duplicateValues" dxfId="26572" priority="37584"/>
    <cfRule type="duplicateValues" dxfId="26571" priority="37662"/>
    <cfRule type="duplicateValues" dxfId="26570" priority="37661"/>
    <cfRule type="duplicateValues" dxfId="26569" priority="37660"/>
    <cfRule type="duplicateValues" dxfId="26568" priority="37659"/>
    <cfRule type="duplicateValues" dxfId="26567" priority="37658"/>
    <cfRule type="duplicateValues" dxfId="26566" priority="37657"/>
    <cfRule type="duplicateValues" dxfId="26565" priority="37656"/>
    <cfRule type="duplicateValues" dxfId="26564" priority="37655"/>
    <cfRule type="duplicateValues" dxfId="26563" priority="37654"/>
    <cfRule type="duplicateValues" dxfId="26562" priority="37653"/>
    <cfRule type="duplicateValues" dxfId="26561" priority="37585"/>
    <cfRule type="duplicateValues" dxfId="26560" priority="37586"/>
    <cfRule type="duplicateValues" dxfId="26559" priority="37587"/>
    <cfRule type="duplicateValues" dxfId="26558" priority="37588"/>
    <cfRule type="duplicateValues" dxfId="26557" priority="37589"/>
    <cfRule type="duplicateValues" dxfId="26556" priority="37590"/>
    <cfRule type="duplicateValues" dxfId="26555" priority="37591"/>
    <cfRule type="duplicateValues" dxfId="26554" priority="37592"/>
    <cfRule type="duplicateValues" dxfId="26553" priority="37593"/>
    <cfRule type="duplicateValues" dxfId="26552" priority="37594"/>
    <cfRule type="duplicateValues" dxfId="26551" priority="37595"/>
    <cfRule type="duplicateValues" dxfId="26550" priority="37596"/>
    <cfRule type="duplicateValues" dxfId="26549" priority="37597"/>
    <cfRule type="duplicateValues" dxfId="26548" priority="37598"/>
    <cfRule type="duplicateValues" dxfId="26547" priority="37652"/>
    <cfRule type="duplicateValues" dxfId="26546" priority="37600"/>
    <cfRule type="duplicateValues" dxfId="26545" priority="37601"/>
    <cfRule type="duplicateValues" dxfId="26544" priority="37602"/>
    <cfRule type="duplicateValues" dxfId="26543" priority="37636"/>
  </conditionalFormatting>
  <conditionalFormatting sqref="I4899">
    <cfRule type="duplicateValues" dxfId="26542" priority="4004"/>
    <cfRule type="duplicateValues" dxfId="26541" priority="4005"/>
    <cfRule type="duplicateValues" dxfId="26540" priority="4006"/>
    <cfRule type="duplicateValues" dxfId="26539" priority="4007"/>
    <cfRule type="duplicateValues" dxfId="26538" priority="4008"/>
    <cfRule type="duplicateValues" dxfId="26537" priority="4009"/>
    <cfRule type="duplicateValues" dxfId="26536" priority="4010"/>
    <cfRule type="duplicateValues" dxfId="26535" priority="4011"/>
    <cfRule type="duplicateValues" dxfId="26534" priority="4012"/>
    <cfRule type="duplicateValues" dxfId="26533" priority="4013"/>
    <cfRule type="duplicateValues" dxfId="26532" priority="4014"/>
    <cfRule type="duplicateValues" dxfId="26531" priority="4015"/>
    <cfRule type="duplicateValues" dxfId="26530" priority="4016"/>
    <cfRule type="duplicateValues" dxfId="26529" priority="4017"/>
    <cfRule type="duplicateValues" dxfId="26528" priority="4018"/>
    <cfRule type="duplicateValues" dxfId="26527" priority="4019"/>
    <cfRule type="duplicateValues" dxfId="26526" priority="4020"/>
    <cfRule type="duplicateValues" dxfId="26525" priority="4021"/>
    <cfRule type="duplicateValues" dxfId="26524" priority="3996"/>
    <cfRule type="duplicateValues" dxfId="26523" priority="4022"/>
    <cfRule type="duplicateValues" dxfId="26522" priority="4023"/>
    <cfRule type="duplicateValues" dxfId="26521" priority="4024"/>
    <cfRule type="duplicateValues" dxfId="26520" priority="3997"/>
    <cfRule type="duplicateValues" dxfId="26519" priority="4025"/>
    <cfRule type="duplicateValues" dxfId="26518" priority="4026"/>
    <cfRule type="duplicateValues" dxfId="26517" priority="4027"/>
    <cfRule type="duplicateValues" dxfId="26516" priority="4028"/>
    <cfRule type="duplicateValues" dxfId="26515" priority="4029"/>
    <cfRule type="duplicateValues" dxfId="26514" priority="4030"/>
    <cfRule type="duplicateValues" dxfId="26513" priority="4031"/>
    <cfRule type="duplicateValues" dxfId="26512" priority="4032"/>
    <cfRule type="duplicateValues" dxfId="26511" priority="4033"/>
    <cfRule type="duplicateValues" dxfId="26510" priority="4034"/>
    <cfRule type="duplicateValues" dxfId="26509" priority="4035"/>
    <cfRule type="duplicateValues" dxfId="26508" priority="4036"/>
    <cfRule type="duplicateValues" dxfId="26507" priority="4037"/>
    <cfRule type="duplicateValues" dxfId="26506" priority="4038"/>
    <cfRule type="duplicateValues" dxfId="26505" priority="4039"/>
    <cfRule type="duplicateValues" dxfId="26504" priority="4040"/>
    <cfRule type="duplicateValues" dxfId="26503" priority="4041"/>
    <cfRule type="duplicateValues" dxfId="26502" priority="4042"/>
    <cfRule type="duplicateValues" dxfId="26501" priority="4043"/>
    <cfRule type="duplicateValues" dxfId="26500" priority="4044"/>
    <cfRule type="duplicateValues" dxfId="26499" priority="4045"/>
    <cfRule type="duplicateValues" dxfId="26498" priority="4046"/>
    <cfRule type="duplicateValues" dxfId="26497" priority="4047"/>
    <cfRule type="duplicateValues" dxfId="26496" priority="4048"/>
    <cfRule type="duplicateValues" dxfId="26495" priority="4049"/>
    <cfRule type="duplicateValues" dxfId="26494" priority="4050"/>
    <cfRule type="duplicateValues" dxfId="26493" priority="4051"/>
    <cfRule type="duplicateValues" dxfId="26492" priority="4052"/>
    <cfRule type="duplicateValues" dxfId="26491" priority="4053"/>
    <cfRule type="duplicateValues" dxfId="26490" priority="4054"/>
    <cfRule type="duplicateValues" dxfId="26489" priority="4055"/>
    <cfRule type="duplicateValues" dxfId="26488" priority="4056"/>
    <cfRule type="duplicateValues" dxfId="26487" priority="4057"/>
    <cfRule type="duplicateValues" dxfId="26486" priority="3966"/>
    <cfRule type="duplicateValues" dxfId="26485" priority="3967"/>
    <cfRule type="duplicateValues" dxfId="26484" priority="3968"/>
    <cfRule type="duplicateValues" dxfId="26483" priority="3969"/>
    <cfRule type="duplicateValues" dxfId="26482" priority="3970"/>
    <cfRule type="duplicateValues" dxfId="26481" priority="3971"/>
    <cfRule type="duplicateValues" dxfId="26480" priority="3972"/>
    <cfRule type="duplicateValues" dxfId="26479" priority="3973"/>
    <cfRule type="duplicateValues" dxfId="26478" priority="3974"/>
    <cfRule type="duplicateValues" dxfId="26477" priority="3975"/>
    <cfRule type="duplicateValues" dxfId="26476" priority="3976"/>
    <cfRule type="duplicateValues" dxfId="26475" priority="3977"/>
    <cfRule type="duplicateValues" dxfId="26474" priority="3978"/>
    <cfRule type="duplicateValues" dxfId="26473" priority="3979"/>
    <cfRule type="duplicateValues" dxfId="26472" priority="3980"/>
    <cfRule type="duplicateValues" dxfId="26471" priority="4058"/>
    <cfRule type="duplicateValues" dxfId="26470" priority="3982"/>
    <cfRule type="duplicateValues" dxfId="26469" priority="4059"/>
    <cfRule type="duplicateValues" dxfId="26468" priority="3983"/>
    <cfRule type="duplicateValues" dxfId="26467" priority="3984"/>
    <cfRule type="duplicateValues" dxfId="26466" priority="3985"/>
    <cfRule type="duplicateValues" dxfId="26465" priority="3986"/>
    <cfRule type="duplicateValues" dxfId="26464" priority="3987"/>
    <cfRule type="duplicateValues" dxfId="26463" priority="3988"/>
    <cfRule type="duplicateValues" dxfId="26462" priority="3989"/>
    <cfRule type="duplicateValues" dxfId="26461" priority="3990"/>
    <cfRule type="duplicateValues" dxfId="26460" priority="3991"/>
    <cfRule type="duplicateValues" dxfId="26459" priority="3992"/>
    <cfRule type="duplicateValues" dxfId="26458" priority="3993"/>
    <cfRule type="duplicateValues" dxfId="26457" priority="4060"/>
    <cfRule type="duplicateValues" dxfId="26456" priority="3994"/>
    <cfRule type="duplicateValues" dxfId="26455" priority="3995"/>
    <cfRule type="duplicateValues" dxfId="26454" priority="3981"/>
    <cfRule type="duplicateValues" dxfId="26453" priority="3998"/>
    <cfRule type="duplicateValues" dxfId="26452" priority="3999"/>
    <cfRule type="duplicateValues" dxfId="26451" priority="4000"/>
    <cfRule type="duplicateValues" dxfId="26450" priority="4001"/>
    <cfRule type="duplicateValues" dxfId="26449" priority="4002"/>
    <cfRule type="duplicateValues" dxfId="26448" priority="4003"/>
  </conditionalFormatting>
  <conditionalFormatting sqref="I4900:I4920">
    <cfRule type="duplicateValues" dxfId="26447" priority="37467"/>
    <cfRule type="duplicateValues" dxfId="26446" priority="37466"/>
    <cfRule type="duplicateValues" dxfId="26445" priority="37465"/>
    <cfRule type="duplicateValues" dxfId="26444" priority="37464"/>
    <cfRule type="duplicateValues" dxfId="26443" priority="37463"/>
    <cfRule type="duplicateValues" dxfId="26442" priority="37462"/>
    <cfRule type="duplicateValues" dxfId="26441" priority="37461"/>
    <cfRule type="duplicateValues" dxfId="26440" priority="37460"/>
    <cfRule type="duplicateValues" dxfId="26439" priority="37459"/>
    <cfRule type="duplicateValues" dxfId="26438" priority="37458"/>
    <cfRule type="duplicateValues" dxfId="26437" priority="37456"/>
    <cfRule type="duplicateValues" dxfId="26436" priority="37455"/>
    <cfRule type="duplicateValues" dxfId="26435" priority="37454"/>
    <cfRule type="duplicateValues" dxfId="26434" priority="37453"/>
    <cfRule type="duplicateValues" dxfId="26433" priority="37452"/>
    <cfRule type="duplicateValues" dxfId="26432" priority="37451"/>
    <cfRule type="duplicateValues" dxfId="26431" priority="37450"/>
    <cfRule type="duplicateValues" dxfId="26430" priority="37457"/>
    <cfRule type="duplicateValues" dxfId="26429" priority="37449"/>
    <cfRule type="duplicateValues" dxfId="26428" priority="37448"/>
    <cfRule type="duplicateValues" dxfId="26427" priority="37446"/>
    <cfRule type="duplicateValues" dxfId="26426" priority="37444"/>
    <cfRule type="duplicateValues" dxfId="26425" priority="37443"/>
    <cfRule type="duplicateValues" dxfId="26424" priority="37442"/>
    <cfRule type="duplicateValues" dxfId="26423" priority="37441"/>
    <cfRule type="duplicateValues" dxfId="26422" priority="37440"/>
    <cfRule type="duplicateValues" dxfId="26421" priority="37439"/>
    <cfRule type="duplicateValues" dxfId="26420" priority="37438"/>
    <cfRule type="duplicateValues" dxfId="26419" priority="37437"/>
    <cfRule type="duplicateValues" dxfId="26418" priority="37436"/>
    <cfRule type="duplicateValues" dxfId="26417" priority="37435"/>
    <cfRule type="duplicateValues" dxfId="26416" priority="37434"/>
    <cfRule type="duplicateValues" dxfId="26415" priority="37500"/>
    <cfRule type="duplicateValues" dxfId="26414" priority="37499"/>
    <cfRule type="duplicateValues" dxfId="26413" priority="37498"/>
    <cfRule type="duplicateValues" dxfId="26412" priority="37497"/>
    <cfRule type="duplicateValues" dxfId="26411" priority="37496"/>
    <cfRule type="duplicateValues" dxfId="26410" priority="37495"/>
    <cfRule type="duplicateValues" dxfId="26409" priority="37494"/>
    <cfRule type="duplicateValues" dxfId="26408" priority="37493"/>
    <cfRule type="duplicateValues" dxfId="26407" priority="37492"/>
    <cfRule type="duplicateValues" dxfId="26406" priority="37491"/>
    <cfRule type="duplicateValues" dxfId="26405" priority="37490"/>
    <cfRule type="duplicateValues" dxfId="26404" priority="37489"/>
    <cfRule type="duplicateValues" dxfId="26403" priority="37488"/>
    <cfRule type="duplicateValues" dxfId="26402" priority="37487"/>
    <cfRule type="duplicateValues" dxfId="26401" priority="37486"/>
    <cfRule type="duplicateValues" dxfId="26400" priority="37485"/>
    <cfRule type="duplicateValues" dxfId="26399" priority="37484"/>
    <cfRule type="duplicateValues" dxfId="26398" priority="37483"/>
    <cfRule type="duplicateValues" dxfId="26397" priority="37482"/>
    <cfRule type="duplicateValues" dxfId="26396" priority="37481"/>
    <cfRule type="duplicateValues" dxfId="26395" priority="37480"/>
    <cfRule type="duplicateValues" dxfId="26394" priority="37479"/>
    <cfRule type="duplicateValues" dxfId="26393" priority="37478"/>
    <cfRule type="duplicateValues" dxfId="26392" priority="37477"/>
    <cfRule type="duplicateValues" dxfId="26391" priority="37447"/>
    <cfRule type="duplicateValues" dxfId="26390" priority="37433"/>
    <cfRule type="duplicateValues" dxfId="26389" priority="37445"/>
    <cfRule type="duplicateValues" dxfId="26388" priority="37475"/>
    <cfRule type="duplicateValues" dxfId="26387" priority="37474"/>
    <cfRule type="duplicateValues" dxfId="26386" priority="37473"/>
    <cfRule type="duplicateValues" dxfId="26385" priority="37472"/>
    <cfRule type="duplicateValues" dxfId="26384" priority="37471"/>
    <cfRule type="duplicateValues" dxfId="26383" priority="37470"/>
    <cfRule type="duplicateValues" dxfId="26382" priority="37469"/>
    <cfRule type="duplicateValues" dxfId="26381" priority="37468"/>
    <cfRule type="duplicateValues" dxfId="26380" priority="37420"/>
    <cfRule type="duplicateValues" dxfId="26379" priority="37421"/>
    <cfRule type="duplicateValues" dxfId="26378" priority="37422"/>
    <cfRule type="duplicateValues" dxfId="26377" priority="37423"/>
    <cfRule type="duplicateValues" dxfId="26376" priority="37424"/>
    <cfRule type="duplicateValues" dxfId="26375" priority="37425"/>
    <cfRule type="duplicateValues" dxfId="26374" priority="37426"/>
    <cfRule type="duplicateValues" dxfId="26373" priority="37427"/>
    <cfRule type="duplicateValues" dxfId="26372" priority="37428"/>
    <cfRule type="duplicateValues" dxfId="26371" priority="37429"/>
    <cfRule type="duplicateValues" dxfId="26370" priority="37430"/>
    <cfRule type="duplicateValues" dxfId="26369" priority="37431"/>
    <cfRule type="duplicateValues" dxfId="26368" priority="37432"/>
    <cfRule type="duplicateValues" dxfId="26367" priority="37476"/>
  </conditionalFormatting>
  <conditionalFormatting sqref="I4921">
    <cfRule type="duplicateValues" dxfId="26366" priority="35456"/>
    <cfRule type="duplicateValues" dxfId="26365" priority="35455"/>
    <cfRule type="duplicateValues" dxfId="26364" priority="35454"/>
    <cfRule type="duplicateValues" dxfId="26363" priority="35453"/>
    <cfRule type="duplicateValues" dxfId="26362" priority="35452"/>
    <cfRule type="duplicateValues" dxfId="26361" priority="35451"/>
    <cfRule type="duplicateValues" dxfId="26360" priority="35450"/>
    <cfRule type="duplicateValues" dxfId="26359" priority="35449"/>
    <cfRule type="duplicateValues" dxfId="26358" priority="35519"/>
    <cfRule type="duplicateValues" dxfId="26357" priority="35531"/>
    <cfRule type="duplicateValues" dxfId="26356" priority="35530"/>
    <cfRule type="duplicateValues" dxfId="26355" priority="35529"/>
    <cfRule type="duplicateValues" dxfId="26354" priority="35528"/>
    <cfRule type="duplicateValues" dxfId="26353" priority="35527"/>
    <cfRule type="duplicateValues" dxfId="26352" priority="35526"/>
    <cfRule type="duplicateValues" dxfId="26351" priority="35525"/>
    <cfRule type="duplicateValues" dxfId="26350" priority="35524"/>
    <cfRule type="duplicateValues" dxfId="26349" priority="35523"/>
    <cfRule type="duplicateValues" dxfId="26348" priority="35522"/>
    <cfRule type="duplicateValues" dxfId="26347" priority="35521"/>
    <cfRule type="duplicateValues" dxfId="26346" priority="35520"/>
    <cfRule type="duplicateValues" dxfId="26345" priority="35518"/>
    <cfRule type="duplicateValues" dxfId="26344" priority="35517"/>
    <cfRule type="duplicateValues" dxfId="26343" priority="35516"/>
    <cfRule type="duplicateValues" dxfId="26342" priority="35515"/>
    <cfRule type="duplicateValues" dxfId="26341" priority="35514"/>
    <cfRule type="duplicateValues" dxfId="26340" priority="35513"/>
    <cfRule type="duplicateValues" dxfId="26339" priority="35512"/>
    <cfRule type="duplicateValues" dxfId="26338" priority="35511"/>
    <cfRule type="duplicateValues" dxfId="26337" priority="35510"/>
    <cfRule type="duplicateValues" dxfId="26336" priority="35509"/>
    <cfRule type="duplicateValues" dxfId="26335" priority="35508"/>
    <cfRule type="duplicateValues" dxfId="26334" priority="35507"/>
    <cfRule type="duplicateValues" dxfId="26333" priority="35506"/>
    <cfRule type="duplicateValues" dxfId="26332" priority="35505"/>
    <cfRule type="duplicateValues" dxfId="26331" priority="35504"/>
    <cfRule type="duplicateValues" dxfId="26330" priority="35503"/>
    <cfRule type="duplicateValues" dxfId="26329" priority="35502"/>
    <cfRule type="duplicateValues" dxfId="26328" priority="35501"/>
    <cfRule type="duplicateValues" dxfId="26327" priority="35500"/>
    <cfRule type="duplicateValues" dxfId="26326" priority="35499"/>
    <cfRule type="duplicateValues" dxfId="26325" priority="35498"/>
    <cfRule type="duplicateValues" dxfId="26324" priority="35497"/>
    <cfRule type="duplicateValues" dxfId="26323" priority="35496"/>
    <cfRule type="duplicateValues" dxfId="26322" priority="35495"/>
    <cfRule type="duplicateValues" dxfId="26321" priority="35494"/>
    <cfRule type="duplicateValues" dxfId="26320" priority="35493"/>
    <cfRule type="duplicateValues" dxfId="26319" priority="35492"/>
    <cfRule type="duplicateValues" dxfId="26318" priority="35491"/>
    <cfRule type="duplicateValues" dxfId="26317" priority="35490"/>
    <cfRule type="duplicateValues" dxfId="26316" priority="35489"/>
    <cfRule type="duplicateValues" dxfId="26315" priority="35488"/>
    <cfRule type="duplicateValues" dxfId="26314" priority="35487"/>
    <cfRule type="duplicateValues" dxfId="26313" priority="35486"/>
    <cfRule type="duplicateValues" dxfId="26312" priority="35485"/>
    <cfRule type="duplicateValues" dxfId="26311" priority="35484"/>
    <cfRule type="duplicateValues" dxfId="26310" priority="35483"/>
    <cfRule type="duplicateValues" dxfId="26309" priority="35482"/>
    <cfRule type="duplicateValues" dxfId="26308" priority="35481"/>
    <cfRule type="duplicateValues" dxfId="26307" priority="35480"/>
    <cfRule type="duplicateValues" dxfId="26306" priority="35479"/>
    <cfRule type="duplicateValues" dxfId="26305" priority="35478"/>
    <cfRule type="duplicateValues" dxfId="26304" priority="35477"/>
    <cfRule type="duplicateValues" dxfId="26303" priority="35476"/>
    <cfRule type="duplicateValues" dxfId="26302" priority="35475"/>
    <cfRule type="duplicateValues" dxfId="26301" priority="35474"/>
    <cfRule type="duplicateValues" dxfId="26300" priority="35473"/>
    <cfRule type="duplicateValues" dxfId="26299" priority="35472"/>
    <cfRule type="duplicateValues" dxfId="26298" priority="35471"/>
    <cfRule type="duplicateValues" dxfId="26297" priority="35470"/>
    <cfRule type="duplicateValues" dxfId="26296" priority="35469"/>
    <cfRule type="duplicateValues" dxfId="26295" priority="35468"/>
    <cfRule type="duplicateValues" dxfId="26294" priority="35467"/>
    <cfRule type="duplicateValues" dxfId="26293" priority="35466"/>
    <cfRule type="duplicateValues" dxfId="26292" priority="35465"/>
    <cfRule type="duplicateValues" dxfId="26291" priority="35464"/>
    <cfRule type="duplicateValues" dxfId="26290" priority="35463"/>
    <cfRule type="duplicateValues" dxfId="26289" priority="35462"/>
    <cfRule type="duplicateValues" dxfId="26288" priority="35461"/>
    <cfRule type="duplicateValues" dxfId="26287" priority="35460"/>
    <cfRule type="duplicateValues" dxfId="26286" priority="35459"/>
    <cfRule type="duplicateValues" dxfId="26285" priority="35458"/>
    <cfRule type="duplicateValues" dxfId="26284" priority="35457"/>
  </conditionalFormatting>
  <conditionalFormatting sqref="I4922">
    <cfRule type="duplicateValues" dxfId="26283" priority="33708"/>
    <cfRule type="duplicateValues" dxfId="26282" priority="33683"/>
    <cfRule type="duplicateValues" dxfId="26281" priority="33682"/>
    <cfRule type="duplicateValues" dxfId="26280" priority="33677"/>
    <cfRule type="duplicateValues" dxfId="26279" priority="33678"/>
    <cfRule type="duplicateValues" dxfId="26278" priority="33679"/>
    <cfRule type="duplicateValues" dxfId="26277" priority="33680"/>
    <cfRule type="duplicateValues" dxfId="26276" priority="33668"/>
    <cfRule type="duplicateValues" dxfId="26275" priority="33667"/>
    <cfRule type="duplicateValues" dxfId="26274" priority="33666"/>
    <cfRule type="duplicateValues" dxfId="26273" priority="33673"/>
    <cfRule type="duplicateValues" dxfId="26272" priority="33672"/>
    <cfRule type="duplicateValues" dxfId="26271" priority="33674"/>
    <cfRule type="duplicateValues" dxfId="26270" priority="33725"/>
    <cfRule type="duplicateValues" dxfId="26269" priority="33724"/>
    <cfRule type="duplicateValues" dxfId="26268" priority="33723"/>
    <cfRule type="duplicateValues" dxfId="26267" priority="33722"/>
    <cfRule type="duplicateValues" dxfId="26266" priority="33675"/>
    <cfRule type="duplicateValues" dxfId="26265" priority="33721"/>
    <cfRule type="duplicateValues" dxfId="26264" priority="33720"/>
    <cfRule type="duplicateValues" dxfId="26263" priority="33719"/>
    <cfRule type="duplicateValues" dxfId="26262" priority="33718"/>
    <cfRule type="duplicateValues" dxfId="26261" priority="33717"/>
    <cfRule type="duplicateValues" dxfId="26260" priority="33716"/>
    <cfRule type="duplicateValues" dxfId="26259" priority="33715"/>
    <cfRule type="duplicateValues" dxfId="26258" priority="33714"/>
    <cfRule type="duplicateValues" dxfId="26257" priority="33713"/>
    <cfRule type="duplicateValues" dxfId="26256" priority="33712"/>
    <cfRule type="duplicateValues" dxfId="26255" priority="33711"/>
    <cfRule type="duplicateValues" dxfId="26254" priority="33710"/>
    <cfRule type="duplicateValues" dxfId="26253" priority="33709"/>
    <cfRule type="duplicateValues" dxfId="26252" priority="33665"/>
    <cfRule type="duplicateValues" dxfId="26251" priority="33707"/>
    <cfRule type="duplicateValues" dxfId="26250" priority="33706"/>
    <cfRule type="duplicateValues" dxfId="26249" priority="33705"/>
    <cfRule type="duplicateValues" dxfId="26248" priority="33704"/>
    <cfRule type="duplicateValues" dxfId="26247" priority="33703"/>
    <cfRule type="duplicateValues" dxfId="26246" priority="33702"/>
    <cfRule type="duplicateValues" dxfId="26245" priority="33701"/>
    <cfRule type="duplicateValues" dxfId="26244" priority="33700"/>
    <cfRule type="duplicateValues" dxfId="26243" priority="33699"/>
    <cfRule type="duplicateValues" dxfId="26242" priority="33698"/>
    <cfRule type="duplicateValues" dxfId="26241" priority="33697"/>
    <cfRule type="duplicateValues" dxfId="26240" priority="33696"/>
    <cfRule type="duplicateValues" dxfId="26239" priority="33695"/>
    <cfRule type="duplicateValues" dxfId="26238" priority="33694"/>
    <cfRule type="duplicateValues" dxfId="26237" priority="33693"/>
    <cfRule type="duplicateValues" dxfId="26236" priority="33692"/>
    <cfRule type="duplicateValues" dxfId="26235" priority="33691"/>
    <cfRule type="duplicateValues" dxfId="26234" priority="33690"/>
    <cfRule type="duplicateValues" dxfId="26233" priority="33689"/>
    <cfRule type="duplicateValues" dxfId="26232" priority="33688"/>
    <cfRule type="duplicateValues" dxfId="26231" priority="33687"/>
    <cfRule type="duplicateValues" dxfId="26230" priority="33686"/>
    <cfRule type="duplicateValues" dxfId="26229" priority="33685"/>
    <cfRule type="duplicateValues" dxfId="26228" priority="33671"/>
    <cfRule type="duplicateValues" dxfId="26227" priority="33670"/>
    <cfRule type="duplicateValues" dxfId="26226" priority="33669"/>
    <cfRule type="duplicateValues" dxfId="26225" priority="33681"/>
    <cfRule type="duplicateValues" dxfId="26224" priority="33676"/>
    <cfRule type="duplicateValues" dxfId="26223" priority="33664"/>
    <cfRule type="duplicateValues" dxfId="26222" priority="33663"/>
    <cfRule type="duplicateValues" dxfId="26221" priority="33662"/>
    <cfRule type="duplicateValues" dxfId="26220" priority="33661"/>
    <cfRule type="duplicateValues" dxfId="26219" priority="33660"/>
    <cfRule type="duplicateValues" dxfId="26218" priority="33659"/>
    <cfRule type="duplicateValues" dxfId="26217" priority="33658"/>
    <cfRule type="duplicateValues" dxfId="26216" priority="33657"/>
    <cfRule type="duplicateValues" dxfId="26215" priority="33656"/>
    <cfRule type="duplicateValues" dxfId="26214" priority="33655"/>
    <cfRule type="duplicateValues" dxfId="26213" priority="33654"/>
    <cfRule type="duplicateValues" dxfId="26212" priority="33653"/>
    <cfRule type="duplicateValues" dxfId="26211" priority="33652"/>
    <cfRule type="duplicateValues" dxfId="26210" priority="33651"/>
    <cfRule type="duplicateValues" dxfId="26209" priority="33650"/>
    <cfRule type="duplicateValues" dxfId="26208" priority="33649"/>
    <cfRule type="duplicateValues" dxfId="26207" priority="33648"/>
    <cfRule type="duplicateValues" dxfId="26206" priority="33647"/>
    <cfRule type="duplicateValues" dxfId="26205" priority="33645"/>
    <cfRule type="duplicateValues" dxfId="26204" priority="33644"/>
    <cfRule type="duplicateValues" dxfId="26203" priority="33643"/>
    <cfRule type="duplicateValues" dxfId="26202" priority="33646"/>
    <cfRule type="duplicateValues" dxfId="26201" priority="33684"/>
  </conditionalFormatting>
  <conditionalFormatting sqref="I4923">
    <cfRule type="duplicateValues" dxfId="26200" priority="33567"/>
    <cfRule type="duplicateValues" dxfId="26199" priority="33566"/>
    <cfRule type="duplicateValues" dxfId="26198" priority="33565"/>
    <cfRule type="duplicateValues" dxfId="26197" priority="33564"/>
    <cfRule type="duplicateValues" dxfId="26196" priority="33563"/>
    <cfRule type="duplicateValues" dxfId="26195" priority="33562"/>
    <cfRule type="duplicateValues" dxfId="26194" priority="33561"/>
    <cfRule type="duplicateValues" dxfId="26193" priority="33560"/>
    <cfRule type="duplicateValues" dxfId="26192" priority="33642"/>
    <cfRule type="duplicateValues" dxfId="26191" priority="33568"/>
    <cfRule type="duplicateValues" dxfId="26190" priority="33569"/>
    <cfRule type="duplicateValues" dxfId="26189" priority="33570"/>
    <cfRule type="duplicateValues" dxfId="26188" priority="33571"/>
    <cfRule type="duplicateValues" dxfId="26187" priority="33572"/>
    <cfRule type="duplicateValues" dxfId="26186" priority="33573"/>
    <cfRule type="duplicateValues" dxfId="26185" priority="33574"/>
    <cfRule type="duplicateValues" dxfId="26184" priority="33575"/>
    <cfRule type="duplicateValues" dxfId="26183" priority="33576"/>
    <cfRule type="duplicateValues" dxfId="26182" priority="33577"/>
    <cfRule type="duplicateValues" dxfId="26181" priority="33578"/>
    <cfRule type="duplicateValues" dxfId="26180" priority="33579"/>
    <cfRule type="duplicateValues" dxfId="26179" priority="33580"/>
    <cfRule type="duplicateValues" dxfId="26178" priority="33581"/>
    <cfRule type="duplicateValues" dxfId="26177" priority="33582"/>
    <cfRule type="duplicateValues" dxfId="26176" priority="33583"/>
    <cfRule type="duplicateValues" dxfId="26175" priority="33584"/>
    <cfRule type="duplicateValues" dxfId="26174" priority="33585"/>
    <cfRule type="duplicateValues" dxfId="26173" priority="33586"/>
    <cfRule type="duplicateValues" dxfId="26172" priority="33587"/>
    <cfRule type="duplicateValues" dxfId="26171" priority="33588"/>
    <cfRule type="duplicateValues" dxfId="26170" priority="33589"/>
    <cfRule type="duplicateValues" dxfId="26169" priority="33590"/>
    <cfRule type="duplicateValues" dxfId="26168" priority="33591"/>
    <cfRule type="duplicateValues" dxfId="26167" priority="33592"/>
    <cfRule type="duplicateValues" dxfId="26166" priority="33593"/>
    <cfRule type="duplicateValues" dxfId="26165" priority="33594"/>
    <cfRule type="duplicateValues" dxfId="26164" priority="33595"/>
    <cfRule type="duplicateValues" dxfId="26163" priority="33596"/>
    <cfRule type="duplicateValues" dxfId="26162" priority="33597"/>
    <cfRule type="duplicateValues" dxfId="26161" priority="33598"/>
    <cfRule type="duplicateValues" dxfId="26160" priority="33599"/>
    <cfRule type="duplicateValues" dxfId="26159" priority="33615"/>
    <cfRule type="duplicateValues" dxfId="26158" priority="33600"/>
    <cfRule type="duplicateValues" dxfId="26157" priority="33601"/>
    <cfRule type="duplicateValues" dxfId="26156" priority="33602"/>
    <cfRule type="duplicateValues" dxfId="26155" priority="33603"/>
    <cfRule type="duplicateValues" dxfId="26154" priority="33604"/>
    <cfRule type="duplicateValues" dxfId="26153" priority="33605"/>
    <cfRule type="duplicateValues" dxfId="26152" priority="33606"/>
    <cfRule type="duplicateValues" dxfId="26151" priority="33607"/>
    <cfRule type="duplicateValues" dxfId="26150" priority="33608"/>
    <cfRule type="duplicateValues" dxfId="26149" priority="33609"/>
    <cfRule type="duplicateValues" dxfId="26148" priority="33610"/>
    <cfRule type="duplicateValues" dxfId="26147" priority="33611"/>
    <cfRule type="duplicateValues" dxfId="26146" priority="33612"/>
    <cfRule type="duplicateValues" dxfId="26145" priority="33613"/>
    <cfRule type="duplicateValues" dxfId="26144" priority="33614"/>
    <cfRule type="duplicateValues" dxfId="26143" priority="33616"/>
    <cfRule type="duplicateValues" dxfId="26142" priority="33617"/>
    <cfRule type="duplicateValues" dxfId="26141" priority="33618"/>
    <cfRule type="duplicateValues" dxfId="26140" priority="33619"/>
    <cfRule type="duplicateValues" dxfId="26139" priority="33620"/>
    <cfRule type="duplicateValues" dxfId="26138" priority="33621"/>
    <cfRule type="duplicateValues" dxfId="26137" priority="33622"/>
    <cfRule type="duplicateValues" dxfId="26136" priority="33623"/>
    <cfRule type="duplicateValues" dxfId="26135" priority="33624"/>
    <cfRule type="duplicateValues" dxfId="26134" priority="33625"/>
    <cfRule type="duplicateValues" dxfId="26133" priority="33626"/>
    <cfRule type="duplicateValues" dxfId="26132" priority="33627"/>
    <cfRule type="duplicateValues" dxfId="26131" priority="33628"/>
    <cfRule type="duplicateValues" dxfId="26130" priority="33629"/>
    <cfRule type="duplicateValues" dxfId="26129" priority="33630"/>
    <cfRule type="duplicateValues" dxfId="26128" priority="33631"/>
    <cfRule type="duplicateValues" dxfId="26127" priority="33632"/>
    <cfRule type="duplicateValues" dxfId="26126" priority="33633"/>
    <cfRule type="duplicateValues" dxfId="26125" priority="33634"/>
    <cfRule type="duplicateValues" dxfId="26124" priority="33635"/>
    <cfRule type="duplicateValues" dxfId="26123" priority="33636"/>
    <cfRule type="duplicateValues" dxfId="26122" priority="33637"/>
    <cfRule type="duplicateValues" dxfId="26121" priority="33638"/>
    <cfRule type="duplicateValues" dxfId="26120" priority="33639"/>
    <cfRule type="duplicateValues" dxfId="26119" priority="33640"/>
    <cfRule type="duplicateValues" dxfId="26118" priority="33641"/>
  </conditionalFormatting>
  <conditionalFormatting sqref="I4924:I4927">
    <cfRule type="duplicateValues" dxfId="26117" priority="36345"/>
    <cfRule type="duplicateValues" dxfId="26116" priority="36305"/>
    <cfRule type="duplicateValues" dxfId="26115" priority="36306"/>
    <cfRule type="duplicateValues" dxfId="26114" priority="36307"/>
    <cfRule type="duplicateValues" dxfId="26113" priority="36308"/>
    <cfRule type="duplicateValues" dxfId="26112" priority="36309"/>
    <cfRule type="duplicateValues" dxfId="26111" priority="36310"/>
    <cfRule type="duplicateValues" dxfId="26110" priority="36266"/>
    <cfRule type="duplicateValues" dxfId="26109" priority="36267"/>
    <cfRule type="duplicateValues" dxfId="26108" priority="36268"/>
    <cfRule type="duplicateValues" dxfId="26107" priority="36269"/>
    <cfRule type="duplicateValues" dxfId="26106" priority="36270"/>
    <cfRule type="duplicateValues" dxfId="26105" priority="36271"/>
    <cfRule type="duplicateValues" dxfId="26104" priority="36272"/>
    <cfRule type="duplicateValues" dxfId="26103" priority="36273"/>
    <cfRule type="duplicateValues" dxfId="26102" priority="36274"/>
    <cfRule type="duplicateValues" dxfId="26101" priority="36275"/>
    <cfRule type="duplicateValues" dxfId="26100" priority="36276"/>
    <cfRule type="duplicateValues" dxfId="26099" priority="36277"/>
    <cfRule type="duplicateValues" dxfId="26098" priority="36311"/>
    <cfRule type="duplicateValues" dxfId="26097" priority="36278"/>
    <cfRule type="duplicateValues" dxfId="26096" priority="36279"/>
    <cfRule type="duplicateValues" dxfId="26095" priority="36280"/>
    <cfRule type="duplicateValues" dxfId="26094" priority="36281"/>
    <cfRule type="duplicateValues" dxfId="26093" priority="36282"/>
    <cfRule type="duplicateValues" dxfId="26092" priority="36283"/>
    <cfRule type="duplicateValues" dxfId="26091" priority="36284"/>
    <cfRule type="duplicateValues" dxfId="26090" priority="36285"/>
    <cfRule type="duplicateValues" dxfId="26089" priority="36286"/>
    <cfRule type="duplicateValues" dxfId="26088" priority="36287"/>
    <cfRule type="duplicateValues" dxfId="26087" priority="36288"/>
    <cfRule type="duplicateValues" dxfId="26086" priority="36289"/>
    <cfRule type="duplicateValues" dxfId="26085" priority="36290"/>
    <cfRule type="duplicateValues" dxfId="26084" priority="36291"/>
    <cfRule type="duplicateValues" dxfId="26083" priority="36292"/>
    <cfRule type="duplicateValues" dxfId="26082" priority="36293"/>
    <cfRule type="duplicateValues" dxfId="26081" priority="36294"/>
    <cfRule type="duplicateValues" dxfId="26080" priority="36295"/>
    <cfRule type="duplicateValues" dxfId="26079" priority="36296"/>
    <cfRule type="duplicateValues" dxfId="26078" priority="36297"/>
    <cfRule type="duplicateValues" dxfId="26077" priority="36298"/>
    <cfRule type="duplicateValues" dxfId="26076" priority="36299"/>
    <cfRule type="duplicateValues" dxfId="26075" priority="36300"/>
    <cfRule type="duplicateValues" dxfId="26074" priority="36301"/>
    <cfRule type="duplicateValues" dxfId="26073" priority="36302"/>
    <cfRule type="duplicateValues" dxfId="26072" priority="36303"/>
    <cfRule type="duplicateValues" dxfId="26071" priority="36304"/>
    <cfRule type="duplicateValues" dxfId="26070" priority="36312"/>
    <cfRule type="duplicateValues" dxfId="26069" priority="36313"/>
    <cfRule type="duplicateValues" dxfId="26068" priority="36314"/>
    <cfRule type="duplicateValues" dxfId="26067" priority="36333"/>
    <cfRule type="duplicateValues" dxfId="26066" priority="36315"/>
    <cfRule type="duplicateValues" dxfId="26065" priority="36316"/>
    <cfRule type="duplicateValues" dxfId="26064" priority="36317"/>
    <cfRule type="duplicateValues" dxfId="26063" priority="36318"/>
    <cfRule type="duplicateValues" dxfId="26062" priority="36319"/>
    <cfRule type="duplicateValues" dxfId="26061" priority="36320"/>
    <cfRule type="duplicateValues" dxfId="26060" priority="36321"/>
    <cfRule type="duplicateValues" dxfId="26059" priority="36322"/>
    <cfRule type="duplicateValues" dxfId="26058" priority="36323"/>
    <cfRule type="duplicateValues" dxfId="26057" priority="36324"/>
    <cfRule type="duplicateValues" dxfId="26056" priority="36325"/>
    <cfRule type="duplicateValues" dxfId="26055" priority="36326"/>
    <cfRule type="duplicateValues" dxfId="26054" priority="36327"/>
    <cfRule type="duplicateValues" dxfId="26053" priority="36328"/>
    <cfRule type="duplicateValues" dxfId="26052" priority="36329"/>
    <cfRule type="duplicateValues" dxfId="26051" priority="36330"/>
    <cfRule type="duplicateValues" dxfId="26050" priority="36331"/>
    <cfRule type="duplicateValues" dxfId="26049" priority="36332"/>
    <cfRule type="duplicateValues" dxfId="26048" priority="36334"/>
    <cfRule type="duplicateValues" dxfId="26047" priority="36335"/>
    <cfRule type="duplicateValues" dxfId="26046" priority="36336"/>
    <cfRule type="duplicateValues" dxfId="26045" priority="36337"/>
    <cfRule type="duplicateValues" dxfId="26044" priority="36338"/>
    <cfRule type="duplicateValues" dxfId="26043" priority="36339"/>
    <cfRule type="duplicateValues" dxfId="26042" priority="36340"/>
    <cfRule type="duplicateValues" dxfId="26041" priority="36347"/>
    <cfRule type="duplicateValues" dxfId="26040" priority="36346"/>
    <cfRule type="duplicateValues" dxfId="26039" priority="36341"/>
    <cfRule type="duplicateValues" dxfId="26038" priority="36342"/>
    <cfRule type="duplicateValues" dxfId="26037" priority="36343"/>
    <cfRule type="duplicateValues" dxfId="26036" priority="36344"/>
  </conditionalFormatting>
  <conditionalFormatting sqref="I4928">
    <cfRule type="duplicateValues" dxfId="26035" priority="35935"/>
    <cfRule type="duplicateValues" dxfId="26034" priority="35934"/>
    <cfRule type="duplicateValues" dxfId="26033" priority="35933"/>
    <cfRule type="duplicateValues" dxfId="26032" priority="35932"/>
    <cfRule type="duplicateValues" dxfId="26031" priority="35931"/>
    <cfRule type="duplicateValues" dxfId="26030" priority="35930"/>
    <cfRule type="duplicateValues" dxfId="26029" priority="35929"/>
    <cfRule type="duplicateValues" dxfId="26028" priority="35928"/>
    <cfRule type="duplicateValues" dxfId="26027" priority="35927"/>
    <cfRule type="duplicateValues" dxfId="26026" priority="35926"/>
    <cfRule type="duplicateValues" dxfId="26025" priority="35925"/>
    <cfRule type="duplicateValues" dxfId="26024" priority="35924"/>
    <cfRule type="duplicateValues" dxfId="26023" priority="35923"/>
    <cfRule type="duplicateValues" dxfId="26022" priority="35922"/>
    <cfRule type="duplicateValues" dxfId="26021" priority="35921"/>
    <cfRule type="duplicateValues" dxfId="26020" priority="35920"/>
    <cfRule type="duplicateValues" dxfId="26019" priority="35919"/>
    <cfRule type="duplicateValues" dxfId="26018" priority="35918"/>
    <cfRule type="duplicateValues" dxfId="26017" priority="35917"/>
    <cfRule type="duplicateValues" dxfId="26016" priority="35916"/>
    <cfRule type="duplicateValues" dxfId="26015" priority="35915"/>
    <cfRule type="duplicateValues" dxfId="26014" priority="35914"/>
    <cfRule type="duplicateValues" dxfId="26013" priority="35913"/>
    <cfRule type="duplicateValues" dxfId="26012" priority="35912"/>
    <cfRule type="duplicateValues" dxfId="26011" priority="35911"/>
    <cfRule type="duplicateValues" dxfId="26010" priority="35910"/>
    <cfRule type="duplicateValues" dxfId="26009" priority="35909"/>
    <cfRule type="duplicateValues" dxfId="26008" priority="35908"/>
    <cfRule type="duplicateValues" dxfId="26007" priority="35907"/>
    <cfRule type="duplicateValues" dxfId="26006" priority="35906"/>
    <cfRule type="duplicateValues" dxfId="26005" priority="35905"/>
    <cfRule type="duplicateValues" dxfId="26004" priority="35904"/>
    <cfRule type="duplicateValues" dxfId="26003" priority="35903"/>
    <cfRule type="duplicateValues" dxfId="26002" priority="35902"/>
    <cfRule type="duplicateValues" dxfId="26001" priority="35901"/>
    <cfRule type="duplicateValues" dxfId="26000" priority="35900"/>
    <cfRule type="duplicateValues" dxfId="25999" priority="35899"/>
    <cfRule type="duplicateValues" dxfId="25998" priority="35898"/>
    <cfRule type="duplicateValues" dxfId="25997" priority="35897"/>
    <cfRule type="duplicateValues" dxfId="25996" priority="35896"/>
    <cfRule type="duplicateValues" dxfId="25995" priority="35895"/>
    <cfRule type="duplicateValues" dxfId="25994" priority="35894"/>
    <cfRule type="duplicateValues" dxfId="25993" priority="35893"/>
    <cfRule type="duplicateValues" dxfId="25992" priority="35892"/>
    <cfRule type="duplicateValues" dxfId="25991" priority="35891"/>
    <cfRule type="duplicateValues" dxfId="25990" priority="35890"/>
    <cfRule type="duplicateValues" dxfId="25989" priority="35889"/>
    <cfRule type="duplicateValues" dxfId="25988" priority="35965"/>
    <cfRule type="duplicateValues" dxfId="25987" priority="35963"/>
    <cfRule type="duplicateValues" dxfId="25986" priority="35970"/>
    <cfRule type="duplicateValues" dxfId="25985" priority="35969"/>
    <cfRule type="duplicateValues" dxfId="25984" priority="35968"/>
    <cfRule type="duplicateValues" dxfId="25983" priority="35967"/>
    <cfRule type="duplicateValues" dxfId="25982" priority="35966"/>
    <cfRule type="duplicateValues" dxfId="25981" priority="35964"/>
    <cfRule type="duplicateValues" dxfId="25980" priority="35962"/>
    <cfRule type="duplicateValues" dxfId="25979" priority="35961"/>
    <cfRule type="duplicateValues" dxfId="25978" priority="35960"/>
    <cfRule type="duplicateValues" dxfId="25977" priority="35959"/>
    <cfRule type="duplicateValues" dxfId="25976" priority="35958"/>
    <cfRule type="duplicateValues" dxfId="25975" priority="35957"/>
    <cfRule type="duplicateValues" dxfId="25974" priority="35956"/>
    <cfRule type="duplicateValues" dxfId="25973" priority="35955"/>
    <cfRule type="duplicateValues" dxfId="25972" priority="35954"/>
    <cfRule type="duplicateValues" dxfId="25971" priority="35953"/>
    <cfRule type="duplicateValues" dxfId="25970" priority="35952"/>
    <cfRule type="duplicateValues" dxfId="25969" priority="35951"/>
    <cfRule type="duplicateValues" dxfId="25968" priority="35950"/>
    <cfRule type="duplicateValues" dxfId="25967" priority="35949"/>
    <cfRule type="duplicateValues" dxfId="25966" priority="35948"/>
    <cfRule type="duplicateValues" dxfId="25965" priority="35947"/>
    <cfRule type="duplicateValues" dxfId="25964" priority="35946"/>
    <cfRule type="duplicateValues" dxfId="25963" priority="35945"/>
    <cfRule type="duplicateValues" dxfId="25962" priority="35944"/>
    <cfRule type="duplicateValues" dxfId="25961" priority="35943"/>
    <cfRule type="duplicateValues" dxfId="25960" priority="35942"/>
    <cfRule type="duplicateValues" dxfId="25959" priority="35941"/>
    <cfRule type="duplicateValues" dxfId="25958" priority="35940"/>
    <cfRule type="duplicateValues" dxfId="25957" priority="35939"/>
    <cfRule type="duplicateValues" dxfId="25956" priority="35938"/>
    <cfRule type="duplicateValues" dxfId="25955" priority="35937"/>
    <cfRule type="duplicateValues" dxfId="25954" priority="35936"/>
  </conditionalFormatting>
  <conditionalFormatting sqref="I4929">
    <cfRule type="duplicateValues" dxfId="25953" priority="35861"/>
    <cfRule type="duplicateValues" dxfId="25952" priority="35812"/>
    <cfRule type="duplicateValues" dxfId="25951" priority="35811"/>
    <cfRule type="duplicateValues" dxfId="25950" priority="35810"/>
    <cfRule type="duplicateValues" dxfId="25949" priority="35809"/>
    <cfRule type="duplicateValues" dxfId="25948" priority="35808"/>
    <cfRule type="duplicateValues" dxfId="25947" priority="35807"/>
    <cfRule type="duplicateValues" dxfId="25946" priority="35806"/>
    <cfRule type="duplicateValues" dxfId="25945" priority="35805"/>
    <cfRule type="duplicateValues" dxfId="25944" priority="35832"/>
    <cfRule type="duplicateValues" dxfId="25943" priority="35876"/>
    <cfRule type="duplicateValues" dxfId="25942" priority="35881"/>
    <cfRule type="duplicateValues" dxfId="25941" priority="35877"/>
    <cfRule type="duplicateValues" dxfId="25940" priority="35817"/>
    <cfRule type="duplicateValues" dxfId="25939" priority="35878"/>
    <cfRule type="duplicateValues" dxfId="25938" priority="35879"/>
    <cfRule type="duplicateValues" dxfId="25937" priority="35833"/>
    <cfRule type="duplicateValues" dxfId="25936" priority="35834"/>
    <cfRule type="duplicateValues" dxfId="25935" priority="35835"/>
    <cfRule type="duplicateValues" dxfId="25934" priority="35836"/>
    <cfRule type="duplicateValues" dxfId="25933" priority="35837"/>
    <cfRule type="duplicateValues" dxfId="25932" priority="35838"/>
    <cfRule type="duplicateValues" dxfId="25931" priority="35839"/>
    <cfRule type="duplicateValues" dxfId="25930" priority="35840"/>
    <cfRule type="duplicateValues" dxfId="25929" priority="35841"/>
    <cfRule type="duplicateValues" dxfId="25928" priority="35842"/>
    <cfRule type="duplicateValues" dxfId="25927" priority="35843"/>
    <cfRule type="duplicateValues" dxfId="25926" priority="35844"/>
    <cfRule type="duplicateValues" dxfId="25925" priority="35880"/>
    <cfRule type="duplicateValues" dxfId="25924" priority="35845"/>
    <cfRule type="duplicateValues" dxfId="25923" priority="35846"/>
    <cfRule type="duplicateValues" dxfId="25922" priority="35874"/>
    <cfRule type="duplicateValues" dxfId="25921" priority="35847"/>
    <cfRule type="duplicateValues" dxfId="25920" priority="35848"/>
    <cfRule type="duplicateValues" dxfId="25919" priority="35849"/>
    <cfRule type="duplicateValues" dxfId="25918" priority="35850"/>
    <cfRule type="duplicateValues" dxfId="25917" priority="35851"/>
    <cfRule type="duplicateValues" dxfId="25916" priority="35852"/>
    <cfRule type="duplicateValues" dxfId="25915" priority="35853"/>
    <cfRule type="duplicateValues" dxfId="25914" priority="35854"/>
    <cfRule type="duplicateValues" dxfId="25913" priority="35855"/>
    <cfRule type="duplicateValues" dxfId="25912" priority="35856"/>
    <cfRule type="duplicateValues" dxfId="25911" priority="35857"/>
    <cfRule type="duplicateValues" dxfId="25910" priority="35858"/>
    <cfRule type="duplicateValues" dxfId="25909" priority="35859"/>
    <cfRule type="duplicateValues" dxfId="25908" priority="35860"/>
    <cfRule type="duplicateValues" dxfId="25907" priority="35882"/>
    <cfRule type="duplicateValues" dxfId="25906" priority="35883"/>
    <cfRule type="duplicateValues" dxfId="25905" priority="35884"/>
    <cfRule type="duplicateValues" dxfId="25904" priority="35862"/>
    <cfRule type="duplicateValues" dxfId="25903" priority="35863"/>
    <cfRule type="duplicateValues" dxfId="25902" priority="35864"/>
    <cfRule type="duplicateValues" dxfId="25901" priority="35865"/>
    <cfRule type="duplicateValues" dxfId="25900" priority="35885"/>
    <cfRule type="duplicateValues" dxfId="25899" priority="35866"/>
    <cfRule type="duplicateValues" dxfId="25898" priority="35867"/>
    <cfRule type="duplicateValues" dxfId="25897" priority="35868"/>
    <cfRule type="duplicateValues" dxfId="25896" priority="35869"/>
    <cfRule type="duplicateValues" dxfId="25895" priority="35870"/>
    <cfRule type="duplicateValues" dxfId="25894" priority="35871"/>
    <cfRule type="duplicateValues" dxfId="25893" priority="35872"/>
    <cfRule type="duplicateValues" dxfId="25892" priority="35873"/>
    <cfRule type="duplicateValues" dxfId="25891" priority="35886"/>
    <cfRule type="duplicateValues" dxfId="25890" priority="35875"/>
    <cfRule type="duplicateValues" dxfId="25889" priority="35818"/>
    <cfRule type="duplicateValues" dxfId="25888" priority="35887"/>
    <cfRule type="duplicateValues" dxfId="25887" priority="35819"/>
    <cfRule type="duplicateValues" dxfId="25886" priority="35820"/>
    <cfRule type="duplicateValues" dxfId="25885" priority="35821"/>
    <cfRule type="duplicateValues" dxfId="25884" priority="35822"/>
    <cfRule type="duplicateValues" dxfId="25883" priority="35823"/>
    <cfRule type="duplicateValues" dxfId="25882" priority="35824"/>
    <cfRule type="duplicateValues" dxfId="25881" priority="35825"/>
    <cfRule type="duplicateValues" dxfId="25880" priority="35826"/>
    <cfRule type="duplicateValues" dxfId="25879" priority="35827"/>
    <cfRule type="duplicateValues" dxfId="25878" priority="35828"/>
    <cfRule type="duplicateValues" dxfId="25877" priority="35829"/>
    <cfRule type="duplicateValues" dxfId="25876" priority="35830"/>
    <cfRule type="duplicateValues" dxfId="25875" priority="35831"/>
    <cfRule type="duplicateValues" dxfId="25874" priority="35816"/>
    <cfRule type="duplicateValues" dxfId="25873" priority="35815"/>
    <cfRule type="duplicateValues" dxfId="25872" priority="35814"/>
    <cfRule type="duplicateValues" dxfId="25871" priority="35813"/>
  </conditionalFormatting>
  <conditionalFormatting sqref="I4930">
    <cfRule type="duplicateValues" dxfId="25870" priority="35026"/>
    <cfRule type="duplicateValues" dxfId="25869" priority="35025"/>
    <cfRule type="duplicateValues" dxfId="25868" priority="34959"/>
    <cfRule type="duplicateValues" dxfId="25867" priority="35023"/>
    <cfRule type="duplicateValues" dxfId="25866" priority="35022"/>
    <cfRule type="duplicateValues" dxfId="25865" priority="35021"/>
    <cfRule type="duplicateValues" dxfId="25864" priority="35020"/>
    <cfRule type="duplicateValues" dxfId="25863" priority="35019"/>
    <cfRule type="duplicateValues" dxfId="25862" priority="35018"/>
    <cfRule type="duplicateValues" dxfId="25861" priority="35017"/>
    <cfRule type="duplicateValues" dxfId="25860" priority="35016"/>
    <cfRule type="duplicateValues" dxfId="25859" priority="35015"/>
    <cfRule type="duplicateValues" dxfId="25858" priority="35014"/>
    <cfRule type="duplicateValues" dxfId="25857" priority="35012"/>
    <cfRule type="duplicateValues" dxfId="25856" priority="35011"/>
    <cfRule type="duplicateValues" dxfId="25855" priority="35010"/>
    <cfRule type="duplicateValues" dxfId="25854" priority="35009"/>
    <cfRule type="duplicateValues" dxfId="25853" priority="35008"/>
    <cfRule type="duplicateValues" dxfId="25852" priority="35007"/>
    <cfRule type="duplicateValues" dxfId="25851" priority="35006"/>
    <cfRule type="duplicateValues" dxfId="25850" priority="35005"/>
    <cfRule type="duplicateValues" dxfId="25849" priority="35002"/>
    <cfRule type="duplicateValues" dxfId="25848" priority="35004"/>
    <cfRule type="duplicateValues" dxfId="25847" priority="35003"/>
    <cfRule type="duplicateValues" dxfId="25846" priority="35001"/>
    <cfRule type="duplicateValues" dxfId="25845" priority="35000"/>
    <cfRule type="duplicateValues" dxfId="25844" priority="34999"/>
    <cfRule type="duplicateValues" dxfId="25843" priority="34998"/>
    <cfRule type="duplicateValues" dxfId="25842" priority="34997"/>
    <cfRule type="duplicateValues" dxfId="25841" priority="34996"/>
    <cfRule type="duplicateValues" dxfId="25840" priority="34995"/>
    <cfRule type="duplicateValues" dxfId="25839" priority="34994"/>
    <cfRule type="duplicateValues" dxfId="25838" priority="34993"/>
    <cfRule type="duplicateValues" dxfId="25837" priority="34992"/>
    <cfRule type="duplicateValues" dxfId="25836" priority="34991"/>
    <cfRule type="duplicateValues" dxfId="25835" priority="34990"/>
    <cfRule type="duplicateValues" dxfId="25834" priority="34989"/>
    <cfRule type="duplicateValues" dxfId="25833" priority="34988"/>
    <cfRule type="duplicateValues" dxfId="25832" priority="34987"/>
    <cfRule type="duplicateValues" dxfId="25831" priority="34986"/>
    <cfRule type="duplicateValues" dxfId="25830" priority="34985"/>
    <cfRule type="duplicateValues" dxfId="25829" priority="34984"/>
    <cfRule type="duplicateValues" dxfId="25828" priority="34983"/>
    <cfRule type="duplicateValues" dxfId="25827" priority="34982"/>
    <cfRule type="duplicateValues" dxfId="25826" priority="34981"/>
    <cfRule type="duplicateValues" dxfId="25825" priority="34980"/>
    <cfRule type="duplicateValues" dxfId="25824" priority="34979"/>
    <cfRule type="duplicateValues" dxfId="25823" priority="35013"/>
    <cfRule type="duplicateValues" dxfId="25822" priority="34978"/>
    <cfRule type="duplicateValues" dxfId="25821" priority="34977"/>
    <cfRule type="duplicateValues" dxfId="25820" priority="34976"/>
    <cfRule type="duplicateValues" dxfId="25819" priority="34975"/>
    <cfRule type="duplicateValues" dxfId="25818" priority="34974"/>
    <cfRule type="duplicateValues" dxfId="25817" priority="34973"/>
    <cfRule type="duplicateValues" dxfId="25816" priority="34972"/>
    <cfRule type="duplicateValues" dxfId="25815" priority="34971"/>
    <cfRule type="duplicateValues" dxfId="25814" priority="34970"/>
    <cfRule type="duplicateValues" dxfId="25813" priority="34969"/>
    <cfRule type="duplicateValues" dxfId="25812" priority="34968"/>
    <cfRule type="duplicateValues" dxfId="25811" priority="34967"/>
    <cfRule type="duplicateValues" dxfId="25810" priority="34966"/>
    <cfRule type="duplicateValues" dxfId="25809" priority="34965"/>
    <cfRule type="duplicateValues" dxfId="25808" priority="34964"/>
    <cfRule type="duplicateValues" dxfId="25807" priority="34963"/>
    <cfRule type="duplicateValues" dxfId="25806" priority="35024"/>
    <cfRule type="duplicateValues" dxfId="25805" priority="34962"/>
    <cfRule type="duplicateValues" dxfId="25804" priority="34961"/>
    <cfRule type="duplicateValues" dxfId="25803" priority="34960"/>
    <cfRule type="duplicateValues" dxfId="25802" priority="34958"/>
    <cfRule type="duplicateValues" dxfId="25801" priority="34957"/>
    <cfRule type="duplicateValues" dxfId="25800" priority="34956"/>
    <cfRule type="duplicateValues" dxfId="25799" priority="34955"/>
    <cfRule type="duplicateValues" dxfId="25798" priority="35037"/>
    <cfRule type="duplicateValues" dxfId="25797" priority="35036"/>
    <cfRule type="duplicateValues" dxfId="25796" priority="35035"/>
    <cfRule type="duplicateValues" dxfId="25795" priority="35034"/>
    <cfRule type="duplicateValues" dxfId="25794" priority="35033"/>
    <cfRule type="duplicateValues" dxfId="25793" priority="35032"/>
    <cfRule type="duplicateValues" dxfId="25792" priority="35031"/>
    <cfRule type="duplicateValues" dxfId="25791" priority="35030"/>
    <cfRule type="duplicateValues" dxfId="25790" priority="35029"/>
    <cfRule type="duplicateValues" dxfId="25789" priority="35028"/>
    <cfRule type="duplicateValues" dxfId="25788" priority="35027"/>
  </conditionalFormatting>
  <conditionalFormatting sqref="I4931">
    <cfRule type="duplicateValues" dxfId="25787" priority="24535"/>
    <cfRule type="duplicateValues" dxfId="25786" priority="24456"/>
    <cfRule type="duplicateValues" dxfId="25785" priority="24457"/>
    <cfRule type="duplicateValues" dxfId="25784" priority="24458"/>
    <cfRule type="duplicateValues" dxfId="25783" priority="24459"/>
    <cfRule type="duplicateValues" dxfId="25782" priority="24460"/>
    <cfRule type="duplicateValues" dxfId="25781" priority="24461"/>
    <cfRule type="duplicateValues" dxfId="25780" priority="24462"/>
    <cfRule type="duplicateValues" dxfId="25779" priority="24463"/>
    <cfRule type="duplicateValues" dxfId="25778" priority="24464"/>
    <cfRule type="duplicateValues" dxfId="25777" priority="24465"/>
    <cfRule type="duplicateValues" dxfId="25776" priority="24466"/>
    <cfRule type="duplicateValues" dxfId="25775" priority="24467"/>
    <cfRule type="duplicateValues" dxfId="25774" priority="24468"/>
    <cfRule type="duplicateValues" dxfId="25773" priority="24469"/>
    <cfRule type="duplicateValues" dxfId="25772" priority="24470"/>
    <cfRule type="duplicateValues" dxfId="25771" priority="24471"/>
    <cfRule type="duplicateValues" dxfId="25770" priority="24472"/>
    <cfRule type="duplicateValues" dxfId="25769" priority="24473"/>
    <cfRule type="duplicateValues" dxfId="25768" priority="24474"/>
    <cfRule type="duplicateValues" dxfId="25767" priority="24475"/>
    <cfRule type="duplicateValues" dxfId="25766" priority="24477"/>
    <cfRule type="duplicateValues" dxfId="25765" priority="24478"/>
    <cfRule type="duplicateValues" dxfId="25764" priority="24479"/>
    <cfRule type="duplicateValues" dxfId="25763" priority="24480"/>
    <cfRule type="duplicateValues" dxfId="25762" priority="24481"/>
    <cfRule type="duplicateValues" dxfId="25761" priority="24482"/>
    <cfRule type="duplicateValues" dxfId="25760" priority="24483"/>
    <cfRule type="duplicateValues" dxfId="25759" priority="24484"/>
    <cfRule type="duplicateValues" dxfId="25758" priority="24486"/>
    <cfRule type="duplicateValues" dxfId="25757" priority="24487"/>
    <cfRule type="duplicateValues" dxfId="25756" priority="24488"/>
    <cfRule type="duplicateValues" dxfId="25755" priority="24489"/>
    <cfRule type="duplicateValues" dxfId="25754" priority="24490"/>
    <cfRule type="duplicateValues" dxfId="25753" priority="24491"/>
    <cfRule type="duplicateValues" dxfId="25752" priority="24492"/>
    <cfRule type="duplicateValues" dxfId="25751" priority="24493"/>
    <cfRule type="duplicateValues" dxfId="25750" priority="24494"/>
    <cfRule type="duplicateValues" dxfId="25749" priority="24495"/>
    <cfRule type="duplicateValues" dxfId="25748" priority="24496"/>
    <cfRule type="duplicateValues" dxfId="25747" priority="24497"/>
    <cfRule type="duplicateValues" dxfId="25746" priority="24498"/>
    <cfRule type="duplicateValues" dxfId="25745" priority="24499"/>
    <cfRule type="duplicateValues" dxfId="25744" priority="24500"/>
    <cfRule type="duplicateValues" dxfId="25743" priority="24501"/>
    <cfRule type="duplicateValues" dxfId="25742" priority="24502"/>
    <cfRule type="duplicateValues" dxfId="25741" priority="24485"/>
    <cfRule type="duplicateValues" dxfId="25740" priority="24534"/>
    <cfRule type="duplicateValues" dxfId="25739" priority="24533"/>
    <cfRule type="duplicateValues" dxfId="25738" priority="24532"/>
    <cfRule type="duplicateValues" dxfId="25737" priority="24531"/>
    <cfRule type="duplicateValues" dxfId="25736" priority="24530"/>
    <cfRule type="duplicateValues" dxfId="25735" priority="24529"/>
    <cfRule type="duplicateValues" dxfId="25734" priority="24528"/>
    <cfRule type="duplicateValues" dxfId="25733" priority="24527"/>
    <cfRule type="duplicateValues" dxfId="25732" priority="24526"/>
    <cfRule type="duplicateValues" dxfId="25731" priority="24525"/>
    <cfRule type="duplicateValues" dxfId="25730" priority="24524"/>
    <cfRule type="duplicateValues" dxfId="25729" priority="24523"/>
    <cfRule type="duplicateValues" dxfId="25728" priority="24522"/>
    <cfRule type="duplicateValues" dxfId="25727" priority="24521"/>
    <cfRule type="duplicateValues" dxfId="25726" priority="24520"/>
    <cfRule type="duplicateValues" dxfId="25725" priority="24518"/>
    <cfRule type="duplicateValues" dxfId="25724" priority="24517"/>
    <cfRule type="duplicateValues" dxfId="25723" priority="24516"/>
    <cfRule type="duplicateValues" dxfId="25722" priority="24515"/>
    <cfRule type="duplicateValues" dxfId="25721" priority="24514"/>
    <cfRule type="duplicateValues" dxfId="25720" priority="24513"/>
    <cfRule type="duplicateValues" dxfId="25719" priority="24512"/>
    <cfRule type="duplicateValues" dxfId="25718" priority="24519"/>
    <cfRule type="duplicateValues" dxfId="25717" priority="24476"/>
    <cfRule type="duplicateValues" dxfId="25716" priority="24511"/>
    <cfRule type="duplicateValues" dxfId="25715" priority="24510"/>
    <cfRule type="duplicateValues" dxfId="25714" priority="24509"/>
    <cfRule type="duplicateValues" dxfId="25713" priority="24508"/>
    <cfRule type="duplicateValues" dxfId="25712" priority="24507"/>
    <cfRule type="duplicateValues" dxfId="25711" priority="24506"/>
    <cfRule type="duplicateValues" dxfId="25710" priority="24505"/>
    <cfRule type="duplicateValues" dxfId="25709" priority="24504"/>
    <cfRule type="duplicateValues" dxfId="25708" priority="24503"/>
    <cfRule type="duplicateValues" dxfId="25707" priority="24543"/>
    <cfRule type="duplicateValues" dxfId="25706" priority="24542"/>
    <cfRule type="duplicateValues" dxfId="25705" priority="24541"/>
    <cfRule type="duplicateValues" dxfId="25704" priority="24540"/>
    <cfRule type="duplicateValues" dxfId="25703" priority="24539"/>
    <cfRule type="duplicateValues" dxfId="25702" priority="24538"/>
    <cfRule type="duplicateValues" dxfId="25701" priority="24537"/>
    <cfRule type="duplicateValues" dxfId="25700" priority="24536"/>
  </conditionalFormatting>
  <conditionalFormatting sqref="I4932">
    <cfRule type="duplicateValues" dxfId="25699" priority="24150"/>
    <cfRule type="duplicateValues" dxfId="25698" priority="24149"/>
    <cfRule type="duplicateValues" dxfId="25697" priority="24148"/>
    <cfRule type="duplicateValues" dxfId="25696" priority="24147"/>
    <cfRule type="duplicateValues" dxfId="25695" priority="24146"/>
    <cfRule type="duplicateValues" dxfId="25694" priority="24145"/>
    <cfRule type="duplicateValues" dxfId="25693" priority="24144"/>
    <cfRule type="duplicateValues" dxfId="25692" priority="24143"/>
    <cfRule type="duplicateValues" dxfId="25691" priority="24142"/>
    <cfRule type="duplicateValues" dxfId="25690" priority="24141"/>
    <cfRule type="duplicateValues" dxfId="25689" priority="24140"/>
    <cfRule type="duplicateValues" dxfId="25688" priority="24111"/>
    <cfRule type="duplicateValues" dxfId="25687" priority="24139"/>
    <cfRule type="duplicateValues" dxfId="25686" priority="24138"/>
    <cfRule type="duplicateValues" dxfId="25685" priority="24137"/>
    <cfRule type="duplicateValues" dxfId="25684" priority="24136"/>
    <cfRule type="duplicateValues" dxfId="25683" priority="24135"/>
    <cfRule type="duplicateValues" dxfId="25682" priority="24134"/>
    <cfRule type="duplicateValues" dxfId="25681" priority="24133"/>
    <cfRule type="duplicateValues" dxfId="25680" priority="24132"/>
    <cfRule type="duplicateValues" dxfId="25679" priority="24131"/>
    <cfRule type="duplicateValues" dxfId="25678" priority="24130"/>
    <cfRule type="duplicateValues" dxfId="25677" priority="24129"/>
    <cfRule type="duplicateValues" dxfId="25676" priority="24128"/>
    <cfRule type="duplicateValues" dxfId="25675" priority="24127"/>
    <cfRule type="duplicateValues" dxfId="25674" priority="24126"/>
    <cfRule type="duplicateValues" dxfId="25673" priority="24125"/>
    <cfRule type="duplicateValues" dxfId="25672" priority="24124"/>
    <cfRule type="duplicateValues" dxfId="25671" priority="24123"/>
    <cfRule type="duplicateValues" dxfId="25670" priority="24122"/>
    <cfRule type="duplicateValues" dxfId="25669" priority="24121"/>
    <cfRule type="duplicateValues" dxfId="25668" priority="24120"/>
    <cfRule type="duplicateValues" dxfId="25667" priority="24119"/>
    <cfRule type="duplicateValues" dxfId="25666" priority="24118"/>
    <cfRule type="duplicateValues" dxfId="25665" priority="24117"/>
    <cfRule type="duplicateValues" dxfId="25664" priority="24116"/>
    <cfRule type="duplicateValues" dxfId="25663" priority="24115"/>
    <cfRule type="duplicateValues" dxfId="25662" priority="24114"/>
    <cfRule type="duplicateValues" dxfId="25661" priority="24113"/>
    <cfRule type="duplicateValues" dxfId="25660" priority="24164"/>
    <cfRule type="duplicateValues" dxfId="25659" priority="24112"/>
    <cfRule type="duplicateValues" dxfId="25658" priority="24110"/>
    <cfRule type="duplicateValues" dxfId="25657" priority="24109"/>
    <cfRule type="duplicateValues" dxfId="25656" priority="24108"/>
    <cfRule type="duplicateValues" dxfId="25655" priority="24165"/>
    <cfRule type="duplicateValues" dxfId="25654" priority="24170"/>
    <cfRule type="duplicateValues" dxfId="25653" priority="24156"/>
    <cfRule type="duplicateValues" dxfId="25652" priority="24166"/>
    <cfRule type="duplicateValues" dxfId="25651" priority="24167"/>
    <cfRule type="duplicateValues" dxfId="25650" priority="24168"/>
    <cfRule type="duplicateValues" dxfId="25649" priority="24169"/>
    <cfRule type="duplicateValues" dxfId="25648" priority="24171"/>
    <cfRule type="duplicateValues" dxfId="25647" priority="24172"/>
    <cfRule type="duplicateValues" dxfId="25646" priority="24173"/>
    <cfRule type="duplicateValues" dxfId="25645" priority="24174"/>
    <cfRule type="duplicateValues" dxfId="25644" priority="24175"/>
    <cfRule type="duplicateValues" dxfId="25643" priority="24176"/>
    <cfRule type="duplicateValues" dxfId="25642" priority="24177"/>
    <cfRule type="duplicateValues" dxfId="25641" priority="24178"/>
    <cfRule type="duplicateValues" dxfId="25640" priority="24179"/>
    <cfRule type="duplicateValues" dxfId="25639" priority="24180"/>
    <cfRule type="duplicateValues" dxfId="25638" priority="24181"/>
    <cfRule type="duplicateValues" dxfId="25637" priority="24182"/>
    <cfRule type="duplicateValues" dxfId="25636" priority="24183"/>
    <cfRule type="duplicateValues" dxfId="25635" priority="24184"/>
    <cfRule type="duplicateValues" dxfId="25634" priority="24185"/>
    <cfRule type="duplicateValues" dxfId="25633" priority="24186"/>
    <cfRule type="duplicateValues" dxfId="25632" priority="24187"/>
    <cfRule type="duplicateValues" dxfId="25631" priority="24188"/>
    <cfRule type="duplicateValues" dxfId="25630" priority="24189"/>
    <cfRule type="duplicateValues" dxfId="25629" priority="24159"/>
    <cfRule type="duplicateValues" dxfId="25628" priority="24190"/>
    <cfRule type="duplicateValues" dxfId="25627" priority="24191"/>
    <cfRule type="duplicateValues" dxfId="25626" priority="24192"/>
    <cfRule type="duplicateValues" dxfId="25625" priority="24193"/>
    <cfRule type="duplicateValues" dxfId="25624" priority="24194"/>
    <cfRule type="duplicateValues" dxfId="25623" priority="24195"/>
    <cfRule type="duplicateValues" dxfId="25622" priority="24163"/>
    <cfRule type="duplicateValues" dxfId="25621" priority="24162"/>
    <cfRule type="duplicateValues" dxfId="25620" priority="24161"/>
    <cfRule type="duplicateValues" dxfId="25619" priority="24160"/>
    <cfRule type="duplicateValues" dxfId="25618" priority="24158"/>
    <cfRule type="duplicateValues" dxfId="25617" priority="24157"/>
    <cfRule type="duplicateValues" dxfId="25616" priority="24155"/>
    <cfRule type="duplicateValues" dxfId="25615" priority="24154"/>
    <cfRule type="duplicateValues" dxfId="25614" priority="24153"/>
    <cfRule type="duplicateValues" dxfId="25613" priority="24152"/>
    <cfRule type="duplicateValues" dxfId="25612" priority="24151"/>
  </conditionalFormatting>
  <conditionalFormatting sqref="I4933">
    <cfRule type="duplicateValues" dxfId="25611" priority="34851"/>
    <cfRule type="duplicateValues" dxfId="25610" priority="34850"/>
    <cfRule type="duplicateValues" dxfId="25609" priority="34849"/>
    <cfRule type="duplicateValues" dxfId="25608" priority="34848"/>
    <cfRule type="duplicateValues" dxfId="25607" priority="34847"/>
    <cfRule type="duplicateValues" dxfId="25606" priority="34846"/>
    <cfRule type="duplicateValues" dxfId="25605" priority="34845"/>
    <cfRule type="duplicateValues" dxfId="25604" priority="34844"/>
    <cfRule type="duplicateValues" dxfId="25603" priority="34843"/>
    <cfRule type="duplicateValues" dxfId="25602" priority="34842"/>
    <cfRule type="duplicateValues" dxfId="25601" priority="34841"/>
    <cfRule type="duplicateValues" dxfId="25600" priority="34840"/>
    <cfRule type="duplicateValues" dxfId="25599" priority="34839"/>
    <cfRule type="duplicateValues" dxfId="25598" priority="34838"/>
    <cfRule type="duplicateValues" dxfId="25597" priority="34837"/>
    <cfRule type="duplicateValues" dxfId="25596" priority="34836"/>
    <cfRule type="duplicateValues" dxfId="25595" priority="34835"/>
    <cfRule type="duplicateValues" dxfId="25594" priority="34834"/>
    <cfRule type="duplicateValues" dxfId="25593" priority="34833"/>
    <cfRule type="duplicateValues" dxfId="25592" priority="34832"/>
    <cfRule type="duplicateValues" dxfId="25591" priority="34831"/>
    <cfRule type="duplicateValues" dxfId="25590" priority="34830"/>
    <cfRule type="duplicateValues" dxfId="25589" priority="34829"/>
    <cfRule type="duplicateValues" dxfId="25588" priority="34828"/>
    <cfRule type="duplicateValues" dxfId="25587" priority="34827"/>
    <cfRule type="duplicateValues" dxfId="25586" priority="34826"/>
    <cfRule type="duplicateValues" dxfId="25585" priority="34825"/>
    <cfRule type="duplicateValues" dxfId="25584" priority="34824"/>
    <cfRule type="duplicateValues" dxfId="25583" priority="34823"/>
    <cfRule type="duplicateValues" dxfId="25582" priority="34822"/>
    <cfRule type="duplicateValues" dxfId="25581" priority="34821"/>
    <cfRule type="duplicateValues" dxfId="25580" priority="34820"/>
    <cfRule type="duplicateValues" dxfId="25579" priority="34819"/>
    <cfRule type="duplicateValues" dxfId="25578" priority="34818"/>
    <cfRule type="duplicateValues" dxfId="25577" priority="34817"/>
    <cfRule type="duplicateValues" dxfId="25576" priority="34816"/>
    <cfRule type="duplicateValues" dxfId="25575" priority="34815"/>
    <cfRule type="duplicateValues" dxfId="25574" priority="34814"/>
    <cfRule type="duplicateValues" dxfId="25573" priority="34813"/>
    <cfRule type="duplicateValues" dxfId="25572" priority="34812"/>
    <cfRule type="duplicateValues" dxfId="25571" priority="34811"/>
    <cfRule type="duplicateValues" dxfId="25570" priority="34810"/>
    <cfRule type="duplicateValues" dxfId="25569" priority="34809"/>
    <cfRule type="duplicateValues" dxfId="25568" priority="34808"/>
    <cfRule type="duplicateValues" dxfId="25567" priority="34807"/>
    <cfRule type="duplicateValues" dxfId="25566" priority="34806"/>
    <cfRule type="duplicateValues" dxfId="25565" priority="34805"/>
    <cfRule type="duplicateValues" dxfId="25564" priority="34804"/>
    <cfRule type="duplicateValues" dxfId="25563" priority="34803"/>
    <cfRule type="duplicateValues" dxfId="25562" priority="34802"/>
    <cfRule type="duplicateValues" dxfId="25561" priority="34801"/>
    <cfRule type="duplicateValues" dxfId="25560" priority="34800"/>
    <cfRule type="duplicateValues" dxfId="25559" priority="34799"/>
    <cfRule type="duplicateValues" dxfId="25558" priority="34798"/>
    <cfRule type="duplicateValues" dxfId="25557" priority="34797"/>
    <cfRule type="duplicateValues" dxfId="25556" priority="34796"/>
    <cfRule type="duplicateValues" dxfId="25555" priority="34795"/>
    <cfRule type="duplicateValues" dxfId="25554" priority="34794"/>
    <cfRule type="duplicateValues" dxfId="25553" priority="34793"/>
    <cfRule type="duplicateValues" dxfId="25552" priority="34792"/>
    <cfRule type="duplicateValues" dxfId="25551" priority="34791"/>
    <cfRule type="duplicateValues" dxfId="25550" priority="34790"/>
    <cfRule type="duplicateValues" dxfId="25549" priority="34789"/>
    <cfRule type="duplicateValues" dxfId="25548" priority="34788"/>
    <cfRule type="duplicateValues" dxfId="25547" priority="34787"/>
    <cfRule type="duplicateValues" dxfId="25546" priority="34868"/>
    <cfRule type="duplicateValues" dxfId="25545" priority="34867"/>
    <cfRule type="duplicateValues" dxfId="25544" priority="34866"/>
    <cfRule type="duplicateValues" dxfId="25543" priority="34865"/>
    <cfRule type="duplicateValues" dxfId="25542" priority="34864"/>
    <cfRule type="duplicateValues" dxfId="25541" priority="34869"/>
    <cfRule type="duplicateValues" dxfId="25540" priority="34862"/>
    <cfRule type="duplicateValues" dxfId="25539" priority="34861"/>
    <cfRule type="duplicateValues" dxfId="25538" priority="34860"/>
    <cfRule type="duplicateValues" dxfId="25537" priority="34859"/>
    <cfRule type="duplicateValues" dxfId="25536" priority="34858"/>
    <cfRule type="duplicateValues" dxfId="25535" priority="34857"/>
    <cfRule type="duplicateValues" dxfId="25534" priority="34856"/>
    <cfRule type="duplicateValues" dxfId="25533" priority="34855"/>
    <cfRule type="duplicateValues" dxfId="25532" priority="34854"/>
    <cfRule type="duplicateValues" dxfId="25531" priority="34853"/>
    <cfRule type="duplicateValues" dxfId="25530" priority="34852"/>
    <cfRule type="duplicateValues" dxfId="25529" priority="34863"/>
  </conditionalFormatting>
  <conditionalFormatting sqref="I4934">
    <cfRule type="duplicateValues" dxfId="25528" priority="30353"/>
    <cfRule type="duplicateValues" dxfId="25527" priority="30352"/>
    <cfRule type="duplicateValues" dxfId="25526" priority="30351"/>
    <cfRule type="duplicateValues" dxfId="25525" priority="30350"/>
    <cfRule type="duplicateValues" dxfId="25524" priority="30349"/>
    <cfRule type="duplicateValues" dxfId="25523" priority="30348"/>
    <cfRule type="duplicateValues" dxfId="25522" priority="30347"/>
    <cfRule type="duplicateValues" dxfId="25521" priority="30346"/>
    <cfRule type="duplicateValues" dxfId="25520" priority="30345"/>
    <cfRule type="duplicateValues" dxfId="25519" priority="30344"/>
    <cfRule type="duplicateValues" dxfId="25518" priority="30381"/>
    <cfRule type="duplicateValues" dxfId="25517" priority="30427"/>
    <cfRule type="duplicateValues" dxfId="25516" priority="30426"/>
    <cfRule type="duplicateValues" dxfId="25515" priority="30425"/>
    <cfRule type="duplicateValues" dxfId="25514" priority="30424"/>
    <cfRule type="duplicateValues" dxfId="25513" priority="30423"/>
    <cfRule type="duplicateValues" dxfId="25512" priority="30422"/>
    <cfRule type="duplicateValues" dxfId="25511" priority="30421"/>
    <cfRule type="duplicateValues" dxfId="25510" priority="30420"/>
    <cfRule type="duplicateValues" dxfId="25509" priority="30419"/>
    <cfRule type="duplicateValues" dxfId="25508" priority="30418"/>
    <cfRule type="duplicateValues" dxfId="25507" priority="30417"/>
    <cfRule type="duplicateValues" dxfId="25506" priority="30416"/>
    <cfRule type="duplicateValues" dxfId="25505" priority="30415"/>
    <cfRule type="duplicateValues" dxfId="25504" priority="30414"/>
    <cfRule type="duplicateValues" dxfId="25503" priority="30413"/>
    <cfRule type="duplicateValues" dxfId="25502" priority="30412"/>
    <cfRule type="duplicateValues" dxfId="25501" priority="30411"/>
    <cfRule type="duplicateValues" dxfId="25500" priority="30410"/>
    <cfRule type="duplicateValues" dxfId="25499" priority="30409"/>
    <cfRule type="duplicateValues" dxfId="25498" priority="30408"/>
    <cfRule type="duplicateValues" dxfId="25497" priority="30407"/>
    <cfRule type="duplicateValues" dxfId="25496" priority="30406"/>
    <cfRule type="duplicateValues" dxfId="25495" priority="30405"/>
    <cfRule type="duplicateValues" dxfId="25494" priority="30404"/>
    <cfRule type="duplicateValues" dxfId="25493" priority="30403"/>
    <cfRule type="duplicateValues" dxfId="25492" priority="30402"/>
    <cfRule type="duplicateValues" dxfId="25491" priority="30401"/>
    <cfRule type="duplicateValues" dxfId="25490" priority="30400"/>
    <cfRule type="duplicateValues" dxfId="25489" priority="30399"/>
    <cfRule type="duplicateValues" dxfId="25488" priority="30398"/>
    <cfRule type="duplicateValues" dxfId="25487" priority="30397"/>
    <cfRule type="duplicateValues" dxfId="25486" priority="30396"/>
    <cfRule type="duplicateValues" dxfId="25485" priority="30395"/>
    <cfRule type="duplicateValues" dxfId="25484" priority="30394"/>
    <cfRule type="duplicateValues" dxfId="25483" priority="30393"/>
    <cfRule type="duplicateValues" dxfId="25482" priority="30392"/>
    <cfRule type="duplicateValues" dxfId="25481" priority="30391"/>
    <cfRule type="duplicateValues" dxfId="25480" priority="30390"/>
    <cfRule type="duplicateValues" dxfId="25479" priority="30389"/>
    <cfRule type="duplicateValues" dxfId="25478" priority="30388"/>
    <cfRule type="duplicateValues" dxfId="25477" priority="30387"/>
    <cfRule type="duplicateValues" dxfId="25476" priority="30386"/>
    <cfRule type="duplicateValues" dxfId="25475" priority="30385"/>
    <cfRule type="duplicateValues" dxfId="25474" priority="30384"/>
    <cfRule type="duplicateValues" dxfId="25473" priority="30383"/>
    <cfRule type="duplicateValues" dxfId="25472" priority="30382"/>
    <cfRule type="duplicateValues" dxfId="25471" priority="30380"/>
    <cfRule type="duplicateValues" dxfId="25470" priority="30379"/>
    <cfRule type="duplicateValues" dxfId="25469" priority="30378"/>
    <cfRule type="duplicateValues" dxfId="25468" priority="30377"/>
    <cfRule type="duplicateValues" dxfId="25467" priority="30376"/>
    <cfRule type="duplicateValues" dxfId="25466" priority="30375"/>
    <cfRule type="duplicateValues" dxfId="25465" priority="30374"/>
    <cfRule type="duplicateValues" dxfId="25464" priority="30373"/>
    <cfRule type="duplicateValues" dxfId="25463" priority="30372"/>
    <cfRule type="duplicateValues" dxfId="25462" priority="30371"/>
    <cfRule type="duplicateValues" dxfId="25461" priority="30370"/>
    <cfRule type="duplicateValues" dxfId="25460" priority="30369"/>
    <cfRule type="duplicateValues" dxfId="25459" priority="30368"/>
    <cfRule type="duplicateValues" dxfId="25458" priority="30367"/>
    <cfRule type="duplicateValues" dxfId="25457" priority="30366"/>
    <cfRule type="duplicateValues" dxfId="25456" priority="30365"/>
    <cfRule type="duplicateValues" dxfId="25455" priority="30364"/>
    <cfRule type="duplicateValues" dxfId="25454" priority="30363"/>
    <cfRule type="duplicateValues" dxfId="25453" priority="30362"/>
    <cfRule type="duplicateValues" dxfId="25452" priority="30361"/>
    <cfRule type="duplicateValues" dxfId="25451" priority="30360"/>
    <cfRule type="duplicateValues" dxfId="25450" priority="30359"/>
    <cfRule type="duplicateValues" dxfId="25449" priority="30358"/>
    <cfRule type="duplicateValues" dxfId="25448" priority="30357"/>
    <cfRule type="duplicateValues" dxfId="25447" priority="30356"/>
    <cfRule type="duplicateValues" dxfId="25446" priority="30355"/>
    <cfRule type="duplicateValues" dxfId="25445" priority="30354"/>
  </conditionalFormatting>
  <conditionalFormatting sqref="I4935:I4936">
    <cfRule type="duplicateValues" dxfId="25444" priority="31385"/>
    <cfRule type="duplicateValues" dxfId="25443" priority="31384"/>
    <cfRule type="duplicateValues" dxfId="25442" priority="31383"/>
    <cfRule type="duplicateValues" dxfId="25441" priority="31430"/>
    <cfRule type="duplicateValues" dxfId="25440" priority="31429"/>
    <cfRule type="duplicateValues" dxfId="25439" priority="31428"/>
    <cfRule type="duplicateValues" dxfId="25438" priority="31427"/>
    <cfRule type="duplicateValues" dxfId="25437" priority="31426"/>
    <cfRule type="duplicateValues" dxfId="25436" priority="31425"/>
    <cfRule type="duplicateValues" dxfId="25435" priority="31424"/>
    <cfRule type="duplicateValues" dxfId="25434" priority="31423"/>
    <cfRule type="duplicateValues" dxfId="25433" priority="31422"/>
    <cfRule type="duplicateValues" dxfId="25432" priority="31421"/>
    <cfRule type="duplicateValues" dxfId="25431" priority="31419"/>
    <cfRule type="duplicateValues" dxfId="25430" priority="31418"/>
    <cfRule type="duplicateValues" dxfId="25429" priority="31417"/>
    <cfRule type="duplicateValues" dxfId="25428" priority="31416"/>
    <cfRule type="duplicateValues" dxfId="25427" priority="31382"/>
    <cfRule type="duplicateValues" dxfId="25426" priority="31381"/>
    <cfRule type="duplicateValues" dxfId="25425" priority="31379"/>
    <cfRule type="duplicateValues" dxfId="25424" priority="31378"/>
    <cfRule type="duplicateValues" dxfId="25423" priority="31377"/>
    <cfRule type="duplicateValues" dxfId="25422" priority="31376"/>
    <cfRule type="duplicateValues" dxfId="25421" priority="31375"/>
    <cfRule type="duplicateValues" dxfId="25420" priority="31374"/>
    <cfRule type="duplicateValues" dxfId="25419" priority="31373"/>
    <cfRule type="duplicateValues" dxfId="25418" priority="31380"/>
    <cfRule type="duplicateValues" dxfId="25417" priority="31372"/>
    <cfRule type="duplicateValues" dxfId="25416" priority="31366"/>
    <cfRule type="duplicateValues" dxfId="25415" priority="31371"/>
    <cfRule type="duplicateValues" dxfId="25414" priority="31370"/>
    <cfRule type="duplicateValues" dxfId="25413" priority="31369"/>
    <cfRule type="duplicateValues" dxfId="25412" priority="31368"/>
    <cfRule type="duplicateValues" dxfId="25411" priority="31367"/>
    <cfRule type="duplicateValues" dxfId="25410" priority="31442"/>
    <cfRule type="duplicateValues" dxfId="25409" priority="31443"/>
    <cfRule type="duplicateValues" dxfId="25408" priority="31444"/>
    <cfRule type="duplicateValues" dxfId="25407" priority="31445"/>
    <cfRule type="duplicateValues" dxfId="25406" priority="31446"/>
    <cfRule type="duplicateValues" dxfId="25405" priority="31447"/>
    <cfRule type="duplicateValues" dxfId="25404" priority="31448"/>
    <cfRule type="duplicateValues" dxfId="25403" priority="31449"/>
    <cfRule type="duplicateValues" dxfId="25402" priority="31415"/>
    <cfRule type="duplicateValues" dxfId="25401" priority="31414"/>
    <cfRule type="duplicateValues" dxfId="25400" priority="31413"/>
    <cfRule type="duplicateValues" dxfId="25399" priority="31412"/>
    <cfRule type="duplicateValues" dxfId="25398" priority="31411"/>
    <cfRule type="duplicateValues" dxfId="25397" priority="31410"/>
    <cfRule type="duplicateValues" dxfId="25396" priority="31409"/>
    <cfRule type="duplicateValues" dxfId="25395" priority="31408"/>
    <cfRule type="duplicateValues" dxfId="25394" priority="31407"/>
    <cfRule type="duplicateValues" dxfId="25393" priority="31406"/>
    <cfRule type="duplicateValues" dxfId="25392" priority="31405"/>
    <cfRule type="duplicateValues" dxfId="25391" priority="31404"/>
    <cfRule type="duplicateValues" dxfId="25390" priority="31403"/>
    <cfRule type="duplicateValues" dxfId="25389" priority="31402"/>
    <cfRule type="duplicateValues" dxfId="25388" priority="31401"/>
    <cfRule type="duplicateValues" dxfId="25387" priority="31400"/>
    <cfRule type="duplicateValues" dxfId="25386" priority="31399"/>
    <cfRule type="duplicateValues" dxfId="25385" priority="31398"/>
    <cfRule type="duplicateValues" dxfId="25384" priority="31397"/>
    <cfRule type="duplicateValues" dxfId="25383" priority="31420"/>
    <cfRule type="duplicateValues" dxfId="25382" priority="31396"/>
    <cfRule type="duplicateValues" dxfId="25381" priority="31395"/>
    <cfRule type="duplicateValues" dxfId="25380" priority="31394"/>
    <cfRule type="duplicateValues" dxfId="25379" priority="31393"/>
    <cfRule type="duplicateValues" dxfId="25378" priority="31392"/>
    <cfRule type="duplicateValues" dxfId="25377" priority="31391"/>
    <cfRule type="duplicateValues" dxfId="25376" priority="31390"/>
    <cfRule type="duplicateValues" dxfId="25375" priority="31389"/>
    <cfRule type="duplicateValues" dxfId="25374" priority="31388"/>
    <cfRule type="duplicateValues" dxfId="25373" priority="31387"/>
    <cfRule type="duplicateValues" dxfId="25372" priority="31433"/>
    <cfRule type="duplicateValues" dxfId="25371" priority="31434"/>
    <cfRule type="duplicateValues" dxfId="25370" priority="31435"/>
    <cfRule type="duplicateValues" dxfId="25369" priority="31436"/>
    <cfRule type="duplicateValues" dxfId="25368" priority="31437"/>
    <cfRule type="duplicateValues" dxfId="25367" priority="31438"/>
    <cfRule type="duplicateValues" dxfId="25366" priority="31439"/>
    <cfRule type="duplicateValues" dxfId="25365" priority="31440"/>
    <cfRule type="duplicateValues" dxfId="25364" priority="31441"/>
    <cfRule type="duplicateValues" dxfId="25363" priority="31386"/>
    <cfRule type="duplicateValues" dxfId="25362" priority="31431"/>
    <cfRule type="duplicateValues" dxfId="25361" priority="31432"/>
  </conditionalFormatting>
  <conditionalFormatting sqref="I4937">
    <cfRule type="duplicateValues" dxfId="25360" priority="34481"/>
    <cfRule type="duplicateValues" dxfId="25359" priority="34505"/>
    <cfRule type="duplicateValues" dxfId="25358" priority="34507"/>
    <cfRule type="duplicateValues" dxfId="25357" priority="34508"/>
    <cfRule type="duplicateValues" dxfId="25356" priority="34509"/>
    <cfRule type="duplicateValues" dxfId="25355" priority="34510"/>
    <cfRule type="duplicateValues" dxfId="25354" priority="34506"/>
    <cfRule type="duplicateValues" dxfId="25353" priority="34511"/>
    <cfRule type="duplicateValues" dxfId="25352" priority="34512"/>
    <cfRule type="duplicateValues" dxfId="25351" priority="34513"/>
    <cfRule type="duplicateValues" dxfId="25350" priority="34514"/>
    <cfRule type="duplicateValues" dxfId="25349" priority="34515"/>
    <cfRule type="duplicateValues" dxfId="25348" priority="34516"/>
    <cfRule type="duplicateValues" dxfId="25347" priority="34517"/>
    <cfRule type="duplicateValues" dxfId="25346" priority="34518"/>
    <cfRule type="duplicateValues" dxfId="25345" priority="34519"/>
    <cfRule type="duplicateValues" dxfId="25344" priority="34520"/>
    <cfRule type="duplicateValues" dxfId="25343" priority="34521"/>
    <cfRule type="duplicateValues" dxfId="25342" priority="34501"/>
    <cfRule type="duplicateValues" dxfId="25341" priority="34440"/>
    <cfRule type="duplicateValues" dxfId="25340" priority="34441"/>
    <cfRule type="duplicateValues" dxfId="25339" priority="34442"/>
    <cfRule type="duplicateValues" dxfId="25338" priority="34443"/>
    <cfRule type="duplicateValues" dxfId="25337" priority="34444"/>
    <cfRule type="duplicateValues" dxfId="25336" priority="34446"/>
    <cfRule type="duplicateValues" dxfId="25335" priority="34447"/>
    <cfRule type="duplicateValues" dxfId="25334" priority="34448"/>
    <cfRule type="duplicateValues" dxfId="25333" priority="34449"/>
    <cfRule type="duplicateValues" dxfId="25332" priority="34450"/>
    <cfRule type="duplicateValues" dxfId="25331" priority="34451"/>
    <cfRule type="duplicateValues" dxfId="25330" priority="34452"/>
    <cfRule type="duplicateValues" dxfId="25329" priority="34453"/>
    <cfRule type="duplicateValues" dxfId="25328" priority="34454"/>
    <cfRule type="duplicateValues" dxfId="25327" priority="34455"/>
    <cfRule type="duplicateValues" dxfId="25326" priority="34456"/>
    <cfRule type="duplicateValues" dxfId="25325" priority="34457"/>
    <cfRule type="duplicateValues" dxfId="25324" priority="34458"/>
    <cfRule type="duplicateValues" dxfId="25323" priority="34459"/>
    <cfRule type="duplicateValues" dxfId="25322" priority="34460"/>
    <cfRule type="duplicateValues" dxfId="25321" priority="34461"/>
    <cfRule type="duplicateValues" dxfId="25320" priority="34462"/>
    <cfRule type="duplicateValues" dxfId="25319" priority="34463"/>
    <cfRule type="duplicateValues" dxfId="25318" priority="34464"/>
    <cfRule type="duplicateValues" dxfId="25317" priority="34465"/>
    <cfRule type="duplicateValues" dxfId="25316" priority="34467"/>
    <cfRule type="duplicateValues" dxfId="25315" priority="34468"/>
    <cfRule type="duplicateValues" dxfId="25314" priority="34469"/>
    <cfRule type="duplicateValues" dxfId="25313" priority="34470"/>
    <cfRule type="duplicateValues" dxfId="25312" priority="34471"/>
    <cfRule type="duplicateValues" dxfId="25311" priority="34472"/>
    <cfRule type="duplicateValues" dxfId="25310" priority="34473"/>
    <cfRule type="duplicateValues" dxfId="25309" priority="34474"/>
    <cfRule type="duplicateValues" dxfId="25308" priority="34475"/>
    <cfRule type="duplicateValues" dxfId="25307" priority="34476"/>
    <cfRule type="duplicateValues" dxfId="25306" priority="34477"/>
    <cfRule type="duplicateValues" dxfId="25305" priority="34478"/>
    <cfRule type="duplicateValues" dxfId="25304" priority="34479"/>
    <cfRule type="duplicateValues" dxfId="25303" priority="34445"/>
    <cfRule type="duplicateValues" dxfId="25302" priority="34482"/>
    <cfRule type="duplicateValues" dxfId="25301" priority="34466"/>
    <cfRule type="duplicateValues" dxfId="25300" priority="34484"/>
    <cfRule type="duplicateValues" dxfId="25299" priority="34485"/>
    <cfRule type="duplicateValues" dxfId="25298" priority="34486"/>
    <cfRule type="duplicateValues" dxfId="25297" priority="34487"/>
    <cfRule type="duplicateValues" dxfId="25296" priority="34488"/>
    <cfRule type="duplicateValues" dxfId="25295" priority="34489"/>
    <cfRule type="duplicateValues" dxfId="25294" priority="34490"/>
    <cfRule type="duplicateValues" dxfId="25293" priority="34491"/>
    <cfRule type="duplicateValues" dxfId="25292" priority="34492"/>
    <cfRule type="duplicateValues" dxfId="25291" priority="34493"/>
    <cfRule type="duplicateValues" dxfId="25290" priority="34494"/>
    <cfRule type="duplicateValues" dxfId="25289" priority="34495"/>
    <cfRule type="duplicateValues" dxfId="25288" priority="34497"/>
    <cfRule type="duplicateValues" dxfId="25287" priority="34498"/>
    <cfRule type="duplicateValues" dxfId="25286" priority="34499"/>
    <cfRule type="duplicateValues" dxfId="25285" priority="34500"/>
    <cfRule type="duplicateValues" dxfId="25284" priority="34502"/>
    <cfRule type="duplicateValues" dxfId="25283" priority="34503"/>
    <cfRule type="duplicateValues" dxfId="25282" priority="34504"/>
    <cfRule type="duplicateValues" dxfId="25281" priority="34496"/>
    <cfRule type="duplicateValues" dxfId="25280" priority="34522"/>
    <cfRule type="duplicateValues" dxfId="25279" priority="34483"/>
    <cfRule type="duplicateValues" dxfId="25278" priority="34480"/>
  </conditionalFormatting>
  <conditionalFormatting sqref="I4938:I4939">
    <cfRule type="duplicateValues" dxfId="25277" priority="35146"/>
    <cfRule type="duplicateValues" dxfId="25276" priority="35141"/>
    <cfRule type="duplicateValues" dxfId="25275" priority="35140"/>
    <cfRule type="duplicateValues" dxfId="25274" priority="35139"/>
    <cfRule type="duplicateValues" dxfId="25273" priority="35138"/>
    <cfRule type="duplicateValues" dxfId="25272" priority="35137"/>
    <cfRule type="duplicateValues" dxfId="25271" priority="35195"/>
    <cfRule type="duplicateValues" dxfId="25270" priority="35196"/>
    <cfRule type="duplicateValues" dxfId="25269" priority="35197"/>
    <cfRule type="duplicateValues" dxfId="25268" priority="35198"/>
    <cfRule type="duplicateValues" dxfId="25267" priority="35199"/>
    <cfRule type="duplicateValues" dxfId="25266" priority="35200"/>
    <cfRule type="duplicateValues" dxfId="25265" priority="35201"/>
    <cfRule type="duplicateValues" dxfId="25264" priority="35203"/>
    <cfRule type="duplicateValues" dxfId="25263" priority="35204"/>
    <cfRule type="duplicateValues" dxfId="25262" priority="35205"/>
    <cfRule type="duplicateValues" dxfId="25261" priority="35206"/>
    <cfRule type="duplicateValues" dxfId="25260" priority="35207"/>
    <cfRule type="duplicateValues" dxfId="25259" priority="35208"/>
    <cfRule type="duplicateValues" dxfId="25258" priority="35209"/>
    <cfRule type="duplicateValues" dxfId="25257" priority="35136"/>
    <cfRule type="duplicateValues" dxfId="25256" priority="35202"/>
    <cfRule type="duplicateValues" dxfId="25255" priority="35210"/>
    <cfRule type="duplicateValues" dxfId="25254" priority="35211"/>
    <cfRule type="duplicateValues" dxfId="25253" priority="35212"/>
    <cfRule type="duplicateValues" dxfId="25252" priority="35135"/>
    <cfRule type="duplicateValues" dxfId="25251" priority="35213"/>
    <cfRule type="duplicateValues" dxfId="25250" priority="35214"/>
    <cfRule type="duplicateValues" dxfId="25249" priority="35215"/>
    <cfRule type="duplicateValues" dxfId="25248" priority="35134"/>
    <cfRule type="duplicateValues" dxfId="25247" priority="35133"/>
    <cfRule type="duplicateValues" dxfId="25246" priority="35147"/>
    <cfRule type="duplicateValues" dxfId="25245" priority="35148"/>
    <cfRule type="duplicateValues" dxfId="25244" priority="35149"/>
    <cfRule type="duplicateValues" dxfId="25243" priority="35150"/>
    <cfRule type="duplicateValues" dxfId="25242" priority="35151"/>
    <cfRule type="duplicateValues" dxfId="25241" priority="35152"/>
    <cfRule type="duplicateValues" dxfId="25240" priority="35153"/>
    <cfRule type="duplicateValues" dxfId="25239" priority="35154"/>
    <cfRule type="duplicateValues" dxfId="25238" priority="35155"/>
    <cfRule type="duplicateValues" dxfId="25237" priority="35156"/>
    <cfRule type="duplicateValues" dxfId="25236" priority="35157"/>
    <cfRule type="duplicateValues" dxfId="25235" priority="35158"/>
    <cfRule type="duplicateValues" dxfId="25234" priority="35159"/>
    <cfRule type="duplicateValues" dxfId="25233" priority="35160"/>
    <cfRule type="duplicateValues" dxfId="25232" priority="35161"/>
    <cfRule type="duplicateValues" dxfId="25231" priority="35162"/>
    <cfRule type="duplicateValues" dxfId="25230" priority="35163"/>
    <cfRule type="duplicateValues" dxfId="25229" priority="35164"/>
    <cfRule type="duplicateValues" dxfId="25228" priority="35165"/>
    <cfRule type="duplicateValues" dxfId="25227" priority="35166"/>
    <cfRule type="duplicateValues" dxfId="25226" priority="35145"/>
    <cfRule type="duplicateValues" dxfId="25225" priority="35167"/>
    <cfRule type="duplicateValues" dxfId="25224" priority="35168"/>
    <cfRule type="duplicateValues" dxfId="25223" priority="35169"/>
    <cfRule type="duplicateValues" dxfId="25222" priority="35170"/>
    <cfRule type="duplicateValues" dxfId="25221" priority="35171"/>
    <cfRule type="duplicateValues" dxfId="25220" priority="35172"/>
    <cfRule type="duplicateValues" dxfId="25219" priority="35173"/>
    <cfRule type="duplicateValues" dxfId="25218" priority="35174"/>
    <cfRule type="duplicateValues" dxfId="25217" priority="35144"/>
    <cfRule type="duplicateValues" dxfId="25216" priority="35175"/>
    <cfRule type="duplicateValues" dxfId="25215" priority="35176"/>
    <cfRule type="duplicateValues" dxfId="25214" priority="35143"/>
    <cfRule type="duplicateValues" dxfId="25213" priority="35142"/>
    <cfRule type="duplicateValues" dxfId="25212" priority="35194"/>
    <cfRule type="duplicateValues" dxfId="25211" priority="35193"/>
    <cfRule type="duplicateValues" dxfId="25210" priority="35192"/>
    <cfRule type="duplicateValues" dxfId="25209" priority="35191"/>
    <cfRule type="duplicateValues" dxfId="25208" priority="35190"/>
    <cfRule type="duplicateValues" dxfId="25207" priority="35189"/>
    <cfRule type="duplicateValues" dxfId="25206" priority="35188"/>
    <cfRule type="duplicateValues" dxfId="25205" priority="35187"/>
    <cfRule type="duplicateValues" dxfId="25204" priority="35186"/>
    <cfRule type="duplicateValues" dxfId="25203" priority="35185"/>
    <cfRule type="duplicateValues" dxfId="25202" priority="35184"/>
    <cfRule type="duplicateValues" dxfId="25201" priority="35183"/>
    <cfRule type="duplicateValues" dxfId="25200" priority="35182"/>
    <cfRule type="duplicateValues" dxfId="25199" priority="35181"/>
    <cfRule type="duplicateValues" dxfId="25198" priority="35180"/>
    <cfRule type="duplicateValues" dxfId="25197" priority="35179"/>
    <cfRule type="duplicateValues" dxfId="25196" priority="35178"/>
    <cfRule type="duplicateValues" dxfId="25195" priority="35177"/>
  </conditionalFormatting>
  <conditionalFormatting sqref="I4940">
    <cfRule type="duplicateValues" dxfId="25194" priority="23544"/>
    <cfRule type="duplicateValues" dxfId="25193" priority="23545"/>
    <cfRule type="duplicateValues" dxfId="25192" priority="23546"/>
    <cfRule type="duplicateValues" dxfId="25191" priority="23547"/>
    <cfRule type="duplicateValues" dxfId="25190" priority="23548"/>
    <cfRule type="duplicateValues" dxfId="25189" priority="23549"/>
    <cfRule type="duplicateValues" dxfId="25188" priority="23550"/>
    <cfRule type="duplicateValues" dxfId="25187" priority="23551"/>
    <cfRule type="duplicateValues" dxfId="25186" priority="23552"/>
    <cfRule type="duplicateValues" dxfId="25185" priority="23553"/>
    <cfRule type="duplicateValues" dxfId="25184" priority="23554"/>
    <cfRule type="duplicateValues" dxfId="25183" priority="23555"/>
    <cfRule type="duplicateValues" dxfId="25182" priority="23556"/>
    <cfRule type="duplicateValues" dxfId="25181" priority="23557"/>
    <cfRule type="duplicateValues" dxfId="25180" priority="23558"/>
    <cfRule type="duplicateValues" dxfId="25179" priority="23559"/>
    <cfRule type="duplicateValues" dxfId="25178" priority="23560"/>
    <cfRule type="duplicateValues" dxfId="25177" priority="23561"/>
    <cfRule type="duplicateValues" dxfId="25176" priority="23562"/>
    <cfRule type="duplicateValues" dxfId="25175" priority="23563"/>
    <cfRule type="duplicateValues" dxfId="25174" priority="23564"/>
    <cfRule type="duplicateValues" dxfId="25173" priority="23565"/>
    <cfRule type="duplicateValues" dxfId="25172" priority="23566"/>
    <cfRule type="duplicateValues" dxfId="25171" priority="23567"/>
    <cfRule type="duplicateValues" dxfId="25170" priority="23568"/>
    <cfRule type="duplicateValues" dxfId="25169" priority="23569"/>
    <cfRule type="duplicateValues" dxfId="25168" priority="23570"/>
    <cfRule type="duplicateValues" dxfId="25167" priority="23571"/>
    <cfRule type="duplicateValues" dxfId="25166" priority="23572"/>
    <cfRule type="duplicateValues" dxfId="25165" priority="23573"/>
    <cfRule type="duplicateValues" dxfId="25164" priority="23574"/>
    <cfRule type="duplicateValues" dxfId="25163" priority="23575"/>
    <cfRule type="duplicateValues" dxfId="25162" priority="23576"/>
    <cfRule type="duplicateValues" dxfId="25161" priority="23577"/>
    <cfRule type="duplicateValues" dxfId="25160" priority="23578"/>
    <cfRule type="duplicateValues" dxfId="25159" priority="23579"/>
    <cfRule type="duplicateValues" dxfId="25158" priority="23580"/>
    <cfRule type="duplicateValues" dxfId="25157" priority="23581"/>
    <cfRule type="duplicateValues" dxfId="25156" priority="23582"/>
    <cfRule type="duplicateValues" dxfId="25155" priority="23583"/>
    <cfRule type="duplicateValues" dxfId="25154" priority="23584"/>
    <cfRule type="duplicateValues" dxfId="25153" priority="23585"/>
    <cfRule type="duplicateValues" dxfId="25152" priority="23586"/>
    <cfRule type="duplicateValues" dxfId="25151" priority="23588"/>
    <cfRule type="duplicateValues" dxfId="25150" priority="23589"/>
    <cfRule type="duplicateValues" dxfId="25149" priority="23590"/>
    <cfRule type="duplicateValues" dxfId="25148" priority="23591"/>
    <cfRule type="duplicateValues" dxfId="25147" priority="23587"/>
    <cfRule type="duplicateValues" dxfId="25146" priority="23592"/>
    <cfRule type="duplicateValues" dxfId="25145" priority="23593"/>
    <cfRule type="duplicateValues" dxfId="25144" priority="23594"/>
    <cfRule type="duplicateValues" dxfId="25143" priority="23595"/>
    <cfRule type="duplicateValues" dxfId="25142" priority="23596"/>
    <cfRule type="duplicateValues" dxfId="25141" priority="23597"/>
    <cfRule type="duplicateValues" dxfId="25140" priority="23598"/>
    <cfRule type="duplicateValues" dxfId="25139" priority="23599"/>
    <cfRule type="duplicateValues" dxfId="25138" priority="23600"/>
    <cfRule type="duplicateValues" dxfId="25137" priority="23601"/>
    <cfRule type="duplicateValues" dxfId="25136" priority="23602"/>
    <cfRule type="duplicateValues" dxfId="25135" priority="23603"/>
    <cfRule type="duplicateValues" dxfId="25134" priority="23604"/>
    <cfRule type="duplicateValues" dxfId="25133" priority="23605"/>
    <cfRule type="duplicateValues" dxfId="25132" priority="23606"/>
    <cfRule type="duplicateValues" dxfId="25131" priority="23607"/>
    <cfRule type="duplicateValues" dxfId="25130" priority="23608"/>
    <cfRule type="duplicateValues" dxfId="25129" priority="23609"/>
    <cfRule type="duplicateValues" dxfId="25128" priority="23610"/>
    <cfRule type="duplicateValues" dxfId="25127" priority="23611"/>
    <cfRule type="duplicateValues" dxfId="25126" priority="23612"/>
    <cfRule type="duplicateValues" dxfId="25125" priority="23613"/>
    <cfRule type="duplicateValues" dxfId="25124" priority="23614"/>
    <cfRule type="duplicateValues" dxfId="25123" priority="23615"/>
    <cfRule type="duplicateValues" dxfId="25122" priority="23616"/>
    <cfRule type="duplicateValues" dxfId="25121" priority="23617"/>
    <cfRule type="duplicateValues" dxfId="25120" priority="23530"/>
    <cfRule type="duplicateValues" dxfId="25119" priority="23531"/>
    <cfRule type="duplicateValues" dxfId="25118" priority="23532"/>
    <cfRule type="duplicateValues" dxfId="25117" priority="23533"/>
    <cfRule type="duplicateValues" dxfId="25116" priority="23534"/>
    <cfRule type="duplicateValues" dxfId="25115" priority="23535"/>
    <cfRule type="duplicateValues" dxfId="25114" priority="23536"/>
    <cfRule type="duplicateValues" dxfId="25113" priority="23537"/>
    <cfRule type="duplicateValues" dxfId="25112" priority="23538"/>
    <cfRule type="duplicateValues" dxfId="25111" priority="23539"/>
    <cfRule type="duplicateValues" dxfId="25110" priority="23540"/>
    <cfRule type="duplicateValues" dxfId="25109" priority="23541"/>
    <cfRule type="duplicateValues" dxfId="25108" priority="23542"/>
    <cfRule type="duplicateValues" dxfId="25107" priority="23543"/>
  </conditionalFormatting>
  <conditionalFormatting sqref="I4941">
    <cfRule type="duplicateValues" dxfId="25106" priority="35233"/>
    <cfRule type="duplicateValues" dxfId="25105" priority="35252"/>
    <cfRule type="duplicateValues" dxfId="25104" priority="35251"/>
    <cfRule type="duplicateValues" dxfId="25103" priority="35250"/>
    <cfRule type="duplicateValues" dxfId="25102" priority="35249"/>
    <cfRule type="duplicateValues" dxfId="25101" priority="35248"/>
    <cfRule type="duplicateValues" dxfId="25100" priority="35247"/>
    <cfRule type="duplicateValues" dxfId="25099" priority="35246"/>
    <cfRule type="duplicateValues" dxfId="25098" priority="35245"/>
    <cfRule type="duplicateValues" dxfId="25097" priority="35244"/>
    <cfRule type="duplicateValues" dxfId="25096" priority="35243"/>
    <cfRule type="duplicateValues" dxfId="25095" priority="35242"/>
    <cfRule type="duplicateValues" dxfId="25094" priority="35241"/>
    <cfRule type="duplicateValues" dxfId="25093" priority="35240"/>
    <cfRule type="duplicateValues" dxfId="25092" priority="35232"/>
    <cfRule type="duplicateValues" dxfId="25091" priority="35231"/>
    <cfRule type="duplicateValues" dxfId="25090" priority="35230"/>
    <cfRule type="duplicateValues" dxfId="25089" priority="35224"/>
    <cfRule type="duplicateValues" dxfId="25088" priority="35229"/>
    <cfRule type="duplicateValues" dxfId="25087" priority="35228"/>
    <cfRule type="duplicateValues" dxfId="25086" priority="35219"/>
    <cfRule type="duplicateValues" dxfId="25085" priority="35227"/>
    <cfRule type="duplicateValues" dxfId="25084" priority="35226"/>
    <cfRule type="duplicateValues" dxfId="25083" priority="35225"/>
    <cfRule type="duplicateValues" dxfId="25082" priority="35239"/>
    <cfRule type="duplicateValues" dxfId="25081" priority="35238"/>
    <cfRule type="duplicateValues" dxfId="25080" priority="35237"/>
    <cfRule type="duplicateValues" dxfId="25079" priority="35235"/>
    <cfRule type="duplicateValues" dxfId="25078" priority="35234"/>
    <cfRule type="duplicateValues" dxfId="25077" priority="35236"/>
    <cfRule type="duplicateValues" dxfId="25076" priority="35298"/>
    <cfRule type="duplicateValues" dxfId="25075" priority="35297"/>
    <cfRule type="duplicateValues" dxfId="25074" priority="35296"/>
    <cfRule type="duplicateValues" dxfId="25073" priority="35295"/>
    <cfRule type="duplicateValues" dxfId="25072" priority="35294"/>
    <cfRule type="duplicateValues" dxfId="25071" priority="35293"/>
    <cfRule type="duplicateValues" dxfId="25070" priority="35292"/>
    <cfRule type="duplicateValues" dxfId="25069" priority="35291"/>
    <cfRule type="duplicateValues" dxfId="25068" priority="35290"/>
    <cfRule type="duplicateValues" dxfId="25067" priority="35289"/>
    <cfRule type="duplicateValues" dxfId="25066" priority="35288"/>
    <cfRule type="duplicateValues" dxfId="25065" priority="35287"/>
    <cfRule type="duplicateValues" dxfId="25064" priority="35286"/>
    <cfRule type="duplicateValues" dxfId="25063" priority="35216"/>
    <cfRule type="duplicateValues" dxfId="25062" priority="35217"/>
    <cfRule type="duplicateValues" dxfId="25061" priority="35218"/>
    <cfRule type="duplicateValues" dxfId="25060" priority="35285"/>
    <cfRule type="duplicateValues" dxfId="25059" priority="35284"/>
    <cfRule type="duplicateValues" dxfId="25058" priority="35283"/>
    <cfRule type="duplicateValues" dxfId="25057" priority="35282"/>
    <cfRule type="duplicateValues" dxfId="25056" priority="35281"/>
    <cfRule type="duplicateValues" dxfId="25055" priority="35280"/>
    <cfRule type="duplicateValues" dxfId="25054" priority="35279"/>
    <cfRule type="duplicateValues" dxfId="25053" priority="35278"/>
    <cfRule type="duplicateValues" dxfId="25052" priority="35277"/>
    <cfRule type="duplicateValues" dxfId="25051" priority="35276"/>
    <cfRule type="duplicateValues" dxfId="25050" priority="35275"/>
    <cfRule type="duplicateValues" dxfId="25049" priority="35274"/>
    <cfRule type="duplicateValues" dxfId="25048" priority="35273"/>
    <cfRule type="duplicateValues" dxfId="25047" priority="35272"/>
    <cfRule type="duplicateValues" dxfId="25046" priority="35271"/>
    <cfRule type="duplicateValues" dxfId="25045" priority="35270"/>
    <cfRule type="duplicateValues" dxfId="25044" priority="35269"/>
    <cfRule type="duplicateValues" dxfId="25043" priority="35268"/>
    <cfRule type="duplicateValues" dxfId="25042" priority="35266"/>
    <cfRule type="duplicateValues" dxfId="25041" priority="35265"/>
    <cfRule type="duplicateValues" dxfId="25040" priority="35264"/>
    <cfRule type="duplicateValues" dxfId="25039" priority="35263"/>
    <cfRule type="duplicateValues" dxfId="25038" priority="35262"/>
    <cfRule type="duplicateValues" dxfId="25037" priority="35261"/>
    <cfRule type="duplicateValues" dxfId="25036" priority="35260"/>
    <cfRule type="duplicateValues" dxfId="25035" priority="35259"/>
    <cfRule type="duplicateValues" dxfId="25034" priority="35220"/>
    <cfRule type="duplicateValues" dxfId="25033" priority="35221"/>
    <cfRule type="duplicateValues" dxfId="25032" priority="35222"/>
    <cfRule type="duplicateValues" dxfId="25031" priority="35223"/>
    <cfRule type="duplicateValues" dxfId="25030" priority="35258"/>
    <cfRule type="duplicateValues" dxfId="25029" priority="35257"/>
    <cfRule type="duplicateValues" dxfId="25028" priority="35267"/>
    <cfRule type="duplicateValues" dxfId="25027" priority="35256"/>
    <cfRule type="duplicateValues" dxfId="25026" priority="35255"/>
    <cfRule type="duplicateValues" dxfId="25025" priority="35254"/>
    <cfRule type="duplicateValues" dxfId="25024" priority="35253"/>
  </conditionalFormatting>
  <conditionalFormatting sqref="I4942">
    <cfRule type="duplicateValues" dxfId="25023" priority="31456"/>
    <cfRule type="duplicateValues" dxfId="25022" priority="31490"/>
    <cfRule type="duplicateValues" dxfId="25021" priority="31450"/>
    <cfRule type="duplicateValues" dxfId="25020" priority="31451"/>
    <cfRule type="duplicateValues" dxfId="25019" priority="31452"/>
    <cfRule type="duplicateValues" dxfId="25018" priority="31453"/>
    <cfRule type="duplicateValues" dxfId="25017" priority="31454"/>
    <cfRule type="duplicateValues" dxfId="25016" priority="31455"/>
    <cfRule type="duplicateValues" dxfId="25015" priority="31457"/>
    <cfRule type="duplicateValues" dxfId="25014" priority="31458"/>
    <cfRule type="duplicateValues" dxfId="25013" priority="31459"/>
    <cfRule type="duplicateValues" dxfId="25012" priority="31460"/>
    <cfRule type="duplicateValues" dxfId="25011" priority="31461"/>
    <cfRule type="duplicateValues" dxfId="25010" priority="31462"/>
    <cfRule type="duplicateValues" dxfId="25009" priority="31463"/>
    <cfRule type="duplicateValues" dxfId="25008" priority="31533"/>
    <cfRule type="duplicateValues" dxfId="25007" priority="31532"/>
    <cfRule type="duplicateValues" dxfId="25006" priority="31531"/>
    <cfRule type="duplicateValues" dxfId="25005" priority="31530"/>
    <cfRule type="duplicateValues" dxfId="25004" priority="31529"/>
    <cfRule type="duplicateValues" dxfId="25003" priority="31528"/>
    <cfRule type="duplicateValues" dxfId="25002" priority="31527"/>
    <cfRule type="duplicateValues" dxfId="25001" priority="31526"/>
    <cfRule type="duplicateValues" dxfId="25000" priority="31525"/>
    <cfRule type="duplicateValues" dxfId="24999" priority="31524"/>
    <cfRule type="duplicateValues" dxfId="24998" priority="31504"/>
    <cfRule type="duplicateValues" dxfId="24997" priority="31522"/>
    <cfRule type="duplicateValues" dxfId="24996" priority="31521"/>
    <cfRule type="duplicateValues" dxfId="24995" priority="31520"/>
    <cfRule type="duplicateValues" dxfId="24994" priority="31519"/>
    <cfRule type="duplicateValues" dxfId="24993" priority="31518"/>
    <cfRule type="duplicateValues" dxfId="24992" priority="31517"/>
    <cfRule type="duplicateValues" dxfId="24991" priority="31516"/>
    <cfRule type="duplicateValues" dxfId="24990" priority="31515"/>
    <cfRule type="duplicateValues" dxfId="24989" priority="31464"/>
    <cfRule type="duplicateValues" dxfId="24988" priority="31465"/>
    <cfRule type="duplicateValues" dxfId="24987" priority="31466"/>
    <cfRule type="duplicateValues" dxfId="24986" priority="31467"/>
    <cfRule type="duplicateValues" dxfId="24985" priority="31468"/>
    <cfRule type="duplicateValues" dxfId="24984" priority="31469"/>
    <cfRule type="duplicateValues" dxfId="24983" priority="31470"/>
    <cfRule type="duplicateValues" dxfId="24982" priority="31471"/>
    <cfRule type="duplicateValues" dxfId="24981" priority="31472"/>
    <cfRule type="duplicateValues" dxfId="24980" priority="31473"/>
    <cfRule type="duplicateValues" dxfId="24979" priority="31474"/>
    <cfRule type="duplicateValues" dxfId="24978" priority="31475"/>
    <cfRule type="duplicateValues" dxfId="24977" priority="31476"/>
    <cfRule type="duplicateValues" dxfId="24976" priority="31477"/>
    <cfRule type="duplicateValues" dxfId="24975" priority="31478"/>
    <cfRule type="duplicateValues" dxfId="24974" priority="31479"/>
    <cfRule type="duplicateValues" dxfId="24973" priority="31480"/>
    <cfRule type="duplicateValues" dxfId="24972" priority="31481"/>
    <cfRule type="duplicateValues" dxfId="24971" priority="31482"/>
    <cfRule type="duplicateValues" dxfId="24970" priority="31483"/>
    <cfRule type="duplicateValues" dxfId="24969" priority="31484"/>
    <cfRule type="duplicateValues" dxfId="24968" priority="31485"/>
    <cfRule type="duplicateValues" dxfId="24967" priority="31486"/>
    <cfRule type="duplicateValues" dxfId="24966" priority="31487"/>
    <cfRule type="duplicateValues" dxfId="24965" priority="31488"/>
    <cfRule type="duplicateValues" dxfId="24964" priority="31489"/>
    <cfRule type="duplicateValues" dxfId="24963" priority="31523"/>
    <cfRule type="duplicateValues" dxfId="24962" priority="31491"/>
    <cfRule type="duplicateValues" dxfId="24961" priority="31492"/>
    <cfRule type="duplicateValues" dxfId="24960" priority="31499"/>
    <cfRule type="duplicateValues" dxfId="24959" priority="31493"/>
    <cfRule type="duplicateValues" dxfId="24958" priority="31494"/>
    <cfRule type="duplicateValues" dxfId="24957" priority="31495"/>
    <cfRule type="duplicateValues" dxfId="24956" priority="31496"/>
    <cfRule type="duplicateValues" dxfId="24955" priority="31514"/>
    <cfRule type="duplicateValues" dxfId="24954" priority="31513"/>
    <cfRule type="duplicateValues" dxfId="24953" priority="31512"/>
    <cfRule type="duplicateValues" dxfId="24952" priority="31511"/>
    <cfRule type="duplicateValues" dxfId="24951" priority="31510"/>
    <cfRule type="duplicateValues" dxfId="24950" priority="31509"/>
    <cfRule type="duplicateValues" dxfId="24949" priority="31508"/>
    <cfRule type="duplicateValues" dxfId="24948" priority="31507"/>
    <cfRule type="duplicateValues" dxfId="24947" priority="31506"/>
    <cfRule type="duplicateValues" dxfId="24946" priority="31497"/>
    <cfRule type="duplicateValues" dxfId="24945" priority="31498"/>
    <cfRule type="duplicateValues" dxfId="24944" priority="31500"/>
    <cfRule type="duplicateValues" dxfId="24943" priority="31501"/>
    <cfRule type="duplicateValues" dxfId="24942" priority="31502"/>
    <cfRule type="duplicateValues" dxfId="24941" priority="31503"/>
    <cfRule type="duplicateValues" dxfId="24940" priority="31505"/>
  </conditionalFormatting>
  <conditionalFormatting sqref="I4943">
    <cfRule type="duplicateValues" dxfId="24939" priority="21504"/>
    <cfRule type="duplicateValues" dxfId="24938" priority="21503"/>
    <cfRule type="duplicateValues" dxfId="24937" priority="21502"/>
    <cfRule type="duplicateValues" dxfId="24936" priority="21501"/>
    <cfRule type="duplicateValues" dxfId="24935" priority="21500"/>
    <cfRule type="duplicateValues" dxfId="24934" priority="21499"/>
    <cfRule type="duplicateValues" dxfId="24933" priority="21498"/>
    <cfRule type="duplicateValues" dxfId="24932" priority="21497"/>
    <cfRule type="duplicateValues" dxfId="24931" priority="21496"/>
    <cfRule type="duplicateValues" dxfId="24930" priority="21495"/>
    <cfRule type="duplicateValues" dxfId="24929" priority="21494"/>
    <cfRule type="duplicateValues" dxfId="24928" priority="21493"/>
    <cfRule type="duplicateValues" dxfId="24927" priority="21492"/>
    <cfRule type="duplicateValues" dxfId="24926" priority="21491"/>
    <cfRule type="duplicateValues" dxfId="24925" priority="21490"/>
    <cfRule type="duplicateValues" dxfId="24924" priority="21489"/>
    <cfRule type="duplicateValues" dxfId="24923" priority="21488"/>
    <cfRule type="duplicateValues" dxfId="24922" priority="21487"/>
    <cfRule type="duplicateValues" dxfId="24921" priority="21477"/>
    <cfRule type="duplicateValues" dxfId="24920" priority="21478"/>
    <cfRule type="duplicateValues" dxfId="24919" priority="21479"/>
    <cfRule type="duplicateValues" dxfId="24918" priority="21480"/>
    <cfRule type="duplicateValues" dxfId="24917" priority="21481"/>
    <cfRule type="duplicateValues" dxfId="24916" priority="21482"/>
    <cfRule type="duplicateValues" dxfId="24915" priority="21483"/>
    <cfRule type="duplicateValues" dxfId="24914" priority="21484"/>
    <cfRule type="duplicateValues" dxfId="24913" priority="21485"/>
    <cfRule type="duplicateValues" dxfId="24912" priority="21486"/>
    <cfRule type="duplicateValues" dxfId="24911" priority="21505"/>
    <cfRule type="duplicateValues" dxfId="24910" priority="21417"/>
    <cfRule type="duplicateValues" dxfId="24909" priority="21418"/>
    <cfRule type="duplicateValues" dxfId="24908" priority="21419"/>
    <cfRule type="duplicateValues" dxfId="24907" priority="21420"/>
    <cfRule type="duplicateValues" dxfId="24906" priority="21421"/>
    <cfRule type="duplicateValues" dxfId="24905" priority="21422"/>
    <cfRule type="duplicateValues" dxfId="24904" priority="21423"/>
    <cfRule type="duplicateValues" dxfId="24903" priority="21424"/>
    <cfRule type="duplicateValues" dxfId="24902" priority="21425"/>
    <cfRule type="duplicateValues" dxfId="24901" priority="21426"/>
    <cfRule type="duplicateValues" dxfId="24900" priority="21427"/>
    <cfRule type="duplicateValues" dxfId="24899" priority="21428"/>
    <cfRule type="duplicateValues" dxfId="24898" priority="21429"/>
    <cfRule type="duplicateValues" dxfId="24897" priority="21430"/>
    <cfRule type="duplicateValues" dxfId="24896" priority="21431"/>
    <cfRule type="duplicateValues" dxfId="24895" priority="21432"/>
    <cfRule type="duplicateValues" dxfId="24894" priority="21433"/>
    <cfRule type="duplicateValues" dxfId="24893" priority="21434"/>
    <cfRule type="duplicateValues" dxfId="24892" priority="21435"/>
    <cfRule type="duplicateValues" dxfId="24891" priority="21436"/>
    <cfRule type="duplicateValues" dxfId="24890" priority="21437"/>
    <cfRule type="duplicateValues" dxfId="24889" priority="21438"/>
    <cfRule type="duplicateValues" dxfId="24888" priority="21439"/>
    <cfRule type="duplicateValues" dxfId="24887" priority="21440"/>
    <cfRule type="duplicateValues" dxfId="24886" priority="21441"/>
    <cfRule type="duplicateValues" dxfId="24885" priority="21442"/>
    <cfRule type="duplicateValues" dxfId="24884" priority="21443"/>
    <cfRule type="duplicateValues" dxfId="24883" priority="21444"/>
    <cfRule type="duplicateValues" dxfId="24882" priority="21445"/>
    <cfRule type="duplicateValues" dxfId="24881" priority="21446"/>
    <cfRule type="duplicateValues" dxfId="24880" priority="21447"/>
    <cfRule type="duplicateValues" dxfId="24879" priority="21448"/>
    <cfRule type="duplicateValues" dxfId="24878" priority="21449"/>
    <cfRule type="duplicateValues" dxfId="24877" priority="21450"/>
    <cfRule type="duplicateValues" dxfId="24876" priority="21451"/>
    <cfRule type="duplicateValues" dxfId="24875" priority="21452"/>
    <cfRule type="duplicateValues" dxfId="24874" priority="21453"/>
    <cfRule type="duplicateValues" dxfId="24873" priority="21454"/>
    <cfRule type="duplicateValues" dxfId="24872" priority="21455"/>
    <cfRule type="duplicateValues" dxfId="24871" priority="21456"/>
    <cfRule type="duplicateValues" dxfId="24870" priority="21457"/>
    <cfRule type="duplicateValues" dxfId="24869" priority="21458"/>
    <cfRule type="duplicateValues" dxfId="24868" priority="21459"/>
    <cfRule type="duplicateValues" dxfId="24867" priority="21460"/>
    <cfRule type="duplicateValues" dxfId="24866" priority="21461"/>
    <cfRule type="duplicateValues" dxfId="24865" priority="21462"/>
    <cfRule type="duplicateValues" dxfId="24864" priority="21463"/>
    <cfRule type="duplicateValues" dxfId="24863" priority="21464"/>
    <cfRule type="duplicateValues" dxfId="24862" priority="21465"/>
    <cfRule type="duplicateValues" dxfId="24861" priority="21466"/>
    <cfRule type="duplicateValues" dxfId="24860" priority="21467"/>
    <cfRule type="duplicateValues" dxfId="24859" priority="21468"/>
    <cfRule type="duplicateValues" dxfId="24858" priority="21469"/>
    <cfRule type="duplicateValues" dxfId="24857" priority="21470"/>
    <cfRule type="duplicateValues" dxfId="24856" priority="21471"/>
    <cfRule type="duplicateValues" dxfId="24855" priority="21472"/>
    <cfRule type="duplicateValues" dxfId="24854" priority="21473"/>
    <cfRule type="duplicateValues" dxfId="24853" priority="21474"/>
    <cfRule type="duplicateValues" dxfId="24852" priority="21475"/>
    <cfRule type="duplicateValues" dxfId="24851" priority="21476"/>
  </conditionalFormatting>
  <conditionalFormatting sqref="I4944">
    <cfRule type="duplicateValues" dxfId="24850" priority="18074"/>
    <cfRule type="duplicateValues" dxfId="24849" priority="18075"/>
    <cfRule type="duplicateValues" dxfId="24848" priority="18076"/>
    <cfRule type="duplicateValues" dxfId="24847" priority="18077"/>
    <cfRule type="duplicateValues" dxfId="24846" priority="18078"/>
    <cfRule type="duplicateValues" dxfId="24845" priority="18079"/>
    <cfRule type="duplicateValues" dxfId="24844" priority="18080"/>
    <cfRule type="duplicateValues" dxfId="24843" priority="18081"/>
    <cfRule type="duplicateValues" dxfId="24842" priority="18082"/>
    <cfRule type="duplicateValues" dxfId="24841" priority="18083"/>
    <cfRule type="duplicateValues" dxfId="24840" priority="18069"/>
    <cfRule type="duplicateValues" dxfId="24839" priority="18068"/>
    <cfRule type="duplicateValues" dxfId="24838" priority="18067"/>
    <cfRule type="duplicateValues" dxfId="24837" priority="18066"/>
    <cfRule type="duplicateValues" dxfId="24836" priority="18100"/>
    <cfRule type="duplicateValues" dxfId="24835" priority="18065"/>
    <cfRule type="duplicateValues" dxfId="24834" priority="18064"/>
    <cfRule type="duplicateValues" dxfId="24833" priority="18063"/>
    <cfRule type="duplicateValues" dxfId="24832" priority="18062"/>
    <cfRule type="duplicateValues" dxfId="24831" priority="18061"/>
    <cfRule type="duplicateValues" dxfId="24830" priority="18060"/>
    <cfRule type="duplicateValues" dxfId="24829" priority="18059"/>
    <cfRule type="duplicateValues" dxfId="24828" priority="18058"/>
    <cfRule type="duplicateValues" dxfId="24827" priority="18057"/>
    <cfRule type="duplicateValues" dxfId="24826" priority="18056"/>
    <cfRule type="duplicateValues" dxfId="24825" priority="18055"/>
    <cfRule type="duplicateValues" dxfId="24824" priority="18054"/>
    <cfRule type="duplicateValues" dxfId="24823" priority="18053"/>
    <cfRule type="duplicateValues" dxfId="24822" priority="18052"/>
    <cfRule type="duplicateValues" dxfId="24821" priority="18051"/>
    <cfRule type="duplicateValues" dxfId="24820" priority="18050"/>
    <cfRule type="duplicateValues" dxfId="24819" priority="18049"/>
    <cfRule type="duplicateValues" dxfId="24818" priority="18048"/>
    <cfRule type="duplicateValues" dxfId="24817" priority="18097"/>
    <cfRule type="duplicateValues" dxfId="24816" priority="18096"/>
    <cfRule type="duplicateValues" dxfId="24815" priority="18095"/>
    <cfRule type="duplicateValues" dxfId="24814" priority="18094"/>
    <cfRule type="duplicateValues" dxfId="24813" priority="18093"/>
    <cfRule type="duplicateValues" dxfId="24812" priority="18092"/>
    <cfRule type="duplicateValues" dxfId="24811" priority="18091"/>
    <cfRule type="duplicateValues" dxfId="24810" priority="18090"/>
    <cfRule type="duplicateValues" dxfId="24809" priority="18089"/>
    <cfRule type="duplicateValues" dxfId="24808" priority="18088"/>
    <cfRule type="duplicateValues" dxfId="24807" priority="18087"/>
    <cfRule type="duplicateValues" dxfId="24806" priority="18086"/>
    <cfRule type="duplicateValues" dxfId="24805" priority="18085"/>
    <cfRule type="duplicateValues" dxfId="24804" priority="18131"/>
    <cfRule type="duplicateValues" dxfId="24803" priority="18130"/>
    <cfRule type="duplicateValues" dxfId="24802" priority="18129"/>
    <cfRule type="duplicateValues" dxfId="24801" priority="18128"/>
    <cfRule type="duplicateValues" dxfId="24800" priority="18127"/>
    <cfRule type="duplicateValues" dxfId="24799" priority="18126"/>
    <cfRule type="duplicateValues" dxfId="24798" priority="18125"/>
    <cfRule type="duplicateValues" dxfId="24797" priority="18124"/>
    <cfRule type="duplicateValues" dxfId="24796" priority="18123"/>
    <cfRule type="duplicateValues" dxfId="24795" priority="18122"/>
    <cfRule type="duplicateValues" dxfId="24794" priority="18121"/>
    <cfRule type="duplicateValues" dxfId="24793" priority="18132"/>
    <cfRule type="duplicateValues" dxfId="24792" priority="18120"/>
    <cfRule type="duplicateValues" dxfId="24791" priority="18119"/>
    <cfRule type="duplicateValues" dxfId="24790" priority="18118"/>
    <cfRule type="duplicateValues" dxfId="24789" priority="18117"/>
    <cfRule type="duplicateValues" dxfId="24788" priority="18116"/>
    <cfRule type="duplicateValues" dxfId="24787" priority="18115"/>
    <cfRule type="duplicateValues" dxfId="24786" priority="18114"/>
    <cfRule type="duplicateValues" dxfId="24785" priority="18113"/>
    <cfRule type="duplicateValues" dxfId="24784" priority="18112"/>
    <cfRule type="duplicateValues" dxfId="24783" priority="18111"/>
    <cfRule type="duplicateValues" dxfId="24782" priority="18110"/>
    <cfRule type="duplicateValues" dxfId="24781" priority="18109"/>
    <cfRule type="duplicateValues" dxfId="24780" priority="18108"/>
    <cfRule type="duplicateValues" dxfId="24779" priority="18107"/>
    <cfRule type="duplicateValues" dxfId="24778" priority="18106"/>
    <cfRule type="duplicateValues" dxfId="24777" priority="18105"/>
    <cfRule type="duplicateValues" dxfId="24776" priority="18104"/>
    <cfRule type="duplicateValues" dxfId="24775" priority="18103"/>
    <cfRule type="duplicateValues" dxfId="24774" priority="18102"/>
    <cfRule type="duplicateValues" dxfId="24773" priority="18101"/>
    <cfRule type="duplicateValues" dxfId="24772" priority="18099"/>
    <cfRule type="duplicateValues" dxfId="24771" priority="18084"/>
    <cfRule type="duplicateValues" dxfId="24770" priority="18098"/>
    <cfRule type="duplicateValues" dxfId="24769" priority="18073"/>
    <cfRule type="duplicateValues" dxfId="24768" priority="18072"/>
    <cfRule type="duplicateValues" dxfId="24767" priority="18071"/>
    <cfRule type="duplicateValues" dxfId="24766" priority="18070"/>
    <cfRule type="duplicateValues" dxfId="24765" priority="18133"/>
    <cfRule type="duplicateValues" dxfId="24764" priority="18134"/>
    <cfRule type="duplicateValues" dxfId="24763" priority="18135"/>
    <cfRule type="duplicateValues" dxfId="24762" priority="18136"/>
    <cfRule type="duplicateValues" dxfId="24761" priority="18137"/>
    <cfRule type="duplicateValues" dxfId="24760" priority="18138"/>
    <cfRule type="duplicateValues" dxfId="24759" priority="18139"/>
    <cfRule type="duplicateValues" dxfId="24758" priority="18140"/>
  </conditionalFormatting>
  <conditionalFormatting sqref="I4945">
    <cfRule type="duplicateValues" dxfId="24757" priority="34953"/>
    <cfRule type="duplicateValues" dxfId="24756" priority="34952"/>
    <cfRule type="duplicateValues" dxfId="24755" priority="34951"/>
    <cfRule type="duplicateValues" dxfId="24754" priority="34950"/>
    <cfRule type="duplicateValues" dxfId="24753" priority="34949"/>
    <cfRule type="duplicateValues" dxfId="24752" priority="34948"/>
    <cfRule type="duplicateValues" dxfId="24751" priority="34947"/>
    <cfRule type="duplicateValues" dxfId="24750" priority="34946"/>
    <cfRule type="duplicateValues" dxfId="24749" priority="34945"/>
    <cfRule type="duplicateValues" dxfId="24748" priority="34944"/>
    <cfRule type="duplicateValues" dxfId="24747" priority="34943"/>
    <cfRule type="duplicateValues" dxfId="24746" priority="34942"/>
    <cfRule type="duplicateValues" dxfId="24745" priority="34941"/>
    <cfRule type="duplicateValues" dxfId="24744" priority="34940"/>
    <cfRule type="duplicateValues" dxfId="24743" priority="34939"/>
    <cfRule type="duplicateValues" dxfId="24742" priority="34938"/>
    <cfRule type="duplicateValues" dxfId="24741" priority="34937"/>
    <cfRule type="duplicateValues" dxfId="24740" priority="34936"/>
    <cfRule type="duplicateValues" dxfId="24739" priority="34935"/>
    <cfRule type="duplicateValues" dxfId="24738" priority="34934"/>
    <cfRule type="duplicateValues" dxfId="24737" priority="34933"/>
    <cfRule type="duplicateValues" dxfId="24736" priority="34932"/>
    <cfRule type="duplicateValues" dxfId="24735" priority="34931"/>
    <cfRule type="duplicateValues" dxfId="24734" priority="34930"/>
    <cfRule type="duplicateValues" dxfId="24733" priority="34929"/>
    <cfRule type="duplicateValues" dxfId="24732" priority="34928"/>
    <cfRule type="duplicateValues" dxfId="24731" priority="34927"/>
    <cfRule type="duplicateValues" dxfId="24730" priority="34926"/>
    <cfRule type="duplicateValues" dxfId="24729" priority="34925"/>
    <cfRule type="duplicateValues" dxfId="24728" priority="34924"/>
    <cfRule type="duplicateValues" dxfId="24727" priority="34923"/>
    <cfRule type="duplicateValues" dxfId="24726" priority="34922"/>
    <cfRule type="duplicateValues" dxfId="24725" priority="34921"/>
    <cfRule type="duplicateValues" dxfId="24724" priority="34920"/>
    <cfRule type="duplicateValues" dxfId="24723" priority="34919"/>
    <cfRule type="duplicateValues" dxfId="24722" priority="34918"/>
    <cfRule type="duplicateValues" dxfId="24721" priority="34917"/>
    <cfRule type="duplicateValues" dxfId="24720" priority="34916"/>
    <cfRule type="duplicateValues" dxfId="24719" priority="34915"/>
    <cfRule type="duplicateValues" dxfId="24718" priority="34914"/>
    <cfRule type="duplicateValues" dxfId="24717" priority="34913"/>
    <cfRule type="duplicateValues" dxfId="24716" priority="34912"/>
    <cfRule type="duplicateValues" dxfId="24715" priority="34911"/>
    <cfRule type="duplicateValues" dxfId="24714" priority="34910"/>
    <cfRule type="duplicateValues" dxfId="24713" priority="34909"/>
    <cfRule type="duplicateValues" dxfId="24712" priority="34908"/>
    <cfRule type="duplicateValues" dxfId="24711" priority="34907"/>
    <cfRule type="duplicateValues" dxfId="24710" priority="34906"/>
    <cfRule type="duplicateValues" dxfId="24709" priority="34905"/>
    <cfRule type="duplicateValues" dxfId="24708" priority="34904"/>
    <cfRule type="duplicateValues" dxfId="24707" priority="34903"/>
    <cfRule type="duplicateValues" dxfId="24706" priority="34902"/>
    <cfRule type="duplicateValues" dxfId="24705" priority="34901"/>
    <cfRule type="duplicateValues" dxfId="24704" priority="34900"/>
    <cfRule type="duplicateValues" dxfId="24703" priority="34899"/>
    <cfRule type="duplicateValues" dxfId="24702" priority="34898"/>
    <cfRule type="duplicateValues" dxfId="24701" priority="34897"/>
    <cfRule type="duplicateValues" dxfId="24700" priority="34896"/>
    <cfRule type="duplicateValues" dxfId="24699" priority="34895"/>
    <cfRule type="duplicateValues" dxfId="24698" priority="34894"/>
    <cfRule type="duplicateValues" dxfId="24697" priority="34893"/>
    <cfRule type="duplicateValues" dxfId="24696" priority="34892"/>
    <cfRule type="duplicateValues" dxfId="24695" priority="34891"/>
    <cfRule type="duplicateValues" dxfId="24694" priority="34890"/>
    <cfRule type="duplicateValues" dxfId="24693" priority="34889"/>
    <cfRule type="duplicateValues" dxfId="24692" priority="34888"/>
    <cfRule type="duplicateValues" dxfId="24691" priority="34887"/>
    <cfRule type="duplicateValues" dxfId="24690" priority="34886"/>
    <cfRule type="duplicateValues" dxfId="24689" priority="34885"/>
    <cfRule type="duplicateValues" dxfId="24688" priority="34884"/>
    <cfRule type="duplicateValues" dxfId="24687" priority="34883"/>
    <cfRule type="duplicateValues" dxfId="24686" priority="34882"/>
    <cfRule type="duplicateValues" dxfId="24685" priority="34881"/>
    <cfRule type="duplicateValues" dxfId="24684" priority="34880"/>
    <cfRule type="duplicateValues" dxfId="24683" priority="34879"/>
    <cfRule type="duplicateValues" dxfId="24682" priority="34878"/>
    <cfRule type="duplicateValues" dxfId="24681" priority="34877"/>
    <cfRule type="duplicateValues" dxfId="24680" priority="34876"/>
    <cfRule type="duplicateValues" dxfId="24679" priority="34875"/>
    <cfRule type="duplicateValues" dxfId="24678" priority="34874"/>
    <cfRule type="duplicateValues" dxfId="24677" priority="34873"/>
    <cfRule type="duplicateValues" dxfId="24676" priority="34872"/>
    <cfRule type="duplicateValues" dxfId="24675" priority="34871"/>
  </conditionalFormatting>
  <conditionalFormatting sqref="I4946:I4949">
    <cfRule type="duplicateValues" dxfId="24674" priority="15848"/>
    <cfRule type="duplicateValues" dxfId="24673" priority="15847"/>
    <cfRule type="duplicateValues" dxfId="24672" priority="15846"/>
    <cfRule type="duplicateValues" dxfId="24671" priority="15828"/>
    <cfRule type="duplicateValues" dxfId="24670" priority="15827"/>
    <cfRule type="duplicateValues" dxfId="24669" priority="15826"/>
    <cfRule type="duplicateValues" dxfId="24668" priority="15825"/>
    <cfRule type="duplicateValues" dxfId="24667" priority="15824"/>
    <cfRule type="duplicateValues" dxfId="24666" priority="15823"/>
    <cfRule type="duplicateValues" dxfId="24665" priority="15822"/>
    <cfRule type="duplicateValues" dxfId="24664" priority="15821"/>
    <cfRule type="duplicateValues" dxfId="24663" priority="15820"/>
    <cfRule type="duplicateValues" dxfId="24662" priority="15851"/>
    <cfRule type="duplicateValues" dxfId="24661" priority="15892"/>
    <cfRule type="duplicateValues" dxfId="24660" priority="15836"/>
    <cfRule type="duplicateValues" dxfId="24659" priority="15835"/>
    <cfRule type="duplicateValues" dxfId="24658" priority="15834"/>
    <cfRule type="duplicateValues" dxfId="24657" priority="15833"/>
    <cfRule type="duplicateValues" dxfId="24656" priority="15832"/>
    <cfRule type="duplicateValues" dxfId="24655" priority="15831"/>
    <cfRule type="duplicateValues" dxfId="24654" priority="15830"/>
    <cfRule type="duplicateValues" dxfId="24653" priority="15829"/>
    <cfRule type="duplicateValues" dxfId="24652" priority="15914"/>
    <cfRule type="duplicateValues" dxfId="24651" priority="15913"/>
    <cfRule type="duplicateValues" dxfId="24650" priority="15912"/>
    <cfRule type="duplicateValues" dxfId="24649" priority="15911"/>
    <cfRule type="duplicateValues" dxfId="24648" priority="15910"/>
    <cfRule type="duplicateValues" dxfId="24647" priority="15909"/>
    <cfRule type="duplicateValues" dxfId="24646" priority="15908"/>
    <cfRule type="duplicateValues" dxfId="24645" priority="15907"/>
    <cfRule type="duplicateValues" dxfId="24644" priority="15906"/>
    <cfRule type="duplicateValues" dxfId="24643" priority="15905"/>
    <cfRule type="duplicateValues" dxfId="24642" priority="15904"/>
    <cfRule type="duplicateValues" dxfId="24641" priority="15903"/>
    <cfRule type="duplicateValues" dxfId="24640" priority="15902"/>
    <cfRule type="duplicateValues" dxfId="24639" priority="15901"/>
    <cfRule type="duplicateValues" dxfId="24638" priority="15900"/>
    <cfRule type="duplicateValues" dxfId="24637" priority="15899"/>
    <cfRule type="duplicateValues" dxfId="24636" priority="15898"/>
    <cfRule type="duplicateValues" dxfId="24635" priority="15897"/>
    <cfRule type="duplicateValues" dxfId="24634" priority="15896"/>
    <cfRule type="duplicateValues" dxfId="24633" priority="15895"/>
    <cfRule type="duplicateValues" dxfId="24632" priority="15894"/>
    <cfRule type="duplicateValues" dxfId="24631" priority="15893"/>
    <cfRule type="duplicateValues" dxfId="24630" priority="15891"/>
    <cfRule type="duplicateValues" dxfId="24629" priority="15890"/>
    <cfRule type="duplicateValues" dxfId="24628" priority="15889"/>
    <cfRule type="duplicateValues" dxfId="24627" priority="15888"/>
    <cfRule type="duplicateValues" dxfId="24626" priority="15887"/>
    <cfRule type="duplicateValues" dxfId="24625" priority="15886"/>
    <cfRule type="duplicateValues" dxfId="24624" priority="15885"/>
    <cfRule type="duplicateValues" dxfId="24623" priority="15884"/>
    <cfRule type="duplicateValues" dxfId="24622" priority="15883"/>
    <cfRule type="duplicateValues" dxfId="24621" priority="15882"/>
    <cfRule type="duplicateValues" dxfId="24620" priority="15881"/>
    <cfRule type="duplicateValues" dxfId="24619" priority="15880"/>
    <cfRule type="duplicateValues" dxfId="24618" priority="15879"/>
    <cfRule type="duplicateValues" dxfId="24617" priority="15878"/>
    <cfRule type="duplicateValues" dxfId="24616" priority="15877"/>
    <cfRule type="duplicateValues" dxfId="24615" priority="15876"/>
    <cfRule type="duplicateValues" dxfId="24614" priority="15875"/>
    <cfRule type="duplicateValues" dxfId="24613" priority="15874"/>
    <cfRule type="duplicateValues" dxfId="24612" priority="15873"/>
    <cfRule type="duplicateValues" dxfId="24611" priority="15872"/>
    <cfRule type="duplicateValues" dxfId="24610" priority="15871"/>
    <cfRule type="duplicateValues" dxfId="24609" priority="15870"/>
    <cfRule type="duplicateValues" dxfId="24608" priority="15869"/>
    <cfRule type="duplicateValues" dxfId="24607" priority="15868"/>
    <cfRule type="duplicateValues" dxfId="24606" priority="15867"/>
    <cfRule type="duplicateValues" dxfId="24605" priority="15866"/>
    <cfRule type="duplicateValues" dxfId="24604" priority="15865"/>
    <cfRule type="duplicateValues" dxfId="24603" priority="15864"/>
    <cfRule type="duplicateValues" dxfId="24602" priority="15863"/>
    <cfRule type="duplicateValues" dxfId="24601" priority="15862"/>
    <cfRule type="duplicateValues" dxfId="24600" priority="15861"/>
    <cfRule type="duplicateValues" dxfId="24599" priority="15860"/>
    <cfRule type="duplicateValues" dxfId="24598" priority="15859"/>
    <cfRule type="duplicateValues" dxfId="24597" priority="15858"/>
    <cfRule type="duplicateValues" dxfId="24596" priority="15857"/>
    <cfRule type="duplicateValues" dxfId="24595" priority="15856"/>
    <cfRule type="duplicateValues" dxfId="24594" priority="15855"/>
    <cfRule type="duplicateValues" dxfId="24593" priority="15854"/>
    <cfRule type="duplicateValues" dxfId="24592" priority="15853"/>
    <cfRule type="duplicateValues" dxfId="24591" priority="15852"/>
    <cfRule type="duplicateValues" dxfId="24590" priority="15850"/>
    <cfRule type="duplicateValues" dxfId="24589" priority="15849"/>
    <cfRule type="duplicateValues" dxfId="24588" priority="15845"/>
    <cfRule type="duplicateValues" dxfId="24587" priority="15844"/>
    <cfRule type="duplicateValues" dxfId="24586" priority="15843"/>
    <cfRule type="duplicateValues" dxfId="24585" priority="15842"/>
    <cfRule type="duplicateValues" dxfId="24584" priority="15841"/>
    <cfRule type="duplicateValues" dxfId="24583" priority="15840"/>
    <cfRule type="duplicateValues" dxfId="24582" priority="15839"/>
    <cfRule type="duplicateValues" dxfId="24581" priority="15838"/>
    <cfRule type="duplicateValues" dxfId="24580" priority="15837"/>
  </conditionalFormatting>
  <conditionalFormatting sqref="I4950">
    <cfRule type="duplicateValues" dxfId="24579" priority="25299"/>
    <cfRule type="duplicateValues" dxfId="24578" priority="25300"/>
    <cfRule type="duplicateValues" dxfId="24577" priority="25301"/>
    <cfRule type="duplicateValues" dxfId="24576" priority="25302"/>
    <cfRule type="duplicateValues" dxfId="24575" priority="25303"/>
    <cfRule type="duplicateValues" dxfId="24574" priority="25304"/>
    <cfRule type="duplicateValues" dxfId="24573" priority="25339"/>
    <cfRule type="duplicateValues" dxfId="24572" priority="25305"/>
    <cfRule type="duplicateValues" dxfId="24571" priority="25306"/>
    <cfRule type="duplicateValues" dxfId="24570" priority="25307"/>
    <cfRule type="duplicateValues" dxfId="24569" priority="25308"/>
    <cfRule type="duplicateValues" dxfId="24568" priority="25309"/>
    <cfRule type="duplicateValues" dxfId="24567" priority="25310"/>
    <cfRule type="duplicateValues" dxfId="24566" priority="25311"/>
    <cfRule type="duplicateValues" dxfId="24565" priority="25312"/>
    <cfRule type="duplicateValues" dxfId="24564" priority="25313"/>
    <cfRule type="duplicateValues" dxfId="24563" priority="25314"/>
    <cfRule type="duplicateValues" dxfId="24562" priority="25315"/>
    <cfRule type="duplicateValues" dxfId="24561" priority="25316"/>
    <cfRule type="duplicateValues" dxfId="24560" priority="25317"/>
    <cfRule type="duplicateValues" dxfId="24559" priority="25340"/>
    <cfRule type="duplicateValues" dxfId="24558" priority="25341"/>
    <cfRule type="duplicateValues" dxfId="24557" priority="25342"/>
    <cfRule type="duplicateValues" dxfId="24556" priority="25343"/>
    <cfRule type="duplicateValues" dxfId="24555" priority="25344"/>
    <cfRule type="duplicateValues" dxfId="24554" priority="25345"/>
    <cfRule type="duplicateValues" dxfId="24553" priority="25346"/>
    <cfRule type="duplicateValues" dxfId="24552" priority="25347"/>
    <cfRule type="duplicateValues" dxfId="24551" priority="25348"/>
    <cfRule type="duplicateValues" dxfId="24550" priority="25349"/>
    <cfRule type="duplicateValues" dxfId="24549" priority="25350"/>
    <cfRule type="duplicateValues" dxfId="24548" priority="25351"/>
    <cfRule type="duplicateValues" dxfId="24547" priority="25352"/>
    <cfRule type="duplicateValues" dxfId="24546" priority="25353"/>
    <cfRule type="duplicateValues" dxfId="24545" priority="25354"/>
    <cfRule type="duplicateValues" dxfId="24544" priority="25355"/>
    <cfRule type="duplicateValues" dxfId="24543" priority="25356"/>
    <cfRule type="duplicateValues" dxfId="24542" priority="25357"/>
    <cfRule type="duplicateValues" dxfId="24541" priority="25358"/>
    <cfRule type="duplicateValues" dxfId="24540" priority="25359"/>
    <cfRule type="duplicateValues" dxfId="24539" priority="25360"/>
    <cfRule type="duplicateValues" dxfId="24538" priority="25361"/>
    <cfRule type="duplicateValues" dxfId="24537" priority="25362"/>
    <cfRule type="duplicateValues" dxfId="24536" priority="25363"/>
    <cfRule type="duplicateValues" dxfId="24535" priority="25364"/>
    <cfRule type="duplicateValues" dxfId="24534" priority="25365"/>
    <cfRule type="duplicateValues" dxfId="24533" priority="25366"/>
    <cfRule type="duplicateValues" dxfId="24532" priority="25367"/>
    <cfRule type="duplicateValues" dxfId="24531" priority="25368"/>
    <cfRule type="duplicateValues" dxfId="24530" priority="25369"/>
    <cfRule type="duplicateValues" dxfId="24529" priority="25370"/>
    <cfRule type="duplicateValues" dxfId="24528" priority="25371"/>
    <cfRule type="duplicateValues" dxfId="24527" priority="25372"/>
    <cfRule type="duplicateValues" dxfId="24526" priority="25298"/>
    <cfRule type="duplicateValues" dxfId="24525" priority="25297"/>
    <cfRule type="duplicateValues" dxfId="24524" priority="25296"/>
    <cfRule type="duplicateValues" dxfId="24523" priority="25295"/>
    <cfRule type="duplicateValues" dxfId="24522" priority="25294"/>
    <cfRule type="duplicateValues" dxfId="24521" priority="25318"/>
    <cfRule type="duplicateValues" dxfId="24520" priority="25319"/>
    <cfRule type="duplicateValues" dxfId="24519" priority="25320"/>
    <cfRule type="duplicateValues" dxfId="24518" priority="25321"/>
    <cfRule type="duplicateValues" dxfId="24517" priority="25322"/>
    <cfRule type="duplicateValues" dxfId="24516" priority="25323"/>
    <cfRule type="duplicateValues" dxfId="24515" priority="25324"/>
    <cfRule type="duplicateValues" dxfId="24514" priority="25325"/>
    <cfRule type="duplicateValues" dxfId="24513" priority="25326"/>
    <cfRule type="duplicateValues" dxfId="24512" priority="25327"/>
    <cfRule type="duplicateValues" dxfId="24511" priority="25328"/>
    <cfRule type="duplicateValues" dxfId="24510" priority="25329"/>
    <cfRule type="duplicateValues" dxfId="24509" priority="25330"/>
    <cfRule type="duplicateValues" dxfId="24508" priority="25331"/>
    <cfRule type="duplicateValues" dxfId="24507" priority="25332"/>
    <cfRule type="duplicateValues" dxfId="24506" priority="25333"/>
    <cfRule type="duplicateValues" dxfId="24505" priority="25334"/>
    <cfRule type="duplicateValues" dxfId="24504" priority="25335"/>
    <cfRule type="duplicateValues" dxfId="24503" priority="25293"/>
    <cfRule type="duplicateValues" dxfId="24502" priority="25292"/>
    <cfRule type="duplicateValues" dxfId="24501" priority="25291"/>
    <cfRule type="duplicateValues" dxfId="24500" priority="25290"/>
    <cfRule type="duplicateValues" dxfId="24499" priority="25289"/>
    <cfRule type="duplicateValues" dxfId="24498" priority="25288"/>
    <cfRule type="duplicateValues" dxfId="24497" priority="25287"/>
    <cfRule type="duplicateValues" dxfId="24496" priority="25286"/>
    <cfRule type="duplicateValues" dxfId="24495" priority="25285"/>
    <cfRule type="duplicateValues" dxfId="24494" priority="25336"/>
    <cfRule type="duplicateValues" dxfId="24493" priority="25284"/>
    <cfRule type="duplicateValues" dxfId="24492" priority="25337"/>
    <cfRule type="duplicateValues" dxfId="24491" priority="25338"/>
  </conditionalFormatting>
  <conditionalFormatting sqref="I4951">
    <cfRule type="duplicateValues" dxfId="24490" priority="33196"/>
    <cfRule type="duplicateValues" dxfId="24489" priority="33195"/>
    <cfRule type="duplicateValues" dxfId="24488" priority="33194"/>
    <cfRule type="duplicateValues" dxfId="24487" priority="33193"/>
    <cfRule type="duplicateValues" dxfId="24486" priority="33192"/>
    <cfRule type="duplicateValues" dxfId="24485" priority="33191"/>
    <cfRule type="duplicateValues" dxfId="24484" priority="33190"/>
    <cfRule type="duplicateValues" dxfId="24483" priority="33189"/>
    <cfRule type="duplicateValues" dxfId="24482" priority="33188"/>
    <cfRule type="duplicateValues" dxfId="24481" priority="33187"/>
    <cfRule type="duplicateValues" dxfId="24480" priority="33186"/>
    <cfRule type="duplicateValues" dxfId="24479" priority="33185"/>
    <cfRule type="duplicateValues" dxfId="24478" priority="33184"/>
    <cfRule type="duplicateValues" dxfId="24477" priority="33183"/>
    <cfRule type="duplicateValues" dxfId="24476" priority="33182"/>
    <cfRule type="duplicateValues" dxfId="24475" priority="33181"/>
    <cfRule type="duplicateValues" dxfId="24474" priority="33207"/>
    <cfRule type="duplicateValues" dxfId="24473" priority="33265"/>
    <cfRule type="duplicateValues" dxfId="24472" priority="33264"/>
    <cfRule type="duplicateValues" dxfId="24471" priority="33263"/>
    <cfRule type="duplicateValues" dxfId="24470" priority="33262"/>
    <cfRule type="duplicateValues" dxfId="24469" priority="33261"/>
    <cfRule type="duplicateValues" dxfId="24468" priority="33260"/>
    <cfRule type="duplicateValues" dxfId="24467" priority="33259"/>
    <cfRule type="duplicateValues" dxfId="24466" priority="33258"/>
    <cfRule type="duplicateValues" dxfId="24465" priority="33257"/>
    <cfRule type="duplicateValues" dxfId="24464" priority="33256"/>
    <cfRule type="duplicateValues" dxfId="24463" priority="33255"/>
    <cfRule type="duplicateValues" dxfId="24462" priority="33254"/>
    <cfRule type="duplicateValues" dxfId="24461" priority="33253"/>
    <cfRule type="duplicateValues" dxfId="24460" priority="33252"/>
    <cfRule type="duplicateValues" dxfId="24459" priority="33251"/>
    <cfRule type="duplicateValues" dxfId="24458" priority="33250"/>
    <cfRule type="duplicateValues" dxfId="24457" priority="33249"/>
    <cfRule type="duplicateValues" dxfId="24456" priority="33248"/>
    <cfRule type="duplicateValues" dxfId="24455" priority="33247"/>
    <cfRule type="duplicateValues" dxfId="24454" priority="33246"/>
    <cfRule type="duplicateValues" dxfId="24453" priority="33245"/>
    <cfRule type="duplicateValues" dxfId="24452" priority="33244"/>
    <cfRule type="duplicateValues" dxfId="24451" priority="33243"/>
    <cfRule type="duplicateValues" dxfId="24450" priority="33242"/>
    <cfRule type="duplicateValues" dxfId="24449" priority="33241"/>
    <cfRule type="duplicateValues" dxfId="24448" priority="33240"/>
    <cfRule type="duplicateValues" dxfId="24447" priority="33239"/>
    <cfRule type="duplicateValues" dxfId="24446" priority="33238"/>
    <cfRule type="duplicateValues" dxfId="24445" priority="33237"/>
    <cfRule type="duplicateValues" dxfId="24444" priority="33236"/>
    <cfRule type="duplicateValues" dxfId="24443" priority="33235"/>
    <cfRule type="duplicateValues" dxfId="24442" priority="33234"/>
    <cfRule type="duplicateValues" dxfId="24441" priority="33233"/>
    <cfRule type="duplicateValues" dxfId="24440" priority="33232"/>
    <cfRule type="duplicateValues" dxfId="24439" priority="33231"/>
    <cfRule type="duplicateValues" dxfId="24438" priority="33230"/>
    <cfRule type="duplicateValues" dxfId="24437" priority="33229"/>
    <cfRule type="duplicateValues" dxfId="24436" priority="33228"/>
    <cfRule type="duplicateValues" dxfId="24435" priority="33227"/>
    <cfRule type="duplicateValues" dxfId="24434" priority="33226"/>
    <cfRule type="duplicateValues" dxfId="24433" priority="33225"/>
    <cfRule type="duplicateValues" dxfId="24432" priority="33224"/>
    <cfRule type="duplicateValues" dxfId="24431" priority="33223"/>
    <cfRule type="duplicateValues" dxfId="24430" priority="33222"/>
    <cfRule type="duplicateValues" dxfId="24429" priority="33221"/>
    <cfRule type="duplicateValues" dxfId="24428" priority="33220"/>
    <cfRule type="duplicateValues" dxfId="24427" priority="33219"/>
    <cfRule type="duplicateValues" dxfId="24426" priority="33218"/>
    <cfRule type="duplicateValues" dxfId="24425" priority="33217"/>
    <cfRule type="duplicateValues" dxfId="24424" priority="33216"/>
    <cfRule type="duplicateValues" dxfId="24423" priority="33215"/>
    <cfRule type="duplicateValues" dxfId="24422" priority="33214"/>
    <cfRule type="duplicateValues" dxfId="24421" priority="33213"/>
    <cfRule type="duplicateValues" dxfId="24420" priority="33212"/>
    <cfRule type="duplicateValues" dxfId="24419" priority="33211"/>
    <cfRule type="duplicateValues" dxfId="24418" priority="33210"/>
    <cfRule type="duplicateValues" dxfId="24417" priority="33209"/>
    <cfRule type="duplicateValues" dxfId="24416" priority="33208"/>
    <cfRule type="duplicateValues" dxfId="24415" priority="33206"/>
    <cfRule type="duplicateValues" dxfId="24414" priority="33205"/>
    <cfRule type="duplicateValues" dxfId="24413" priority="33204"/>
    <cfRule type="duplicateValues" dxfId="24412" priority="33203"/>
    <cfRule type="duplicateValues" dxfId="24411" priority="33202"/>
    <cfRule type="duplicateValues" dxfId="24410" priority="33201"/>
    <cfRule type="duplicateValues" dxfId="24409" priority="33200"/>
    <cfRule type="duplicateValues" dxfId="24408" priority="33199"/>
    <cfRule type="duplicateValues" dxfId="24407" priority="33198"/>
    <cfRule type="duplicateValues" dxfId="24406" priority="33197"/>
  </conditionalFormatting>
  <conditionalFormatting sqref="I4952">
    <cfRule type="duplicateValues" dxfId="24405" priority="33345"/>
    <cfRule type="duplicateValues" dxfId="24404" priority="33273"/>
    <cfRule type="duplicateValues" dxfId="24403" priority="33271"/>
    <cfRule type="duplicateValues" dxfId="24402" priority="33270"/>
    <cfRule type="duplicateValues" dxfId="24401" priority="33269"/>
    <cfRule type="duplicateValues" dxfId="24400" priority="33268"/>
    <cfRule type="duplicateValues" dxfId="24399" priority="33267"/>
    <cfRule type="duplicateValues" dxfId="24398" priority="33266"/>
    <cfRule type="duplicateValues" dxfId="24397" priority="33348"/>
    <cfRule type="duplicateValues" dxfId="24396" priority="33318"/>
    <cfRule type="duplicateValues" dxfId="24395" priority="33346"/>
    <cfRule type="duplicateValues" dxfId="24394" priority="33317"/>
    <cfRule type="duplicateValues" dxfId="24393" priority="33344"/>
    <cfRule type="duplicateValues" dxfId="24392" priority="33343"/>
    <cfRule type="duplicateValues" dxfId="24391" priority="33342"/>
    <cfRule type="duplicateValues" dxfId="24390" priority="33341"/>
    <cfRule type="duplicateValues" dxfId="24389" priority="33340"/>
    <cfRule type="duplicateValues" dxfId="24388" priority="33339"/>
    <cfRule type="duplicateValues" dxfId="24387" priority="33338"/>
    <cfRule type="duplicateValues" dxfId="24386" priority="33337"/>
    <cfRule type="duplicateValues" dxfId="24385" priority="33336"/>
    <cfRule type="duplicateValues" dxfId="24384" priority="33347"/>
    <cfRule type="duplicateValues" dxfId="24383" priority="33335"/>
    <cfRule type="duplicateValues" dxfId="24382" priority="33334"/>
    <cfRule type="duplicateValues" dxfId="24381" priority="33333"/>
    <cfRule type="duplicateValues" dxfId="24380" priority="33332"/>
    <cfRule type="duplicateValues" dxfId="24379" priority="33331"/>
    <cfRule type="duplicateValues" dxfId="24378" priority="33330"/>
    <cfRule type="duplicateValues" dxfId="24377" priority="33329"/>
    <cfRule type="duplicateValues" dxfId="24376" priority="33328"/>
    <cfRule type="duplicateValues" dxfId="24375" priority="33327"/>
    <cfRule type="duplicateValues" dxfId="24374" priority="33326"/>
    <cfRule type="duplicateValues" dxfId="24373" priority="33325"/>
    <cfRule type="duplicateValues" dxfId="24372" priority="33324"/>
    <cfRule type="duplicateValues" dxfId="24371" priority="33323"/>
    <cfRule type="duplicateValues" dxfId="24370" priority="33322"/>
    <cfRule type="duplicateValues" dxfId="24369" priority="33321"/>
    <cfRule type="duplicateValues" dxfId="24368" priority="33320"/>
    <cfRule type="duplicateValues" dxfId="24367" priority="33319"/>
    <cfRule type="duplicateValues" dxfId="24366" priority="33350"/>
    <cfRule type="duplicateValues" dxfId="24365" priority="33349"/>
    <cfRule type="duplicateValues" dxfId="24364" priority="33313"/>
    <cfRule type="duplicateValues" dxfId="24363" priority="33272"/>
    <cfRule type="duplicateValues" dxfId="24362" priority="33316"/>
    <cfRule type="duplicateValues" dxfId="24361" priority="33294"/>
    <cfRule type="duplicateValues" dxfId="24360" priority="33274"/>
    <cfRule type="duplicateValues" dxfId="24359" priority="33275"/>
    <cfRule type="duplicateValues" dxfId="24358" priority="33276"/>
    <cfRule type="duplicateValues" dxfId="24357" priority="33277"/>
    <cfRule type="duplicateValues" dxfId="24356" priority="33278"/>
    <cfRule type="duplicateValues" dxfId="24355" priority="33279"/>
    <cfRule type="duplicateValues" dxfId="24354" priority="33280"/>
    <cfRule type="duplicateValues" dxfId="24353" priority="33281"/>
    <cfRule type="duplicateValues" dxfId="24352" priority="33282"/>
    <cfRule type="duplicateValues" dxfId="24351" priority="33283"/>
    <cfRule type="duplicateValues" dxfId="24350" priority="33284"/>
    <cfRule type="duplicateValues" dxfId="24349" priority="33285"/>
    <cfRule type="duplicateValues" dxfId="24348" priority="33286"/>
    <cfRule type="duplicateValues" dxfId="24347" priority="33287"/>
    <cfRule type="duplicateValues" dxfId="24346" priority="33288"/>
    <cfRule type="duplicateValues" dxfId="24345" priority="33289"/>
    <cfRule type="duplicateValues" dxfId="24344" priority="33290"/>
    <cfRule type="duplicateValues" dxfId="24343" priority="33291"/>
    <cfRule type="duplicateValues" dxfId="24342" priority="33292"/>
    <cfRule type="duplicateValues" dxfId="24341" priority="33293"/>
    <cfRule type="duplicateValues" dxfId="24340" priority="33295"/>
    <cfRule type="duplicateValues" dxfId="24339" priority="33296"/>
    <cfRule type="duplicateValues" dxfId="24338" priority="33297"/>
    <cfRule type="duplicateValues" dxfId="24337" priority="33298"/>
    <cfRule type="duplicateValues" dxfId="24336" priority="33299"/>
    <cfRule type="duplicateValues" dxfId="24335" priority="33300"/>
    <cfRule type="duplicateValues" dxfId="24334" priority="33301"/>
    <cfRule type="duplicateValues" dxfId="24333" priority="33302"/>
    <cfRule type="duplicateValues" dxfId="24332" priority="33303"/>
    <cfRule type="duplicateValues" dxfId="24331" priority="33304"/>
    <cfRule type="duplicateValues" dxfId="24330" priority="33305"/>
    <cfRule type="duplicateValues" dxfId="24329" priority="33306"/>
    <cfRule type="duplicateValues" dxfId="24328" priority="33307"/>
    <cfRule type="duplicateValues" dxfId="24327" priority="33308"/>
    <cfRule type="duplicateValues" dxfId="24326" priority="33309"/>
    <cfRule type="duplicateValues" dxfId="24325" priority="33310"/>
    <cfRule type="duplicateValues" dxfId="24324" priority="33311"/>
    <cfRule type="duplicateValues" dxfId="24323" priority="33312"/>
    <cfRule type="duplicateValues" dxfId="24322" priority="33314"/>
    <cfRule type="duplicateValues" dxfId="24321" priority="33315"/>
  </conditionalFormatting>
  <conditionalFormatting sqref="I4953:I4955">
    <cfRule type="duplicateValues" dxfId="24320" priority="34272"/>
    <cfRule type="duplicateValues" dxfId="24319" priority="34271"/>
    <cfRule type="duplicateValues" dxfId="24318" priority="34270"/>
    <cfRule type="duplicateValues" dxfId="24317" priority="34269"/>
    <cfRule type="duplicateValues" dxfId="24316" priority="34284"/>
    <cfRule type="duplicateValues" dxfId="24315" priority="34283"/>
    <cfRule type="duplicateValues" dxfId="24314" priority="34282"/>
    <cfRule type="duplicateValues" dxfId="24313" priority="34281"/>
    <cfRule type="duplicateValues" dxfId="24312" priority="34280"/>
    <cfRule type="duplicateValues" dxfId="24311" priority="34279"/>
    <cfRule type="duplicateValues" dxfId="24310" priority="34353"/>
    <cfRule type="duplicateValues" dxfId="24309" priority="34352"/>
    <cfRule type="duplicateValues" dxfId="24308" priority="34321"/>
    <cfRule type="duplicateValues" dxfId="24307" priority="34320"/>
    <cfRule type="duplicateValues" dxfId="24306" priority="34319"/>
    <cfRule type="duplicateValues" dxfId="24305" priority="34318"/>
    <cfRule type="duplicateValues" dxfId="24304" priority="34351"/>
    <cfRule type="duplicateValues" dxfId="24303" priority="34317"/>
    <cfRule type="duplicateValues" dxfId="24302" priority="34316"/>
    <cfRule type="duplicateValues" dxfId="24301" priority="34315"/>
    <cfRule type="duplicateValues" dxfId="24300" priority="34314"/>
    <cfRule type="duplicateValues" dxfId="24299" priority="34313"/>
    <cfRule type="duplicateValues" dxfId="24298" priority="34312"/>
    <cfRule type="duplicateValues" dxfId="24297" priority="34311"/>
    <cfRule type="duplicateValues" dxfId="24296" priority="34310"/>
    <cfRule type="duplicateValues" dxfId="24295" priority="34309"/>
    <cfRule type="duplicateValues" dxfId="24294" priority="34308"/>
    <cfRule type="duplicateValues" dxfId="24293" priority="34307"/>
    <cfRule type="duplicateValues" dxfId="24292" priority="34306"/>
    <cfRule type="duplicateValues" dxfId="24291" priority="34305"/>
    <cfRule type="duplicateValues" dxfId="24290" priority="34304"/>
    <cfRule type="duplicateValues" dxfId="24289" priority="34303"/>
    <cfRule type="duplicateValues" dxfId="24288" priority="34302"/>
    <cfRule type="duplicateValues" dxfId="24287" priority="34301"/>
    <cfRule type="duplicateValues" dxfId="24286" priority="34300"/>
    <cfRule type="duplicateValues" dxfId="24285" priority="34299"/>
    <cfRule type="duplicateValues" dxfId="24284" priority="34298"/>
    <cfRule type="duplicateValues" dxfId="24283" priority="34297"/>
    <cfRule type="duplicateValues" dxfId="24282" priority="34296"/>
    <cfRule type="duplicateValues" dxfId="24281" priority="34295"/>
    <cfRule type="duplicateValues" dxfId="24280" priority="34294"/>
    <cfRule type="duplicateValues" dxfId="24279" priority="34293"/>
    <cfRule type="duplicateValues" dxfId="24278" priority="34350"/>
    <cfRule type="duplicateValues" dxfId="24277" priority="34349"/>
    <cfRule type="duplicateValues" dxfId="24276" priority="34348"/>
    <cfRule type="duplicateValues" dxfId="24275" priority="34347"/>
    <cfRule type="duplicateValues" dxfId="24274" priority="34346"/>
    <cfRule type="duplicateValues" dxfId="24273" priority="34345"/>
    <cfRule type="duplicateValues" dxfId="24272" priority="34278"/>
    <cfRule type="duplicateValues" dxfId="24271" priority="34343"/>
    <cfRule type="duplicateValues" dxfId="24270" priority="34342"/>
    <cfRule type="duplicateValues" dxfId="24269" priority="34341"/>
    <cfRule type="duplicateValues" dxfId="24268" priority="34339"/>
    <cfRule type="duplicateValues" dxfId="24267" priority="34338"/>
    <cfRule type="duplicateValues" dxfId="24266" priority="34337"/>
    <cfRule type="duplicateValues" dxfId="24265" priority="34336"/>
    <cfRule type="duplicateValues" dxfId="24264" priority="34335"/>
    <cfRule type="duplicateValues" dxfId="24263" priority="34334"/>
    <cfRule type="duplicateValues" dxfId="24262" priority="34333"/>
    <cfRule type="duplicateValues" dxfId="24261" priority="34332"/>
    <cfRule type="duplicateValues" dxfId="24260" priority="34331"/>
    <cfRule type="duplicateValues" dxfId="24259" priority="34330"/>
    <cfRule type="duplicateValues" dxfId="24258" priority="34329"/>
    <cfRule type="duplicateValues" dxfId="24257" priority="34292"/>
    <cfRule type="duplicateValues" dxfId="24256" priority="34328"/>
    <cfRule type="duplicateValues" dxfId="24255" priority="34327"/>
    <cfRule type="duplicateValues" dxfId="24254" priority="34326"/>
    <cfRule type="duplicateValues" dxfId="24253" priority="34325"/>
    <cfRule type="duplicateValues" dxfId="24252" priority="34324"/>
    <cfRule type="duplicateValues" dxfId="24251" priority="34323"/>
    <cfRule type="duplicateValues" dxfId="24250" priority="34340"/>
    <cfRule type="duplicateValues" dxfId="24249" priority="34322"/>
    <cfRule type="duplicateValues" dxfId="24248" priority="34291"/>
    <cfRule type="duplicateValues" dxfId="24247" priority="34290"/>
    <cfRule type="duplicateValues" dxfId="24246" priority="34289"/>
    <cfRule type="duplicateValues" dxfId="24245" priority="34288"/>
    <cfRule type="duplicateValues" dxfId="24244" priority="34287"/>
    <cfRule type="duplicateValues" dxfId="24243" priority="34286"/>
    <cfRule type="duplicateValues" dxfId="24242" priority="34277"/>
    <cfRule type="duplicateValues" dxfId="24241" priority="34285"/>
    <cfRule type="duplicateValues" dxfId="24240" priority="34276"/>
    <cfRule type="duplicateValues" dxfId="24239" priority="34275"/>
    <cfRule type="duplicateValues" dxfId="24238" priority="34274"/>
    <cfRule type="duplicateValues" dxfId="24237" priority="34273"/>
    <cfRule type="duplicateValues" dxfId="24236" priority="34344"/>
  </conditionalFormatting>
  <conditionalFormatting sqref="I4956">
    <cfRule type="duplicateValues" dxfId="24235" priority="22432"/>
    <cfRule type="duplicateValues" dxfId="24234" priority="22431"/>
    <cfRule type="duplicateValues" dxfId="24233" priority="22430"/>
    <cfRule type="duplicateValues" dxfId="24232" priority="22429"/>
    <cfRule type="duplicateValues" dxfId="24231" priority="22428"/>
    <cfRule type="duplicateValues" dxfId="24230" priority="22427"/>
    <cfRule type="duplicateValues" dxfId="24229" priority="22426"/>
    <cfRule type="duplicateValues" dxfId="24228" priority="22425"/>
    <cfRule type="duplicateValues" dxfId="24227" priority="22452"/>
    <cfRule type="duplicateValues" dxfId="24226" priority="22423"/>
    <cfRule type="duplicateValues" dxfId="24225" priority="22422"/>
    <cfRule type="duplicateValues" dxfId="24224" priority="22421"/>
    <cfRule type="duplicateValues" dxfId="24223" priority="22420"/>
    <cfRule type="duplicateValues" dxfId="24222" priority="22419"/>
    <cfRule type="duplicateValues" dxfId="24221" priority="22418"/>
    <cfRule type="duplicateValues" dxfId="24220" priority="22453"/>
    <cfRule type="duplicateValues" dxfId="24219" priority="22454"/>
    <cfRule type="duplicateValues" dxfId="24218" priority="22455"/>
    <cfRule type="duplicateValues" dxfId="24217" priority="22456"/>
    <cfRule type="duplicateValues" dxfId="24216" priority="22457"/>
    <cfRule type="duplicateValues" dxfId="24215" priority="22458"/>
    <cfRule type="duplicateValues" dxfId="24214" priority="22459"/>
    <cfRule type="duplicateValues" dxfId="24213" priority="22460"/>
    <cfRule type="duplicateValues" dxfId="24212" priority="22461"/>
    <cfRule type="duplicateValues" dxfId="24211" priority="22462"/>
    <cfRule type="duplicateValues" dxfId="24210" priority="22417"/>
    <cfRule type="duplicateValues" dxfId="24209" priority="22416"/>
    <cfRule type="duplicateValues" dxfId="24208" priority="22415"/>
    <cfRule type="duplicateValues" dxfId="24207" priority="22414"/>
    <cfRule type="duplicateValues" dxfId="24206" priority="22413"/>
    <cfRule type="duplicateValues" dxfId="24205" priority="22412"/>
    <cfRule type="duplicateValues" dxfId="24204" priority="22411"/>
    <cfRule type="duplicateValues" dxfId="24203" priority="22410"/>
    <cfRule type="duplicateValues" dxfId="24202" priority="22409"/>
    <cfRule type="duplicateValues" dxfId="24201" priority="22408"/>
    <cfRule type="duplicateValues" dxfId="24200" priority="22407"/>
    <cfRule type="duplicateValues" dxfId="24199" priority="22463"/>
    <cfRule type="duplicateValues" dxfId="24198" priority="22464"/>
    <cfRule type="duplicateValues" dxfId="24197" priority="22465"/>
    <cfRule type="duplicateValues" dxfId="24196" priority="22466"/>
    <cfRule type="duplicateValues" dxfId="24195" priority="22467"/>
    <cfRule type="duplicateValues" dxfId="24194" priority="22468"/>
    <cfRule type="duplicateValues" dxfId="24193" priority="22469"/>
    <cfRule type="duplicateValues" dxfId="24192" priority="22470"/>
    <cfRule type="duplicateValues" dxfId="24191" priority="22471"/>
    <cfRule type="duplicateValues" dxfId="24190" priority="22472"/>
    <cfRule type="duplicateValues" dxfId="24189" priority="22473"/>
    <cfRule type="duplicateValues" dxfId="24188" priority="22474"/>
    <cfRule type="duplicateValues" dxfId="24187" priority="22424"/>
    <cfRule type="duplicateValues" dxfId="24186" priority="22406"/>
    <cfRule type="duplicateValues" dxfId="24185" priority="22405"/>
    <cfRule type="duplicateValues" dxfId="24184" priority="22404"/>
    <cfRule type="duplicateValues" dxfId="24183" priority="22403"/>
    <cfRule type="duplicateValues" dxfId="24182" priority="22402"/>
    <cfRule type="duplicateValues" dxfId="24181" priority="22401"/>
    <cfRule type="duplicateValues" dxfId="24180" priority="22400"/>
    <cfRule type="duplicateValues" dxfId="24179" priority="22399"/>
    <cfRule type="duplicateValues" dxfId="24178" priority="22398"/>
    <cfRule type="duplicateValues" dxfId="24177" priority="22397"/>
    <cfRule type="duplicateValues" dxfId="24176" priority="22396"/>
    <cfRule type="duplicateValues" dxfId="24175" priority="22395"/>
    <cfRule type="duplicateValues" dxfId="24174" priority="22394"/>
    <cfRule type="duplicateValues" dxfId="24173" priority="22393"/>
    <cfRule type="duplicateValues" dxfId="24172" priority="22392"/>
    <cfRule type="duplicateValues" dxfId="24171" priority="22391"/>
    <cfRule type="duplicateValues" dxfId="24170" priority="22390"/>
    <cfRule type="duplicateValues" dxfId="24169" priority="22389"/>
    <cfRule type="duplicateValues" dxfId="24168" priority="22388"/>
    <cfRule type="duplicateValues" dxfId="24167" priority="22387"/>
    <cfRule type="duplicateValues" dxfId="24166" priority="22386"/>
    <cfRule type="duplicateValues" dxfId="24165" priority="22475"/>
    <cfRule type="duplicateValues" dxfId="24164" priority="22476"/>
    <cfRule type="duplicateValues" dxfId="24163" priority="22451"/>
    <cfRule type="duplicateValues" dxfId="24162" priority="22450"/>
    <cfRule type="duplicateValues" dxfId="24161" priority="22449"/>
    <cfRule type="duplicateValues" dxfId="24160" priority="22448"/>
    <cfRule type="duplicateValues" dxfId="24159" priority="22447"/>
    <cfRule type="duplicateValues" dxfId="24158" priority="22446"/>
    <cfRule type="duplicateValues" dxfId="24157" priority="22445"/>
    <cfRule type="duplicateValues" dxfId="24156" priority="22444"/>
    <cfRule type="duplicateValues" dxfId="24155" priority="22443"/>
    <cfRule type="duplicateValues" dxfId="24154" priority="22442"/>
    <cfRule type="duplicateValues" dxfId="24153" priority="22441"/>
    <cfRule type="duplicateValues" dxfId="24152" priority="22440"/>
    <cfRule type="duplicateValues" dxfId="24151" priority="22439"/>
    <cfRule type="duplicateValues" dxfId="24150" priority="22438"/>
    <cfRule type="duplicateValues" dxfId="24149" priority="22437"/>
    <cfRule type="duplicateValues" dxfId="24148" priority="22436"/>
    <cfRule type="duplicateValues" dxfId="24147" priority="22435"/>
    <cfRule type="duplicateValues" dxfId="24146" priority="22434"/>
    <cfRule type="duplicateValues" dxfId="24145" priority="22433"/>
  </conditionalFormatting>
  <conditionalFormatting sqref="I4957">
    <cfRule type="duplicateValues" dxfId="24144" priority="16001"/>
    <cfRule type="duplicateValues" dxfId="24143" priority="16002"/>
    <cfRule type="duplicateValues" dxfId="24142" priority="16005"/>
    <cfRule type="duplicateValues" dxfId="24141" priority="16006"/>
    <cfRule type="duplicateValues" dxfId="24140" priority="16007"/>
    <cfRule type="duplicateValues" dxfId="24139" priority="16008"/>
    <cfRule type="duplicateValues" dxfId="24138" priority="16009"/>
    <cfRule type="duplicateValues" dxfId="24137" priority="15931"/>
    <cfRule type="duplicateValues" dxfId="24136" priority="15932"/>
    <cfRule type="duplicateValues" dxfId="24135" priority="15933"/>
    <cfRule type="duplicateValues" dxfId="24134" priority="15934"/>
    <cfRule type="duplicateValues" dxfId="24133" priority="15935"/>
    <cfRule type="duplicateValues" dxfId="24132" priority="15936"/>
    <cfRule type="duplicateValues" dxfId="24131" priority="15937"/>
    <cfRule type="duplicateValues" dxfId="24130" priority="15938"/>
    <cfRule type="duplicateValues" dxfId="24129" priority="15939"/>
    <cfRule type="duplicateValues" dxfId="24128" priority="15940"/>
    <cfRule type="duplicateValues" dxfId="24127" priority="15941"/>
    <cfRule type="duplicateValues" dxfId="24126" priority="15942"/>
    <cfRule type="duplicateValues" dxfId="24125" priority="15943"/>
    <cfRule type="duplicateValues" dxfId="24124" priority="15944"/>
    <cfRule type="duplicateValues" dxfId="24123" priority="15945"/>
    <cfRule type="duplicateValues" dxfId="24122" priority="15946"/>
    <cfRule type="duplicateValues" dxfId="24121" priority="15947"/>
    <cfRule type="duplicateValues" dxfId="24120" priority="15948"/>
    <cfRule type="duplicateValues" dxfId="24119" priority="15949"/>
    <cfRule type="duplicateValues" dxfId="24118" priority="15950"/>
    <cfRule type="duplicateValues" dxfId="24117" priority="15951"/>
    <cfRule type="duplicateValues" dxfId="24116" priority="15952"/>
    <cfRule type="duplicateValues" dxfId="24115" priority="15953"/>
    <cfRule type="duplicateValues" dxfId="24114" priority="15954"/>
    <cfRule type="duplicateValues" dxfId="24113" priority="15955"/>
    <cfRule type="duplicateValues" dxfId="24112" priority="15956"/>
    <cfRule type="duplicateValues" dxfId="24111" priority="15957"/>
    <cfRule type="duplicateValues" dxfId="24110" priority="15958"/>
    <cfRule type="duplicateValues" dxfId="24109" priority="15959"/>
    <cfRule type="duplicateValues" dxfId="24108" priority="15960"/>
    <cfRule type="duplicateValues" dxfId="24107" priority="15961"/>
    <cfRule type="duplicateValues" dxfId="24106" priority="16003"/>
    <cfRule type="duplicateValues" dxfId="24105" priority="15915"/>
    <cfRule type="duplicateValues" dxfId="24104" priority="15916"/>
    <cfRule type="duplicateValues" dxfId="24103" priority="15917"/>
    <cfRule type="duplicateValues" dxfId="24102" priority="15918"/>
    <cfRule type="duplicateValues" dxfId="24101" priority="15930"/>
    <cfRule type="duplicateValues" dxfId="24100" priority="15962"/>
    <cfRule type="duplicateValues" dxfId="24099" priority="15963"/>
    <cfRule type="duplicateValues" dxfId="24098" priority="15964"/>
    <cfRule type="duplicateValues" dxfId="24097" priority="15965"/>
    <cfRule type="duplicateValues" dxfId="24096" priority="15966"/>
    <cfRule type="duplicateValues" dxfId="24095" priority="15967"/>
    <cfRule type="duplicateValues" dxfId="24094" priority="15919"/>
    <cfRule type="duplicateValues" dxfId="24093" priority="15968"/>
    <cfRule type="duplicateValues" dxfId="24092" priority="15920"/>
    <cfRule type="duplicateValues" dxfId="24091" priority="15921"/>
    <cfRule type="duplicateValues" dxfId="24090" priority="15922"/>
    <cfRule type="duplicateValues" dxfId="24089" priority="15970"/>
    <cfRule type="duplicateValues" dxfId="24088" priority="15923"/>
    <cfRule type="duplicateValues" dxfId="24087" priority="15924"/>
    <cfRule type="duplicateValues" dxfId="24086" priority="15925"/>
    <cfRule type="duplicateValues" dxfId="24085" priority="15926"/>
    <cfRule type="duplicateValues" dxfId="24084" priority="15927"/>
    <cfRule type="duplicateValues" dxfId="24083" priority="15928"/>
    <cfRule type="duplicateValues" dxfId="24082" priority="15929"/>
    <cfRule type="duplicateValues" dxfId="24081" priority="15969"/>
    <cfRule type="duplicateValues" dxfId="24080" priority="15971"/>
    <cfRule type="duplicateValues" dxfId="24079" priority="15972"/>
    <cfRule type="duplicateValues" dxfId="24078" priority="15973"/>
    <cfRule type="duplicateValues" dxfId="24077" priority="15974"/>
    <cfRule type="duplicateValues" dxfId="24076" priority="15975"/>
    <cfRule type="duplicateValues" dxfId="24075" priority="15976"/>
    <cfRule type="duplicateValues" dxfId="24074" priority="15977"/>
    <cfRule type="duplicateValues" dxfId="24073" priority="15978"/>
    <cfRule type="duplicateValues" dxfId="24072" priority="15979"/>
    <cfRule type="duplicateValues" dxfId="24071" priority="15980"/>
    <cfRule type="duplicateValues" dxfId="24070" priority="15981"/>
    <cfRule type="duplicateValues" dxfId="24069" priority="15982"/>
    <cfRule type="duplicateValues" dxfId="24068" priority="15983"/>
    <cfRule type="duplicateValues" dxfId="24067" priority="15984"/>
    <cfRule type="duplicateValues" dxfId="24066" priority="15985"/>
    <cfRule type="duplicateValues" dxfId="24065" priority="15986"/>
    <cfRule type="duplicateValues" dxfId="24064" priority="15987"/>
    <cfRule type="duplicateValues" dxfId="24063" priority="15988"/>
    <cfRule type="duplicateValues" dxfId="24062" priority="15989"/>
    <cfRule type="duplicateValues" dxfId="24061" priority="15990"/>
    <cfRule type="duplicateValues" dxfId="24060" priority="15991"/>
    <cfRule type="duplicateValues" dxfId="24059" priority="15992"/>
    <cfRule type="duplicateValues" dxfId="24058" priority="15993"/>
    <cfRule type="duplicateValues" dxfId="24057" priority="15994"/>
    <cfRule type="duplicateValues" dxfId="24056" priority="15995"/>
    <cfRule type="duplicateValues" dxfId="24055" priority="15996"/>
    <cfRule type="duplicateValues" dxfId="24054" priority="15997"/>
    <cfRule type="duplicateValues" dxfId="24053" priority="16004"/>
    <cfRule type="duplicateValues" dxfId="24052" priority="15998"/>
    <cfRule type="duplicateValues" dxfId="24051" priority="15999"/>
    <cfRule type="duplicateValues" dxfId="24050" priority="16000"/>
  </conditionalFormatting>
  <conditionalFormatting sqref="I4958">
    <cfRule type="duplicateValues" dxfId="24049" priority="30676"/>
    <cfRule type="duplicateValues" dxfId="24048" priority="30675"/>
    <cfRule type="duplicateValues" dxfId="24047" priority="30674"/>
    <cfRule type="duplicateValues" dxfId="24046" priority="30673"/>
    <cfRule type="duplicateValues" dxfId="24045" priority="30672"/>
    <cfRule type="duplicateValues" dxfId="24044" priority="30671"/>
    <cfRule type="duplicateValues" dxfId="24043" priority="30670"/>
    <cfRule type="duplicateValues" dxfId="24042" priority="30669"/>
    <cfRule type="duplicateValues" dxfId="24041" priority="30668"/>
    <cfRule type="duplicateValues" dxfId="24040" priority="30666"/>
    <cfRule type="duplicateValues" dxfId="24039" priority="30665"/>
    <cfRule type="duplicateValues" dxfId="24038" priority="30664"/>
    <cfRule type="duplicateValues" dxfId="24037" priority="30663"/>
    <cfRule type="duplicateValues" dxfId="24036" priority="30662"/>
    <cfRule type="duplicateValues" dxfId="24035" priority="30661"/>
    <cfRule type="duplicateValues" dxfId="24034" priority="30660"/>
    <cfRule type="duplicateValues" dxfId="24033" priority="30659"/>
    <cfRule type="duplicateValues" dxfId="24032" priority="30658"/>
    <cfRule type="duplicateValues" dxfId="24031" priority="30656"/>
    <cfRule type="duplicateValues" dxfId="24030" priority="30655"/>
    <cfRule type="duplicateValues" dxfId="24029" priority="30654"/>
    <cfRule type="duplicateValues" dxfId="24028" priority="30653"/>
    <cfRule type="duplicateValues" dxfId="24027" priority="30652"/>
    <cfRule type="duplicateValues" dxfId="24026" priority="30651"/>
    <cfRule type="duplicateValues" dxfId="24025" priority="30650"/>
    <cfRule type="duplicateValues" dxfId="24024" priority="30649"/>
    <cfRule type="duplicateValues" dxfId="24023" priority="30648"/>
    <cfRule type="duplicateValues" dxfId="24022" priority="30647"/>
    <cfRule type="duplicateValues" dxfId="24021" priority="30646"/>
    <cfRule type="duplicateValues" dxfId="24020" priority="30645"/>
    <cfRule type="duplicateValues" dxfId="24019" priority="30644"/>
    <cfRule type="duplicateValues" dxfId="24018" priority="30643"/>
    <cfRule type="duplicateValues" dxfId="24017" priority="30642"/>
    <cfRule type="duplicateValues" dxfId="24016" priority="30641"/>
    <cfRule type="duplicateValues" dxfId="24015" priority="30640"/>
    <cfRule type="duplicateValues" dxfId="24014" priority="30639"/>
    <cfRule type="duplicateValues" dxfId="24013" priority="30638"/>
    <cfRule type="duplicateValues" dxfId="24012" priority="30637"/>
    <cfRule type="duplicateValues" dxfId="24011" priority="30636"/>
    <cfRule type="duplicateValues" dxfId="24010" priority="30635"/>
    <cfRule type="duplicateValues" dxfId="24009" priority="30634"/>
    <cfRule type="duplicateValues" dxfId="24008" priority="30633"/>
    <cfRule type="duplicateValues" dxfId="24007" priority="30632"/>
    <cfRule type="duplicateValues" dxfId="24006" priority="30631"/>
    <cfRule type="duplicateValues" dxfId="24005" priority="30630"/>
    <cfRule type="duplicateValues" dxfId="24004" priority="30629"/>
    <cfRule type="duplicateValues" dxfId="24003" priority="30628"/>
    <cfRule type="duplicateValues" dxfId="24002" priority="30627"/>
    <cfRule type="duplicateValues" dxfId="24001" priority="30626"/>
    <cfRule type="duplicateValues" dxfId="24000" priority="30657"/>
    <cfRule type="duplicateValues" dxfId="23999" priority="30625"/>
    <cfRule type="duplicateValues" dxfId="23998" priority="30667"/>
    <cfRule type="duplicateValues" dxfId="23997" priority="30624"/>
    <cfRule type="duplicateValues" dxfId="23996" priority="30623"/>
    <cfRule type="duplicateValues" dxfId="23995" priority="30622"/>
    <cfRule type="duplicateValues" dxfId="23994" priority="30621"/>
    <cfRule type="duplicateValues" dxfId="23993" priority="30620"/>
    <cfRule type="duplicateValues" dxfId="23992" priority="30619"/>
    <cfRule type="duplicateValues" dxfId="23991" priority="30618"/>
    <cfRule type="duplicateValues" dxfId="23990" priority="30617"/>
    <cfRule type="duplicateValues" dxfId="23989" priority="30616"/>
    <cfRule type="duplicateValues" dxfId="23988" priority="30615"/>
    <cfRule type="duplicateValues" dxfId="23987" priority="30614"/>
    <cfRule type="duplicateValues" dxfId="23986" priority="30613"/>
    <cfRule type="duplicateValues" dxfId="23985" priority="30612"/>
    <cfRule type="duplicateValues" dxfId="23984" priority="30611"/>
    <cfRule type="duplicateValues" dxfId="23983" priority="30610"/>
    <cfRule type="duplicateValues" dxfId="23982" priority="30609"/>
    <cfRule type="duplicateValues" dxfId="23981" priority="30608"/>
    <cfRule type="duplicateValues" dxfId="23980" priority="30607"/>
    <cfRule type="duplicateValues" dxfId="23979" priority="30606"/>
    <cfRule type="duplicateValues" dxfId="23978" priority="30605"/>
    <cfRule type="duplicateValues" dxfId="23977" priority="30604"/>
    <cfRule type="duplicateValues" dxfId="23976" priority="30603"/>
    <cfRule type="duplicateValues" dxfId="23975" priority="30602"/>
    <cfRule type="duplicateValues" dxfId="23974" priority="30601"/>
    <cfRule type="duplicateValues" dxfId="23973" priority="30600"/>
    <cfRule type="duplicateValues" dxfId="23972" priority="30685"/>
    <cfRule type="duplicateValues" dxfId="23971" priority="30684"/>
    <cfRule type="duplicateValues" dxfId="23970" priority="30683"/>
    <cfRule type="duplicateValues" dxfId="23969" priority="30682"/>
    <cfRule type="duplicateValues" dxfId="23968" priority="30681"/>
    <cfRule type="duplicateValues" dxfId="23967" priority="30680"/>
    <cfRule type="duplicateValues" dxfId="23966" priority="30679"/>
    <cfRule type="duplicateValues" dxfId="23965" priority="30678"/>
    <cfRule type="duplicateValues" dxfId="23964" priority="30677"/>
  </conditionalFormatting>
  <conditionalFormatting sqref="I4959:I4962 I4967:I4968">
    <cfRule type="duplicateValues" dxfId="23963" priority="33552"/>
    <cfRule type="duplicateValues" dxfId="23962" priority="33553"/>
    <cfRule type="duplicateValues" dxfId="23961" priority="33554"/>
    <cfRule type="duplicateValues" dxfId="23960" priority="33555"/>
    <cfRule type="duplicateValues" dxfId="23959" priority="33556"/>
    <cfRule type="duplicateValues" dxfId="23958" priority="33557"/>
    <cfRule type="duplicateValues" dxfId="23957" priority="33558"/>
    <cfRule type="duplicateValues" dxfId="23956" priority="33481"/>
    <cfRule type="duplicateValues" dxfId="23955" priority="33480"/>
    <cfRule type="duplicateValues" dxfId="23954" priority="33479"/>
    <cfRule type="duplicateValues" dxfId="23953" priority="33478"/>
    <cfRule type="duplicateValues" dxfId="23952" priority="33477"/>
    <cfRule type="duplicateValues" dxfId="23951" priority="33476"/>
    <cfRule type="duplicateValues" dxfId="23950" priority="33475"/>
    <cfRule type="duplicateValues" dxfId="23949" priority="33474"/>
    <cfRule type="duplicateValues" dxfId="23948" priority="33510"/>
    <cfRule type="duplicateValues" dxfId="23947" priority="33551"/>
    <cfRule type="duplicateValues" dxfId="23946" priority="33550"/>
    <cfRule type="duplicateValues" dxfId="23945" priority="33549"/>
    <cfRule type="duplicateValues" dxfId="23944" priority="33548"/>
    <cfRule type="duplicateValues" dxfId="23943" priority="33547"/>
    <cfRule type="duplicateValues" dxfId="23942" priority="33546"/>
    <cfRule type="duplicateValues" dxfId="23941" priority="33545"/>
    <cfRule type="duplicateValues" dxfId="23940" priority="33544"/>
    <cfRule type="duplicateValues" dxfId="23939" priority="33543"/>
    <cfRule type="duplicateValues" dxfId="23938" priority="33542"/>
    <cfRule type="duplicateValues" dxfId="23937" priority="33541"/>
    <cfRule type="duplicateValues" dxfId="23936" priority="33540"/>
    <cfRule type="duplicateValues" dxfId="23935" priority="33539"/>
    <cfRule type="duplicateValues" dxfId="23934" priority="33538"/>
    <cfRule type="duplicateValues" dxfId="23933" priority="33537"/>
    <cfRule type="duplicateValues" dxfId="23932" priority="33536"/>
    <cfRule type="duplicateValues" dxfId="23931" priority="33535"/>
    <cfRule type="duplicateValues" dxfId="23930" priority="33534"/>
    <cfRule type="duplicateValues" dxfId="23929" priority="33533"/>
    <cfRule type="duplicateValues" dxfId="23928" priority="33532"/>
    <cfRule type="duplicateValues" dxfId="23927" priority="33515"/>
    <cfRule type="duplicateValues" dxfId="23926" priority="33531"/>
    <cfRule type="duplicateValues" dxfId="23925" priority="33530"/>
    <cfRule type="duplicateValues" dxfId="23924" priority="33529"/>
    <cfRule type="duplicateValues" dxfId="23923" priority="33528"/>
    <cfRule type="duplicateValues" dxfId="23922" priority="33527"/>
    <cfRule type="duplicateValues" dxfId="23921" priority="33516"/>
    <cfRule type="duplicateValues" dxfId="23920" priority="33526"/>
    <cfRule type="duplicateValues" dxfId="23919" priority="33525"/>
    <cfRule type="duplicateValues" dxfId="23918" priority="33524"/>
    <cfRule type="duplicateValues" dxfId="23917" priority="33523"/>
    <cfRule type="duplicateValues" dxfId="23916" priority="33522"/>
    <cfRule type="duplicateValues" dxfId="23915" priority="33521"/>
    <cfRule type="duplicateValues" dxfId="23914" priority="33520"/>
    <cfRule type="duplicateValues" dxfId="23913" priority="33519"/>
    <cfRule type="duplicateValues" dxfId="23912" priority="33518"/>
    <cfRule type="duplicateValues" dxfId="23911" priority="33517"/>
    <cfRule type="duplicateValues" dxfId="23910" priority="33514"/>
    <cfRule type="duplicateValues" dxfId="23909" priority="33513"/>
    <cfRule type="duplicateValues" dxfId="23908" priority="33512"/>
    <cfRule type="duplicateValues" dxfId="23907" priority="33511"/>
    <cfRule type="duplicateValues" dxfId="23906" priority="33509"/>
    <cfRule type="duplicateValues" dxfId="23905" priority="33508"/>
    <cfRule type="duplicateValues" dxfId="23904" priority="33507"/>
    <cfRule type="duplicateValues" dxfId="23903" priority="33506"/>
    <cfRule type="duplicateValues" dxfId="23902" priority="33505"/>
    <cfRule type="duplicateValues" dxfId="23901" priority="33504"/>
    <cfRule type="duplicateValues" dxfId="23900" priority="33503"/>
    <cfRule type="duplicateValues" dxfId="23899" priority="33502"/>
    <cfRule type="duplicateValues" dxfId="23898" priority="33501"/>
    <cfRule type="duplicateValues" dxfId="23897" priority="33500"/>
    <cfRule type="duplicateValues" dxfId="23896" priority="33499"/>
    <cfRule type="duplicateValues" dxfId="23895" priority="33498"/>
    <cfRule type="duplicateValues" dxfId="23894" priority="33497"/>
    <cfRule type="duplicateValues" dxfId="23893" priority="33496"/>
    <cfRule type="duplicateValues" dxfId="23892" priority="33495"/>
    <cfRule type="duplicateValues" dxfId="23891" priority="33494"/>
    <cfRule type="duplicateValues" dxfId="23890" priority="33493"/>
    <cfRule type="duplicateValues" dxfId="23889" priority="33492"/>
    <cfRule type="duplicateValues" dxfId="23888" priority="33491"/>
    <cfRule type="duplicateValues" dxfId="23887" priority="33490"/>
    <cfRule type="duplicateValues" dxfId="23886" priority="33489"/>
    <cfRule type="duplicateValues" dxfId="23885" priority="33488"/>
    <cfRule type="duplicateValues" dxfId="23884" priority="33487"/>
    <cfRule type="duplicateValues" dxfId="23883" priority="33486"/>
    <cfRule type="duplicateValues" dxfId="23882" priority="33485"/>
    <cfRule type="duplicateValues" dxfId="23881" priority="33484"/>
    <cfRule type="duplicateValues" dxfId="23880" priority="33483"/>
    <cfRule type="duplicateValues" dxfId="23879" priority="33482"/>
  </conditionalFormatting>
  <conditionalFormatting sqref="I4963">
    <cfRule type="duplicateValues" dxfId="23878" priority="30564"/>
    <cfRule type="duplicateValues" dxfId="23877" priority="30565"/>
    <cfRule type="duplicateValues" dxfId="23876" priority="30566"/>
    <cfRule type="duplicateValues" dxfId="23875" priority="30567"/>
    <cfRule type="duplicateValues" dxfId="23874" priority="30569"/>
    <cfRule type="duplicateValues" dxfId="23873" priority="30570"/>
    <cfRule type="duplicateValues" dxfId="23872" priority="30571"/>
    <cfRule type="duplicateValues" dxfId="23871" priority="30572"/>
    <cfRule type="duplicateValues" dxfId="23870" priority="30573"/>
    <cfRule type="duplicateValues" dxfId="23869" priority="30574"/>
    <cfRule type="duplicateValues" dxfId="23868" priority="30575"/>
    <cfRule type="duplicateValues" dxfId="23867" priority="30576"/>
    <cfRule type="duplicateValues" dxfId="23866" priority="30577"/>
    <cfRule type="duplicateValues" dxfId="23865" priority="30578"/>
    <cfRule type="duplicateValues" dxfId="23864" priority="30579"/>
    <cfRule type="duplicateValues" dxfId="23863" priority="30580"/>
    <cfRule type="duplicateValues" dxfId="23862" priority="30581"/>
    <cfRule type="duplicateValues" dxfId="23861" priority="30582"/>
    <cfRule type="duplicateValues" dxfId="23860" priority="30583"/>
    <cfRule type="duplicateValues" dxfId="23859" priority="30598"/>
    <cfRule type="duplicateValues" dxfId="23858" priority="30584"/>
    <cfRule type="duplicateValues" dxfId="23857" priority="30585"/>
    <cfRule type="duplicateValues" dxfId="23856" priority="30586"/>
    <cfRule type="duplicateValues" dxfId="23855" priority="30514"/>
    <cfRule type="duplicateValues" dxfId="23854" priority="30587"/>
    <cfRule type="duplicateValues" dxfId="23853" priority="30588"/>
    <cfRule type="duplicateValues" dxfId="23852" priority="30589"/>
    <cfRule type="duplicateValues" dxfId="23851" priority="30590"/>
    <cfRule type="duplicateValues" dxfId="23850" priority="30591"/>
    <cfRule type="duplicateValues" dxfId="23849" priority="30592"/>
    <cfRule type="duplicateValues" dxfId="23848" priority="30593"/>
    <cfRule type="duplicateValues" dxfId="23847" priority="30594"/>
    <cfRule type="duplicateValues" dxfId="23846" priority="30595"/>
    <cfRule type="duplicateValues" dxfId="23845" priority="30596"/>
    <cfRule type="duplicateValues" dxfId="23844" priority="30597"/>
    <cfRule type="duplicateValues" dxfId="23843" priority="30599"/>
    <cfRule type="duplicateValues" dxfId="23842" priority="30515"/>
    <cfRule type="duplicateValues" dxfId="23841" priority="30516"/>
    <cfRule type="duplicateValues" dxfId="23840" priority="30517"/>
    <cfRule type="duplicateValues" dxfId="23839" priority="30518"/>
    <cfRule type="duplicateValues" dxfId="23838" priority="30519"/>
    <cfRule type="duplicateValues" dxfId="23837" priority="30520"/>
    <cfRule type="duplicateValues" dxfId="23836" priority="30521"/>
    <cfRule type="duplicateValues" dxfId="23835" priority="30522"/>
    <cfRule type="duplicateValues" dxfId="23834" priority="30523"/>
    <cfRule type="duplicateValues" dxfId="23833" priority="30524"/>
    <cfRule type="duplicateValues" dxfId="23832" priority="30525"/>
    <cfRule type="duplicateValues" dxfId="23831" priority="30526"/>
    <cfRule type="duplicateValues" dxfId="23830" priority="30527"/>
    <cfRule type="duplicateValues" dxfId="23829" priority="30528"/>
    <cfRule type="duplicateValues" dxfId="23828" priority="30529"/>
    <cfRule type="duplicateValues" dxfId="23827" priority="30530"/>
    <cfRule type="duplicateValues" dxfId="23826" priority="30531"/>
    <cfRule type="duplicateValues" dxfId="23825" priority="30532"/>
    <cfRule type="duplicateValues" dxfId="23824" priority="30533"/>
    <cfRule type="duplicateValues" dxfId="23823" priority="30534"/>
    <cfRule type="duplicateValues" dxfId="23822" priority="30535"/>
    <cfRule type="duplicateValues" dxfId="23821" priority="30536"/>
    <cfRule type="duplicateValues" dxfId="23820" priority="30537"/>
    <cfRule type="duplicateValues" dxfId="23819" priority="30538"/>
    <cfRule type="duplicateValues" dxfId="23818" priority="30539"/>
    <cfRule type="duplicateValues" dxfId="23817" priority="30540"/>
    <cfRule type="duplicateValues" dxfId="23816" priority="30541"/>
    <cfRule type="duplicateValues" dxfId="23815" priority="30542"/>
    <cfRule type="duplicateValues" dxfId="23814" priority="30543"/>
    <cfRule type="duplicateValues" dxfId="23813" priority="30544"/>
    <cfRule type="duplicateValues" dxfId="23812" priority="30545"/>
    <cfRule type="duplicateValues" dxfId="23811" priority="30546"/>
    <cfRule type="duplicateValues" dxfId="23810" priority="30547"/>
    <cfRule type="duplicateValues" dxfId="23809" priority="30548"/>
    <cfRule type="duplicateValues" dxfId="23808" priority="30549"/>
    <cfRule type="duplicateValues" dxfId="23807" priority="30550"/>
    <cfRule type="duplicateValues" dxfId="23806" priority="30551"/>
    <cfRule type="duplicateValues" dxfId="23805" priority="30552"/>
    <cfRule type="duplicateValues" dxfId="23804" priority="30553"/>
    <cfRule type="duplicateValues" dxfId="23803" priority="30554"/>
    <cfRule type="duplicateValues" dxfId="23802" priority="30555"/>
    <cfRule type="duplicateValues" dxfId="23801" priority="30556"/>
    <cfRule type="duplicateValues" dxfId="23800" priority="30557"/>
    <cfRule type="duplicateValues" dxfId="23799" priority="30558"/>
    <cfRule type="duplicateValues" dxfId="23798" priority="30560"/>
    <cfRule type="duplicateValues" dxfId="23797" priority="30561"/>
    <cfRule type="duplicateValues" dxfId="23796" priority="30562"/>
    <cfRule type="duplicateValues" dxfId="23795" priority="30563"/>
    <cfRule type="duplicateValues" dxfId="23794" priority="30568"/>
    <cfRule type="duplicateValues" dxfId="23793" priority="30559"/>
  </conditionalFormatting>
  <conditionalFormatting sqref="I4964">
    <cfRule type="duplicateValues" dxfId="23792" priority="30756"/>
    <cfRule type="duplicateValues" dxfId="23791" priority="30719"/>
    <cfRule type="duplicateValues" dxfId="23790" priority="30728"/>
    <cfRule type="duplicateValues" dxfId="23789" priority="30712"/>
    <cfRule type="duplicateValues" dxfId="23788" priority="30711"/>
    <cfRule type="duplicateValues" dxfId="23787" priority="30710"/>
    <cfRule type="duplicateValues" dxfId="23786" priority="30722"/>
    <cfRule type="duplicateValues" dxfId="23785" priority="30729"/>
    <cfRule type="duplicateValues" dxfId="23784" priority="30760"/>
    <cfRule type="duplicateValues" dxfId="23783" priority="30730"/>
    <cfRule type="duplicateValues" dxfId="23782" priority="30731"/>
    <cfRule type="duplicateValues" dxfId="23781" priority="30732"/>
    <cfRule type="duplicateValues" dxfId="23780" priority="30733"/>
    <cfRule type="duplicateValues" dxfId="23779" priority="30734"/>
    <cfRule type="duplicateValues" dxfId="23778" priority="30735"/>
    <cfRule type="duplicateValues" dxfId="23777" priority="30736"/>
    <cfRule type="duplicateValues" dxfId="23776" priority="30737"/>
    <cfRule type="duplicateValues" dxfId="23775" priority="30738"/>
    <cfRule type="duplicateValues" dxfId="23774" priority="30753"/>
    <cfRule type="duplicateValues" dxfId="23773" priority="30754"/>
    <cfRule type="duplicateValues" dxfId="23772" priority="30755"/>
    <cfRule type="duplicateValues" dxfId="23771" priority="30713"/>
    <cfRule type="duplicateValues" dxfId="23770" priority="30757"/>
    <cfRule type="duplicateValues" dxfId="23769" priority="30758"/>
    <cfRule type="duplicateValues" dxfId="23768" priority="30759"/>
    <cfRule type="duplicateValues" dxfId="23767" priority="30761"/>
    <cfRule type="duplicateValues" dxfId="23766" priority="30762"/>
    <cfRule type="duplicateValues" dxfId="23765" priority="30763"/>
    <cfRule type="duplicateValues" dxfId="23764" priority="30764"/>
    <cfRule type="duplicateValues" dxfId="23763" priority="30765"/>
    <cfRule type="duplicateValues" dxfId="23762" priority="30766"/>
    <cfRule type="duplicateValues" dxfId="23761" priority="30767"/>
    <cfRule type="duplicateValues" dxfId="23760" priority="30768"/>
    <cfRule type="duplicateValues" dxfId="23759" priority="30769"/>
    <cfRule type="duplicateValues" dxfId="23758" priority="30770"/>
    <cfRule type="duplicateValues" dxfId="23757" priority="30771"/>
    <cfRule type="duplicateValues" dxfId="23756" priority="30739"/>
    <cfRule type="duplicateValues" dxfId="23755" priority="30740"/>
    <cfRule type="duplicateValues" dxfId="23754" priority="30741"/>
    <cfRule type="duplicateValues" dxfId="23753" priority="30742"/>
    <cfRule type="duplicateValues" dxfId="23752" priority="30743"/>
    <cfRule type="duplicateValues" dxfId="23751" priority="30744"/>
    <cfRule type="duplicateValues" dxfId="23750" priority="30745"/>
    <cfRule type="duplicateValues" dxfId="23749" priority="30746"/>
    <cfRule type="duplicateValues" dxfId="23748" priority="30747"/>
    <cfRule type="duplicateValues" dxfId="23747" priority="30748"/>
    <cfRule type="duplicateValues" dxfId="23746" priority="30749"/>
    <cfRule type="duplicateValues" dxfId="23745" priority="30750"/>
    <cfRule type="duplicateValues" dxfId="23744" priority="30751"/>
    <cfRule type="duplicateValues" dxfId="23743" priority="30752"/>
    <cfRule type="duplicateValues" dxfId="23742" priority="30716"/>
    <cfRule type="duplicateValues" dxfId="23741" priority="30709"/>
    <cfRule type="duplicateValues" dxfId="23740" priority="30707"/>
    <cfRule type="duplicateValues" dxfId="23739" priority="30706"/>
    <cfRule type="duplicateValues" dxfId="23738" priority="30705"/>
    <cfRule type="duplicateValues" dxfId="23737" priority="30704"/>
    <cfRule type="duplicateValues" dxfId="23736" priority="30703"/>
    <cfRule type="duplicateValues" dxfId="23735" priority="30702"/>
    <cfRule type="duplicateValues" dxfId="23734" priority="30701"/>
    <cfRule type="duplicateValues" dxfId="23733" priority="30700"/>
    <cfRule type="duplicateValues" dxfId="23732" priority="30699"/>
    <cfRule type="duplicateValues" dxfId="23731" priority="30698"/>
    <cfRule type="duplicateValues" dxfId="23730" priority="30697"/>
    <cfRule type="duplicateValues" dxfId="23729" priority="30696"/>
    <cfRule type="duplicateValues" dxfId="23728" priority="30695"/>
    <cfRule type="duplicateValues" dxfId="23727" priority="30694"/>
    <cfRule type="duplicateValues" dxfId="23726" priority="30693"/>
    <cfRule type="duplicateValues" dxfId="23725" priority="30692"/>
    <cfRule type="duplicateValues" dxfId="23724" priority="30691"/>
    <cfRule type="duplicateValues" dxfId="23723" priority="30690"/>
    <cfRule type="duplicateValues" dxfId="23722" priority="30689"/>
    <cfRule type="duplicateValues" dxfId="23721" priority="30688"/>
    <cfRule type="duplicateValues" dxfId="23720" priority="30687"/>
    <cfRule type="duplicateValues" dxfId="23719" priority="30686"/>
    <cfRule type="duplicateValues" dxfId="23718" priority="30721"/>
    <cfRule type="duplicateValues" dxfId="23717" priority="30720"/>
    <cfRule type="duplicateValues" dxfId="23716" priority="30726"/>
    <cfRule type="duplicateValues" dxfId="23715" priority="30725"/>
    <cfRule type="duplicateValues" dxfId="23714" priority="30724"/>
    <cfRule type="duplicateValues" dxfId="23713" priority="30723"/>
    <cfRule type="duplicateValues" dxfId="23712" priority="30718"/>
    <cfRule type="duplicateValues" dxfId="23711" priority="30717"/>
    <cfRule type="duplicateValues" dxfId="23710" priority="30727"/>
    <cfRule type="duplicateValues" dxfId="23709" priority="30715"/>
    <cfRule type="duplicateValues" dxfId="23708" priority="30714"/>
    <cfRule type="duplicateValues" dxfId="23707" priority="30708"/>
  </conditionalFormatting>
  <conditionalFormatting sqref="I4965">
    <cfRule type="duplicateValues" dxfId="23706" priority="49486"/>
    <cfRule type="duplicateValues" dxfId="23705" priority="49486"/>
    <cfRule type="duplicateValues" dxfId="23704" priority="49486"/>
    <cfRule type="duplicateValues" dxfId="23703" priority="49486"/>
    <cfRule type="duplicateValues" dxfId="23702" priority="49486"/>
    <cfRule type="duplicateValues" dxfId="23701" priority="49486"/>
    <cfRule type="duplicateValues" dxfId="23700" priority="49486"/>
    <cfRule type="duplicateValues" dxfId="23699" priority="49486"/>
    <cfRule type="duplicateValues" dxfId="23698" priority="49486"/>
    <cfRule type="duplicateValues" dxfId="23697" priority="49486"/>
    <cfRule type="duplicateValues" dxfId="23696" priority="49486"/>
    <cfRule type="duplicateValues" dxfId="23695" priority="49486"/>
    <cfRule type="duplicateValues" dxfId="23694" priority="49486"/>
    <cfRule type="duplicateValues" dxfId="23693" priority="49486"/>
    <cfRule type="duplicateValues" dxfId="23692" priority="49486"/>
    <cfRule type="duplicateValues" dxfId="23691" priority="49486"/>
    <cfRule type="duplicateValues" dxfId="23690" priority="49486"/>
    <cfRule type="duplicateValues" dxfId="23689" priority="49486"/>
    <cfRule type="duplicateValues" dxfId="23688" priority="49486"/>
    <cfRule type="duplicateValues" dxfId="23687" priority="49486"/>
    <cfRule type="duplicateValues" dxfId="23686" priority="49486"/>
    <cfRule type="duplicateValues" dxfId="23685" priority="49486"/>
    <cfRule type="duplicateValues" dxfId="23684" priority="49486"/>
    <cfRule type="duplicateValues" dxfId="23683" priority="49486"/>
    <cfRule type="duplicateValues" dxfId="23682" priority="49486"/>
    <cfRule type="duplicateValues" dxfId="23681" priority="49486"/>
    <cfRule type="duplicateValues" dxfId="23680" priority="49486"/>
    <cfRule type="duplicateValues" dxfId="23679" priority="49486"/>
    <cfRule type="duplicateValues" dxfId="23678" priority="49486"/>
    <cfRule type="duplicateValues" dxfId="23677" priority="49486"/>
    <cfRule type="duplicateValues" dxfId="23676" priority="49486"/>
    <cfRule type="duplicateValues" dxfId="23675" priority="49486"/>
    <cfRule type="duplicateValues" dxfId="23674" priority="64083"/>
    <cfRule type="duplicateValues" dxfId="23673" priority="64097"/>
    <cfRule type="duplicateValues" dxfId="23672" priority="64096"/>
    <cfRule type="duplicateValues" dxfId="23671" priority="64095"/>
    <cfRule type="duplicateValues" dxfId="23670" priority="64094"/>
    <cfRule type="duplicateValues" dxfId="23669" priority="64093"/>
    <cfRule type="duplicateValues" dxfId="23668" priority="64092"/>
    <cfRule type="duplicateValues" dxfId="23667" priority="64091"/>
    <cfRule type="duplicateValues" dxfId="23666" priority="64089"/>
    <cfRule type="duplicateValues" dxfId="23665" priority="64088"/>
    <cfRule type="duplicateValues" dxfId="23664" priority="64100"/>
    <cfRule type="duplicateValues" dxfId="23663" priority="64087"/>
    <cfRule type="duplicateValues" dxfId="23662" priority="64086"/>
    <cfRule type="duplicateValues" dxfId="23661" priority="64085"/>
    <cfRule type="duplicateValues" dxfId="23660" priority="64084"/>
    <cfRule type="duplicateValues" dxfId="23659" priority="64090"/>
    <cfRule type="duplicateValues" dxfId="23658" priority="64099"/>
    <cfRule type="duplicateValues" dxfId="23657" priority="64098"/>
    <cfRule type="duplicateValues" dxfId="23656" priority="64082"/>
    <cfRule type="duplicateValues" dxfId="23655" priority="64081"/>
    <cfRule type="duplicateValues" dxfId="23654" priority="64080"/>
    <cfRule type="duplicateValues" dxfId="23653" priority="64079"/>
    <cfRule type="duplicateValues" dxfId="23652" priority="64078"/>
    <cfRule type="duplicateValues" dxfId="23651" priority="64077"/>
    <cfRule type="duplicateValues" dxfId="23650" priority="64076"/>
    <cfRule type="duplicateValues" dxfId="23649" priority="64075"/>
    <cfRule type="duplicateValues" dxfId="23648" priority="64074"/>
    <cfRule type="duplicateValues" dxfId="23647" priority="64073"/>
    <cfRule type="duplicateValues" dxfId="23646" priority="64072"/>
    <cfRule type="duplicateValues" dxfId="23645" priority="64071"/>
    <cfRule type="duplicateValues" dxfId="23644" priority="64070"/>
    <cfRule type="duplicateValues" dxfId="23643" priority="49486"/>
    <cfRule type="duplicateValues" dxfId="23642" priority="64068"/>
    <cfRule type="duplicateValues" dxfId="23641" priority="64067"/>
    <cfRule type="duplicateValues" dxfId="23640" priority="64066"/>
    <cfRule type="duplicateValues" dxfId="23639" priority="64065"/>
    <cfRule type="duplicateValues" dxfId="23638" priority="64064"/>
    <cfRule type="duplicateValues" dxfId="23637" priority="64063"/>
    <cfRule type="duplicateValues" dxfId="23636" priority="64062"/>
    <cfRule type="duplicateValues" dxfId="23635" priority="64061"/>
    <cfRule type="duplicateValues" dxfId="23634" priority="64060"/>
    <cfRule type="duplicateValues" dxfId="23633" priority="64059"/>
    <cfRule type="duplicateValues" dxfId="23632" priority="49486"/>
    <cfRule type="duplicateValues" dxfId="23631" priority="49486"/>
    <cfRule type="duplicateValues" dxfId="23630" priority="49486"/>
    <cfRule type="duplicateValues" dxfId="23629" priority="49486"/>
    <cfRule type="duplicateValues" dxfId="23628" priority="49486"/>
    <cfRule type="duplicateValues" dxfId="23627" priority="49486"/>
    <cfRule type="duplicateValues" dxfId="23626" priority="49486"/>
    <cfRule type="duplicateValues" dxfId="23625" priority="49486"/>
    <cfRule type="duplicateValues" dxfId="23624" priority="49486"/>
    <cfRule type="duplicateValues" dxfId="23623" priority="49486"/>
    <cfRule type="duplicateValues" dxfId="23622" priority="64069"/>
  </conditionalFormatting>
  <conditionalFormatting sqref="I4966">
    <cfRule type="duplicateValues" dxfId="23621" priority="30498"/>
    <cfRule type="duplicateValues" dxfId="23620" priority="30499"/>
    <cfRule type="duplicateValues" dxfId="23619" priority="30500"/>
    <cfRule type="duplicateValues" dxfId="23618" priority="30501"/>
    <cfRule type="duplicateValues" dxfId="23617" priority="30502"/>
    <cfRule type="duplicateValues" dxfId="23616" priority="30503"/>
    <cfRule type="duplicateValues" dxfId="23615" priority="30504"/>
    <cfRule type="duplicateValues" dxfId="23614" priority="30505"/>
    <cfRule type="duplicateValues" dxfId="23613" priority="30506"/>
    <cfRule type="duplicateValues" dxfId="23612" priority="30507"/>
    <cfRule type="duplicateValues" dxfId="23611" priority="30508"/>
    <cfRule type="duplicateValues" dxfId="23610" priority="30509"/>
    <cfRule type="duplicateValues" dxfId="23609" priority="30510"/>
    <cfRule type="duplicateValues" dxfId="23608" priority="30511"/>
    <cfRule type="duplicateValues" dxfId="23607" priority="30512"/>
    <cfRule type="duplicateValues" dxfId="23606" priority="30513"/>
    <cfRule type="duplicateValues" dxfId="23605" priority="30472"/>
    <cfRule type="duplicateValues" dxfId="23604" priority="30428"/>
    <cfRule type="duplicateValues" dxfId="23603" priority="30429"/>
    <cfRule type="duplicateValues" dxfId="23602" priority="30430"/>
    <cfRule type="duplicateValues" dxfId="23601" priority="30431"/>
    <cfRule type="duplicateValues" dxfId="23600" priority="30432"/>
    <cfRule type="duplicateValues" dxfId="23599" priority="30433"/>
    <cfRule type="duplicateValues" dxfId="23598" priority="30434"/>
    <cfRule type="duplicateValues" dxfId="23597" priority="30435"/>
    <cfRule type="duplicateValues" dxfId="23596" priority="30436"/>
    <cfRule type="duplicateValues" dxfId="23595" priority="30437"/>
    <cfRule type="duplicateValues" dxfId="23594" priority="30438"/>
    <cfRule type="duplicateValues" dxfId="23593" priority="30439"/>
    <cfRule type="duplicateValues" dxfId="23592" priority="30440"/>
    <cfRule type="duplicateValues" dxfId="23591" priority="30441"/>
    <cfRule type="duplicateValues" dxfId="23590" priority="30442"/>
    <cfRule type="duplicateValues" dxfId="23589" priority="30443"/>
    <cfRule type="duplicateValues" dxfId="23588" priority="30444"/>
    <cfRule type="duplicateValues" dxfId="23587" priority="30445"/>
    <cfRule type="duplicateValues" dxfId="23586" priority="30446"/>
    <cfRule type="duplicateValues" dxfId="23585" priority="30447"/>
    <cfRule type="duplicateValues" dxfId="23584" priority="30448"/>
    <cfRule type="duplicateValues" dxfId="23583" priority="30449"/>
    <cfRule type="duplicateValues" dxfId="23582" priority="30450"/>
    <cfRule type="duplicateValues" dxfId="23581" priority="30451"/>
    <cfRule type="duplicateValues" dxfId="23580" priority="30452"/>
    <cfRule type="duplicateValues" dxfId="23579" priority="30453"/>
    <cfRule type="duplicateValues" dxfId="23578" priority="30454"/>
    <cfRule type="duplicateValues" dxfId="23577" priority="30455"/>
    <cfRule type="duplicateValues" dxfId="23576" priority="30456"/>
    <cfRule type="duplicateValues" dxfId="23575" priority="30457"/>
    <cfRule type="duplicateValues" dxfId="23574" priority="30458"/>
    <cfRule type="duplicateValues" dxfId="23573" priority="30459"/>
    <cfRule type="duplicateValues" dxfId="23572" priority="30460"/>
    <cfRule type="duplicateValues" dxfId="23571" priority="30461"/>
    <cfRule type="duplicateValues" dxfId="23570" priority="30462"/>
    <cfRule type="duplicateValues" dxfId="23569" priority="30463"/>
    <cfRule type="duplicateValues" dxfId="23568" priority="30464"/>
    <cfRule type="duplicateValues" dxfId="23567" priority="30465"/>
    <cfRule type="duplicateValues" dxfId="23566" priority="30466"/>
    <cfRule type="duplicateValues" dxfId="23565" priority="30467"/>
    <cfRule type="duplicateValues" dxfId="23564" priority="30468"/>
    <cfRule type="duplicateValues" dxfId="23563" priority="30469"/>
    <cfRule type="duplicateValues" dxfId="23562" priority="30470"/>
    <cfRule type="duplicateValues" dxfId="23561" priority="30471"/>
    <cfRule type="duplicateValues" dxfId="23560" priority="30473"/>
    <cfRule type="duplicateValues" dxfId="23559" priority="30474"/>
    <cfRule type="duplicateValues" dxfId="23558" priority="30475"/>
    <cfRule type="duplicateValues" dxfId="23557" priority="30476"/>
    <cfRule type="duplicateValues" dxfId="23556" priority="30477"/>
    <cfRule type="duplicateValues" dxfId="23555" priority="30478"/>
    <cfRule type="duplicateValues" dxfId="23554" priority="30479"/>
    <cfRule type="duplicateValues" dxfId="23553" priority="30480"/>
    <cfRule type="duplicateValues" dxfId="23552" priority="30481"/>
    <cfRule type="duplicateValues" dxfId="23551" priority="30482"/>
    <cfRule type="duplicateValues" dxfId="23550" priority="30483"/>
    <cfRule type="duplicateValues" dxfId="23549" priority="30484"/>
    <cfRule type="duplicateValues" dxfId="23548" priority="30485"/>
    <cfRule type="duplicateValues" dxfId="23547" priority="30486"/>
    <cfRule type="duplicateValues" dxfId="23546" priority="30487"/>
    <cfRule type="duplicateValues" dxfId="23545" priority="30488"/>
    <cfRule type="duplicateValues" dxfId="23544" priority="30489"/>
    <cfRule type="duplicateValues" dxfId="23543" priority="30490"/>
    <cfRule type="duplicateValues" dxfId="23542" priority="30491"/>
    <cfRule type="duplicateValues" dxfId="23541" priority="30492"/>
    <cfRule type="duplicateValues" dxfId="23540" priority="30493"/>
    <cfRule type="duplicateValues" dxfId="23539" priority="30494"/>
    <cfRule type="duplicateValues" dxfId="23538" priority="30495"/>
    <cfRule type="duplicateValues" dxfId="23537" priority="30496"/>
    <cfRule type="duplicateValues" dxfId="23536" priority="30497"/>
  </conditionalFormatting>
  <conditionalFormatting sqref="I4969">
    <cfRule type="duplicateValues" dxfId="23535" priority="30841"/>
    <cfRule type="duplicateValues" dxfId="23534" priority="30850"/>
    <cfRule type="duplicateValues" dxfId="23533" priority="30772"/>
    <cfRule type="duplicateValues" dxfId="23532" priority="30773"/>
    <cfRule type="duplicateValues" dxfId="23531" priority="30774"/>
    <cfRule type="duplicateValues" dxfId="23530" priority="30775"/>
    <cfRule type="duplicateValues" dxfId="23529" priority="30776"/>
    <cfRule type="duplicateValues" dxfId="23528" priority="30777"/>
    <cfRule type="duplicateValues" dxfId="23527" priority="30778"/>
    <cfRule type="duplicateValues" dxfId="23526" priority="30779"/>
    <cfRule type="duplicateValues" dxfId="23525" priority="30780"/>
    <cfRule type="duplicateValues" dxfId="23524" priority="30781"/>
    <cfRule type="duplicateValues" dxfId="23523" priority="30782"/>
    <cfRule type="duplicateValues" dxfId="23522" priority="30851"/>
    <cfRule type="duplicateValues" dxfId="23521" priority="30852"/>
    <cfRule type="duplicateValues" dxfId="23520" priority="30853"/>
    <cfRule type="duplicateValues" dxfId="23519" priority="30854"/>
    <cfRule type="duplicateValues" dxfId="23518" priority="30855"/>
    <cfRule type="duplicateValues" dxfId="23517" priority="30856"/>
    <cfRule type="duplicateValues" dxfId="23516" priority="30857"/>
    <cfRule type="duplicateValues" dxfId="23515" priority="30820"/>
    <cfRule type="duplicateValues" dxfId="23514" priority="30819"/>
    <cfRule type="duplicateValues" dxfId="23513" priority="30838"/>
    <cfRule type="duplicateValues" dxfId="23512" priority="30800"/>
    <cfRule type="duplicateValues" dxfId="23511" priority="30799"/>
    <cfRule type="duplicateValues" dxfId="23510" priority="30795"/>
    <cfRule type="duplicateValues" dxfId="23509" priority="30797"/>
    <cfRule type="duplicateValues" dxfId="23508" priority="30796"/>
    <cfRule type="duplicateValues" dxfId="23507" priority="30810"/>
    <cfRule type="duplicateValues" dxfId="23506" priority="30809"/>
    <cfRule type="duplicateValues" dxfId="23505" priority="30808"/>
    <cfRule type="duplicateValues" dxfId="23504" priority="30807"/>
    <cfRule type="duplicateValues" dxfId="23503" priority="30798"/>
    <cfRule type="duplicateValues" dxfId="23502" priority="30806"/>
    <cfRule type="duplicateValues" dxfId="23501" priority="30805"/>
    <cfRule type="duplicateValues" dxfId="23500" priority="30818"/>
    <cfRule type="duplicateValues" dxfId="23499" priority="30817"/>
    <cfRule type="duplicateValues" dxfId="23498" priority="30816"/>
    <cfRule type="duplicateValues" dxfId="23497" priority="30815"/>
    <cfRule type="duplicateValues" dxfId="23496" priority="30814"/>
    <cfRule type="duplicateValues" dxfId="23495" priority="30813"/>
    <cfRule type="duplicateValues" dxfId="23494" priority="30812"/>
    <cfRule type="duplicateValues" dxfId="23493" priority="30811"/>
    <cfRule type="duplicateValues" dxfId="23492" priority="30804"/>
    <cfRule type="duplicateValues" dxfId="23491" priority="30803"/>
    <cfRule type="duplicateValues" dxfId="23490" priority="30802"/>
    <cfRule type="duplicateValues" dxfId="23489" priority="30801"/>
    <cfRule type="duplicateValues" dxfId="23488" priority="30849"/>
    <cfRule type="duplicateValues" dxfId="23487" priority="30848"/>
    <cfRule type="duplicateValues" dxfId="23486" priority="30847"/>
    <cfRule type="duplicateValues" dxfId="23485" priority="30846"/>
    <cfRule type="duplicateValues" dxfId="23484" priority="30845"/>
    <cfRule type="duplicateValues" dxfId="23483" priority="30844"/>
    <cfRule type="duplicateValues" dxfId="23482" priority="30843"/>
    <cfRule type="duplicateValues" dxfId="23481" priority="30842"/>
    <cfRule type="duplicateValues" dxfId="23480" priority="30794"/>
    <cfRule type="duplicateValues" dxfId="23479" priority="30840"/>
    <cfRule type="duplicateValues" dxfId="23478" priority="30839"/>
    <cfRule type="duplicateValues" dxfId="23477" priority="30837"/>
    <cfRule type="duplicateValues" dxfId="23476" priority="30836"/>
    <cfRule type="duplicateValues" dxfId="23475" priority="30835"/>
    <cfRule type="duplicateValues" dxfId="23474" priority="30834"/>
    <cfRule type="duplicateValues" dxfId="23473" priority="30833"/>
    <cfRule type="duplicateValues" dxfId="23472" priority="30832"/>
    <cfRule type="duplicateValues" dxfId="23471" priority="30831"/>
    <cfRule type="duplicateValues" dxfId="23470" priority="30830"/>
    <cfRule type="duplicateValues" dxfId="23469" priority="30793"/>
    <cfRule type="duplicateValues" dxfId="23468" priority="30829"/>
    <cfRule type="duplicateValues" dxfId="23467" priority="30828"/>
    <cfRule type="duplicateValues" dxfId="23466" priority="30827"/>
    <cfRule type="duplicateValues" dxfId="23465" priority="30826"/>
    <cfRule type="duplicateValues" dxfId="23464" priority="30825"/>
    <cfRule type="duplicateValues" dxfId="23463" priority="30824"/>
    <cfRule type="duplicateValues" dxfId="23462" priority="30823"/>
    <cfRule type="duplicateValues" dxfId="23461" priority="30822"/>
    <cfRule type="duplicateValues" dxfId="23460" priority="30821"/>
    <cfRule type="duplicateValues" dxfId="23459" priority="30784"/>
    <cfRule type="duplicateValues" dxfId="23458" priority="30783"/>
    <cfRule type="duplicateValues" dxfId="23457" priority="30792"/>
    <cfRule type="duplicateValues" dxfId="23456" priority="30791"/>
    <cfRule type="duplicateValues" dxfId="23455" priority="30790"/>
    <cfRule type="duplicateValues" dxfId="23454" priority="30789"/>
    <cfRule type="duplicateValues" dxfId="23453" priority="30788"/>
    <cfRule type="duplicateValues" dxfId="23452" priority="30787"/>
    <cfRule type="duplicateValues" dxfId="23451" priority="30786"/>
    <cfRule type="duplicateValues" dxfId="23450" priority="30785"/>
  </conditionalFormatting>
  <conditionalFormatting sqref="I4970">
    <cfRule type="duplicateValues" dxfId="23449" priority="30904"/>
    <cfRule type="duplicateValues" dxfId="23448" priority="30903"/>
    <cfRule type="duplicateValues" dxfId="23447" priority="30902"/>
    <cfRule type="duplicateValues" dxfId="23446" priority="30901"/>
    <cfRule type="duplicateValues" dxfId="23445" priority="30900"/>
    <cfRule type="duplicateValues" dxfId="23444" priority="30899"/>
    <cfRule type="duplicateValues" dxfId="23443" priority="30898"/>
    <cfRule type="duplicateValues" dxfId="23442" priority="30897"/>
    <cfRule type="duplicateValues" dxfId="23441" priority="30896"/>
    <cfRule type="duplicateValues" dxfId="23440" priority="30895"/>
    <cfRule type="duplicateValues" dxfId="23439" priority="30894"/>
    <cfRule type="duplicateValues" dxfId="23438" priority="30893"/>
    <cfRule type="duplicateValues" dxfId="23437" priority="30892"/>
    <cfRule type="duplicateValues" dxfId="23436" priority="30891"/>
    <cfRule type="duplicateValues" dxfId="23435" priority="30890"/>
    <cfRule type="duplicateValues" dxfId="23434" priority="30889"/>
    <cfRule type="duplicateValues" dxfId="23433" priority="30888"/>
    <cfRule type="duplicateValues" dxfId="23432" priority="30887"/>
    <cfRule type="duplicateValues" dxfId="23431" priority="30886"/>
    <cfRule type="duplicateValues" dxfId="23430" priority="30885"/>
    <cfRule type="duplicateValues" dxfId="23429" priority="30884"/>
    <cfRule type="duplicateValues" dxfId="23428" priority="30883"/>
    <cfRule type="duplicateValues" dxfId="23427" priority="30882"/>
    <cfRule type="duplicateValues" dxfId="23426" priority="30881"/>
    <cfRule type="duplicateValues" dxfId="23425" priority="30880"/>
    <cfRule type="duplicateValues" dxfId="23424" priority="30879"/>
    <cfRule type="duplicateValues" dxfId="23423" priority="30878"/>
    <cfRule type="duplicateValues" dxfId="23422" priority="30877"/>
    <cfRule type="duplicateValues" dxfId="23421" priority="30876"/>
    <cfRule type="duplicateValues" dxfId="23420" priority="30875"/>
    <cfRule type="duplicateValues" dxfId="23419" priority="30874"/>
    <cfRule type="duplicateValues" dxfId="23418" priority="30873"/>
    <cfRule type="duplicateValues" dxfId="23417" priority="30872"/>
    <cfRule type="duplicateValues" dxfId="23416" priority="30871"/>
    <cfRule type="duplicateValues" dxfId="23415" priority="30870"/>
    <cfRule type="duplicateValues" dxfId="23414" priority="30869"/>
    <cfRule type="duplicateValues" dxfId="23413" priority="30868"/>
    <cfRule type="duplicateValues" dxfId="23412" priority="30867"/>
    <cfRule type="duplicateValues" dxfId="23411" priority="30866"/>
    <cfRule type="duplicateValues" dxfId="23410" priority="30865"/>
    <cfRule type="duplicateValues" dxfId="23409" priority="30864"/>
    <cfRule type="duplicateValues" dxfId="23408" priority="30863"/>
    <cfRule type="duplicateValues" dxfId="23407" priority="30862"/>
    <cfRule type="duplicateValues" dxfId="23406" priority="30861"/>
    <cfRule type="duplicateValues" dxfId="23405" priority="30860"/>
    <cfRule type="duplicateValues" dxfId="23404" priority="30859"/>
    <cfRule type="duplicateValues" dxfId="23403" priority="30858"/>
    <cfRule type="duplicateValues" dxfId="23402" priority="30923"/>
    <cfRule type="duplicateValues" dxfId="23401" priority="30924"/>
    <cfRule type="duplicateValues" dxfId="23400" priority="30925"/>
    <cfRule type="duplicateValues" dxfId="23399" priority="30926"/>
    <cfRule type="duplicateValues" dxfId="23398" priority="30927"/>
    <cfRule type="duplicateValues" dxfId="23397" priority="30928"/>
    <cfRule type="duplicateValues" dxfId="23396" priority="30929"/>
    <cfRule type="duplicateValues" dxfId="23395" priority="30930"/>
    <cfRule type="duplicateValues" dxfId="23394" priority="30931"/>
    <cfRule type="duplicateValues" dxfId="23393" priority="30933"/>
    <cfRule type="duplicateValues" dxfId="23392" priority="30934"/>
    <cfRule type="duplicateValues" dxfId="23391" priority="30935"/>
    <cfRule type="duplicateValues" dxfId="23390" priority="30936"/>
    <cfRule type="duplicateValues" dxfId="23389" priority="30937"/>
    <cfRule type="duplicateValues" dxfId="23388" priority="30938"/>
    <cfRule type="duplicateValues" dxfId="23387" priority="30939"/>
    <cfRule type="duplicateValues" dxfId="23386" priority="30940"/>
    <cfRule type="duplicateValues" dxfId="23385" priority="30941"/>
    <cfRule type="duplicateValues" dxfId="23384" priority="30942"/>
    <cfRule type="duplicateValues" dxfId="23383" priority="30943"/>
    <cfRule type="duplicateValues" dxfId="23382" priority="30932"/>
    <cfRule type="duplicateValues" dxfId="23381" priority="30922"/>
    <cfRule type="duplicateValues" dxfId="23380" priority="30921"/>
    <cfRule type="duplicateValues" dxfId="23379" priority="30920"/>
    <cfRule type="duplicateValues" dxfId="23378" priority="30919"/>
    <cfRule type="duplicateValues" dxfId="23377" priority="30918"/>
    <cfRule type="duplicateValues" dxfId="23376" priority="30917"/>
    <cfRule type="duplicateValues" dxfId="23375" priority="30916"/>
    <cfRule type="duplicateValues" dxfId="23374" priority="30915"/>
    <cfRule type="duplicateValues" dxfId="23373" priority="30914"/>
    <cfRule type="duplicateValues" dxfId="23372" priority="30913"/>
    <cfRule type="duplicateValues" dxfId="23371" priority="30912"/>
    <cfRule type="duplicateValues" dxfId="23370" priority="30911"/>
    <cfRule type="duplicateValues" dxfId="23369" priority="30910"/>
    <cfRule type="duplicateValues" dxfId="23368" priority="30909"/>
    <cfRule type="duplicateValues" dxfId="23367" priority="30908"/>
    <cfRule type="duplicateValues" dxfId="23366" priority="30907"/>
    <cfRule type="duplicateValues" dxfId="23365" priority="30906"/>
    <cfRule type="duplicateValues" dxfId="23364" priority="30905"/>
  </conditionalFormatting>
  <conditionalFormatting sqref="I4971">
    <cfRule type="duplicateValues" dxfId="23363" priority="28704"/>
    <cfRule type="duplicateValues" dxfId="23362" priority="28703"/>
    <cfRule type="duplicateValues" dxfId="23361" priority="28702"/>
    <cfRule type="duplicateValues" dxfId="23360" priority="28701"/>
    <cfRule type="duplicateValues" dxfId="23359" priority="28700"/>
    <cfRule type="duplicateValues" dxfId="23358" priority="28699"/>
    <cfRule type="duplicateValues" dxfId="23357" priority="28698"/>
    <cfRule type="duplicateValues" dxfId="23356" priority="28697"/>
    <cfRule type="duplicateValues" dxfId="23355" priority="28696"/>
    <cfRule type="duplicateValues" dxfId="23354" priority="28695"/>
    <cfRule type="duplicateValues" dxfId="23353" priority="28694"/>
    <cfRule type="duplicateValues" dxfId="23352" priority="28693"/>
    <cfRule type="duplicateValues" dxfId="23351" priority="28692"/>
    <cfRule type="duplicateValues" dxfId="23350" priority="28691"/>
    <cfRule type="duplicateValues" dxfId="23349" priority="28690"/>
    <cfRule type="duplicateValues" dxfId="23348" priority="28689"/>
    <cfRule type="duplicateValues" dxfId="23347" priority="28688"/>
    <cfRule type="duplicateValues" dxfId="23346" priority="28687"/>
    <cfRule type="duplicateValues" dxfId="23345" priority="28686"/>
    <cfRule type="duplicateValues" dxfId="23344" priority="28685"/>
    <cfRule type="duplicateValues" dxfId="23343" priority="28684"/>
    <cfRule type="duplicateValues" dxfId="23342" priority="28683"/>
    <cfRule type="duplicateValues" dxfId="23341" priority="28682"/>
    <cfRule type="duplicateValues" dxfId="23340" priority="28650"/>
    <cfRule type="duplicateValues" dxfId="23339" priority="28649"/>
    <cfRule type="duplicateValues" dxfId="23338" priority="28648"/>
    <cfRule type="duplicateValues" dxfId="23337" priority="28647"/>
    <cfRule type="duplicateValues" dxfId="23336" priority="28653"/>
    <cfRule type="duplicateValues" dxfId="23335" priority="28652"/>
    <cfRule type="duplicateValues" dxfId="23334" priority="28651"/>
    <cfRule type="duplicateValues" dxfId="23333" priority="28706"/>
    <cfRule type="duplicateValues" dxfId="23332" priority="28705"/>
    <cfRule type="duplicateValues" dxfId="23331" priority="28669"/>
    <cfRule type="duplicateValues" dxfId="23330" priority="28621"/>
    <cfRule type="duplicateValues" dxfId="23329" priority="28622"/>
    <cfRule type="duplicateValues" dxfId="23328" priority="28623"/>
    <cfRule type="duplicateValues" dxfId="23327" priority="28624"/>
    <cfRule type="duplicateValues" dxfId="23326" priority="28654"/>
    <cfRule type="duplicateValues" dxfId="23325" priority="28655"/>
    <cfRule type="duplicateValues" dxfId="23324" priority="28656"/>
    <cfRule type="duplicateValues" dxfId="23323" priority="28657"/>
    <cfRule type="duplicateValues" dxfId="23322" priority="28658"/>
    <cfRule type="duplicateValues" dxfId="23321" priority="28659"/>
    <cfRule type="duplicateValues" dxfId="23320" priority="28660"/>
    <cfRule type="duplicateValues" dxfId="23319" priority="28661"/>
    <cfRule type="duplicateValues" dxfId="23318" priority="28662"/>
    <cfRule type="duplicateValues" dxfId="23317" priority="28663"/>
    <cfRule type="duplicateValues" dxfId="23316" priority="28664"/>
    <cfRule type="duplicateValues" dxfId="23315" priority="28665"/>
    <cfRule type="duplicateValues" dxfId="23314" priority="28666"/>
    <cfRule type="duplicateValues" dxfId="23313" priority="28667"/>
    <cfRule type="duplicateValues" dxfId="23312" priority="28681"/>
    <cfRule type="duplicateValues" dxfId="23311" priority="28680"/>
    <cfRule type="duplicateValues" dxfId="23310" priority="28668"/>
    <cfRule type="duplicateValues" dxfId="23309" priority="28679"/>
    <cfRule type="duplicateValues" dxfId="23308" priority="28678"/>
    <cfRule type="duplicateValues" dxfId="23307" priority="28677"/>
    <cfRule type="duplicateValues" dxfId="23306" priority="28676"/>
    <cfRule type="duplicateValues" dxfId="23305" priority="28675"/>
    <cfRule type="duplicateValues" dxfId="23304" priority="28674"/>
    <cfRule type="duplicateValues" dxfId="23303" priority="28673"/>
    <cfRule type="duplicateValues" dxfId="23302" priority="28672"/>
    <cfRule type="duplicateValues" dxfId="23301" priority="28671"/>
    <cfRule type="duplicateValues" dxfId="23300" priority="28670"/>
    <cfRule type="duplicateValues" dxfId="23299" priority="28625"/>
    <cfRule type="duplicateValues" dxfId="23298" priority="28626"/>
    <cfRule type="duplicateValues" dxfId="23297" priority="28627"/>
    <cfRule type="duplicateValues" dxfId="23296" priority="28628"/>
    <cfRule type="duplicateValues" dxfId="23295" priority="28629"/>
    <cfRule type="duplicateValues" dxfId="23294" priority="28630"/>
    <cfRule type="duplicateValues" dxfId="23293" priority="28631"/>
    <cfRule type="duplicateValues" dxfId="23292" priority="28632"/>
    <cfRule type="duplicateValues" dxfId="23291" priority="28633"/>
    <cfRule type="duplicateValues" dxfId="23290" priority="28634"/>
    <cfRule type="duplicateValues" dxfId="23289" priority="28635"/>
    <cfRule type="duplicateValues" dxfId="23288" priority="28636"/>
    <cfRule type="duplicateValues" dxfId="23287" priority="28637"/>
    <cfRule type="duplicateValues" dxfId="23286" priority="28638"/>
    <cfRule type="duplicateValues" dxfId="23285" priority="28639"/>
    <cfRule type="duplicateValues" dxfId="23284" priority="28640"/>
    <cfRule type="duplicateValues" dxfId="23283" priority="28641"/>
    <cfRule type="duplicateValues" dxfId="23282" priority="28642"/>
    <cfRule type="duplicateValues" dxfId="23281" priority="28643"/>
    <cfRule type="duplicateValues" dxfId="23280" priority="28644"/>
    <cfRule type="duplicateValues" dxfId="23279" priority="28645"/>
    <cfRule type="duplicateValues" dxfId="23278" priority="28646"/>
  </conditionalFormatting>
  <conditionalFormatting sqref="I4972">
    <cfRule type="duplicateValues" dxfId="23277" priority="69207"/>
    <cfRule type="duplicateValues" dxfId="23276" priority="69208"/>
    <cfRule type="duplicateValues" dxfId="23275" priority="69209"/>
    <cfRule type="duplicateValues" dxfId="23274" priority="69210"/>
    <cfRule type="duplicateValues" dxfId="23273" priority="69211"/>
    <cfRule type="duplicateValues" dxfId="23272" priority="69212"/>
    <cfRule type="duplicateValues" dxfId="23271" priority="69182"/>
    <cfRule type="duplicateValues" dxfId="23270" priority="64696"/>
    <cfRule type="duplicateValues" dxfId="23269" priority="64696"/>
    <cfRule type="duplicateValues" dxfId="23268" priority="64696"/>
    <cfRule type="duplicateValues" dxfId="23267" priority="64696"/>
    <cfRule type="duplicateValues" dxfId="23266" priority="64696"/>
    <cfRule type="duplicateValues" dxfId="23265" priority="64696"/>
    <cfRule type="duplicateValues" dxfId="23264" priority="64696"/>
    <cfRule type="duplicateValues" dxfId="23263" priority="64696"/>
    <cfRule type="duplicateValues" dxfId="23262" priority="64696"/>
    <cfRule type="duplicateValues" dxfId="23261" priority="64696"/>
    <cfRule type="duplicateValues" dxfId="23260" priority="64696"/>
    <cfRule type="duplicateValues" dxfId="23259" priority="64696"/>
    <cfRule type="duplicateValues" dxfId="23258" priority="64696"/>
    <cfRule type="duplicateValues" dxfId="23257" priority="64696"/>
    <cfRule type="duplicateValues" dxfId="23256" priority="64696"/>
    <cfRule type="duplicateValues" dxfId="23255" priority="64696"/>
    <cfRule type="duplicateValues" dxfId="23254" priority="64696"/>
    <cfRule type="duplicateValues" dxfId="23253" priority="64696"/>
    <cfRule type="duplicateValues" dxfId="23252" priority="64696"/>
    <cfRule type="duplicateValues" dxfId="23251" priority="64696"/>
    <cfRule type="duplicateValues" dxfId="23250" priority="64696"/>
    <cfRule type="duplicateValues" dxfId="23249" priority="64696"/>
    <cfRule type="duplicateValues" dxfId="23248" priority="64696"/>
    <cfRule type="duplicateValues" dxfId="23247" priority="64696"/>
    <cfRule type="duplicateValues" dxfId="23246" priority="64696"/>
    <cfRule type="duplicateValues" dxfId="23245" priority="64696"/>
    <cfRule type="duplicateValues" dxfId="23244" priority="64696"/>
    <cfRule type="duplicateValues" dxfId="23243" priority="64696"/>
    <cfRule type="duplicateValues" dxfId="23242" priority="64696"/>
    <cfRule type="duplicateValues" dxfId="23241" priority="64696"/>
    <cfRule type="duplicateValues" dxfId="23240" priority="64696"/>
    <cfRule type="duplicateValues" dxfId="23239" priority="64696"/>
    <cfRule type="duplicateValues" dxfId="23238" priority="64696"/>
    <cfRule type="duplicateValues" dxfId="23237" priority="64696"/>
    <cfRule type="duplicateValues" dxfId="23236" priority="64696"/>
    <cfRule type="duplicateValues" dxfId="23235" priority="64696"/>
    <cfRule type="duplicateValues" dxfId="23234" priority="64696"/>
    <cfRule type="duplicateValues" dxfId="23233" priority="64696"/>
    <cfRule type="duplicateValues" dxfId="23232" priority="64696"/>
    <cfRule type="duplicateValues" dxfId="23231" priority="64696"/>
    <cfRule type="duplicateValues" dxfId="23230" priority="64696"/>
    <cfRule type="duplicateValues" dxfId="23229" priority="64696"/>
    <cfRule type="duplicateValues" dxfId="23228" priority="64696"/>
    <cfRule type="duplicateValues" dxfId="23227" priority="69171"/>
    <cfRule type="duplicateValues" dxfId="23226" priority="69172"/>
    <cfRule type="duplicateValues" dxfId="23225" priority="69173"/>
    <cfRule type="duplicateValues" dxfId="23224" priority="69174"/>
    <cfRule type="duplicateValues" dxfId="23223" priority="69175"/>
    <cfRule type="duplicateValues" dxfId="23222" priority="69176"/>
    <cfRule type="duplicateValues" dxfId="23221" priority="69177"/>
    <cfRule type="duplicateValues" dxfId="23220" priority="69178"/>
    <cfRule type="duplicateValues" dxfId="23219" priority="69179"/>
    <cfRule type="duplicateValues" dxfId="23218" priority="69180"/>
    <cfRule type="duplicateValues" dxfId="23217" priority="69181"/>
    <cfRule type="duplicateValues" dxfId="23216" priority="69183"/>
    <cfRule type="duplicateValues" dxfId="23215" priority="69184"/>
    <cfRule type="duplicateValues" dxfId="23214" priority="69185"/>
    <cfRule type="duplicateValues" dxfId="23213" priority="69186"/>
    <cfRule type="duplicateValues" dxfId="23212" priority="69187"/>
    <cfRule type="duplicateValues" dxfId="23211" priority="69188"/>
    <cfRule type="duplicateValues" dxfId="23210" priority="69189"/>
    <cfRule type="duplicateValues" dxfId="23209" priority="69190"/>
    <cfRule type="duplicateValues" dxfId="23208" priority="69191"/>
    <cfRule type="duplicateValues" dxfId="23207" priority="69192"/>
    <cfRule type="duplicateValues" dxfId="23206" priority="69193"/>
    <cfRule type="duplicateValues" dxfId="23205" priority="69194"/>
    <cfRule type="duplicateValues" dxfId="23204" priority="69195"/>
    <cfRule type="duplicateValues" dxfId="23203" priority="69196"/>
    <cfRule type="duplicateValues" dxfId="23202" priority="69197"/>
    <cfRule type="duplicateValues" dxfId="23201" priority="69198"/>
    <cfRule type="duplicateValues" dxfId="23200" priority="69199"/>
    <cfRule type="duplicateValues" dxfId="23199" priority="69200"/>
    <cfRule type="duplicateValues" dxfId="23198" priority="69201"/>
    <cfRule type="duplicateValues" dxfId="23197" priority="69202"/>
    <cfRule type="duplicateValues" dxfId="23196" priority="69203"/>
    <cfRule type="duplicateValues" dxfId="23195" priority="69204"/>
    <cfRule type="duplicateValues" dxfId="23194" priority="69205"/>
    <cfRule type="duplicateValues" dxfId="23193" priority="69206"/>
  </conditionalFormatting>
  <conditionalFormatting sqref="I4973:I4975">
    <cfRule type="duplicateValues" dxfId="23192" priority="31150"/>
    <cfRule type="duplicateValues" dxfId="23191" priority="31149"/>
    <cfRule type="duplicateValues" dxfId="23190" priority="31079"/>
    <cfRule type="duplicateValues" dxfId="23189" priority="31070"/>
    <cfRule type="duplicateValues" dxfId="23188" priority="31071"/>
    <cfRule type="duplicateValues" dxfId="23187" priority="31072"/>
    <cfRule type="duplicateValues" dxfId="23186" priority="31073"/>
    <cfRule type="duplicateValues" dxfId="23185" priority="31074"/>
    <cfRule type="duplicateValues" dxfId="23184" priority="31148"/>
    <cfRule type="duplicateValues" dxfId="23183" priority="31147"/>
    <cfRule type="duplicateValues" dxfId="23182" priority="31146"/>
    <cfRule type="duplicateValues" dxfId="23181" priority="31145"/>
    <cfRule type="duplicateValues" dxfId="23180" priority="31144"/>
    <cfRule type="duplicateValues" dxfId="23179" priority="31143"/>
    <cfRule type="duplicateValues" dxfId="23178" priority="31142"/>
    <cfRule type="duplicateValues" dxfId="23177" priority="31141"/>
    <cfRule type="duplicateValues" dxfId="23176" priority="31140"/>
    <cfRule type="duplicateValues" dxfId="23175" priority="31139"/>
    <cfRule type="duplicateValues" dxfId="23174" priority="31138"/>
    <cfRule type="duplicateValues" dxfId="23173" priority="31137"/>
    <cfRule type="duplicateValues" dxfId="23172" priority="31080"/>
    <cfRule type="duplicateValues" dxfId="23171" priority="31081"/>
    <cfRule type="duplicateValues" dxfId="23170" priority="31082"/>
    <cfRule type="duplicateValues" dxfId="23169" priority="31083"/>
    <cfRule type="duplicateValues" dxfId="23168" priority="31084"/>
    <cfRule type="duplicateValues" dxfId="23167" priority="31085"/>
    <cfRule type="duplicateValues" dxfId="23166" priority="31086"/>
    <cfRule type="duplicateValues" dxfId="23165" priority="31087"/>
    <cfRule type="duplicateValues" dxfId="23164" priority="31088"/>
    <cfRule type="duplicateValues" dxfId="23163" priority="31089"/>
    <cfRule type="duplicateValues" dxfId="23162" priority="31090"/>
    <cfRule type="duplicateValues" dxfId="23161" priority="31092"/>
    <cfRule type="duplicateValues" dxfId="23160" priority="31093"/>
    <cfRule type="duplicateValues" dxfId="23159" priority="31094"/>
    <cfRule type="duplicateValues" dxfId="23158" priority="31095"/>
    <cfRule type="duplicateValues" dxfId="23157" priority="31096"/>
    <cfRule type="duplicateValues" dxfId="23156" priority="31097"/>
    <cfRule type="duplicateValues" dxfId="23155" priority="31098"/>
    <cfRule type="duplicateValues" dxfId="23154" priority="31099"/>
    <cfRule type="duplicateValues" dxfId="23153" priority="31100"/>
    <cfRule type="duplicateValues" dxfId="23152" priority="31101"/>
    <cfRule type="duplicateValues" dxfId="23151" priority="31102"/>
    <cfRule type="duplicateValues" dxfId="23150" priority="31103"/>
    <cfRule type="duplicateValues" dxfId="23149" priority="31104"/>
    <cfRule type="duplicateValues" dxfId="23148" priority="31091"/>
    <cfRule type="duplicateValues" dxfId="23147" priority="31105"/>
    <cfRule type="duplicateValues" dxfId="23146" priority="31106"/>
    <cfRule type="duplicateValues" dxfId="23145" priority="31136"/>
    <cfRule type="duplicateValues" dxfId="23144" priority="31107"/>
    <cfRule type="duplicateValues" dxfId="23143" priority="31108"/>
    <cfRule type="duplicateValues" dxfId="23142" priority="31109"/>
    <cfRule type="duplicateValues" dxfId="23141" priority="31075"/>
    <cfRule type="duplicateValues" dxfId="23140" priority="31076"/>
    <cfRule type="duplicateValues" dxfId="23139" priority="31077"/>
    <cfRule type="duplicateValues" dxfId="23138" priority="31078"/>
    <cfRule type="duplicateValues" dxfId="23137" priority="31110"/>
    <cfRule type="duplicateValues" dxfId="23136" priority="31111"/>
    <cfRule type="duplicateValues" dxfId="23135" priority="31135"/>
    <cfRule type="duplicateValues" dxfId="23134" priority="31112"/>
    <cfRule type="duplicateValues" dxfId="23133" priority="31113"/>
    <cfRule type="duplicateValues" dxfId="23132" priority="31114"/>
    <cfRule type="duplicateValues" dxfId="23131" priority="31115"/>
    <cfRule type="duplicateValues" dxfId="23130" priority="31116"/>
    <cfRule type="duplicateValues" dxfId="23129" priority="31117"/>
    <cfRule type="duplicateValues" dxfId="23128" priority="31118"/>
    <cfRule type="duplicateValues" dxfId="23127" priority="31119"/>
    <cfRule type="duplicateValues" dxfId="23126" priority="31120"/>
    <cfRule type="duplicateValues" dxfId="23125" priority="31121"/>
    <cfRule type="duplicateValues" dxfId="23124" priority="31122"/>
    <cfRule type="duplicateValues" dxfId="23123" priority="31123"/>
    <cfRule type="duplicateValues" dxfId="23122" priority="31124"/>
    <cfRule type="duplicateValues" dxfId="23121" priority="31125"/>
    <cfRule type="duplicateValues" dxfId="23120" priority="31126"/>
    <cfRule type="duplicateValues" dxfId="23119" priority="31127"/>
    <cfRule type="duplicateValues" dxfId="23118" priority="31128"/>
    <cfRule type="duplicateValues" dxfId="23117" priority="31129"/>
    <cfRule type="duplicateValues" dxfId="23116" priority="31130"/>
    <cfRule type="duplicateValues" dxfId="23115" priority="31131"/>
    <cfRule type="duplicateValues" dxfId="23114" priority="31132"/>
    <cfRule type="duplicateValues" dxfId="23113" priority="31133"/>
    <cfRule type="duplicateValues" dxfId="23112" priority="31134"/>
    <cfRule type="duplicateValues" dxfId="23111" priority="31155"/>
    <cfRule type="duplicateValues" dxfId="23110" priority="31154"/>
    <cfRule type="duplicateValues" dxfId="23109" priority="31153"/>
    <cfRule type="duplicateValues" dxfId="23108" priority="31152"/>
    <cfRule type="duplicateValues" dxfId="23107" priority="31151"/>
  </conditionalFormatting>
  <conditionalFormatting sqref="I4976">
    <cfRule type="duplicateValues" dxfId="23106" priority="24024"/>
    <cfRule type="duplicateValues" dxfId="23105" priority="24061"/>
    <cfRule type="duplicateValues" dxfId="23104" priority="24095"/>
    <cfRule type="duplicateValues" dxfId="23103" priority="24060"/>
    <cfRule type="duplicateValues" dxfId="23102" priority="24059"/>
    <cfRule type="duplicateValues" dxfId="23101" priority="24058"/>
    <cfRule type="duplicateValues" dxfId="23100" priority="24057"/>
    <cfRule type="duplicateValues" dxfId="23099" priority="24056"/>
    <cfRule type="duplicateValues" dxfId="23098" priority="24055"/>
    <cfRule type="duplicateValues" dxfId="23097" priority="24054"/>
    <cfRule type="duplicateValues" dxfId="23096" priority="24053"/>
    <cfRule type="duplicateValues" dxfId="23095" priority="24052"/>
    <cfRule type="duplicateValues" dxfId="23094" priority="24051"/>
    <cfRule type="duplicateValues" dxfId="23093" priority="24050"/>
    <cfRule type="duplicateValues" dxfId="23092" priority="24049"/>
    <cfRule type="duplicateValues" dxfId="23091" priority="24048"/>
    <cfRule type="duplicateValues" dxfId="23090" priority="24047"/>
    <cfRule type="duplicateValues" dxfId="23089" priority="24046"/>
    <cfRule type="duplicateValues" dxfId="23088" priority="24045"/>
    <cfRule type="duplicateValues" dxfId="23087" priority="24044"/>
    <cfRule type="duplicateValues" dxfId="23086" priority="24043"/>
    <cfRule type="duplicateValues" dxfId="23085" priority="24042"/>
    <cfRule type="duplicateValues" dxfId="23084" priority="24041"/>
    <cfRule type="duplicateValues" dxfId="23083" priority="24040"/>
    <cfRule type="duplicateValues" dxfId="23082" priority="24039"/>
    <cfRule type="duplicateValues" dxfId="23081" priority="24038"/>
    <cfRule type="duplicateValues" dxfId="23080" priority="24037"/>
    <cfRule type="duplicateValues" dxfId="23079" priority="24036"/>
    <cfRule type="duplicateValues" dxfId="23078" priority="24035"/>
    <cfRule type="duplicateValues" dxfId="23077" priority="24034"/>
    <cfRule type="duplicateValues" dxfId="23076" priority="24033"/>
    <cfRule type="duplicateValues" dxfId="23075" priority="24032"/>
    <cfRule type="duplicateValues" dxfId="23074" priority="24031"/>
    <cfRule type="duplicateValues" dxfId="23073" priority="24030"/>
    <cfRule type="duplicateValues" dxfId="23072" priority="24029"/>
    <cfRule type="duplicateValues" dxfId="23071" priority="24028"/>
    <cfRule type="duplicateValues" dxfId="23070" priority="24027"/>
    <cfRule type="duplicateValues" dxfId="23069" priority="24026"/>
    <cfRule type="duplicateValues" dxfId="23068" priority="24025"/>
    <cfRule type="duplicateValues" dxfId="23067" priority="24023"/>
    <cfRule type="duplicateValues" dxfId="23066" priority="24022"/>
    <cfRule type="duplicateValues" dxfId="23065" priority="24021"/>
    <cfRule type="duplicateValues" dxfId="23064" priority="24020"/>
    <cfRule type="duplicateValues" dxfId="23063" priority="24019"/>
    <cfRule type="duplicateValues" dxfId="23062" priority="24018"/>
    <cfRule type="duplicateValues" dxfId="23061" priority="24062"/>
    <cfRule type="duplicateValues" dxfId="23060" priority="24063"/>
    <cfRule type="duplicateValues" dxfId="23059" priority="24064"/>
    <cfRule type="duplicateValues" dxfId="23058" priority="24065"/>
    <cfRule type="duplicateValues" dxfId="23057" priority="24066"/>
    <cfRule type="duplicateValues" dxfId="23056" priority="24067"/>
    <cfRule type="duplicateValues" dxfId="23055" priority="24068"/>
    <cfRule type="duplicateValues" dxfId="23054" priority="24069"/>
    <cfRule type="duplicateValues" dxfId="23053" priority="24070"/>
    <cfRule type="duplicateValues" dxfId="23052" priority="24071"/>
    <cfRule type="duplicateValues" dxfId="23051" priority="24072"/>
    <cfRule type="duplicateValues" dxfId="23050" priority="24073"/>
    <cfRule type="duplicateValues" dxfId="23049" priority="24074"/>
    <cfRule type="duplicateValues" dxfId="23048" priority="24075"/>
    <cfRule type="duplicateValues" dxfId="23047" priority="24076"/>
    <cfRule type="duplicateValues" dxfId="23046" priority="24077"/>
    <cfRule type="duplicateValues" dxfId="23045" priority="24078"/>
    <cfRule type="duplicateValues" dxfId="23044" priority="24079"/>
    <cfRule type="duplicateValues" dxfId="23043" priority="24080"/>
    <cfRule type="duplicateValues" dxfId="23042" priority="24081"/>
    <cfRule type="duplicateValues" dxfId="23041" priority="24082"/>
    <cfRule type="duplicateValues" dxfId="23040" priority="24083"/>
    <cfRule type="duplicateValues" dxfId="23039" priority="24084"/>
    <cfRule type="duplicateValues" dxfId="23038" priority="24085"/>
    <cfRule type="duplicateValues" dxfId="23037" priority="24086"/>
    <cfRule type="duplicateValues" dxfId="23036" priority="24087"/>
    <cfRule type="duplicateValues" dxfId="23035" priority="24088"/>
    <cfRule type="duplicateValues" dxfId="23034" priority="24089"/>
    <cfRule type="duplicateValues" dxfId="23033" priority="24090"/>
    <cfRule type="duplicateValues" dxfId="23032" priority="24091"/>
    <cfRule type="duplicateValues" dxfId="23031" priority="24092"/>
    <cfRule type="duplicateValues" dxfId="23030" priority="24093"/>
    <cfRule type="duplicateValues" dxfId="23029" priority="24094"/>
    <cfRule type="duplicateValues" dxfId="23028" priority="24096"/>
    <cfRule type="duplicateValues" dxfId="23027" priority="24097"/>
    <cfRule type="duplicateValues" dxfId="23026" priority="24098"/>
    <cfRule type="duplicateValues" dxfId="23025" priority="24099"/>
    <cfRule type="duplicateValues" dxfId="23024" priority="24100"/>
    <cfRule type="duplicateValues" dxfId="23023" priority="24101"/>
    <cfRule type="duplicateValues" dxfId="23022" priority="24102"/>
    <cfRule type="duplicateValues" dxfId="23021" priority="24103"/>
    <cfRule type="duplicateValues" dxfId="23020" priority="24104"/>
    <cfRule type="duplicateValues" dxfId="23019" priority="24105"/>
    <cfRule type="duplicateValues" dxfId="23018" priority="24106"/>
    <cfRule type="duplicateValues" dxfId="23017" priority="24107"/>
  </conditionalFormatting>
  <conditionalFormatting sqref="I4977">
    <cfRule type="duplicateValues" dxfId="23016" priority="23748"/>
    <cfRule type="duplicateValues" dxfId="23015" priority="23749"/>
    <cfRule type="duplicateValues" dxfId="23014" priority="23817"/>
    <cfRule type="duplicateValues" dxfId="23013" priority="23818"/>
    <cfRule type="duplicateValues" dxfId="23012" priority="23819"/>
    <cfRule type="duplicateValues" dxfId="23011" priority="23820"/>
    <cfRule type="duplicateValues" dxfId="23010" priority="23821"/>
    <cfRule type="duplicateValues" dxfId="23009" priority="23822"/>
    <cfRule type="duplicateValues" dxfId="23008" priority="23823"/>
    <cfRule type="duplicateValues" dxfId="23007" priority="23751"/>
    <cfRule type="duplicateValues" dxfId="23006" priority="23750"/>
    <cfRule type="duplicateValues" dxfId="23005" priority="23825"/>
    <cfRule type="duplicateValues" dxfId="23004" priority="23784"/>
    <cfRule type="duplicateValues" dxfId="23003" priority="23826"/>
    <cfRule type="duplicateValues" dxfId="23002" priority="23837"/>
    <cfRule type="duplicateValues" dxfId="23001" priority="23836"/>
    <cfRule type="duplicateValues" dxfId="23000" priority="23835"/>
    <cfRule type="duplicateValues" dxfId="22999" priority="23834"/>
    <cfRule type="duplicateValues" dxfId="22998" priority="23833"/>
    <cfRule type="duplicateValues" dxfId="22997" priority="23832"/>
    <cfRule type="duplicateValues" dxfId="22996" priority="23831"/>
    <cfRule type="duplicateValues" dxfId="22995" priority="23830"/>
    <cfRule type="duplicateValues" dxfId="22994" priority="23824"/>
    <cfRule type="duplicateValues" dxfId="22993" priority="23806"/>
    <cfRule type="duplicateValues" dxfId="22992" priority="23829"/>
    <cfRule type="duplicateValues" dxfId="22991" priority="23828"/>
    <cfRule type="duplicateValues" dxfId="22990" priority="23827"/>
    <cfRule type="duplicateValues" dxfId="22989" priority="23807"/>
    <cfRule type="duplicateValues" dxfId="22988" priority="23808"/>
    <cfRule type="duplicateValues" dxfId="22987" priority="23809"/>
    <cfRule type="duplicateValues" dxfId="22986" priority="23810"/>
    <cfRule type="duplicateValues" dxfId="22985" priority="23811"/>
    <cfRule type="duplicateValues" dxfId="22984" priority="23812"/>
    <cfRule type="duplicateValues" dxfId="22983" priority="23813"/>
    <cfRule type="duplicateValues" dxfId="22982" priority="23814"/>
    <cfRule type="duplicateValues" dxfId="22981" priority="23815"/>
    <cfRule type="duplicateValues" dxfId="22980" priority="23816"/>
    <cfRule type="duplicateValues" dxfId="22979" priority="23761"/>
    <cfRule type="duplicateValues" dxfId="22978" priority="23805"/>
    <cfRule type="duplicateValues" dxfId="22977" priority="23752"/>
    <cfRule type="duplicateValues" dxfId="22976" priority="23753"/>
    <cfRule type="duplicateValues" dxfId="22975" priority="23754"/>
    <cfRule type="duplicateValues" dxfId="22974" priority="23755"/>
    <cfRule type="duplicateValues" dxfId="22973" priority="23756"/>
    <cfRule type="duplicateValues" dxfId="22972" priority="23757"/>
    <cfRule type="duplicateValues" dxfId="22971" priority="23758"/>
    <cfRule type="duplicateValues" dxfId="22970" priority="23759"/>
    <cfRule type="duplicateValues" dxfId="22969" priority="23760"/>
    <cfRule type="duplicateValues" dxfId="22968" priority="23783"/>
    <cfRule type="duplicateValues" dxfId="22967" priority="23762"/>
    <cfRule type="duplicateValues" dxfId="22966" priority="23763"/>
    <cfRule type="duplicateValues" dxfId="22965" priority="23764"/>
    <cfRule type="duplicateValues" dxfId="22964" priority="23765"/>
    <cfRule type="duplicateValues" dxfId="22963" priority="23766"/>
    <cfRule type="duplicateValues" dxfId="22962" priority="23767"/>
    <cfRule type="duplicateValues" dxfId="22961" priority="23768"/>
    <cfRule type="duplicateValues" dxfId="22960" priority="23769"/>
    <cfRule type="duplicateValues" dxfId="22959" priority="23770"/>
    <cfRule type="duplicateValues" dxfId="22958" priority="23771"/>
    <cfRule type="duplicateValues" dxfId="22957" priority="23772"/>
    <cfRule type="duplicateValues" dxfId="22956" priority="23773"/>
    <cfRule type="duplicateValues" dxfId="22955" priority="23774"/>
    <cfRule type="duplicateValues" dxfId="22954" priority="23775"/>
    <cfRule type="duplicateValues" dxfId="22953" priority="23776"/>
    <cfRule type="duplicateValues" dxfId="22952" priority="23777"/>
    <cfRule type="duplicateValues" dxfId="22951" priority="23778"/>
    <cfRule type="duplicateValues" dxfId="22950" priority="23779"/>
    <cfRule type="duplicateValues" dxfId="22949" priority="23780"/>
    <cfRule type="duplicateValues" dxfId="22948" priority="23781"/>
    <cfRule type="duplicateValues" dxfId="22947" priority="23782"/>
    <cfRule type="duplicateValues" dxfId="22946" priority="23785"/>
    <cfRule type="duplicateValues" dxfId="22945" priority="23786"/>
    <cfRule type="duplicateValues" dxfId="22944" priority="23787"/>
    <cfRule type="duplicateValues" dxfId="22943" priority="23788"/>
    <cfRule type="duplicateValues" dxfId="22942" priority="23789"/>
    <cfRule type="duplicateValues" dxfId="22941" priority="23790"/>
    <cfRule type="duplicateValues" dxfId="22940" priority="23791"/>
    <cfRule type="duplicateValues" dxfId="22939" priority="23792"/>
    <cfRule type="duplicateValues" dxfId="22938" priority="23793"/>
    <cfRule type="duplicateValues" dxfId="22937" priority="23794"/>
    <cfRule type="duplicateValues" dxfId="22936" priority="23795"/>
    <cfRule type="duplicateValues" dxfId="22935" priority="23796"/>
    <cfRule type="duplicateValues" dxfId="22934" priority="23797"/>
    <cfRule type="duplicateValues" dxfId="22933" priority="23798"/>
    <cfRule type="duplicateValues" dxfId="22932" priority="23799"/>
    <cfRule type="duplicateValues" dxfId="22931" priority="23800"/>
    <cfRule type="duplicateValues" dxfId="22930" priority="23801"/>
    <cfRule type="duplicateValues" dxfId="22929" priority="23802"/>
    <cfRule type="duplicateValues" dxfId="22928" priority="23803"/>
    <cfRule type="duplicateValues" dxfId="22927" priority="23804"/>
  </conditionalFormatting>
  <conditionalFormatting sqref="I4978">
    <cfRule type="duplicateValues" dxfId="22926" priority="25277"/>
    <cfRule type="duplicateValues" dxfId="22925" priority="25276"/>
    <cfRule type="duplicateValues" dxfId="22924" priority="25226"/>
    <cfRule type="duplicateValues" dxfId="22923" priority="25225"/>
    <cfRule type="duplicateValues" dxfId="22922" priority="25224"/>
    <cfRule type="duplicateValues" dxfId="22921" priority="25223"/>
    <cfRule type="duplicateValues" dxfId="22920" priority="25222"/>
    <cfRule type="duplicateValues" dxfId="22919" priority="25221"/>
    <cfRule type="duplicateValues" dxfId="22918" priority="25220"/>
    <cfRule type="duplicateValues" dxfId="22917" priority="25219"/>
    <cfRule type="duplicateValues" dxfId="22916" priority="25218"/>
    <cfRule type="duplicateValues" dxfId="22915" priority="25217"/>
    <cfRule type="duplicateValues" dxfId="22914" priority="25216"/>
    <cfRule type="duplicateValues" dxfId="22913" priority="25215"/>
    <cfRule type="duplicateValues" dxfId="22912" priority="25214"/>
    <cfRule type="duplicateValues" dxfId="22911" priority="25213"/>
    <cfRule type="duplicateValues" dxfId="22910" priority="25278"/>
    <cfRule type="duplicateValues" dxfId="22909" priority="25211"/>
    <cfRule type="duplicateValues" dxfId="22908" priority="25210"/>
    <cfRule type="duplicateValues" dxfId="22907" priority="25209"/>
    <cfRule type="duplicateValues" dxfId="22906" priority="25208"/>
    <cfRule type="duplicateValues" dxfId="22905" priority="25207"/>
    <cfRule type="duplicateValues" dxfId="22904" priority="25206"/>
    <cfRule type="duplicateValues" dxfId="22903" priority="25205"/>
    <cfRule type="duplicateValues" dxfId="22902" priority="25204"/>
    <cfRule type="duplicateValues" dxfId="22901" priority="25279"/>
    <cfRule type="duplicateValues" dxfId="22900" priority="25203"/>
    <cfRule type="duplicateValues" dxfId="22899" priority="25202"/>
    <cfRule type="duplicateValues" dxfId="22898" priority="25201"/>
    <cfRule type="duplicateValues" dxfId="22897" priority="25200"/>
    <cfRule type="duplicateValues" dxfId="22896" priority="25199"/>
    <cfRule type="duplicateValues" dxfId="22895" priority="25198"/>
    <cfRule type="duplicateValues" dxfId="22894" priority="25197"/>
    <cfRule type="duplicateValues" dxfId="22893" priority="25196"/>
    <cfRule type="duplicateValues" dxfId="22892" priority="25195"/>
    <cfRule type="duplicateValues" dxfId="22891" priority="25275"/>
    <cfRule type="duplicateValues" dxfId="22890" priority="25274"/>
    <cfRule type="duplicateValues" dxfId="22889" priority="25273"/>
    <cfRule type="duplicateValues" dxfId="22888" priority="25272"/>
    <cfRule type="duplicateValues" dxfId="22887" priority="25271"/>
    <cfRule type="duplicateValues" dxfId="22886" priority="25270"/>
    <cfRule type="duplicateValues" dxfId="22885" priority="25269"/>
    <cfRule type="duplicateValues" dxfId="22884" priority="25268"/>
    <cfRule type="duplicateValues" dxfId="22883" priority="25267"/>
    <cfRule type="duplicateValues" dxfId="22882" priority="25266"/>
    <cfRule type="duplicateValues" dxfId="22881" priority="25265"/>
    <cfRule type="duplicateValues" dxfId="22880" priority="25264"/>
    <cfRule type="duplicateValues" dxfId="22879" priority="25263"/>
    <cfRule type="duplicateValues" dxfId="22878" priority="25262"/>
    <cfRule type="duplicateValues" dxfId="22877" priority="25261"/>
    <cfRule type="duplicateValues" dxfId="22876" priority="25260"/>
    <cfRule type="duplicateValues" dxfId="22875" priority="25259"/>
    <cfRule type="duplicateValues" dxfId="22874" priority="25258"/>
    <cfRule type="duplicateValues" dxfId="22873" priority="25256"/>
    <cfRule type="duplicateValues" dxfId="22872" priority="25255"/>
    <cfRule type="duplicateValues" dxfId="22871" priority="25253"/>
    <cfRule type="duplicateValues" dxfId="22870" priority="25252"/>
    <cfRule type="duplicateValues" dxfId="22869" priority="25257"/>
    <cfRule type="duplicateValues" dxfId="22868" priority="25254"/>
    <cfRule type="duplicateValues" dxfId="22867" priority="25212"/>
    <cfRule type="duplicateValues" dxfId="22866" priority="25281"/>
    <cfRule type="duplicateValues" dxfId="22865" priority="25282"/>
    <cfRule type="duplicateValues" dxfId="22864" priority="25283"/>
    <cfRule type="duplicateValues" dxfId="22863" priority="25251"/>
    <cfRule type="duplicateValues" dxfId="22862" priority="25250"/>
    <cfRule type="duplicateValues" dxfId="22861" priority="25249"/>
    <cfRule type="duplicateValues" dxfId="22860" priority="25228"/>
    <cfRule type="duplicateValues" dxfId="22859" priority="25280"/>
    <cfRule type="duplicateValues" dxfId="22858" priority="25248"/>
    <cfRule type="duplicateValues" dxfId="22857" priority="25247"/>
    <cfRule type="duplicateValues" dxfId="22856" priority="25246"/>
    <cfRule type="duplicateValues" dxfId="22855" priority="25245"/>
    <cfRule type="duplicateValues" dxfId="22854" priority="25244"/>
    <cfRule type="duplicateValues" dxfId="22853" priority="25243"/>
    <cfRule type="duplicateValues" dxfId="22852" priority="25242"/>
    <cfRule type="duplicateValues" dxfId="22851" priority="25241"/>
    <cfRule type="duplicateValues" dxfId="22850" priority="25240"/>
    <cfRule type="duplicateValues" dxfId="22849" priority="25239"/>
    <cfRule type="duplicateValues" dxfId="22848" priority="25238"/>
    <cfRule type="duplicateValues" dxfId="22847" priority="25237"/>
    <cfRule type="duplicateValues" dxfId="22846" priority="25236"/>
    <cfRule type="duplicateValues" dxfId="22845" priority="25235"/>
    <cfRule type="duplicateValues" dxfId="22844" priority="25234"/>
    <cfRule type="duplicateValues" dxfId="22843" priority="25233"/>
    <cfRule type="duplicateValues" dxfId="22842" priority="25232"/>
    <cfRule type="duplicateValues" dxfId="22841" priority="25231"/>
    <cfRule type="duplicateValues" dxfId="22840" priority="25230"/>
    <cfRule type="duplicateValues" dxfId="22839" priority="25229"/>
    <cfRule type="duplicateValues" dxfId="22838" priority="25227"/>
  </conditionalFormatting>
  <conditionalFormatting sqref="I4979:I4983">
    <cfRule type="duplicateValues" dxfId="22837" priority="29879"/>
    <cfRule type="duplicateValues" dxfId="22836" priority="29880"/>
    <cfRule type="duplicateValues" dxfId="22835" priority="29881"/>
    <cfRule type="duplicateValues" dxfId="22834" priority="29832"/>
    <cfRule type="duplicateValues" dxfId="22833" priority="29833"/>
    <cfRule type="duplicateValues" dxfId="22832" priority="29834"/>
    <cfRule type="duplicateValues" dxfId="22831" priority="29835"/>
    <cfRule type="duplicateValues" dxfId="22830" priority="29836"/>
    <cfRule type="duplicateValues" dxfId="22829" priority="29837"/>
    <cfRule type="duplicateValues" dxfId="22828" priority="29838"/>
    <cfRule type="duplicateValues" dxfId="22827" priority="29839"/>
    <cfRule type="duplicateValues" dxfId="22826" priority="29840"/>
    <cfRule type="duplicateValues" dxfId="22825" priority="29841"/>
    <cfRule type="duplicateValues" dxfId="22824" priority="29842"/>
    <cfRule type="duplicateValues" dxfId="22823" priority="29843"/>
    <cfRule type="duplicateValues" dxfId="22822" priority="29844"/>
    <cfRule type="duplicateValues" dxfId="22821" priority="29845"/>
    <cfRule type="duplicateValues" dxfId="22820" priority="29846"/>
    <cfRule type="duplicateValues" dxfId="22819" priority="29847"/>
    <cfRule type="duplicateValues" dxfId="22818" priority="29848"/>
    <cfRule type="duplicateValues" dxfId="22817" priority="29849"/>
    <cfRule type="duplicateValues" dxfId="22816" priority="29850"/>
    <cfRule type="duplicateValues" dxfId="22815" priority="29851"/>
    <cfRule type="duplicateValues" dxfId="22814" priority="29852"/>
    <cfRule type="duplicateValues" dxfId="22813" priority="29853"/>
    <cfRule type="duplicateValues" dxfId="22812" priority="29854"/>
    <cfRule type="duplicateValues" dxfId="22811" priority="29855"/>
    <cfRule type="duplicateValues" dxfId="22810" priority="29856"/>
    <cfRule type="duplicateValues" dxfId="22809" priority="29857"/>
    <cfRule type="duplicateValues" dxfId="22808" priority="29858"/>
    <cfRule type="duplicateValues" dxfId="22807" priority="29859"/>
    <cfRule type="duplicateValues" dxfId="22806" priority="29860"/>
    <cfRule type="duplicateValues" dxfId="22805" priority="29861"/>
    <cfRule type="duplicateValues" dxfId="22804" priority="29862"/>
    <cfRule type="duplicateValues" dxfId="22803" priority="29863"/>
    <cfRule type="duplicateValues" dxfId="22802" priority="29865"/>
    <cfRule type="duplicateValues" dxfId="22801" priority="29866"/>
    <cfRule type="duplicateValues" dxfId="22800" priority="29867"/>
    <cfRule type="duplicateValues" dxfId="22799" priority="29868"/>
    <cfRule type="duplicateValues" dxfId="22798" priority="29869"/>
    <cfRule type="duplicateValues" dxfId="22797" priority="29870"/>
    <cfRule type="duplicateValues" dxfId="22796" priority="29871"/>
    <cfRule type="duplicateValues" dxfId="22795" priority="29872"/>
    <cfRule type="duplicateValues" dxfId="22794" priority="29873"/>
    <cfRule type="duplicateValues" dxfId="22793" priority="29874"/>
    <cfRule type="duplicateValues" dxfId="22792" priority="29875"/>
    <cfRule type="duplicateValues" dxfId="22791" priority="29876"/>
    <cfRule type="duplicateValues" dxfId="22790" priority="29877"/>
    <cfRule type="duplicateValues" dxfId="22789" priority="29878"/>
    <cfRule type="duplicateValues" dxfId="22788" priority="29864"/>
    <cfRule type="duplicateValues" dxfId="22787" priority="29914"/>
    <cfRule type="duplicateValues" dxfId="22786" priority="29913"/>
    <cfRule type="duplicateValues" dxfId="22785" priority="29912"/>
    <cfRule type="duplicateValues" dxfId="22784" priority="29911"/>
    <cfRule type="duplicateValues" dxfId="22783" priority="29910"/>
    <cfRule type="duplicateValues" dxfId="22782" priority="29909"/>
    <cfRule type="duplicateValues" dxfId="22781" priority="29908"/>
    <cfRule type="duplicateValues" dxfId="22780" priority="29907"/>
    <cfRule type="duplicateValues" dxfId="22779" priority="29906"/>
    <cfRule type="duplicateValues" dxfId="22778" priority="29905"/>
    <cfRule type="duplicateValues" dxfId="22777" priority="29904"/>
    <cfRule type="duplicateValues" dxfId="22776" priority="29903"/>
    <cfRule type="duplicateValues" dxfId="22775" priority="29902"/>
    <cfRule type="duplicateValues" dxfId="22774" priority="29901"/>
    <cfRule type="duplicateValues" dxfId="22773" priority="29900"/>
    <cfRule type="duplicateValues" dxfId="22772" priority="29899"/>
    <cfRule type="duplicateValues" dxfId="22771" priority="29898"/>
    <cfRule type="duplicateValues" dxfId="22770" priority="29897"/>
    <cfRule type="duplicateValues" dxfId="22769" priority="29896"/>
    <cfRule type="duplicateValues" dxfId="22768" priority="29895"/>
    <cfRule type="duplicateValues" dxfId="22767" priority="29894"/>
    <cfRule type="duplicateValues" dxfId="22766" priority="29893"/>
    <cfRule type="duplicateValues" dxfId="22765" priority="29892"/>
    <cfRule type="duplicateValues" dxfId="22764" priority="29891"/>
    <cfRule type="duplicateValues" dxfId="22763" priority="29890"/>
    <cfRule type="duplicateValues" dxfId="22762" priority="29889"/>
    <cfRule type="duplicateValues" dxfId="22761" priority="29888"/>
    <cfRule type="duplicateValues" dxfId="22760" priority="29887"/>
    <cfRule type="duplicateValues" dxfId="22759" priority="29886"/>
    <cfRule type="duplicateValues" dxfId="22758" priority="29885"/>
    <cfRule type="duplicateValues" dxfId="22757" priority="29884"/>
    <cfRule type="duplicateValues" dxfId="22756" priority="29883"/>
    <cfRule type="duplicateValues" dxfId="22755" priority="29882"/>
    <cfRule type="duplicateValues" dxfId="22754" priority="29829"/>
    <cfRule type="duplicateValues" dxfId="22753" priority="29830"/>
    <cfRule type="duplicateValues" dxfId="22752" priority="29831"/>
  </conditionalFormatting>
  <conditionalFormatting sqref="I4984:I4986">
    <cfRule type="duplicateValues" dxfId="22751" priority="29597"/>
    <cfRule type="duplicateValues" dxfId="22750" priority="29648"/>
    <cfRule type="duplicateValues" dxfId="22749" priority="29647"/>
    <cfRule type="duplicateValues" dxfId="22748" priority="29646"/>
    <cfRule type="duplicateValues" dxfId="22747" priority="29645"/>
    <cfRule type="duplicateValues" dxfId="22746" priority="29644"/>
    <cfRule type="duplicateValues" dxfId="22745" priority="29643"/>
    <cfRule type="duplicateValues" dxfId="22744" priority="29642"/>
    <cfRule type="duplicateValues" dxfId="22743" priority="29641"/>
    <cfRule type="duplicateValues" dxfId="22742" priority="29640"/>
    <cfRule type="duplicateValues" dxfId="22741" priority="29579"/>
    <cfRule type="duplicateValues" dxfId="22740" priority="29639"/>
    <cfRule type="duplicateValues" dxfId="22739" priority="29638"/>
    <cfRule type="duplicateValues" dxfId="22738" priority="29637"/>
    <cfRule type="duplicateValues" dxfId="22737" priority="29636"/>
    <cfRule type="duplicateValues" dxfId="22736" priority="29634"/>
    <cfRule type="duplicateValues" dxfId="22735" priority="29633"/>
    <cfRule type="duplicateValues" dxfId="22734" priority="29632"/>
    <cfRule type="duplicateValues" dxfId="22733" priority="29631"/>
    <cfRule type="duplicateValues" dxfId="22732" priority="29612"/>
    <cfRule type="duplicateValues" dxfId="22731" priority="29611"/>
    <cfRule type="duplicateValues" dxfId="22730" priority="29610"/>
    <cfRule type="duplicateValues" dxfId="22729" priority="29609"/>
    <cfRule type="duplicateValues" dxfId="22728" priority="29608"/>
    <cfRule type="duplicateValues" dxfId="22727" priority="29607"/>
    <cfRule type="duplicateValues" dxfId="22726" priority="29606"/>
    <cfRule type="duplicateValues" dxfId="22725" priority="29605"/>
    <cfRule type="duplicateValues" dxfId="22724" priority="29604"/>
    <cfRule type="duplicateValues" dxfId="22723" priority="29603"/>
    <cfRule type="duplicateValues" dxfId="22722" priority="29602"/>
    <cfRule type="duplicateValues" dxfId="22721" priority="29601"/>
    <cfRule type="duplicateValues" dxfId="22720" priority="29600"/>
    <cfRule type="duplicateValues" dxfId="22719" priority="29599"/>
    <cfRule type="duplicateValues" dxfId="22718" priority="29598"/>
    <cfRule type="duplicateValues" dxfId="22717" priority="29580"/>
    <cfRule type="duplicateValues" dxfId="22716" priority="29581"/>
    <cfRule type="duplicateValues" dxfId="22715" priority="29613"/>
    <cfRule type="duplicateValues" dxfId="22714" priority="29614"/>
    <cfRule type="duplicateValues" dxfId="22713" priority="29615"/>
    <cfRule type="duplicateValues" dxfId="22712" priority="29616"/>
    <cfRule type="duplicateValues" dxfId="22711" priority="29617"/>
    <cfRule type="duplicateValues" dxfId="22710" priority="29618"/>
    <cfRule type="duplicateValues" dxfId="22709" priority="29619"/>
    <cfRule type="duplicateValues" dxfId="22708" priority="29620"/>
    <cfRule type="duplicateValues" dxfId="22707" priority="29621"/>
    <cfRule type="duplicateValues" dxfId="22706" priority="29622"/>
    <cfRule type="duplicateValues" dxfId="22705" priority="29623"/>
    <cfRule type="duplicateValues" dxfId="22704" priority="29582"/>
    <cfRule type="duplicateValues" dxfId="22703" priority="29583"/>
    <cfRule type="duplicateValues" dxfId="22702" priority="29584"/>
    <cfRule type="duplicateValues" dxfId="22701" priority="29585"/>
    <cfRule type="duplicateValues" dxfId="22700" priority="29586"/>
    <cfRule type="duplicateValues" dxfId="22699" priority="29587"/>
    <cfRule type="duplicateValues" dxfId="22698" priority="29588"/>
    <cfRule type="duplicateValues" dxfId="22697" priority="29655"/>
    <cfRule type="duplicateValues" dxfId="22696" priority="29589"/>
    <cfRule type="duplicateValues" dxfId="22695" priority="29590"/>
    <cfRule type="duplicateValues" dxfId="22694" priority="29591"/>
    <cfRule type="duplicateValues" dxfId="22693" priority="29592"/>
    <cfRule type="duplicateValues" dxfId="22692" priority="29593"/>
    <cfRule type="duplicateValues" dxfId="22691" priority="29594"/>
    <cfRule type="duplicateValues" dxfId="22690" priority="29595"/>
    <cfRule type="duplicateValues" dxfId="22689" priority="29635"/>
    <cfRule type="duplicateValues" dxfId="22688" priority="29625"/>
    <cfRule type="duplicateValues" dxfId="22687" priority="29626"/>
    <cfRule type="duplicateValues" dxfId="22686" priority="29627"/>
    <cfRule type="duplicateValues" dxfId="22685" priority="29628"/>
    <cfRule type="duplicateValues" dxfId="22684" priority="29629"/>
    <cfRule type="duplicateValues" dxfId="22683" priority="29630"/>
    <cfRule type="duplicateValues" dxfId="22682" priority="29578"/>
    <cfRule type="duplicateValues" dxfId="22681" priority="29577"/>
    <cfRule type="duplicateValues" dxfId="22680" priority="29576"/>
    <cfRule type="duplicateValues" dxfId="22679" priority="29575"/>
    <cfRule type="duplicateValues" dxfId="22678" priority="29574"/>
    <cfRule type="duplicateValues" dxfId="22677" priority="29573"/>
    <cfRule type="duplicateValues" dxfId="22676" priority="29624"/>
    <cfRule type="duplicateValues" dxfId="22675" priority="29572"/>
    <cfRule type="duplicateValues" dxfId="22674" priority="29571"/>
    <cfRule type="duplicateValues" dxfId="22673" priority="29656"/>
    <cfRule type="duplicateValues" dxfId="22672" priority="29654"/>
    <cfRule type="duplicateValues" dxfId="22671" priority="29653"/>
    <cfRule type="duplicateValues" dxfId="22670" priority="29596"/>
    <cfRule type="duplicateValues" dxfId="22669" priority="29652"/>
    <cfRule type="duplicateValues" dxfId="22668" priority="29651"/>
    <cfRule type="duplicateValues" dxfId="22667" priority="29650"/>
    <cfRule type="duplicateValues" dxfId="22666" priority="29649"/>
  </conditionalFormatting>
  <conditionalFormatting sqref="I4987">
    <cfRule type="duplicateValues" dxfId="22665" priority="29797"/>
    <cfRule type="duplicateValues" dxfId="22664" priority="29798"/>
    <cfRule type="duplicateValues" dxfId="22663" priority="29799"/>
    <cfRule type="duplicateValues" dxfId="22662" priority="29800"/>
    <cfRule type="duplicateValues" dxfId="22661" priority="29801"/>
    <cfRule type="duplicateValues" dxfId="22660" priority="29802"/>
    <cfRule type="duplicateValues" dxfId="22659" priority="29803"/>
    <cfRule type="duplicateValues" dxfId="22658" priority="29804"/>
    <cfRule type="duplicateValues" dxfId="22657" priority="29805"/>
    <cfRule type="duplicateValues" dxfId="22656" priority="29806"/>
    <cfRule type="duplicateValues" dxfId="22655" priority="29807"/>
    <cfRule type="duplicateValues" dxfId="22654" priority="29808"/>
    <cfRule type="duplicateValues" dxfId="22653" priority="29809"/>
    <cfRule type="duplicateValues" dxfId="22652" priority="29810"/>
    <cfRule type="duplicateValues" dxfId="22651" priority="29811"/>
    <cfRule type="duplicateValues" dxfId="22650" priority="29812"/>
    <cfRule type="duplicateValues" dxfId="22649" priority="29813"/>
    <cfRule type="duplicateValues" dxfId="22648" priority="29814"/>
    <cfRule type="duplicateValues" dxfId="22647" priority="29815"/>
    <cfRule type="duplicateValues" dxfId="22646" priority="29816"/>
    <cfRule type="duplicateValues" dxfId="22645" priority="29778"/>
    <cfRule type="duplicateValues" dxfId="22644" priority="29818"/>
    <cfRule type="duplicateValues" dxfId="22643" priority="29779"/>
    <cfRule type="duplicateValues" dxfId="22642" priority="29819"/>
    <cfRule type="duplicateValues" dxfId="22641" priority="29820"/>
    <cfRule type="duplicateValues" dxfId="22640" priority="29821"/>
    <cfRule type="duplicateValues" dxfId="22639" priority="29822"/>
    <cfRule type="duplicateValues" dxfId="22638" priority="29823"/>
    <cfRule type="duplicateValues" dxfId="22637" priority="29824"/>
    <cfRule type="duplicateValues" dxfId="22636" priority="29825"/>
    <cfRule type="duplicateValues" dxfId="22635" priority="29826"/>
    <cfRule type="duplicateValues" dxfId="22634" priority="29827"/>
    <cfRule type="duplicateValues" dxfId="22633" priority="29828"/>
    <cfRule type="duplicateValues" dxfId="22632" priority="29780"/>
    <cfRule type="duplicateValues" dxfId="22631" priority="29781"/>
    <cfRule type="duplicateValues" dxfId="22630" priority="29782"/>
    <cfRule type="duplicateValues" dxfId="22629" priority="29784"/>
    <cfRule type="duplicateValues" dxfId="22628" priority="29785"/>
    <cfRule type="duplicateValues" dxfId="22627" priority="29786"/>
    <cfRule type="duplicateValues" dxfId="22626" priority="29787"/>
    <cfRule type="duplicateValues" dxfId="22625" priority="29788"/>
    <cfRule type="duplicateValues" dxfId="22624" priority="29789"/>
    <cfRule type="duplicateValues" dxfId="22623" priority="29790"/>
    <cfRule type="duplicateValues" dxfId="22622" priority="29791"/>
    <cfRule type="duplicateValues" dxfId="22621" priority="29792"/>
    <cfRule type="duplicateValues" dxfId="22620" priority="29793"/>
    <cfRule type="duplicateValues" dxfId="22619" priority="29794"/>
    <cfRule type="duplicateValues" dxfId="22618" priority="29817"/>
    <cfRule type="duplicateValues" dxfId="22617" priority="29743"/>
    <cfRule type="duplicateValues" dxfId="22616" priority="29744"/>
    <cfRule type="duplicateValues" dxfId="22615" priority="29745"/>
    <cfRule type="duplicateValues" dxfId="22614" priority="29746"/>
    <cfRule type="duplicateValues" dxfId="22613" priority="29747"/>
    <cfRule type="duplicateValues" dxfId="22612" priority="29748"/>
    <cfRule type="duplicateValues" dxfId="22611" priority="29749"/>
    <cfRule type="duplicateValues" dxfId="22610" priority="29750"/>
    <cfRule type="duplicateValues" dxfId="22609" priority="29751"/>
    <cfRule type="duplicateValues" dxfId="22608" priority="29752"/>
    <cfRule type="duplicateValues" dxfId="22607" priority="29753"/>
    <cfRule type="duplicateValues" dxfId="22606" priority="29783"/>
    <cfRule type="duplicateValues" dxfId="22605" priority="29762"/>
    <cfRule type="duplicateValues" dxfId="22604" priority="29761"/>
    <cfRule type="duplicateValues" dxfId="22603" priority="29760"/>
    <cfRule type="duplicateValues" dxfId="22602" priority="29759"/>
    <cfRule type="duplicateValues" dxfId="22601" priority="29758"/>
    <cfRule type="duplicateValues" dxfId="22600" priority="29757"/>
    <cfRule type="duplicateValues" dxfId="22599" priority="29756"/>
    <cfRule type="duplicateValues" dxfId="22598" priority="29755"/>
    <cfRule type="duplicateValues" dxfId="22597" priority="29754"/>
    <cfRule type="duplicateValues" dxfId="22596" priority="29763"/>
    <cfRule type="duplicateValues" dxfId="22595" priority="29764"/>
    <cfRule type="duplicateValues" dxfId="22594" priority="29765"/>
    <cfRule type="duplicateValues" dxfId="22593" priority="29766"/>
    <cfRule type="duplicateValues" dxfId="22592" priority="29767"/>
    <cfRule type="duplicateValues" dxfId="22591" priority="29768"/>
    <cfRule type="duplicateValues" dxfId="22590" priority="29769"/>
    <cfRule type="duplicateValues" dxfId="22589" priority="29770"/>
    <cfRule type="duplicateValues" dxfId="22588" priority="29771"/>
    <cfRule type="duplicateValues" dxfId="22587" priority="29772"/>
    <cfRule type="duplicateValues" dxfId="22586" priority="29773"/>
    <cfRule type="duplicateValues" dxfId="22585" priority="29774"/>
    <cfRule type="duplicateValues" dxfId="22584" priority="29775"/>
    <cfRule type="duplicateValues" dxfId="22583" priority="29776"/>
    <cfRule type="duplicateValues" dxfId="22582" priority="29777"/>
    <cfRule type="duplicateValues" dxfId="22581" priority="29795"/>
    <cfRule type="duplicateValues" dxfId="22580" priority="29796"/>
  </conditionalFormatting>
  <conditionalFormatting sqref="I4988">
    <cfRule type="duplicateValues" dxfId="22579" priority="31997"/>
    <cfRule type="duplicateValues" dxfId="22578" priority="31996"/>
    <cfRule type="duplicateValues" dxfId="22577" priority="31995"/>
    <cfRule type="duplicateValues" dxfId="22576" priority="31994"/>
    <cfRule type="duplicateValues" dxfId="22575" priority="31993"/>
    <cfRule type="duplicateValues" dxfId="22574" priority="31992"/>
    <cfRule type="duplicateValues" dxfId="22573" priority="31991"/>
    <cfRule type="duplicateValues" dxfId="22572" priority="31990"/>
    <cfRule type="duplicateValues" dxfId="22571" priority="31989"/>
    <cfRule type="duplicateValues" dxfId="22570" priority="31988"/>
    <cfRule type="duplicateValues" dxfId="22569" priority="31987"/>
    <cfRule type="duplicateValues" dxfId="22568" priority="31986"/>
    <cfRule type="duplicateValues" dxfId="22567" priority="31985"/>
    <cfRule type="duplicateValues" dxfId="22566" priority="31984"/>
    <cfRule type="duplicateValues" dxfId="22565" priority="31983"/>
    <cfRule type="duplicateValues" dxfId="22564" priority="31982"/>
    <cfRule type="duplicateValues" dxfId="22563" priority="31981"/>
    <cfRule type="duplicateValues" dxfId="22562" priority="31980"/>
    <cfRule type="duplicateValues" dxfId="22561" priority="31979"/>
    <cfRule type="duplicateValues" dxfId="22560" priority="31978"/>
    <cfRule type="duplicateValues" dxfId="22559" priority="31977"/>
    <cfRule type="duplicateValues" dxfId="22558" priority="31976"/>
    <cfRule type="duplicateValues" dxfId="22557" priority="31975"/>
    <cfRule type="duplicateValues" dxfId="22556" priority="31974"/>
    <cfRule type="duplicateValues" dxfId="22555" priority="31973"/>
    <cfRule type="duplicateValues" dxfId="22554" priority="31972"/>
    <cfRule type="duplicateValues" dxfId="22553" priority="31971"/>
    <cfRule type="duplicateValues" dxfId="22552" priority="31970"/>
    <cfRule type="duplicateValues" dxfId="22551" priority="31969"/>
    <cfRule type="duplicateValues" dxfId="22550" priority="31968"/>
    <cfRule type="duplicateValues" dxfId="22549" priority="31967"/>
    <cfRule type="duplicateValues" dxfId="22548" priority="31966"/>
    <cfRule type="duplicateValues" dxfId="22547" priority="31965"/>
    <cfRule type="duplicateValues" dxfId="22546" priority="31964"/>
    <cfRule type="duplicateValues" dxfId="22545" priority="31963"/>
    <cfRule type="duplicateValues" dxfId="22544" priority="31962"/>
    <cfRule type="duplicateValues" dxfId="22543" priority="31961"/>
    <cfRule type="duplicateValues" dxfId="22542" priority="31960"/>
    <cfRule type="duplicateValues" dxfId="22541" priority="31959"/>
    <cfRule type="duplicateValues" dxfId="22540" priority="31958"/>
    <cfRule type="duplicateValues" dxfId="22539" priority="31957"/>
    <cfRule type="duplicateValues" dxfId="22538" priority="31956"/>
    <cfRule type="duplicateValues" dxfId="22537" priority="31955"/>
    <cfRule type="duplicateValues" dxfId="22536" priority="31954"/>
    <cfRule type="duplicateValues" dxfId="22535" priority="31953"/>
    <cfRule type="duplicateValues" dxfId="22534" priority="31952"/>
    <cfRule type="duplicateValues" dxfId="22533" priority="31951"/>
    <cfRule type="duplicateValues" dxfId="22532" priority="31950"/>
    <cfRule type="duplicateValues" dxfId="22531" priority="31949"/>
    <cfRule type="duplicateValues" dxfId="22530" priority="31948"/>
    <cfRule type="duplicateValues" dxfId="22529" priority="31947"/>
    <cfRule type="duplicateValues" dxfId="22528" priority="31946"/>
    <cfRule type="duplicateValues" dxfId="22527" priority="31945"/>
    <cfRule type="duplicateValues" dxfId="22526" priority="31943"/>
    <cfRule type="duplicateValues" dxfId="22525" priority="31942"/>
    <cfRule type="duplicateValues" dxfId="22524" priority="31941"/>
    <cfRule type="duplicateValues" dxfId="22523" priority="31940"/>
    <cfRule type="duplicateValues" dxfId="22522" priority="31939"/>
    <cfRule type="duplicateValues" dxfId="22521" priority="31938"/>
    <cfRule type="duplicateValues" dxfId="22520" priority="31937"/>
    <cfRule type="duplicateValues" dxfId="22519" priority="31936"/>
    <cfRule type="duplicateValues" dxfId="22518" priority="31935"/>
    <cfRule type="duplicateValues" dxfId="22517" priority="31934"/>
    <cfRule type="duplicateValues" dxfId="22516" priority="31933"/>
    <cfRule type="duplicateValues" dxfId="22515" priority="31932"/>
    <cfRule type="duplicateValues" dxfId="22514" priority="31931"/>
    <cfRule type="duplicateValues" dxfId="22513" priority="31930"/>
    <cfRule type="duplicateValues" dxfId="22512" priority="31929"/>
    <cfRule type="duplicateValues" dxfId="22511" priority="31928"/>
    <cfRule type="duplicateValues" dxfId="22510" priority="31927"/>
    <cfRule type="duplicateValues" dxfId="22509" priority="31926"/>
    <cfRule type="duplicateValues" dxfId="22508" priority="31925"/>
    <cfRule type="duplicateValues" dxfId="22507" priority="31924"/>
    <cfRule type="duplicateValues" dxfId="22506" priority="31923"/>
    <cfRule type="duplicateValues" dxfId="22505" priority="31922"/>
    <cfRule type="duplicateValues" dxfId="22504" priority="31921"/>
    <cfRule type="duplicateValues" dxfId="22503" priority="31920"/>
    <cfRule type="duplicateValues" dxfId="22502" priority="31919"/>
    <cfRule type="duplicateValues" dxfId="22501" priority="31918"/>
    <cfRule type="duplicateValues" dxfId="22500" priority="31917"/>
    <cfRule type="duplicateValues" dxfId="22499" priority="31916"/>
    <cfRule type="duplicateValues" dxfId="22498" priority="31915"/>
    <cfRule type="duplicateValues" dxfId="22497" priority="31914"/>
    <cfRule type="duplicateValues" dxfId="22496" priority="31913"/>
    <cfRule type="duplicateValues" dxfId="22495" priority="31944"/>
  </conditionalFormatting>
  <conditionalFormatting sqref="I4989">
    <cfRule type="duplicateValues" dxfId="22494" priority="27179"/>
    <cfRule type="duplicateValues" dxfId="22493" priority="27174"/>
    <cfRule type="duplicateValues" dxfId="22492" priority="27178"/>
    <cfRule type="duplicateValues" dxfId="22491" priority="27177"/>
    <cfRule type="duplicateValues" dxfId="22490" priority="27175"/>
    <cfRule type="duplicateValues" dxfId="22489" priority="27173"/>
    <cfRule type="duplicateValues" dxfId="22488" priority="27172"/>
    <cfRule type="duplicateValues" dxfId="22487" priority="27171"/>
    <cfRule type="duplicateValues" dxfId="22486" priority="27170"/>
    <cfRule type="duplicateValues" dxfId="22485" priority="27169"/>
    <cfRule type="duplicateValues" dxfId="22484" priority="27168"/>
    <cfRule type="duplicateValues" dxfId="22483" priority="27167"/>
    <cfRule type="duplicateValues" dxfId="22482" priority="27166"/>
    <cfRule type="duplicateValues" dxfId="22481" priority="27165"/>
    <cfRule type="duplicateValues" dxfId="22480" priority="27163"/>
    <cfRule type="duplicateValues" dxfId="22479" priority="27162"/>
    <cfRule type="duplicateValues" dxfId="22478" priority="27176"/>
    <cfRule type="duplicateValues" dxfId="22477" priority="27161"/>
    <cfRule type="duplicateValues" dxfId="22476" priority="27204"/>
    <cfRule type="duplicateValues" dxfId="22475" priority="27160"/>
    <cfRule type="duplicateValues" dxfId="22474" priority="27159"/>
    <cfRule type="duplicateValues" dxfId="22473" priority="27158"/>
    <cfRule type="duplicateValues" dxfId="22472" priority="27157"/>
    <cfRule type="duplicateValues" dxfId="22471" priority="27156"/>
    <cfRule type="duplicateValues" dxfId="22470" priority="27155"/>
    <cfRule type="duplicateValues" dxfId="22469" priority="27154"/>
    <cfRule type="duplicateValues" dxfId="22468" priority="27153"/>
    <cfRule type="duplicateValues" dxfId="22467" priority="27152"/>
    <cfRule type="duplicateValues" dxfId="22466" priority="27151"/>
    <cfRule type="duplicateValues" dxfId="22465" priority="27150"/>
    <cfRule type="duplicateValues" dxfId="22464" priority="27149"/>
    <cfRule type="duplicateValues" dxfId="22463" priority="27148"/>
    <cfRule type="duplicateValues" dxfId="22462" priority="27147"/>
    <cfRule type="duplicateValues" dxfId="22461" priority="27146"/>
    <cfRule type="duplicateValues" dxfId="22460" priority="27145"/>
    <cfRule type="duplicateValues" dxfId="22459" priority="27144"/>
    <cfRule type="duplicateValues" dxfId="22458" priority="27143"/>
    <cfRule type="duplicateValues" dxfId="22457" priority="27142"/>
    <cfRule type="duplicateValues" dxfId="22456" priority="27141"/>
    <cfRule type="duplicateValues" dxfId="22455" priority="27140"/>
    <cfRule type="duplicateValues" dxfId="22454" priority="27139"/>
    <cfRule type="duplicateValues" dxfId="22453" priority="27138"/>
    <cfRule type="duplicateValues" dxfId="22452" priority="27137"/>
    <cfRule type="duplicateValues" dxfId="22451" priority="27136"/>
    <cfRule type="duplicateValues" dxfId="22450" priority="27135"/>
    <cfRule type="duplicateValues" dxfId="22449" priority="27134"/>
    <cfRule type="duplicateValues" dxfId="22448" priority="27133"/>
    <cfRule type="duplicateValues" dxfId="22447" priority="27132"/>
    <cfRule type="duplicateValues" dxfId="22446" priority="27164"/>
    <cfRule type="duplicateValues" dxfId="22445" priority="27203"/>
    <cfRule type="duplicateValues" dxfId="22444" priority="27202"/>
    <cfRule type="duplicateValues" dxfId="22443" priority="27201"/>
    <cfRule type="duplicateValues" dxfId="22442" priority="27200"/>
    <cfRule type="duplicateValues" dxfId="22441" priority="27199"/>
    <cfRule type="duplicateValues" dxfId="22440" priority="27198"/>
    <cfRule type="duplicateValues" dxfId="22439" priority="27197"/>
    <cfRule type="duplicateValues" dxfId="22438" priority="27196"/>
    <cfRule type="duplicateValues" dxfId="22437" priority="27195"/>
    <cfRule type="duplicateValues" dxfId="22436" priority="27215"/>
    <cfRule type="duplicateValues" dxfId="22435" priority="27216"/>
    <cfRule type="duplicateValues" dxfId="22434" priority="27217"/>
    <cfRule type="duplicateValues" dxfId="22433" priority="27214"/>
    <cfRule type="duplicateValues" dxfId="22432" priority="27213"/>
    <cfRule type="duplicateValues" dxfId="22431" priority="27212"/>
    <cfRule type="duplicateValues" dxfId="22430" priority="27211"/>
    <cfRule type="duplicateValues" dxfId="22429" priority="27210"/>
    <cfRule type="duplicateValues" dxfId="22428" priority="27209"/>
    <cfRule type="duplicateValues" dxfId="22427" priority="27208"/>
    <cfRule type="duplicateValues" dxfId="22426" priority="27207"/>
    <cfRule type="duplicateValues" dxfId="22425" priority="27206"/>
    <cfRule type="duplicateValues" dxfId="22424" priority="27205"/>
    <cfRule type="duplicateValues" dxfId="22423" priority="27194"/>
    <cfRule type="duplicateValues" dxfId="22422" priority="27193"/>
    <cfRule type="duplicateValues" dxfId="22421" priority="27192"/>
    <cfRule type="duplicateValues" dxfId="22420" priority="27191"/>
    <cfRule type="duplicateValues" dxfId="22419" priority="27190"/>
    <cfRule type="duplicateValues" dxfId="22418" priority="27189"/>
    <cfRule type="duplicateValues" dxfId="22417" priority="27188"/>
    <cfRule type="duplicateValues" dxfId="22416" priority="27187"/>
    <cfRule type="duplicateValues" dxfId="22415" priority="27131"/>
    <cfRule type="duplicateValues" dxfId="22414" priority="27186"/>
    <cfRule type="duplicateValues" dxfId="22413" priority="27185"/>
    <cfRule type="duplicateValues" dxfId="22412" priority="27184"/>
    <cfRule type="duplicateValues" dxfId="22411" priority="27183"/>
    <cfRule type="duplicateValues" dxfId="22410" priority="27182"/>
    <cfRule type="duplicateValues" dxfId="22409" priority="27181"/>
    <cfRule type="duplicateValues" dxfId="22408" priority="27180"/>
  </conditionalFormatting>
  <conditionalFormatting sqref="I4990">
    <cfRule type="duplicateValues" dxfId="22407" priority="2631"/>
    <cfRule type="duplicateValues" dxfId="22406" priority="2620"/>
    <cfRule type="duplicateValues" dxfId="22405" priority="2619"/>
    <cfRule type="duplicateValues" dxfId="22404" priority="2618"/>
    <cfRule type="duplicateValues" dxfId="22403" priority="2617"/>
    <cfRule type="duplicateValues" dxfId="22402" priority="2616"/>
    <cfRule type="duplicateValues" dxfId="22401" priority="2615"/>
    <cfRule type="duplicateValues" dxfId="22400" priority="2614"/>
    <cfRule type="duplicateValues" dxfId="22399" priority="2613"/>
    <cfRule type="duplicateValues" dxfId="22398" priority="2612"/>
    <cfRule type="duplicateValues" dxfId="22397" priority="2611"/>
    <cfRule type="duplicateValues" dxfId="22396" priority="2610"/>
    <cfRule type="duplicateValues" dxfId="22395" priority="2609"/>
    <cfRule type="duplicateValues" dxfId="22394" priority="2608"/>
    <cfRule type="duplicateValues" dxfId="22393" priority="2590"/>
    <cfRule type="duplicateValues" dxfId="22392" priority="2591"/>
    <cfRule type="duplicateValues" dxfId="22391" priority="2592"/>
    <cfRule type="duplicateValues" dxfId="22390" priority="2593"/>
    <cfRule type="duplicateValues" dxfId="22389" priority="2684"/>
    <cfRule type="duplicateValues" dxfId="22388" priority="2683"/>
    <cfRule type="duplicateValues" dxfId="22387" priority="2682"/>
    <cfRule type="duplicateValues" dxfId="22386" priority="2681"/>
    <cfRule type="duplicateValues" dxfId="22385" priority="2680"/>
    <cfRule type="duplicateValues" dxfId="22384" priority="2679"/>
    <cfRule type="duplicateValues" dxfId="22383" priority="2678"/>
    <cfRule type="duplicateValues" dxfId="22382" priority="2677"/>
    <cfRule type="duplicateValues" dxfId="22381" priority="2676"/>
    <cfRule type="duplicateValues" dxfId="22380" priority="2675"/>
    <cfRule type="duplicateValues" dxfId="22379" priority="2674"/>
    <cfRule type="duplicateValues" dxfId="22378" priority="2673"/>
    <cfRule type="duplicateValues" dxfId="22377" priority="2672"/>
    <cfRule type="duplicateValues" dxfId="22376" priority="2671"/>
    <cfRule type="duplicateValues" dxfId="22375" priority="2670"/>
    <cfRule type="duplicateValues" dxfId="22374" priority="2669"/>
    <cfRule type="duplicateValues" dxfId="22373" priority="2668"/>
    <cfRule type="duplicateValues" dxfId="22372" priority="2667"/>
    <cfRule type="duplicateValues" dxfId="22371" priority="2666"/>
    <cfRule type="duplicateValues" dxfId="22370" priority="2665"/>
    <cfRule type="duplicateValues" dxfId="22369" priority="2664"/>
    <cfRule type="duplicateValues" dxfId="22368" priority="2663"/>
    <cfRule type="duplicateValues" dxfId="22367" priority="2662"/>
    <cfRule type="duplicateValues" dxfId="22366" priority="2661"/>
    <cfRule type="duplicateValues" dxfId="22365" priority="2660"/>
    <cfRule type="duplicateValues" dxfId="22364" priority="2659"/>
    <cfRule type="duplicateValues" dxfId="22363" priority="2658"/>
    <cfRule type="duplicateValues" dxfId="22362" priority="2621"/>
    <cfRule type="duplicateValues" dxfId="22361" priority="2595"/>
    <cfRule type="duplicateValues" dxfId="22360" priority="2596"/>
    <cfRule type="duplicateValues" dxfId="22359" priority="2597"/>
    <cfRule type="duplicateValues" dxfId="22358" priority="2598"/>
    <cfRule type="duplicateValues" dxfId="22357" priority="2599"/>
    <cfRule type="duplicateValues" dxfId="22356" priority="2600"/>
    <cfRule type="duplicateValues" dxfId="22355" priority="2601"/>
    <cfRule type="duplicateValues" dxfId="22354" priority="2602"/>
    <cfRule type="duplicateValues" dxfId="22353" priority="2603"/>
    <cfRule type="duplicateValues" dxfId="22352" priority="2604"/>
    <cfRule type="duplicateValues" dxfId="22351" priority="2605"/>
    <cfRule type="duplicateValues" dxfId="22350" priority="2606"/>
    <cfRule type="duplicateValues" dxfId="22349" priority="2655"/>
    <cfRule type="duplicateValues" dxfId="22348" priority="2654"/>
    <cfRule type="duplicateValues" dxfId="22347" priority="2653"/>
    <cfRule type="duplicateValues" dxfId="22346" priority="2657"/>
    <cfRule type="duplicateValues" dxfId="22345" priority="2652"/>
    <cfRule type="duplicateValues" dxfId="22344" priority="2651"/>
    <cfRule type="duplicateValues" dxfId="22343" priority="2650"/>
    <cfRule type="duplicateValues" dxfId="22342" priority="2649"/>
    <cfRule type="duplicateValues" dxfId="22341" priority="2648"/>
    <cfRule type="duplicateValues" dxfId="22340" priority="2647"/>
    <cfRule type="duplicateValues" dxfId="22339" priority="2646"/>
    <cfRule type="duplicateValues" dxfId="22338" priority="2645"/>
    <cfRule type="duplicateValues" dxfId="22337" priority="2644"/>
    <cfRule type="duplicateValues" dxfId="22336" priority="2643"/>
    <cfRule type="duplicateValues" dxfId="22335" priority="2642"/>
    <cfRule type="duplicateValues" dxfId="22334" priority="2641"/>
    <cfRule type="duplicateValues" dxfId="22333" priority="2640"/>
    <cfRule type="duplicateValues" dxfId="22332" priority="2607"/>
    <cfRule type="duplicateValues" dxfId="22331" priority="2639"/>
    <cfRule type="duplicateValues" dxfId="22330" priority="2638"/>
    <cfRule type="duplicateValues" dxfId="22329" priority="2637"/>
    <cfRule type="duplicateValues" dxfId="22328" priority="2636"/>
    <cfRule type="duplicateValues" dxfId="22327" priority="2635"/>
    <cfRule type="duplicateValues" dxfId="22326" priority="2634"/>
    <cfRule type="duplicateValues" dxfId="22325" priority="2633"/>
    <cfRule type="duplicateValues" dxfId="22324" priority="2656"/>
    <cfRule type="duplicateValues" dxfId="22323" priority="2594"/>
    <cfRule type="duplicateValues" dxfId="22322" priority="2630"/>
    <cfRule type="duplicateValues" dxfId="22321" priority="2629"/>
    <cfRule type="duplicateValues" dxfId="22320" priority="2628"/>
    <cfRule type="duplicateValues" dxfId="22319" priority="2627"/>
    <cfRule type="duplicateValues" dxfId="22318" priority="2626"/>
    <cfRule type="duplicateValues" dxfId="22317" priority="2625"/>
    <cfRule type="duplicateValues" dxfId="22316" priority="2624"/>
    <cfRule type="duplicateValues" dxfId="22315" priority="2623"/>
    <cfRule type="duplicateValues" dxfId="22314" priority="2622"/>
    <cfRule type="duplicateValues" dxfId="22313" priority="2632"/>
  </conditionalFormatting>
  <conditionalFormatting sqref="I4991">
    <cfRule type="duplicateValues" dxfId="22312" priority="27088"/>
    <cfRule type="duplicateValues" dxfId="22311" priority="27089"/>
    <cfRule type="duplicateValues" dxfId="22310" priority="27068"/>
    <cfRule type="duplicateValues" dxfId="22309" priority="27090"/>
    <cfRule type="duplicateValues" dxfId="22308" priority="27044"/>
    <cfRule type="duplicateValues" dxfId="22307" priority="27045"/>
    <cfRule type="duplicateValues" dxfId="22306" priority="27046"/>
    <cfRule type="duplicateValues" dxfId="22305" priority="27047"/>
    <cfRule type="duplicateValues" dxfId="22304" priority="27048"/>
    <cfRule type="duplicateValues" dxfId="22303" priority="27049"/>
    <cfRule type="duplicateValues" dxfId="22302" priority="27050"/>
    <cfRule type="duplicateValues" dxfId="22301" priority="27051"/>
    <cfRule type="duplicateValues" dxfId="22300" priority="27052"/>
    <cfRule type="duplicateValues" dxfId="22299" priority="27053"/>
    <cfRule type="duplicateValues" dxfId="22298" priority="27054"/>
    <cfRule type="duplicateValues" dxfId="22297" priority="27055"/>
    <cfRule type="duplicateValues" dxfId="22296" priority="27056"/>
    <cfRule type="duplicateValues" dxfId="22295" priority="27057"/>
    <cfRule type="duplicateValues" dxfId="22294" priority="27058"/>
    <cfRule type="duplicateValues" dxfId="22293" priority="27059"/>
    <cfRule type="duplicateValues" dxfId="22292" priority="27060"/>
    <cfRule type="duplicateValues" dxfId="22291" priority="27061"/>
    <cfRule type="duplicateValues" dxfId="22290" priority="27062"/>
    <cfRule type="duplicateValues" dxfId="22289" priority="27063"/>
    <cfRule type="duplicateValues" dxfId="22288" priority="27064"/>
    <cfRule type="duplicateValues" dxfId="22287" priority="27065"/>
    <cfRule type="duplicateValues" dxfId="22286" priority="27066"/>
    <cfRule type="duplicateValues" dxfId="22285" priority="27067"/>
    <cfRule type="duplicateValues" dxfId="22284" priority="27069"/>
    <cfRule type="duplicateValues" dxfId="22283" priority="27070"/>
    <cfRule type="duplicateValues" dxfId="22282" priority="27071"/>
    <cfRule type="duplicateValues" dxfId="22281" priority="27072"/>
    <cfRule type="duplicateValues" dxfId="22280" priority="27073"/>
    <cfRule type="duplicateValues" dxfId="22279" priority="27074"/>
    <cfRule type="duplicateValues" dxfId="22278" priority="27075"/>
    <cfRule type="duplicateValues" dxfId="22277" priority="27076"/>
    <cfRule type="duplicateValues" dxfId="22276" priority="27077"/>
    <cfRule type="duplicateValues" dxfId="22275" priority="27078"/>
    <cfRule type="duplicateValues" dxfId="22274" priority="27079"/>
    <cfRule type="duplicateValues" dxfId="22273" priority="27080"/>
    <cfRule type="duplicateValues" dxfId="22272" priority="27081"/>
    <cfRule type="duplicateValues" dxfId="22271" priority="27082"/>
    <cfRule type="duplicateValues" dxfId="22270" priority="27083"/>
    <cfRule type="duplicateValues" dxfId="22269" priority="27084"/>
    <cfRule type="duplicateValues" dxfId="22268" priority="27085"/>
    <cfRule type="duplicateValues" dxfId="22267" priority="27086"/>
    <cfRule type="duplicateValues" dxfId="22266" priority="27087"/>
    <cfRule type="duplicateValues" dxfId="22265" priority="27130"/>
    <cfRule type="duplicateValues" dxfId="22264" priority="27129"/>
    <cfRule type="duplicateValues" dxfId="22263" priority="27128"/>
    <cfRule type="duplicateValues" dxfId="22262" priority="27127"/>
    <cfRule type="duplicateValues" dxfId="22261" priority="27126"/>
    <cfRule type="duplicateValues" dxfId="22260" priority="27125"/>
    <cfRule type="duplicateValues" dxfId="22259" priority="27124"/>
    <cfRule type="duplicateValues" dxfId="22258" priority="27123"/>
    <cfRule type="duplicateValues" dxfId="22257" priority="27122"/>
    <cfRule type="duplicateValues" dxfId="22256" priority="27121"/>
    <cfRule type="duplicateValues" dxfId="22255" priority="27120"/>
    <cfRule type="duplicateValues" dxfId="22254" priority="27119"/>
    <cfRule type="duplicateValues" dxfId="22253" priority="27118"/>
    <cfRule type="duplicateValues" dxfId="22252" priority="27117"/>
    <cfRule type="duplicateValues" dxfId="22251" priority="27116"/>
    <cfRule type="duplicateValues" dxfId="22250" priority="27115"/>
    <cfRule type="duplicateValues" dxfId="22249" priority="27114"/>
    <cfRule type="duplicateValues" dxfId="22248" priority="27113"/>
    <cfRule type="duplicateValues" dxfId="22247" priority="27112"/>
    <cfRule type="duplicateValues" dxfId="22246" priority="27111"/>
    <cfRule type="duplicateValues" dxfId="22245" priority="27110"/>
    <cfRule type="duplicateValues" dxfId="22244" priority="27109"/>
    <cfRule type="duplicateValues" dxfId="22243" priority="27108"/>
    <cfRule type="duplicateValues" dxfId="22242" priority="27107"/>
    <cfRule type="duplicateValues" dxfId="22241" priority="27106"/>
    <cfRule type="duplicateValues" dxfId="22240" priority="27105"/>
    <cfRule type="duplicateValues" dxfId="22239" priority="27104"/>
    <cfRule type="duplicateValues" dxfId="22238" priority="27103"/>
    <cfRule type="duplicateValues" dxfId="22237" priority="27102"/>
    <cfRule type="duplicateValues" dxfId="22236" priority="27101"/>
    <cfRule type="duplicateValues" dxfId="22235" priority="27100"/>
    <cfRule type="duplicateValues" dxfId="22234" priority="27099"/>
    <cfRule type="duplicateValues" dxfId="22233" priority="27098"/>
    <cfRule type="duplicateValues" dxfId="22232" priority="27097"/>
    <cfRule type="duplicateValues" dxfId="22231" priority="27096"/>
    <cfRule type="duplicateValues" dxfId="22230" priority="27095"/>
    <cfRule type="duplicateValues" dxfId="22229" priority="27094"/>
    <cfRule type="duplicateValues" dxfId="22228" priority="27093"/>
    <cfRule type="duplicateValues" dxfId="22227" priority="27092"/>
    <cfRule type="duplicateValues" dxfId="22226" priority="27091"/>
  </conditionalFormatting>
  <conditionalFormatting sqref="I4992">
    <cfRule type="duplicateValues" dxfId="22225" priority="29707"/>
    <cfRule type="duplicateValues" dxfId="22224" priority="29659"/>
    <cfRule type="duplicateValues" dxfId="22223" priority="29660"/>
    <cfRule type="duplicateValues" dxfId="22222" priority="29661"/>
    <cfRule type="duplicateValues" dxfId="22221" priority="29662"/>
    <cfRule type="duplicateValues" dxfId="22220" priority="29663"/>
    <cfRule type="duplicateValues" dxfId="22219" priority="29664"/>
    <cfRule type="duplicateValues" dxfId="22218" priority="29665"/>
    <cfRule type="duplicateValues" dxfId="22217" priority="29666"/>
    <cfRule type="duplicateValues" dxfId="22216" priority="29742"/>
    <cfRule type="duplicateValues" dxfId="22215" priority="29741"/>
    <cfRule type="duplicateValues" dxfId="22214" priority="29740"/>
    <cfRule type="duplicateValues" dxfId="22213" priority="29739"/>
    <cfRule type="duplicateValues" dxfId="22212" priority="29738"/>
    <cfRule type="duplicateValues" dxfId="22211" priority="29737"/>
    <cfRule type="duplicateValues" dxfId="22210" priority="29736"/>
    <cfRule type="duplicateValues" dxfId="22209" priority="29735"/>
    <cfRule type="duplicateValues" dxfId="22208" priority="29734"/>
    <cfRule type="duplicateValues" dxfId="22207" priority="29733"/>
    <cfRule type="duplicateValues" dxfId="22206" priority="29732"/>
    <cfRule type="duplicateValues" dxfId="22205" priority="29731"/>
    <cfRule type="duplicateValues" dxfId="22204" priority="29730"/>
    <cfRule type="duplicateValues" dxfId="22203" priority="29729"/>
    <cfRule type="duplicateValues" dxfId="22202" priority="29728"/>
    <cfRule type="duplicateValues" dxfId="22201" priority="29727"/>
    <cfRule type="duplicateValues" dxfId="22200" priority="29726"/>
    <cfRule type="duplicateValues" dxfId="22199" priority="29725"/>
    <cfRule type="duplicateValues" dxfId="22198" priority="29724"/>
    <cfRule type="duplicateValues" dxfId="22197" priority="29723"/>
    <cfRule type="duplicateValues" dxfId="22196" priority="29722"/>
    <cfRule type="duplicateValues" dxfId="22195" priority="29721"/>
    <cfRule type="duplicateValues" dxfId="22194" priority="29720"/>
    <cfRule type="duplicateValues" dxfId="22193" priority="29719"/>
    <cfRule type="duplicateValues" dxfId="22192" priority="29718"/>
    <cfRule type="duplicateValues" dxfId="22191" priority="29717"/>
    <cfRule type="duplicateValues" dxfId="22190" priority="29716"/>
    <cfRule type="duplicateValues" dxfId="22189" priority="29715"/>
    <cfRule type="duplicateValues" dxfId="22188" priority="29714"/>
    <cfRule type="duplicateValues" dxfId="22187" priority="29713"/>
    <cfRule type="duplicateValues" dxfId="22186" priority="29712"/>
    <cfRule type="duplicateValues" dxfId="22185" priority="29711"/>
    <cfRule type="duplicateValues" dxfId="22184" priority="29710"/>
    <cfRule type="duplicateValues" dxfId="22183" priority="29709"/>
    <cfRule type="duplicateValues" dxfId="22182" priority="29708"/>
    <cfRule type="duplicateValues" dxfId="22181" priority="29678"/>
    <cfRule type="duplicateValues" dxfId="22180" priority="29706"/>
    <cfRule type="duplicateValues" dxfId="22179" priority="29705"/>
    <cfRule type="duplicateValues" dxfId="22178" priority="29704"/>
    <cfRule type="duplicateValues" dxfId="22177" priority="29703"/>
    <cfRule type="duplicateValues" dxfId="22176" priority="29702"/>
    <cfRule type="duplicateValues" dxfId="22175" priority="29701"/>
    <cfRule type="duplicateValues" dxfId="22174" priority="29700"/>
    <cfRule type="duplicateValues" dxfId="22173" priority="29699"/>
    <cfRule type="duplicateValues" dxfId="22172" priority="29698"/>
    <cfRule type="duplicateValues" dxfId="22171" priority="29697"/>
    <cfRule type="duplicateValues" dxfId="22170" priority="29696"/>
    <cfRule type="duplicateValues" dxfId="22169" priority="29695"/>
    <cfRule type="duplicateValues" dxfId="22168" priority="29694"/>
    <cfRule type="duplicateValues" dxfId="22167" priority="29693"/>
    <cfRule type="duplicateValues" dxfId="22166" priority="29692"/>
    <cfRule type="duplicateValues" dxfId="22165" priority="29691"/>
    <cfRule type="duplicateValues" dxfId="22164" priority="29690"/>
    <cfRule type="duplicateValues" dxfId="22163" priority="29689"/>
    <cfRule type="duplicateValues" dxfId="22162" priority="29688"/>
    <cfRule type="duplicateValues" dxfId="22161" priority="29687"/>
    <cfRule type="duplicateValues" dxfId="22160" priority="29686"/>
    <cfRule type="duplicateValues" dxfId="22159" priority="29685"/>
    <cfRule type="duplicateValues" dxfId="22158" priority="29684"/>
    <cfRule type="duplicateValues" dxfId="22157" priority="29683"/>
    <cfRule type="duplicateValues" dxfId="22156" priority="29682"/>
    <cfRule type="duplicateValues" dxfId="22155" priority="29681"/>
    <cfRule type="duplicateValues" dxfId="22154" priority="29658"/>
    <cfRule type="duplicateValues" dxfId="22153" priority="29667"/>
    <cfRule type="duplicateValues" dxfId="22152" priority="29668"/>
    <cfRule type="duplicateValues" dxfId="22151" priority="29669"/>
    <cfRule type="duplicateValues" dxfId="22150" priority="29672"/>
    <cfRule type="duplicateValues" dxfId="22149" priority="29670"/>
    <cfRule type="duplicateValues" dxfId="22148" priority="29671"/>
    <cfRule type="duplicateValues" dxfId="22147" priority="29673"/>
    <cfRule type="duplicateValues" dxfId="22146" priority="29674"/>
    <cfRule type="duplicateValues" dxfId="22145" priority="29675"/>
    <cfRule type="duplicateValues" dxfId="22144" priority="29676"/>
    <cfRule type="duplicateValues" dxfId="22143" priority="29677"/>
    <cfRule type="duplicateValues" dxfId="22142" priority="29679"/>
    <cfRule type="duplicateValues" dxfId="22141" priority="29680"/>
    <cfRule type="duplicateValues" dxfId="22140" priority="29657"/>
  </conditionalFormatting>
  <conditionalFormatting sqref="I4993">
    <cfRule type="duplicateValues" dxfId="22139" priority="23916"/>
    <cfRule type="duplicateValues" dxfId="22138" priority="23879"/>
    <cfRule type="duplicateValues" dxfId="22137" priority="23878"/>
    <cfRule type="duplicateValues" dxfId="22136" priority="23926"/>
    <cfRule type="duplicateValues" dxfId="22135" priority="23925"/>
    <cfRule type="duplicateValues" dxfId="22134" priority="23924"/>
    <cfRule type="duplicateValues" dxfId="22133" priority="23923"/>
    <cfRule type="duplicateValues" dxfId="22132" priority="23922"/>
    <cfRule type="duplicateValues" dxfId="22131" priority="23921"/>
    <cfRule type="duplicateValues" dxfId="22130" priority="23920"/>
    <cfRule type="duplicateValues" dxfId="22129" priority="23919"/>
    <cfRule type="duplicateValues" dxfId="22128" priority="23918"/>
    <cfRule type="duplicateValues" dxfId="22127" priority="23917"/>
    <cfRule type="duplicateValues" dxfId="22126" priority="23905"/>
    <cfRule type="duplicateValues" dxfId="22125" priority="23904"/>
    <cfRule type="duplicateValues" dxfId="22124" priority="23903"/>
    <cfRule type="duplicateValues" dxfId="22123" priority="23902"/>
    <cfRule type="duplicateValues" dxfId="22122" priority="23901"/>
    <cfRule type="duplicateValues" dxfId="22121" priority="23900"/>
    <cfRule type="duplicateValues" dxfId="22120" priority="23899"/>
    <cfRule type="duplicateValues" dxfId="22119" priority="23898"/>
    <cfRule type="duplicateValues" dxfId="22118" priority="23897"/>
    <cfRule type="duplicateValues" dxfId="22117" priority="23896"/>
    <cfRule type="duplicateValues" dxfId="22116" priority="23895"/>
    <cfRule type="duplicateValues" dxfId="22115" priority="23894"/>
    <cfRule type="duplicateValues" dxfId="22114" priority="23893"/>
    <cfRule type="duplicateValues" dxfId="22113" priority="23892"/>
    <cfRule type="duplicateValues" dxfId="22112" priority="23891"/>
    <cfRule type="duplicateValues" dxfId="22111" priority="23890"/>
    <cfRule type="duplicateValues" dxfId="22110" priority="23915"/>
    <cfRule type="duplicateValues" dxfId="22109" priority="23914"/>
    <cfRule type="duplicateValues" dxfId="22108" priority="23913"/>
    <cfRule type="duplicateValues" dxfId="22107" priority="23912"/>
    <cfRule type="duplicateValues" dxfId="22106" priority="23911"/>
    <cfRule type="duplicateValues" dxfId="22105" priority="23910"/>
    <cfRule type="duplicateValues" dxfId="22104" priority="23909"/>
    <cfRule type="duplicateValues" dxfId="22103" priority="23857"/>
    <cfRule type="duplicateValues" dxfId="22102" priority="23856"/>
    <cfRule type="duplicateValues" dxfId="22101" priority="23855"/>
    <cfRule type="duplicateValues" dxfId="22100" priority="23854"/>
    <cfRule type="duplicateValues" dxfId="22099" priority="23853"/>
    <cfRule type="duplicateValues" dxfId="22098" priority="23852"/>
    <cfRule type="duplicateValues" dxfId="22097" priority="23851"/>
    <cfRule type="duplicateValues" dxfId="22096" priority="23850"/>
    <cfRule type="duplicateValues" dxfId="22095" priority="23849"/>
    <cfRule type="duplicateValues" dxfId="22094" priority="23908"/>
    <cfRule type="duplicateValues" dxfId="22093" priority="23847"/>
    <cfRule type="duplicateValues" dxfId="22092" priority="23846"/>
    <cfRule type="duplicateValues" dxfId="22091" priority="23875"/>
    <cfRule type="duplicateValues" dxfId="22090" priority="23877"/>
    <cfRule type="duplicateValues" dxfId="22089" priority="23845"/>
    <cfRule type="duplicateValues" dxfId="22088" priority="23844"/>
    <cfRule type="duplicateValues" dxfId="22087" priority="23843"/>
    <cfRule type="duplicateValues" dxfId="22086" priority="23842"/>
    <cfRule type="duplicateValues" dxfId="22085" priority="23841"/>
    <cfRule type="duplicateValues" dxfId="22084" priority="23840"/>
    <cfRule type="duplicateValues" dxfId="22083" priority="23839"/>
    <cfRule type="duplicateValues" dxfId="22082" priority="23838"/>
    <cfRule type="duplicateValues" dxfId="22081" priority="23927"/>
    <cfRule type="duplicateValues" dxfId="22080" priority="23858"/>
    <cfRule type="duplicateValues" dxfId="22079" priority="23907"/>
    <cfRule type="duplicateValues" dxfId="22078" priority="23876"/>
    <cfRule type="duplicateValues" dxfId="22077" priority="23859"/>
    <cfRule type="duplicateValues" dxfId="22076" priority="23860"/>
    <cfRule type="duplicateValues" dxfId="22075" priority="23861"/>
    <cfRule type="duplicateValues" dxfId="22074" priority="23862"/>
    <cfRule type="duplicateValues" dxfId="22073" priority="23863"/>
    <cfRule type="duplicateValues" dxfId="22072" priority="23848"/>
    <cfRule type="duplicateValues" dxfId="22071" priority="23865"/>
    <cfRule type="duplicateValues" dxfId="22070" priority="23866"/>
    <cfRule type="duplicateValues" dxfId="22069" priority="23867"/>
    <cfRule type="duplicateValues" dxfId="22068" priority="23868"/>
    <cfRule type="duplicateValues" dxfId="22067" priority="23869"/>
    <cfRule type="duplicateValues" dxfId="22066" priority="23870"/>
    <cfRule type="duplicateValues" dxfId="22065" priority="23871"/>
    <cfRule type="duplicateValues" dxfId="22064" priority="23872"/>
    <cfRule type="duplicateValues" dxfId="22063" priority="23873"/>
    <cfRule type="duplicateValues" dxfId="22062" priority="23874"/>
    <cfRule type="duplicateValues" dxfId="22061" priority="23889"/>
    <cfRule type="duplicateValues" dxfId="22060" priority="23888"/>
    <cfRule type="duplicateValues" dxfId="22059" priority="23887"/>
    <cfRule type="duplicateValues" dxfId="22058" priority="23886"/>
    <cfRule type="duplicateValues" dxfId="22057" priority="23885"/>
    <cfRule type="duplicateValues" dxfId="22056" priority="23884"/>
    <cfRule type="duplicateValues" dxfId="22055" priority="23883"/>
    <cfRule type="duplicateValues" dxfId="22054" priority="23882"/>
    <cfRule type="duplicateValues" dxfId="22053" priority="23881"/>
    <cfRule type="duplicateValues" dxfId="22052" priority="23880"/>
    <cfRule type="duplicateValues" dxfId="22051" priority="23906"/>
    <cfRule type="duplicateValues" dxfId="22050" priority="23864"/>
  </conditionalFormatting>
  <conditionalFormatting sqref="I4994">
    <cfRule type="duplicateValues" dxfId="22049" priority="23374"/>
    <cfRule type="duplicateValues" dxfId="22048" priority="23310"/>
    <cfRule type="duplicateValues" dxfId="22047" priority="23351"/>
    <cfRule type="duplicateValues" dxfId="22046" priority="23323"/>
    <cfRule type="duplicateValues" dxfId="22045" priority="23325"/>
    <cfRule type="duplicateValues" dxfId="22044" priority="23326"/>
    <cfRule type="duplicateValues" dxfId="22043" priority="23327"/>
    <cfRule type="duplicateValues" dxfId="22042" priority="23328"/>
    <cfRule type="duplicateValues" dxfId="22041" priority="23329"/>
    <cfRule type="duplicateValues" dxfId="22040" priority="23330"/>
    <cfRule type="duplicateValues" dxfId="22039" priority="23331"/>
    <cfRule type="duplicateValues" dxfId="22038" priority="23332"/>
    <cfRule type="duplicateValues" dxfId="22037" priority="23333"/>
    <cfRule type="duplicateValues" dxfId="22036" priority="23334"/>
    <cfRule type="duplicateValues" dxfId="22035" priority="23335"/>
    <cfRule type="duplicateValues" dxfId="22034" priority="23336"/>
    <cfRule type="duplicateValues" dxfId="22033" priority="23337"/>
    <cfRule type="duplicateValues" dxfId="22032" priority="23338"/>
    <cfRule type="duplicateValues" dxfId="22031" priority="23339"/>
    <cfRule type="duplicateValues" dxfId="22030" priority="23340"/>
    <cfRule type="duplicateValues" dxfId="22029" priority="23341"/>
    <cfRule type="duplicateValues" dxfId="22028" priority="23342"/>
    <cfRule type="duplicateValues" dxfId="22027" priority="23343"/>
    <cfRule type="duplicateValues" dxfId="22026" priority="23344"/>
    <cfRule type="duplicateValues" dxfId="22025" priority="23345"/>
    <cfRule type="duplicateValues" dxfId="22024" priority="23346"/>
    <cfRule type="duplicateValues" dxfId="22023" priority="23347"/>
    <cfRule type="duplicateValues" dxfId="22022" priority="23348"/>
    <cfRule type="duplicateValues" dxfId="22021" priority="23349"/>
    <cfRule type="duplicateValues" dxfId="22020" priority="23350"/>
    <cfRule type="duplicateValues" dxfId="22019" priority="23352"/>
    <cfRule type="duplicateValues" dxfId="22018" priority="23353"/>
    <cfRule type="duplicateValues" dxfId="22017" priority="23354"/>
    <cfRule type="duplicateValues" dxfId="22016" priority="23355"/>
    <cfRule type="duplicateValues" dxfId="22015" priority="23356"/>
    <cfRule type="duplicateValues" dxfId="22014" priority="23357"/>
    <cfRule type="duplicateValues" dxfId="22013" priority="23358"/>
    <cfRule type="duplicateValues" dxfId="22012" priority="23359"/>
    <cfRule type="duplicateValues" dxfId="22011" priority="23360"/>
    <cfRule type="duplicateValues" dxfId="22010" priority="23361"/>
    <cfRule type="duplicateValues" dxfId="22009" priority="23362"/>
    <cfRule type="duplicateValues" dxfId="22008" priority="23363"/>
    <cfRule type="duplicateValues" dxfId="22007" priority="23364"/>
    <cfRule type="duplicateValues" dxfId="22006" priority="23365"/>
    <cfRule type="duplicateValues" dxfId="22005" priority="23366"/>
    <cfRule type="duplicateValues" dxfId="22004" priority="23367"/>
    <cfRule type="duplicateValues" dxfId="22003" priority="23368"/>
    <cfRule type="duplicateValues" dxfId="22002" priority="23369"/>
    <cfRule type="duplicateValues" dxfId="22001" priority="23370"/>
    <cfRule type="duplicateValues" dxfId="22000" priority="23371"/>
    <cfRule type="duplicateValues" dxfId="21999" priority="23372"/>
    <cfRule type="duplicateValues" dxfId="21998" priority="23373"/>
    <cfRule type="duplicateValues" dxfId="21997" priority="23375"/>
    <cfRule type="duplicateValues" dxfId="21996" priority="23376"/>
    <cfRule type="duplicateValues" dxfId="21995" priority="23377"/>
    <cfRule type="duplicateValues" dxfId="21994" priority="23378"/>
    <cfRule type="duplicateValues" dxfId="21993" priority="23379"/>
    <cfRule type="duplicateValues" dxfId="21992" priority="23380"/>
    <cfRule type="duplicateValues" dxfId="21991" priority="23381"/>
    <cfRule type="duplicateValues" dxfId="21990" priority="23382"/>
    <cfRule type="duplicateValues" dxfId="21989" priority="23383"/>
    <cfRule type="duplicateValues" dxfId="21988" priority="23384"/>
    <cfRule type="duplicateValues" dxfId="21987" priority="23385"/>
    <cfRule type="duplicateValues" dxfId="21986" priority="23386"/>
    <cfRule type="duplicateValues" dxfId="21985" priority="23387"/>
    <cfRule type="duplicateValues" dxfId="21984" priority="23388"/>
    <cfRule type="duplicateValues" dxfId="21983" priority="23389"/>
    <cfRule type="duplicateValues" dxfId="21982" priority="23390"/>
    <cfRule type="duplicateValues" dxfId="21981" priority="23391"/>
    <cfRule type="duplicateValues" dxfId="21980" priority="23392"/>
    <cfRule type="duplicateValues" dxfId="21979" priority="23393"/>
    <cfRule type="duplicateValues" dxfId="21978" priority="23394"/>
    <cfRule type="duplicateValues" dxfId="21977" priority="23395"/>
    <cfRule type="duplicateValues" dxfId="21976" priority="23397"/>
    <cfRule type="duplicateValues" dxfId="21975" priority="23398"/>
    <cfRule type="duplicateValues" dxfId="21974" priority="23399"/>
    <cfRule type="duplicateValues" dxfId="21973" priority="23311"/>
    <cfRule type="duplicateValues" dxfId="21972" priority="23312"/>
    <cfRule type="duplicateValues" dxfId="21971" priority="23313"/>
    <cfRule type="duplicateValues" dxfId="21970" priority="23314"/>
    <cfRule type="duplicateValues" dxfId="21969" priority="23315"/>
    <cfRule type="duplicateValues" dxfId="21968" priority="23316"/>
    <cfRule type="duplicateValues" dxfId="21967" priority="23317"/>
    <cfRule type="duplicateValues" dxfId="21966" priority="23318"/>
    <cfRule type="duplicateValues" dxfId="21965" priority="23319"/>
    <cfRule type="duplicateValues" dxfId="21964" priority="23320"/>
    <cfRule type="duplicateValues" dxfId="21963" priority="23321"/>
    <cfRule type="duplicateValues" dxfId="21962" priority="23396"/>
    <cfRule type="duplicateValues" dxfId="21961" priority="23324"/>
    <cfRule type="duplicateValues" dxfId="21960" priority="23322"/>
  </conditionalFormatting>
  <conditionalFormatting sqref="I4995">
    <cfRule type="duplicateValues" dxfId="21959" priority="23971"/>
    <cfRule type="duplicateValues" dxfId="21958" priority="23986"/>
    <cfRule type="duplicateValues" dxfId="21957" priority="23972"/>
    <cfRule type="duplicateValues" dxfId="21956" priority="23973"/>
    <cfRule type="duplicateValues" dxfId="21955" priority="23974"/>
    <cfRule type="duplicateValues" dxfId="21954" priority="23987"/>
    <cfRule type="duplicateValues" dxfId="21953" priority="23975"/>
    <cfRule type="duplicateValues" dxfId="21952" priority="23976"/>
    <cfRule type="duplicateValues" dxfId="21951" priority="23977"/>
    <cfRule type="duplicateValues" dxfId="21950" priority="23978"/>
    <cfRule type="duplicateValues" dxfId="21949" priority="23979"/>
    <cfRule type="duplicateValues" dxfId="21948" priority="23998"/>
    <cfRule type="duplicateValues" dxfId="21947" priority="23980"/>
    <cfRule type="duplicateValues" dxfId="21946" priority="23981"/>
    <cfRule type="duplicateValues" dxfId="21945" priority="23982"/>
    <cfRule type="duplicateValues" dxfId="21944" priority="23983"/>
    <cfRule type="duplicateValues" dxfId="21943" priority="23984"/>
    <cfRule type="duplicateValues" dxfId="21942" priority="23968"/>
    <cfRule type="duplicateValues" dxfId="21941" priority="23967"/>
    <cfRule type="duplicateValues" dxfId="21940" priority="23988"/>
    <cfRule type="duplicateValues" dxfId="21939" priority="23928"/>
    <cfRule type="duplicateValues" dxfId="21938" priority="23929"/>
    <cfRule type="duplicateValues" dxfId="21937" priority="23989"/>
    <cfRule type="duplicateValues" dxfId="21936" priority="23990"/>
    <cfRule type="duplicateValues" dxfId="21935" priority="23991"/>
    <cfRule type="duplicateValues" dxfId="21934" priority="23992"/>
    <cfRule type="duplicateValues" dxfId="21933" priority="23993"/>
    <cfRule type="duplicateValues" dxfId="21932" priority="23994"/>
    <cfRule type="duplicateValues" dxfId="21931" priority="23966"/>
    <cfRule type="duplicateValues" dxfId="21930" priority="23995"/>
    <cfRule type="duplicateValues" dxfId="21929" priority="23996"/>
    <cfRule type="duplicateValues" dxfId="21928" priority="23999"/>
    <cfRule type="duplicateValues" dxfId="21927" priority="24000"/>
    <cfRule type="duplicateValues" dxfId="21926" priority="24001"/>
    <cfRule type="duplicateValues" dxfId="21925" priority="24002"/>
    <cfRule type="duplicateValues" dxfId="21924" priority="24003"/>
    <cfRule type="duplicateValues" dxfId="21923" priority="24004"/>
    <cfRule type="duplicateValues" dxfId="21922" priority="24005"/>
    <cfRule type="duplicateValues" dxfId="21921" priority="24006"/>
    <cfRule type="duplicateValues" dxfId="21920" priority="24007"/>
    <cfRule type="duplicateValues" dxfId="21919" priority="24008"/>
    <cfRule type="duplicateValues" dxfId="21918" priority="24009"/>
    <cfRule type="duplicateValues" dxfId="21917" priority="24010"/>
    <cfRule type="duplicateValues" dxfId="21916" priority="24011"/>
    <cfRule type="duplicateValues" dxfId="21915" priority="24012"/>
    <cfRule type="duplicateValues" dxfId="21914" priority="23997"/>
    <cfRule type="duplicateValues" dxfId="21913" priority="24013"/>
    <cfRule type="duplicateValues" dxfId="21912" priority="24014"/>
    <cfRule type="duplicateValues" dxfId="21911" priority="24015"/>
    <cfRule type="duplicateValues" dxfId="21910" priority="24016"/>
    <cfRule type="duplicateValues" dxfId="21909" priority="24017"/>
    <cfRule type="duplicateValues" dxfId="21908" priority="23943"/>
    <cfRule type="duplicateValues" dxfId="21907" priority="23930"/>
    <cfRule type="duplicateValues" dxfId="21906" priority="23931"/>
    <cfRule type="duplicateValues" dxfId="21905" priority="23932"/>
    <cfRule type="duplicateValues" dxfId="21904" priority="23933"/>
    <cfRule type="duplicateValues" dxfId="21903" priority="23934"/>
    <cfRule type="duplicateValues" dxfId="21902" priority="23935"/>
    <cfRule type="duplicateValues" dxfId="21901" priority="23936"/>
    <cfRule type="duplicateValues" dxfId="21900" priority="23937"/>
    <cfRule type="duplicateValues" dxfId="21899" priority="23938"/>
    <cfRule type="duplicateValues" dxfId="21898" priority="23939"/>
    <cfRule type="duplicateValues" dxfId="21897" priority="23940"/>
    <cfRule type="duplicateValues" dxfId="21896" priority="23941"/>
    <cfRule type="duplicateValues" dxfId="21895" priority="23942"/>
    <cfRule type="duplicateValues" dxfId="21894" priority="23969"/>
    <cfRule type="duplicateValues" dxfId="21893" priority="23970"/>
    <cfRule type="duplicateValues" dxfId="21892" priority="23965"/>
    <cfRule type="duplicateValues" dxfId="21891" priority="23964"/>
    <cfRule type="duplicateValues" dxfId="21890" priority="23963"/>
    <cfRule type="duplicateValues" dxfId="21889" priority="23962"/>
    <cfRule type="duplicateValues" dxfId="21888" priority="23961"/>
    <cfRule type="duplicateValues" dxfId="21887" priority="23960"/>
    <cfRule type="duplicateValues" dxfId="21886" priority="23959"/>
    <cfRule type="duplicateValues" dxfId="21885" priority="23958"/>
    <cfRule type="duplicateValues" dxfId="21884" priority="23957"/>
    <cfRule type="duplicateValues" dxfId="21883" priority="23956"/>
    <cfRule type="duplicateValues" dxfId="21882" priority="23955"/>
    <cfRule type="duplicateValues" dxfId="21881" priority="23954"/>
    <cfRule type="duplicateValues" dxfId="21880" priority="23953"/>
    <cfRule type="duplicateValues" dxfId="21879" priority="23952"/>
    <cfRule type="duplicateValues" dxfId="21878" priority="23951"/>
    <cfRule type="duplicateValues" dxfId="21877" priority="23950"/>
    <cfRule type="duplicateValues" dxfId="21876" priority="23949"/>
    <cfRule type="duplicateValues" dxfId="21875" priority="23948"/>
    <cfRule type="duplicateValues" dxfId="21874" priority="23947"/>
    <cfRule type="duplicateValues" dxfId="21873" priority="23946"/>
    <cfRule type="duplicateValues" dxfId="21872" priority="23945"/>
    <cfRule type="duplicateValues" dxfId="21871" priority="23944"/>
    <cfRule type="duplicateValues" dxfId="21870" priority="23985"/>
  </conditionalFormatting>
  <conditionalFormatting sqref="I4996">
    <cfRule type="duplicateValues" dxfId="21869" priority="23173"/>
    <cfRule type="duplicateValues" dxfId="21868" priority="23174"/>
    <cfRule type="duplicateValues" dxfId="21867" priority="23175"/>
    <cfRule type="duplicateValues" dxfId="21866" priority="23176"/>
    <cfRule type="duplicateValues" dxfId="21865" priority="23177"/>
    <cfRule type="duplicateValues" dxfId="21864" priority="23178"/>
    <cfRule type="duplicateValues" dxfId="21863" priority="23179"/>
    <cfRule type="duplicateValues" dxfId="21862" priority="23180"/>
    <cfRule type="duplicateValues" dxfId="21861" priority="23181"/>
    <cfRule type="duplicateValues" dxfId="21860" priority="23182"/>
    <cfRule type="duplicateValues" dxfId="21859" priority="23183"/>
    <cfRule type="duplicateValues" dxfId="21858" priority="23184"/>
    <cfRule type="duplicateValues" dxfId="21857" priority="23185"/>
    <cfRule type="duplicateValues" dxfId="21856" priority="23186"/>
    <cfRule type="duplicateValues" dxfId="21855" priority="23187"/>
    <cfRule type="duplicateValues" dxfId="21854" priority="23188"/>
    <cfRule type="duplicateValues" dxfId="21853" priority="23189"/>
    <cfRule type="duplicateValues" dxfId="21852" priority="23190"/>
    <cfRule type="duplicateValues" dxfId="21851" priority="23191"/>
    <cfRule type="duplicateValues" dxfId="21850" priority="23192"/>
    <cfRule type="duplicateValues" dxfId="21849" priority="23193"/>
    <cfRule type="duplicateValues" dxfId="21848" priority="23194"/>
    <cfRule type="duplicateValues" dxfId="21847" priority="23195"/>
    <cfRule type="duplicateValues" dxfId="21846" priority="23196"/>
    <cfRule type="duplicateValues" dxfId="21845" priority="23197"/>
    <cfRule type="duplicateValues" dxfId="21844" priority="23198"/>
    <cfRule type="duplicateValues" dxfId="21843" priority="23199"/>
    <cfRule type="duplicateValues" dxfId="21842" priority="23200"/>
    <cfRule type="duplicateValues" dxfId="21841" priority="23201"/>
    <cfRule type="duplicateValues" dxfId="21840" priority="23202"/>
    <cfRule type="duplicateValues" dxfId="21839" priority="23203"/>
    <cfRule type="duplicateValues" dxfId="21838" priority="23204"/>
    <cfRule type="duplicateValues" dxfId="21837" priority="23205"/>
    <cfRule type="duplicateValues" dxfId="21836" priority="23206"/>
    <cfRule type="duplicateValues" dxfId="21835" priority="23207"/>
    <cfRule type="duplicateValues" dxfId="21834" priority="23208"/>
    <cfRule type="duplicateValues" dxfId="21833" priority="23209"/>
    <cfRule type="duplicateValues" dxfId="21832" priority="23210"/>
    <cfRule type="duplicateValues" dxfId="21831" priority="23211"/>
    <cfRule type="duplicateValues" dxfId="21830" priority="23212"/>
    <cfRule type="duplicateValues" dxfId="21829" priority="23213"/>
    <cfRule type="duplicateValues" dxfId="21828" priority="23214"/>
    <cfRule type="duplicateValues" dxfId="21827" priority="23215"/>
    <cfRule type="duplicateValues" dxfId="21826" priority="23216"/>
    <cfRule type="duplicateValues" dxfId="21825" priority="23217"/>
    <cfRule type="duplicateValues" dxfId="21824" priority="23218"/>
    <cfRule type="duplicateValues" dxfId="21823" priority="23219"/>
    <cfRule type="duplicateValues" dxfId="21822" priority="23160"/>
    <cfRule type="duplicateValues" dxfId="21821" priority="23130"/>
    <cfRule type="duplicateValues" dxfId="21820" priority="23131"/>
    <cfRule type="duplicateValues" dxfId="21819" priority="23132"/>
    <cfRule type="duplicateValues" dxfId="21818" priority="23133"/>
    <cfRule type="duplicateValues" dxfId="21817" priority="23134"/>
    <cfRule type="duplicateValues" dxfId="21816" priority="23135"/>
    <cfRule type="duplicateValues" dxfId="21815" priority="23136"/>
    <cfRule type="duplicateValues" dxfId="21814" priority="23137"/>
    <cfRule type="duplicateValues" dxfId="21813" priority="23138"/>
    <cfRule type="duplicateValues" dxfId="21812" priority="23139"/>
    <cfRule type="duplicateValues" dxfId="21811" priority="23140"/>
    <cfRule type="duplicateValues" dxfId="21810" priority="23141"/>
    <cfRule type="duplicateValues" dxfId="21809" priority="23142"/>
    <cfRule type="duplicateValues" dxfId="21808" priority="23143"/>
    <cfRule type="duplicateValues" dxfId="21807" priority="23144"/>
    <cfRule type="duplicateValues" dxfId="21806" priority="23145"/>
    <cfRule type="duplicateValues" dxfId="21805" priority="23146"/>
    <cfRule type="duplicateValues" dxfId="21804" priority="23147"/>
    <cfRule type="duplicateValues" dxfId="21803" priority="23148"/>
    <cfRule type="duplicateValues" dxfId="21802" priority="23149"/>
    <cfRule type="duplicateValues" dxfId="21801" priority="23150"/>
    <cfRule type="duplicateValues" dxfId="21800" priority="23151"/>
    <cfRule type="duplicateValues" dxfId="21799" priority="23152"/>
    <cfRule type="duplicateValues" dxfId="21798" priority="23153"/>
    <cfRule type="duplicateValues" dxfId="21797" priority="23154"/>
    <cfRule type="duplicateValues" dxfId="21796" priority="23155"/>
    <cfRule type="duplicateValues" dxfId="21795" priority="23156"/>
    <cfRule type="duplicateValues" dxfId="21794" priority="23157"/>
    <cfRule type="duplicateValues" dxfId="21793" priority="23158"/>
    <cfRule type="duplicateValues" dxfId="21792" priority="23159"/>
    <cfRule type="duplicateValues" dxfId="21791" priority="23161"/>
    <cfRule type="duplicateValues" dxfId="21790" priority="23162"/>
    <cfRule type="duplicateValues" dxfId="21789" priority="23163"/>
    <cfRule type="duplicateValues" dxfId="21788" priority="23164"/>
    <cfRule type="duplicateValues" dxfId="21787" priority="23165"/>
    <cfRule type="duplicateValues" dxfId="21786" priority="23166"/>
    <cfRule type="duplicateValues" dxfId="21785" priority="23167"/>
    <cfRule type="duplicateValues" dxfId="21784" priority="23168"/>
    <cfRule type="duplicateValues" dxfId="21783" priority="23169"/>
    <cfRule type="duplicateValues" dxfId="21782" priority="23170"/>
    <cfRule type="duplicateValues" dxfId="21781" priority="23171"/>
    <cfRule type="duplicateValues" dxfId="21780" priority="23172"/>
  </conditionalFormatting>
  <conditionalFormatting sqref="I4997">
    <cfRule type="duplicateValues" dxfId="21779" priority="23227"/>
    <cfRule type="duplicateValues" dxfId="21778" priority="23228"/>
    <cfRule type="duplicateValues" dxfId="21777" priority="23229"/>
    <cfRule type="duplicateValues" dxfId="21776" priority="23230"/>
    <cfRule type="duplicateValues" dxfId="21775" priority="23231"/>
    <cfRule type="duplicateValues" dxfId="21774" priority="23232"/>
    <cfRule type="duplicateValues" dxfId="21773" priority="23233"/>
    <cfRule type="duplicateValues" dxfId="21772" priority="23234"/>
    <cfRule type="duplicateValues" dxfId="21771" priority="23235"/>
    <cfRule type="duplicateValues" dxfId="21770" priority="23236"/>
    <cfRule type="duplicateValues" dxfId="21769" priority="23237"/>
    <cfRule type="duplicateValues" dxfId="21768" priority="23238"/>
    <cfRule type="duplicateValues" dxfId="21767" priority="23239"/>
    <cfRule type="duplicateValues" dxfId="21766" priority="23240"/>
    <cfRule type="duplicateValues" dxfId="21765" priority="23241"/>
    <cfRule type="duplicateValues" dxfId="21764" priority="23242"/>
    <cfRule type="duplicateValues" dxfId="21763" priority="23243"/>
    <cfRule type="duplicateValues" dxfId="21762" priority="23244"/>
    <cfRule type="duplicateValues" dxfId="21761" priority="23245"/>
    <cfRule type="duplicateValues" dxfId="21760" priority="23246"/>
    <cfRule type="duplicateValues" dxfId="21759" priority="23247"/>
    <cfRule type="duplicateValues" dxfId="21758" priority="23248"/>
    <cfRule type="duplicateValues" dxfId="21757" priority="23249"/>
    <cfRule type="duplicateValues" dxfId="21756" priority="23250"/>
    <cfRule type="duplicateValues" dxfId="21755" priority="23251"/>
    <cfRule type="duplicateValues" dxfId="21754" priority="23252"/>
    <cfRule type="duplicateValues" dxfId="21753" priority="23253"/>
    <cfRule type="duplicateValues" dxfId="21752" priority="23254"/>
    <cfRule type="duplicateValues" dxfId="21751" priority="23255"/>
    <cfRule type="duplicateValues" dxfId="21750" priority="23256"/>
    <cfRule type="duplicateValues" dxfId="21749" priority="23257"/>
    <cfRule type="duplicateValues" dxfId="21748" priority="23258"/>
    <cfRule type="duplicateValues" dxfId="21747" priority="23259"/>
    <cfRule type="duplicateValues" dxfId="21746" priority="23260"/>
    <cfRule type="duplicateValues" dxfId="21745" priority="23261"/>
    <cfRule type="duplicateValues" dxfId="21744" priority="23262"/>
    <cfRule type="duplicateValues" dxfId="21743" priority="23263"/>
    <cfRule type="duplicateValues" dxfId="21742" priority="23264"/>
    <cfRule type="duplicateValues" dxfId="21741" priority="23265"/>
    <cfRule type="duplicateValues" dxfId="21740" priority="23266"/>
    <cfRule type="duplicateValues" dxfId="21739" priority="23267"/>
    <cfRule type="duplicateValues" dxfId="21738" priority="23268"/>
    <cfRule type="duplicateValues" dxfId="21737" priority="23269"/>
    <cfRule type="duplicateValues" dxfId="21736" priority="23270"/>
    <cfRule type="duplicateValues" dxfId="21735" priority="23271"/>
    <cfRule type="duplicateValues" dxfId="21734" priority="23272"/>
    <cfRule type="duplicateValues" dxfId="21733" priority="23273"/>
    <cfRule type="duplicateValues" dxfId="21732" priority="23274"/>
    <cfRule type="duplicateValues" dxfId="21731" priority="23275"/>
    <cfRule type="duplicateValues" dxfId="21730" priority="23276"/>
    <cfRule type="duplicateValues" dxfId="21729" priority="23277"/>
    <cfRule type="duplicateValues" dxfId="21728" priority="23300"/>
    <cfRule type="duplicateValues" dxfId="21727" priority="23301"/>
    <cfRule type="duplicateValues" dxfId="21726" priority="23302"/>
    <cfRule type="duplicateValues" dxfId="21725" priority="23303"/>
    <cfRule type="duplicateValues" dxfId="21724" priority="23304"/>
    <cfRule type="duplicateValues" dxfId="21723" priority="23305"/>
    <cfRule type="duplicateValues" dxfId="21722" priority="23306"/>
    <cfRule type="duplicateValues" dxfId="21721" priority="23307"/>
    <cfRule type="duplicateValues" dxfId="21720" priority="23308"/>
    <cfRule type="duplicateValues" dxfId="21719" priority="23309"/>
    <cfRule type="duplicateValues" dxfId="21718" priority="23278"/>
    <cfRule type="duplicateValues" dxfId="21717" priority="23279"/>
    <cfRule type="duplicateValues" dxfId="21716" priority="23280"/>
    <cfRule type="duplicateValues" dxfId="21715" priority="23281"/>
    <cfRule type="duplicateValues" dxfId="21714" priority="23282"/>
    <cfRule type="duplicateValues" dxfId="21713" priority="23283"/>
    <cfRule type="duplicateValues" dxfId="21712" priority="23284"/>
    <cfRule type="duplicateValues" dxfId="21711" priority="23285"/>
    <cfRule type="duplicateValues" dxfId="21710" priority="23286"/>
    <cfRule type="duplicateValues" dxfId="21709" priority="23287"/>
    <cfRule type="duplicateValues" dxfId="21708" priority="23288"/>
    <cfRule type="duplicateValues" dxfId="21707" priority="23289"/>
    <cfRule type="duplicateValues" dxfId="21706" priority="23290"/>
    <cfRule type="duplicateValues" dxfId="21705" priority="23291"/>
    <cfRule type="duplicateValues" dxfId="21704" priority="23292"/>
    <cfRule type="duplicateValues" dxfId="21703" priority="23293"/>
    <cfRule type="duplicateValues" dxfId="21702" priority="23294"/>
    <cfRule type="duplicateValues" dxfId="21701" priority="23295"/>
    <cfRule type="duplicateValues" dxfId="21700" priority="23296"/>
    <cfRule type="duplicateValues" dxfId="21699" priority="23297"/>
    <cfRule type="duplicateValues" dxfId="21698" priority="23298"/>
    <cfRule type="duplicateValues" dxfId="21697" priority="23299"/>
    <cfRule type="duplicateValues" dxfId="21696" priority="23220"/>
    <cfRule type="duplicateValues" dxfId="21695" priority="23221"/>
    <cfRule type="duplicateValues" dxfId="21694" priority="23222"/>
    <cfRule type="duplicateValues" dxfId="21693" priority="23223"/>
    <cfRule type="duplicateValues" dxfId="21692" priority="23224"/>
    <cfRule type="duplicateValues" dxfId="21691" priority="23225"/>
    <cfRule type="duplicateValues" dxfId="21690" priority="23226"/>
  </conditionalFormatting>
  <conditionalFormatting sqref="I4998:I5003">
    <cfRule type="duplicateValues" dxfId="21689" priority="28217"/>
    <cfRule type="duplicateValues" dxfId="21688" priority="28216"/>
    <cfRule type="duplicateValues" dxfId="21687" priority="28215"/>
    <cfRule type="duplicateValues" dxfId="21686" priority="28214"/>
    <cfRule type="duplicateValues" dxfId="21685" priority="28213"/>
    <cfRule type="duplicateValues" dxfId="21684" priority="28212"/>
    <cfRule type="duplicateValues" dxfId="21683" priority="28211"/>
    <cfRule type="duplicateValues" dxfId="21682" priority="28210"/>
    <cfRule type="duplicateValues" dxfId="21681" priority="28209"/>
    <cfRule type="duplicateValues" dxfId="21680" priority="28208"/>
    <cfRule type="duplicateValues" dxfId="21679" priority="28207"/>
    <cfRule type="duplicateValues" dxfId="21678" priority="28206"/>
    <cfRule type="duplicateValues" dxfId="21677" priority="28205"/>
    <cfRule type="duplicateValues" dxfId="21676" priority="28204"/>
    <cfRule type="duplicateValues" dxfId="21675" priority="28203"/>
    <cfRule type="duplicateValues" dxfId="21674" priority="28202"/>
    <cfRule type="duplicateValues" dxfId="21673" priority="28201"/>
    <cfRule type="duplicateValues" dxfId="21672" priority="28200"/>
    <cfRule type="duplicateValues" dxfId="21671" priority="28199"/>
    <cfRule type="duplicateValues" dxfId="21670" priority="28198"/>
    <cfRule type="duplicateValues" dxfId="21669" priority="28197"/>
    <cfRule type="duplicateValues" dxfId="21668" priority="28196"/>
    <cfRule type="duplicateValues" dxfId="21667" priority="28326"/>
    <cfRule type="duplicateValues" dxfId="21666" priority="28327"/>
    <cfRule type="duplicateValues" dxfId="21665" priority="28328"/>
    <cfRule type="duplicateValues" dxfId="21664" priority="28329"/>
    <cfRule type="duplicateValues" dxfId="21663" priority="28330"/>
    <cfRule type="duplicateValues" dxfId="21662" priority="28331"/>
    <cfRule type="duplicateValues" dxfId="21661" priority="28332"/>
    <cfRule type="duplicateValues" dxfId="21660" priority="28333"/>
    <cfRule type="duplicateValues" dxfId="21659" priority="28334"/>
    <cfRule type="duplicateValues" dxfId="21658" priority="28335"/>
    <cfRule type="duplicateValues" dxfId="21657" priority="28336"/>
    <cfRule type="duplicateValues" dxfId="21656" priority="28337"/>
    <cfRule type="duplicateValues" dxfId="21655" priority="28338"/>
    <cfRule type="duplicateValues" dxfId="21654" priority="28339"/>
    <cfRule type="duplicateValues" dxfId="21653" priority="28340"/>
    <cfRule type="duplicateValues" dxfId="21652" priority="28341"/>
    <cfRule type="duplicateValues" dxfId="21651" priority="28342"/>
    <cfRule type="duplicateValues" dxfId="21650" priority="28343"/>
    <cfRule type="duplicateValues" dxfId="21649" priority="28344"/>
    <cfRule type="duplicateValues" dxfId="21648" priority="28345"/>
    <cfRule type="duplicateValues" dxfId="21647" priority="28346"/>
    <cfRule type="duplicateValues" dxfId="21646" priority="28347"/>
    <cfRule type="duplicateValues" dxfId="21645" priority="28348"/>
    <cfRule type="duplicateValues" dxfId="21644" priority="28349"/>
    <cfRule type="duplicateValues" dxfId="21643" priority="28350"/>
    <cfRule type="duplicateValues" dxfId="21642" priority="28351"/>
    <cfRule type="duplicateValues" dxfId="21641" priority="28352"/>
    <cfRule type="duplicateValues" dxfId="21640" priority="28353"/>
    <cfRule type="duplicateValues" dxfId="21639" priority="28354"/>
    <cfRule type="duplicateValues" dxfId="21638" priority="28355"/>
    <cfRule type="duplicateValues" dxfId="21637" priority="28356"/>
    <cfRule type="duplicateValues" dxfId="21636" priority="28110"/>
    <cfRule type="duplicateValues" dxfId="21635" priority="28357"/>
    <cfRule type="duplicateValues" dxfId="21634" priority="28358"/>
    <cfRule type="duplicateValues" dxfId="21633" priority="28359"/>
    <cfRule type="duplicateValues" dxfId="21632" priority="28360"/>
    <cfRule type="duplicateValues" dxfId="21631" priority="28361"/>
    <cfRule type="duplicateValues" dxfId="21630" priority="28362"/>
    <cfRule type="duplicateValues" dxfId="21629" priority="28363"/>
    <cfRule type="duplicateValues" dxfId="21628" priority="28364"/>
    <cfRule type="duplicateValues" dxfId="21627" priority="28218"/>
    <cfRule type="duplicateValues" dxfId="21626" priority="27939"/>
    <cfRule type="duplicateValues" dxfId="21625" priority="28237"/>
    <cfRule type="duplicateValues" dxfId="21624" priority="28236"/>
    <cfRule type="duplicateValues" dxfId="21623" priority="28235"/>
    <cfRule type="duplicateValues" dxfId="21622" priority="28234"/>
    <cfRule type="duplicateValues" dxfId="21621" priority="28233"/>
    <cfRule type="duplicateValues" dxfId="21620" priority="28232"/>
    <cfRule type="duplicateValues" dxfId="21619" priority="28231"/>
    <cfRule type="duplicateValues" dxfId="21618" priority="28230"/>
    <cfRule type="duplicateValues" dxfId="21617" priority="28229"/>
    <cfRule type="duplicateValues" dxfId="21616" priority="28228"/>
    <cfRule type="duplicateValues" dxfId="21615" priority="28227"/>
    <cfRule type="duplicateValues" dxfId="21614" priority="28226"/>
    <cfRule type="duplicateValues" dxfId="21613" priority="28225"/>
    <cfRule type="duplicateValues" dxfId="21612" priority="28224"/>
    <cfRule type="duplicateValues" dxfId="21611" priority="28223"/>
    <cfRule type="duplicateValues" dxfId="21610" priority="28222"/>
    <cfRule type="duplicateValues" dxfId="21609" priority="28221"/>
    <cfRule type="duplicateValues" dxfId="21608" priority="28220"/>
    <cfRule type="duplicateValues" dxfId="21607" priority="28219"/>
    <cfRule type="duplicateValues" dxfId="21606" priority="28323"/>
    <cfRule type="duplicateValues" dxfId="21605" priority="28324"/>
    <cfRule type="duplicateValues" dxfId="21604" priority="28325"/>
  </conditionalFormatting>
  <conditionalFormatting sqref="I4999">
    <cfRule type="duplicateValues" dxfId="21603" priority="28414"/>
    <cfRule type="duplicateValues" dxfId="21602" priority="28391"/>
    <cfRule type="duplicateValues" dxfId="21601" priority="28390"/>
    <cfRule type="duplicateValues" dxfId="21600" priority="28389"/>
    <cfRule type="duplicateValues" dxfId="21599" priority="28388"/>
    <cfRule type="duplicateValues" dxfId="21598" priority="28387"/>
    <cfRule type="duplicateValues" dxfId="21597" priority="28386"/>
    <cfRule type="duplicateValues" dxfId="21596" priority="28385"/>
    <cfRule type="duplicateValues" dxfId="21595" priority="28384"/>
    <cfRule type="duplicateValues" dxfId="21594" priority="28383"/>
    <cfRule type="duplicateValues" dxfId="21593" priority="28382"/>
    <cfRule type="duplicateValues" dxfId="21592" priority="28381"/>
    <cfRule type="duplicateValues" dxfId="21591" priority="28380"/>
    <cfRule type="duplicateValues" dxfId="21590" priority="28379"/>
    <cfRule type="duplicateValues" dxfId="21589" priority="28378"/>
    <cfRule type="duplicateValues" dxfId="21588" priority="28377"/>
    <cfRule type="duplicateValues" dxfId="21587" priority="28376"/>
    <cfRule type="duplicateValues" dxfId="21586" priority="28436"/>
    <cfRule type="duplicateValues" dxfId="21585" priority="28372"/>
    <cfRule type="duplicateValues" dxfId="21584" priority="28375"/>
    <cfRule type="duplicateValues" dxfId="21583" priority="28438"/>
    <cfRule type="duplicateValues" dxfId="21582" priority="28439"/>
    <cfRule type="duplicateValues" dxfId="21581" priority="28440"/>
    <cfRule type="duplicateValues" dxfId="21580" priority="28441"/>
    <cfRule type="duplicateValues" dxfId="21579" priority="28442"/>
    <cfRule type="duplicateValues" dxfId="21578" priority="28443"/>
    <cfRule type="duplicateValues" dxfId="21577" priority="28444"/>
    <cfRule type="duplicateValues" dxfId="21576" priority="28445"/>
    <cfRule type="duplicateValues" dxfId="21575" priority="28446"/>
    <cfRule type="duplicateValues" dxfId="21574" priority="28447"/>
    <cfRule type="duplicateValues" dxfId="21573" priority="28448"/>
    <cfRule type="duplicateValues" dxfId="21572" priority="28373"/>
    <cfRule type="duplicateValues" dxfId="21571" priority="28449"/>
    <cfRule type="duplicateValues" dxfId="21570" priority="28417"/>
    <cfRule type="duplicateValues" dxfId="21569" priority="28418"/>
    <cfRule type="duplicateValues" dxfId="21568" priority="28419"/>
    <cfRule type="duplicateValues" dxfId="21567" priority="28420"/>
    <cfRule type="duplicateValues" dxfId="21566" priority="28421"/>
    <cfRule type="duplicateValues" dxfId="21565" priority="28422"/>
    <cfRule type="duplicateValues" dxfId="21564" priority="28423"/>
    <cfRule type="duplicateValues" dxfId="21563" priority="28424"/>
    <cfRule type="duplicateValues" dxfId="21562" priority="28425"/>
    <cfRule type="duplicateValues" dxfId="21561" priority="28426"/>
    <cfRule type="duplicateValues" dxfId="21560" priority="28427"/>
    <cfRule type="duplicateValues" dxfId="21559" priority="28428"/>
    <cfRule type="duplicateValues" dxfId="21558" priority="28429"/>
    <cfRule type="duplicateValues" dxfId="21557" priority="28430"/>
    <cfRule type="duplicateValues" dxfId="21556" priority="28431"/>
    <cfRule type="duplicateValues" dxfId="21555" priority="28432"/>
    <cfRule type="duplicateValues" dxfId="21554" priority="28433"/>
    <cfRule type="duplicateValues" dxfId="21553" priority="28434"/>
    <cfRule type="duplicateValues" dxfId="21552" priority="28435"/>
    <cfRule type="duplicateValues" dxfId="21551" priority="28437"/>
    <cfRule type="duplicateValues" dxfId="21550" priority="28374"/>
    <cfRule type="duplicateValues" dxfId="21549" priority="28365"/>
    <cfRule type="duplicateValues" dxfId="21548" priority="28366"/>
    <cfRule type="duplicateValues" dxfId="21547" priority="28367"/>
    <cfRule type="duplicateValues" dxfId="21546" priority="28368"/>
    <cfRule type="duplicateValues" dxfId="21545" priority="28369"/>
    <cfRule type="duplicateValues" dxfId="21544" priority="28370"/>
    <cfRule type="duplicateValues" dxfId="21543" priority="28416"/>
    <cfRule type="duplicateValues" dxfId="21542" priority="28415"/>
    <cfRule type="duplicateValues" dxfId="21541" priority="28371"/>
    <cfRule type="duplicateValues" dxfId="21540" priority="28413"/>
    <cfRule type="duplicateValues" dxfId="21539" priority="28412"/>
    <cfRule type="duplicateValues" dxfId="21538" priority="28411"/>
    <cfRule type="duplicateValues" dxfId="21537" priority="28410"/>
    <cfRule type="duplicateValues" dxfId="21536" priority="28409"/>
    <cfRule type="duplicateValues" dxfId="21535" priority="28408"/>
    <cfRule type="duplicateValues" dxfId="21534" priority="28407"/>
    <cfRule type="duplicateValues" dxfId="21533" priority="28406"/>
    <cfRule type="duplicateValues" dxfId="21532" priority="28405"/>
    <cfRule type="duplicateValues" dxfId="21531" priority="28404"/>
    <cfRule type="duplicateValues" dxfId="21530" priority="28403"/>
    <cfRule type="duplicateValues" dxfId="21529" priority="28402"/>
    <cfRule type="duplicateValues" dxfId="21528" priority="28401"/>
    <cfRule type="duplicateValues" dxfId="21527" priority="28400"/>
    <cfRule type="duplicateValues" dxfId="21526" priority="28399"/>
    <cfRule type="duplicateValues" dxfId="21525" priority="28398"/>
    <cfRule type="duplicateValues" dxfId="21524" priority="28397"/>
    <cfRule type="duplicateValues" dxfId="21523" priority="28396"/>
    <cfRule type="duplicateValues" dxfId="21522" priority="28395"/>
    <cfRule type="duplicateValues" dxfId="21521" priority="28394"/>
    <cfRule type="duplicateValues" dxfId="21520" priority="28393"/>
    <cfRule type="duplicateValues" dxfId="21519" priority="28392"/>
  </conditionalFormatting>
  <conditionalFormatting sqref="I5000">
    <cfRule type="duplicateValues" dxfId="21518" priority="28278"/>
    <cfRule type="duplicateValues" dxfId="21517" priority="28279"/>
    <cfRule type="duplicateValues" dxfId="21516" priority="28280"/>
    <cfRule type="duplicateValues" dxfId="21515" priority="28281"/>
    <cfRule type="duplicateValues" dxfId="21514" priority="28282"/>
    <cfRule type="duplicateValues" dxfId="21513" priority="28283"/>
    <cfRule type="duplicateValues" dxfId="21512" priority="28284"/>
    <cfRule type="duplicateValues" dxfId="21511" priority="28285"/>
    <cfRule type="duplicateValues" dxfId="21510" priority="28286"/>
    <cfRule type="duplicateValues" dxfId="21509" priority="28287"/>
    <cfRule type="duplicateValues" dxfId="21508" priority="28288"/>
    <cfRule type="duplicateValues" dxfId="21507" priority="28289"/>
    <cfRule type="duplicateValues" dxfId="21506" priority="28257"/>
    <cfRule type="duplicateValues" dxfId="21505" priority="28256"/>
    <cfRule type="duplicateValues" dxfId="21504" priority="28255"/>
    <cfRule type="duplicateValues" dxfId="21503" priority="28254"/>
    <cfRule type="duplicateValues" dxfId="21502" priority="28253"/>
    <cfRule type="duplicateValues" dxfId="21501" priority="28252"/>
    <cfRule type="duplicateValues" dxfId="21500" priority="28251"/>
    <cfRule type="duplicateValues" dxfId="21499" priority="28250"/>
    <cfRule type="duplicateValues" dxfId="21498" priority="28248"/>
    <cfRule type="duplicateValues" dxfId="21497" priority="28247"/>
    <cfRule type="duplicateValues" dxfId="21496" priority="28246"/>
    <cfRule type="duplicateValues" dxfId="21495" priority="28245"/>
    <cfRule type="duplicateValues" dxfId="21494" priority="28244"/>
    <cfRule type="duplicateValues" dxfId="21493" priority="28243"/>
    <cfRule type="duplicateValues" dxfId="21492" priority="28242"/>
    <cfRule type="duplicateValues" dxfId="21491" priority="28241"/>
    <cfRule type="duplicateValues" dxfId="21490" priority="28240"/>
    <cfRule type="duplicateValues" dxfId="21489" priority="28239"/>
    <cfRule type="duplicateValues" dxfId="21488" priority="28238"/>
    <cfRule type="duplicateValues" dxfId="21487" priority="28268"/>
    <cfRule type="duplicateValues" dxfId="21486" priority="28267"/>
    <cfRule type="duplicateValues" dxfId="21485" priority="28266"/>
    <cfRule type="duplicateValues" dxfId="21484" priority="28265"/>
    <cfRule type="duplicateValues" dxfId="21483" priority="28264"/>
    <cfRule type="duplicateValues" dxfId="21482" priority="28263"/>
    <cfRule type="duplicateValues" dxfId="21481" priority="28262"/>
    <cfRule type="duplicateValues" dxfId="21480" priority="28261"/>
    <cfRule type="duplicateValues" dxfId="21479" priority="28260"/>
    <cfRule type="duplicateValues" dxfId="21478" priority="28259"/>
    <cfRule type="duplicateValues" dxfId="21477" priority="28258"/>
    <cfRule type="duplicateValues" dxfId="21476" priority="28276"/>
    <cfRule type="duplicateValues" dxfId="21475" priority="28322"/>
    <cfRule type="duplicateValues" dxfId="21474" priority="28321"/>
    <cfRule type="duplicateValues" dxfId="21473" priority="28320"/>
    <cfRule type="duplicateValues" dxfId="21472" priority="28319"/>
    <cfRule type="duplicateValues" dxfId="21471" priority="28318"/>
    <cfRule type="duplicateValues" dxfId="21470" priority="28317"/>
    <cfRule type="duplicateValues" dxfId="21469" priority="28316"/>
    <cfRule type="duplicateValues" dxfId="21468" priority="28315"/>
    <cfRule type="duplicateValues" dxfId="21467" priority="28314"/>
    <cfRule type="duplicateValues" dxfId="21466" priority="28313"/>
    <cfRule type="duplicateValues" dxfId="21465" priority="28312"/>
    <cfRule type="duplicateValues" dxfId="21464" priority="28311"/>
    <cfRule type="duplicateValues" dxfId="21463" priority="28310"/>
    <cfRule type="duplicateValues" dxfId="21462" priority="28309"/>
    <cfRule type="duplicateValues" dxfId="21461" priority="28308"/>
    <cfRule type="duplicateValues" dxfId="21460" priority="28307"/>
    <cfRule type="duplicateValues" dxfId="21459" priority="28306"/>
    <cfRule type="duplicateValues" dxfId="21458" priority="28305"/>
    <cfRule type="duplicateValues" dxfId="21457" priority="28304"/>
    <cfRule type="duplicateValues" dxfId="21456" priority="28303"/>
    <cfRule type="duplicateValues" dxfId="21455" priority="28302"/>
    <cfRule type="duplicateValues" dxfId="21454" priority="28301"/>
    <cfRule type="duplicateValues" dxfId="21453" priority="28300"/>
    <cfRule type="duplicateValues" dxfId="21452" priority="28299"/>
    <cfRule type="duplicateValues" dxfId="21451" priority="28298"/>
    <cfRule type="duplicateValues" dxfId="21450" priority="28297"/>
    <cfRule type="duplicateValues" dxfId="21449" priority="28296"/>
    <cfRule type="duplicateValues" dxfId="21448" priority="28295"/>
    <cfRule type="duplicateValues" dxfId="21447" priority="28294"/>
    <cfRule type="duplicateValues" dxfId="21446" priority="28293"/>
    <cfRule type="duplicateValues" dxfId="21445" priority="28292"/>
    <cfRule type="duplicateValues" dxfId="21444" priority="28291"/>
    <cfRule type="duplicateValues" dxfId="21443" priority="28290"/>
    <cfRule type="duplicateValues" dxfId="21442" priority="28249"/>
    <cfRule type="duplicateValues" dxfId="21441" priority="28269"/>
    <cfRule type="duplicateValues" dxfId="21440" priority="28270"/>
    <cfRule type="duplicateValues" dxfId="21439" priority="28271"/>
    <cfRule type="duplicateValues" dxfId="21438" priority="28272"/>
    <cfRule type="duplicateValues" dxfId="21437" priority="28273"/>
    <cfRule type="duplicateValues" dxfId="21436" priority="28274"/>
    <cfRule type="duplicateValues" dxfId="21435" priority="28275"/>
    <cfRule type="duplicateValues" dxfId="21434" priority="28277"/>
  </conditionalFormatting>
  <conditionalFormatting sqref="I5001">
    <cfRule type="duplicateValues" dxfId="21433" priority="28194"/>
    <cfRule type="duplicateValues" dxfId="21432" priority="28193"/>
    <cfRule type="duplicateValues" dxfId="21431" priority="28192"/>
    <cfRule type="duplicateValues" dxfId="21430" priority="28191"/>
    <cfRule type="duplicateValues" dxfId="21429" priority="28190"/>
    <cfRule type="duplicateValues" dxfId="21428" priority="28189"/>
    <cfRule type="duplicateValues" dxfId="21427" priority="28188"/>
    <cfRule type="duplicateValues" dxfId="21426" priority="28187"/>
    <cfRule type="duplicateValues" dxfId="21425" priority="28186"/>
    <cfRule type="duplicateValues" dxfId="21424" priority="28185"/>
    <cfRule type="duplicateValues" dxfId="21423" priority="28184"/>
    <cfRule type="duplicateValues" dxfId="21422" priority="28182"/>
    <cfRule type="duplicateValues" dxfId="21421" priority="28181"/>
    <cfRule type="duplicateValues" dxfId="21420" priority="28180"/>
    <cfRule type="duplicateValues" dxfId="21419" priority="28179"/>
    <cfRule type="duplicateValues" dxfId="21418" priority="28178"/>
    <cfRule type="duplicateValues" dxfId="21417" priority="28177"/>
    <cfRule type="duplicateValues" dxfId="21416" priority="28176"/>
    <cfRule type="duplicateValues" dxfId="21415" priority="28175"/>
    <cfRule type="duplicateValues" dxfId="21414" priority="28174"/>
    <cfRule type="duplicateValues" dxfId="21413" priority="28173"/>
    <cfRule type="duplicateValues" dxfId="21412" priority="28172"/>
    <cfRule type="duplicateValues" dxfId="21411" priority="28171"/>
    <cfRule type="duplicateValues" dxfId="21410" priority="28170"/>
    <cfRule type="duplicateValues" dxfId="21409" priority="28169"/>
    <cfRule type="duplicateValues" dxfId="21408" priority="28168"/>
    <cfRule type="duplicateValues" dxfId="21407" priority="28167"/>
    <cfRule type="duplicateValues" dxfId="21406" priority="28166"/>
    <cfRule type="duplicateValues" dxfId="21405" priority="28165"/>
    <cfRule type="duplicateValues" dxfId="21404" priority="28164"/>
    <cfRule type="duplicateValues" dxfId="21403" priority="28161"/>
    <cfRule type="duplicateValues" dxfId="21402" priority="28141"/>
    <cfRule type="duplicateValues" dxfId="21401" priority="28139"/>
    <cfRule type="duplicateValues" dxfId="21400" priority="28163"/>
    <cfRule type="duplicateValues" dxfId="21399" priority="28111"/>
    <cfRule type="duplicateValues" dxfId="21398" priority="28112"/>
    <cfRule type="duplicateValues" dxfId="21397" priority="28113"/>
    <cfRule type="duplicateValues" dxfId="21396" priority="28114"/>
    <cfRule type="duplicateValues" dxfId="21395" priority="28115"/>
    <cfRule type="duplicateValues" dxfId="21394" priority="28116"/>
    <cfRule type="duplicateValues" dxfId="21393" priority="28117"/>
    <cfRule type="duplicateValues" dxfId="21392" priority="28118"/>
    <cfRule type="duplicateValues" dxfId="21391" priority="28119"/>
    <cfRule type="duplicateValues" dxfId="21390" priority="28120"/>
    <cfRule type="duplicateValues" dxfId="21389" priority="28121"/>
    <cfRule type="duplicateValues" dxfId="21388" priority="28122"/>
    <cfRule type="duplicateValues" dxfId="21387" priority="28123"/>
    <cfRule type="duplicateValues" dxfId="21386" priority="28124"/>
    <cfRule type="duplicateValues" dxfId="21385" priority="28125"/>
    <cfRule type="duplicateValues" dxfId="21384" priority="28126"/>
    <cfRule type="duplicateValues" dxfId="21383" priority="28127"/>
    <cfRule type="duplicateValues" dxfId="21382" priority="28128"/>
    <cfRule type="duplicateValues" dxfId="21381" priority="28129"/>
    <cfRule type="duplicateValues" dxfId="21380" priority="28195"/>
    <cfRule type="duplicateValues" dxfId="21379" priority="28130"/>
    <cfRule type="duplicateValues" dxfId="21378" priority="28131"/>
    <cfRule type="duplicateValues" dxfId="21377" priority="28183"/>
    <cfRule type="duplicateValues" dxfId="21376" priority="28133"/>
    <cfRule type="duplicateValues" dxfId="21375" priority="28162"/>
    <cfRule type="duplicateValues" dxfId="21374" priority="28134"/>
    <cfRule type="duplicateValues" dxfId="21373" priority="28135"/>
    <cfRule type="duplicateValues" dxfId="21372" priority="28136"/>
    <cfRule type="duplicateValues" dxfId="21371" priority="28137"/>
    <cfRule type="duplicateValues" dxfId="21370" priority="28140"/>
    <cfRule type="duplicateValues" dxfId="21369" priority="28138"/>
    <cfRule type="duplicateValues" dxfId="21368" priority="28142"/>
    <cfRule type="duplicateValues" dxfId="21367" priority="28143"/>
    <cfRule type="duplicateValues" dxfId="21366" priority="28144"/>
    <cfRule type="duplicateValues" dxfId="21365" priority="28145"/>
    <cfRule type="duplicateValues" dxfId="21364" priority="28146"/>
    <cfRule type="duplicateValues" dxfId="21363" priority="28147"/>
    <cfRule type="duplicateValues" dxfId="21362" priority="28148"/>
    <cfRule type="duplicateValues" dxfId="21361" priority="28149"/>
    <cfRule type="duplicateValues" dxfId="21360" priority="28150"/>
    <cfRule type="duplicateValues" dxfId="21359" priority="28151"/>
    <cfRule type="duplicateValues" dxfId="21358" priority="28152"/>
    <cfRule type="duplicateValues" dxfId="21357" priority="28153"/>
    <cfRule type="duplicateValues" dxfId="21356" priority="28154"/>
    <cfRule type="duplicateValues" dxfId="21355" priority="28155"/>
    <cfRule type="duplicateValues" dxfId="21354" priority="28156"/>
    <cfRule type="duplicateValues" dxfId="21353" priority="28157"/>
    <cfRule type="duplicateValues" dxfId="21352" priority="28158"/>
    <cfRule type="duplicateValues" dxfId="21351" priority="28159"/>
    <cfRule type="duplicateValues" dxfId="21350" priority="28160"/>
    <cfRule type="duplicateValues" dxfId="21349" priority="28132"/>
  </conditionalFormatting>
  <conditionalFormatting sqref="I5002">
    <cfRule type="duplicateValues" dxfId="21348" priority="28068"/>
    <cfRule type="duplicateValues" dxfId="21347" priority="28067"/>
    <cfRule type="duplicateValues" dxfId="21346" priority="28066"/>
    <cfRule type="duplicateValues" dxfId="21345" priority="28065"/>
    <cfRule type="duplicateValues" dxfId="21344" priority="28064"/>
    <cfRule type="duplicateValues" dxfId="21343" priority="28063"/>
    <cfRule type="duplicateValues" dxfId="21342" priority="28062"/>
    <cfRule type="duplicateValues" dxfId="21341" priority="28061"/>
    <cfRule type="duplicateValues" dxfId="21340" priority="28060"/>
    <cfRule type="duplicateValues" dxfId="21339" priority="28059"/>
    <cfRule type="duplicateValues" dxfId="21338" priority="28058"/>
    <cfRule type="duplicateValues" dxfId="21337" priority="28057"/>
    <cfRule type="duplicateValues" dxfId="21336" priority="28056"/>
    <cfRule type="duplicateValues" dxfId="21335" priority="28055"/>
    <cfRule type="duplicateValues" dxfId="21334" priority="28054"/>
    <cfRule type="duplicateValues" dxfId="21333" priority="28053"/>
    <cfRule type="duplicateValues" dxfId="21332" priority="28052"/>
    <cfRule type="duplicateValues" dxfId="21331" priority="28051"/>
    <cfRule type="duplicateValues" dxfId="21330" priority="28050"/>
    <cfRule type="duplicateValues" dxfId="21329" priority="28049"/>
    <cfRule type="duplicateValues" dxfId="21328" priority="28048"/>
    <cfRule type="duplicateValues" dxfId="21327" priority="28047"/>
    <cfRule type="duplicateValues" dxfId="21326" priority="28046"/>
    <cfRule type="duplicateValues" dxfId="21325" priority="28045"/>
    <cfRule type="duplicateValues" dxfId="21324" priority="28044"/>
    <cfRule type="duplicateValues" dxfId="21323" priority="28043"/>
    <cfRule type="duplicateValues" dxfId="21322" priority="28042"/>
    <cfRule type="duplicateValues" dxfId="21321" priority="28041"/>
    <cfRule type="duplicateValues" dxfId="21320" priority="28040"/>
    <cfRule type="duplicateValues" dxfId="21319" priority="28039"/>
    <cfRule type="duplicateValues" dxfId="21318" priority="28038"/>
    <cfRule type="duplicateValues" dxfId="21317" priority="28037"/>
    <cfRule type="duplicateValues" dxfId="21316" priority="28036"/>
    <cfRule type="duplicateValues" dxfId="21315" priority="28035"/>
    <cfRule type="duplicateValues" dxfId="21314" priority="28034"/>
    <cfRule type="duplicateValues" dxfId="21313" priority="28033"/>
    <cfRule type="duplicateValues" dxfId="21312" priority="28032"/>
    <cfRule type="duplicateValues" dxfId="21311" priority="28031"/>
    <cfRule type="duplicateValues" dxfId="21310" priority="28030"/>
    <cfRule type="duplicateValues" dxfId="21309" priority="28029"/>
    <cfRule type="duplicateValues" dxfId="21308" priority="28028"/>
    <cfRule type="duplicateValues" dxfId="21307" priority="28027"/>
    <cfRule type="duplicateValues" dxfId="21306" priority="28026"/>
    <cfRule type="duplicateValues" dxfId="21305" priority="28025"/>
    <cfRule type="duplicateValues" dxfId="21304" priority="28098"/>
    <cfRule type="duplicateValues" dxfId="21303" priority="28109"/>
    <cfRule type="duplicateValues" dxfId="21302" priority="28108"/>
    <cfRule type="duplicateValues" dxfId="21301" priority="28107"/>
    <cfRule type="duplicateValues" dxfId="21300" priority="28106"/>
    <cfRule type="duplicateValues" dxfId="21299" priority="28105"/>
    <cfRule type="duplicateValues" dxfId="21298" priority="28104"/>
    <cfRule type="duplicateValues" dxfId="21297" priority="28103"/>
    <cfRule type="duplicateValues" dxfId="21296" priority="28102"/>
    <cfRule type="duplicateValues" dxfId="21295" priority="28101"/>
    <cfRule type="duplicateValues" dxfId="21294" priority="28100"/>
    <cfRule type="duplicateValues" dxfId="21293" priority="28099"/>
    <cfRule type="duplicateValues" dxfId="21292" priority="28097"/>
    <cfRule type="duplicateValues" dxfId="21291" priority="28096"/>
    <cfRule type="duplicateValues" dxfId="21290" priority="28095"/>
    <cfRule type="duplicateValues" dxfId="21289" priority="28094"/>
    <cfRule type="duplicateValues" dxfId="21288" priority="28093"/>
    <cfRule type="duplicateValues" dxfId="21287" priority="28092"/>
    <cfRule type="duplicateValues" dxfId="21286" priority="28091"/>
    <cfRule type="duplicateValues" dxfId="21285" priority="28090"/>
    <cfRule type="duplicateValues" dxfId="21284" priority="28089"/>
    <cfRule type="duplicateValues" dxfId="21283" priority="28088"/>
    <cfRule type="duplicateValues" dxfId="21282" priority="28087"/>
    <cfRule type="duplicateValues" dxfId="21281" priority="28086"/>
    <cfRule type="duplicateValues" dxfId="21280" priority="28085"/>
    <cfRule type="duplicateValues" dxfId="21279" priority="28084"/>
    <cfRule type="duplicateValues" dxfId="21278" priority="28083"/>
    <cfRule type="duplicateValues" dxfId="21277" priority="28082"/>
    <cfRule type="duplicateValues" dxfId="21276" priority="28081"/>
    <cfRule type="duplicateValues" dxfId="21275" priority="28080"/>
    <cfRule type="duplicateValues" dxfId="21274" priority="28079"/>
    <cfRule type="duplicateValues" dxfId="21273" priority="28078"/>
    <cfRule type="duplicateValues" dxfId="21272" priority="28077"/>
    <cfRule type="duplicateValues" dxfId="21271" priority="28076"/>
    <cfRule type="duplicateValues" dxfId="21270" priority="28075"/>
    <cfRule type="duplicateValues" dxfId="21269" priority="28074"/>
    <cfRule type="duplicateValues" dxfId="21268" priority="28073"/>
    <cfRule type="duplicateValues" dxfId="21267" priority="28072"/>
    <cfRule type="duplicateValues" dxfId="21266" priority="28071"/>
    <cfRule type="duplicateValues" dxfId="21265" priority="28070"/>
    <cfRule type="duplicateValues" dxfId="21264" priority="28069"/>
  </conditionalFormatting>
  <conditionalFormatting sqref="I5003">
    <cfRule type="duplicateValues" dxfId="21263" priority="27979"/>
    <cfRule type="duplicateValues" dxfId="21262" priority="27980"/>
    <cfRule type="duplicateValues" dxfId="21261" priority="27981"/>
    <cfRule type="duplicateValues" dxfId="21260" priority="27982"/>
    <cfRule type="duplicateValues" dxfId="21259" priority="27983"/>
    <cfRule type="duplicateValues" dxfId="21258" priority="27984"/>
    <cfRule type="duplicateValues" dxfId="21257" priority="27985"/>
    <cfRule type="duplicateValues" dxfId="21256" priority="27986"/>
    <cfRule type="duplicateValues" dxfId="21255" priority="27987"/>
    <cfRule type="duplicateValues" dxfId="21254" priority="27988"/>
    <cfRule type="duplicateValues" dxfId="21253" priority="27989"/>
    <cfRule type="duplicateValues" dxfId="21252" priority="27990"/>
    <cfRule type="duplicateValues" dxfId="21251" priority="27991"/>
    <cfRule type="duplicateValues" dxfId="21250" priority="27992"/>
    <cfRule type="duplicateValues" dxfId="21249" priority="27993"/>
    <cfRule type="duplicateValues" dxfId="21248" priority="27994"/>
    <cfRule type="duplicateValues" dxfId="21247" priority="27995"/>
    <cfRule type="duplicateValues" dxfId="21246" priority="27996"/>
    <cfRule type="duplicateValues" dxfId="21245" priority="27997"/>
    <cfRule type="duplicateValues" dxfId="21244" priority="27998"/>
    <cfRule type="duplicateValues" dxfId="21243" priority="27999"/>
    <cfRule type="duplicateValues" dxfId="21242" priority="28000"/>
    <cfRule type="duplicateValues" dxfId="21241" priority="28001"/>
    <cfRule type="duplicateValues" dxfId="21240" priority="28002"/>
    <cfRule type="duplicateValues" dxfId="21239" priority="28003"/>
    <cfRule type="duplicateValues" dxfId="21238" priority="28004"/>
    <cfRule type="duplicateValues" dxfId="21237" priority="28005"/>
    <cfRule type="duplicateValues" dxfId="21236" priority="28006"/>
    <cfRule type="duplicateValues" dxfId="21235" priority="28007"/>
    <cfRule type="duplicateValues" dxfId="21234" priority="28008"/>
    <cfRule type="duplicateValues" dxfId="21233" priority="28009"/>
    <cfRule type="duplicateValues" dxfId="21232" priority="28010"/>
    <cfRule type="duplicateValues" dxfId="21231" priority="28011"/>
    <cfRule type="duplicateValues" dxfId="21230" priority="28012"/>
    <cfRule type="duplicateValues" dxfId="21229" priority="28013"/>
    <cfRule type="duplicateValues" dxfId="21228" priority="28020"/>
    <cfRule type="duplicateValues" dxfId="21227" priority="28021"/>
    <cfRule type="duplicateValues" dxfId="21226" priority="28022"/>
    <cfRule type="duplicateValues" dxfId="21225" priority="28023"/>
    <cfRule type="duplicateValues" dxfId="21224" priority="28024"/>
    <cfRule type="duplicateValues" dxfId="21223" priority="27940"/>
    <cfRule type="duplicateValues" dxfId="21222" priority="27941"/>
    <cfRule type="duplicateValues" dxfId="21221" priority="27942"/>
    <cfRule type="duplicateValues" dxfId="21220" priority="27943"/>
    <cfRule type="duplicateValues" dxfId="21219" priority="27944"/>
    <cfRule type="duplicateValues" dxfId="21218" priority="27945"/>
    <cfRule type="duplicateValues" dxfId="21217" priority="28014"/>
    <cfRule type="duplicateValues" dxfId="21216" priority="27947"/>
    <cfRule type="duplicateValues" dxfId="21215" priority="27948"/>
    <cfRule type="duplicateValues" dxfId="21214" priority="27949"/>
    <cfRule type="duplicateValues" dxfId="21213" priority="27950"/>
    <cfRule type="duplicateValues" dxfId="21212" priority="27951"/>
    <cfRule type="duplicateValues" dxfId="21211" priority="27952"/>
    <cfRule type="duplicateValues" dxfId="21210" priority="27953"/>
    <cfRule type="duplicateValues" dxfId="21209" priority="27954"/>
    <cfRule type="duplicateValues" dxfId="21208" priority="27955"/>
    <cfRule type="duplicateValues" dxfId="21207" priority="27956"/>
    <cfRule type="duplicateValues" dxfId="21206" priority="27957"/>
    <cfRule type="duplicateValues" dxfId="21205" priority="27958"/>
    <cfRule type="duplicateValues" dxfId="21204" priority="27959"/>
    <cfRule type="duplicateValues" dxfId="21203" priority="27960"/>
    <cfRule type="duplicateValues" dxfId="21202" priority="27961"/>
    <cfRule type="duplicateValues" dxfId="21201" priority="27962"/>
    <cfRule type="duplicateValues" dxfId="21200" priority="27963"/>
    <cfRule type="duplicateValues" dxfId="21199" priority="27964"/>
    <cfRule type="duplicateValues" dxfId="21198" priority="27965"/>
    <cfRule type="duplicateValues" dxfId="21197" priority="27966"/>
    <cfRule type="duplicateValues" dxfId="21196" priority="27967"/>
    <cfRule type="duplicateValues" dxfId="21195" priority="27968"/>
    <cfRule type="duplicateValues" dxfId="21194" priority="27969"/>
    <cfRule type="duplicateValues" dxfId="21193" priority="27970"/>
    <cfRule type="duplicateValues" dxfId="21192" priority="27971"/>
    <cfRule type="duplicateValues" dxfId="21191" priority="27972"/>
    <cfRule type="duplicateValues" dxfId="21190" priority="27973"/>
    <cfRule type="duplicateValues" dxfId="21189" priority="27974"/>
    <cfRule type="duplicateValues" dxfId="21188" priority="27975"/>
    <cfRule type="duplicateValues" dxfId="21187" priority="27976"/>
    <cfRule type="duplicateValues" dxfId="21186" priority="27977"/>
    <cfRule type="duplicateValues" dxfId="21185" priority="27978"/>
    <cfRule type="duplicateValues" dxfId="21184" priority="27946"/>
    <cfRule type="duplicateValues" dxfId="21183" priority="28015"/>
    <cfRule type="duplicateValues" dxfId="21182" priority="28016"/>
    <cfRule type="duplicateValues" dxfId="21181" priority="28017"/>
    <cfRule type="duplicateValues" dxfId="21180" priority="28018"/>
    <cfRule type="duplicateValues" dxfId="21179" priority="28019"/>
  </conditionalFormatting>
  <conditionalFormatting sqref="I5004">
    <cfRule type="duplicateValues" dxfId="21178" priority="28450"/>
    <cfRule type="duplicateValues" dxfId="21177" priority="28451"/>
    <cfRule type="duplicateValues" dxfId="21176" priority="28452"/>
    <cfRule type="duplicateValues" dxfId="21175" priority="28453"/>
    <cfRule type="duplicateValues" dxfId="21174" priority="28454"/>
    <cfRule type="duplicateValues" dxfId="21173" priority="28455"/>
    <cfRule type="duplicateValues" dxfId="21172" priority="28456"/>
    <cfRule type="duplicateValues" dxfId="21171" priority="28457"/>
    <cfRule type="duplicateValues" dxfId="21170" priority="28458"/>
    <cfRule type="duplicateValues" dxfId="21169" priority="28459"/>
    <cfRule type="duplicateValues" dxfId="21168" priority="28460"/>
    <cfRule type="duplicateValues" dxfId="21167" priority="28461"/>
    <cfRule type="duplicateValues" dxfId="21166" priority="28462"/>
    <cfRule type="duplicateValues" dxfId="21165" priority="28463"/>
    <cfRule type="duplicateValues" dxfId="21164" priority="28464"/>
    <cfRule type="duplicateValues" dxfId="21163" priority="28465"/>
    <cfRule type="duplicateValues" dxfId="21162" priority="28466"/>
    <cfRule type="duplicateValues" dxfId="21161" priority="28467"/>
    <cfRule type="duplicateValues" dxfId="21160" priority="28468"/>
    <cfRule type="duplicateValues" dxfId="21159" priority="28469"/>
    <cfRule type="duplicateValues" dxfId="21158" priority="28470"/>
    <cfRule type="duplicateValues" dxfId="21157" priority="28471"/>
    <cfRule type="duplicateValues" dxfId="21156" priority="28472"/>
    <cfRule type="duplicateValues" dxfId="21155" priority="28473"/>
    <cfRule type="duplicateValues" dxfId="21154" priority="28474"/>
    <cfRule type="duplicateValues" dxfId="21153" priority="28475"/>
    <cfRule type="duplicateValues" dxfId="21152" priority="28476"/>
    <cfRule type="duplicateValues" dxfId="21151" priority="28477"/>
    <cfRule type="duplicateValues" dxfId="21150" priority="28478"/>
    <cfRule type="duplicateValues" dxfId="21149" priority="28479"/>
    <cfRule type="duplicateValues" dxfId="21148" priority="28480"/>
    <cfRule type="duplicateValues" dxfId="21147" priority="28481"/>
    <cfRule type="duplicateValues" dxfId="21146" priority="28482"/>
    <cfRule type="duplicateValues" dxfId="21145" priority="28483"/>
    <cfRule type="duplicateValues" dxfId="21144" priority="28484"/>
    <cfRule type="duplicateValues" dxfId="21143" priority="28485"/>
    <cfRule type="duplicateValues" dxfId="21142" priority="28486"/>
    <cfRule type="duplicateValues" dxfId="21141" priority="28487"/>
    <cfRule type="duplicateValues" dxfId="21140" priority="28488"/>
    <cfRule type="duplicateValues" dxfId="21139" priority="28489"/>
    <cfRule type="duplicateValues" dxfId="21138" priority="28490"/>
    <cfRule type="duplicateValues" dxfId="21137" priority="28491"/>
    <cfRule type="duplicateValues" dxfId="21136" priority="28492"/>
    <cfRule type="duplicateValues" dxfId="21135" priority="28493"/>
    <cfRule type="duplicateValues" dxfId="21134" priority="28494"/>
    <cfRule type="duplicateValues" dxfId="21133" priority="28495"/>
    <cfRule type="duplicateValues" dxfId="21132" priority="28496"/>
    <cfRule type="duplicateValues" dxfId="21131" priority="28497"/>
    <cfRule type="duplicateValues" dxfId="21130" priority="28498"/>
    <cfRule type="duplicateValues" dxfId="21129" priority="28499"/>
    <cfRule type="duplicateValues" dxfId="21128" priority="28500"/>
    <cfRule type="duplicateValues" dxfId="21127" priority="28501"/>
    <cfRule type="duplicateValues" dxfId="21126" priority="28502"/>
    <cfRule type="duplicateValues" dxfId="21125" priority="28503"/>
    <cfRule type="duplicateValues" dxfId="21124" priority="28504"/>
    <cfRule type="duplicateValues" dxfId="21123" priority="28505"/>
    <cfRule type="duplicateValues" dxfId="21122" priority="28506"/>
    <cfRule type="duplicateValues" dxfId="21121" priority="28507"/>
    <cfRule type="duplicateValues" dxfId="21120" priority="28508"/>
    <cfRule type="duplicateValues" dxfId="21119" priority="28509"/>
    <cfRule type="duplicateValues" dxfId="21118" priority="28510"/>
    <cfRule type="duplicateValues" dxfId="21117" priority="28511"/>
    <cfRule type="duplicateValues" dxfId="21116" priority="28512"/>
    <cfRule type="duplicateValues" dxfId="21115" priority="28513"/>
    <cfRule type="duplicateValues" dxfId="21114" priority="28514"/>
    <cfRule type="duplicateValues" dxfId="21113" priority="28515"/>
    <cfRule type="duplicateValues" dxfId="21112" priority="28516"/>
    <cfRule type="duplicateValues" dxfId="21111" priority="28517"/>
    <cfRule type="duplicateValues" dxfId="21110" priority="28518"/>
    <cfRule type="duplicateValues" dxfId="21109" priority="28519"/>
    <cfRule type="duplicateValues" dxfId="21108" priority="28520"/>
    <cfRule type="duplicateValues" dxfId="21107" priority="28521"/>
    <cfRule type="duplicateValues" dxfId="21106" priority="28522"/>
    <cfRule type="duplicateValues" dxfId="21105" priority="28523"/>
    <cfRule type="duplicateValues" dxfId="21104" priority="28524"/>
    <cfRule type="duplicateValues" dxfId="21103" priority="28525"/>
    <cfRule type="duplicateValues" dxfId="21102" priority="28526"/>
    <cfRule type="duplicateValues" dxfId="21101" priority="28527"/>
    <cfRule type="duplicateValues" dxfId="21100" priority="28528"/>
    <cfRule type="duplicateValues" dxfId="21099" priority="28529"/>
    <cfRule type="duplicateValues" dxfId="21098" priority="28530"/>
    <cfRule type="duplicateValues" dxfId="21097" priority="28531"/>
    <cfRule type="duplicateValues" dxfId="21096" priority="28532"/>
    <cfRule type="duplicateValues" dxfId="21095" priority="28533"/>
    <cfRule type="duplicateValues" dxfId="21094" priority="28534"/>
    <cfRule type="duplicateValues" dxfId="21093" priority="28535"/>
    <cfRule type="duplicateValues" dxfId="21092" priority="28536"/>
    <cfRule type="duplicateValues" dxfId="21091" priority="28537"/>
    <cfRule type="duplicateValues" dxfId="21090" priority="28538"/>
    <cfRule type="duplicateValues" dxfId="21089" priority="28539"/>
    <cfRule type="duplicateValues" dxfId="21088" priority="28540"/>
    <cfRule type="duplicateValues" dxfId="21087" priority="28541"/>
    <cfRule type="duplicateValues" dxfId="21086" priority="28591"/>
    <cfRule type="duplicateValues" dxfId="21085" priority="28592"/>
    <cfRule type="duplicateValues" dxfId="21084" priority="28593"/>
    <cfRule type="duplicateValues" dxfId="21083" priority="28594"/>
    <cfRule type="duplicateValues" dxfId="21082" priority="28595"/>
    <cfRule type="duplicateValues" dxfId="21081" priority="28596"/>
    <cfRule type="duplicateValues" dxfId="21080" priority="28597"/>
    <cfRule type="duplicateValues" dxfId="21079" priority="28598"/>
    <cfRule type="duplicateValues" dxfId="21078" priority="28599"/>
    <cfRule type="duplicateValues" dxfId="21077" priority="28600"/>
    <cfRule type="duplicateValues" dxfId="21076" priority="28601"/>
    <cfRule type="duplicateValues" dxfId="21075" priority="28602"/>
    <cfRule type="duplicateValues" dxfId="21074" priority="28603"/>
    <cfRule type="duplicateValues" dxfId="21073" priority="28604"/>
    <cfRule type="duplicateValues" dxfId="21072" priority="28543"/>
    <cfRule type="duplicateValues" dxfId="21071" priority="28606"/>
    <cfRule type="duplicateValues" dxfId="21070" priority="28607"/>
    <cfRule type="duplicateValues" dxfId="21069" priority="28608"/>
    <cfRule type="duplicateValues" dxfId="21068" priority="28609"/>
    <cfRule type="duplicateValues" dxfId="21067" priority="28610"/>
    <cfRule type="duplicateValues" dxfId="21066" priority="28611"/>
    <cfRule type="duplicateValues" dxfId="21065" priority="28612"/>
    <cfRule type="duplicateValues" dxfId="21064" priority="28613"/>
    <cfRule type="duplicateValues" dxfId="21063" priority="28614"/>
    <cfRule type="duplicateValues" dxfId="21062" priority="28615"/>
    <cfRule type="duplicateValues" dxfId="21061" priority="28616"/>
    <cfRule type="duplicateValues" dxfId="21060" priority="28617"/>
    <cfRule type="duplicateValues" dxfId="21059" priority="28618"/>
    <cfRule type="duplicateValues" dxfId="21058" priority="28619"/>
    <cfRule type="duplicateValues" dxfId="21057" priority="28620"/>
    <cfRule type="duplicateValues" dxfId="21056" priority="28544"/>
    <cfRule type="duplicateValues" dxfId="21055" priority="28545"/>
    <cfRule type="duplicateValues" dxfId="21054" priority="28546"/>
    <cfRule type="duplicateValues" dxfId="21053" priority="28547"/>
    <cfRule type="duplicateValues" dxfId="21052" priority="28548"/>
    <cfRule type="duplicateValues" dxfId="21051" priority="28549"/>
    <cfRule type="duplicateValues" dxfId="21050" priority="28550"/>
    <cfRule type="duplicateValues" dxfId="21049" priority="28551"/>
    <cfRule type="duplicateValues" dxfId="21048" priority="28552"/>
    <cfRule type="duplicateValues" dxfId="21047" priority="28553"/>
    <cfRule type="duplicateValues" dxfId="21046" priority="28554"/>
    <cfRule type="duplicateValues" dxfId="21045" priority="28555"/>
    <cfRule type="duplicateValues" dxfId="21044" priority="28556"/>
    <cfRule type="duplicateValues" dxfId="21043" priority="28557"/>
    <cfRule type="duplicateValues" dxfId="21042" priority="28558"/>
    <cfRule type="duplicateValues" dxfId="21041" priority="28559"/>
    <cfRule type="duplicateValues" dxfId="21040" priority="28542"/>
    <cfRule type="duplicateValues" dxfId="21039" priority="28560"/>
    <cfRule type="duplicateValues" dxfId="21038" priority="28561"/>
    <cfRule type="duplicateValues" dxfId="21037" priority="28562"/>
    <cfRule type="duplicateValues" dxfId="21036" priority="28563"/>
    <cfRule type="duplicateValues" dxfId="21035" priority="28564"/>
    <cfRule type="duplicateValues" dxfId="21034" priority="28565"/>
    <cfRule type="duplicateValues" dxfId="21033" priority="28566"/>
    <cfRule type="duplicateValues" dxfId="21032" priority="28567"/>
    <cfRule type="duplicateValues" dxfId="21031" priority="28568"/>
    <cfRule type="duplicateValues" dxfId="21030" priority="28569"/>
    <cfRule type="duplicateValues" dxfId="21029" priority="28570"/>
    <cfRule type="duplicateValues" dxfId="21028" priority="28571"/>
    <cfRule type="duplicateValues" dxfId="21027" priority="28572"/>
    <cfRule type="duplicateValues" dxfId="21026" priority="28573"/>
    <cfRule type="duplicateValues" dxfId="21025" priority="28574"/>
    <cfRule type="duplicateValues" dxfId="21024" priority="28575"/>
    <cfRule type="duplicateValues" dxfId="21023" priority="28576"/>
    <cfRule type="duplicateValues" dxfId="21022" priority="28577"/>
    <cfRule type="duplicateValues" dxfId="21021" priority="28578"/>
    <cfRule type="duplicateValues" dxfId="21020" priority="28579"/>
    <cfRule type="duplicateValues" dxfId="21019" priority="28580"/>
    <cfRule type="duplicateValues" dxfId="21018" priority="28581"/>
    <cfRule type="duplicateValues" dxfId="21017" priority="28582"/>
    <cfRule type="duplicateValues" dxfId="21016" priority="28583"/>
    <cfRule type="duplicateValues" dxfId="21015" priority="28584"/>
    <cfRule type="duplicateValues" dxfId="21014" priority="28585"/>
    <cfRule type="duplicateValues" dxfId="21013" priority="28586"/>
    <cfRule type="duplicateValues" dxfId="21012" priority="28587"/>
    <cfRule type="duplicateValues" dxfId="21011" priority="28588"/>
    <cfRule type="duplicateValues" dxfId="21010" priority="28589"/>
    <cfRule type="duplicateValues" dxfId="21009" priority="28590"/>
    <cfRule type="duplicateValues" dxfId="21008" priority="28605"/>
  </conditionalFormatting>
  <conditionalFormatting sqref="I5005">
    <cfRule type="duplicateValues" dxfId="21007" priority="10619"/>
    <cfRule type="duplicateValues" dxfId="21006" priority="10570"/>
    <cfRule type="duplicateValues" dxfId="21005" priority="10571"/>
    <cfRule type="duplicateValues" dxfId="21004" priority="10572"/>
    <cfRule type="duplicateValues" dxfId="21003" priority="10573"/>
    <cfRule type="duplicateValues" dxfId="21002" priority="10574"/>
    <cfRule type="duplicateValues" dxfId="21001" priority="10575"/>
    <cfRule type="duplicateValues" dxfId="21000" priority="10577"/>
    <cfRule type="duplicateValues" dxfId="20999" priority="10578"/>
    <cfRule type="duplicateValues" dxfId="20998" priority="10579"/>
    <cfRule type="duplicateValues" dxfId="20997" priority="10580"/>
    <cfRule type="duplicateValues" dxfId="20996" priority="10581"/>
    <cfRule type="duplicateValues" dxfId="20995" priority="10582"/>
    <cfRule type="duplicateValues" dxfId="20994" priority="10583"/>
    <cfRule type="duplicateValues" dxfId="20993" priority="10584"/>
    <cfRule type="duplicateValues" dxfId="20992" priority="10585"/>
    <cfRule type="duplicateValues" dxfId="20991" priority="10586"/>
    <cfRule type="duplicateValues" dxfId="20990" priority="10587"/>
    <cfRule type="duplicateValues" dxfId="20989" priority="10588"/>
    <cfRule type="duplicateValues" dxfId="20988" priority="10589"/>
    <cfRule type="duplicateValues" dxfId="20987" priority="10590"/>
    <cfRule type="duplicateValues" dxfId="20986" priority="10591"/>
    <cfRule type="duplicateValues" dxfId="20985" priority="10592"/>
    <cfRule type="duplicateValues" dxfId="20984" priority="10593"/>
    <cfRule type="duplicateValues" dxfId="20983" priority="10594"/>
    <cfRule type="duplicateValues" dxfId="20982" priority="10595"/>
    <cfRule type="duplicateValues" dxfId="20981" priority="10596"/>
    <cfRule type="duplicateValues" dxfId="20980" priority="10597"/>
    <cfRule type="duplicateValues" dxfId="20979" priority="10598"/>
    <cfRule type="duplicateValues" dxfId="20978" priority="10599"/>
    <cfRule type="duplicateValues" dxfId="20977" priority="10600"/>
    <cfRule type="duplicateValues" dxfId="20976" priority="10601"/>
    <cfRule type="duplicateValues" dxfId="20975" priority="10602"/>
    <cfRule type="duplicateValues" dxfId="20974" priority="10603"/>
    <cfRule type="duplicateValues" dxfId="20973" priority="10604"/>
    <cfRule type="duplicateValues" dxfId="20972" priority="10605"/>
    <cfRule type="duplicateValues" dxfId="20971" priority="10606"/>
    <cfRule type="duplicateValues" dxfId="20970" priority="10607"/>
    <cfRule type="duplicateValues" dxfId="20969" priority="10608"/>
    <cfRule type="duplicateValues" dxfId="20968" priority="10609"/>
    <cfRule type="duplicateValues" dxfId="20967" priority="10610"/>
    <cfRule type="duplicateValues" dxfId="20966" priority="10611"/>
    <cfRule type="duplicateValues" dxfId="20965" priority="10612"/>
    <cfRule type="duplicateValues" dxfId="20964" priority="10613"/>
    <cfRule type="duplicateValues" dxfId="20963" priority="10614"/>
    <cfRule type="duplicateValues" dxfId="20962" priority="10615"/>
    <cfRule type="duplicateValues" dxfId="20961" priority="10616"/>
    <cfRule type="duplicateValues" dxfId="20960" priority="10617"/>
    <cfRule type="duplicateValues" dxfId="20959" priority="10618"/>
    <cfRule type="duplicateValues" dxfId="20958" priority="10620"/>
    <cfRule type="duplicateValues" dxfId="20957" priority="10621"/>
    <cfRule type="duplicateValues" dxfId="20956" priority="10622"/>
    <cfRule type="duplicateValues" dxfId="20955" priority="10623"/>
    <cfRule type="duplicateValues" dxfId="20954" priority="10624"/>
    <cfRule type="duplicateValues" dxfId="20953" priority="10625"/>
    <cfRule type="duplicateValues" dxfId="20952" priority="10626"/>
    <cfRule type="duplicateValues" dxfId="20951" priority="10627"/>
    <cfRule type="duplicateValues" dxfId="20950" priority="10628"/>
    <cfRule type="duplicateValues" dxfId="20949" priority="10629"/>
    <cfRule type="duplicateValues" dxfId="20948" priority="10630"/>
    <cfRule type="duplicateValues" dxfId="20947" priority="10631"/>
    <cfRule type="duplicateValues" dxfId="20946" priority="10632"/>
    <cfRule type="duplicateValues" dxfId="20945" priority="10633"/>
    <cfRule type="duplicateValues" dxfId="20944" priority="10634"/>
    <cfRule type="duplicateValues" dxfId="20943" priority="10635"/>
    <cfRule type="duplicateValues" dxfId="20942" priority="10636"/>
    <cfRule type="duplicateValues" dxfId="20941" priority="10637"/>
    <cfRule type="duplicateValues" dxfId="20940" priority="10638"/>
    <cfRule type="duplicateValues" dxfId="20939" priority="10639"/>
    <cfRule type="duplicateValues" dxfId="20938" priority="10640"/>
    <cfRule type="duplicateValues" dxfId="20937" priority="10641"/>
    <cfRule type="duplicateValues" dxfId="20936" priority="10642"/>
    <cfRule type="duplicateValues" dxfId="20935" priority="10643"/>
    <cfRule type="duplicateValues" dxfId="20934" priority="10644"/>
    <cfRule type="duplicateValues" dxfId="20933" priority="10645"/>
    <cfRule type="duplicateValues" dxfId="20932" priority="10646"/>
    <cfRule type="duplicateValues" dxfId="20931" priority="10647"/>
    <cfRule type="duplicateValues" dxfId="20930" priority="10648"/>
    <cfRule type="duplicateValues" dxfId="20929" priority="10649"/>
    <cfRule type="duplicateValues" dxfId="20928" priority="10650"/>
    <cfRule type="duplicateValues" dxfId="20927" priority="10651"/>
    <cfRule type="duplicateValues" dxfId="20926" priority="10652"/>
    <cfRule type="duplicateValues" dxfId="20925" priority="10653"/>
    <cfRule type="duplicateValues" dxfId="20924" priority="10654"/>
    <cfRule type="duplicateValues" dxfId="20923" priority="10655"/>
    <cfRule type="duplicateValues" dxfId="20922" priority="10656"/>
    <cfRule type="duplicateValues" dxfId="20921" priority="10657"/>
    <cfRule type="duplicateValues" dxfId="20920" priority="10658"/>
    <cfRule type="duplicateValues" dxfId="20919" priority="10659"/>
    <cfRule type="duplicateValues" dxfId="20918" priority="10660"/>
    <cfRule type="duplicateValues" dxfId="20917" priority="10661"/>
    <cfRule type="duplicateValues" dxfId="20916" priority="10662"/>
    <cfRule type="duplicateValues" dxfId="20915" priority="10663"/>
    <cfRule type="duplicateValues" dxfId="20914" priority="10664"/>
    <cfRule type="duplicateValues" dxfId="20913" priority="10665"/>
    <cfRule type="duplicateValues" dxfId="20912" priority="10666"/>
    <cfRule type="duplicateValues" dxfId="20911" priority="10667"/>
    <cfRule type="duplicateValues" dxfId="20910" priority="10668"/>
    <cfRule type="duplicateValues" dxfId="20909" priority="10669"/>
    <cfRule type="duplicateValues" dxfId="20908" priority="10670"/>
    <cfRule type="duplicateValues" dxfId="20907" priority="10671"/>
    <cfRule type="duplicateValues" dxfId="20906" priority="10672"/>
    <cfRule type="duplicateValues" dxfId="20905" priority="10673"/>
    <cfRule type="duplicateValues" dxfId="20904" priority="10674"/>
    <cfRule type="duplicateValues" dxfId="20903" priority="10675"/>
    <cfRule type="duplicateValues" dxfId="20902" priority="10676"/>
    <cfRule type="duplicateValues" dxfId="20901" priority="10677"/>
    <cfRule type="duplicateValues" dxfId="20900" priority="10678"/>
    <cfRule type="duplicateValues" dxfId="20899" priority="10679"/>
    <cfRule type="duplicateValues" dxfId="20898" priority="10680"/>
    <cfRule type="duplicateValues" dxfId="20897" priority="10681"/>
    <cfRule type="duplicateValues" dxfId="20896" priority="10682"/>
    <cfRule type="duplicateValues" dxfId="20895" priority="10683"/>
    <cfRule type="duplicateValues" dxfId="20894" priority="10684"/>
    <cfRule type="duplicateValues" dxfId="20893" priority="10685"/>
    <cfRule type="duplicateValues" dxfId="20892" priority="10686"/>
    <cfRule type="duplicateValues" dxfId="20891" priority="10687"/>
    <cfRule type="duplicateValues" dxfId="20890" priority="10688"/>
    <cfRule type="duplicateValues" dxfId="20889" priority="10689"/>
    <cfRule type="duplicateValues" dxfId="20888" priority="10690"/>
    <cfRule type="duplicateValues" dxfId="20887" priority="10691"/>
    <cfRule type="duplicateValues" dxfId="20886" priority="10692"/>
    <cfRule type="duplicateValues" dxfId="20885" priority="10693"/>
    <cfRule type="duplicateValues" dxfId="20884" priority="10694"/>
    <cfRule type="duplicateValues" dxfId="20883" priority="10695"/>
    <cfRule type="duplicateValues" dxfId="20882" priority="10696"/>
    <cfRule type="duplicateValues" dxfId="20881" priority="10697"/>
    <cfRule type="duplicateValues" dxfId="20880" priority="10698"/>
    <cfRule type="duplicateValues" dxfId="20879" priority="10699"/>
    <cfRule type="duplicateValues" dxfId="20878" priority="10700"/>
    <cfRule type="duplicateValues" dxfId="20877" priority="10701"/>
    <cfRule type="duplicateValues" dxfId="20876" priority="10702"/>
    <cfRule type="duplicateValues" dxfId="20875" priority="10703"/>
    <cfRule type="duplicateValues" dxfId="20874" priority="10704"/>
    <cfRule type="duplicateValues" dxfId="20873" priority="10705"/>
    <cfRule type="duplicateValues" dxfId="20872" priority="10706"/>
    <cfRule type="duplicateValues" dxfId="20871" priority="10707"/>
    <cfRule type="duplicateValues" dxfId="20870" priority="10708"/>
    <cfRule type="duplicateValues" dxfId="20869" priority="10709"/>
    <cfRule type="duplicateValues" dxfId="20868" priority="10710"/>
    <cfRule type="duplicateValues" dxfId="20867" priority="10711"/>
    <cfRule type="duplicateValues" dxfId="20866" priority="10712"/>
    <cfRule type="duplicateValues" dxfId="20865" priority="10713"/>
    <cfRule type="duplicateValues" dxfId="20864" priority="10714"/>
    <cfRule type="duplicateValues" dxfId="20863" priority="10715"/>
    <cfRule type="duplicateValues" dxfId="20862" priority="10716"/>
    <cfRule type="duplicateValues" dxfId="20861" priority="10717"/>
    <cfRule type="duplicateValues" dxfId="20860" priority="10718"/>
    <cfRule type="duplicateValues" dxfId="20859" priority="10719"/>
    <cfRule type="duplicateValues" dxfId="20858" priority="10720"/>
    <cfRule type="duplicateValues" dxfId="20857" priority="10721"/>
    <cfRule type="duplicateValues" dxfId="20856" priority="10722"/>
    <cfRule type="duplicateValues" dxfId="20855" priority="10723"/>
    <cfRule type="duplicateValues" dxfId="20854" priority="10724"/>
    <cfRule type="duplicateValues" dxfId="20853" priority="10725"/>
    <cfRule type="duplicateValues" dxfId="20852" priority="10726"/>
    <cfRule type="duplicateValues" dxfId="20851" priority="10727"/>
    <cfRule type="duplicateValues" dxfId="20850" priority="10728"/>
    <cfRule type="duplicateValues" dxfId="20849" priority="10729"/>
    <cfRule type="duplicateValues" dxfId="20848" priority="10730"/>
    <cfRule type="duplicateValues" dxfId="20847" priority="10731"/>
    <cfRule type="duplicateValues" dxfId="20846" priority="10732"/>
    <cfRule type="duplicateValues" dxfId="20845" priority="10733"/>
    <cfRule type="duplicateValues" dxfId="20844" priority="10734"/>
    <cfRule type="duplicateValues" dxfId="20843" priority="10735"/>
    <cfRule type="duplicateValues" dxfId="20842" priority="10736"/>
    <cfRule type="duplicateValues" dxfId="20841" priority="10737"/>
    <cfRule type="duplicateValues" dxfId="20840" priority="10738"/>
    <cfRule type="duplicateValues" dxfId="20839" priority="10739"/>
    <cfRule type="duplicateValues" dxfId="20838" priority="10740"/>
    <cfRule type="duplicateValues" dxfId="20837" priority="10741"/>
    <cfRule type="duplicateValues" dxfId="20836" priority="10742"/>
    <cfRule type="duplicateValues" dxfId="20835" priority="10743"/>
    <cfRule type="duplicateValues" dxfId="20834" priority="10744"/>
    <cfRule type="duplicateValues" dxfId="20833" priority="10745"/>
    <cfRule type="duplicateValues" dxfId="20832" priority="10746"/>
    <cfRule type="duplicateValues" dxfId="20831" priority="10747"/>
    <cfRule type="duplicateValues" dxfId="20830" priority="10748"/>
    <cfRule type="duplicateValues" dxfId="20829" priority="10576"/>
  </conditionalFormatting>
  <conditionalFormatting sqref="I5006:I5007">
    <cfRule type="duplicateValues" dxfId="20828" priority="27812"/>
    <cfRule type="duplicateValues" dxfId="20827" priority="27734"/>
    <cfRule type="duplicateValues" dxfId="20826" priority="27642"/>
    <cfRule type="duplicateValues" dxfId="20825" priority="27643"/>
    <cfRule type="duplicateValues" dxfId="20824" priority="27644"/>
    <cfRule type="duplicateValues" dxfId="20823" priority="27645"/>
    <cfRule type="duplicateValues" dxfId="20822" priority="27646"/>
    <cfRule type="duplicateValues" dxfId="20821" priority="27647"/>
    <cfRule type="duplicateValues" dxfId="20820" priority="27648"/>
    <cfRule type="duplicateValues" dxfId="20819" priority="27649"/>
    <cfRule type="duplicateValues" dxfId="20818" priority="27650"/>
    <cfRule type="duplicateValues" dxfId="20817" priority="27651"/>
    <cfRule type="duplicateValues" dxfId="20816" priority="27652"/>
    <cfRule type="duplicateValues" dxfId="20815" priority="27653"/>
    <cfRule type="duplicateValues" dxfId="20814" priority="27654"/>
    <cfRule type="duplicateValues" dxfId="20813" priority="27655"/>
    <cfRule type="duplicateValues" dxfId="20812" priority="27656"/>
    <cfRule type="duplicateValues" dxfId="20811" priority="27657"/>
    <cfRule type="duplicateValues" dxfId="20810" priority="27658"/>
    <cfRule type="duplicateValues" dxfId="20809" priority="27659"/>
    <cfRule type="duplicateValues" dxfId="20808" priority="27660"/>
    <cfRule type="duplicateValues" dxfId="20807" priority="27661"/>
    <cfRule type="duplicateValues" dxfId="20806" priority="27662"/>
    <cfRule type="duplicateValues" dxfId="20805" priority="27663"/>
    <cfRule type="duplicateValues" dxfId="20804" priority="27664"/>
    <cfRule type="duplicateValues" dxfId="20803" priority="27665"/>
    <cfRule type="duplicateValues" dxfId="20802" priority="27666"/>
    <cfRule type="duplicateValues" dxfId="20801" priority="27667"/>
    <cfRule type="duplicateValues" dxfId="20800" priority="27668"/>
    <cfRule type="duplicateValues" dxfId="20799" priority="27669"/>
    <cfRule type="duplicateValues" dxfId="20798" priority="27670"/>
    <cfRule type="duplicateValues" dxfId="20797" priority="27671"/>
    <cfRule type="duplicateValues" dxfId="20796" priority="27672"/>
    <cfRule type="duplicateValues" dxfId="20795" priority="27673"/>
    <cfRule type="duplicateValues" dxfId="20794" priority="27674"/>
    <cfRule type="duplicateValues" dxfId="20793" priority="27675"/>
    <cfRule type="duplicateValues" dxfId="20792" priority="27676"/>
    <cfRule type="duplicateValues" dxfId="20791" priority="27677"/>
    <cfRule type="duplicateValues" dxfId="20790" priority="27678"/>
    <cfRule type="duplicateValues" dxfId="20789" priority="27679"/>
    <cfRule type="duplicateValues" dxfId="20788" priority="27680"/>
    <cfRule type="duplicateValues" dxfId="20787" priority="27681"/>
    <cfRule type="duplicateValues" dxfId="20786" priority="27682"/>
    <cfRule type="duplicateValues" dxfId="20785" priority="27683"/>
    <cfRule type="duplicateValues" dxfId="20784" priority="27684"/>
    <cfRule type="duplicateValues" dxfId="20783" priority="27685"/>
    <cfRule type="duplicateValues" dxfId="20782" priority="27686"/>
    <cfRule type="duplicateValues" dxfId="20781" priority="27687"/>
    <cfRule type="duplicateValues" dxfId="20780" priority="27688"/>
    <cfRule type="duplicateValues" dxfId="20779" priority="27689"/>
    <cfRule type="duplicateValues" dxfId="20778" priority="27690"/>
    <cfRule type="duplicateValues" dxfId="20777" priority="27691"/>
    <cfRule type="duplicateValues" dxfId="20776" priority="27692"/>
    <cfRule type="duplicateValues" dxfId="20775" priority="27693"/>
    <cfRule type="duplicateValues" dxfId="20774" priority="27694"/>
    <cfRule type="duplicateValues" dxfId="20773" priority="27695"/>
    <cfRule type="duplicateValues" dxfId="20772" priority="27696"/>
    <cfRule type="duplicateValues" dxfId="20771" priority="27697"/>
    <cfRule type="duplicateValues" dxfId="20770" priority="27698"/>
    <cfRule type="duplicateValues" dxfId="20769" priority="27699"/>
    <cfRule type="duplicateValues" dxfId="20768" priority="27700"/>
    <cfRule type="duplicateValues" dxfId="20767" priority="27701"/>
    <cfRule type="duplicateValues" dxfId="20766" priority="27702"/>
    <cfRule type="duplicateValues" dxfId="20765" priority="27703"/>
    <cfRule type="duplicateValues" dxfId="20764" priority="27704"/>
    <cfRule type="duplicateValues" dxfId="20763" priority="27705"/>
    <cfRule type="duplicateValues" dxfId="20762" priority="27706"/>
    <cfRule type="duplicateValues" dxfId="20761" priority="27707"/>
    <cfRule type="duplicateValues" dxfId="20760" priority="27708"/>
    <cfRule type="duplicateValues" dxfId="20759" priority="27709"/>
    <cfRule type="duplicateValues" dxfId="20758" priority="27710"/>
    <cfRule type="duplicateValues" dxfId="20757" priority="27711"/>
    <cfRule type="duplicateValues" dxfId="20756" priority="27712"/>
    <cfRule type="duplicateValues" dxfId="20755" priority="27713"/>
    <cfRule type="duplicateValues" dxfId="20754" priority="27714"/>
    <cfRule type="duplicateValues" dxfId="20753" priority="27715"/>
    <cfRule type="duplicateValues" dxfId="20752" priority="27716"/>
    <cfRule type="duplicateValues" dxfId="20751" priority="27717"/>
    <cfRule type="duplicateValues" dxfId="20750" priority="27718"/>
    <cfRule type="duplicateValues" dxfId="20749" priority="27719"/>
    <cfRule type="duplicateValues" dxfId="20748" priority="27720"/>
    <cfRule type="duplicateValues" dxfId="20747" priority="27721"/>
    <cfRule type="duplicateValues" dxfId="20746" priority="27722"/>
    <cfRule type="duplicateValues" dxfId="20745" priority="27723"/>
    <cfRule type="duplicateValues" dxfId="20744" priority="27724"/>
    <cfRule type="duplicateValues" dxfId="20743" priority="27725"/>
    <cfRule type="duplicateValues" dxfId="20742" priority="27726"/>
    <cfRule type="duplicateValues" dxfId="20741" priority="27727"/>
    <cfRule type="duplicateValues" dxfId="20740" priority="27728"/>
    <cfRule type="duplicateValues" dxfId="20739" priority="27729"/>
    <cfRule type="duplicateValues" dxfId="20738" priority="27730"/>
    <cfRule type="duplicateValues" dxfId="20737" priority="27731"/>
    <cfRule type="duplicateValues" dxfId="20736" priority="27732"/>
    <cfRule type="duplicateValues" dxfId="20735" priority="27733"/>
    <cfRule type="duplicateValues" dxfId="20734" priority="27735"/>
    <cfRule type="duplicateValues" dxfId="20733" priority="27736"/>
    <cfRule type="duplicateValues" dxfId="20732" priority="27737"/>
    <cfRule type="duplicateValues" dxfId="20731" priority="27738"/>
    <cfRule type="duplicateValues" dxfId="20730" priority="27739"/>
    <cfRule type="duplicateValues" dxfId="20729" priority="27740"/>
    <cfRule type="duplicateValues" dxfId="20728" priority="27741"/>
    <cfRule type="duplicateValues" dxfId="20727" priority="27742"/>
    <cfRule type="duplicateValues" dxfId="20726" priority="27743"/>
    <cfRule type="duplicateValues" dxfId="20725" priority="27744"/>
    <cfRule type="duplicateValues" dxfId="20724" priority="27745"/>
    <cfRule type="duplicateValues" dxfId="20723" priority="27746"/>
    <cfRule type="duplicateValues" dxfId="20722" priority="27747"/>
    <cfRule type="duplicateValues" dxfId="20721" priority="27748"/>
    <cfRule type="duplicateValues" dxfId="20720" priority="27749"/>
    <cfRule type="duplicateValues" dxfId="20719" priority="27750"/>
    <cfRule type="duplicateValues" dxfId="20718" priority="27751"/>
    <cfRule type="duplicateValues" dxfId="20717" priority="27752"/>
    <cfRule type="duplicateValues" dxfId="20716" priority="27753"/>
    <cfRule type="duplicateValues" dxfId="20715" priority="27754"/>
    <cfRule type="duplicateValues" dxfId="20714" priority="27755"/>
    <cfRule type="duplicateValues" dxfId="20713" priority="27756"/>
    <cfRule type="duplicateValues" dxfId="20712" priority="27757"/>
    <cfRule type="duplicateValues" dxfId="20711" priority="27758"/>
    <cfRule type="duplicateValues" dxfId="20710" priority="27759"/>
    <cfRule type="duplicateValues" dxfId="20709" priority="27760"/>
    <cfRule type="duplicateValues" dxfId="20708" priority="27761"/>
    <cfRule type="duplicateValues" dxfId="20707" priority="27762"/>
    <cfRule type="duplicateValues" dxfId="20706" priority="27763"/>
    <cfRule type="duplicateValues" dxfId="20705" priority="27764"/>
    <cfRule type="duplicateValues" dxfId="20704" priority="27765"/>
    <cfRule type="duplicateValues" dxfId="20703" priority="27766"/>
    <cfRule type="duplicateValues" dxfId="20702" priority="27767"/>
    <cfRule type="duplicateValues" dxfId="20701" priority="27768"/>
    <cfRule type="duplicateValues" dxfId="20700" priority="27769"/>
    <cfRule type="duplicateValues" dxfId="20699" priority="27770"/>
    <cfRule type="duplicateValues" dxfId="20698" priority="27771"/>
    <cfRule type="duplicateValues" dxfId="20697" priority="27772"/>
    <cfRule type="duplicateValues" dxfId="20696" priority="27773"/>
    <cfRule type="duplicateValues" dxfId="20695" priority="27774"/>
    <cfRule type="duplicateValues" dxfId="20694" priority="27775"/>
    <cfRule type="duplicateValues" dxfId="20693" priority="27776"/>
    <cfRule type="duplicateValues" dxfId="20692" priority="27777"/>
    <cfRule type="duplicateValues" dxfId="20691" priority="27778"/>
    <cfRule type="duplicateValues" dxfId="20690" priority="27779"/>
    <cfRule type="duplicateValues" dxfId="20689" priority="27780"/>
    <cfRule type="duplicateValues" dxfId="20688" priority="27781"/>
    <cfRule type="duplicateValues" dxfId="20687" priority="27782"/>
    <cfRule type="duplicateValues" dxfId="20686" priority="27783"/>
    <cfRule type="duplicateValues" dxfId="20685" priority="27784"/>
    <cfRule type="duplicateValues" dxfId="20684" priority="27785"/>
    <cfRule type="duplicateValues" dxfId="20683" priority="27786"/>
    <cfRule type="duplicateValues" dxfId="20682" priority="27787"/>
    <cfRule type="duplicateValues" dxfId="20681" priority="27788"/>
    <cfRule type="duplicateValues" dxfId="20680" priority="27789"/>
    <cfRule type="duplicateValues" dxfId="20679" priority="27790"/>
    <cfRule type="duplicateValues" dxfId="20678" priority="27791"/>
    <cfRule type="duplicateValues" dxfId="20677" priority="27792"/>
    <cfRule type="duplicateValues" dxfId="20676" priority="27793"/>
    <cfRule type="duplicateValues" dxfId="20675" priority="27794"/>
    <cfRule type="duplicateValues" dxfId="20674" priority="27795"/>
    <cfRule type="duplicateValues" dxfId="20673" priority="27796"/>
    <cfRule type="duplicateValues" dxfId="20672" priority="27797"/>
    <cfRule type="duplicateValues" dxfId="20671" priority="27798"/>
    <cfRule type="duplicateValues" dxfId="20670" priority="27799"/>
    <cfRule type="duplicateValues" dxfId="20669" priority="27800"/>
    <cfRule type="duplicateValues" dxfId="20668" priority="27801"/>
    <cfRule type="duplicateValues" dxfId="20667" priority="27802"/>
    <cfRule type="duplicateValues" dxfId="20666" priority="27803"/>
    <cfRule type="duplicateValues" dxfId="20665" priority="27804"/>
    <cfRule type="duplicateValues" dxfId="20664" priority="27805"/>
    <cfRule type="duplicateValues" dxfId="20663" priority="27806"/>
    <cfRule type="duplicateValues" dxfId="20662" priority="27807"/>
    <cfRule type="duplicateValues" dxfId="20661" priority="27808"/>
    <cfRule type="duplicateValues" dxfId="20660" priority="27809"/>
    <cfRule type="duplicateValues" dxfId="20659" priority="27810"/>
    <cfRule type="duplicateValues" dxfId="20658" priority="27811"/>
  </conditionalFormatting>
  <conditionalFormatting sqref="I5008:I5009">
    <cfRule type="duplicateValues" dxfId="20657" priority="32440"/>
    <cfRule type="duplicateValues" dxfId="20656" priority="64101"/>
    <cfRule type="duplicateValues" dxfId="20655" priority="64101"/>
    <cfRule type="duplicateValues" dxfId="20654" priority="64101"/>
    <cfRule type="duplicateValues" dxfId="20653" priority="64101"/>
    <cfRule type="duplicateValues" dxfId="20652" priority="64101"/>
    <cfRule type="duplicateValues" dxfId="20651" priority="64101"/>
    <cfRule type="duplicateValues" dxfId="20650" priority="64101"/>
    <cfRule type="duplicateValues" dxfId="20649" priority="32489"/>
    <cfRule type="duplicateValues" dxfId="20648" priority="64101"/>
    <cfRule type="duplicateValues" dxfId="20647" priority="64101"/>
    <cfRule type="duplicateValues" dxfId="20646" priority="64101"/>
    <cfRule type="duplicateValues" dxfId="20645" priority="64101"/>
    <cfRule type="duplicateValues" dxfId="20644" priority="64101"/>
    <cfRule type="duplicateValues" dxfId="20643" priority="64101"/>
    <cfRule type="duplicateValues" dxfId="20642" priority="64101"/>
    <cfRule type="duplicateValues" dxfId="20641" priority="64101"/>
    <cfRule type="duplicateValues" dxfId="20640" priority="64101"/>
    <cfRule type="duplicateValues" dxfId="20639" priority="64101"/>
    <cfRule type="duplicateValues" dxfId="20638" priority="64101"/>
    <cfRule type="duplicateValues" dxfId="20637" priority="64101"/>
    <cfRule type="duplicateValues" dxfId="20636" priority="64101"/>
    <cfRule type="duplicateValues" dxfId="20635" priority="64413"/>
    <cfRule type="duplicateValues" dxfId="20634" priority="64414"/>
    <cfRule type="duplicateValues" dxfId="20633" priority="64415"/>
    <cfRule type="duplicateValues" dxfId="20632" priority="64416"/>
    <cfRule type="duplicateValues" dxfId="20631" priority="64417"/>
    <cfRule type="duplicateValues" dxfId="20630" priority="64418"/>
    <cfRule type="duplicateValues" dxfId="20629" priority="64419"/>
    <cfRule type="duplicateValues" dxfId="20628" priority="64420"/>
    <cfRule type="duplicateValues" dxfId="20627" priority="64421"/>
    <cfRule type="duplicateValues" dxfId="20626" priority="64422"/>
    <cfRule type="duplicateValues" dxfId="20625" priority="64423"/>
    <cfRule type="duplicateValues" dxfId="20624" priority="64424"/>
    <cfRule type="duplicateValues" dxfId="20623" priority="64425"/>
    <cfRule type="duplicateValues" dxfId="20622" priority="64426"/>
    <cfRule type="duplicateValues" dxfId="20621" priority="64427"/>
    <cfRule type="duplicateValues" dxfId="20620" priority="64428"/>
    <cfRule type="duplicateValues" dxfId="20619" priority="64430"/>
    <cfRule type="duplicateValues" dxfId="20618" priority="64431"/>
    <cfRule type="duplicateValues" dxfId="20617" priority="64432"/>
    <cfRule type="duplicateValues" dxfId="20616" priority="64433"/>
    <cfRule type="duplicateValues" dxfId="20615" priority="64434"/>
    <cfRule type="duplicateValues" dxfId="20614" priority="64435"/>
    <cfRule type="duplicateValues" dxfId="20613" priority="64436"/>
    <cfRule type="duplicateValues" dxfId="20612" priority="64437"/>
    <cfRule type="duplicateValues" dxfId="20611" priority="64438"/>
    <cfRule type="duplicateValues" dxfId="20610" priority="64439"/>
    <cfRule type="duplicateValues" dxfId="20609" priority="64440"/>
    <cfRule type="duplicateValues" dxfId="20608" priority="64429"/>
    <cfRule type="duplicateValues" dxfId="20607" priority="32418"/>
    <cfRule type="duplicateValues" dxfId="20606" priority="32419"/>
    <cfRule type="duplicateValues" dxfId="20605" priority="32420"/>
    <cfRule type="duplicateValues" dxfId="20604" priority="64101"/>
    <cfRule type="duplicateValues" dxfId="20603" priority="32421"/>
    <cfRule type="duplicateValues" dxfId="20602" priority="32422"/>
    <cfRule type="duplicateValues" dxfId="20601" priority="32502"/>
    <cfRule type="duplicateValues" dxfId="20600" priority="32501"/>
    <cfRule type="duplicateValues" dxfId="20599" priority="32500"/>
    <cfRule type="duplicateValues" dxfId="20598" priority="32499"/>
    <cfRule type="duplicateValues" dxfId="20597" priority="32498"/>
    <cfRule type="duplicateValues" dxfId="20596" priority="32497"/>
    <cfRule type="duplicateValues" dxfId="20595" priority="32496"/>
    <cfRule type="duplicateValues" dxfId="20594" priority="32495"/>
    <cfRule type="duplicateValues" dxfId="20593" priority="32441"/>
    <cfRule type="duplicateValues" dxfId="20592" priority="32494"/>
    <cfRule type="duplicateValues" dxfId="20591" priority="32493"/>
    <cfRule type="duplicateValues" dxfId="20590" priority="32492"/>
    <cfRule type="duplicateValues" dxfId="20589" priority="32491"/>
    <cfRule type="duplicateValues" dxfId="20588" priority="32490"/>
    <cfRule type="duplicateValues" dxfId="20587" priority="32488"/>
    <cfRule type="duplicateValues" dxfId="20586" priority="32487"/>
    <cfRule type="duplicateValues" dxfId="20585" priority="32486"/>
    <cfRule type="duplicateValues" dxfId="20584" priority="32485"/>
    <cfRule type="duplicateValues" dxfId="20583" priority="32484"/>
    <cfRule type="duplicateValues" dxfId="20582" priority="32483"/>
    <cfRule type="duplicateValues" dxfId="20581" priority="32482"/>
    <cfRule type="duplicateValues" dxfId="20580" priority="32481"/>
    <cfRule type="duplicateValues" dxfId="20579" priority="32480"/>
    <cfRule type="duplicateValues" dxfId="20578" priority="32479"/>
    <cfRule type="duplicateValues" dxfId="20577" priority="32478"/>
    <cfRule type="duplicateValues" dxfId="20576" priority="32477"/>
    <cfRule type="duplicateValues" dxfId="20575" priority="32476"/>
    <cfRule type="duplicateValues" dxfId="20574" priority="32475"/>
    <cfRule type="duplicateValues" dxfId="20573" priority="32474"/>
    <cfRule type="duplicateValues" dxfId="20572" priority="32473"/>
    <cfRule type="duplicateValues" dxfId="20571" priority="32472"/>
    <cfRule type="duplicateValues" dxfId="20570" priority="32471"/>
    <cfRule type="duplicateValues" dxfId="20569" priority="32470"/>
    <cfRule type="duplicateValues" dxfId="20568" priority="32469"/>
    <cfRule type="duplicateValues" dxfId="20567" priority="32468"/>
    <cfRule type="duplicateValues" dxfId="20566" priority="32467"/>
    <cfRule type="duplicateValues" dxfId="20565" priority="32466"/>
    <cfRule type="duplicateValues" dxfId="20564" priority="32465"/>
    <cfRule type="duplicateValues" dxfId="20563" priority="32464"/>
    <cfRule type="duplicateValues" dxfId="20562" priority="32463"/>
    <cfRule type="duplicateValues" dxfId="20561" priority="32462"/>
    <cfRule type="duplicateValues" dxfId="20560" priority="32461"/>
    <cfRule type="duplicateValues" dxfId="20559" priority="32460"/>
    <cfRule type="duplicateValues" dxfId="20558" priority="32459"/>
    <cfRule type="duplicateValues" dxfId="20557" priority="32458"/>
    <cfRule type="duplicateValues" dxfId="20556" priority="32457"/>
    <cfRule type="duplicateValues" dxfId="20555" priority="32456"/>
    <cfRule type="duplicateValues" dxfId="20554" priority="32442"/>
    <cfRule type="duplicateValues" dxfId="20553" priority="32443"/>
    <cfRule type="duplicateValues" dxfId="20552" priority="32444"/>
    <cfRule type="duplicateValues" dxfId="20551" priority="32423"/>
    <cfRule type="duplicateValues" dxfId="20550" priority="32445"/>
    <cfRule type="duplicateValues" dxfId="20549" priority="32446"/>
    <cfRule type="duplicateValues" dxfId="20548" priority="32447"/>
    <cfRule type="duplicateValues" dxfId="20547" priority="32448"/>
    <cfRule type="duplicateValues" dxfId="20546" priority="32449"/>
    <cfRule type="duplicateValues" dxfId="20545" priority="32424"/>
    <cfRule type="duplicateValues" dxfId="20544" priority="32450"/>
    <cfRule type="duplicateValues" dxfId="20543" priority="32451"/>
    <cfRule type="duplicateValues" dxfId="20542" priority="32452"/>
    <cfRule type="duplicateValues" dxfId="20541" priority="32453"/>
    <cfRule type="duplicateValues" dxfId="20540" priority="32454"/>
    <cfRule type="duplicateValues" dxfId="20539" priority="32455"/>
    <cfRule type="duplicateValues" dxfId="20538" priority="32425"/>
    <cfRule type="duplicateValues" dxfId="20537" priority="32426"/>
    <cfRule type="duplicateValues" dxfId="20536" priority="32427"/>
    <cfRule type="duplicateValues" dxfId="20535" priority="32428"/>
    <cfRule type="duplicateValues" dxfId="20534" priority="32429"/>
    <cfRule type="duplicateValues" dxfId="20533" priority="32430"/>
    <cfRule type="duplicateValues" dxfId="20532" priority="32431"/>
    <cfRule type="duplicateValues" dxfId="20531" priority="32432"/>
    <cfRule type="duplicateValues" dxfId="20530" priority="32433"/>
    <cfRule type="duplicateValues" dxfId="20529" priority="32434"/>
    <cfRule type="duplicateValues" dxfId="20528" priority="32435"/>
    <cfRule type="duplicateValues" dxfId="20527" priority="32436"/>
    <cfRule type="duplicateValues" dxfId="20526" priority="32437"/>
    <cfRule type="duplicateValues" dxfId="20525" priority="32438"/>
    <cfRule type="duplicateValues" dxfId="20524" priority="32439"/>
    <cfRule type="duplicateValues" dxfId="20523" priority="64412"/>
    <cfRule type="duplicateValues" dxfId="20522" priority="64411"/>
    <cfRule type="duplicateValues" dxfId="20521" priority="64410"/>
    <cfRule type="duplicateValues" dxfId="20520" priority="64409"/>
    <cfRule type="duplicateValues" dxfId="20519" priority="64408"/>
    <cfRule type="duplicateValues" dxfId="20518" priority="64407"/>
    <cfRule type="duplicateValues" dxfId="20517" priority="64406"/>
    <cfRule type="duplicateValues" dxfId="20516" priority="64405"/>
    <cfRule type="duplicateValues" dxfId="20515" priority="64404"/>
    <cfRule type="duplicateValues" dxfId="20514" priority="64403"/>
    <cfRule type="duplicateValues" dxfId="20513" priority="64402"/>
    <cfRule type="duplicateValues" dxfId="20512" priority="64401"/>
    <cfRule type="duplicateValues" dxfId="20511" priority="64400"/>
    <cfRule type="duplicateValues" dxfId="20510" priority="64399"/>
    <cfRule type="duplicateValues" dxfId="20509" priority="64101"/>
    <cfRule type="duplicateValues" dxfId="20508" priority="64101"/>
    <cfRule type="duplicateValues" dxfId="20507" priority="64101"/>
    <cfRule type="duplicateValues" dxfId="20506" priority="64101"/>
    <cfRule type="duplicateValues" dxfId="20505" priority="64101"/>
    <cfRule type="duplicateValues" dxfId="20504" priority="64101"/>
    <cfRule type="duplicateValues" dxfId="20503" priority="64101"/>
    <cfRule type="duplicateValues" dxfId="20502" priority="64101"/>
    <cfRule type="duplicateValues" dxfId="20501" priority="64101"/>
    <cfRule type="duplicateValues" dxfId="20500" priority="64101"/>
    <cfRule type="duplicateValues" dxfId="20499" priority="64101"/>
    <cfRule type="duplicateValues" dxfId="20498" priority="64101"/>
    <cfRule type="duplicateValues" dxfId="20497" priority="64101"/>
    <cfRule type="duplicateValues" dxfId="20496" priority="64101"/>
    <cfRule type="duplicateValues" dxfId="20495" priority="64101"/>
    <cfRule type="duplicateValues" dxfId="20494" priority="64101"/>
    <cfRule type="duplicateValues" dxfId="20493" priority="64101"/>
    <cfRule type="duplicateValues" dxfId="20492" priority="64101"/>
    <cfRule type="duplicateValues" dxfId="20491" priority="64101"/>
    <cfRule type="duplicateValues" dxfId="20490" priority="64101"/>
    <cfRule type="duplicateValues" dxfId="20489" priority="64101"/>
    <cfRule type="duplicateValues" dxfId="20488" priority="64101"/>
  </conditionalFormatting>
  <conditionalFormatting sqref="I5010">
    <cfRule type="duplicateValues" dxfId="20487" priority="26787"/>
    <cfRule type="duplicateValues" dxfId="20486" priority="26786"/>
    <cfRule type="duplicateValues" dxfId="20485" priority="26785"/>
    <cfRule type="duplicateValues" dxfId="20484" priority="26784"/>
    <cfRule type="duplicateValues" dxfId="20483" priority="26783"/>
    <cfRule type="duplicateValues" dxfId="20482" priority="26782"/>
    <cfRule type="duplicateValues" dxfId="20481" priority="26780"/>
    <cfRule type="duplicateValues" dxfId="20480" priority="26779"/>
    <cfRule type="duplicateValues" dxfId="20479" priority="26778"/>
    <cfRule type="duplicateValues" dxfId="20478" priority="26777"/>
    <cfRule type="duplicateValues" dxfId="20477" priority="26776"/>
    <cfRule type="duplicateValues" dxfId="20476" priority="26775"/>
    <cfRule type="duplicateValues" dxfId="20475" priority="26774"/>
    <cfRule type="duplicateValues" dxfId="20474" priority="26773"/>
    <cfRule type="duplicateValues" dxfId="20473" priority="26772"/>
    <cfRule type="duplicateValues" dxfId="20472" priority="26771"/>
    <cfRule type="duplicateValues" dxfId="20471" priority="26770"/>
    <cfRule type="duplicateValues" dxfId="20470" priority="26769"/>
    <cfRule type="duplicateValues" dxfId="20469" priority="26768"/>
    <cfRule type="duplicateValues" dxfId="20468" priority="26767"/>
    <cfRule type="duplicateValues" dxfId="20467" priority="26766"/>
    <cfRule type="duplicateValues" dxfId="20466" priority="26765"/>
    <cfRule type="duplicateValues" dxfId="20465" priority="26764"/>
    <cfRule type="duplicateValues" dxfId="20464" priority="26763"/>
    <cfRule type="duplicateValues" dxfId="20463" priority="26762"/>
    <cfRule type="duplicateValues" dxfId="20462" priority="26761"/>
    <cfRule type="duplicateValues" dxfId="20461" priority="26760"/>
    <cfRule type="duplicateValues" dxfId="20460" priority="26759"/>
    <cfRule type="duplicateValues" dxfId="20459" priority="26758"/>
    <cfRule type="duplicateValues" dxfId="20458" priority="26757"/>
    <cfRule type="duplicateValues" dxfId="20457" priority="26756"/>
    <cfRule type="duplicateValues" dxfId="20456" priority="26755"/>
    <cfRule type="duplicateValues" dxfId="20455" priority="26754"/>
    <cfRule type="duplicateValues" dxfId="20454" priority="26753"/>
    <cfRule type="duplicateValues" dxfId="20453" priority="26752"/>
    <cfRule type="duplicateValues" dxfId="20452" priority="26751"/>
    <cfRule type="duplicateValues" dxfId="20451" priority="26750"/>
    <cfRule type="duplicateValues" dxfId="20450" priority="26749"/>
    <cfRule type="duplicateValues" dxfId="20449" priority="26748"/>
    <cfRule type="duplicateValues" dxfId="20448" priority="26747"/>
    <cfRule type="duplicateValues" dxfId="20447" priority="26746"/>
    <cfRule type="duplicateValues" dxfId="20446" priority="26745"/>
    <cfRule type="duplicateValues" dxfId="20445" priority="26744"/>
    <cfRule type="duplicateValues" dxfId="20444" priority="26819"/>
    <cfRule type="duplicateValues" dxfId="20443" priority="26828"/>
    <cfRule type="duplicateValues" dxfId="20442" priority="26827"/>
    <cfRule type="duplicateValues" dxfId="20441" priority="26826"/>
    <cfRule type="duplicateValues" dxfId="20440" priority="26825"/>
    <cfRule type="duplicateValues" dxfId="20439" priority="26824"/>
    <cfRule type="duplicateValues" dxfId="20438" priority="26781"/>
    <cfRule type="duplicateValues" dxfId="20437" priority="26823"/>
    <cfRule type="duplicateValues" dxfId="20436" priority="26822"/>
    <cfRule type="duplicateValues" dxfId="20435" priority="26821"/>
    <cfRule type="duplicateValues" dxfId="20434" priority="26820"/>
    <cfRule type="duplicateValues" dxfId="20433" priority="26818"/>
    <cfRule type="duplicateValues" dxfId="20432" priority="26817"/>
    <cfRule type="duplicateValues" dxfId="20431" priority="26816"/>
    <cfRule type="duplicateValues" dxfId="20430" priority="26815"/>
    <cfRule type="duplicateValues" dxfId="20429" priority="26814"/>
    <cfRule type="duplicateValues" dxfId="20428" priority="26813"/>
    <cfRule type="duplicateValues" dxfId="20427" priority="26812"/>
    <cfRule type="duplicateValues" dxfId="20426" priority="26811"/>
    <cfRule type="duplicateValues" dxfId="20425" priority="26810"/>
    <cfRule type="duplicateValues" dxfId="20424" priority="26809"/>
    <cfRule type="duplicateValues" dxfId="20423" priority="26808"/>
    <cfRule type="duplicateValues" dxfId="20422" priority="26807"/>
    <cfRule type="duplicateValues" dxfId="20421" priority="26806"/>
    <cfRule type="duplicateValues" dxfId="20420" priority="26805"/>
    <cfRule type="duplicateValues" dxfId="20419" priority="26804"/>
    <cfRule type="duplicateValues" dxfId="20418" priority="26803"/>
    <cfRule type="duplicateValues" dxfId="20417" priority="26802"/>
    <cfRule type="duplicateValues" dxfId="20416" priority="26801"/>
    <cfRule type="duplicateValues" dxfId="20415" priority="26800"/>
    <cfRule type="duplicateValues" dxfId="20414" priority="26799"/>
    <cfRule type="duplicateValues" dxfId="20413" priority="26798"/>
    <cfRule type="duplicateValues" dxfId="20412" priority="26797"/>
    <cfRule type="duplicateValues" dxfId="20411" priority="26796"/>
    <cfRule type="duplicateValues" dxfId="20410" priority="26795"/>
    <cfRule type="duplicateValues" dxfId="20409" priority="26794"/>
    <cfRule type="duplicateValues" dxfId="20408" priority="26793"/>
    <cfRule type="duplicateValues" dxfId="20407" priority="26792"/>
    <cfRule type="duplicateValues" dxfId="20406" priority="26791"/>
    <cfRule type="duplicateValues" dxfId="20405" priority="26790"/>
    <cfRule type="duplicateValues" dxfId="20404" priority="26789"/>
    <cfRule type="duplicateValues" dxfId="20403" priority="26788"/>
  </conditionalFormatting>
  <conditionalFormatting sqref="I5010:I5011">
    <cfRule type="duplicateValues" dxfId="20402" priority="26843"/>
    <cfRule type="duplicateValues" dxfId="20401" priority="26842"/>
    <cfRule type="duplicateValues" dxfId="20400" priority="26841"/>
    <cfRule type="duplicateValues" dxfId="20399" priority="26840"/>
    <cfRule type="duplicateValues" dxfId="20398" priority="26839"/>
    <cfRule type="duplicateValues" dxfId="20397" priority="26838"/>
    <cfRule type="duplicateValues" dxfId="20396" priority="26837"/>
    <cfRule type="duplicateValues" dxfId="20395" priority="26836"/>
    <cfRule type="duplicateValues" dxfId="20394" priority="26835"/>
    <cfRule type="duplicateValues" dxfId="20393" priority="26834"/>
    <cfRule type="duplicateValues" dxfId="20392" priority="26833"/>
    <cfRule type="duplicateValues" dxfId="20391" priority="26832"/>
    <cfRule type="duplicateValues" dxfId="20390" priority="26831"/>
    <cfRule type="duplicateValues" dxfId="20389" priority="26830"/>
    <cfRule type="duplicateValues" dxfId="20388" priority="26829"/>
    <cfRule type="duplicateValues" dxfId="20387" priority="26909"/>
    <cfRule type="duplicateValues" dxfId="20386" priority="26908"/>
    <cfRule type="duplicateValues" dxfId="20385" priority="26907"/>
    <cfRule type="duplicateValues" dxfId="20384" priority="26906"/>
    <cfRule type="duplicateValues" dxfId="20383" priority="26905"/>
    <cfRule type="duplicateValues" dxfId="20382" priority="26904"/>
    <cfRule type="duplicateValues" dxfId="20381" priority="26844"/>
    <cfRule type="duplicateValues" dxfId="20380" priority="26903"/>
    <cfRule type="duplicateValues" dxfId="20379" priority="26902"/>
    <cfRule type="duplicateValues" dxfId="20378" priority="26901"/>
    <cfRule type="duplicateValues" dxfId="20377" priority="26900"/>
    <cfRule type="duplicateValues" dxfId="20376" priority="26899"/>
    <cfRule type="duplicateValues" dxfId="20375" priority="26898"/>
    <cfRule type="duplicateValues" dxfId="20374" priority="26897"/>
    <cfRule type="duplicateValues" dxfId="20373" priority="26896"/>
    <cfRule type="duplicateValues" dxfId="20372" priority="26895"/>
    <cfRule type="duplicateValues" dxfId="20371" priority="26894"/>
    <cfRule type="duplicateValues" dxfId="20370" priority="26893"/>
    <cfRule type="duplicateValues" dxfId="20369" priority="26892"/>
    <cfRule type="duplicateValues" dxfId="20368" priority="26891"/>
    <cfRule type="duplicateValues" dxfId="20367" priority="26890"/>
    <cfRule type="duplicateValues" dxfId="20366" priority="26889"/>
    <cfRule type="duplicateValues" dxfId="20365" priority="26888"/>
    <cfRule type="duplicateValues" dxfId="20364" priority="26887"/>
    <cfRule type="duplicateValues" dxfId="20363" priority="26886"/>
    <cfRule type="duplicateValues" dxfId="20362" priority="26885"/>
    <cfRule type="duplicateValues" dxfId="20361" priority="26884"/>
    <cfRule type="duplicateValues" dxfId="20360" priority="26883"/>
    <cfRule type="duplicateValues" dxfId="20359" priority="26881"/>
    <cfRule type="duplicateValues" dxfId="20358" priority="26914"/>
    <cfRule type="duplicateValues" dxfId="20357" priority="26882"/>
    <cfRule type="duplicateValues" dxfId="20356" priority="26915"/>
    <cfRule type="duplicateValues" dxfId="20355" priority="26913"/>
    <cfRule type="duplicateValues" dxfId="20354" priority="26912"/>
    <cfRule type="duplicateValues" dxfId="20353" priority="26911"/>
    <cfRule type="duplicateValues" dxfId="20352" priority="26880"/>
    <cfRule type="duplicateValues" dxfId="20351" priority="26879"/>
    <cfRule type="duplicateValues" dxfId="20350" priority="26878"/>
    <cfRule type="duplicateValues" dxfId="20349" priority="26877"/>
    <cfRule type="duplicateValues" dxfId="20348" priority="26876"/>
    <cfRule type="duplicateValues" dxfId="20347" priority="26875"/>
    <cfRule type="duplicateValues" dxfId="20346" priority="26874"/>
    <cfRule type="duplicateValues" dxfId="20345" priority="26873"/>
    <cfRule type="duplicateValues" dxfId="20344" priority="26872"/>
    <cfRule type="duplicateValues" dxfId="20343" priority="26871"/>
    <cfRule type="duplicateValues" dxfId="20342" priority="26870"/>
    <cfRule type="duplicateValues" dxfId="20341" priority="26869"/>
    <cfRule type="duplicateValues" dxfId="20340" priority="26868"/>
    <cfRule type="duplicateValues" dxfId="20339" priority="26867"/>
    <cfRule type="duplicateValues" dxfId="20338" priority="26866"/>
    <cfRule type="duplicateValues" dxfId="20337" priority="26910"/>
    <cfRule type="duplicateValues" dxfId="20336" priority="26864"/>
    <cfRule type="duplicateValues" dxfId="20335" priority="26863"/>
    <cfRule type="duplicateValues" dxfId="20334" priority="26862"/>
    <cfRule type="duplicateValues" dxfId="20333" priority="26861"/>
    <cfRule type="duplicateValues" dxfId="20332" priority="26860"/>
    <cfRule type="duplicateValues" dxfId="20331" priority="26859"/>
    <cfRule type="duplicateValues" dxfId="20330" priority="26858"/>
    <cfRule type="duplicateValues" dxfId="20329" priority="26857"/>
    <cfRule type="duplicateValues" dxfId="20328" priority="26856"/>
    <cfRule type="duplicateValues" dxfId="20327" priority="26855"/>
    <cfRule type="duplicateValues" dxfId="20326" priority="26854"/>
    <cfRule type="duplicateValues" dxfId="20325" priority="26853"/>
    <cfRule type="duplicateValues" dxfId="20324" priority="26852"/>
    <cfRule type="duplicateValues" dxfId="20323" priority="26851"/>
    <cfRule type="duplicateValues" dxfId="20322" priority="26850"/>
    <cfRule type="duplicateValues" dxfId="20321" priority="26849"/>
    <cfRule type="duplicateValues" dxfId="20320" priority="26848"/>
    <cfRule type="duplicateValues" dxfId="20319" priority="26847"/>
    <cfRule type="duplicateValues" dxfId="20318" priority="26846"/>
    <cfRule type="duplicateValues" dxfId="20317" priority="26845"/>
    <cfRule type="duplicateValues" dxfId="20316" priority="26865"/>
  </conditionalFormatting>
  <conditionalFormatting sqref="I5011">
    <cfRule type="duplicateValues" dxfId="20315" priority="26683"/>
    <cfRule type="duplicateValues" dxfId="20314" priority="26682"/>
    <cfRule type="duplicateValues" dxfId="20313" priority="26681"/>
    <cfRule type="duplicateValues" dxfId="20312" priority="26680"/>
    <cfRule type="duplicateValues" dxfId="20311" priority="26679"/>
    <cfRule type="duplicateValues" dxfId="20310" priority="26678"/>
    <cfRule type="duplicateValues" dxfId="20309" priority="26677"/>
    <cfRule type="duplicateValues" dxfId="20308" priority="26676"/>
    <cfRule type="duplicateValues" dxfId="20307" priority="26675"/>
    <cfRule type="duplicateValues" dxfId="20306" priority="26674"/>
    <cfRule type="duplicateValues" dxfId="20305" priority="26673"/>
    <cfRule type="duplicateValues" dxfId="20304" priority="26672"/>
    <cfRule type="duplicateValues" dxfId="20303" priority="26671"/>
    <cfRule type="duplicateValues" dxfId="20302" priority="26670"/>
    <cfRule type="duplicateValues" dxfId="20301" priority="26669"/>
    <cfRule type="duplicateValues" dxfId="20300" priority="26668"/>
    <cfRule type="duplicateValues" dxfId="20299" priority="26667"/>
    <cfRule type="duplicateValues" dxfId="20298" priority="26666"/>
    <cfRule type="duplicateValues" dxfId="20297" priority="26665"/>
    <cfRule type="duplicateValues" dxfId="20296" priority="26726"/>
    <cfRule type="duplicateValues" dxfId="20295" priority="26664"/>
    <cfRule type="duplicateValues" dxfId="20294" priority="26662"/>
    <cfRule type="duplicateValues" dxfId="20293" priority="26661"/>
    <cfRule type="duplicateValues" dxfId="20292" priority="26660"/>
    <cfRule type="duplicateValues" dxfId="20291" priority="26659"/>
    <cfRule type="duplicateValues" dxfId="20290" priority="26727"/>
    <cfRule type="duplicateValues" dxfId="20289" priority="26728"/>
    <cfRule type="duplicateValues" dxfId="20288" priority="26729"/>
    <cfRule type="duplicateValues" dxfId="20287" priority="26730"/>
    <cfRule type="duplicateValues" dxfId="20286" priority="26731"/>
    <cfRule type="duplicateValues" dxfId="20285" priority="26732"/>
    <cfRule type="duplicateValues" dxfId="20284" priority="26733"/>
    <cfRule type="duplicateValues" dxfId="20283" priority="26734"/>
    <cfRule type="duplicateValues" dxfId="20282" priority="26735"/>
    <cfRule type="duplicateValues" dxfId="20281" priority="26736"/>
    <cfRule type="duplicateValues" dxfId="20280" priority="26737"/>
    <cfRule type="duplicateValues" dxfId="20279" priority="26738"/>
    <cfRule type="duplicateValues" dxfId="20278" priority="26739"/>
    <cfRule type="duplicateValues" dxfId="20277" priority="26740"/>
    <cfRule type="duplicateValues" dxfId="20276" priority="26741"/>
    <cfRule type="duplicateValues" dxfId="20275" priority="26742"/>
    <cfRule type="duplicateValues" dxfId="20274" priority="26743"/>
    <cfRule type="duplicateValues" dxfId="20273" priority="26711"/>
    <cfRule type="duplicateValues" dxfId="20272" priority="26712"/>
    <cfRule type="duplicateValues" dxfId="20271" priority="26710"/>
    <cfRule type="duplicateValues" dxfId="20270" priority="26709"/>
    <cfRule type="duplicateValues" dxfId="20269" priority="26708"/>
    <cfRule type="duplicateValues" dxfId="20268" priority="26707"/>
    <cfRule type="duplicateValues" dxfId="20267" priority="26706"/>
    <cfRule type="duplicateValues" dxfId="20266" priority="26705"/>
    <cfRule type="duplicateValues" dxfId="20265" priority="26704"/>
    <cfRule type="duplicateValues" dxfId="20264" priority="26703"/>
    <cfRule type="duplicateValues" dxfId="20263" priority="26702"/>
    <cfRule type="duplicateValues" dxfId="20262" priority="26701"/>
    <cfRule type="duplicateValues" dxfId="20261" priority="26700"/>
    <cfRule type="duplicateValues" dxfId="20260" priority="26699"/>
    <cfRule type="duplicateValues" dxfId="20259" priority="26698"/>
    <cfRule type="duplicateValues" dxfId="20258" priority="26697"/>
    <cfRule type="duplicateValues" dxfId="20257" priority="26696"/>
    <cfRule type="duplicateValues" dxfId="20256" priority="26695"/>
    <cfRule type="duplicateValues" dxfId="20255" priority="26694"/>
    <cfRule type="duplicateValues" dxfId="20254" priority="26693"/>
    <cfRule type="duplicateValues" dxfId="20253" priority="26692"/>
    <cfRule type="duplicateValues" dxfId="20252" priority="26663"/>
    <cfRule type="duplicateValues" dxfId="20251" priority="26690"/>
    <cfRule type="duplicateValues" dxfId="20250" priority="26689"/>
    <cfRule type="duplicateValues" dxfId="20249" priority="26688"/>
    <cfRule type="duplicateValues" dxfId="20248" priority="26687"/>
    <cfRule type="duplicateValues" dxfId="20247" priority="26686"/>
    <cfRule type="duplicateValues" dxfId="20246" priority="26713"/>
    <cfRule type="duplicateValues" dxfId="20245" priority="26714"/>
    <cfRule type="duplicateValues" dxfId="20244" priority="26715"/>
    <cfRule type="duplicateValues" dxfId="20243" priority="26716"/>
    <cfRule type="duplicateValues" dxfId="20242" priority="26717"/>
    <cfRule type="duplicateValues" dxfId="20241" priority="26718"/>
    <cfRule type="duplicateValues" dxfId="20240" priority="26719"/>
    <cfRule type="duplicateValues" dxfId="20239" priority="26720"/>
    <cfRule type="duplicateValues" dxfId="20238" priority="26721"/>
    <cfRule type="duplicateValues" dxfId="20237" priority="26722"/>
    <cfRule type="duplicateValues" dxfId="20236" priority="26723"/>
    <cfRule type="duplicateValues" dxfId="20235" priority="26724"/>
    <cfRule type="duplicateValues" dxfId="20234" priority="26725"/>
    <cfRule type="duplicateValues" dxfId="20233" priority="26685"/>
    <cfRule type="duplicateValues" dxfId="20232" priority="26684"/>
    <cfRule type="duplicateValues" dxfId="20231" priority="26691"/>
  </conditionalFormatting>
  <conditionalFormatting sqref="I5012:I5021">
    <cfRule type="duplicateValues" dxfId="20230" priority="32194"/>
    <cfRule type="duplicateValues" dxfId="20229" priority="32195"/>
    <cfRule type="duplicateValues" dxfId="20228" priority="32196"/>
    <cfRule type="duplicateValues" dxfId="20227" priority="32197"/>
    <cfRule type="duplicateValues" dxfId="20226" priority="32198"/>
    <cfRule type="duplicateValues" dxfId="20225" priority="32199"/>
    <cfRule type="duplicateValues" dxfId="20224" priority="32200"/>
    <cfRule type="duplicateValues" dxfId="20223" priority="32201"/>
    <cfRule type="duplicateValues" dxfId="20222" priority="32202"/>
    <cfRule type="duplicateValues" dxfId="20221" priority="32203"/>
    <cfRule type="duplicateValues" dxfId="20220" priority="32204"/>
    <cfRule type="duplicateValues" dxfId="20219" priority="32205"/>
    <cfRule type="duplicateValues" dxfId="20218" priority="32206"/>
    <cfRule type="duplicateValues" dxfId="20217" priority="32207"/>
    <cfRule type="duplicateValues" dxfId="20216" priority="32208"/>
    <cfRule type="duplicateValues" dxfId="20215" priority="32209"/>
    <cfRule type="duplicateValues" dxfId="20214" priority="32210"/>
    <cfRule type="duplicateValues" dxfId="20213" priority="32211"/>
    <cfRule type="duplicateValues" dxfId="20212" priority="32212"/>
    <cfRule type="duplicateValues" dxfId="20211" priority="32213"/>
    <cfRule type="duplicateValues" dxfId="20210" priority="32214"/>
    <cfRule type="duplicateValues" dxfId="20209" priority="32215"/>
    <cfRule type="duplicateValues" dxfId="20208" priority="32216"/>
    <cfRule type="duplicateValues" dxfId="20207" priority="32217"/>
    <cfRule type="duplicateValues" dxfId="20206" priority="32218"/>
    <cfRule type="duplicateValues" dxfId="20205" priority="32219"/>
    <cfRule type="duplicateValues" dxfId="20204" priority="32220"/>
    <cfRule type="duplicateValues" dxfId="20203" priority="32221"/>
    <cfRule type="duplicateValues" dxfId="20202" priority="32222"/>
    <cfRule type="duplicateValues" dxfId="20201" priority="32223"/>
    <cfRule type="duplicateValues" dxfId="20200" priority="32224"/>
    <cfRule type="duplicateValues" dxfId="20199" priority="32225"/>
    <cfRule type="duplicateValues" dxfId="20198" priority="32226"/>
    <cfRule type="duplicateValues" dxfId="20197" priority="32227"/>
    <cfRule type="duplicateValues" dxfId="20196" priority="32228"/>
    <cfRule type="duplicateValues" dxfId="20195" priority="32229"/>
    <cfRule type="duplicateValues" dxfId="20194" priority="32230"/>
    <cfRule type="duplicateValues" dxfId="20193" priority="32231"/>
    <cfRule type="duplicateValues" dxfId="20192" priority="32232"/>
    <cfRule type="duplicateValues" dxfId="20191" priority="32233"/>
    <cfRule type="duplicateValues" dxfId="20190" priority="32234"/>
    <cfRule type="duplicateValues" dxfId="20189" priority="32235"/>
    <cfRule type="duplicateValues" dxfId="20188" priority="32236"/>
    <cfRule type="duplicateValues" dxfId="20187" priority="32237"/>
    <cfRule type="duplicateValues" dxfId="20186" priority="32238"/>
    <cfRule type="duplicateValues" dxfId="20185" priority="32239"/>
    <cfRule type="duplicateValues" dxfId="20184" priority="32240"/>
    <cfRule type="duplicateValues" dxfId="20183" priority="32241"/>
    <cfRule type="duplicateValues" dxfId="20182" priority="32242"/>
    <cfRule type="duplicateValues" dxfId="20181" priority="32243"/>
    <cfRule type="duplicateValues" dxfId="20180" priority="32244"/>
    <cfRule type="duplicateValues" dxfId="20179" priority="32245"/>
    <cfRule type="duplicateValues" dxfId="20178" priority="32246"/>
    <cfRule type="duplicateValues" dxfId="20177" priority="32247"/>
    <cfRule type="duplicateValues" dxfId="20176" priority="32163"/>
    <cfRule type="duplicateValues" dxfId="20175" priority="32164"/>
    <cfRule type="duplicateValues" dxfId="20174" priority="32165"/>
    <cfRule type="duplicateValues" dxfId="20173" priority="32166"/>
    <cfRule type="duplicateValues" dxfId="20172" priority="32167"/>
    <cfRule type="duplicateValues" dxfId="20171" priority="32168"/>
    <cfRule type="duplicateValues" dxfId="20170" priority="32169"/>
    <cfRule type="duplicateValues" dxfId="20169" priority="32170"/>
    <cfRule type="duplicateValues" dxfId="20168" priority="32171"/>
    <cfRule type="duplicateValues" dxfId="20167" priority="32172"/>
    <cfRule type="duplicateValues" dxfId="20166" priority="32173"/>
    <cfRule type="duplicateValues" dxfId="20165" priority="32174"/>
    <cfRule type="duplicateValues" dxfId="20164" priority="32175"/>
    <cfRule type="duplicateValues" dxfId="20163" priority="32176"/>
    <cfRule type="duplicateValues" dxfId="20162" priority="32177"/>
    <cfRule type="duplicateValues" dxfId="20161" priority="32178"/>
    <cfRule type="duplicateValues" dxfId="20160" priority="32179"/>
    <cfRule type="duplicateValues" dxfId="20159" priority="32180"/>
    <cfRule type="duplicateValues" dxfId="20158" priority="32181"/>
    <cfRule type="duplicateValues" dxfId="20157" priority="32182"/>
    <cfRule type="duplicateValues" dxfId="20156" priority="32183"/>
    <cfRule type="duplicateValues" dxfId="20155" priority="32184"/>
    <cfRule type="duplicateValues" dxfId="20154" priority="32185"/>
    <cfRule type="duplicateValues" dxfId="20153" priority="32186"/>
    <cfRule type="duplicateValues" dxfId="20152" priority="32187"/>
    <cfRule type="duplicateValues" dxfId="20151" priority="32188"/>
    <cfRule type="duplicateValues" dxfId="20150" priority="32189"/>
    <cfRule type="duplicateValues" dxfId="20149" priority="32190"/>
    <cfRule type="duplicateValues" dxfId="20148" priority="32191"/>
    <cfRule type="duplicateValues" dxfId="20147" priority="32192"/>
    <cfRule type="duplicateValues" dxfId="20146" priority="32193"/>
  </conditionalFormatting>
  <conditionalFormatting sqref="I5012:I5028">
    <cfRule type="duplicateValues" dxfId="20145" priority="69976"/>
    <cfRule type="duplicateValues" dxfId="20144" priority="70029"/>
    <cfRule type="duplicateValues" dxfId="20143" priority="70035"/>
    <cfRule type="duplicateValues" dxfId="20142" priority="70036"/>
    <cfRule type="duplicateValues" dxfId="20141" priority="70037"/>
    <cfRule type="duplicateValues" dxfId="20140" priority="70038"/>
    <cfRule type="duplicateValues" dxfId="20139" priority="70039"/>
    <cfRule type="duplicateValues" dxfId="20138" priority="70040"/>
    <cfRule type="duplicateValues" dxfId="20137" priority="70041"/>
    <cfRule type="duplicateValues" dxfId="20136" priority="70042"/>
    <cfRule type="duplicateValues" dxfId="20135" priority="70043"/>
    <cfRule type="duplicateValues" dxfId="20134" priority="70044"/>
    <cfRule type="duplicateValues" dxfId="20133" priority="70045"/>
    <cfRule type="duplicateValues" dxfId="20132" priority="70046"/>
    <cfRule type="duplicateValues" dxfId="20131" priority="70047"/>
    <cfRule type="duplicateValues" dxfId="20130" priority="70048"/>
    <cfRule type="duplicateValues" dxfId="20129" priority="70049"/>
    <cfRule type="duplicateValues" dxfId="20128" priority="70050"/>
    <cfRule type="duplicateValues" dxfId="20127" priority="70051"/>
    <cfRule type="duplicateValues" dxfId="20126" priority="70052"/>
    <cfRule type="duplicateValues" dxfId="20125" priority="70053"/>
    <cfRule type="duplicateValues" dxfId="20124" priority="70031"/>
    <cfRule type="duplicateValues" dxfId="20123" priority="70032"/>
    <cfRule type="duplicateValues" dxfId="20122" priority="70033"/>
    <cfRule type="duplicateValues" dxfId="20121" priority="70034"/>
    <cfRule type="duplicateValues" dxfId="20120" priority="69969"/>
    <cfRule type="duplicateValues" dxfId="20119" priority="69970"/>
    <cfRule type="duplicateValues" dxfId="20118" priority="69971"/>
    <cfRule type="duplicateValues" dxfId="20117" priority="69972"/>
    <cfRule type="duplicateValues" dxfId="20116" priority="69973"/>
    <cfRule type="duplicateValues" dxfId="20115" priority="69974"/>
    <cfRule type="duplicateValues" dxfId="20114" priority="69975"/>
    <cfRule type="duplicateValues" dxfId="20113" priority="70008"/>
    <cfRule type="duplicateValues" dxfId="20112" priority="69977"/>
    <cfRule type="duplicateValues" dxfId="20111" priority="69978"/>
    <cfRule type="duplicateValues" dxfId="20110" priority="69979"/>
    <cfRule type="duplicateValues" dxfId="20109" priority="69980"/>
    <cfRule type="duplicateValues" dxfId="20108" priority="69981"/>
    <cfRule type="duplicateValues" dxfId="20107" priority="69982"/>
    <cfRule type="duplicateValues" dxfId="20106" priority="69983"/>
    <cfRule type="duplicateValues" dxfId="20105" priority="69984"/>
    <cfRule type="duplicateValues" dxfId="20104" priority="69985"/>
    <cfRule type="duplicateValues" dxfId="20103" priority="69986"/>
    <cfRule type="duplicateValues" dxfId="20102" priority="69987"/>
    <cfRule type="duplicateValues" dxfId="20101" priority="69988"/>
    <cfRule type="duplicateValues" dxfId="20100" priority="69989"/>
    <cfRule type="duplicateValues" dxfId="20099" priority="69990"/>
    <cfRule type="duplicateValues" dxfId="20098" priority="69991"/>
    <cfRule type="duplicateValues" dxfId="20097" priority="69992"/>
    <cfRule type="duplicateValues" dxfId="20096" priority="69993"/>
    <cfRule type="duplicateValues" dxfId="20095" priority="69994"/>
    <cfRule type="duplicateValues" dxfId="20094" priority="69995"/>
    <cfRule type="duplicateValues" dxfId="20093" priority="69996"/>
    <cfRule type="duplicateValues" dxfId="20092" priority="69997"/>
    <cfRule type="duplicateValues" dxfId="20091" priority="69998"/>
    <cfRule type="duplicateValues" dxfId="20090" priority="69999"/>
    <cfRule type="duplicateValues" dxfId="20089" priority="70000"/>
    <cfRule type="duplicateValues" dxfId="20088" priority="70001"/>
    <cfRule type="duplicateValues" dxfId="20087" priority="70002"/>
    <cfRule type="duplicateValues" dxfId="20086" priority="70003"/>
    <cfRule type="duplicateValues" dxfId="20085" priority="70004"/>
    <cfRule type="duplicateValues" dxfId="20084" priority="70005"/>
    <cfRule type="duplicateValues" dxfId="20083" priority="70006"/>
    <cfRule type="duplicateValues" dxfId="20082" priority="70007"/>
    <cfRule type="duplicateValues" dxfId="20081" priority="70009"/>
    <cfRule type="duplicateValues" dxfId="20080" priority="70010"/>
    <cfRule type="duplicateValues" dxfId="20079" priority="70011"/>
    <cfRule type="duplicateValues" dxfId="20078" priority="70012"/>
    <cfRule type="duplicateValues" dxfId="20077" priority="70013"/>
    <cfRule type="duplicateValues" dxfId="20076" priority="70014"/>
    <cfRule type="duplicateValues" dxfId="20075" priority="70015"/>
    <cfRule type="duplicateValues" dxfId="20074" priority="70016"/>
    <cfRule type="duplicateValues" dxfId="20073" priority="70017"/>
    <cfRule type="duplicateValues" dxfId="20072" priority="70018"/>
    <cfRule type="duplicateValues" dxfId="20071" priority="70019"/>
    <cfRule type="duplicateValues" dxfId="20070" priority="70020"/>
    <cfRule type="duplicateValues" dxfId="20069" priority="70021"/>
    <cfRule type="duplicateValues" dxfId="20068" priority="70022"/>
    <cfRule type="duplicateValues" dxfId="20067" priority="70023"/>
    <cfRule type="duplicateValues" dxfId="20066" priority="70030"/>
    <cfRule type="duplicateValues" dxfId="20065" priority="70024"/>
    <cfRule type="duplicateValues" dxfId="20064" priority="70025"/>
    <cfRule type="duplicateValues" dxfId="20063" priority="70026"/>
    <cfRule type="duplicateValues" dxfId="20062" priority="70027"/>
    <cfRule type="duplicateValues" dxfId="20061" priority="70028"/>
  </conditionalFormatting>
  <conditionalFormatting sqref="I5022:I5028">
    <cfRule type="duplicateValues" dxfId="20060" priority="70092"/>
    <cfRule type="duplicateValues" dxfId="20059" priority="70054"/>
    <cfRule type="duplicateValues" dxfId="20058" priority="70055"/>
    <cfRule type="duplicateValues" dxfId="20057" priority="70056"/>
    <cfRule type="duplicateValues" dxfId="20056" priority="70057"/>
    <cfRule type="duplicateValues" dxfId="20055" priority="70058"/>
    <cfRule type="duplicateValues" dxfId="20054" priority="70059"/>
    <cfRule type="duplicateValues" dxfId="20053" priority="70093"/>
    <cfRule type="duplicateValues" dxfId="20052" priority="70060"/>
    <cfRule type="duplicateValues" dxfId="20051" priority="70061"/>
    <cfRule type="duplicateValues" dxfId="20050" priority="70062"/>
    <cfRule type="duplicateValues" dxfId="20049" priority="70063"/>
    <cfRule type="duplicateValues" dxfId="20048" priority="70064"/>
    <cfRule type="duplicateValues" dxfId="20047" priority="70065"/>
    <cfRule type="duplicateValues" dxfId="20046" priority="70066"/>
    <cfRule type="duplicateValues" dxfId="20045" priority="70067"/>
    <cfRule type="duplicateValues" dxfId="20044" priority="70068"/>
    <cfRule type="duplicateValues" dxfId="20043" priority="70069"/>
    <cfRule type="duplicateValues" dxfId="20042" priority="70070"/>
    <cfRule type="duplicateValues" dxfId="20041" priority="70071"/>
    <cfRule type="duplicateValues" dxfId="20040" priority="70072"/>
    <cfRule type="duplicateValues" dxfId="20039" priority="70073"/>
    <cfRule type="duplicateValues" dxfId="20038" priority="70074"/>
    <cfRule type="duplicateValues" dxfId="20037" priority="70075"/>
    <cfRule type="duplicateValues" dxfId="20036" priority="70076"/>
    <cfRule type="duplicateValues" dxfId="20035" priority="70077"/>
    <cfRule type="duplicateValues" dxfId="20034" priority="70078"/>
    <cfRule type="duplicateValues" dxfId="20033" priority="70079"/>
    <cfRule type="duplicateValues" dxfId="20032" priority="70080"/>
    <cfRule type="duplicateValues" dxfId="20031" priority="70081"/>
    <cfRule type="duplicateValues" dxfId="20030" priority="70082"/>
    <cfRule type="duplicateValues" dxfId="20029" priority="70083"/>
    <cfRule type="duplicateValues" dxfId="20028" priority="70084"/>
    <cfRule type="duplicateValues" dxfId="20027" priority="70085"/>
    <cfRule type="duplicateValues" dxfId="20026" priority="70086"/>
    <cfRule type="duplicateValues" dxfId="20025" priority="70087"/>
    <cfRule type="duplicateValues" dxfId="20024" priority="70088"/>
    <cfRule type="duplicateValues" dxfId="20023" priority="70089"/>
    <cfRule type="duplicateValues" dxfId="20022" priority="70090"/>
    <cfRule type="duplicateValues" dxfId="20021" priority="70091"/>
  </conditionalFormatting>
  <conditionalFormatting sqref="I5029">
    <cfRule type="duplicateValues" dxfId="20020" priority="16662"/>
    <cfRule type="duplicateValues" dxfId="20019" priority="16663"/>
    <cfRule type="duplicateValues" dxfId="20018" priority="16664"/>
    <cfRule type="duplicateValues" dxfId="20017" priority="16665"/>
    <cfRule type="duplicateValues" dxfId="20016" priority="16666"/>
    <cfRule type="duplicateValues" dxfId="20015" priority="16667"/>
    <cfRule type="duplicateValues" dxfId="20014" priority="16668"/>
    <cfRule type="duplicateValues" dxfId="20013" priority="16669"/>
    <cfRule type="duplicateValues" dxfId="20012" priority="16670"/>
    <cfRule type="duplicateValues" dxfId="20011" priority="16671"/>
    <cfRule type="duplicateValues" dxfId="20010" priority="16594"/>
    <cfRule type="duplicateValues" dxfId="20009" priority="16593"/>
    <cfRule type="duplicateValues" dxfId="20008" priority="16592"/>
    <cfRule type="duplicateValues" dxfId="20007" priority="16591"/>
    <cfRule type="duplicateValues" dxfId="20006" priority="16590"/>
    <cfRule type="duplicateValues" dxfId="20005" priority="16589"/>
    <cfRule type="duplicateValues" dxfId="20004" priority="16588"/>
    <cfRule type="duplicateValues" dxfId="20003" priority="16587"/>
    <cfRule type="duplicateValues" dxfId="20002" priority="16586"/>
    <cfRule type="duplicateValues" dxfId="20001" priority="16585"/>
    <cfRule type="duplicateValues" dxfId="20000" priority="16584"/>
    <cfRule type="duplicateValues" dxfId="19999" priority="16583"/>
    <cfRule type="duplicateValues" dxfId="19998" priority="16582"/>
    <cfRule type="duplicateValues" dxfId="19997" priority="16581"/>
    <cfRule type="duplicateValues" dxfId="19996" priority="16580"/>
    <cfRule type="duplicateValues" dxfId="19995" priority="16579"/>
    <cfRule type="duplicateValues" dxfId="19994" priority="16578"/>
    <cfRule type="duplicateValues" dxfId="19993" priority="16577"/>
    <cfRule type="duplicateValues" dxfId="19992" priority="16576"/>
    <cfRule type="duplicateValues" dxfId="19991" priority="16574"/>
    <cfRule type="duplicateValues" dxfId="19990" priority="16573"/>
    <cfRule type="duplicateValues" dxfId="19989" priority="16572"/>
    <cfRule type="duplicateValues" dxfId="19988" priority="16571"/>
    <cfRule type="duplicateValues" dxfId="19987" priority="16570"/>
    <cfRule type="duplicateValues" dxfId="19986" priority="16569"/>
    <cfRule type="duplicateValues" dxfId="19985" priority="16634"/>
    <cfRule type="duplicateValues" dxfId="19984" priority="16568"/>
    <cfRule type="duplicateValues" dxfId="19983" priority="16567"/>
    <cfRule type="duplicateValues" dxfId="19982" priority="16566"/>
    <cfRule type="duplicateValues" dxfId="19981" priority="16565"/>
    <cfRule type="duplicateValues" dxfId="19980" priority="16564"/>
    <cfRule type="duplicateValues" dxfId="19979" priority="16563"/>
    <cfRule type="duplicateValues" dxfId="19978" priority="16561"/>
    <cfRule type="duplicateValues" dxfId="19977" priority="16560"/>
    <cfRule type="duplicateValues" dxfId="19976" priority="16633"/>
    <cfRule type="duplicateValues" dxfId="19975" priority="16694"/>
    <cfRule type="duplicateValues" dxfId="19974" priority="16693"/>
    <cfRule type="duplicateValues" dxfId="19973" priority="16692"/>
    <cfRule type="duplicateValues" dxfId="19972" priority="16691"/>
    <cfRule type="duplicateValues" dxfId="19971" priority="16690"/>
    <cfRule type="duplicateValues" dxfId="19970" priority="16689"/>
    <cfRule type="duplicateValues" dxfId="19969" priority="16688"/>
    <cfRule type="duplicateValues" dxfId="19968" priority="16687"/>
    <cfRule type="duplicateValues" dxfId="19967" priority="16686"/>
    <cfRule type="duplicateValues" dxfId="19966" priority="16685"/>
    <cfRule type="duplicateValues" dxfId="19965" priority="16684"/>
    <cfRule type="duplicateValues" dxfId="19964" priority="16683"/>
    <cfRule type="duplicateValues" dxfId="19963" priority="16682"/>
    <cfRule type="duplicateValues" dxfId="19962" priority="16681"/>
    <cfRule type="duplicateValues" dxfId="19961" priority="16680"/>
    <cfRule type="duplicateValues" dxfId="19960" priority="16679"/>
    <cfRule type="duplicateValues" dxfId="19959" priority="16678"/>
    <cfRule type="duplicateValues" dxfId="19958" priority="16672"/>
    <cfRule type="duplicateValues" dxfId="19957" priority="16673"/>
    <cfRule type="duplicateValues" dxfId="19956" priority="16674"/>
    <cfRule type="duplicateValues" dxfId="19955" priority="16675"/>
    <cfRule type="duplicateValues" dxfId="19954" priority="16676"/>
    <cfRule type="duplicateValues" dxfId="19953" priority="16677"/>
    <cfRule type="duplicateValues" dxfId="19952" priority="16632"/>
    <cfRule type="duplicateValues" dxfId="19951" priority="16631"/>
    <cfRule type="duplicateValues" dxfId="19950" priority="16630"/>
    <cfRule type="duplicateValues" dxfId="19949" priority="16629"/>
    <cfRule type="duplicateValues" dxfId="19948" priority="16628"/>
    <cfRule type="duplicateValues" dxfId="19947" priority="16627"/>
    <cfRule type="duplicateValues" dxfId="19946" priority="16626"/>
    <cfRule type="duplicateValues" dxfId="19945" priority="16625"/>
    <cfRule type="duplicateValues" dxfId="19944" priority="16624"/>
    <cfRule type="duplicateValues" dxfId="19943" priority="16623"/>
    <cfRule type="duplicateValues" dxfId="19942" priority="16622"/>
    <cfRule type="duplicateValues" dxfId="19941" priority="16621"/>
    <cfRule type="duplicateValues" dxfId="19940" priority="16620"/>
    <cfRule type="duplicateValues" dxfId="19939" priority="16619"/>
    <cfRule type="duplicateValues" dxfId="19938" priority="16618"/>
    <cfRule type="duplicateValues" dxfId="19937" priority="16617"/>
    <cfRule type="duplicateValues" dxfId="19936" priority="16616"/>
    <cfRule type="duplicateValues" dxfId="19935" priority="16562"/>
    <cfRule type="duplicateValues" dxfId="19934" priority="16615"/>
    <cfRule type="duplicateValues" dxfId="19933" priority="16614"/>
    <cfRule type="duplicateValues" dxfId="19932" priority="16612"/>
    <cfRule type="duplicateValues" dxfId="19931" priority="16611"/>
    <cfRule type="duplicateValues" dxfId="19930" priority="16604"/>
    <cfRule type="duplicateValues" dxfId="19929" priority="16603"/>
    <cfRule type="duplicateValues" dxfId="19928" priority="16602"/>
    <cfRule type="duplicateValues" dxfId="19927" priority="16601"/>
    <cfRule type="duplicateValues" dxfId="19926" priority="16600"/>
    <cfRule type="duplicateValues" dxfId="19925" priority="16599"/>
    <cfRule type="duplicateValues" dxfId="19924" priority="16598"/>
    <cfRule type="duplicateValues" dxfId="19923" priority="16597"/>
    <cfRule type="duplicateValues" dxfId="19922" priority="16596"/>
    <cfRule type="duplicateValues" dxfId="19921" priority="16595"/>
    <cfRule type="duplicateValues" dxfId="19920" priority="16575"/>
    <cfRule type="duplicateValues" dxfId="19919" priority="16610"/>
    <cfRule type="duplicateValues" dxfId="19918" priority="16609"/>
    <cfRule type="duplicateValues" dxfId="19917" priority="16608"/>
    <cfRule type="duplicateValues" dxfId="19916" priority="16607"/>
    <cfRule type="duplicateValues" dxfId="19915" priority="16606"/>
    <cfRule type="duplicateValues" dxfId="19914" priority="16605"/>
    <cfRule type="duplicateValues" dxfId="19913" priority="16635"/>
    <cfRule type="duplicateValues" dxfId="19912" priority="16636"/>
    <cfRule type="duplicateValues" dxfId="19911" priority="16637"/>
    <cfRule type="duplicateValues" dxfId="19910" priority="16638"/>
    <cfRule type="duplicateValues" dxfId="19909" priority="16639"/>
    <cfRule type="duplicateValues" dxfId="19908" priority="16640"/>
    <cfRule type="duplicateValues" dxfId="19907" priority="16641"/>
    <cfRule type="duplicateValues" dxfId="19906" priority="16642"/>
    <cfRule type="duplicateValues" dxfId="19905" priority="16643"/>
    <cfRule type="duplicateValues" dxfId="19904" priority="16644"/>
    <cfRule type="duplicateValues" dxfId="19903" priority="16645"/>
    <cfRule type="duplicateValues" dxfId="19902" priority="16646"/>
    <cfRule type="duplicateValues" dxfId="19901" priority="16647"/>
    <cfRule type="duplicateValues" dxfId="19900" priority="16648"/>
    <cfRule type="duplicateValues" dxfId="19899" priority="16649"/>
    <cfRule type="duplicateValues" dxfId="19898" priority="16650"/>
    <cfRule type="duplicateValues" dxfId="19897" priority="16651"/>
    <cfRule type="duplicateValues" dxfId="19896" priority="16652"/>
    <cfRule type="duplicateValues" dxfId="19895" priority="16653"/>
    <cfRule type="duplicateValues" dxfId="19894" priority="16654"/>
    <cfRule type="duplicateValues" dxfId="19893" priority="16655"/>
    <cfRule type="duplicateValues" dxfId="19892" priority="16656"/>
    <cfRule type="duplicateValues" dxfId="19891" priority="16657"/>
    <cfRule type="duplicateValues" dxfId="19890" priority="16658"/>
    <cfRule type="duplicateValues" dxfId="19889" priority="16659"/>
    <cfRule type="duplicateValues" dxfId="19888" priority="16660"/>
    <cfRule type="duplicateValues" dxfId="19887" priority="16661"/>
    <cfRule type="duplicateValues" dxfId="19886" priority="16613"/>
  </conditionalFormatting>
  <conditionalFormatting sqref="I5030">
    <cfRule type="duplicateValues" dxfId="19885" priority="32119"/>
    <cfRule type="duplicateValues" dxfId="19884" priority="32118"/>
    <cfRule type="duplicateValues" dxfId="19883" priority="32117"/>
    <cfRule type="duplicateValues" dxfId="19882" priority="32116"/>
    <cfRule type="duplicateValues" dxfId="19881" priority="32115"/>
    <cfRule type="duplicateValues" dxfId="19880" priority="32114"/>
    <cfRule type="duplicateValues" dxfId="19879" priority="32113"/>
    <cfRule type="duplicateValues" dxfId="19878" priority="32112"/>
    <cfRule type="duplicateValues" dxfId="19877" priority="32111"/>
    <cfRule type="duplicateValues" dxfId="19876" priority="32110"/>
    <cfRule type="duplicateValues" dxfId="19875" priority="32109"/>
    <cfRule type="duplicateValues" dxfId="19874" priority="32108"/>
    <cfRule type="duplicateValues" dxfId="19873" priority="32107"/>
    <cfRule type="duplicateValues" dxfId="19872" priority="32106"/>
    <cfRule type="duplicateValues" dxfId="19871" priority="32105"/>
    <cfRule type="duplicateValues" dxfId="19870" priority="32104"/>
    <cfRule type="duplicateValues" dxfId="19869" priority="32103"/>
    <cfRule type="duplicateValues" dxfId="19868" priority="32102"/>
    <cfRule type="duplicateValues" dxfId="19867" priority="32100"/>
    <cfRule type="duplicateValues" dxfId="19866" priority="32099"/>
    <cfRule type="duplicateValues" dxfId="19865" priority="32098"/>
    <cfRule type="duplicateValues" dxfId="19864" priority="32097"/>
    <cfRule type="duplicateValues" dxfId="19863" priority="32096"/>
    <cfRule type="duplicateValues" dxfId="19862" priority="32095"/>
    <cfRule type="duplicateValues" dxfId="19861" priority="32094"/>
    <cfRule type="duplicateValues" dxfId="19860" priority="32093"/>
    <cfRule type="duplicateValues" dxfId="19859" priority="32092"/>
    <cfRule type="duplicateValues" dxfId="19858" priority="32091"/>
    <cfRule type="duplicateValues" dxfId="19857" priority="32090"/>
    <cfRule type="duplicateValues" dxfId="19856" priority="32089"/>
    <cfRule type="duplicateValues" dxfId="19855" priority="32088"/>
    <cfRule type="duplicateValues" dxfId="19854" priority="32087"/>
    <cfRule type="duplicateValues" dxfId="19853" priority="32086"/>
    <cfRule type="duplicateValues" dxfId="19852" priority="32085"/>
    <cfRule type="duplicateValues" dxfId="19851" priority="32084"/>
    <cfRule type="duplicateValues" dxfId="19850" priority="32083"/>
    <cfRule type="duplicateValues" dxfId="19849" priority="32082"/>
    <cfRule type="duplicateValues" dxfId="19848" priority="32081"/>
    <cfRule type="duplicateValues" dxfId="19847" priority="32080"/>
    <cfRule type="duplicateValues" dxfId="19846" priority="32079"/>
    <cfRule type="duplicateValues" dxfId="19845" priority="32078"/>
    <cfRule type="duplicateValues" dxfId="19844" priority="32077"/>
    <cfRule type="duplicateValues" dxfId="19843" priority="32076"/>
    <cfRule type="duplicateValues" dxfId="19842" priority="32075"/>
    <cfRule type="duplicateValues" dxfId="19841" priority="32074"/>
    <cfRule type="duplicateValues" dxfId="19840" priority="32073"/>
    <cfRule type="duplicateValues" dxfId="19839" priority="32072"/>
    <cfRule type="duplicateValues" dxfId="19838" priority="32071"/>
    <cfRule type="duplicateValues" dxfId="19837" priority="32070"/>
    <cfRule type="duplicateValues" dxfId="19836" priority="32069"/>
    <cfRule type="duplicateValues" dxfId="19835" priority="31998"/>
    <cfRule type="duplicateValues" dxfId="19834" priority="31999"/>
    <cfRule type="duplicateValues" dxfId="19833" priority="32000"/>
    <cfRule type="duplicateValues" dxfId="19832" priority="32001"/>
    <cfRule type="duplicateValues" dxfId="19831" priority="32002"/>
    <cfRule type="duplicateValues" dxfId="19830" priority="32003"/>
    <cfRule type="duplicateValues" dxfId="19829" priority="32004"/>
    <cfRule type="duplicateValues" dxfId="19828" priority="32005"/>
    <cfRule type="duplicateValues" dxfId="19827" priority="32006"/>
    <cfRule type="duplicateValues" dxfId="19826" priority="32007"/>
    <cfRule type="duplicateValues" dxfId="19825" priority="32008"/>
    <cfRule type="duplicateValues" dxfId="19824" priority="32009"/>
    <cfRule type="duplicateValues" dxfId="19823" priority="32010"/>
    <cfRule type="duplicateValues" dxfId="19822" priority="32011"/>
    <cfRule type="duplicateValues" dxfId="19821" priority="32012"/>
    <cfRule type="duplicateValues" dxfId="19820" priority="32068"/>
    <cfRule type="duplicateValues" dxfId="19819" priority="32020"/>
    <cfRule type="duplicateValues" dxfId="19818" priority="32101"/>
    <cfRule type="duplicateValues" dxfId="19817" priority="32063"/>
    <cfRule type="duplicateValues" dxfId="19816" priority="32013"/>
    <cfRule type="duplicateValues" dxfId="19815" priority="32014"/>
    <cfRule type="duplicateValues" dxfId="19814" priority="32015"/>
    <cfRule type="duplicateValues" dxfId="19813" priority="32016"/>
    <cfRule type="duplicateValues" dxfId="19812" priority="32017"/>
    <cfRule type="duplicateValues" dxfId="19811" priority="32018"/>
    <cfRule type="duplicateValues" dxfId="19810" priority="32019"/>
    <cfRule type="duplicateValues" dxfId="19809" priority="32021"/>
    <cfRule type="duplicateValues" dxfId="19808" priority="32022"/>
    <cfRule type="duplicateValues" dxfId="19807" priority="32023"/>
    <cfRule type="duplicateValues" dxfId="19806" priority="32024"/>
    <cfRule type="duplicateValues" dxfId="19805" priority="32025"/>
    <cfRule type="duplicateValues" dxfId="19804" priority="32026"/>
    <cfRule type="duplicateValues" dxfId="19803" priority="32027"/>
    <cfRule type="duplicateValues" dxfId="19802" priority="32028"/>
    <cfRule type="duplicateValues" dxfId="19801" priority="32029"/>
    <cfRule type="duplicateValues" dxfId="19800" priority="32030"/>
    <cfRule type="duplicateValues" dxfId="19799" priority="32031"/>
    <cfRule type="duplicateValues" dxfId="19798" priority="32032"/>
    <cfRule type="duplicateValues" dxfId="19797" priority="32033"/>
    <cfRule type="duplicateValues" dxfId="19796" priority="32034"/>
    <cfRule type="duplicateValues" dxfId="19795" priority="32035"/>
    <cfRule type="duplicateValues" dxfId="19794" priority="32036"/>
    <cfRule type="duplicateValues" dxfId="19793" priority="32122"/>
    <cfRule type="duplicateValues" dxfId="19792" priority="32121"/>
    <cfRule type="duplicateValues" dxfId="19791" priority="32067"/>
    <cfRule type="duplicateValues" dxfId="19790" priority="32066"/>
    <cfRule type="duplicateValues" dxfId="19789" priority="32065"/>
    <cfRule type="duplicateValues" dxfId="19788" priority="32064"/>
    <cfRule type="duplicateValues" dxfId="19787" priority="32062"/>
    <cfRule type="duplicateValues" dxfId="19786" priority="32061"/>
    <cfRule type="duplicateValues" dxfId="19785" priority="32060"/>
    <cfRule type="duplicateValues" dxfId="19784" priority="32059"/>
    <cfRule type="duplicateValues" dxfId="19783" priority="32058"/>
    <cfRule type="duplicateValues" dxfId="19782" priority="32057"/>
    <cfRule type="duplicateValues" dxfId="19781" priority="32056"/>
    <cfRule type="duplicateValues" dxfId="19780" priority="32055"/>
    <cfRule type="duplicateValues" dxfId="19779" priority="32054"/>
    <cfRule type="duplicateValues" dxfId="19778" priority="32053"/>
    <cfRule type="duplicateValues" dxfId="19777" priority="32052"/>
    <cfRule type="duplicateValues" dxfId="19776" priority="32051"/>
    <cfRule type="duplicateValues" dxfId="19775" priority="32050"/>
    <cfRule type="duplicateValues" dxfId="19774" priority="32049"/>
    <cfRule type="duplicateValues" dxfId="19773" priority="32048"/>
    <cfRule type="duplicateValues" dxfId="19772" priority="32047"/>
    <cfRule type="duplicateValues" dxfId="19771" priority="32046"/>
    <cfRule type="duplicateValues" dxfId="19770" priority="32045"/>
    <cfRule type="duplicateValues" dxfId="19769" priority="32044"/>
    <cfRule type="duplicateValues" dxfId="19768" priority="32043"/>
    <cfRule type="duplicateValues" dxfId="19767" priority="32042"/>
    <cfRule type="duplicateValues" dxfId="19766" priority="32041"/>
    <cfRule type="duplicateValues" dxfId="19765" priority="32040"/>
    <cfRule type="duplicateValues" dxfId="19764" priority="32039"/>
    <cfRule type="duplicateValues" dxfId="19763" priority="32038"/>
    <cfRule type="duplicateValues" dxfId="19762" priority="32037"/>
    <cfRule type="duplicateValues" dxfId="19761" priority="32120"/>
  </conditionalFormatting>
  <conditionalFormatting sqref="I5031">
    <cfRule type="duplicateValues" dxfId="19760" priority="19324"/>
    <cfRule type="duplicateValues" dxfId="19759" priority="19323"/>
    <cfRule type="duplicateValues" dxfId="19758" priority="19322"/>
    <cfRule type="duplicateValues" dxfId="19757" priority="19321"/>
    <cfRule type="duplicateValues" dxfId="19756" priority="19320"/>
    <cfRule type="duplicateValues" dxfId="19755" priority="19319"/>
    <cfRule type="duplicateValues" dxfId="19754" priority="19318"/>
    <cfRule type="duplicateValues" dxfId="19753" priority="19317"/>
    <cfRule type="duplicateValues" dxfId="19752" priority="19316"/>
    <cfRule type="duplicateValues" dxfId="19751" priority="19301"/>
    <cfRule type="duplicateValues" dxfId="19750" priority="19315"/>
    <cfRule type="duplicateValues" dxfId="19749" priority="19314"/>
    <cfRule type="duplicateValues" dxfId="19748" priority="19313"/>
    <cfRule type="duplicateValues" dxfId="19747" priority="19312"/>
    <cfRule type="duplicateValues" dxfId="19746" priority="19311"/>
    <cfRule type="duplicateValues" dxfId="19745" priority="19310"/>
    <cfRule type="duplicateValues" dxfId="19744" priority="19308"/>
    <cfRule type="duplicateValues" dxfId="19743" priority="19307"/>
    <cfRule type="duplicateValues" dxfId="19742" priority="19306"/>
    <cfRule type="duplicateValues" dxfId="19741" priority="19305"/>
    <cfRule type="duplicateValues" dxfId="19740" priority="19304"/>
    <cfRule type="duplicateValues" dxfId="19739" priority="19303"/>
    <cfRule type="duplicateValues" dxfId="19738" priority="19302"/>
    <cfRule type="duplicateValues" dxfId="19737" priority="19309"/>
    <cfRule type="duplicateValues" dxfId="19736" priority="19228"/>
    <cfRule type="duplicateValues" dxfId="19735" priority="19342"/>
    <cfRule type="duplicateValues" dxfId="19734" priority="19341"/>
    <cfRule type="duplicateValues" dxfId="19733" priority="19340"/>
    <cfRule type="duplicateValues" dxfId="19732" priority="19339"/>
    <cfRule type="duplicateValues" dxfId="19731" priority="19338"/>
    <cfRule type="duplicateValues" dxfId="19730" priority="19337"/>
    <cfRule type="duplicateValues" dxfId="19729" priority="19336"/>
    <cfRule type="duplicateValues" dxfId="19728" priority="19300"/>
    <cfRule type="duplicateValues" dxfId="19727" priority="19335"/>
    <cfRule type="duplicateValues" dxfId="19726" priority="19334"/>
    <cfRule type="duplicateValues" dxfId="19725" priority="19333"/>
    <cfRule type="duplicateValues" dxfId="19724" priority="19332"/>
    <cfRule type="duplicateValues" dxfId="19723" priority="19210"/>
    <cfRule type="duplicateValues" dxfId="19722" priority="19211"/>
    <cfRule type="duplicateValues" dxfId="19721" priority="19212"/>
    <cfRule type="duplicateValues" dxfId="19720" priority="19213"/>
    <cfRule type="duplicateValues" dxfId="19719" priority="19214"/>
    <cfRule type="duplicateValues" dxfId="19718" priority="19215"/>
    <cfRule type="duplicateValues" dxfId="19717" priority="19216"/>
    <cfRule type="duplicateValues" dxfId="19716" priority="19217"/>
    <cfRule type="duplicateValues" dxfId="19715" priority="19218"/>
    <cfRule type="duplicateValues" dxfId="19714" priority="19219"/>
    <cfRule type="duplicateValues" dxfId="19713" priority="19220"/>
    <cfRule type="duplicateValues" dxfId="19712" priority="19221"/>
    <cfRule type="duplicateValues" dxfId="19711" priority="19222"/>
    <cfRule type="duplicateValues" dxfId="19710" priority="19223"/>
    <cfRule type="duplicateValues" dxfId="19709" priority="19224"/>
    <cfRule type="duplicateValues" dxfId="19708" priority="19225"/>
    <cfRule type="duplicateValues" dxfId="19707" priority="19226"/>
    <cfRule type="duplicateValues" dxfId="19706" priority="19227"/>
    <cfRule type="duplicateValues" dxfId="19705" priority="19331"/>
    <cfRule type="duplicateValues" dxfId="19704" priority="19330"/>
    <cfRule type="duplicateValues" dxfId="19703" priority="19329"/>
    <cfRule type="duplicateValues" dxfId="19702" priority="19328"/>
    <cfRule type="duplicateValues" dxfId="19701" priority="19327"/>
    <cfRule type="duplicateValues" dxfId="19700" priority="19326"/>
    <cfRule type="duplicateValues" dxfId="19699" priority="19325"/>
    <cfRule type="duplicateValues" dxfId="19698" priority="19299"/>
    <cfRule type="duplicateValues" dxfId="19697" priority="19298"/>
    <cfRule type="duplicateValues" dxfId="19696" priority="19297"/>
    <cfRule type="duplicateValues" dxfId="19695" priority="19296"/>
    <cfRule type="duplicateValues" dxfId="19694" priority="19295"/>
    <cfRule type="duplicateValues" dxfId="19693" priority="19294"/>
    <cfRule type="duplicateValues" dxfId="19692" priority="19293"/>
    <cfRule type="duplicateValues" dxfId="19691" priority="19292"/>
    <cfRule type="duplicateValues" dxfId="19690" priority="19291"/>
    <cfRule type="duplicateValues" dxfId="19689" priority="19290"/>
    <cfRule type="duplicateValues" dxfId="19688" priority="19289"/>
    <cfRule type="duplicateValues" dxfId="19687" priority="19288"/>
    <cfRule type="duplicateValues" dxfId="19686" priority="19287"/>
    <cfRule type="duplicateValues" dxfId="19685" priority="19286"/>
    <cfRule type="duplicateValues" dxfId="19684" priority="19285"/>
    <cfRule type="duplicateValues" dxfId="19683" priority="19284"/>
    <cfRule type="duplicateValues" dxfId="19682" priority="19283"/>
    <cfRule type="duplicateValues" dxfId="19681" priority="19282"/>
    <cfRule type="duplicateValues" dxfId="19680" priority="19281"/>
    <cfRule type="duplicateValues" dxfId="19679" priority="19280"/>
    <cfRule type="duplicateValues" dxfId="19678" priority="19279"/>
    <cfRule type="duplicateValues" dxfId="19677" priority="19278"/>
    <cfRule type="duplicateValues" dxfId="19676" priority="19277"/>
    <cfRule type="duplicateValues" dxfId="19675" priority="19276"/>
    <cfRule type="duplicateValues" dxfId="19674" priority="19275"/>
    <cfRule type="duplicateValues" dxfId="19673" priority="19274"/>
    <cfRule type="duplicateValues" dxfId="19672" priority="19273"/>
    <cfRule type="duplicateValues" dxfId="19671" priority="19272"/>
    <cfRule type="duplicateValues" dxfId="19670" priority="19271"/>
    <cfRule type="duplicateValues" dxfId="19669" priority="19270"/>
    <cfRule type="duplicateValues" dxfId="19668" priority="19269"/>
    <cfRule type="duplicateValues" dxfId="19667" priority="19268"/>
    <cfRule type="duplicateValues" dxfId="19666" priority="19267"/>
    <cfRule type="duplicateValues" dxfId="19665" priority="19266"/>
    <cfRule type="duplicateValues" dxfId="19664" priority="19265"/>
    <cfRule type="duplicateValues" dxfId="19663" priority="19264"/>
    <cfRule type="duplicateValues" dxfId="19662" priority="19263"/>
    <cfRule type="duplicateValues" dxfId="19661" priority="19262"/>
    <cfRule type="duplicateValues" dxfId="19660" priority="19261"/>
    <cfRule type="duplicateValues" dxfId="19659" priority="19260"/>
    <cfRule type="duplicateValues" dxfId="19658" priority="19259"/>
    <cfRule type="duplicateValues" dxfId="19657" priority="19258"/>
    <cfRule type="duplicateValues" dxfId="19656" priority="19257"/>
    <cfRule type="duplicateValues" dxfId="19655" priority="19256"/>
    <cfRule type="duplicateValues" dxfId="19654" priority="19255"/>
    <cfRule type="duplicateValues" dxfId="19653" priority="19254"/>
    <cfRule type="duplicateValues" dxfId="19652" priority="19253"/>
    <cfRule type="duplicateValues" dxfId="19651" priority="19252"/>
    <cfRule type="duplicateValues" dxfId="19650" priority="19229"/>
    <cfRule type="duplicateValues" dxfId="19649" priority="19251"/>
    <cfRule type="duplicateValues" dxfId="19648" priority="19250"/>
    <cfRule type="duplicateValues" dxfId="19647" priority="19249"/>
    <cfRule type="duplicateValues" dxfId="19646" priority="19248"/>
    <cfRule type="duplicateValues" dxfId="19645" priority="19247"/>
    <cfRule type="duplicateValues" dxfId="19644" priority="19246"/>
    <cfRule type="duplicateValues" dxfId="19643" priority="19245"/>
    <cfRule type="duplicateValues" dxfId="19642" priority="19244"/>
    <cfRule type="duplicateValues" dxfId="19641" priority="19243"/>
    <cfRule type="duplicateValues" dxfId="19640" priority="19242"/>
    <cfRule type="duplicateValues" dxfId="19639" priority="19241"/>
    <cfRule type="duplicateValues" dxfId="19638" priority="19240"/>
    <cfRule type="duplicateValues" dxfId="19637" priority="19239"/>
    <cfRule type="duplicateValues" dxfId="19636" priority="19238"/>
    <cfRule type="duplicateValues" dxfId="19635" priority="19237"/>
    <cfRule type="duplicateValues" dxfId="19634" priority="19236"/>
    <cfRule type="duplicateValues" dxfId="19633" priority="19235"/>
    <cfRule type="duplicateValues" dxfId="19632" priority="19234"/>
    <cfRule type="duplicateValues" dxfId="19631" priority="19233"/>
    <cfRule type="duplicateValues" dxfId="19630" priority="19232"/>
    <cfRule type="duplicateValues" dxfId="19629" priority="19231"/>
    <cfRule type="duplicateValues" dxfId="19628" priority="19230"/>
  </conditionalFormatting>
  <conditionalFormatting sqref="I5032">
    <cfRule type="duplicateValues" dxfId="19627" priority="27534"/>
    <cfRule type="duplicateValues" dxfId="19626" priority="27535"/>
    <cfRule type="duplicateValues" dxfId="19625" priority="27536"/>
    <cfRule type="duplicateValues" dxfId="19624" priority="27537"/>
    <cfRule type="duplicateValues" dxfId="19623" priority="27538"/>
    <cfRule type="duplicateValues" dxfId="19622" priority="27539"/>
    <cfRule type="duplicateValues" dxfId="19621" priority="27540"/>
    <cfRule type="duplicateValues" dxfId="19620" priority="27541"/>
    <cfRule type="duplicateValues" dxfId="19619" priority="27542"/>
    <cfRule type="duplicateValues" dxfId="19618" priority="27543"/>
    <cfRule type="duplicateValues" dxfId="19617" priority="27544"/>
    <cfRule type="duplicateValues" dxfId="19616" priority="27545"/>
    <cfRule type="duplicateValues" dxfId="19615" priority="27546"/>
    <cfRule type="duplicateValues" dxfId="19614" priority="27547"/>
    <cfRule type="duplicateValues" dxfId="19613" priority="27598"/>
    <cfRule type="duplicateValues" dxfId="19612" priority="27548"/>
    <cfRule type="duplicateValues" dxfId="19611" priority="27549"/>
    <cfRule type="duplicateValues" dxfId="19610" priority="27550"/>
    <cfRule type="duplicateValues" dxfId="19609" priority="27551"/>
    <cfRule type="duplicateValues" dxfId="19608" priority="27552"/>
    <cfRule type="duplicateValues" dxfId="19607" priority="27553"/>
    <cfRule type="duplicateValues" dxfId="19606" priority="27554"/>
    <cfRule type="duplicateValues" dxfId="19605" priority="27555"/>
    <cfRule type="duplicateValues" dxfId="19604" priority="27556"/>
    <cfRule type="duplicateValues" dxfId="19603" priority="27557"/>
    <cfRule type="duplicateValues" dxfId="19602" priority="27559"/>
    <cfRule type="duplicateValues" dxfId="19601" priority="27560"/>
    <cfRule type="duplicateValues" dxfId="19600" priority="27561"/>
    <cfRule type="duplicateValues" dxfId="19599" priority="27562"/>
    <cfRule type="duplicateValues" dxfId="19598" priority="27564"/>
    <cfRule type="duplicateValues" dxfId="19597" priority="27565"/>
    <cfRule type="duplicateValues" dxfId="19596" priority="27566"/>
    <cfRule type="duplicateValues" dxfId="19595" priority="27567"/>
    <cfRule type="duplicateValues" dxfId="19594" priority="27597"/>
    <cfRule type="duplicateValues" dxfId="19593" priority="27596"/>
    <cfRule type="duplicateValues" dxfId="19592" priority="27595"/>
    <cfRule type="duplicateValues" dxfId="19591" priority="27594"/>
    <cfRule type="duplicateValues" dxfId="19590" priority="27593"/>
    <cfRule type="duplicateValues" dxfId="19589" priority="27592"/>
    <cfRule type="duplicateValues" dxfId="19588" priority="27591"/>
    <cfRule type="duplicateValues" dxfId="19587" priority="27590"/>
    <cfRule type="duplicateValues" dxfId="19586" priority="27589"/>
    <cfRule type="duplicateValues" dxfId="19585" priority="27588"/>
    <cfRule type="duplicateValues" dxfId="19584" priority="27587"/>
    <cfRule type="duplicateValues" dxfId="19583" priority="27586"/>
    <cfRule type="duplicateValues" dxfId="19582" priority="27585"/>
    <cfRule type="duplicateValues" dxfId="19581" priority="27584"/>
    <cfRule type="duplicateValues" dxfId="19580" priority="27583"/>
    <cfRule type="duplicateValues" dxfId="19579" priority="27582"/>
    <cfRule type="duplicateValues" dxfId="19578" priority="27581"/>
    <cfRule type="duplicateValues" dxfId="19577" priority="27580"/>
    <cfRule type="duplicateValues" dxfId="19576" priority="27579"/>
    <cfRule type="duplicateValues" dxfId="19575" priority="27578"/>
    <cfRule type="duplicateValues" dxfId="19574" priority="27577"/>
    <cfRule type="duplicateValues" dxfId="19573" priority="27576"/>
    <cfRule type="duplicateValues" dxfId="19572" priority="27575"/>
    <cfRule type="duplicateValues" dxfId="19571" priority="27574"/>
    <cfRule type="duplicateValues" dxfId="19570" priority="27573"/>
    <cfRule type="duplicateValues" dxfId="19569" priority="27572"/>
    <cfRule type="duplicateValues" dxfId="19568" priority="27571"/>
    <cfRule type="duplicateValues" dxfId="19567" priority="27570"/>
    <cfRule type="duplicateValues" dxfId="19566" priority="27569"/>
    <cfRule type="duplicateValues" dxfId="19565" priority="27568"/>
    <cfRule type="duplicateValues" dxfId="19564" priority="27600"/>
    <cfRule type="duplicateValues" dxfId="19563" priority="27563"/>
    <cfRule type="duplicateValues" dxfId="19562" priority="27640"/>
    <cfRule type="duplicateValues" dxfId="19561" priority="27641"/>
    <cfRule type="duplicateValues" dxfId="19560" priority="27599"/>
    <cfRule type="duplicateValues" dxfId="19559" priority="27601"/>
    <cfRule type="duplicateValues" dxfId="19558" priority="27602"/>
    <cfRule type="duplicateValues" dxfId="19557" priority="27603"/>
    <cfRule type="duplicateValues" dxfId="19556" priority="27604"/>
    <cfRule type="duplicateValues" dxfId="19555" priority="27605"/>
    <cfRule type="duplicateValues" dxfId="19554" priority="27606"/>
    <cfRule type="duplicateValues" dxfId="19553" priority="27607"/>
    <cfRule type="duplicateValues" dxfId="19552" priority="27608"/>
    <cfRule type="duplicateValues" dxfId="19551" priority="27609"/>
    <cfRule type="duplicateValues" dxfId="19550" priority="27610"/>
    <cfRule type="duplicateValues" dxfId="19549" priority="27611"/>
    <cfRule type="duplicateValues" dxfId="19548" priority="27612"/>
    <cfRule type="duplicateValues" dxfId="19547" priority="27613"/>
    <cfRule type="duplicateValues" dxfId="19546" priority="27614"/>
    <cfRule type="duplicateValues" dxfId="19545" priority="27615"/>
    <cfRule type="duplicateValues" dxfId="19544" priority="27516"/>
    <cfRule type="duplicateValues" dxfId="19543" priority="27517"/>
    <cfRule type="duplicateValues" dxfId="19542" priority="27518"/>
    <cfRule type="duplicateValues" dxfId="19541" priority="27616"/>
    <cfRule type="duplicateValues" dxfId="19540" priority="27617"/>
    <cfRule type="duplicateValues" dxfId="19539" priority="27618"/>
    <cfRule type="duplicateValues" dxfId="19538" priority="27619"/>
    <cfRule type="duplicateValues" dxfId="19537" priority="27620"/>
    <cfRule type="duplicateValues" dxfId="19536" priority="27621"/>
    <cfRule type="duplicateValues" dxfId="19535" priority="27622"/>
    <cfRule type="duplicateValues" dxfId="19534" priority="27623"/>
    <cfRule type="duplicateValues" dxfId="19533" priority="27624"/>
    <cfRule type="duplicateValues" dxfId="19532" priority="27625"/>
    <cfRule type="duplicateValues" dxfId="19531" priority="27626"/>
    <cfRule type="duplicateValues" dxfId="19530" priority="27627"/>
    <cfRule type="duplicateValues" dxfId="19529" priority="27628"/>
    <cfRule type="duplicateValues" dxfId="19528" priority="27629"/>
    <cfRule type="duplicateValues" dxfId="19527" priority="27630"/>
    <cfRule type="duplicateValues" dxfId="19526" priority="27631"/>
    <cfRule type="duplicateValues" dxfId="19525" priority="27519"/>
    <cfRule type="duplicateValues" dxfId="19524" priority="27520"/>
    <cfRule type="duplicateValues" dxfId="19523" priority="27521"/>
    <cfRule type="duplicateValues" dxfId="19522" priority="27522"/>
    <cfRule type="duplicateValues" dxfId="19521" priority="27523"/>
    <cfRule type="duplicateValues" dxfId="19520" priority="27524"/>
    <cfRule type="duplicateValues" dxfId="19519" priority="27525"/>
    <cfRule type="duplicateValues" dxfId="19518" priority="27526"/>
    <cfRule type="duplicateValues" dxfId="19517" priority="27527"/>
    <cfRule type="duplicateValues" dxfId="19516" priority="27528"/>
    <cfRule type="duplicateValues" dxfId="19515" priority="27529"/>
    <cfRule type="duplicateValues" dxfId="19514" priority="27530"/>
    <cfRule type="duplicateValues" dxfId="19513" priority="27531"/>
    <cfRule type="duplicateValues" dxfId="19512" priority="27532"/>
    <cfRule type="duplicateValues" dxfId="19511" priority="27558"/>
    <cfRule type="duplicateValues" dxfId="19510" priority="27533"/>
    <cfRule type="duplicateValues" dxfId="19509" priority="27632"/>
    <cfRule type="duplicateValues" dxfId="19508" priority="27633"/>
    <cfRule type="duplicateValues" dxfId="19507" priority="27634"/>
    <cfRule type="duplicateValues" dxfId="19506" priority="27635"/>
    <cfRule type="duplicateValues" dxfId="19505" priority="27636"/>
    <cfRule type="duplicateValues" dxfId="19504" priority="27637"/>
    <cfRule type="duplicateValues" dxfId="19503" priority="27638"/>
    <cfRule type="duplicateValues" dxfId="19502" priority="27639"/>
  </conditionalFormatting>
  <conditionalFormatting sqref="I5033">
    <cfRule type="duplicateValues" dxfId="19501" priority="6228"/>
    <cfRule type="duplicateValues" dxfId="19500" priority="6229"/>
    <cfRule type="duplicateValues" dxfId="19499" priority="6230"/>
    <cfRule type="duplicateValues" dxfId="19498" priority="6231"/>
    <cfRule type="duplicateValues" dxfId="19497" priority="6232"/>
    <cfRule type="duplicateValues" dxfId="19496" priority="6233"/>
    <cfRule type="duplicateValues" dxfId="19495" priority="6234"/>
    <cfRule type="duplicateValues" dxfId="19494" priority="6235"/>
    <cfRule type="duplicateValues" dxfId="19493" priority="6236"/>
    <cfRule type="duplicateValues" dxfId="19492" priority="6237"/>
    <cfRule type="duplicateValues" dxfId="19491" priority="6238"/>
    <cfRule type="duplicateValues" dxfId="19490" priority="6239"/>
    <cfRule type="duplicateValues" dxfId="19489" priority="6240"/>
    <cfRule type="duplicateValues" dxfId="19488" priority="6241"/>
    <cfRule type="duplicateValues" dxfId="19487" priority="6242"/>
    <cfRule type="duplicateValues" dxfId="19486" priority="6243"/>
    <cfRule type="duplicateValues" dxfId="19485" priority="6244"/>
    <cfRule type="duplicateValues" dxfId="19484" priority="6245"/>
    <cfRule type="duplicateValues" dxfId="19483" priority="6246"/>
    <cfRule type="duplicateValues" dxfId="19482" priority="6247"/>
    <cfRule type="duplicateValues" dxfId="19481" priority="6248"/>
    <cfRule type="duplicateValues" dxfId="19480" priority="6249"/>
    <cfRule type="duplicateValues" dxfId="19479" priority="6250"/>
    <cfRule type="duplicateValues" dxfId="19478" priority="6251"/>
    <cfRule type="duplicateValues" dxfId="19477" priority="6252"/>
    <cfRule type="duplicateValues" dxfId="19476" priority="6253"/>
    <cfRule type="duplicateValues" dxfId="19475" priority="6254"/>
    <cfRule type="duplicateValues" dxfId="19474" priority="6255"/>
    <cfRule type="duplicateValues" dxfId="19473" priority="6256"/>
    <cfRule type="duplicateValues" dxfId="19472" priority="6257"/>
    <cfRule type="duplicateValues" dxfId="19471" priority="6258"/>
    <cfRule type="duplicateValues" dxfId="19470" priority="6259"/>
    <cfRule type="duplicateValues" dxfId="19469" priority="6260"/>
    <cfRule type="duplicateValues" dxfId="19468" priority="6261"/>
    <cfRule type="duplicateValues" dxfId="19467" priority="6262"/>
    <cfRule type="duplicateValues" dxfId="19466" priority="6263"/>
    <cfRule type="duplicateValues" dxfId="19465" priority="6264"/>
    <cfRule type="duplicateValues" dxfId="19464" priority="6265"/>
    <cfRule type="duplicateValues" dxfId="19463" priority="6266"/>
    <cfRule type="duplicateValues" dxfId="19462" priority="6267"/>
    <cfRule type="duplicateValues" dxfId="19461" priority="6268"/>
    <cfRule type="duplicateValues" dxfId="19460" priority="6269"/>
    <cfRule type="duplicateValues" dxfId="19459" priority="6270"/>
    <cfRule type="duplicateValues" dxfId="19458" priority="6271"/>
    <cfRule type="duplicateValues" dxfId="19457" priority="6272"/>
    <cfRule type="duplicateValues" dxfId="19456" priority="6273"/>
    <cfRule type="duplicateValues" dxfId="19455" priority="6274"/>
    <cfRule type="duplicateValues" dxfId="19454" priority="6275"/>
    <cfRule type="duplicateValues" dxfId="19453" priority="6276"/>
    <cfRule type="duplicateValues" dxfId="19452" priority="6277"/>
    <cfRule type="duplicateValues" dxfId="19451" priority="6278"/>
    <cfRule type="duplicateValues" dxfId="19450" priority="6279"/>
    <cfRule type="duplicateValues" dxfId="19449" priority="6280"/>
    <cfRule type="duplicateValues" dxfId="19448" priority="6281"/>
    <cfRule type="duplicateValues" dxfId="19447" priority="6282"/>
    <cfRule type="duplicateValues" dxfId="19446" priority="6283"/>
    <cfRule type="duplicateValues" dxfId="19445" priority="6284"/>
    <cfRule type="duplicateValues" dxfId="19444" priority="6285"/>
    <cfRule type="duplicateValues" dxfId="19443" priority="6286"/>
    <cfRule type="duplicateValues" dxfId="19442" priority="6287"/>
    <cfRule type="duplicateValues" dxfId="19441" priority="6288"/>
    <cfRule type="duplicateValues" dxfId="19440" priority="6289"/>
    <cfRule type="duplicateValues" dxfId="19439" priority="6290"/>
    <cfRule type="duplicateValues" dxfId="19438" priority="6291"/>
    <cfRule type="duplicateValues" dxfId="19437" priority="6292"/>
    <cfRule type="duplicateValues" dxfId="19436" priority="6293"/>
    <cfRule type="duplicateValues" dxfId="19435" priority="6294"/>
    <cfRule type="duplicateValues" dxfId="19434" priority="6295"/>
    <cfRule type="duplicateValues" dxfId="19433" priority="6296"/>
    <cfRule type="duplicateValues" dxfId="19432" priority="6297"/>
    <cfRule type="duplicateValues" dxfId="19431" priority="6298"/>
    <cfRule type="duplicateValues" dxfId="19430" priority="6299"/>
    <cfRule type="duplicateValues" dxfId="19429" priority="6301"/>
    <cfRule type="duplicateValues" dxfId="19428" priority="6302"/>
    <cfRule type="duplicateValues" dxfId="19427" priority="6303"/>
    <cfRule type="duplicateValues" dxfId="19426" priority="6304"/>
    <cfRule type="duplicateValues" dxfId="19425" priority="6305"/>
    <cfRule type="duplicateValues" dxfId="19424" priority="6300"/>
    <cfRule type="duplicateValues" dxfId="19423" priority="6171"/>
    <cfRule type="duplicateValues" dxfId="19422" priority="6172"/>
    <cfRule type="duplicateValues" dxfId="19421" priority="6173"/>
    <cfRule type="duplicateValues" dxfId="19420" priority="6174"/>
    <cfRule type="duplicateValues" dxfId="19419" priority="6175"/>
    <cfRule type="duplicateValues" dxfId="19418" priority="6176"/>
    <cfRule type="duplicateValues" dxfId="19417" priority="6177"/>
    <cfRule type="duplicateValues" dxfId="19416" priority="6178"/>
    <cfRule type="duplicateValues" dxfId="19415" priority="6179"/>
    <cfRule type="duplicateValues" dxfId="19414" priority="6180"/>
    <cfRule type="duplicateValues" dxfId="19413" priority="6181"/>
    <cfRule type="duplicateValues" dxfId="19412" priority="6182"/>
    <cfRule type="duplicateValues" dxfId="19411" priority="6183"/>
    <cfRule type="duplicateValues" dxfId="19410" priority="6184"/>
    <cfRule type="duplicateValues" dxfId="19409" priority="6185"/>
    <cfRule type="duplicateValues" dxfId="19408" priority="6186"/>
    <cfRule type="duplicateValues" dxfId="19407" priority="6187"/>
    <cfRule type="duplicateValues" dxfId="19406" priority="6188"/>
    <cfRule type="duplicateValues" dxfId="19405" priority="6189"/>
    <cfRule type="duplicateValues" dxfId="19404" priority="6190"/>
    <cfRule type="duplicateValues" dxfId="19403" priority="6191"/>
    <cfRule type="duplicateValues" dxfId="19402" priority="6192"/>
    <cfRule type="duplicateValues" dxfId="19401" priority="6193"/>
    <cfRule type="duplicateValues" dxfId="19400" priority="6194"/>
    <cfRule type="duplicateValues" dxfId="19399" priority="6195"/>
    <cfRule type="duplicateValues" dxfId="19398" priority="6196"/>
    <cfRule type="duplicateValues" dxfId="19397" priority="6197"/>
    <cfRule type="duplicateValues" dxfId="19396" priority="6198"/>
    <cfRule type="duplicateValues" dxfId="19395" priority="6199"/>
    <cfRule type="duplicateValues" dxfId="19394" priority="6200"/>
    <cfRule type="duplicateValues" dxfId="19393" priority="6201"/>
    <cfRule type="duplicateValues" dxfId="19392" priority="6202"/>
    <cfRule type="duplicateValues" dxfId="19391" priority="6203"/>
    <cfRule type="duplicateValues" dxfId="19390" priority="6204"/>
    <cfRule type="duplicateValues" dxfId="19389" priority="6205"/>
    <cfRule type="duplicateValues" dxfId="19388" priority="6206"/>
    <cfRule type="duplicateValues" dxfId="19387" priority="6207"/>
    <cfRule type="duplicateValues" dxfId="19386" priority="6208"/>
    <cfRule type="duplicateValues" dxfId="19385" priority="6209"/>
    <cfRule type="duplicateValues" dxfId="19384" priority="6210"/>
    <cfRule type="duplicateValues" dxfId="19383" priority="6211"/>
    <cfRule type="duplicateValues" dxfId="19382" priority="6212"/>
    <cfRule type="duplicateValues" dxfId="19381" priority="6213"/>
    <cfRule type="duplicateValues" dxfId="19380" priority="6214"/>
    <cfRule type="duplicateValues" dxfId="19379" priority="6215"/>
    <cfRule type="duplicateValues" dxfId="19378" priority="6216"/>
    <cfRule type="duplicateValues" dxfId="19377" priority="6217"/>
    <cfRule type="duplicateValues" dxfId="19376" priority="6218"/>
    <cfRule type="duplicateValues" dxfId="19375" priority="6219"/>
    <cfRule type="duplicateValues" dxfId="19374" priority="6220"/>
    <cfRule type="duplicateValues" dxfId="19373" priority="6221"/>
    <cfRule type="duplicateValues" dxfId="19372" priority="6222"/>
    <cfRule type="duplicateValues" dxfId="19371" priority="6223"/>
    <cfRule type="duplicateValues" dxfId="19370" priority="6224"/>
    <cfRule type="duplicateValues" dxfId="19369" priority="6225"/>
    <cfRule type="duplicateValues" dxfId="19368" priority="6226"/>
    <cfRule type="duplicateValues" dxfId="19367" priority="6227"/>
  </conditionalFormatting>
  <conditionalFormatting sqref="I5034">
    <cfRule type="duplicateValues" dxfId="19366" priority="29037"/>
    <cfRule type="duplicateValues" dxfId="19365" priority="28962"/>
    <cfRule type="duplicateValues" dxfId="19364" priority="28963"/>
    <cfRule type="duplicateValues" dxfId="19363" priority="28964"/>
    <cfRule type="duplicateValues" dxfId="19362" priority="28965"/>
    <cfRule type="duplicateValues" dxfId="19361" priority="28966"/>
    <cfRule type="duplicateValues" dxfId="19360" priority="28967"/>
    <cfRule type="duplicateValues" dxfId="19359" priority="28968"/>
    <cfRule type="duplicateValues" dxfId="19358" priority="28969"/>
    <cfRule type="duplicateValues" dxfId="19357" priority="28970"/>
    <cfRule type="duplicateValues" dxfId="19356" priority="28971"/>
    <cfRule type="duplicateValues" dxfId="19355" priority="28984"/>
    <cfRule type="duplicateValues" dxfId="19354" priority="28985"/>
    <cfRule type="duplicateValues" dxfId="19353" priority="28986"/>
    <cfRule type="duplicateValues" dxfId="19352" priority="28987"/>
    <cfRule type="duplicateValues" dxfId="19351" priority="28988"/>
    <cfRule type="duplicateValues" dxfId="19350" priority="28989"/>
    <cfRule type="duplicateValues" dxfId="19349" priority="28990"/>
    <cfRule type="duplicateValues" dxfId="19348" priority="28991"/>
    <cfRule type="duplicateValues" dxfId="19347" priority="28992"/>
    <cfRule type="duplicateValues" dxfId="19346" priority="28993"/>
    <cfRule type="duplicateValues" dxfId="19345" priority="28994"/>
    <cfRule type="duplicateValues" dxfId="19344" priority="28995"/>
    <cfRule type="duplicateValues" dxfId="19343" priority="28996"/>
    <cfRule type="duplicateValues" dxfId="19342" priority="28997"/>
    <cfRule type="duplicateValues" dxfId="19341" priority="28998"/>
    <cfRule type="duplicateValues" dxfId="19340" priority="28999"/>
    <cfRule type="duplicateValues" dxfId="19339" priority="29000"/>
    <cfRule type="duplicateValues" dxfId="19338" priority="29001"/>
    <cfRule type="duplicateValues" dxfId="19337" priority="29002"/>
    <cfRule type="duplicateValues" dxfId="19336" priority="29003"/>
    <cfRule type="duplicateValues" dxfId="19335" priority="29004"/>
    <cfRule type="duplicateValues" dxfId="19334" priority="29005"/>
    <cfRule type="duplicateValues" dxfId="19333" priority="29006"/>
    <cfRule type="duplicateValues" dxfId="19332" priority="29007"/>
    <cfRule type="duplicateValues" dxfId="19331" priority="29008"/>
    <cfRule type="duplicateValues" dxfId="19330" priority="29009"/>
    <cfRule type="duplicateValues" dxfId="19329" priority="29010"/>
    <cfRule type="duplicateValues" dxfId="19328" priority="29011"/>
    <cfRule type="duplicateValues" dxfId="19327" priority="29012"/>
    <cfRule type="duplicateValues" dxfId="19326" priority="29013"/>
    <cfRule type="duplicateValues" dxfId="19325" priority="29014"/>
    <cfRule type="duplicateValues" dxfId="19324" priority="29015"/>
    <cfRule type="duplicateValues" dxfId="19323" priority="29016"/>
    <cfRule type="duplicateValues" dxfId="19322" priority="29017"/>
    <cfRule type="duplicateValues" dxfId="19321" priority="29018"/>
    <cfRule type="duplicateValues" dxfId="19320" priority="29019"/>
    <cfRule type="duplicateValues" dxfId="19319" priority="29020"/>
    <cfRule type="duplicateValues" dxfId="19318" priority="29021"/>
    <cfRule type="duplicateValues" dxfId="19317" priority="29022"/>
    <cfRule type="duplicateValues" dxfId="19316" priority="29023"/>
    <cfRule type="duplicateValues" dxfId="19315" priority="29024"/>
    <cfRule type="duplicateValues" dxfId="19314" priority="29025"/>
    <cfRule type="duplicateValues" dxfId="19313" priority="29026"/>
    <cfRule type="duplicateValues" dxfId="19312" priority="29027"/>
    <cfRule type="duplicateValues" dxfId="19311" priority="29028"/>
    <cfRule type="duplicateValues" dxfId="19310" priority="29029"/>
    <cfRule type="duplicateValues" dxfId="19309" priority="29030"/>
    <cfRule type="duplicateValues" dxfId="19308" priority="29031"/>
    <cfRule type="duplicateValues" dxfId="19307" priority="29032"/>
    <cfRule type="duplicateValues" dxfId="19306" priority="29033"/>
    <cfRule type="duplicateValues" dxfId="19305" priority="29034"/>
    <cfRule type="duplicateValues" dxfId="19304" priority="29035"/>
    <cfRule type="duplicateValues" dxfId="19303" priority="29036"/>
    <cfRule type="duplicateValues" dxfId="19302" priority="29083"/>
    <cfRule type="duplicateValues" dxfId="19301" priority="29038"/>
    <cfRule type="duplicateValues" dxfId="19300" priority="29039"/>
    <cfRule type="duplicateValues" dxfId="19299" priority="29040"/>
    <cfRule type="duplicateValues" dxfId="19298" priority="29041"/>
    <cfRule type="duplicateValues" dxfId="19297" priority="29042"/>
    <cfRule type="duplicateValues" dxfId="19296" priority="29043"/>
    <cfRule type="duplicateValues" dxfId="19295" priority="29044"/>
    <cfRule type="duplicateValues" dxfId="19294" priority="29045"/>
    <cfRule type="duplicateValues" dxfId="19293" priority="29046"/>
    <cfRule type="duplicateValues" dxfId="19292" priority="29047"/>
    <cfRule type="duplicateValues" dxfId="19291" priority="29048"/>
    <cfRule type="duplicateValues" dxfId="19290" priority="29049"/>
    <cfRule type="duplicateValues" dxfId="19289" priority="29050"/>
    <cfRule type="duplicateValues" dxfId="19288" priority="29051"/>
    <cfRule type="duplicateValues" dxfId="19287" priority="29052"/>
    <cfRule type="duplicateValues" dxfId="19286" priority="29053"/>
    <cfRule type="duplicateValues" dxfId="19285" priority="28982"/>
    <cfRule type="duplicateValues" dxfId="19284" priority="29054"/>
    <cfRule type="duplicateValues" dxfId="19283" priority="29055"/>
    <cfRule type="duplicateValues" dxfId="19282" priority="29056"/>
    <cfRule type="duplicateValues" dxfId="19281" priority="29057"/>
    <cfRule type="duplicateValues" dxfId="19280" priority="29058"/>
    <cfRule type="duplicateValues" dxfId="19279" priority="28977"/>
    <cfRule type="duplicateValues" dxfId="19278" priority="28978"/>
    <cfRule type="duplicateValues" dxfId="19277" priority="28979"/>
    <cfRule type="duplicateValues" dxfId="19276" priority="28980"/>
    <cfRule type="duplicateValues" dxfId="19275" priority="28981"/>
    <cfRule type="duplicateValues" dxfId="19274" priority="29068"/>
    <cfRule type="duplicateValues" dxfId="19273" priority="29067"/>
    <cfRule type="duplicateValues" dxfId="19272" priority="29066"/>
    <cfRule type="duplicateValues" dxfId="19271" priority="29065"/>
    <cfRule type="duplicateValues" dxfId="19270" priority="29064"/>
    <cfRule type="duplicateValues" dxfId="19269" priority="29063"/>
    <cfRule type="duplicateValues" dxfId="19268" priority="29062"/>
    <cfRule type="duplicateValues" dxfId="19267" priority="29061"/>
    <cfRule type="duplicateValues" dxfId="19266" priority="29060"/>
    <cfRule type="duplicateValues" dxfId="19265" priority="29059"/>
    <cfRule type="duplicateValues" dxfId="19264" priority="29084"/>
    <cfRule type="duplicateValues" dxfId="19263" priority="29082"/>
    <cfRule type="duplicateValues" dxfId="19262" priority="29081"/>
    <cfRule type="duplicateValues" dxfId="19261" priority="29080"/>
    <cfRule type="duplicateValues" dxfId="19260" priority="29079"/>
    <cfRule type="duplicateValues" dxfId="19259" priority="29078"/>
    <cfRule type="duplicateValues" dxfId="19258" priority="29077"/>
    <cfRule type="duplicateValues" dxfId="19257" priority="29076"/>
    <cfRule type="duplicateValues" dxfId="19256" priority="29075"/>
    <cfRule type="duplicateValues" dxfId="19255" priority="29074"/>
    <cfRule type="duplicateValues" dxfId="19254" priority="29073"/>
    <cfRule type="duplicateValues" dxfId="19253" priority="28972"/>
    <cfRule type="duplicateValues" dxfId="19252" priority="29072"/>
    <cfRule type="duplicateValues" dxfId="19251" priority="29071"/>
    <cfRule type="duplicateValues" dxfId="19250" priority="29070"/>
    <cfRule type="duplicateValues" dxfId="19249" priority="29069"/>
    <cfRule type="duplicateValues" dxfId="19248" priority="28973"/>
    <cfRule type="duplicateValues" dxfId="19247" priority="28974"/>
    <cfRule type="duplicateValues" dxfId="19246" priority="28975"/>
    <cfRule type="duplicateValues" dxfId="19245" priority="28976"/>
    <cfRule type="duplicateValues" dxfId="19244" priority="28961"/>
    <cfRule type="duplicateValues" dxfId="19243" priority="28960"/>
    <cfRule type="duplicateValues" dxfId="19242" priority="28983"/>
    <cfRule type="duplicateValues" dxfId="19241" priority="28959"/>
  </conditionalFormatting>
  <conditionalFormatting sqref="I5035:I5036">
    <cfRule type="duplicateValues" dxfId="19240" priority="6446"/>
    <cfRule type="duplicateValues" dxfId="19239" priority="6447"/>
    <cfRule type="duplicateValues" dxfId="19238" priority="6448"/>
    <cfRule type="duplicateValues" dxfId="19237" priority="6449"/>
    <cfRule type="duplicateValues" dxfId="19236" priority="6450"/>
    <cfRule type="duplicateValues" dxfId="19235" priority="6451"/>
    <cfRule type="duplicateValues" dxfId="19234" priority="6452"/>
    <cfRule type="duplicateValues" dxfId="19233" priority="6453"/>
    <cfRule type="duplicateValues" dxfId="19232" priority="6454"/>
    <cfRule type="duplicateValues" dxfId="19231" priority="6455"/>
    <cfRule type="duplicateValues" dxfId="19230" priority="6456"/>
    <cfRule type="duplicateValues" dxfId="19229" priority="6457"/>
    <cfRule type="duplicateValues" dxfId="19228" priority="6458"/>
    <cfRule type="duplicateValues" dxfId="19227" priority="6459"/>
    <cfRule type="duplicateValues" dxfId="19226" priority="6460"/>
    <cfRule type="duplicateValues" dxfId="19225" priority="6461"/>
    <cfRule type="duplicateValues" dxfId="19224" priority="6462"/>
    <cfRule type="duplicateValues" dxfId="19223" priority="6463"/>
    <cfRule type="duplicateValues" dxfId="19222" priority="6464"/>
    <cfRule type="duplicateValues" dxfId="19221" priority="6465"/>
    <cfRule type="duplicateValues" dxfId="19220" priority="6466"/>
    <cfRule type="duplicateValues" dxfId="19219" priority="6467"/>
    <cfRule type="duplicateValues" dxfId="19218" priority="6468"/>
    <cfRule type="duplicateValues" dxfId="19217" priority="6470"/>
    <cfRule type="duplicateValues" dxfId="19216" priority="6471"/>
    <cfRule type="duplicateValues" dxfId="19215" priority="6472"/>
    <cfRule type="duplicateValues" dxfId="19214" priority="6473"/>
    <cfRule type="duplicateValues" dxfId="19213" priority="6474"/>
    <cfRule type="duplicateValues" dxfId="19212" priority="6475"/>
    <cfRule type="duplicateValues" dxfId="19211" priority="6476"/>
    <cfRule type="duplicateValues" dxfId="19210" priority="6477"/>
    <cfRule type="duplicateValues" dxfId="19209" priority="6478"/>
    <cfRule type="duplicateValues" dxfId="19208" priority="6479"/>
    <cfRule type="duplicateValues" dxfId="19207" priority="6480"/>
    <cfRule type="duplicateValues" dxfId="19206" priority="6481"/>
    <cfRule type="duplicateValues" dxfId="19205" priority="6482"/>
    <cfRule type="duplicateValues" dxfId="19204" priority="6483"/>
    <cfRule type="duplicateValues" dxfId="19203" priority="6484"/>
    <cfRule type="duplicateValues" dxfId="19202" priority="6485"/>
    <cfRule type="duplicateValues" dxfId="19201" priority="6486"/>
    <cfRule type="duplicateValues" dxfId="19200" priority="6487"/>
    <cfRule type="duplicateValues" dxfId="19199" priority="6488"/>
    <cfRule type="duplicateValues" dxfId="19198" priority="6489"/>
    <cfRule type="duplicateValues" dxfId="19197" priority="6490"/>
    <cfRule type="duplicateValues" dxfId="19196" priority="6491"/>
    <cfRule type="duplicateValues" dxfId="19195" priority="6492"/>
    <cfRule type="duplicateValues" dxfId="19194" priority="6493"/>
    <cfRule type="duplicateValues" dxfId="19193" priority="6494"/>
    <cfRule type="duplicateValues" dxfId="19192" priority="6495"/>
    <cfRule type="duplicateValues" dxfId="19191" priority="6496"/>
    <cfRule type="duplicateValues" dxfId="19190" priority="6497"/>
    <cfRule type="duplicateValues" dxfId="19189" priority="6498"/>
    <cfRule type="duplicateValues" dxfId="19188" priority="6499"/>
    <cfRule type="duplicateValues" dxfId="19187" priority="6500"/>
    <cfRule type="duplicateValues" dxfId="19186" priority="6501"/>
    <cfRule type="duplicateValues" dxfId="19185" priority="6502"/>
    <cfRule type="duplicateValues" dxfId="19184" priority="6503"/>
    <cfRule type="duplicateValues" dxfId="19183" priority="6504"/>
    <cfRule type="duplicateValues" dxfId="19182" priority="6505"/>
    <cfRule type="duplicateValues" dxfId="19181" priority="6506"/>
    <cfRule type="duplicateValues" dxfId="19180" priority="6507"/>
    <cfRule type="duplicateValues" dxfId="19179" priority="6508"/>
    <cfRule type="duplicateValues" dxfId="19178" priority="6509"/>
    <cfRule type="duplicateValues" dxfId="19177" priority="6510"/>
    <cfRule type="duplicateValues" dxfId="19176" priority="6511"/>
    <cfRule type="duplicateValues" dxfId="19175" priority="6512"/>
    <cfRule type="duplicateValues" dxfId="19174" priority="6513"/>
    <cfRule type="duplicateValues" dxfId="19173" priority="6514"/>
    <cfRule type="duplicateValues" dxfId="19172" priority="6515"/>
    <cfRule type="duplicateValues" dxfId="19171" priority="6516"/>
    <cfRule type="duplicateValues" dxfId="19170" priority="6517"/>
    <cfRule type="duplicateValues" dxfId="19169" priority="6518"/>
    <cfRule type="duplicateValues" dxfId="19168" priority="6519"/>
    <cfRule type="duplicateValues" dxfId="19167" priority="6520"/>
    <cfRule type="duplicateValues" dxfId="19166" priority="6521"/>
    <cfRule type="duplicateValues" dxfId="19165" priority="6522"/>
    <cfRule type="duplicateValues" dxfId="19164" priority="6523"/>
    <cfRule type="duplicateValues" dxfId="19163" priority="6524"/>
    <cfRule type="duplicateValues" dxfId="19162" priority="6525"/>
    <cfRule type="duplicateValues" dxfId="19161" priority="6526"/>
    <cfRule type="duplicateValues" dxfId="19160" priority="6527"/>
    <cfRule type="duplicateValues" dxfId="19159" priority="6528"/>
    <cfRule type="duplicateValues" dxfId="19158" priority="6529"/>
    <cfRule type="duplicateValues" dxfId="19157" priority="6530"/>
    <cfRule type="duplicateValues" dxfId="19156" priority="6531"/>
    <cfRule type="duplicateValues" dxfId="19155" priority="6532"/>
    <cfRule type="duplicateValues" dxfId="19154" priority="6533"/>
    <cfRule type="duplicateValues" dxfId="19153" priority="6534"/>
    <cfRule type="duplicateValues" dxfId="19152" priority="6535"/>
    <cfRule type="duplicateValues" dxfId="19151" priority="6536"/>
    <cfRule type="duplicateValues" dxfId="19150" priority="6537"/>
    <cfRule type="duplicateValues" dxfId="19149" priority="6538"/>
    <cfRule type="duplicateValues" dxfId="19148" priority="6539"/>
    <cfRule type="duplicateValues" dxfId="19147" priority="6540"/>
    <cfRule type="duplicateValues" dxfId="19146" priority="6541"/>
    <cfRule type="duplicateValues" dxfId="19145" priority="6542"/>
    <cfRule type="duplicateValues" dxfId="19144" priority="6543"/>
    <cfRule type="duplicateValues" dxfId="19143" priority="6544"/>
    <cfRule type="duplicateValues" dxfId="19142" priority="6545"/>
    <cfRule type="duplicateValues" dxfId="19141" priority="6546"/>
    <cfRule type="duplicateValues" dxfId="19140" priority="6547"/>
    <cfRule type="duplicateValues" dxfId="19139" priority="6549"/>
    <cfRule type="duplicateValues" dxfId="19138" priority="6550"/>
    <cfRule type="duplicateValues" dxfId="19137" priority="6551"/>
    <cfRule type="duplicateValues" dxfId="19136" priority="6552"/>
    <cfRule type="duplicateValues" dxfId="19135" priority="6553"/>
    <cfRule type="duplicateValues" dxfId="19134" priority="6554"/>
    <cfRule type="duplicateValues" dxfId="19133" priority="6555"/>
    <cfRule type="duplicateValues" dxfId="19132" priority="6556"/>
    <cfRule type="duplicateValues" dxfId="19131" priority="6557"/>
    <cfRule type="duplicateValues" dxfId="19130" priority="6558"/>
    <cfRule type="duplicateValues" dxfId="19129" priority="6559"/>
    <cfRule type="duplicateValues" dxfId="19128" priority="6560"/>
    <cfRule type="duplicateValues" dxfId="19127" priority="6561"/>
    <cfRule type="duplicateValues" dxfId="19126" priority="6562"/>
    <cfRule type="duplicateValues" dxfId="19125" priority="6563"/>
    <cfRule type="duplicateValues" dxfId="19124" priority="6564"/>
    <cfRule type="duplicateValues" dxfId="19123" priority="6565"/>
    <cfRule type="duplicateValues" dxfId="19122" priority="6566"/>
    <cfRule type="duplicateValues" dxfId="19121" priority="6567"/>
    <cfRule type="duplicateValues" dxfId="19120" priority="6568"/>
    <cfRule type="duplicateValues" dxfId="19119" priority="6569"/>
    <cfRule type="duplicateValues" dxfId="19118" priority="6570"/>
    <cfRule type="duplicateValues" dxfId="19117" priority="6571"/>
    <cfRule type="duplicateValues" dxfId="19116" priority="6572"/>
    <cfRule type="duplicateValues" dxfId="19115" priority="6573"/>
    <cfRule type="duplicateValues" dxfId="19114" priority="6574"/>
    <cfRule type="duplicateValues" dxfId="19113" priority="6575"/>
    <cfRule type="duplicateValues" dxfId="19112" priority="6576"/>
    <cfRule type="duplicateValues" dxfId="19111" priority="6577"/>
    <cfRule type="duplicateValues" dxfId="19110" priority="6548"/>
    <cfRule type="duplicateValues" dxfId="19109" priority="6469"/>
    <cfRule type="duplicateValues" dxfId="19108" priority="6443"/>
    <cfRule type="duplicateValues" dxfId="19107" priority="6444"/>
    <cfRule type="duplicateValues" dxfId="19106" priority="6445"/>
  </conditionalFormatting>
  <conditionalFormatting sqref="I5037">
    <cfRule type="duplicateValues" dxfId="19105" priority="31018"/>
    <cfRule type="duplicateValues" dxfId="19104" priority="31019"/>
    <cfRule type="duplicateValues" dxfId="19103" priority="31020"/>
    <cfRule type="duplicateValues" dxfId="19102" priority="31021"/>
    <cfRule type="duplicateValues" dxfId="19101" priority="31022"/>
    <cfRule type="duplicateValues" dxfId="19100" priority="31023"/>
    <cfRule type="duplicateValues" dxfId="19099" priority="31024"/>
    <cfRule type="duplicateValues" dxfId="19098" priority="31025"/>
    <cfRule type="duplicateValues" dxfId="19097" priority="31026"/>
    <cfRule type="duplicateValues" dxfId="19096" priority="31027"/>
    <cfRule type="duplicateValues" dxfId="19095" priority="30951"/>
    <cfRule type="duplicateValues" dxfId="19094" priority="31028"/>
    <cfRule type="duplicateValues" dxfId="19093" priority="31029"/>
    <cfRule type="duplicateValues" dxfId="19092" priority="31030"/>
    <cfRule type="duplicateValues" dxfId="19091" priority="31031"/>
    <cfRule type="duplicateValues" dxfId="19090" priority="31032"/>
    <cfRule type="duplicateValues" dxfId="19089" priority="31033"/>
    <cfRule type="duplicateValues" dxfId="19088" priority="31034"/>
    <cfRule type="duplicateValues" dxfId="19087" priority="31035"/>
    <cfRule type="duplicateValues" dxfId="19086" priority="31036"/>
    <cfRule type="duplicateValues" dxfId="19085" priority="31037"/>
    <cfRule type="duplicateValues" dxfId="19084" priority="31038"/>
    <cfRule type="duplicateValues" dxfId="19083" priority="31039"/>
    <cfRule type="duplicateValues" dxfId="19082" priority="31040"/>
    <cfRule type="duplicateValues" dxfId="19081" priority="31041"/>
    <cfRule type="duplicateValues" dxfId="19080" priority="31042"/>
    <cfRule type="duplicateValues" dxfId="19079" priority="31043"/>
    <cfRule type="duplicateValues" dxfId="19078" priority="31044"/>
    <cfRule type="duplicateValues" dxfId="19077" priority="31045"/>
    <cfRule type="duplicateValues" dxfId="19076" priority="31046"/>
    <cfRule type="duplicateValues" dxfId="19075" priority="31047"/>
    <cfRule type="duplicateValues" dxfId="19074" priority="31048"/>
    <cfRule type="duplicateValues" dxfId="19073" priority="31049"/>
    <cfRule type="duplicateValues" dxfId="19072" priority="31050"/>
    <cfRule type="duplicateValues" dxfId="19071" priority="31051"/>
    <cfRule type="duplicateValues" dxfId="19070" priority="31052"/>
    <cfRule type="duplicateValues" dxfId="19069" priority="31053"/>
    <cfRule type="duplicateValues" dxfId="19068" priority="31054"/>
    <cfRule type="duplicateValues" dxfId="19067" priority="31055"/>
    <cfRule type="duplicateValues" dxfId="19066" priority="31056"/>
    <cfRule type="duplicateValues" dxfId="19065" priority="31057"/>
    <cfRule type="duplicateValues" dxfId="19064" priority="31058"/>
    <cfRule type="duplicateValues" dxfId="19063" priority="31059"/>
    <cfRule type="duplicateValues" dxfId="19062" priority="31060"/>
    <cfRule type="duplicateValues" dxfId="19061" priority="31061"/>
    <cfRule type="duplicateValues" dxfId="19060" priority="31062"/>
    <cfRule type="duplicateValues" dxfId="19059" priority="31012"/>
    <cfRule type="duplicateValues" dxfId="19058" priority="31011"/>
    <cfRule type="duplicateValues" dxfId="19057" priority="31010"/>
    <cfRule type="duplicateValues" dxfId="19056" priority="31009"/>
    <cfRule type="duplicateValues" dxfId="19055" priority="31008"/>
    <cfRule type="duplicateValues" dxfId="19054" priority="31007"/>
    <cfRule type="duplicateValues" dxfId="19053" priority="31006"/>
    <cfRule type="duplicateValues" dxfId="19052" priority="31005"/>
    <cfRule type="duplicateValues" dxfId="19051" priority="31004"/>
    <cfRule type="duplicateValues" dxfId="19050" priority="31003"/>
    <cfRule type="duplicateValues" dxfId="19049" priority="31002"/>
    <cfRule type="duplicateValues" dxfId="19048" priority="31001"/>
    <cfRule type="duplicateValues" dxfId="19047" priority="31000"/>
    <cfRule type="duplicateValues" dxfId="19046" priority="31013"/>
    <cfRule type="duplicateValues" dxfId="19045" priority="30999"/>
    <cfRule type="duplicateValues" dxfId="19044" priority="31065"/>
    <cfRule type="duplicateValues" dxfId="19043" priority="31064"/>
    <cfRule type="duplicateValues" dxfId="19042" priority="30968"/>
    <cfRule type="duplicateValues" dxfId="19041" priority="31069"/>
    <cfRule type="duplicateValues" dxfId="19040" priority="31068"/>
    <cfRule type="duplicateValues" dxfId="19039" priority="31067"/>
    <cfRule type="duplicateValues" dxfId="19038" priority="31066"/>
    <cfRule type="duplicateValues" dxfId="19037" priority="30973"/>
    <cfRule type="duplicateValues" dxfId="19036" priority="31063"/>
    <cfRule type="duplicateValues" dxfId="19035" priority="30998"/>
    <cfRule type="duplicateValues" dxfId="19034" priority="30997"/>
    <cfRule type="duplicateValues" dxfId="19033" priority="30996"/>
    <cfRule type="duplicateValues" dxfId="19032" priority="30995"/>
    <cfRule type="duplicateValues" dxfId="19031" priority="30994"/>
    <cfRule type="duplicateValues" dxfId="19030" priority="30993"/>
    <cfRule type="duplicateValues" dxfId="19029" priority="30992"/>
    <cfRule type="duplicateValues" dxfId="19028" priority="30991"/>
    <cfRule type="duplicateValues" dxfId="19027" priority="30990"/>
    <cfRule type="duplicateValues" dxfId="19026" priority="30989"/>
    <cfRule type="duplicateValues" dxfId="19025" priority="30988"/>
    <cfRule type="duplicateValues" dxfId="19024" priority="30987"/>
    <cfRule type="duplicateValues" dxfId="19023" priority="30986"/>
    <cfRule type="duplicateValues" dxfId="19022" priority="30985"/>
    <cfRule type="duplicateValues" dxfId="19021" priority="30984"/>
    <cfRule type="duplicateValues" dxfId="19020" priority="30983"/>
    <cfRule type="duplicateValues" dxfId="19019" priority="30982"/>
    <cfRule type="duplicateValues" dxfId="19018" priority="30981"/>
    <cfRule type="duplicateValues" dxfId="19017" priority="30980"/>
    <cfRule type="duplicateValues" dxfId="19016" priority="30969"/>
    <cfRule type="duplicateValues" dxfId="19015" priority="30979"/>
    <cfRule type="duplicateValues" dxfId="19014" priority="30978"/>
    <cfRule type="duplicateValues" dxfId="19013" priority="30977"/>
    <cfRule type="duplicateValues" dxfId="19012" priority="30976"/>
    <cfRule type="duplicateValues" dxfId="19011" priority="30975"/>
    <cfRule type="duplicateValues" dxfId="19010" priority="30974"/>
    <cfRule type="duplicateValues" dxfId="19009" priority="30972"/>
    <cfRule type="duplicateValues" dxfId="19008" priority="30971"/>
    <cfRule type="duplicateValues" dxfId="19007" priority="30970"/>
    <cfRule type="duplicateValues" dxfId="19006" priority="31014"/>
    <cfRule type="duplicateValues" dxfId="19005" priority="31015"/>
    <cfRule type="duplicateValues" dxfId="19004" priority="31016"/>
    <cfRule type="duplicateValues" dxfId="19003" priority="31017"/>
    <cfRule type="duplicateValues" dxfId="19002" priority="30944"/>
    <cfRule type="duplicateValues" dxfId="19001" priority="30945"/>
    <cfRule type="duplicateValues" dxfId="19000" priority="30946"/>
    <cfRule type="duplicateValues" dxfId="18999" priority="30947"/>
    <cfRule type="duplicateValues" dxfId="18998" priority="30948"/>
    <cfRule type="duplicateValues" dxfId="18997" priority="30949"/>
    <cfRule type="duplicateValues" dxfId="18996" priority="30950"/>
    <cfRule type="duplicateValues" dxfId="18995" priority="30952"/>
    <cfRule type="duplicateValues" dxfId="18994" priority="30953"/>
    <cfRule type="duplicateValues" dxfId="18993" priority="30954"/>
    <cfRule type="duplicateValues" dxfId="18992" priority="30955"/>
    <cfRule type="duplicateValues" dxfId="18991" priority="30956"/>
    <cfRule type="duplicateValues" dxfId="18990" priority="30957"/>
    <cfRule type="duplicateValues" dxfId="18989" priority="30958"/>
    <cfRule type="duplicateValues" dxfId="18988" priority="30959"/>
    <cfRule type="duplicateValues" dxfId="18987" priority="30960"/>
    <cfRule type="duplicateValues" dxfId="18986" priority="30961"/>
    <cfRule type="duplicateValues" dxfId="18985" priority="30962"/>
    <cfRule type="duplicateValues" dxfId="18984" priority="30963"/>
    <cfRule type="duplicateValues" dxfId="18983" priority="30964"/>
    <cfRule type="duplicateValues" dxfId="18982" priority="30965"/>
    <cfRule type="duplicateValues" dxfId="18981" priority="30966"/>
    <cfRule type="duplicateValues" dxfId="18980" priority="30967"/>
  </conditionalFormatting>
  <conditionalFormatting sqref="I5038">
    <cfRule type="duplicateValues" dxfId="18979" priority="30285"/>
    <cfRule type="duplicateValues" dxfId="18978" priority="30284"/>
    <cfRule type="duplicateValues" dxfId="18977" priority="30283"/>
    <cfRule type="duplicateValues" dxfId="18976" priority="30282"/>
    <cfRule type="duplicateValues" dxfId="18975" priority="30281"/>
    <cfRule type="duplicateValues" dxfId="18974" priority="30280"/>
    <cfRule type="duplicateValues" dxfId="18973" priority="30279"/>
    <cfRule type="duplicateValues" dxfId="18972" priority="30278"/>
    <cfRule type="duplicateValues" dxfId="18971" priority="30276"/>
    <cfRule type="duplicateValues" dxfId="18970" priority="30275"/>
    <cfRule type="duplicateValues" dxfId="18969" priority="30274"/>
    <cfRule type="duplicateValues" dxfId="18968" priority="30273"/>
    <cfRule type="duplicateValues" dxfId="18967" priority="30272"/>
    <cfRule type="duplicateValues" dxfId="18966" priority="30271"/>
    <cfRule type="duplicateValues" dxfId="18965" priority="30270"/>
    <cfRule type="duplicateValues" dxfId="18964" priority="30269"/>
    <cfRule type="duplicateValues" dxfId="18963" priority="30268"/>
    <cfRule type="duplicateValues" dxfId="18962" priority="30267"/>
    <cfRule type="duplicateValues" dxfId="18961" priority="30266"/>
    <cfRule type="duplicateValues" dxfId="18960" priority="30265"/>
    <cfRule type="duplicateValues" dxfId="18959" priority="30264"/>
    <cfRule type="duplicateValues" dxfId="18958" priority="30263"/>
    <cfRule type="duplicateValues" dxfId="18957" priority="30262"/>
    <cfRule type="duplicateValues" dxfId="18956" priority="30261"/>
    <cfRule type="duplicateValues" dxfId="18955" priority="30260"/>
    <cfRule type="duplicateValues" dxfId="18954" priority="30259"/>
    <cfRule type="duplicateValues" dxfId="18953" priority="30258"/>
    <cfRule type="duplicateValues" dxfId="18952" priority="30257"/>
    <cfRule type="duplicateValues" dxfId="18951" priority="30256"/>
    <cfRule type="duplicateValues" dxfId="18950" priority="30255"/>
    <cfRule type="duplicateValues" dxfId="18949" priority="30253"/>
    <cfRule type="duplicateValues" dxfId="18948" priority="30252"/>
    <cfRule type="duplicateValues" dxfId="18947" priority="30251"/>
    <cfRule type="duplicateValues" dxfId="18946" priority="30250"/>
    <cfRule type="duplicateValues" dxfId="18945" priority="30249"/>
    <cfRule type="duplicateValues" dxfId="18944" priority="30248"/>
    <cfRule type="duplicateValues" dxfId="18943" priority="30247"/>
    <cfRule type="duplicateValues" dxfId="18942" priority="30246"/>
    <cfRule type="duplicateValues" dxfId="18941" priority="30245"/>
    <cfRule type="duplicateValues" dxfId="18940" priority="30244"/>
    <cfRule type="duplicateValues" dxfId="18939" priority="30243"/>
    <cfRule type="duplicateValues" dxfId="18938" priority="30242"/>
    <cfRule type="duplicateValues" dxfId="18937" priority="30241"/>
    <cfRule type="duplicateValues" dxfId="18936" priority="30240"/>
    <cfRule type="duplicateValues" dxfId="18935" priority="30239"/>
    <cfRule type="duplicateValues" dxfId="18934" priority="30238"/>
    <cfRule type="duplicateValues" dxfId="18933" priority="30237"/>
    <cfRule type="duplicateValues" dxfId="18932" priority="30236"/>
    <cfRule type="duplicateValues" dxfId="18931" priority="30235"/>
    <cfRule type="duplicateValues" dxfId="18930" priority="30234"/>
    <cfRule type="duplicateValues" dxfId="18929" priority="30233"/>
    <cfRule type="duplicateValues" dxfId="18928" priority="30232"/>
    <cfRule type="duplicateValues" dxfId="18927" priority="30231"/>
    <cfRule type="duplicateValues" dxfId="18926" priority="30230"/>
    <cfRule type="duplicateValues" dxfId="18925" priority="30229"/>
    <cfRule type="duplicateValues" dxfId="18924" priority="30228"/>
    <cfRule type="duplicateValues" dxfId="18923" priority="30227"/>
    <cfRule type="duplicateValues" dxfId="18922" priority="30226"/>
    <cfRule type="duplicateValues" dxfId="18921" priority="30225"/>
    <cfRule type="duplicateValues" dxfId="18920" priority="30224"/>
    <cfRule type="duplicateValues" dxfId="18919" priority="30223"/>
    <cfRule type="duplicateValues" dxfId="18918" priority="30288"/>
    <cfRule type="duplicateValues" dxfId="18917" priority="30221"/>
    <cfRule type="duplicateValues" dxfId="18916" priority="30343"/>
    <cfRule type="duplicateValues" dxfId="18915" priority="30219"/>
    <cfRule type="duplicateValues" dxfId="18914" priority="30218"/>
    <cfRule type="duplicateValues" dxfId="18913" priority="30342"/>
    <cfRule type="duplicateValues" dxfId="18912" priority="30254"/>
    <cfRule type="duplicateValues" dxfId="18911" priority="30341"/>
    <cfRule type="duplicateValues" dxfId="18910" priority="30340"/>
    <cfRule type="duplicateValues" dxfId="18909" priority="30331"/>
    <cfRule type="duplicateValues" dxfId="18908" priority="30332"/>
    <cfRule type="duplicateValues" dxfId="18907" priority="30333"/>
    <cfRule type="duplicateValues" dxfId="18906" priority="30334"/>
    <cfRule type="duplicateValues" dxfId="18905" priority="30335"/>
    <cfRule type="duplicateValues" dxfId="18904" priority="30336"/>
    <cfRule type="duplicateValues" dxfId="18903" priority="30337"/>
    <cfRule type="duplicateValues" dxfId="18902" priority="30338"/>
    <cfRule type="duplicateValues" dxfId="18901" priority="30277"/>
    <cfRule type="duplicateValues" dxfId="18900" priority="30298"/>
    <cfRule type="duplicateValues" dxfId="18899" priority="30299"/>
    <cfRule type="duplicateValues" dxfId="18898" priority="30300"/>
    <cfRule type="duplicateValues" dxfId="18897" priority="30301"/>
    <cfRule type="duplicateValues" dxfId="18896" priority="30302"/>
    <cfRule type="duplicateValues" dxfId="18895" priority="30303"/>
    <cfRule type="duplicateValues" dxfId="18894" priority="30304"/>
    <cfRule type="duplicateValues" dxfId="18893" priority="30305"/>
    <cfRule type="duplicateValues" dxfId="18892" priority="30306"/>
    <cfRule type="duplicateValues" dxfId="18891" priority="30307"/>
    <cfRule type="duplicateValues" dxfId="18890" priority="30308"/>
    <cfRule type="duplicateValues" dxfId="18889" priority="30309"/>
    <cfRule type="duplicateValues" dxfId="18888" priority="30310"/>
    <cfRule type="duplicateValues" dxfId="18887" priority="30311"/>
    <cfRule type="duplicateValues" dxfId="18886" priority="30312"/>
    <cfRule type="duplicateValues" dxfId="18885" priority="30220"/>
    <cfRule type="duplicateValues" dxfId="18884" priority="30313"/>
    <cfRule type="duplicateValues" dxfId="18883" priority="30339"/>
    <cfRule type="duplicateValues" dxfId="18882" priority="30314"/>
    <cfRule type="duplicateValues" dxfId="18881" priority="30315"/>
    <cfRule type="duplicateValues" dxfId="18880" priority="30316"/>
    <cfRule type="duplicateValues" dxfId="18879" priority="30317"/>
    <cfRule type="duplicateValues" dxfId="18878" priority="30318"/>
    <cfRule type="duplicateValues" dxfId="18877" priority="30319"/>
    <cfRule type="duplicateValues" dxfId="18876" priority="30320"/>
    <cfRule type="duplicateValues" dxfId="18875" priority="30321"/>
    <cfRule type="duplicateValues" dxfId="18874" priority="30322"/>
    <cfRule type="duplicateValues" dxfId="18873" priority="30323"/>
    <cfRule type="duplicateValues" dxfId="18872" priority="30324"/>
    <cfRule type="duplicateValues" dxfId="18871" priority="30325"/>
    <cfRule type="duplicateValues" dxfId="18870" priority="30326"/>
    <cfRule type="duplicateValues" dxfId="18869" priority="30327"/>
    <cfRule type="duplicateValues" dxfId="18868" priority="30328"/>
    <cfRule type="duplicateValues" dxfId="18867" priority="30329"/>
    <cfRule type="duplicateValues" dxfId="18866" priority="30330"/>
    <cfRule type="duplicateValues" dxfId="18865" priority="30297"/>
    <cfRule type="duplicateValues" dxfId="18864" priority="30296"/>
    <cfRule type="duplicateValues" dxfId="18863" priority="30295"/>
    <cfRule type="duplicateValues" dxfId="18862" priority="30294"/>
    <cfRule type="duplicateValues" dxfId="18861" priority="30293"/>
    <cfRule type="duplicateValues" dxfId="18860" priority="30292"/>
    <cfRule type="duplicateValues" dxfId="18859" priority="30291"/>
    <cfRule type="duplicateValues" dxfId="18858" priority="30290"/>
    <cfRule type="duplicateValues" dxfId="18857" priority="30289"/>
    <cfRule type="duplicateValues" dxfId="18856" priority="30287"/>
    <cfRule type="duplicateValues" dxfId="18855" priority="30286"/>
    <cfRule type="duplicateValues" dxfId="18854" priority="30222"/>
  </conditionalFormatting>
  <conditionalFormatting sqref="I5039">
    <cfRule type="duplicateValues" dxfId="18853" priority="25053"/>
    <cfRule type="duplicateValues" dxfId="18852" priority="25052"/>
    <cfRule type="duplicateValues" dxfId="18851" priority="25051"/>
    <cfRule type="duplicateValues" dxfId="18850" priority="25050"/>
    <cfRule type="duplicateValues" dxfId="18849" priority="25049"/>
    <cfRule type="duplicateValues" dxfId="18848" priority="25048"/>
    <cfRule type="duplicateValues" dxfId="18847" priority="25047"/>
    <cfRule type="duplicateValues" dxfId="18846" priority="25046"/>
    <cfRule type="duplicateValues" dxfId="18845" priority="25045"/>
    <cfRule type="duplicateValues" dxfId="18844" priority="25044"/>
    <cfRule type="duplicateValues" dxfId="18843" priority="25043"/>
    <cfRule type="duplicateValues" dxfId="18842" priority="24984"/>
    <cfRule type="duplicateValues" dxfId="18841" priority="25042"/>
    <cfRule type="duplicateValues" dxfId="18840" priority="25041"/>
    <cfRule type="duplicateValues" dxfId="18839" priority="25040"/>
    <cfRule type="duplicateValues" dxfId="18838" priority="25039"/>
    <cfRule type="duplicateValues" dxfId="18837" priority="25038"/>
    <cfRule type="duplicateValues" dxfId="18836" priority="25037"/>
    <cfRule type="duplicateValues" dxfId="18835" priority="25036"/>
    <cfRule type="duplicateValues" dxfId="18834" priority="25035"/>
    <cfRule type="duplicateValues" dxfId="18833" priority="25034"/>
    <cfRule type="duplicateValues" dxfId="18832" priority="25033"/>
    <cfRule type="duplicateValues" dxfId="18831" priority="25032"/>
    <cfRule type="duplicateValues" dxfId="18830" priority="25031"/>
    <cfRule type="duplicateValues" dxfId="18829" priority="25030"/>
    <cfRule type="duplicateValues" dxfId="18828" priority="25029"/>
    <cfRule type="duplicateValues" dxfId="18827" priority="25028"/>
    <cfRule type="duplicateValues" dxfId="18826" priority="25027"/>
    <cfRule type="duplicateValues" dxfId="18825" priority="25026"/>
    <cfRule type="duplicateValues" dxfId="18824" priority="25025"/>
    <cfRule type="duplicateValues" dxfId="18823" priority="25024"/>
    <cfRule type="duplicateValues" dxfId="18822" priority="25023"/>
    <cfRule type="duplicateValues" dxfId="18821" priority="25022"/>
    <cfRule type="duplicateValues" dxfId="18820" priority="25021"/>
    <cfRule type="duplicateValues" dxfId="18819" priority="25020"/>
    <cfRule type="duplicateValues" dxfId="18818" priority="25019"/>
    <cfRule type="duplicateValues" dxfId="18817" priority="25018"/>
    <cfRule type="duplicateValues" dxfId="18816" priority="25017"/>
    <cfRule type="duplicateValues" dxfId="18815" priority="25016"/>
    <cfRule type="duplicateValues" dxfId="18814" priority="25015"/>
    <cfRule type="duplicateValues" dxfId="18813" priority="25014"/>
    <cfRule type="duplicateValues" dxfId="18812" priority="25013"/>
    <cfRule type="duplicateValues" dxfId="18811" priority="25012"/>
    <cfRule type="duplicateValues" dxfId="18810" priority="25011"/>
    <cfRule type="duplicateValues" dxfId="18809" priority="25010"/>
    <cfRule type="duplicateValues" dxfId="18808" priority="25009"/>
    <cfRule type="duplicateValues" dxfId="18807" priority="25008"/>
    <cfRule type="duplicateValues" dxfId="18806" priority="25007"/>
    <cfRule type="duplicateValues" dxfId="18805" priority="25006"/>
    <cfRule type="duplicateValues" dxfId="18804" priority="25005"/>
    <cfRule type="duplicateValues" dxfId="18803" priority="25004"/>
    <cfRule type="duplicateValues" dxfId="18802" priority="25003"/>
    <cfRule type="duplicateValues" dxfId="18801" priority="25002"/>
    <cfRule type="duplicateValues" dxfId="18800" priority="25001"/>
    <cfRule type="duplicateValues" dxfId="18799" priority="25000"/>
    <cfRule type="duplicateValues" dxfId="18798" priority="24999"/>
    <cfRule type="duplicateValues" dxfId="18797" priority="24998"/>
    <cfRule type="duplicateValues" dxfId="18796" priority="24997"/>
    <cfRule type="duplicateValues" dxfId="18795" priority="24996"/>
    <cfRule type="duplicateValues" dxfId="18794" priority="24995"/>
    <cfRule type="duplicateValues" dxfId="18793" priority="24994"/>
    <cfRule type="duplicateValues" dxfId="18792" priority="24993"/>
    <cfRule type="duplicateValues" dxfId="18791" priority="24992"/>
    <cfRule type="duplicateValues" dxfId="18790" priority="24991"/>
    <cfRule type="duplicateValues" dxfId="18789" priority="24990"/>
    <cfRule type="duplicateValues" dxfId="18788" priority="24989"/>
    <cfRule type="duplicateValues" dxfId="18787" priority="24988"/>
    <cfRule type="duplicateValues" dxfId="18786" priority="24987"/>
    <cfRule type="duplicateValues" dxfId="18785" priority="24986"/>
    <cfRule type="duplicateValues" dxfId="18784" priority="24985"/>
    <cfRule type="duplicateValues" dxfId="18783" priority="25055"/>
    <cfRule type="duplicateValues" dxfId="18782" priority="24983"/>
    <cfRule type="duplicateValues" dxfId="18781" priority="24982"/>
    <cfRule type="duplicateValues" dxfId="18780" priority="24981"/>
    <cfRule type="duplicateValues" dxfId="18779" priority="24980"/>
    <cfRule type="duplicateValues" dxfId="18778" priority="24979"/>
    <cfRule type="duplicateValues" dxfId="18777" priority="24978"/>
    <cfRule type="duplicateValues" dxfId="18776" priority="24977"/>
    <cfRule type="duplicateValues" dxfId="18775" priority="24976"/>
    <cfRule type="duplicateValues" dxfId="18774" priority="24975"/>
    <cfRule type="duplicateValues" dxfId="18773" priority="24974"/>
    <cfRule type="duplicateValues" dxfId="18772" priority="24973"/>
    <cfRule type="duplicateValues" dxfId="18771" priority="24972"/>
    <cfRule type="duplicateValues" dxfId="18770" priority="24971"/>
    <cfRule type="duplicateValues" dxfId="18769" priority="24970"/>
    <cfRule type="duplicateValues" dxfId="18768" priority="24969"/>
    <cfRule type="duplicateValues" dxfId="18767" priority="24968"/>
    <cfRule type="duplicateValues" dxfId="18766" priority="24967"/>
    <cfRule type="duplicateValues" dxfId="18765" priority="24966"/>
    <cfRule type="duplicateValues" dxfId="18764" priority="24965"/>
    <cfRule type="duplicateValues" dxfId="18763" priority="24964"/>
    <cfRule type="duplicateValues" dxfId="18762" priority="24963"/>
    <cfRule type="duplicateValues" dxfId="18761" priority="24962"/>
    <cfRule type="duplicateValues" dxfId="18760" priority="24961"/>
    <cfRule type="duplicateValues" dxfId="18759" priority="24960"/>
    <cfRule type="duplicateValues" dxfId="18758" priority="24959"/>
    <cfRule type="duplicateValues" dxfId="18757" priority="24958"/>
    <cfRule type="duplicateValues" dxfId="18756" priority="24957"/>
    <cfRule type="duplicateValues" dxfId="18755" priority="24956"/>
    <cfRule type="duplicateValues" dxfId="18754" priority="24955"/>
    <cfRule type="duplicateValues" dxfId="18753" priority="24954"/>
    <cfRule type="duplicateValues" dxfId="18752" priority="24953"/>
    <cfRule type="duplicateValues" dxfId="18751" priority="24952"/>
    <cfRule type="duplicateValues" dxfId="18750" priority="24951"/>
    <cfRule type="duplicateValues" dxfId="18749" priority="24950"/>
    <cfRule type="duplicateValues" dxfId="18748" priority="24949"/>
    <cfRule type="duplicateValues" dxfId="18747" priority="24948"/>
    <cfRule type="duplicateValues" dxfId="18746" priority="24947"/>
    <cfRule type="duplicateValues" dxfId="18745" priority="24946"/>
    <cfRule type="duplicateValues" dxfId="18744" priority="24945"/>
    <cfRule type="duplicateValues" dxfId="18743" priority="24944"/>
    <cfRule type="duplicateValues" dxfId="18742" priority="24943"/>
    <cfRule type="duplicateValues" dxfId="18741" priority="24942"/>
    <cfRule type="duplicateValues" dxfId="18740" priority="24941"/>
    <cfRule type="duplicateValues" dxfId="18739" priority="24940"/>
    <cfRule type="duplicateValues" dxfId="18738" priority="24939"/>
    <cfRule type="duplicateValues" dxfId="18737" priority="24938"/>
    <cfRule type="duplicateValues" dxfId="18736" priority="24937"/>
    <cfRule type="duplicateValues" dxfId="18735" priority="24936"/>
    <cfRule type="duplicateValues" dxfId="18734" priority="24935"/>
    <cfRule type="duplicateValues" dxfId="18733" priority="24934"/>
    <cfRule type="duplicateValues" dxfId="18732" priority="25063"/>
    <cfRule type="duplicateValues" dxfId="18731" priority="25062"/>
    <cfRule type="duplicateValues" dxfId="18730" priority="25061"/>
    <cfRule type="duplicateValues" dxfId="18729" priority="25060"/>
    <cfRule type="duplicateValues" dxfId="18728" priority="25059"/>
    <cfRule type="duplicateValues" dxfId="18727" priority="25058"/>
    <cfRule type="duplicateValues" dxfId="18726" priority="25057"/>
    <cfRule type="duplicateValues" dxfId="18725" priority="25056"/>
    <cfRule type="duplicateValues" dxfId="18724" priority="25054"/>
  </conditionalFormatting>
  <conditionalFormatting sqref="I5040:I5041 I5059:I5063">
    <cfRule type="duplicateValues" dxfId="18723" priority="30025"/>
    <cfRule type="duplicateValues" dxfId="18722" priority="30024"/>
    <cfRule type="duplicateValues" dxfId="18721" priority="30023"/>
    <cfRule type="duplicateValues" dxfId="18720" priority="30022"/>
    <cfRule type="duplicateValues" dxfId="18719" priority="30021"/>
    <cfRule type="duplicateValues" dxfId="18718" priority="30020"/>
    <cfRule type="duplicateValues" dxfId="18717" priority="30019"/>
    <cfRule type="duplicateValues" dxfId="18716" priority="30018"/>
    <cfRule type="duplicateValues" dxfId="18715" priority="30017"/>
    <cfRule type="duplicateValues" dxfId="18714" priority="30016"/>
    <cfRule type="duplicateValues" dxfId="18713" priority="30015"/>
    <cfRule type="duplicateValues" dxfId="18712" priority="30014"/>
    <cfRule type="duplicateValues" dxfId="18711" priority="30013"/>
    <cfRule type="duplicateValues" dxfId="18710" priority="30012"/>
    <cfRule type="duplicateValues" dxfId="18709" priority="30011"/>
    <cfRule type="duplicateValues" dxfId="18708" priority="30010"/>
    <cfRule type="duplicateValues" dxfId="18707" priority="30009"/>
    <cfRule type="duplicateValues" dxfId="18706" priority="30008"/>
    <cfRule type="duplicateValues" dxfId="18705" priority="30007"/>
    <cfRule type="duplicateValues" dxfId="18704" priority="30006"/>
    <cfRule type="duplicateValues" dxfId="18703" priority="30005"/>
    <cfRule type="duplicateValues" dxfId="18702" priority="30004"/>
    <cfRule type="duplicateValues" dxfId="18701" priority="30003"/>
    <cfRule type="duplicateValues" dxfId="18700" priority="30002"/>
    <cfRule type="duplicateValues" dxfId="18699" priority="30001"/>
    <cfRule type="duplicateValues" dxfId="18698" priority="30000"/>
    <cfRule type="duplicateValues" dxfId="18697" priority="29999"/>
    <cfRule type="duplicateValues" dxfId="18696" priority="29998"/>
    <cfRule type="duplicateValues" dxfId="18695" priority="29997"/>
    <cfRule type="duplicateValues" dxfId="18694" priority="29996"/>
    <cfRule type="duplicateValues" dxfId="18693" priority="29995"/>
    <cfRule type="duplicateValues" dxfId="18692" priority="29994"/>
    <cfRule type="duplicateValues" dxfId="18691" priority="29993"/>
    <cfRule type="duplicateValues" dxfId="18690" priority="29992"/>
    <cfRule type="duplicateValues" dxfId="18689" priority="29991"/>
    <cfRule type="duplicateValues" dxfId="18688" priority="29990"/>
    <cfRule type="duplicateValues" dxfId="18687" priority="29989"/>
    <cfRule type="duplicateValues" dxfId="18686" priority="29988"/>
    <cfRule type="duplicateValues" dxfId="18685" priority="29987"/>
    <cfRule type="duplicateValues" dxfId="18684" priority="29986"/>
    <cfRule type="duplicateValues" dxfId="18683" priority="29985"/>
    <cfRule type="duplicateValues" dxfId="18682" priority="29984"/>
    <cfRule type="duplicateValues" dxfId="18681" priority="29983"/>
    <cfRule type="duplicateValues" dxfId="18680" priority="29982"/>
    <cfRule type="duplicateValues" dxfId="18679" priority="29981"/>
    <cfRule type="duplicateValues" dxfId="18678" priority="29979"/>
    <cfRule type="duplicateValues" dxfId="18677" priority="29978"/>
    <cfRule type="duplicateValues" dxfId="18676" priority="29977"/>
    <cfRule type="duplicateValues" dxfId="18675" priority="29976"/>
    <cfRule type="duplicateValues" dxfId="18674" priority="29975"/>
    <cfRule type="duplicateValues" dxfId="18673" priority="29974"/>
    <cfRule type="duplicateValues" dxfId="18672" priority="29973"/>
    <cfRule type="duplicateValues" dxfId="18671" priority="29972"/>
    <cfRule type="duplicateValues" dxfId="18670" priority="29971"/>
    <cfRule type="duplicateValues" dxfId="18669" priority="29970"/>
    <cfRule type="duplicateValues" dxfId="18668" priority="29969"/>
    <cfRule type="duplicateValues" dxfId="18667" priority="29968"/>
    <cfRule type="duplicateValues" dxfId="18666" priority="29967"/>
    <cfRule type="duplicateValues" dxfId="18665" priority="29966"/>
    <cfRule type="duplicateValues" dxfId="18664" priority="29965"/>
    <cfRule type="duplicateValues" dxfId="18663" priority="29964"/>
    <cfRule type="duplicateValues" dxfId="18662" priority="29963"/>
    <cfRule type="duplicateValues" dxfId="18661" priority="29962"/>
    <cfRule type="duplicateValues" dxfId="18660" priority="29961"/>
    <cfRule type="duplicateValues" dxfId="18659" priority="29960"/>
    <cfRule type="duplicateValues" dxfId="18658" priority="29959"/>
    <cfRule type="duplicateValues" dxfId="18657" priority="29931"/>
    <cfRule type="duplicateValues" dxfId="18656" priority="29935"/>
    <cfRule type="duplicateValues" dxfId="18655" priority="29958"/>
    <cfRule type="duplicateValues" dxfId="18654" priority="29917"/>
    <cfRule type="duplicateValues" dxfId="18653" priority="29916"/>
    <cfRule type="duplicateValues" dxfId="18652" priority="29915"/>
    <cfRule type="duplicateValues" dxfId="18651" priority="29957"/>
    <cfRule type="duplicateValues" dxfId="18650" priority="29980"/>
    <cfRule type="duplicateValues" dxfId="18649" priority="29956"/>
    <cfRule type="duplicateValues" dxfId="18648" priority="29955"/>
    <cfRule type="duplicateValues" dxfId="18647" priority="29954"/>
    <cfRule type="duplicateValues" dxfId="18646" priority="29953"/>
    <cfRule type="duplicateValues" dxfId="18645" priority="29952"/>
    <cfRule type="duplicateValues" dxfId="18644" priority="29951"/>
    <cfRule type="duplicateValues" dxfId="18643" priority="29950"/>
    <cfRule type="duplicateValues" dxfId="18642" priority="29949"/>
    <cfRule type="duplicateValues" dxfId="18641" priority="29948"/>
    <cfRule type="duplicateValues" dxfId="18640" priority="29947"/>
    <cfRule type="duplicateValues" dxfId="18639" priority="29946"/>
    <cfRule type="duplicateValues" dxfId="18638" priority="29945"/>
    <cfRule type="duplicateValues" dxfId="18637" priority="29944"/>
    <cfRule type="duplicateValues" dxfId="18636" priority="29943"/>
    <cfRule type="duplicateValues" dxfId="18635" priority="29942"/>
    <cfRule type="duplicateValues" dxfId="18634" priority="29941"/>
    <cfRule type="duplicateValues" dxfId="18633" priority="29940"/>
    <cfRule type="duplicateValues" dxfId="18632" priority="29939"/>
    <cfRule type="duplicateValues" dxfId="18631" priority="29938"/>
    <cfRule type="duplicateValues" dxfId="18630" priority="29937"/>
    <cfRule type="duplicateValues" dxfId="18629" priority="29936"/>
    <cfRule type="duplicateValues" dxfId="18628" priority="29934"/>
    <cfRule type="duplicateValues" dxfId="18627" priority="29933"/>
    <cfRule type="duplicateValues" dxfId="18626" priority="29932"/>
    <cfRule type="duplicateValues" dxfId="18625" priority="29930"/>
    <cfRule type="duplicateValues" dxfId="18624" priority="29929"/>
    <cfRule type="duplicateValues" dxfId="18623" priority="29928"/>
    <cfRule type="duplicateValues" dxfId="18622" priority="29927"/>
    <cfRule type="duplicateValues" dxfId="18621" priority="29926"/>
    <cfRule type="duplicateValues" dxfId="18620" priority="29925"/>
    <cfRule type="duplicateValues" dxfId="18619" priority="29924"/>
    <cfRule type="duplicateValues" dxfId="18618" priority="29923"/>
    <cfRule type="duplicateValues" dxfId="18617" priority="29922"/>
    <cfRule type="duplicateValues" dxfId="18616" priority="29921"/>
    <cfRule type="duplicateValues" dxfId="18615" priority="29920"/>
    <cfRule type="duplicateValues" dxfId="18614" priority="29919"/>
    <cfRule type="duplicateValues" dxfId="18613" priority="30040"/>
    <cfRule type="duplicateValues" dxfId="18612" priority="30039"/>
    <cfRule type="duplicateValues" dxfId="18611" priority="30038"/>
    <cfRule type="duplicateValues" dxfId="18610" priority="30037"/>
    <cfRule type="duplicateValues" dxfId="18609" priority="29918"/>
    <cfRule type="duplicateValues" dxfId="18608" priority="30036"/>
    <cfRule type="duplicateValues" dxfId="18607" priority="30035"/>
    <cfRule type="duplicateValues" dxfId="18606" priority="30034"/>
    <cfRule type="duplicateValues" dxfId="18605" priority="30033"/>
    <cfRule type="duplicateValues" dxfId="18604" priority="30032"/>
    <cfRule type="duplicateValues" dxfId="18603" priority="30031"/>
    <cfRule type="duplicateValues" dxfId="18602" priority="30030"/>
    <cfRule type="duplicateValues" dxfId="18601" priority="30029"/>
    <cfRule type="duplicateValues" dxfId="18600" priority="30028"/>
    <cfRule type="duplicateValues" dxfId="18599" priority="30027"/>
    <cfRule type="duplicateValues" dxfId="18598" priority="30026"/>
  </conditionalFormatting>
  <conditionalFormatting sqref="I5042">
    <cfRule type="duplicateValues" dxfId="18597" priority="3510"/>
    <cfRule type="duplicateValues" dxfId="18596" priority="3509"/>
    <cfRule type="duplicateValues" dxfId="18595" priority="3508"/>
    <cfRule type="duplicateValues" dxfId="18594" priority="3507"/>
    <cfRule type="duplicateValues" dxfId="18593" priority="3506"/>
    <cfRule type="duplicateValues" dxfId="18592" priority="3505"/>
    <cfRule type="duplicateValues" dxfId="18591" priority="3504"/>
    <cfRule type="duplicateValues" dxfId="18590" priority="3503"/>
    <cfRule type="duplicateValues" dxfId="18589" priority="3502"/>
    <cfRule type="duplicateValues" dxfId="18588" priority="3501"/>
    <cfRule type="duplicateValues" dxfId="18587" priority="3500"/>
    <cfRule type="duplicateValues" dxfId="18586" priority="3499"/>
    <cfRule type="duplicateValues" dxfId="18585" priority="3498"/>
    <cfRule type="duplicateValues" dxfId="18584" priority="3497"/>
    <cfRule type="duplicateValues" dxfId="18583" priority="3496"/>
    <cfRule type="duplicateValues" dxfId="18582" priority="3495"/>
    <cfRule type="duplicateValues" dxfId="18581" priority="3494"/>
    <cfRule type="duplicateValues" dxfId="18580" priority="3493"/>
    <cfRule type="duplicateValues" dxfId="18579" priority="3492"/>
    <cfRule type="duplicateValues" dxfId="18578" priority="3491"/>
    <cfRule type="duplicateValues" dxfId="18577" priority="3490"/>
    <cfRule type="duplicateValues" dxfId="18576" priority="3489"/>
    <cfRule type="duplicateValues" dxfId="18575" priority="3488"/>
    <cfRule type="duplicateValues" dxfId="18574" priority="3570"/>
    <cfRule type="duplicateValues" dxfId="18573" priority="3486"/>
    <cfRule type="duplicateValues" dxfId="18572" priority="3485"/>
    <cfRule type="duplicateValues" dxfId="18571" priority="3484"/>
    <cfRule type="duplicateValues" dxfId="18570" priority="3483"/>
    <cfRule type="duplicateValues" dxfId="18569" priority="3482"/>
    <cfRule type="duplicateValues" dxfId="18568" priority="3481"/>
    <cfRule type="duplicateValues" dxfId="18567" priority="3480"/>
    <cfRule type="duplicateValues" dxfId="18566" priority="3479"/>
    <cfRule type="duplicateValues" dxfId="18565" priority="3478"/>
    <cfRule type="duplicateValues" dxfId="18564" priority="3477"/>
    <cfRule type="duplicateValues" dxfId="18563" priority="3476"/>
    <cfRule type="duplicateValues" dxfId="18562" priority="3475"/>
    <cfRule type="duplicateValues" dxfId="18561" priority="3474"/>
    <cfRule type="duplicateValues" dxfId="18560" priority="3473"/>
    <cfRule type="duplicateValues" dxfId="18559" priority="3472"/>
    <cfRule type="duplicateValues" dxfId="18558" priority="3471"/>
    <cfRule type="duplicateValues" dxfId="18557" priority="3470"/>
    <cfRule type="duplicateValues" dxfId="18556" priority="3469"/>
    <cfRule type="duplicateValues" dxfId="18555" priority="3468"/>
    <cfRule type="duplicateValues" dxfId="18554" priority="3467"/>
    <cfRule type="duplicateValues" dxfId="18553" priority="3466"/>
    <cfRule type="duplicateValues" dxfId="18552" priority="3465"/>
    <cfRule type="duplicateValues" dxfId="18551" priority="3464"/>
    <cfRule type="duplicateValues" dxfId="18550" priority="3463"/>
    <cfRule type="duplicateValues" dxfId="18549" priority="3462"/>
    <cfRule type="duplicateValues" dxfId="18548" priority="3461"/>
    <cfRule type="duplicateValues" dxfId="18547" priority="3460"/>
    <cfRule type="duplicateValues" dxfId="18546" priority="3459"/>
    <cfRule type="duplicateValues" dxfId="18545" priority="3458"/>
    <cfRule type="duplicateValues" dxfId="18544" priority="3457"/>
    <cfRule type="duplicateValues" dxfId="18543" priority="3456"/>
    <cfRule type="duplicateValues" dxfId="18542" priority="3455"/>
    <cfRule type="duplicateValues" dxfId="18541" priority="3454"/>
    <cfRule type="duplicateValues" dxfId="18540" priority="3453"/>
    <cfRule type="duplicateValues" dxfId="18539" priority="3452"/>
    <cfRule type="duplicateValues" dxfId="18538" priority="3451"/>
    <cfRule type="duplicateValues" dxfId="18537" priority="3450"/>
    <cfRule type="duplicateValues" dxfId="18536" priority="3449"/>
    <cfRule type="duplicateValues" dxfId="18535" priority="3448"/>
    <cfRule type="duplicateValues" dxfId="18534" priority="3447"/>
    <cfRule type="duplicateValues" dxfId="18533" priority="3446"/>
    <cfRule type="duplicateValues" dxfId="18532" priority="3445"/>
    <cfRule type="duplicateValues" dxfId="18531" priority="3444"/>
    <cfRule type="duplicateValues" dxfId="18530" priority="3443"/>
    <cfRule type="duplicateValues" dxfId="18529" priority="3442"/>
    <cfRule type="duplicateValues" dxfId="18528" priority="3441"/>
    <cfRule type="duplicateValues" dxfId="18527" priority="3440"/>
    <cfRule type="duplicateValues" dxfId="18526" priority="3439"/>
    <cfRule type="duplicateValues" dxfId="18525" priority="3569"/>
    <cfRule type="duplicateValues" dxfId="18524" priority="3437"/>
    <cfRule type="duplicateValues" dxfId="18523" priority="3436"/>
    <cfRule type="duplicateValues" dxfId="18522" priority="3435"/>
    <cfRule type="duplicateValues" dxfId="18521" priority="3434"/>
    <cfRule type="duplicateValues" dxfId="18520" priority="3568"/>
    <cfRule type="duplicateValues" dxfId="18519" priority="3567"/>
    <cfRule type="duplicateValues" dxfId="18518" priority="3566"/>
    <cfRule type="duplicateValues" dxfId="18517" priority="3565"/>
    <cfRule type="duplicateValues" dxfId="18516" priority="3564"/>
    <cfRule type="duplicateValues" dxfId="18515" priority="3563"/>
    <cfRule type="duplicateValues" dxfId="18514" priority="3562"/>
    <cfRule type="duplicateValues" dxfId="18513" priority="3561"/>
    <cfRule type="duplicateValues" dxfId="18512" priority="3560"/>
    <cfRule type="duplicateValues" dxfId="18511" priority="3559"/>
    <cfRule type="duplicateValues" dxfId="18510" priority="3558"/>
    <cfRule type="duplicateValues" dxfId="18509" priority="3557"/>
    <cfRule type="duplicateValues" dxfId="18508" priority="3556"/>
    <cfRule type="duplicateValues" dxfId="18507" priority="3555"/>
    <cfRule type="duplicateValues" dxfId="18506" priority="3554"/>
    <cfRule type="duplicateValues" dxfId="18505" priority="3553"/>
    <cfRule type="duplicateValues" dxfId="18504" priority="3552"/>
    <cfRule type="duplicateValues" dxfId="18503" priority="3551"/>
    <cfRule type="duplicateValues" dxfId="18502" priority="3550"/>
    <cfRule type="duplicateValues" dxfId="18501" priority="3549"/>
    <cfRule type="duplicateValues" dxfId="18500" priority="3548"/>
    <cfRule type="duplicateValues" dxfId="18499" priority="3547"/>
    <cfRule type="duplicateValues" dxfId="18498" priority="3546"/>
    <cfRule type="duplicateValues" dxfId="18497" priority="3545"/>
    <cfRule type="duplicateValues" dxfId="18496" priority="3544"/>
    <cfRule type="duplicateValues" dxfId="18495" priority="3543"/>
    <cfRule type="duplicateValues" dxfId="18494" priority="3542"/>
    <cfRule type="duplicateValues" dxfId="18493" priority="3438"/>
    <cfRule type="duplicateValues" dxfId="18492" priority="3541"/>
    <cfRule type="duplicateValues" dxfId="18491" priority="3540"/>
    <cfRule type="duplicateValues" dxfId="18490" priority="3539"/>
    <cfRule type="duplicateValues" dxfId="18489" priority="3538"/>
    <cfRule type="duplicateValues" dxfId="18488" priority="3537"/>
    <cfRule type="duplicateValues" dxfId="18487" priority="3536"/>
    <cfRule type="duplicateValues" dxfId="18486" priority="3535"/>
    <cfRule type="duplicateValues" dxfId="18485" priority="3534"/>
    <cfRule type="duplicateValues" dxfId="18484" priority="3533"/>
    <cfRule type="duplicateValues" dxfId="18483" priority="3532"/>
    <cfRule type="duplicateValues" dxfId="18482" priority="3531"/>
    <cfRule type="duplicateValues" dxfId="18481" priority="3530"/>
    <cfRule type="duplicateValues" dxfId="18480" priority="3529"/>
    <cfRule type="duplicateValues" dxfId="18479" priority="3528"/>
    <cfRule type="duplicateValues" dxfId="18478" priority="3527"/>
    <cfRule type="duplicateValues" dxfId="18477" priority="3526"/>
    <cfRule type="duplicateValues" dxfId="18476" priority="3525"/>
    <cfRule type="duplicateValues" dxfId="18475" priority="3524"/>
    <cfRule type="duplicateValues" dxfId="18474" priority="3523"/>
    <cfRule type="duplicateValues" dxfId="18473" priority="3522"/>
    <cfRule type="duplicateValues" dxfId="18472" priority="3521"/>
    <cfRule type="duplicateValues" dxfId="18471" priority="3520"/>
    <cfRule type="duplicateValues" dxfId="18470" priority="3519"/>
    <cfRule type="duplicateValues" dxfId="18469" priority="3518"/>
    <cfRule type="duplicateValues" dxfId="18468" priority="3517"/>
    <cfRule type="duplicateValues" dxfId="18467" priority="3516"/>
    <cfRule type="duplicateValues" dxfId="18466" priority="3515"/>
    <cfRule type="duplicateValues" dxfId="18465" priority="3514"/>
    <cfRule type="duplicateValues" dxfId="18464" priority="3513"/>
    <cfRule type="duplicateValues" dxfId="18463" priority="3512"/>
    <cfRule type="duplicateValues" dxfId="18462" priority="3511"/>
    <cfRule type="duplicateValues" dxfId="18461" priority="3487"/>
  </conditionalFormatting>
  <conditionalFormatting sqref="I5043">
    <cfRule type="duplicateValues" dxfId="18460" priority="18581"/>
    <cfRule type="duplicateValues" dxfId="18459" priority="18582"/>
    <cfRule type="duplicateValues" dxfId="18458" priority="18583"/>
    <cfRule type="duplicateValues" dxfId="18457" priority="18584"/>
    <cfRule type="duplicateValues" dxfId="18456" priority="18585"/>
    <cfRule type="duplicateValues" dxfId="18455" priority="18586"/>
    <cfRule type="duplicateValues" dxfId="18454" priority="18587"/>
    <cfRule type="duplicateValues" dxfId="18453" priority="18588"/>
    <cfRule type="duplicateValues" dxfId="18452" priority="18589"/>
    <cfRule type="duplicateValues" dxfId="18451" priority="18590"/>
    <cfRule type="duplicateValues" dxfId="18450" priority="18591"/>
    <cfRule type="duplicateValues" dxfId="18449" priority="18592"/>
    <cfRule type="duplicateValues" dxfId="18448" priority="18593"/>
    <cfRule type="duplicateValues" dxfId="18447" priority="18594"/>
    <cfRule type="duplicateValues" dxfId="18446" priority="18595"/>
    <cfRule type="duplicateValues" dxfId="18445" priority="18596"/>
    <cfRule type="duplicateValues" dxfId="18444" priority="18597"/>
    <cfRule type="duplicateValues" dxfId="18443" priority="18598"/>
    <cfRule type="duplicateValues" dxfId="18442" priority="18599"/>
    <cfRule type="duplicateValues" dxfId="18441" priority="18600"/>
    <cfRule type="duplicateValues" dxfId="18440" priority="18601"/>
    <cfRule type="duplicateValues" dxfId="18439" priority="18602"/>
    <cfRule type="duplicateValues" dxfId="18438" priority="18603"/>
    <cfRule type="duplicateValues" dxfId="18437" priority="18604"/>
    <cfRule type="duplicateValues" dxfId="18436" priority="18605"/>
    <cfRule type="duplicateValues" dxfId="18435" priority="18606"/>
    <cfRule type="duplicateValues" dxfId="18434" priority="18607"/>
    <cfRule type="duplicateValues" dxfId="18433" priority="18608"/>
    <cfRule type="duplicateValues" dxfId="18432" priority="18609"/>
    <cfRule type="duplicateValues" dxfId="18431" priority="18610"/>
    <cfRule type="duplicateValues" dxfId="18430" priority="18611"/>
    <cfRule type="duplicateValues" dxfId="18429" priority="18612"/>
    <cfRule type="duplicateValues" dxfId="18428" priority="18613"/>
    <cfRule type="duplicateValues" dxfId="18427" priority="18614"/>
    <cfRule type="duplicateValues" dxfId="18426" priority="18615"/>
    <cfRule type="duplicateValues" dxfId="18425" priority="18616"/>
    <cfRule type="duplicateValues" dxfId="18424" priority="18617"/>
    <cfRule type="duplicateValues" dxfId="18423" priority="18618"/>
    <cfRule type="duplicateValues" dxfId="18422" priority="18619"/>
    <cfRule type="duplicateValues" dxfId="18421" priority="18620"/>
    <cfRule type="duplicateValues" dxfId="18420" priority="18621"/>
    <cfRule type="duplicateValues" dxfId="18419" priority="18622"/>
    <cfRule type="duplicateValues" dxfId="18418" priority="18623"/>
    <cfRule type="duplicateValues" dxfId="18417" priority="18624"/>
    <cfRule type="duplicateValues" dxfId="18416" priority="18625"/>
    <cfRule type="duplicateValues" dxfId="18415" priority="18626"/>
    <cfRule type="duplicateValues" dxfId="18414" priority="18627"/>
    <cfRule type="duplicateValues" dxfId="18413" priority="18629"/>
    <cfRule type="duplicateValues" dxfId="18412" priority="18630"/>
    <cfRule type="duplicateValues" dxfId="18411" priority="18631"/>
    <cfRule type="duplicateValues" dxfId="18410" priority="18632"/>
    <cfRule type="duplicateValues" dxfId="18409" priority="18633"/>
    <cfRule type="duplicateValues" dxfId="18408" priority="18634"/>
    <cfRule type="duplicateValues" dxfId="18407" priority="18635"/>
    <cfRule type="duplicateValues" dxfId="18406" priority="18636"/>
    <cfRule type="duplicateValues" dxfId="18405" priority="18637"/>
    <cfRule type="duplicateValues" dxfId="18404" priority="18638"/>
    <cfRule type="duplicateValues" dxfId="18403" priority="18639"/>
    <cfRule type="duplicateValues" dxfId="18402" priority="18640"/>
    <cfRule type="duplicateValues" dxfId="18401" priority="18641"/>
    <cfRule type="duplicateValues" dxfId="18400" priority="18642"/>
    <cfRule type="duplicateValues" dxfId="18399" priority="18643"/>
    <cfRule type="duplicateValues" dxfId="18398" priority="18644"/>
    <cfRule type="duplicateValues" dxfId="18397" priority="18645"/>
    <cfRule type="duplicateValues" dxfId="18396" priority="18646"/>
    <cfRule type="duplicateValues" dxfId="18395" priority="18647"/>
    <cfRule type="duplicateValues" dxfId="18394" priority="18648"/>
    <cfRule type="duplicateValues" dxfId="18393" priority="18649"/>
    <cfRule type="duplicateValues" dxfId="18392" priority="18650"/>
    <cfRule type="duplicateValues" dxfId="18391" priority="18651"/>
    <cfRule type="duplicateValues" dxfId="18390" priority="18652"/>
    <cfRule type="duplicateValues" dxfId="18389" priority="18653"/>
    <cfRule type="duplicateValues" dxfId="18388" priority="18654"/>
    <cfRule type="duplicateValues" dxfId="18387" priority="18655"/>
    <cfRule type="duplicateValues" dxfId="18386" priority="18656"/>
    <cfRule type="duplicateValues" dxfId="18385" priority="18657"/>
    <cfRule type="duplicateValues" dxfId="18384" priority="18658"/>
    <cfRule type="duplicateValues" dxfId="18383" priority="18659"/>
    <cfRule type="duplicateValues" dxfId="18382" priority="18660"/>
    <cfRule type="duplicateValues" dxfId="18381" priority="18661"/>
    <cfRule type="duplicateValues" dxfId="18380" priority="18662"/>
    <cfRule type="duplicateValues" dxfId="18379" priority="18663"/>
    <cfRule type="duplicateValues" dxfId="18378" priority="18664"/>
    <cfRule type="duplicateValues" dxfId="18377" priority="18665"/>
    <cfRule type="duplicateValues" dxfId="18376" priority="18666"/>
    <cfRule type="duplicateValues" dxfId="18375" priority="18667"/>
    <cfRule type="duplicateValues" dxfId="18374" priority="18668"/>
    <cfRule type="duplicateValues" dxfId="18373" priority="18669"/>
    <cfRule type="duplicateValues" dxfId="18372" priority="18670"/>
    <cfRule type="duplicateValues" dxfId="18371" priority="18671"/>
    <cfRule type="duplicateValues" dxfId="18370" priority="18672"/>
    <cfRule type="duplicateValues" dxfId="18369" priority="18673"/>
    <cfRule type="duplicateValues" dxfId="18368" priority="18674"/>
    <cfRule type="duplicateValues" dxfId="18367" priority="18628"/>
    <cfRule type="duplicateValues" dxfId="18366" priority="18542"/>
    <cfRule type="duplicateValues" dxfId="18365" priority="18543"/>
    <cfRule type="duplicateValues" dxfId="18364" priority="18544"/>
    <cfRule type="duplicateValues" dxfId="18363" priority="18545"/>
    <cfRule type="duplicateValues" dxfId="18362" priority="18546"/>
    <cfRule type="duplicateValues" dxfId="18361" priority="18547"/>
    <cfRule type="duplicateValues" dxfId="18360" priority="18548"/>
    <cfRule type="duplicateValues" dxfId="18359" priority="18549"/>
    <cfRule type="duplicateValues" dxfId="18358" priority="18550"/>
    <cfRule type="duplicateValues" dxfId="18357" priority="18551"/>
    <cfRule type="duplicateValues" dxfId="18356" priority="18552"/>
    <cfRule type="duplicateValues" dxfId="18355" priority="18553"/>
    <cfRule type="duplicateValues" dxfId="18354" priority="18554"/>
    <cfRule type="duplicateValues" dxfId="18353" priority="18555"/>
    <cfRule type="duplicateValues" dxfId="18352" priority="18556"/>
    <cfRule type="duplicateValues" dxfId="18351" priority="18557"/>
    <cfRule type="duplicateValues" dxfId="18350" priority="18558"/>
    <cfRule type="duplicateValues" dxfId="18349" priority="18559"/>
    <cfRule type="duplicateValues" dxfId="18348" priority="18560"/>
    <cfRule type="duplicateValues" dxfId="18347" priority="18561"/>
    <cfRule type="duplicateValues" dxfId="18346" priority="18562"/>
    <cfRule type="duplicateValues" dxfId="18345" priority="18563"/>
    <cfRule type="duplicateValues" dxfId="18344" priority="18564"/>
    <cfRule type="duplicateValues" dxfId="18343" priority="18565"/>
    <cfRule type="duplicateValues" dxfId="18342" priority="18566"/>
    <cfRule type="duplicateValues" dxfId="18341" priority="18567"/>
    <cfRule type="duplicateValues" dxfId="18340" priority="18568"/>
    <cfRule type="duplicateValues" dxfId="18339" priority="18569"/>
    <cfRule type="duplicateValues" dxfId="18338" priority="18570"/>
    <cfRule type="duplicateValues" dxfId="18337" priority="18571"/>
    <cfRule type="duplicateValues" dxfId="18336" priority="18572"/>
    <cfRule type="duplicateValues" dxfId="18335" priority="18573"/>
    <cfRule type="duplicateValues" dxfId="18334" priority="18574"/>
    <cfRule type="duplicateValues" dxfId="18333" priority="18575"/>
    <cfRule type="duplicateValues" dxfId="18332" priority="18576"/>
    <cfRule type="duplicateValues" dxfId="18331" priority="18577"/>
    <cfRule type="duplicateValues" dxfId="18330" priority="18578"/>
    <cfRule type="duplicateValues" dxfId="18329" priority="18579"/>
    <cfRule type="duplicateValues" dxfId="18328" priority="18580"/>
  </conditionalFormatting>
  <conditionalFormatting sqref="I5044">
    <cfRule type="duplicateValues" dxfId="18327" priority="26609"/>
    <cfRule type="duplicateValues" dxfId="18326" priority="26641"/>
    <cfRule type="duplicateValues" dxfId="18325" priority="26642"/>
    <cfRule type="duplicateValues" dxfId="18324" priority="26643"/>
    <cfRule type="duplicateValues" dxfId="18323" priority="26644"/>
    <cfRule type="duplicateValues" dxfId="18322" priority="26645"/>
    <cfRule type="duplicateValues" dxfId="18321" priority="26646"/>
    <cfRule type="duplicateValues" dxfId="18320" priority="26647"/>
    <cfRule type="duplicateValues" dxfId="18319" priority="26648"/>
    <cfRule type="duplicateValues" dxfId="18318" priority="26649"/>
    <cfRule type="duplicateValues" dxfId="18317" priority="26650"/>
    <cfRule type="duplicateValues" dxfId="18316" priority="26651"/>
    <cfRule type="duplicateValues" dxfId="18315" priority="26652"/>
    <cfRule type="duplicateValues" dxfId="18314" priority="26653"/>
    <cfRule type="duplicateValues" dxfId="18313" priority="26654"/>
    <cfRule type="duplicateValues" dxfId="18312" priority="26655"/>
    <cfRule type="duplicateValues" dxfId="18311" priority="26656"/>
    <cfRule type="duplicateValues" dxfId="18310" priority="26657"/>
    <cfRule type="duplicateValues" dxfId="18309" priority="26658"/>
    <cfRule type="duplicateValues" dxfId="18308" priority="26532"/>
    <cfRule type="duplicateValues" dxfId="18307" priority="26533"/>
    <cfRule type="duplicateValues" dxfId="18306" priority="26534"/>
    <cfRule type="duplicateValues" dxfId="18305" priority="26535"/>
    <cfRule type="duplicateValues" dxfId="18304" priority="26536"/>
    <cfRule type="duplicateValues" dxfId="18303" priority="26537"/>
    <cfRule type="duplicateValues" dxfId="18302" priority="26538"/>
    <cfRule type="duplicateValues" dxfId="18301" priority="26539"/>
    <cfRule type="duplicateValues" dxfId="18300" priority="26540"/>
    <cfRule type="duplicateValues" dxfId="18299" priority="26541"/>
    <cfRule type="duplicateValues" dxfId="18298" priority="26542"/>
    <cfRule type="duplicateValues" dxfId="18297" priority="26543"/>
    <cfRule type="duplicateValues" dxfId="18296" priority="26544"/>
    <cfRule type="duplicateValues" dxfId="18295" priority="26545"/>
    <cfRule type="duplicateValues" dxfId="18294" priority="26546"/>
    <cfRule type="duplicateValues" dxfId="18293" priority="26547"/>
    <cfRule type="duplicateValues" dxfId="18292" priority="26548"/>
    <cfRule type="duplicateValues" dxfId="18291" priority="26550"/>
    <cfRule type="duplicateValues" dxfId="18290" priority="26551"/>
    <cfRule type="duplicateValues" dxfId="18289" priority="26552"/>
    <cfRule type="duplicateValues" dxfId="18288" priority="26553"/>
    <cfRule type="duplicateValues" dxfId="18287" priority="26554"/>
    <cfRule type="duplicateValues" dxfId="18286" priority="26555"/>
    <cfRule type="duplicateValues" dxfId="18285" priority="26556"/>
    <cfRule type="duplicateValues" dxfId="18284" priority="26557"/>
    <cfRule type="duplicateValues" dxfId="18283" priority="26558"/>
    <cfRule type="duplicateValues" dxfId="18282" priority="26559"/>
    <cfRule type="duplicateValues" dxfId="18281" priority="26560"/>
    <cfRule type="duplicateValues" dxfId="18280" priority="26561"/>
    <cfRule type="duplicateValues" dxfId="18279" priority="26562"/>
    <cfRule type="duplicateValues" dxfId="18278" priority="26563"/>
    <cfRule type="duplicateValues" dxfId="18277" priority="26564"/>
    <cfRule type="duplicateValues" dxfId="18276" priority="26565"/>
    <cfRule type="duplicateValues" dxfId="18275" priority="26566"/>
    <cfRule type="duplicateValues" dxfId="18274" priority="26567"/>
    <cfRule type="duplicateValues" dxfId="18273" priority="26568"/>
    <cfRule type="duplicateValues" dxfId="18272" priority="26569"/>
    <cfRule type="duplicateValues" dxfId="18271" priority="26570"/>
    <cfRule type="duplicateValues" dxfId="18270" priority="26571"/>
    <cfRule type="duplicateValues" dxfId="18269" priority="26572"/>
    <cfRule type="duplicateValues" dxfId="18268" priority="26573"/>
    <cfRule type="duplicateValues" dxfId="18267" priority="26574"/>
    <cfRule type="duplicateValues" dxfId="18266" priority="26575"/>
    <cfRule type="duplicateValues" dxfId="18265" priority="26576"/>
    <cfRule type="duplicateValues" dxfId="18264" priority="26577"/>
    <cfRule type="duplicateValues" dxfId="18263" priority="26578"/>
    <cfRule type="duplicateValues" dxfId="18262" priority="26579"/>
    <cfRule type="duplicateValues" dxfId="18261" priority="26580"/>
    <cfRule type="duplicateValues" dxfId="18260" priority="26581"/>
    <cfRule type="duplicateValues" dxfId="18259" priority="26582"/>
    <cfRule type="duplicateValues" dxfId="18258" priority="26583"/>
    <cfRule type="duplicateValues" dxfId="18257" priority="26584"/>
    <cfRule type="duplicateValues" dxfId="18256" priority="26585"/>
    <cfRule type="duplicateValues" dxfId="18255" priority="26586"/>
    <cfRule type="duplicateValues" dxfId="18254" priority="26587"/>
    <cfRule type="duplicateValues" dxfId="18253" priority="26588"/>
    <cfRule type="duplicateValues" dxfId="18252" priority="26589"/>
    <cfRule type="duplicateValues" dxfId="18251" priority="26590"/>
    <cfRule type="duplicateValues" dxfId="18250" priority="26591"/>
    <cfRule type="duplicateValues" dxfId="18249" priority="26592"/>
    <cfRule type="duplicateValues" dxfId="18248" priority="26593"/>
    <cfRule type="duplicateValues" dxfId="18247" priority="26594"/>
    <cfRule type="duplicateValues" dxfId="18246" priority="26595"/>
    <cfRule type="duplicateValues" dxfId="18245" priority="26596"/>
    <cfRule type="duplicateValues" dxfId="18244" priority="26597"/>
    <cfRule type="duplicateValues" dxfId="18243" priority="26598"/>
    <cfRule type="duplicateValues" dxfId="18242" priority="26599"/>
    <cfRule type="duplicateValues" dxfId="18241" priority="26600"/>
    <cfRule type="duplicateValues" dxfId="18240" priority="26601"/>
    <cfRule type="duplicateValues" dxfId="18239" priority="26602"/>
    <cfRule type="duplicateValues" dxfId="18238" priority="26603"/>
    <cfRule type="duplicateValues" dxfId="18237" priority="26604"/>
    <cfRule type="duplicateValues" dxfId="18236" priority="26605"/>
    <cfRule type="duplicateValues" dxfId="18235" priority="26606"/>
    <cfRule type="duplicateValues" dxfId="18234" priority="26607"/>
    <cfRule type="duplicateValues" dxfId="18233" priority="26608"/>
    <cfRule type="duplicateValues" dxfId="18232" priority="26549"/>
    <cfRule type="duplicateValues" dxfId="18231" priority="26610"/>
    <cfRule type="duplicateValues" dxfId="18230" priority="26611"/>
    <cfRule type="duplicateValues" dxfId="18229" priority="26612"/>
    <cfRule type="duplicateValues" dxfId="18228" priority="26613"/>
    <cfRule type="duplicateValues" dxfId="18227" priority="26614"/>
    <cfRule type="duplicateValues" dxfId="18226" priority="26615"/>
    <cfRule type="duplicateValues" dxfId="18225" priority="26616"/>
    <cfRule type="duplicateValues" dxfId="18224" priority="26617"/>
    <cfRule type="duplicateValues" dxfId="18223" priority="26618"/>
    <cfRule type="duplicateValues" dxfId="18222" priority="26619"/>
    <cfRule type="duplicateValues" dxfId="18221" priority="26620"/>
    <cfRule type="duplicateValues" dxfId="18220" priority="26621"/>
    <cfRule type="duplicateValues" dxfId="18219" priority="26622"/>
    <cfRule type="duplicateValues" dxfId="18218" priority="26623"/>
    <cfRule type="duplicateValues" dxfId="18217" priority="26624"/>
    <cfRule type="duplicateValues" dxfId="18216" priority="26625"/>
    <cfRule type="duplicateValues" dxfId="18215" priority="26626"/>
    <cfRule type="duplicateValues" dxfId="18214" priority="26627"/>
    <cfRule type="duplicateValues" dxfId="18213" priority="26628"/>
    <cfRule type="duplicateValues" dxfId="18212" priority="26629"/>
    <cfRule type="duplicateValues" dxfId="18211" priority="26630"/>
    <cfRule type="duplicateValues" dxfId="18210" priority="26631"/>
    <cfRule type="duplicateValues" dxfId="18209" priority="26632"/>
    <cfRule type="duplicateValues" dxfId="18208" priority="26633"/>
    <cfRule type="duplicateValues" dxfId="18207" priority="26634"/>
    <cfRule type="duplicateValues" dxfId="18206" priority="26635"/>
    <cfRule type="duplicateValues" dxfId="18205" priority="26636"/>
    <cfRule type="duplicateValues" dxfId="18204" priority="26637"/>
    <cfRule type="duplicateValues" dxfId="18203" priority="26638"/>
    <cfRule type="duplicateValues" dxfId="18202" priority="26639"/>
    <cfRule type="duplicateValues" dxfId="18201" priority="26640"/>
  </conditionalFormatting>
  <conditionalFormatting sqref="I5045:I5046 I5057">
    <cfRule type="duplicateValues" dxfId="18200" priority="64695"/>
    <cfRule type="duplicateValues" dxfId="18199" priority="64441"/>
    <cfRule type="duplicateValues" dxfId="18198" priority="64441"/>
    <cfRule type="duplicateValues" dxfId="18197" priority="64441"/>
    <cfRule type="duplicateValues" dxfId="18196" priority="64441"/>
    <cfRule type="duplicateValues" dxfId="18195" priority="64441"/>
    <cfRule type="duplicateValues" dxfId="18194" priority="64441"/>
    <cfRule type="duplicateValues" dxfId="18193" priority="64441"/>
    <cfRule type="duplicateValues" dxfId="18192" priority="64441"/>
    <cfRule type="duplicateValues" dxfId="18191" priority="64441"/>
    <cfRule type="duplicateValues" dxfId="18190" priority="64441"/>
    <cfRule type="duplicateValues" dxfId="18189" priority="64441"/>
    <cfRule type="duplicateValues" dxfId="18188" priority="64441"/>
    <cfRule type="duplicateValues" dxfId="18187" priority="64441"/>
    <cfRule type="duplicateValues" dxfId="18186" priority="64441"/>
    <cfRule type="duplicateValues" dxfId="18185" priority="64441"/>
    <cfRule type="duplicateValues" dxfId="18184" priority="64441"/>
    <cfRule type="duplicateValues" dxfId="18183" priority="64441"/>
    <cfRule type="duplicateValues" dxfId="18182" priority="64441"/>
    <cfRule type="duplicateValues" dxfId="18181" priority="64441"/>
    <cfRule type="duplicateValues" dxfId="18180" priority="64441"/>
    <cfRule type="duplicateValues" dxfId="18179" priority="64441"/>
    <cfRule type="duplicateValues" dxfId="18178" priority="64441"/>
    <cfRule type="duplicateValues" dxfId="18177" priority="64441"/>
    <cfRule type="duplicateValues" dxfId="18176" priority="64441"/>
    <cfRule type="duplicateValues" dxfId="18175" priority="64441"/>
    <cfRule type="duplicateValues" dxfId="18174" priority="64441"/>
    <cfRule type="duplicateValues" dxfId="18173" priority="64441"/>
    <cfRule type="duplicateValues" dxfId="18172" priority="64441"/>
    <cfRule type="duplicateValues" dxfId="18171" priority="64441"/>
    <cfRule type="duplicateValues" dxfId="18170" priority="64441"/>
    <cfRule type="duplicateValues" dxfId="18169" priority="64441"/>
    <cfRule type="duplicateValues" dxfId="18168" priority="64441"/>
    <cfRule type="duplicateValues" dxfId="18167" priority="64441"/>
    <cfRule type="duplicateValues" dxfId="18166" priority="64441"/>
    <cfRule type="duplicateValues" dxfId="18165" priority="64441"/>
    <cfRule type="duplicateValues" dxfId="18164" priority="64441"/>
    <cfRule type="duplicateValues" dxfId="18163" priority="64441"/>
    <cfRule type="duplicateValues" dxfId="18162" priority="64441"/>
    <cfRule type="duplicateValues" dxfId="18161" priority="64441"/>
    <cfRule type="duplicateValues" dxfId="18160" priority="64441"/>
    <cfRule type="duplicateValues" dxfId="18159" priority="64441"/>
    <cfRule type="duplicateValues" dxfId="18158" priority="64441"/>
    <cfRule type="duplicateValues" dxfId="18157" priority="64441"/>
    <cfRule type="duplicateValues" dxfId="18156" priority="64441"/>
    <cfRule type="duplicateValues" dxfId="18155" priority="64441"/>
    <cfRule type="duplicateValues" dxfId="18154" priority="64441"/>
    <cfRule type="duplicateValues" dxfId="18153" priority="64441"/>
    <cfRule type="duplicateValues" dxfId="18152" priority="64441"/>
    <cfRule type="duplicateValues" dxfId="18151" priority="64441"/>
    <cfRule type="duplicateValues" dxfId="18150" priority="64441"/>
    <cfRule type="duplicateValues" dxfId="18149" priority="64441"/>
    <cfRule type="duplicateValues" dxfId="18148" priority="64441"/>
    <cfRule type="duplicateValues" dxfId="18147" priority="64441"/>
    <cfRule type="duplicateValues" dxfId="18146" priority="64441"/>
    <cfRule type="duplicateValues" dxfId="18145" priority="64441"/>
    <cfRule type="duplicateValues" dxfId="18144" priority="64441"/>
    <cfRule type="duplicateValues" dxfId="18143" priority="64441"/>
    <cfRule type="duplicateValues" dxfId="18142" priority="64441"/>
    <cfRule type="duplicateValues" dxfId="18141" priority="64441"/>
    <cfRule type="duplicateValues" dxfId="18140" priority="64441"/>
    <cfRule type="duplicateValues" dxfId="18139" priority="64441"/>
    <cfRule type="duplicateValues" dxfId="18138" priority="64441"/>
    <cfRule type="duplicateValues" dxfId="18137" priority="64441"/>
    <cfRule type="duplicateValues" dxfId="18136" priority="64441"/>
    <cfRule type="duplicateValues" dxfId="18135" priority="64441"/>
    <cfRule type="duplicateValues" dxfId="18134" priority="64694"/>
    <cfRule type="duplicateValues" dxfId="18133" priority="64693"/>
    <cfRule type="duplicateValues" dxfId="18132" priority="64692"/>
    <cfRule type="duplicateValues" dxfId="18131" priority="64691"/>
    <cfRule type="duplicateValues" dxfId="18130" priority="64690"/>
    <cfRule type="duplicateValues" dxfId="18129" priority="64689"/>
    <cfRule type="duplicateValues" dxfId="18128" priority="64688"/>
    <cfRule type="duplicateValues" dxfId="18127" priority="64687"/>
    <cfRule type="duplicateValues" dxfId="18126" priority="64686"/>
    <cfRule type="duplicateValues" dxfId="18125" priority="64685"/>
    <cfRule type="duplicateValues" dxfId="18124" priority="64684"/>
    <cfRule type="duplicateValues" dxfId="18123" priority="64683"/>
    <cfRule type="duplicateValues" dxfId="18122" priority="64682"/>
    <cfRule type="duplicateValues" dxfId="18121" priority="64681"/>
    <cfRule type="duplicateValues" dxfId="18120" priority="64680"/>
    <cfRule type="duplicateValues" dxfId="18119" priority="64679"/>
    <cfRule type="duplicateValues" dxfId="18118" priority="64678"/>
    <cfRule type="duplicateValues" dxfId="18117" priority="64677"/>
    <cfRule type="duplicateValues" dxfId="18116" priority="64676"/>
    <cfRule type="duplicateValues" dxfId="18115" priority="64675"/>
    <cfRule type="duplicateValues" dxfId="18114" priority="64674"/>
    <cfRule type="duplicateValues" dxfId="18113" priority="64673"/>
    <cfRule type="duplicateValues" dxfId="18112" priority="64672"/>
    <cfRule type="duplicateValues" dxfId="18111" priority="64671"/>
    <cfRule type="duplicateValues" dxfId="18110" priority="64670"/>
    <cfRule type="duplicateValues" dxfId="18109" priority="64669"/>
    <cfRule type="duplicateValues" dxfId="18108" priority="64668"/>
    <cfRule type="duplicateValues" dxfId="18107" priority="64667"/>
    <cfRule type="duplicateValues" dxfId="18106" priority="64666"/>
    <cfRule type="duplicateValues" dxfId="18105" priority="64665"/>
    <cfRule type="duplicateValues" dxfId="18104" priority="64664"/>
    <cfRule type="duplicateValues" dxfId="18103" priority="64663"/>
    <cfRule type="duplicateValues" dxfId="18102" priority="64662"/>
    <cfRule type="duplicateValues" dxfId="18101" priority="64661"/>
    <cfRule type="duplicateValues" dxfId="18100" priority="64660"/>
    <cfRule type="duplicateValues" dxfId="18099" priority="64659"/>
    <cfRule type="duplicateValues" dxfId="18098" priority="64658"/>
    <cfRule type="duplicateValues" dxfId="18097" priority="64657"/>
    <cfRule type="duplicateValues" dxfId="18096" priority="64656"/>
    <cfRule type="duplicateValues" dxfId="18095" priority="64655"/>
    <cfRule type="duplicateValues" dxfId="18094" priority="64654"/>
    <cfRule type="duplicateValues" dxfId="18093" priority="64441"/>
    <cfRule type="duplicateValues" dxfId="18092" priority="64441"/>
    <cfRule type="duplicateValues" dxfId="18091" priority="64441"/>
    <cfRule type="duplicateValues" dxfId="18090" priority="64441"/>
    <cfRule type="duplicateValues" dxfId="18089" priority="64441"/>
    <cfRule type="duplicateValues" dxfId="18088" priority="64441"/>
    <cfRule type="duplicateValues" dxfId="18087" priority="64441"/>
    <cfRule type="duplicateValues" dxfId="18086" priority="64441"/>
    <cfRule type="duplicateValues" dxfId="18085" priority="64441"/>
    <cfRule type="duplicateValues" dxfId="18084" priority="64441"/>
    <cfRule type="duplicateValues" dxfId="18083" priority="64441"/>
    <cfRule type="duplicateValues" dxfId="18082" priority="64441"/>
    <cfRule type="duplicateValues" dxfId="18081" priority="64441"/>
    <cfRule type="duplicateValues" dxfId="18080" priority="64441"/>
    <cfRule type="duplicateValues" dxfId="18079" priority="64441"/>
    <cfRule type="duplicateValues" dxfId="18078" priority="64441"/>
    <cfRule type="duplicateValues" dxfId="18077" priority="64441"/>
    <cfRule type="duplicateValues" dxfId="18076" priority="64441"/>
    <cfRule type="duplicateValues" dxfId="18075" priority="64441"/>
  </conditionalFormatting>
  <conditionalFormatting sqref="I5047">
    <cfRule type="duplicateValues" dxfId="18074" priority="26510"/>
    <cfRule type="duplicateValues" dxfId="18073" priority="26479"/>
    <cfRule type="duplicateValues" dxfId="18072" priority="26480"/>
    <cfRule type="duplicateValues" dxfId="18071" priority="26481"/>
    <cfRule type="duplicateValues" dxfId="18070" priority="26482"/>
    <cfRule type="duplicateValues" dxfId="18069" priority="26483"/>
    <cfRule type="duplicateValues" dxfId="18068" priority="26484"/>
    <cfRule type="duplicateValues" dxfId="18067" priority="26485"/>
    <cfRule type="duplicateValues" dxfId="18066" priority="26486"/>
    <cfRule type="duplicateValues" dxfId="18065" priority="26487"/>
    <cfRule type="duplicateValues" dxfId="18064" priority="26488"/>
    <cfRule type="duplicateValues" dxfId="18063" priority="26489"/>
    <cfRule type="duplicateValues" dxfId="18062" priority="26490"/>
    <cfRule type="duplicateValues" dxfId="18061" priority="26491"/>
    <cfRule type="duplicateValues" dxfId="18060" priority="26492"/>
    <cfRule type="duplicateValues" dxfId="18059" priority="26493"/>
    <cfRule type="duplicateValues" dxfId="18058" priority="26494"/>
    <cfRule type="duplicateValues" dxfId="18057" priority="26495"/>
    <cfRule type="duplicateValues" dxfId="18056" priority="26496"/>
    <cfRule type="duplicateValues" dxfId="18055" priority="26497"/>
    <cfRule type="duplicateValues" dxfId="18054" priority="26498"/>
    <cfRule type="duplicateValues" dxfId="18053" priority="26499"/>
    <cfRule type="duplicateValues" dxfId="18052" priority="26500"/>
    <cfRule type="duplicateValues" dxfId="18051" priority="26501"/>
    <cfRule type="duplicateValues" dxfId="18050" priority="26502"/>
    <cfRule type="duplicateValues" dxfId="18049" priority="26503"/>
    <cfRule type="duplicateValues" dxfId="18048" priority="26504"/>
    <cfRule type="duplicateValues" dxfId="18047" priority="26505"/>
    <cfRule type="duplicateValues" dxfId="18046" priority="26507"/>
    <cfRule type="duplicateValues" dxfId="18045" priority="26508"/>
    <cfRule type="duplicateValues" dxfId="18044" priority="26509"/>
    <cfRule type="duplicateValues" dxfId="18043" priority="26452"/>
    <cfRule type="duplicateValues" dxfId="18042" priority="26511"/>
    <cfRule type="duplicateValues" dxfId="18041" priority="26512"/>
    <cfRule type="duplicateValues" dxfId="18040" priority="26513"/>
    <cfRule type="duplicateValues" dxfId="18039" priority="26420"/>
    <cfRule type="duplicateValues" dxfId="18038" priority="26514"/>
    <cfRule type="duplicateValues" dxfId="18037" priority="26515"/>
    <cfRule type="duplicateValues" dxfId="18036" priority="26516"/>
    <cfRule type="duplicateValues" dxfId="18035" priority="26517"/>
    <cfRule type="duplicateValues" dxfId="18034" priority="26518"/>
    <cfRule type="duplicateValues" dxfId="18033" priority="26519"/>
    <cfRule type="duplicateValues" dxfId="18032" priority="26520"/>
    <cfRule type="duplicateValues" dxfId="18031" priority="26521"/>
    <cfRule type="duplicateValues" dxfId="18030" priority="26522"/>
    <cfRule type="duplicateValues" dxfId="18029" priority="26523"/>
    <cfRule type="duplicateValues" dxfId="18028" priority="26524"/>
    <cfRule type="duplicateValues" dxfId="18027" priority="26525"/>
    <cfRule type="duplicateValues" dxfId="18026" priority="26526"/>
    <cfRule type="duplicateValues" dxfId="18025" priority="26527"/>
    <cfRule type="duplicateValues" dxfId="18024" priority="26528"/>
    <cfRule type="duplicateValues" dxfId="18023" priority="26529"/>
    <cfRule type="duplicateValues" dxfId="18022" priority="26530"/>
    <cfRule type="duplicateValues" dxfId="18021" priority="26531"/>
    <cfRule type="duplicateValues" dxfId="18020" priority="26421"/>
    <cfRule type="duplicateValues" dxfId="18019" priority="26422"/>
    <cfRule type="duplicateValues" dxfId="18018" priority="26423"/>
    <cfRule type="duplicateValues" dxfId="18017" priority="26424"/>
    <cfRule type="duplicateValues" dxfId="18016" priority="26425"/>
    <cfRule type="duplicateValues" dxfId="18015" priority="26426"/>
    <cfRule type="duplicateValues" dxfId="18014" priority="26427"/>
    <cfRule type="duplicateValues" dxfId="18013" priority="26428"/>
    <cfRule type="duplicateValues" dxfId="18012" priority="26429"/>
    <cfRule type="duplicateValues" dxfId="18011" priority="26448"/>
    <cfRule type="duplicateValues" dxfId="18010" priority="26430"/>
    <cfRule type="duplicateValues" dxfId="18009" priority="26431"/>
    <cfRule type="duplicateValues" dxfId="18008" priority="26432"/>
    <cfRule type="duplicateValues" dxfId="18007" priority="26433"/>
    <cfRule type="duplicateValues" dxfId="18006" priority="26434"/>
    <cfRule type="duplicateValues" dxfId="18005" priority="26435"/>
    <cfRule type="duplicateValues" dxfId="18004" priority="26436"/>
    <cfRule type="duplicateValues" dxfId="18003" priority="26437"/>
    <cfRule type="duplicateValues" dxfId="18002" priority="26438"/>
    <cfRule type="duplicateValues" dxfId="18001" priority="26439"/>
    <cfRule type="duplicateValues" dxfId="18000" priority="26440"/>
    <cfRule type="duplicateValues" dxfId="17999" priority="26441"/>
    <cfRule type="duplicateValues" dxfId="17998" priority="26442"/>
    <cfRule type="duplicateValues" dxfId="17997" priority="26443"/>
    <cfRule type="duplicateValues" dxfId="17996" priority="26444"/>
    <cfRule type="duplicateValues" dxfId="17995" priority="26445"/>
    <cfRule type="duplicateValues" dxfId="17994" priority="26446"/>
    <cfRule type="duplicateValues" dxfId="17993" priority="26447"/>
    <cfRule type="duplicateValues" dxfId="17992" priority="26405"/>
    <cfRule type="duplicateValues" dxfId="17991" priority="26406"/>
    <cfRule type="duplicateValues" dxfId="17990" priority="26407"/>
    <cfRule type="duplicateValues" dxfId="17989" priority="26408"/>
    <cfRule type="duplicateValues" dxfId="17988" priority="26409"/>
    <cfRule type="duplicateValues" dxfId="17987" priority="26410"/>
    <cfRule type="duplicateValues" dxfId="17986" priority="26411"/>
    <cfRule type="duplicateValues" dxfId="17985" priority="26412"/>
    <cfRule type="duplicateValues" dxfId="17984" priority="26413"/>
    <cfRule type="duplicateValues" dxfId="17983" priority="26414"/>
    <cfRule type="duplicateValues" dxfId="17982" priority="26415"/>
    <cfRule type="duplicateValues" dxfId="17981" priority="26416"/>
    <cfRule type="duplicateValues" dxfId="17980" priority="26417"/>
    <cfRule type="duplicateValues" dxfId="17979" priority="26418"/>
    <cfRule type="duplicateValues" dxfId="17978" priority="26419"/>
    <cfRule type="duplicateValues" dxfId="17977" priority="26460"/>
    <cfRule type="duplicateValues" dxfId="17976" priority="26453"/>
    <cfRule type="duplicateValues" dxfId="17975" priority="26454"/>
    <cfRule type="duplicateValues" dxfId="17974" priority="26455"/>
    <cfRule type="duplicateValues" dxfId="17973" priority="26456"/>
    <cfRule type="duplicateValues" dxfId="17972" priority="26457"/>
    <cfRule type="duplicateValues" dxfId="17971" priority="26458"/>
    <cfRule type="duplicateValues" dxfId="17970" priority="26459"/>
    <cfRule type="duplicateValues" dxfId="17969" priority="26461"/>
    <cfRule type="duplicateValues" dxfId="17968" priority="26462"/>
    <cfRule type="duplicateValues" dxfId="17967" priority="26463"/>
    <cfRule type="duplicateValues" dxfId="17966" priority="26464"/>
    <cfRule type="duplicateValues" dxfId="17965" priority="26465"/>
    <cfRule type="duplicateValues" dxfId="17964" priority="26466"/>
    <cfRule type="duplicateValues" dxfId="17963" priority="26467"/>
    <cfRule type="duplicateValues" dxfId="17962" priority="26468"/>
    <cfRule type="duplicateValues" dxfId="17961" priority="26469"/>
    <cfRule type="duplicateValues" dxfId="17960" priority="26470"/>
    <cfRule type="duplicateValues" dxfId="17959" priority="26471"/>
    <cfRule type="duplicateValues" dxfId="17958" priority="26472"/>
    <cfRule type="duplicateValues" dxfId="17957" priority="26473"/>
    <cfRule type="duplicateValues" dxfId="17956" priority="26474"/>
    <cfRule type="duplicateValues" dxfId="17955" priority="26475"/>
    <cfRule type="duplicateValues" dxfId="17954" priority="26476"/>
    <cfRule type="duplicateValues" dxfId="17953" priority="26477"/>
    <cfRule type="duplicateValues" dxfId="17952" priority="26478"/>
    <cfRule type="duplicateValues" dxfId="17951" priority="26506"/>
    <cfRule type="duplicateValues" dxfId="17950" priority="26449"/>
    <cfRule type="duplicateValues" dxfId="17949" priority="26450"/>
    <cfRule type="duplicateValues" dxfId="17948" priority="26451"/>
  </conditionalFormatting>
  <conditionalFormatting sqref="I5048 I5050:I5053">
    <cfRule type="duplicateValues" dxfId="17947" priority="69213"/>
    <cfRule type="duplicateValues" dxfId="17946" priority="69356"/>
    <cfRule type="duplicateValues" dxfId="17945" priority="69357"/>
    <cfRule type="duplicateValues" dxfId="17944" priority="69358"/>
    <cfRule type="duplicateValues" dxfId="17943" priority="69359"/>
    <cfRule type="duplicateValues" dxfId="17942" priority="69360"/>
    <cfRule type="duplicateValues" dxfId="17941" priority="69361"/>
    <cfRule type="duplicateValues" dxfId="17940" priority="69362"/>
    <cfRule type="duplicateValues" dxfId="17939" priority="69363"/>
    <cfRule type="duplicateValues" dxfId="17938" priority="69364"/>
    <cfRule type="duplicateValues" dxfId="17937" priority="69365"/>
    <cfRule type="duplicateValues" dxfId="17936" priority="69366"/>
    <cfRule type="duplicateValues" dxfId="17935" priority="69367"/>
    <cfRule type="duplicateValues" dxfId="17934" priority="69368"/>
    <cfRule type="duplicateValues" dxfId="17933" priority="69369"/>
    <cfRule type="duplicateValues" dxfId="17932" priority="69370"/>
    <cfRule type="duplicateValues" dxfId="17931" priority="69371"/>
    <cfRule type="duplicateValues" dxfId="17930" priority="69372"/>
    <cfRule type="duplicateValues" dxfId="17929" priority="69373"/>
    <cfRule type="duplicateValues" dxfId="17928" priority="69374"/>
    <cfRule type="duplicateValues" dxfId="17927" priority="69375"/>
    <cfRule type="duplicateValues" dxfId="17926" priority="69376"/>
    <cfRule type="duplicateValues" dxfId="17925" priority="69377"/>
    <cfRule type="duplicateValues" dxfId="17924" priority="69378"/>
    <cfRule type="duplicateValues" dxfId="17923" priority="69379"/>
    <cfRule type="duplicateValues" dxfId="17922" priority="69353"/>
    <cfRule type="duplicateValues" dxfId="17921" priority="69352"/>
    <cfRule type="duplicateValues" dxfId="17920" priority="69351"/>
    <cfRule type="duplicateValues" dxfId="17919" priority="69350"/>
    <cfRule type="duplicateValues" dxfId="17918" priority="69349"/>
    <cfRule type="duplicateValues" dxfId="17917" priority="69348"/>
    <cfRule type="duplicateValues" dxfId="17916" priority="69347"/>
    <cfRule type="duplicateValues" dxfId="17915" priority="69346"/>
    <cfRule type="duplicateValues" dxfId="17914" priority="69345"/>
    <cfRule type="duplicateValues" dxfId="17913" priority="69344"/>
    <cfRule type="duplicateValues" dxfId="17912" priority="69343"/>
    <cfRule type="duplicateValues" dxfId="17911" priority="69342"/>
    <cfRule type="duplicateValues" dxfId="17910" priority="69341"/>
    <cfRule type="duplicateValues" dxfId="17909" priority="69213"/>
    <cfRule type="duplicateValues" dxfId="17908" priority="69213"/>
    <cfRule type="duplicateValues" dxfId="17907" priority="69213"/>
    <cfRule type="duplicateValues" dxfId="17906" priority="69213"/>
    <cfRule type="duplicateValues" dxfId="17905" priority="69213"/>
    <cfRule type="duplicateValues" dxfId="17904" priority="69213"/>
    <cfRule type="duplicateValues" dxfId="17903" priority="69213"/>
    <cfRule type="duplicateValues" dxfId="17902" priority="69213"/>
    <cfRule type="duplicateValues" dxfId="17901" priority="69213"/>
    <cfRule type="duplicateValues" dxfId="17900" priority="69213"/>
    <cfRule type="duplicateValues" dxfId="17899" priority="69380"/>
    <cfRule type="duplicateValues" dxfId="17898" priority="69213"/>
    <cfRule type="duplicateValues" dxfId="17897" priority="69213"/>
    <cfRule type="duplicateValues" dxfId="17896" priority="69213"/>
    <cfRule type="duplicateValues" dxfId="17895" priority="69213"/>
    <cfRule type="duplicateValues" dxfId="17894" priority="69213"/>
    <cfRule type="duplicateValues" dxfId="17893" priority="69213"/>
    <cfRule type="duplicateValues" dxfId="17892" priority="69213"/>
    <cfRule type="duplicateValues" dxfId="17891" priority="69213"/>
    <cfRule type="duplicateValues" dxfId="17890" priority="69213"/>
    <cfRule type="duplicateValues" dxfId="17889" priority="69213"/>
    <cfRule type="duplicateValues" dxfId="17888" priority="69213"/>
    <cfRule type="duplicateValues" dxfId="17887" priority="69213"/>
    <cfRule type="duplicateValues" dxfId="17886" priority="69213"/>
    <cfRule type="duplicateValues" dxfId="17885" priority="69355"/>
    <cfRule type="duplicateValues" dxfId="17884" priority="69213"/>
    <cfRule type="duplicateValues" dxfId="17883" priority="69213"/>
    <cfRule type="duplicateValues" dxfId="17882" priority="69213"/>
    <cfRule type="duplicateValues" dxfId="17881" priority="69213"/>
    <cfRule type="duplicateValues" dxfId="17880" priority="69213"/>
    <cfRule type="duplicateValues" dxfId="17879" priority="69213"/>
    <cfRule type="duplicateValues" dxfId="17878" priority="69213"/>
    <cfRule type="duplicateValues" dxfId="17877" priority="69213"/>
    <cfRule type="duplicateValues" dxfId="17876" priority="69213"/>
    <cfRule type="duplicateValues" dxfId="17875" priority="69213"/>
    <cfRule type="duplicateValues" dxfId="17874" priority="69213"/>
    <cfRule type="duplicateValues" dxfId="17873" priority="69213"/>
    <cfRule type="duplicateValues" dxfId="17872" priority="69213"/>
    <cfRule type="duplicateValues" dxfId="17871" priority="69213"/>
    <cfRule type="duplicateValues" dxfId="17870" priority="69213"/>
    <cfRule type="duplicateValues" dxfId="17869" priority="69213"/>
    <cfRule type="duplicateValues" dxfId="17868" priority="69213"/>
    <cfRule type="duplicateValues" dxfId="17867" priority="69381"/>
    <cfRule type="duplicateValues" dxfId="17866" priority="69213"/>
    <cfRule type="duplicateValues" dxfId="17865" priority="69213"/>
    <cfRule type="duplicateValues" dxfId="17864" priority="69213"/>
    <cfRule type="duplicateValues" dxfId="17863" priority="69213"/>
    <cfRule type="duplicateValues" dxfId="17862" priority="69213"/>
    <cfRule type="duplicateValues" dxfId="17861" priority="69213"/>
    <cfRule type="duplicateValues" dxfId="17860" priority="69213"/>
    <cfRule type="duplicateValues" dxfId="17859" priority="69213"/>
    <cfRule type="duplicateValues" dxfId="17858" priority="69213"/>
    <cfRule type="duplicateValues" dxfId="17857" priority="69213"/>
    <cfRule type="duplicateValues" dxfId="17856" priority="69213"/>
    <cfRule type="duplicateValues" dxfId="17855" priority="69213"/>
    <cfRule type="duplicateValues" dxfId="17854" priority="69213"/>
    <cfRule type="duplicateValues" dxfId="17853" priority="69213"/>
    <cfRule type="duplicateValues" dxfId="17852" priority="69213"/>
    <cfRule type="duplicateValues" dxfId="17851" priority="69213"/>
    <cfRule type="duplicateValues" dxfId="17850" priority="69213"/>
    <cfRule type="duplicateValues" dxfId="17849" priority="69213"/>
    <cfRule type="duplicateValues" dxfId="17848" priority="69213"/>
    <cfRule type="duplicateValues" dxfId="17847" priority="69213"/>
    <cfRule type="duplicateValues" dxfId="17846" priority="69213"/>
    <cfRule type="duplicateValues" dxfId="17845" priority="69213"/>
    <cfRule type="duplicateValues" dxfId="17844" priority="69213"/>
    <cfRule type="duplicateValues" dxfId="17843" priority="69213"/>
    <cfRule type="duplicateValues" dxfId="17842" priority="69213"/>
    <cfRule type="duplicateValues" dxfId="17841" priority="69213"/>
    <cfRule type="duplicateValues" dxfId="17840" priority="69213"/>
    <cfRule type="duplicateValues" dxfId="17839" priority="69213"/>
    <cfRule type="duplicateValues" dxfId="17838" priority="69213"/>
    <cfRule type="duplicateValues" dxfId="17837" priority="69213"/>
    <cfRule type="duplicateValues" dxfId="17836" priority="69213"/>
    <cfRule type="duplicateValues" dxfId="17835" priority="69213"/>
    <cfRule type="duplicateValues" dxfId="17834" priority="69213"/>
    <cfRule type="duplicateValues" dxfId="17833" priority="69213"/>
    <cfRule type="duplicateValues" dxfId="17832" priority="69213"/>
    <cfRule type="duplicateValues" dxfId="17831" priority="69213"/>
    <cfRule type="duplicateValues" dxfId="17830" priority="69213"/>
    <cfRule type="duplicateValues" dxfId="17829" priority="69213"/>
    <cfRule type="duplicateValues" dxfId="17828" priority="69213"/>
    <cfRule type="duplicateValues" dxfId="17827" priority="69213"/>
    <cfRule type="duplicateValues" dxfId="17826" priority="69382"/>
    <cfRule type="duplicateValues" dxfId="17825" priority="69354"/>
    <cfRule type="duplicateValues" dxfId="17824" priority="69213"/>
    <cfRule type="duplicateValues" dxfId="17823" priority="69213"/>
    <cfRule type="duplicateValues" dxfId="17822" priority="69213"/>
  </conditionalFormatting>
  <conditionalFormatting sqref="I5049">
    <cfRule type="duplicateValues" dxfId="17821" priority="26404"/>
    <cfRule type="duplicateValues" dxfId="17820" priority="26378"/>
    <cfRule type="duplicateValues" dxfId="17819" priority="26386"/>
    <cfRule type="duplicateValues" dxfId="17818" priority="26303"/>
    <cfRule type="duplicateValues" dxfId="17817" priority="26302"/>
    <cfRule type="duplicateValues" dxfId="17816" priority="26301"/>
    <cfRule type="duplicateValues" dxfId="17815" priority="26300"/>
    <cfRule type="duplicateValues" dxfId="17814" priority="26299"/>
    <cfRule type="duplicateValues" dxfId="17813" priority="26298"/>
    <cfRule type="duplicateValues" dxfId="17812" priority="26297"/>
    <cfRule type="duplicateValues" dxfId="17811" priority="26296"/>
    <cfRule type="duplicateValues" dxfId="17810" priority="26295"/>
    <cfRule type="duplicateValues" dxfId="17809" priority="26294"/>
    <cfRule type="duplicateValues" dxfId="17808" priority="26293"/>
    <cfRule type="duplicateValues" dxfId="17807" priority="26292"/>
    <cfRule type="duplicateValues" dxfId="17806" priority="26291"/>
    <cfRule type="duplicateValues" dxfId="17805" priority="26290"/>
    <cfRule type="duplicateValues" dxfId="17804" priority="26289"/>
    <cfRule type="duplicateValues" dxfId="17803" priority="26288"/>
    <cfRule type="duplicateValues" dxfId="17802" priority="26287"/>
    <cfRule type="duplicateValues" dxfId="17801" priority="26286"/>
    <cfRule type="duplicateValues" dxfId="17800" priority="26285"/>
    <cfRule type="duplicateValues" dxfId="17799" priority="26284"/>
    <cfRule type="duplicateValues" dxfId="17798" priority="26283"/>
    <cfRule type="duplicateValues" dxfId="17797" priority="26282"/>
    <cfRule type="duplicateValues" dxfId="17796" priority="26281"/>
    <cfRule type="duplicateValues" dxfId="17795" priority="26280"/>
    <cfRule type="duplicateValues" dxfId="17794" priority="26279"/>
    <cfRule type="duplicateValues" dxfId="17793" priority="26278"/>
    <cfRule type="duplicateValues" dxfId="17792" priority="26304"/>
    <cfRule type="duplicateValues" dxfId="17791" priority="26305"/>
    <cfRule type="duplicateValues" dxfId="17790" priority="26377"/>
    <cfRule type="duplicateValues" dxfId="17789" priority="26376"/>
    <cfRule type="duplicateValues" dxfId="17788" priority="26375"/>
    <cfRule type="duplicateValues" dxfId="17787" priority="26374"/>
    <cfRule type="duplicateValues" dxfId="17786" priority="26373"/>
    <cfRule type="duplicateValues" dxfId="17785" priority="26372"/>
    <cfRule type="duplicateValues" dxfId="17784" priority="26371"/>
    <cfRule type="duplicateValues" dxfId="17783" priority="26370"/>
    <cfRule type="duplicateValues" dxfId="17782" priority="26369"/>
    <cfRule type="duplicateValues" dxfId="17781" priority="26368"/>
    <cfRule type="duplicateValues" dxfId="17780" priority="26367"/>
    <cfRule type="duplicateValues" dxfId="17779" priority="26366"/>
    <cfRule type="duplicateValues" dxfId="17778" priority="26365"/>
    <cfRule type="duplicateValues" dxfId="17777" priority="26364"/>
    <cfRule type="duplicateValues" dxfId="17776" priority="26363"/>
    <cfRule type="duplicateValues" dxfId="17775" priority="26362"/>
    <cfRule type="duplicateValues" dxfId="17774" priority="26361"/>
    <cfRule type="duplicateValues" dxfId="17773" priority="26360"/>
    <cfRule type="duplicateValues" dxfId="17772" priority="26359"/>
    <cfRule type="duplicateValues" dxfId="17771" priority="26358"/>
    <cfRule type="duplicateValues" dxfId="17770" priority="26357"/>
    <cfRule type="duplicateValues" dxfId="17769" priority="26356"/>
    <cfRule type="duplicateValues" dxfId="17768" priority="26355"/>
    <cfRule type="duplicateValues" dxfId="17767" priority="26354"/>
    <cfRule type="duplicateValues" dxfId="17766" priority="26353"/>
    <cfRule type="duplicateValues" dxfId="17765" priority="26352"/>
    <cfRule type="duplicateValues" dxfId="17764" priority="26351"/>
    <cfRule type="duplicateValues" dxfId="17763" priority="26350"/>
    <cfRule type="duplicateValues" dxfId="17762" priority="26349"/>
    <cfRule type="duplicateValues" dxfId="17761" priority="26348"/>
    <cfRule type="duplicateValues" dxfId="17760" priority="26347"/>
    <cfRule type="duplicateValues" dxfId="17759" priority="26346"/>
    <cfRule type="duplicateValues" dxfId="17758" priority="26345"/>
    <cfRule type="duplicateValues" dxfId="17757" priority="26344"/>
    <cfRule type="duplicateValues" dxfId="17756" priority="26343"/>
    <cfRule type="duplicateValues" dxfId="17755" priority="26342"/>
    <cfRule type="duplicateValues" dxfId="17754" priority="26341"/>
    <cfRule type="duplicateValues" dxfId="17753" priority="26340"/>
    <cfRule type="duplicateValues" dxfId="17752" priority="26339"/>
    <cfRule type="duplicateValues" dxfId="17751" priority="26338"/>
    <cfRule type="duplicateValues" dxfId="17750" priority="26337"/>
    <cfRule type="duplicateValues" dxfId="17749" priority="26336"/>
    <cfRule type="duplicateValues" dxfId="17748" priority="26335"/>
    <cfRule type="duplicateValues" dxfId="17747" priority="26334"/>
    <cfRule type="duplicateValues" dxfId="17746" priority="26333"/>
    <cfRule type="duplicateValues" dxfId="17745" priority="26332"/>
    <cfRule type="duplicateValues" dxfId="17744" priority="26331"/>
    <cfRule type="duplicateValues" dxfId="17743" priority="26330"/>
    <cfRule type="duplicateValues" dxfId="17742" priority="26329"/>
    <cfRule type="duplicateValues" dxfId="17741" priority="26328"/>
    <cfRule type="duplicateValues" dxfId="17740" priority="26327"/>
    <cfRule type="duplicateValues" dxfId="17739" priority="26326"/>
    <cfRule type="duplicateValues" dxfId="17738" priority="26325"/>
    <cfRule type="duplicateValues" dxfId="17737" priority="26324"/>
    <cfRule type="duplicateValues" dxfId="17736" priority="26323"/>
    <cfRule type="duplicateValues" dxfId="17735" priority="26322"/>
    <cfRule type="duplicateValues" dxfId="17734" priority="26321"/>
    <cfRule type="duplicateValues" dxfId="17733" priority="26320"/>
    <cfRule type="duplicateValues" dxfId="17732" priority="26319"/>
    <cfRule type="duplicateValues" dxfId="17731" priority="26318"/>
    <cfRule type="duplicateValues" dxfId="17730" priority="26317"/>
    <cfRule type="duplicateValues" dxfId="17729" priority="26316"/>
    <cfRule type="duplicateValues" dxfId="17728" priority="26315"/>
    <cfRule type="duplicateValues" dxfId="17727" priority="26314"/>
    <cfRule type="duplicateValues" dxfId="17726" priority="26313"/>
    <cfRule type="duplicateValues" dxfId="17725" priority="26312"/>
    <cfRule type="duplicateValues" dxfId="17724" priority="26311"/>
    <cfRule type="duplicateValues" dxfId="17723" priority="26310"/>
    <cfRule type="duplicateValues" dxfId="17722" priority="26309"/>
    <cfRule type="duplicateValues" dxfId="17721" priority="26308"/>
    <cfRule type="duplicateValues" dxfId="17720" priority="26307"/>
    <cfRule type="duplicateValues" dxfId="17719" priority="26306"/>
    <cfRule type="duplicateValues" dxfId="17718" priority="26379"/>
    <cfRule type="duplicateValues" dxfId="17717" priority="26380"/>
    <cfRule type="duplicateValues" dxfId="17716" priority="26381"/>
    <cfRule type="duplicateValues" dxfId="17715" priority="26382"/>
    <cfRule type="duplicateValues" dxfId="17714" priority="26383"/>
    <cfRule type="duplicateValues" dxfId="17713" priority="26384"/>
    <cfRule type="duplicateValues" dxfId="17712" priority="26385"/>
    <cfRule type="duplicateValues" dxfId="17711" priority="26387"/>
    <cfRule type="duplicateValues" dxfId="17710" priority="26388"/>
    <cfRule type="duplicateValues" dxfId="17709" priority="26389"/>
    <cfRule type="duplicateValues" dxfId="17708" priority="26390"/>
    <cfRule type="duplicateValues" dxfId="17707" priority="26391"/>
    <cfRule type="duplicateValues" dxfId="17706" priority="26392"/>
    <cfRule type="duplicateValues" dxfId="17705" priority="26393"/>
    <cfRule type="duplicateValues" dxfId="17704" priority="26394"/>
    <cfRule type="duplicateValues" dxfId="17703" priority="26395"/>
    <cfRule type="duplicateValues" dxfId="17702" priority="26396"/>
    <cfRule type="duplicateValues" dxfId="17701" priority="26397"/>
    <cfRule type="duplicateValues" dxfId="17700" priority="26398"/>
    <cfRule type="duplicateValues" dxfId="17699" priority="26399"/>
    <cfRule type="duplicateValues" dxfId="17698" priority="26400"/>
    <cfRule type="duplicateValues" dxfId="17697" priority="26401"/>
    <cfRule type="duplicateValues" dxfId="17696" priority="26402"/>
    <cfRule type="duplicateValues" dxfId="17695" priority="26403"/>
  </conditionalFormatting>
  <conditionalFormatting sqref="I5054">
    <cfRule type="duplicateValues" dxfId="17694" priority="24933"/>
    <cfRule type="duplicateValues" dxfId="17693" priority="24844"/>
    <cfRule type="duplicateValues" dxfId="17692" priority="24859"/>
    <cfRule type="duplicateValues" dxfId="17691" priority="24902"/>
    <cfRule type="duplicateValues" dxfId="17690" priority="24901"/>
    <cfRule type="duplicateValues" dxfId="17689" priority="24900"/>
    <cfRule type="duplicateValues" dxfId="17688" priority="24899"/>
    <cfRule type="duplicateValues" dxfId="17687" priority="24904"/>
    <cfRule type="duplicateValues" dxfId="17686" priority="24897"/>
    <cfRule type="duplicateValues" dxfId="17685" priority="24896"/>
    <cfRule type="duplicateValues" dxfId="17684" priority="24895"/>
    <cfRule type="duplicateValues" dxfId="17683" priority="24894"/>
    <cfRule type="duplicateValues" dxfId="17682" priority="24893"/>
    <cfRule type="duplicateValues" dxfId="17681" priority="24892"/>
    <cfRule type="duplicateValues" dxfId="17680" priority="24891"/>
    <cfRule type="duplicateValues" dxfId="17679" priority="24890"/>
    <cfRule type="duplicateValues" dxfId="17678" priority="24889"/>
    <cfRule type="duplicateValues" dxfId="17677" priority="24888"/>
    <cfRule type="duplicateValues" dxfId="17676" priority="24887"/>
    <cfRule type="duplicateValues" dxfId="17675" priority="24886"/>
    <cfRule type="duplicateValues" dxfId="17674" priority="24885"/>
    <cfRule type="duplicateValues" dxfId="17673" priority="24884"/>
    <cfRule type="duplicateValues" dxfId="17672" priority="24883"/>
    <cfRule type="duplicateValues" dxfId="17671" priority="24882"/>
    <cfRule type="duplicateValues" dxfId="17670" priority="24881"/>
    <cfRule type="duplicateValues" dxfId="17669" priority="24880"/>
    <cfRule type="duplicateValues" dxfId="17668" priority="24879"/>
    <cfRule type="duplicateValues" dxfId="17667" priority="24878"/>
    <cfRule type="duplicateValues" dxfId="17666" priority="24877"/>
    <cfRule type="duplicateValues" dxfId="17665" priority="24876"/>
    <cfRule type="duplicateValues" dxfId="17664" priority="24875"/>
    <cfRule type="duplicateValues" dxfId="17663" priority="24874"/>
    <cfRule type="duplicateValues" dxfId="17662" priority="24873"/>
    <cfRule type="duplicateValues" dxfId="17661" priority="24872"/>
    <cfRule type="duplicateValues" dxfId="17660" priority="24905"/>
    <cfRule type="duplicateValues" dxfId="17659" priority="24871"/>
    <cfRule type="duplicateValues" dxfId="17658" priority="24870"/>
    <cfRule type="duplicateValues" dxfId="17657" priority="24869"/>
    <cfRule type="duplicateValues" dxfId="17656" priority="24868"/>
    <cfRule type="duplicateValues" dxfId="17655" priority="24867"/>
    <cfRule type="duplicateValues" dxfId="17654" priority="24866"/>
    <cfRule type="duplicateValues" dxfId="17653" priority="24865"/>
    <cfRule type="duplicateValues" dxfId="17652" priority="24864"/>
    <cfRule type="duplicateValues" dxfId="17651" priority="24863"/>
    <cfRule type="duplicateValues" dxfId="17650" priority="24862"/>
    <cfRule type="duplicateValues" dxfId="17649" priority="24861"/>
    <cfRule type="duplicateValues" dxfId="17648" priority="24860"/>
    <cfRule type="duplicateValues" dxfId="17647" priority="24906"/>
    <cfRule type="duplicateValues" dxfId="17646" priority="24858"/>
    <cfRule type="duplicateValues" dxfId="17645" priority="24857"/>
    <cfRule type="duplicateValues" dxfId="17644" priority="24856"/>
    <cfRule type="duplicateValues" dxfId="17643" priority="24855"/>
    <cfRule type="duplicateValues" dxfId="17642" priority="24854"/>
    <cfRule type="duplicateValues" dxfId="17641" priority="24853"/>
    <cfRule type="duplicateValues" dxfId="17640" priority="24852"/>
    <cfRule type="duplicateValues" dxfId="17639" priority="24851"/>
    <cfRule type="duplicateValues" dxfId="17638" priority="24850"/>
    <cfRule type="duplicateValues" dxfId="17637" priority="24849"/>
    <cfRule type="duplicateValues" dxfId="17636" priority="24848"/>
    <cfRule type="duplicateValues" dxfId="17635" priority="24847"/>
    <cfRule type="duplicateValues" dxfId="17634" priority="24846"/>
    <cfRule type="duplicateValues" dxfId="17633" priority="24845"/>
    <cfRule type="duplicateValues" dxfId="17632" priority="24903"/>
    <cfRule type="duplicateValues" dxfId="17631" priority="24843"/>
    <cfRule type="duplicateValues" dxfId="17630" priority="24842"/>
    <cfRule type="duplicateValues" dxfId="17629" priority="24841"/>
    <cfRule type="duplicateValues" dxfId="17628" priority="24840"/>
    <cfRule type="duplicateValues" dxfId="17627" priority="24839"/>
    <cfRule type="duplicateValues" dxfId="17626" priority="24838"/>
    <cfRule type="duplicateValues" dxfId="17625" priority="24837"/>
    <cfRule type="duplicateValues" dxfId="17624" priority="24836"/>
    <cfRule type="duplicateValues" dxfId="17623" priority="24835"/>
    <cfRule type="duplicateValues" dxfId="17622" priority="24834"/>
    <cfRule type="duplicateValues" dxfId="17621" priority="24833"/>
    <cfRule type="duplicateValues" dxfId="17620" priority="24832"/>
    <cfRule type="duplicateValues" dxfId="17619" priority="24831"/>
    <cfRule type="duplicateValues" dxfId="17618" priority="24830"/>
    <cfRule type="duplicateValues" dxfId="17617" priority="24829"/>
    <cfRule type="duplicateValues" dxfId="17616" priority="24828"/>
    <cfRule type="duplicateValues" dxfId="17615" priority="24898"/>
    <cfRule type="duplicateValues" dxfId="17614" priority="24827"/>
    <cfRule type="duplicateValues" dxfId="17613" priority="24826"/>
    <cfRule type="duplicateValues" dxfId="17612" priority="24825"/>
    <cfRule type="duplicateValues" dxfId="17611" priority="24824"/>
    <cfRule type="duplicateValues" dxfId="17610" priority="24907"/>
    <cfRule type="duplicateValues" dxfId="17609" priority="24908"/>
    <cfRule type="duplicateValues" dxfId="17608" priority="24909"/>
    <cfRule type="duplicateValues" dxfId="17607" priority="24910"/>
    <cfRule type="duplicateValues" dxfId="17606" priority="24911"/>
    <cfRule type="duplicateValues" dxfId="17605" priority="24912"/>
    <cfRule type="duplicateValues" dxfId="17604" priority="24913"/>
    <cfRule type="duplicateValues" dxfId="17603" priority="24914"/>
    <cfRule type="duplicateValues" dxfId="17602" priority="24915"/>
    <cfRule type="duplicateValues" dxfId="17601" priority="24916"/>
    <cfRule type="duplicateValues" dxfId="17600" priority="24917"/>
    <cfRule type="duplicateValues" dxfId="17599" priority="24918"/>
    <cfRule type="duplicateValues" dxfId="17598" priority="24919"/>
    <cfRule type="duplicateValues" dxfId="17597" priority="24920"/>
    <cfRule type="duplicateValues" dxfId="17596" priority="24811"/>
    <cfRule type="duplicateValues" dxfId="17595" priority="24810"/>
    <cfRule type="duplicateValues" dxfId="17594" priority="24809"/>
    <cfRule type="duplicateValues" dxfId="17593" priority="24808"/>
    <cfRule type="duplicateValues" dxfId="17592" priority="24807"/>
    <cfRule type="duplicateValues" dxfId="17591" priority="24806"/>
    <cfRule type="duplicateValues" dxfId="17590" priority="24805"/>
    <cfRule type="duplicateValues" dxfId="17589" priority="24804"/>
    <cfRule type="duplicateValues" dxfId="17588" priority="24921"/>
    <cfRule type="duplicateValues" dxfId="17587" priority="24922"/>
    <cfRule type="duplicateValues" dxfId="17586" priority="24923"/>
    <cfRule type="duplicateValues" dxfId="17585" priority="24924"/>
    <cfRule type="duplicateValues" dxfId="17584" priority="24925"/>
    <cfRule type="duplicateValues" dxfId="17583" priority="24926"/>
    <cfRule type="duplicateValues" dxfId="17582" priority="24927"/>
    <cfRule type="duplicateValues" dxfId="17581" priority="24928"/>
    <cfRule type="duplicateValues" dxfId="17580" priority="24929"/>
    <cfRule type="duplicateValues" dxfId="17579" priority="24930"/>
    <cfRule type="duplicateValues" dxfId="17578" priority="24931"/>
    <cfRule type="duplicateValues" dxfId="17577" priority="24932"/>
    <cfRule type="duplicateValues" dxfId="17576" priority="24823"/>
    <cfRule type="duplicateValues" dxfId="17575" priority="24822"/>
    <cfRule type="duplicateValues" dxfId="17574" priority="24821"/>
    <cfRule type="duplicateValues" dxfId="17573" priority="24820"/>
    <cfRule type="duplicateValues" dxfId="17572" priority="24819"/>
    <cfRule type="duplicateValues" dxfId="17571" priority="24818"/>
    <cfRule type="duplicateValues" dxfId="17570" priority="24817"/>
    <cfRule type="duplicateValues" dxfId="17569" priority="24816"/>
    <cfRule type="duplicateValues" dxfId="17568" priority="24815"/>
    <cfRule type="duplicateValues" dxfId="17567" priority="24814"/>
    <cfRule type="duplicateValues" dxfId="17566" priority="24813"/>
    <cfRule type="duplicateValues" dxfId="17565" priority="24812"/>
  </conditionalFormatting>
  <conditionalFormatting sqref="I5055">
    <cfRule type="duplicateValues" dxfId="17564" priority="16239"/>
    <cfRule type="duplicateValues" dxfId="17563" priority="16240"/>
    <cfRule type="duplicateValues" dxfId="17562" priority="16241"/>
    <cfRule type="duplicateValues" dxfId="17561" priority="16242"/>
    <cfRule type="duplicateValues" dxfId="17560" priority="16243"/>
    <cfRule type="duplicateValues" dxfId="17559" priority="16244"/>
    <cfRule type="duplicateValues" dxfId="17558" priority="16245"/>
    <cfRule type="duplicateValues" dxfId="17557" priority="16246"/>
    <cfRule type="duplicateValues" dxfId="17556" priority="16247"/>
    <cfRule type="duplicateValues" dxfId="17555" priority="16248"/>
    <cfRule type="duplicateValues" dxfId="17554" priority="16249"/>
    <cfRule type="duplicateValues" dxfId="17553" priority="16250"/>
    <cfRule type="duplicateValues" dxfId="17552" priority="16251"/>
    <cfRule type="duplicateValues" dxfId="17551" priority="16252"/>
    <cfRule type="duplicateValues" dxfId="17550" priority="16253"/>
    <cfRule type="duplicateValues" dxfId="17549" priority="16254"/>
    <cfRule type="duplicateValues" dxfId="17548" priority="16255"/>
    <cfRule type="duplicateValues" dxfId="17547" priority="16256"/>
    <cfRule type="duplicateValues" dxfId="17546" priority="16257"/>
    <cfRule type="duplicateValues" dxfId="17545" priority="16258"/>
    <cfRule type="duplicateValues" dxfId="17544" priority="16259"/>
    <cfRule type="duplicateValues" dxfId="17543" priority="16260"/>
    <cfRule type="duplicateValues" dxfId="17542" priority="16261"/>
    <cfRule type="duplicateValues" dxfId="17541" priority="16262"/>
    <cfRule type="duplicateValues" dxfId="17540" priority="16263"/>
    <cfRule type="duplicateValues" dxfId="17539" priority="16264"/>
    <cfRule type="duplicateValues" dxfId="17538" priority="16265"/>
    <cfRule type="duplicateValues" dxfId="17537" priority="16266"/>
    <cfRule type="duplicateValues" dxfId="17536" priority="16267"/>
    <cfRule type="duplicateValues" dxfId="17535" priority="16268"/>
    <cfRule type="duplicateValues" dxfId="17534" priority="16269"/>
    <cfRule type="duplicateValues" dxfId="17533" priority="16270"/>
    <cfRule type="duplicateValues" dxfId="17532" priority="16271"/>
    <cfRule type="duplicateValues" dxfId="17531" priority="16272"/>
    <cfRule type="duplicateValues" dxfId="17530" priority="16273"/>
    <cfRule type="duplicateValues" dxfId="17529" priority="16274"/>
    <cfRule type="duplicateValues" dxfId="17528" priority="16275"/>
    <cfRule type="duplicateValues" dxfId="17527" priority="16276"/>
    <cfRule type="duplicateValues" dxfId="17526" priority="16277"/>
    <cfRule type="duplicateValues" dxfId="17525" priority="16278"/>
    <cfRule type="duplicateValues" dxfId="17524" priority="16279"/>
    <cfRule type="duplicateValues" dxfId="17523" priority="16280"/>
    <cfRule type="duplicateValues" dxfId="17522" priority="16281"/>
    <cfRule type="duplicateValues" dxfId="17521" priority="16282"/>
    <cfRule type="duplicateValues" dxfId="17520" priority="16283"/>
    <cfRule type="duplicateValues" dxfId="17519" priority="16284"/>
    <cfRule type="duplicateValues" dxfId="17518" priority="16285"/>
    <cfRule type="duplicateValues" dxfId="17517" priority="16286"/>
    <cfRule type="duplicateValues" dxfId="17516" priority="16287"/>
    <cfRule type="duplicateValues" dxfId="17515" priority="16288"/>
    <cfRule type="duplicateValues" dxfId="17514" priority="16289"/>
    <cfRule type="duplicateValues" dxfId="17513" priority="16290"/>
    <cfRule type="duplicateValues" dxfId="17512" priority="16291"/>
    <cfRule type="duplicateValues" dxfId="17511" priority="16292"/>
    <cfRule type="duplicateValues" dxfId="17510" priority="16293"/>
    <cfRule type="duplicateValues" dxfId="17509" priority="16294"/>
    <cfRule type="duplicateValues" dxfId="17508" priority="16295"/>
    <cfRule type="duplicateValues" dxfId="17507" priority="16296"/>
    <cfRule type="duplicateValues" dxfId="17506" priority="16297"/>
    <cfRule type="duplicateValues" dxfId="17505" priority="16298"/>
    <cfRule type="duplicateValues" dxfId="17504" priority="16300"/>
    <cfRule type="duplicateValues" dxfId="17503" priority="16301"/>
    <cfRule type="duplicateValues" dxfId="17502" priority="16302"/>
    <cfRule type="duplicateValues" dxfId="17501" priority="16303"/>
    <cfRule type="duplicateValues" dxfId="17500" priority="16304"/>
    <cfRule type="duplicateValues" dxfId="17499" priority="16305"/>
    <cfRule type="duplicateValues" dxfId="17498" priority="16306"/>
    <cfRule type="duplicateValues" dxfId="17497" priority="16307"/>
    <cfRule type="duplicateValues" dxfId="17496" priority="16308"/>
    <cfRule type="duplicateValues" dxfId="17495" priority="16309"/>
    <cfRule type="duplicateValues" dxfId="17494" priority="16310"/>
    <cfRule type="duplicateValues" dxfId="17493" priority="16311"/>
    <cfRule type="duplicateValues" dxfId="17492" priority="16312"/>
    <cfRule type="duplicateValues" dxfId="17491" priority="16313"/>
    <cfRule type="duplicateValues" dxfId="17490" priority="16314"/>
    <cfRule type="duplicateValues" dxfId="17489" priority="16315"/>
    <cfRule type="duplicateValues" dxfId="17488" priority="16316"/>
    <cfRule type="duplicateValues" dxfId="17487" priority="16317"/>
    <cfRule type="duplicateValues" dxfId="17486" priority="16318"/>
    <cfRule type="duplicateValues" dxfId="17485" priority="16319"/>
    <cfRule type="duplicateValues" dxfId="17484" priority="16320"/>
    <cfRule type="duplicateValues" dxfId="17483" priority="16321"/>
    <cfRule type="duplicateValues" dxfId="17482" priority="16322"/>
    <cfRule type="duplicateValues" dxfId="17481" priority="16323"/>
    <cfRule type="duplicateValues" dxfId="17480" priority="16324"/>
    <cfRule type="duplicateValues" dxfId="17479" priority="16325"/>
    <cfRule type="duplicateValues" dxfId="17478" priority="16326"/>
    <cfRule type="duplicateValues" dxfId="17477" priority="16327"/>
    <cfRule type="duplicateValues" dxfId="17476" priority="16328"/>
    <cfRule type="duplicateValues" dxfId="17475" priority="16329"/>
    <cfRule type="duplicateValues" dxfId="17474" priority="16330"/>
    <cfRule type="duplicateValues" dxfId="17473" priority="16331"/>
    <cfRule type="duplicateValues" dxfId="17472" priority="16332"/>
    <cfRule type="duplicateValues" dxfId="17471" priority="16333"/>
    <cfRule type="duplicateValues" dxfId="17470" priority="16334"/>
    <cfRule type="duplicateValues" dxfId="17469" priority="16335"/>
    <cfRule type="duplicateValues" dxfId="17468" priority="16336"/>
    <cfRule type="duplicateValues" dxfId="17467" priority="16337"/>
    <cfRule type="duplicateValues" dxfId="17466" priority="16338"/>
    <cfRule type="duplicateValues" dxfId="17465" priority="16339"/>
    <cfRule type="duplicateValues" dxfId="17464" priority="16340"/>
    <cfRule type="duplicateValues" dxfId="17463" priority="16341"/>
    <cfRule type="duplicateValues" dxfId="17462" priority="16342"/>
    <cfRule type="duplicateValues" dxfId="17461" priority="16343"/>
    <cfRule type="duplicateValues" dxfId="17460" priority="16344"/>
    <cfRule type="duplicateValues" dxfId="17459" priority="16345"/>
    <cfRule type="duplicateValues" dxfId="17458" priority="16346"/>
    <cfRule type="duplicateValues" dxfId="17457" priority="16347"/>
    <cfRule type="duplicateValues" dxfId="17456" priority="16348"/>
    <cfRule type="duplicateValues" dxfId="17455" priority="16349"/>
    <cfRule type="duplicateValues" dxfId="17454" priority="16350"/>
    <cfRule type="duplicateValues" dxfId="17453" priority="16351"/>
    <cfRule type="duplicateValues" dxfId="17452" priority="16352"/>
    <cfRule type="duplicateValues" dxfId="17451" priority="16353"/>
    <cfRule type="duplicateValues" dxfId="17450" priority="16354"/>
    <cfRule type="duplicateValues" dxfId="17449" priority="16355"/>
    <cfRule type="duplicateValues" dxfId="17448" priority="16356"/>
    <cfRule type="duplicateValues" dxfId="17447" priority="16357"/>
    <cfRule type="duplicateValues" dxfId="17446" priority="16358"/>
    <cfRule type="duplicateValues" dxfId="17445" priority="16359"/>
    <cfRule type="duplicateValues" dxfId="17444" priority="16360"/>
    <cfRule type="duplicateValues" dxfId="17443" priority="16361"/>
    <cfRule type="duplicateValues" dxfId="17442" priority="16362"/>
    <cfRule type="duplicateValues" dxfId="17441" priority="16363"/>
    <cfRule type="duplicateValues" dxfId="17440" priority="16364"/>
    <cfRule type="duplicateValues" dxfId="17439" priority="16365"/>
    <cfRule type="duplicateValues" dxfId="17438" priority="16366"/>
    <cfRule type="duplicateValues" dxfId="17437" priority="16367"/>
    <cfRule type="duplicateValues" dxfId="17436" priority="16368"/>
    <cfRule type="duplicateValues" dxfId="17435" priority="16369"/>
    <cfRule type="duplicateValues" dxfId="17434" priority="16370"/>
    <cfRule type="duplicateValues" dxfId="17433" priority="16371"/>
    <cfRule type="duplicateValues" dxfId="17432" priority="16372"/>
    <cfRule type="duplicateValues" dxfId="17431" priority="16373"/>
    <cfRule type="duplicateValues" dxfId="17430" priority="16299"/>
  </conditionalFormatting>
  <conditionalFormatting sqref="I5056">
    <cfRule type="duplicateValues" dxfId="17429" priority="26221"/>
    <cfRule type="duplicateValues" dxfId="17428" priority="26254"/>
    <cfRule type="duplicateValues" dxfId="17427" priority="26253"/>
    <cfRule type="duplicateValues" dxfId="17426" priority="26252"/>
    <cfRule type="duplicateValues" dxfId="17425" priority="26251"/>
    <cfRule type="duplicateValues" dxfId="17424" priority="26250"/>
    <cfRule type="duplicateValues" dxfId="17423" priority="26249"/>
    <cfRule type="duplicateValues" dxfId="17422" priority="26248"/>
    <cfRule type="duplicateValues" dxfId="17421" priority="26152"/>
    <cfRule type="duplicateValues" dxfId="17420" priority="26153"/>
    <cfRule type="duplicateValues" dxfId="17419" priority="26154"/>
    <cfRule type="duplicateValues" dxfId="17418" priority="26155"/>
    <cfRule type="duplicateValues" dxfId="17417" priority="26156"/>
    <cfRule type="duplicateValues" dxfId="17416" priority="26157"/>
    <cfRule type="duplicateValues" dxfId="17415" priority="26158"/>
    <cfRule type="duplicateValues" dxfId="17414" priority="26159"/>
    <cfRule type="duplicateValues" dxfId="17413" priority="26160"/>
    <cfRule type="duplicateValues" dxfId="17412" priority="26161"/>
    <cfRule type="duplicateValues" dxfId="17411" priority="26162"/>
    <cfRule type="duplicateValues" dxfId="17410" priority="26163"/>
    <cfRule type="duplicateValues" dxfId="17409" priority="26164"/>
    <cfRule type="duplicateValues" dxfId="17408" priority="26165"/>
    <cfRule type="duplicateValues" dxfId="17407" priority="26166"/>
    <cfRule type="duplicateValues" dxfId="17406" priority="26167"/>
    <cfRule type="duplicateValues" dxfId="17405" priority="26168"/>
    <cfRule type="duplicateValues" dxfId="17404" priority="26169"/>
    <cfRule type="duplicateValues" dxfId="17403" priority="26170"/>
    <cfRule type="duplicateValues" dxfId="17402" priority="26171"/>
    <cfRule type="duplicateValues" dxfId="17401" priority="26172"/>
    <cfRule type="duplicateValues" dxfId="17400" priority="26173"/>
    <cfRule type="duplicateValues" dxfId="17399" priority="26174"/>
    <cfRule type="duplicateValues" dxfId="17398" priority="26175"/>
    <cfRule type="duplicateValues" dxfId="17397" priority="26176"/>
    <cfRule type="duplicateValues" dxfId="17396" priority="26177"/>
    <cfRule type="duplicateValues" dxfId="17395" priority="26178"/>
    <cfRule type="duplicateValues" dxfId="17394" priority="26179"/>
    <cfRule type="duplicateValues" dxfId="17393" priority="26180"/>
    <cfRule type="duplicateValues" dxfId="17392" priority="26181"/>
    <cfRule type="duplicateValues" dxfId="17391" priority="26182"/>
    <cfRule type="duplicateValues" dxfId="17390" priority="26245"/>
    <cfRule type="duplicateValues" dxfId="17389" priority="26183"/>
    <cfRule type="duplicateValues" dxfId="17388" priority="26184"/>
    <cfRule type="duplicateValues" dxfId="17387" priority="26185"/>
    <cfRule type="duplicateValues" dxfId="17386" priority="26186"/>
    <cfRule type="duplicateValues" dxfId="17385" priority="26187"/>
    <cfRule type="duplicateValues" dxfId="17384" priority="26188"/>
    <cfRule type="duplicateValues" dxfId="17383" priority="26222"/>
    <cfRule type="duplicateValues" dxfId="17382" priority="26277"/>
    <cfRule type="duplicateValues" dxfId="17381" priority="26276"/>
    <cfRule type="duplicateValues" dxfId="17380" priority="26275"/>
    <cfRule type="duplicateValues" dxfId="17379" priority="26274"/>
    <cfRule type="duplicateValues" dxfId="17378" priority="26273"/>
    <cfRule type="duplicateValues" dxfId="17377" priority="26272"/>
    <cfRule type="duplicateValues" dxfId="17376" priority="26271"/>
    <cfRule type="duplicateValues" dxfId="17375" priority="26270"/>
    <cfRule type="duplicateValues" dxfId="17374" priority="26269"/>
    <cfRule type="duplicateValues" dxfId="17373" priority="26268"/>
    <cfRule type="duplicateValues" dxfId="17372" priority="26267"/>
    <cfRule type="duplicateValues" dxfId="17371" priority="26266"/>
    <cfRule type="duplicateValues" dxfId="17370" priority="26265"/>
    <cfRule type="duplicateValues" dxfId="17369" priority="26264"/>
    <cfRule type="duplicateValues" dxfId="17368" priority="26263"/>
    <cfRule type="duplicateValues" dxfId="17367" priority="26262"/>
    <cfRule type="duplicateValues" dxfId="17366" priority="26261"/>
    <cfRule type="duplicateValues" dxfId="17365" priority="26189"/>
    <cfRule type="duplicateValues" dxfId="17364" priority="26190"/>
    <cfRule type="duplicateValues" dxfId="17363" priority="26191"/>
    <cfRule type="duplicateValues" dxfId="17362" priority="26192"/>
    <cfRule type="duplicateValues" dxfId="17361" priority="26193"/>
    <cfRule type="duplicateValues" dxfId="17360" priority="26194"/>
    <cfRule type="duplicateValues" dxfId="17359" priority="26195"/>
    <cfRule type="duplicateValues" dxfId="17358" priority="26196"/>
    <cfRule type="duplicateValues" dxfId="17357" priority="26197"/>
    <cfRule type="duplicateValues" dxfId="17356" priority="26198"/>
    <cfRule type="duplicateValues" dxfId="17355" priority="26210"/>
    <cfRule type="duplicateValues" dxfId="17354" priority="26209"/>
    <cfRule type="duplicateValues" dxfId="17353" priority="26208"/>
    <cfRule type="duplicateValues" dxfId="17352" priority="26207"/>
    <cfRule type="duplicateValues" dxfId="17351" priority="26206"/>
    <cfRule type="duplicateValues" dxfId="17350" priority="26204"/>
    <cfRule type="duplicateValues" dxfId="17349" priority="26203"/>
    <cfRule type="duplicateValues" dxfId="17348" priority="26202"/>
    <cfRule type="duplicateValues" dxfId="17347" priority="26201"/>
    <cfRule type="duplicateValues" dxfId="17346" priority="26200"/>
    <cfRule type="duplicateValues" dxfId="17345" priority="26199"/>
    <cfRule type="duplicateValues" dxfId="17344" priority="26205"/>
    <cfRule type="duplicateValues" dxfId="17343" priority="26151"/>
    <cfRule type="duplicateValues" dxfId="17342" priority="26244"/>
    <cfRule type="duplicateValues" dxfId="17341" priority="26243"/>
    <cfRule type="duplicateValues" dxfId="17340" priority="26242"/>
    <cfRule type="duplicateValues" dxfId="17339" priority="26241"/>
    <cfRule type="duplicateValues" dxfId="17338" priority="26240"/>
    <cfRule type="duplicateValues" dxfId="17337" priority="26239"/>
    <cfRule type="duplicateValues" dxfId="17336" priority="26238"/>
    <cfRule type="duplicateValues" dxfId="17335" priority="26237"/>
    <cfRule type="duplicateValues" dxfId="17334" priority="26236"/>
    <cfRule type="duplicateValues" dxfId="17333" priority="26235"/>
    <cfRule type="duplicateValues" dxfId="17332" priority="26234"/>
    <cfRule type="duplicateValues" dxfId="17331" priority="26233"/>
    <cfRule type="duplicateValues" dxfId="17330" priority="26232"/>
    <cfRule type="duplicateValues" dxfId="17329" priority="26231"/>
    <cfRule type="duplicateValues" dxfId="17328" priority="26230"/>
    <cfRule type="duplicateValues" dxfId="17327" priority="26229"/>
    <cfRule type="duplicateValues" dxfId="17326" priority="26228"/>
    <cfRule type="duplicateValues" dxfId="17325" priority="26227"/>
    <cfRule type="duplicateValues" dxfId="17324" priority="26226"/>
    <cfRule type="duplicateValues" dxfId="17323" priority="26225"/>
    <cfRule type="duplicateValues" dxfId="17322" priority="26224"/>
    <cfRule type="duplicateValues" dxfId="17321" priority="26223"/>
    <cfRule type="duplicateValues" dxfId="17320" priority="26247"/>
    <cfRule type="duplicateValues" dxfId="17319" priority="26246"/>
    <cfRule type="duplicateValues" dxfId="17318" priority="26220"/>
    <cfRule type="duplicateValues" dxfId="17317" priority="26219"/>
    <cfRule type="duplicateValues" dxfId="17316" priority="26218"/>
    <cfRule type="duplicateValues" dxfId="17315" priority="26217"/>
    <cfRule type="duplicateValues" dxfId="17314" priority="26216"/>
    <cfRule type="duplicateValues" dxfId="17313" priority="26215"/>
    <cfRule type="duplicateValues" dxfId="17312" priority="26214"/>
    <cfRule type="duplicateValues" dxfId="17311" priority="26213"/>
    <cfRule type="duplicateValues" dxfId="17310" priority="26212"/>
    <cfRule type="duplicateValues" dxfId="17309" priority="26211"/>
    <cfRule type="duplicateValues" dxfId="17308" priority="26260"/>
    <cfRule type="duplicateValues" dxfId="17307" priority="26259"/>
    <cfRule type="duplicateValues" dxfId="17306" priority="26258"/>
    <cfRule type="duplicateValues" dxfId="17305" priority="26257"/>
    <cfRule type="duplicateValues" dxfId="17304" priority="26256"/>
    <cfRule type="duplicateValues" dxfId="17303" priority="26255"/>
  </conditionalFormatting>
  <conditionalFormatting sqref="I5058">
    <cfRule type="duplicateValues" dxfId="17302" priority="24801"/>
    <cfRule type="duplicateValues" dxfId="17301" priority="24802"/>
    <cfRule type="duplicateValues" dxfId="17300" priority="24803"/>
    <cfRule type="duplicateValues" dxfId="17299" priority="24705"/>
    <cfRule type="duplicateValues" dxfId="17298" priority="24769"/>
    <cfRule type="duplicateValues" dxfId="17297" priority="24799"/>
    <cfRule type="duplicateValues" dxfId="17296" priority="24800"/>
    <cfRule type="duplicateValues" dxfId="17295" priority="24674"/>
    <cfRule type="duplicateValues" dxfId="17294" priority="24675"/>
    <cfRule type="duplicateValues" dxfId="17293" priority="24676"/>
    <cfRule type="duplicateValues" dxfId="17292" priority="24677"/>
    <cfRule type="duplicateValues" dxfId="17291" priority="24678"/>
    <cfRule type="duplicateValues" dxfId="17290" priority="24679"/>
    <cfRule type="duplicateValues" dxfId="17289" priority="24680"/>
    <cfRule type="duplicateValues" dxfId="17288" priority="24681"/>
    <cfRule type="duplicateValues" dxfId="17287" priority="24682"/>
    <cfRule type="duplicateValues" dxfId="17286" priority="24683"/>
    <cfRule type="duplicateValues" dxfId="17285" priority="24684"/>
    <cfRule type="duplicateValues" dxfId="17284" priority="24685"/>
    <cfRule type="duplicateValues" dxfId="17283" priority="24686"/>
    <cfRule type="duplicateValues" dxfId="17282" priority="24687"/>
    <cfRule type="duplicateValues" dxfId="17281" priority="24688"/>
    <cfRule type="duplicateValues" dxfId="17280" priority="24689"/>
    <cfRule type="duplicateValues" dxfId="17279" priority="24690"/>
    <cfRule type="duplicateValues" dxfId="17278" priority="24691"/>
    <cfRule type="duplicateValues" dxfId="17277" priority="24692"/>
    <cfRule type="duplicateValues" dxfId="17276" priority="24693"/>
    <cfRule type="duplicateValues" dxfId="17275" priority="24694"/>
    <cfRule type="duplicateValues" dxfId="17274" priority="24695"/>
    <cfRule type="duplicateValues" dxfId="17273" priority="24696"/>
    <cfRule type="duplicateValues" dxfId="17272" priority="24697"/>
    <cfRule type="duplicateValues" dxfId="17271" priority="24698"/>
    <cfRule type="duplicateValues" dxfId="17270" priority="24699"/>
    <cfRule type="duplicateValues" dxfId="17269" priority="24700"/>
    <cfRule type="duplicateValues" dxfId="17268" priority="24701"/>
    <cfRule type="duplicateValues" dxfId="17267" priority="24702"/>
    <cfRule type="duplicateValues" dxfId="17266" priority="24703"/>
    <cfRule type="duplicateValues" dxfId="17265" priority="24704"/>
    <cfRule type="duplicateValues" dxfId="17264" priority="24706"/>
    <cfRule type="duplicateValues" dxfId="17263" priority="24707"/>
    <cfRule type="duplicateValues" dxfId="17262" priority="24708"/>
    <cfRule type="duplicateValues" dxfId="17261" priority="24709"/>
    <cfRule type="duplicateValues" dxfId="17260" priority="24710"/>
    <cfRule type="duplicateValues" dxfId="17259" priority="24711"/>
    <cfRule type="duplicateValues" dxfId="17258" priority="24712"/>
    <cfRule type="duplicateValues" dxfId="17257" priority="24713"/>
    <cfRule type="duplicateValues" dxfId="17256" priority="24714"/>
    <cfRule type="duplicateValues" dxfId="17255" priority="24715"/>
    <cfRule type="duplicateValues" dxfId="17254" priority="24716"/>
    <cfRule type="duplicateValues" dxfId="17253" priority="24717"/>
    <cfRule type="duplicateValues" dxfId="17252" priority="24718"/>
    <cfRule type="duplicateValues" dxfId="17251" priority="24719"/>
    <cfRule type="duplicateValues" dxfId="17250" priority="24720"/>
    <cfRule type="duplicateValues" dxfId="17249" priority="24721"/>
    <cfRule type="duplicateValues" dxfId="17248" priority="24722"/>
    <cfRule type="duplicateValues" dxfId="17247" priority="24723"/>
    <cfRule type="duplicateValues" dxfId="17246" priority="24724"/>
    <cfRule type="duplicateValues" dxfId="17245" priority="24725"/>
    <cfRule type="duplicateValues" dxfId="17244" priority="24726"/>
    <cfRule type="duplicateValues" dxfId="17243" priority="24727"/>
    <cfRule type="duplicateValues" dxfId="17242" priority="24728"/>
    <cfRule type="duplicateValues" dxfId="17241" priority="24729"/>
    <cfRule type="duplicateValues" dxfId="17240" priority="24730"/>
    <cfRule type="duplicateValues" dxfId="17239" priority="24731"/>
    <cfRule type="duplicateValues" dxfId="17238" priority="24732"/>
    <cfRule type="duplicateValues" dxfId="17237" priority="24733"/>
    <cfRule type="duplicateValues" dxfId="17236" priority="24734"/>
    <cfRule type="duplicateValues" dxfId="17235" priority="24735"/>
    <cfRule type="duplicateValues" dxfId="17234" priority="24736"/>
    <cfRule type="duplicateValues" dxfId="17233" priority="24737"/>
    <cfRule type="duplicateValues" dxfId="17232" priority="24738"/>
    <cfRule type="duplicateValues" dxfId="17231" priority="24739"/>
    <cfRule type="duplicateValues" dxfId="17230" priority="24740"/>
    <cfRule type="duplicateValues" dxfId="17229" priority="24741"/>
    <cfRule type="duplicateValues" dxfId="17228" priority="24742"/>
    <cfRule type="duplicateValues" dxfId="17227" priority="24743"/>
    <cfRule type="duplicateValues" dxfId="17226" priority="24744"/>
    <cfRule type="duplicateValues" dxfId="17225" priority="24745"/>
    <cfRule type="duplicateValues" dxfId="17224" priority="24746"/>
    <cfRule type="duplicateValues" dxfId="17223" priority="24747"/>
    <cfRule type="duplicateValues" dxfId="17222" priority="24748"/>
    <cfRule type="duplicateValues" dxfId="17221" priority="24749"/>
    <cfRule type="duplicateValues" dxfId="17220" priority="24750"/>
    <cfRule type="duplicateValues" dxfId="17219" priority="24751"/>
    <cfRule type="duplicateValues" dxfId="17218" priority="24752"/>
    <cfRule type="duplicateValues" dxfId="17217" priority="24753"/>
    <cfRule type="duplicateValues" dxfId="17216" priority="24754"/>
    <cfRule type="duplicateValues" dxfId="17215" priority="24755"/>
    <cfRule type="duplicateValues" dxfId="17214" priority="24756"/>
    <cfRule type="duplicateValues" dxfId="17213" priority="24757"/>
    <cfRule type="duplicateValues" dxfId="17212" priority="24758"/>
    <cfRule type="duplicateValues" dxfId="17211" priority="24759"/>
    <cfRule type="duplicateValues" dxfId="17210" priority="24760"/>
    <cfRule type="duplicateValues" dxfId="17209" priority="24761"/>
    <cfRule type="duplicateValues" dxfId="17208" priority="24762"/>
    <cfRule type="duplicateValues" dxfId="17207" priority="24763"/>
    <cfRule type="duplicateValues" dxfId="17206" priority="24764"/>
    <cfRule type="duplicateValues" dxfId="17205" priority="24765"/>
    <cfRule type="duplicateValues" dxfId="17204" priority="24766"/>
    <cfRule type="duplicateValues" dxfId="17203" priority="24767"/>
    <cfRule type="duplicateValues" dxfId="17202" priority="24768"/>
    <cfRule type="duplicateValues" dxfId="17201" priority="24770"/>
    <cfRule type="duplicateValues" dxfId="17200" priority="24771"/>
    <cfRule type="duplicateValues" dxfId="17199" priority="24772"/>
    <cfRule type="duplicateValues" dxfId="17198" priority="24773"/>
    <cfRule type="duplicateValues" dxfId="17197" priority="24774"/>
    <cfRule type="duplicateValues" dxfId="17196" priority="24775"/>
    <cfRule type="duplicateValues" dxfId="17195" priority="24776"/>
    <cfRule type="duplicateValues" dxfId="17194" priority="24777"/>
    <cfRule type="duplicateValues" dxfId="17193" priority="24778"/>
    <cfRule type="duplicateValues" dxfId="17192" priority="24779"/>
    <cfRule type="duplicateValues" dxfId="17191" priority="24780"/>
    <cfRule type="duplicateValues" dxfId="17190" priority="24781"/>
    <cfRule type="duplicateValues" dxfId="17189" priority="24782"/>
    <cfRule type="duplicateValues" dxfId="17188" priority="24783"/>
    <cfRule type="duplicateValues" dxfId="17187" priority="24784"/>
    <cfRule type="duplicateValues" dxfId="17186" priority="24785"/>
    <cfRule type="duplicateValues" dxfId="17185" priority="24786"/>
    <cfRule type="duplicateValues" dxfId="17184" priority="24787"/>
    <cfRule type="duplicateValues" dxfId="17183" priority="24788"/>
    <cfRule type="duplicateValues" dxfId="17182" priority="24789"/>
    <cfRule type="duplicateValues" dxfId="17181" priority="24790"/>
    <cfRule type="duplicateValues" dxfId="17180" priority="24791"/>
    <cfRule type="duplicateValues" dxfId="17179" priority="24792"/>
    <cfRule type="duplicateValues" dxfId="17178" priority="24793"/>
    <cfRule type="duplicateValues" dxfId="17177" priority="24794"/>
    <cfRule type="duplicateValues" dxfId="17176" priority="24795"/>
    <cfRule type="duplicateValues" dxfId="17175" priority="24796"/>
    <cfRule type="duplicateValues" dxfId="17174" priority="24797"/>
    <cfRule type="duplicateValues" dxfId="17173" priority="24798"/>
  </conditionalFormatting>
  <conditionalFormatting sqref="I5064">
    <cfRule type="duplicateValues" dxfId="17172" priority="24650"/>
    <cfRule type="duplicateValues" dxfId="17171" priority="24622"/>
    <cfRule type="duplicateValues" dxfId="17170" priority="24623"/>
    <cfRule type="duplicateValues" dxfId="17169" priority="24624"/>
    <cfRule type="duplicateValues" dxfId="17168" priority="24625"/>
    <cfRule type="duplicateValues" dxfId="17167" priority="24626"/>
    <cfRule type="duplicateValues" dxfId="17166" priority="24627"/>
    <cfRule type="duplicateValues" dxfId="17165" priority="24628"/>
    <cfRule type="duplicateValues" dxfId="17164" priority="24629"/>
    <cfRule type="duplicateValues" dxfId="17163" priority="24630"/>
    <cfRule type="duplicateValues" dxfId="17162" priority="24631"/>
    <cfRule type="duplicateValues" dxfId="17161" priority="24632"/>
    <cfRule type="duplicateValues" dxfId="17160" priority="24633"/>
    <cfRule type="duplicateValues" dxfId="17159" priority="24634"/>
    <cfRule type="duplicateValues" dxfId="17158" priority="24635"/>
    <cfRule type="duplicateValues" dxfId="17157" priority="24636"/>
    <cfRule type="duplicateValues" dxfId="17156" priority="24637"/>
    <cfRule type="duplicateValues" dxfId="17155" priority="24638"/>
    <cfRule type="duplicateValues" dxfId="17154" priority="24639"/>
    <cfRule type="duplicateValues" dxfId="17153" priority="24640"/>
    <cfRule type="duplicateValues" dxfId="17152" priority="24641"/>
    <cfRule type="duplicateValues" dxfId="17151" priority="24548"/>
    <cfRule type="duplicateValues" dxfId="17150" priority="24547"/>
    <cfRule type="duplicateValues" dxfId="17149" priority="24546"/>
    <cfRule type="duplicateValues" dxfId="17148" priority="24545"/>
    <cfRule type="duplicateValues" dxfId="17147" priority="24642"/>
    <cfRule type="duplicateValues" dxfId="17146" priority="24643"/>
    <cfRule type="duplicateValues" dxfId="17145" priority="24644"/>
    <cfRule type="duplicateValues" dxfId="17144" priority="24645"/>
    <cfRule type="duplicateValues" dxfId="17143" priority="24646"/>
    <cfRule type="duplicateValues" dxfId="17142" priority="24647"/>
    <cfRule type="duplicateValues" dxfId="17141" priority="24648"/>
    <cfRule type="duplicateValues" dxfId="17140" priority="24673"/>
    <cfRule type="duplicateValues" dxfId="17139" priority="24649"/>
    <cfRule type="duplicateValues" dxfId="17138" priority="24651"/>
    <cfRule type="duplicateValues" dxfId="17137" priority="24652"/>
    <cfRule type="duplicateValues" dxfId="17136" priority="24653"/>
    <cfRule type="duplicateValues" dxfId="17135" priority="24654"/>
    <cfRule type="duplicateValues" dxfId="17134" priority="24655"/>
    <cfRule type="duplicateValues" dxfId="17133" priority="24656"/>
    <cfRule type="duplicateValues" dxfId="17132" priority="24657"/>
    <cfRule type="duplicateValues" dxfId="17131" priority="24658"/>
    <cfRule type="duplicateValues" dxfId="17130" priority="24659"/>
    <cfRule type="duplicateValues" dxfId="17129" priority="24660"/>
    <cfRule type="duplicateValues" dxfId="17128" priority="24661"/>
    <cfRule type="duplicateValues" dxfId="17127" priority="24662"/>
    <cfRule type="duplicateValues" dxfId="17126" priority="24602"/>
    <cfRule type="duplicateValues" dxfId="17125" priority="24601"/>
    <cfRule type="duplicateValues" dxfId="17124" priority="24549"/>
    <cfRule type="duplicateValues" dxfId="17123" priority="24600"/>
    <cfRule type="duplicateValues" dxfId="17122" priority="24599"/>
    <cfRule type="duplicateValues" dxfId="17121" priority="24598"/>
    <cfRule type="duplicateValues" dxfId="17120" priority="24556"/>
    <cfRule type="duplicateValues" dxfId="17119" priority="24597"/>
    <cfRule type="duplicateValues" dxfId="17118" priority="24596"/>
    <cfRule type="duplicateValues" dxfId="17117" priority="24595"/>
    <cfRule type="duplicateValues" dxfId="17116" priority="24594"/>
    <cfRule type="duplicateValues" dxfId="17115" priority="24593"/>
    <cfRule type="duplicateValues" dxfId="17114" priority="24592"/>
    <cfRule type="duplicateValues" dxfId="17113" priority="24591"/>
    <cfRule type="duplicateValues" dxfId="17112" priority="24590"/>
    <cfRule type="duplicateValues" dxfId="17111" priority="24589"/>
    <cfRule type="duplicateValues" dxfId="17110" priority="24588"/>
    <cfRule type="duplicateValues" dxfId="17109" priority="24587"/>
    <cfRule type="duplicateValues" dxfId="17108" priority="24586"/>
    <cfRule type="duplicateValues" dxfId="17107" priority="24585"/>
    <cfRule type="duplicateValues" dxfId="17106" priority="24584"/>
    <cfRule type="duplicateValues" dxfId="17105" priority="24583"/>
    <cfRule type="duplicateValues" dxfId="17104" priority="24582"/>
    <cfRule type="duplicateValues" dxfId="17103" priority="24581"/>
    <cfRule type="duplicateValues" dxfId="17102" priority="24580"/>
    <cfRule type="duplicateValues" dxfId="17101" priority="24579"/>
    <cfRule type="duplicateValues" dxfId="17100" priority="24578"/>
    <cfRule type="duplicateValues" dxfId="17099" priority="24577"/>
    <cfRule type="duplicateValues" dxfId="17098" priority="24576"/>
    <cfRule type="duplicateValues" dxfId="17097" priority="24575"/>
    <cfRule type="duplicateValues" dxfId="17096" priority="24574"/>
    <cfRule type="duplicateValues" dxfId="17095" priority="24573"/>
    <cfRule type="duplicateValues" dxfId="17094" priority="24572"/>
    <cfRule type="duplicateValues" dxfId="17093" priority="24571"/>
    <cfRule type="duplicateValues" dxfId="17092" priority="24570"/>
    <cfRule type="duplicateValues" dxfId="17091" priority="24569"/>
    <cfRule type="duplicateValues" dxfId="17090" priority="24568"/>
    <cfRule type="duplicateValues" dxfId="17089" priority="24567"/>
    <cfRule type="duplicateValues" dxfId="17088" priority="24566"/>
    <cfRule type="duplicateValues" dxfId="17087" priority="24565"/>
    <cfRule type="duplicateValues" dxfId="17086" priority="24564"/>
    <cfRule type="duplicateValues" dxfId="17085" priority="24563"/>
    <cfRule type="duplicateValues" dxfId="17084" priority="24562"/>
    <cfRule type="duplicateValues" dxfId="17083" priority="24561"/>
    <cfRule type="duplicateValues" dxfId="17082" priority="24560"/>
    <cfRule type="duplicateValues" dxfId="17081" priority="24559"/>
    <cfRule type="duplicateValues" dxfId="17080" priority="24558"/>
    <cfRule type="duplicateValues" dxfId="17079" priority="24557"/>
    <cfRule type="duplicateValues" dxfId="17078" priority="24555"/>
    <cfRule type="duplicateValues" dxfId="17077" priority="24553"/>
    <cfRule type="duplicateValues" dxfId="17076" priority="24552"/>
    <cfRule type="duplicateValues" dxfId="17075" priority="24554"/>
    <cfRule type="duplicateValues" dxfId="17074" priority="24551"/>
    <cfRule type="duplicateValues" dxfId="17073" priority="24619"/>
    <cfRule type="duplicateValues" dxfId="17072" priority="24618"/>
    <cfRule type="duplicateValues" dxfId="17071" priority="24617"/>
    <cfRule type="duplicateValues" dxfId="17070" priority="24616"/>
    <cfRule type="duplicateValues" dxfId="17069" priority="24615"/>
    <cfRule type="duplicateValues" dxfId="17068" priority="24614"/>
    <cfRule type="duplicateValues" dxfId="17067" priority="24613"/>
    <cfRule type="duplicateValues" dxfId="17066" priority="24612"/>
    <cfRule type="duplicateValues" dxfId="17065" priority="24611"/>
    <cfRule type="duplicateValues" dxfId="17064" priority="24610"/>
    <cfRule type="duplicateValues" dxfId="17063" priority="24609"/>
    <cfRule type="duplicateValues" dxfId="17062" priority="24544"/>
    <cfRule type="duplicateValues" dxfId="17061" priority="24608"/>
    <cfRule type="duplicateValues" dxfId="17060" priority="24603"/>
    <cfRule type="duplicateValues" dxfId="17059" priority="24607"/>
    <cfRule type="duplicateValues" dxfId="17058" priority="24550"/>
    <cfRule type="duplicateValues" dxfId="17057" priority="24606"/>
    <cfRule type="duplicateValues" dxfId="17056" priority="24605"/>
    <cfRule type="duplicateValues" dxfId="17055" priority="24663"/>
    <cfRule type="duplicateValues" dxfId="17054" priority="24664"/>
    <cfRule type="duplicateValues" dxfId="17053" priority="24665"/>
    <cfRule type="duplicateValues" dxfId="17052" priority="24666"/>
    <cfRule type="duplicateValues" dxfId="17051" priority="24667"/>
    <cfRule type="duplicateValues" dxfId="17050" priority="24668"/>
    <cfRule type="duplicateValues" dxfId="17049" priority="24669"/>
    <cfRule type="duplicateValues" dxfId="17048" priority="24670"/>
    <cfRule type="duplicateValues" dxfId="17047" priority="24604"/>
    <cfRule type="duplicateValues" dxfId="17046" priority="24671"/>
    <cfRule type="duplicateValues" dxfId="17045" priority="24672"/>
    <cfRule type="duplicateValues" dxfId="17044" priority="24621"/>
    <cfRule type="duplicateValues" dxfId="17043" priority="24620"/>
  </conditionalFormatting>
  <conditionalFormatting sqref="I5065">
    <cfRule type="duplicateValues" dxfId="17042" priority="28835"/>
    <cfRule type="duplicateValues" dxfId="17041" priority="28836"/>
    <cfRule type="duplicateValues" dxfId="17040" priority="28837"/>
    <cfRule type="duplicateValues" dxfId="17039" priority="28838"/>
    <cfRule type="duplicateValues" dxfId="17038" priority="28839"/>
    <cfRule type="duplicateValues" dxfId="17037" priority="28840"/>
    <cfRule type="duplicateValues" dxfId="17036" priority="28841"/>
    <cfRule type="duplicateValues" dxfId="17035" priority="28842"/>
    <cfRule type="duplicateValues" dxfId="17034" priority="28843"/>
    <cfRule type="duplicateValues" dxfId="17033" priority="28844"/>
    <cfRule type="duplicateValues" dxfId="17032" priority="28845"/>
    <cfRule type="duplicateValues" dxfId="17031" priority="28846"/>
    <cfRule type="duplicateValues" dxfId="17030" priority="28847"/>
    <cfRule type="duplicateValues" dxfId="17029" priority="28848"/>
    <cfRule type="duplicateValues" dxfId="17028" priority="28849"/>
    <cfRule type="duplicateValues" dxfId="17027" priority="28850"/>
    <cfRule type="duplicateValues" dxfId="17026" priority="28851"/>
    <cfRule type="duplicateValues" dxfId="17025" priority="28852"/>
    <cfRule type="duplicateValues" dxfId="17024" priority="28853"/>
    <cfRule type="duplicateValues" dxfId="17023" priority="28854"/>
    <cfRule type="duplicateValues" dxfId="17022" priority="28855"/>
    <cfRule type="duplicateValues" dxfId="17021" priority="28856"/>
    <cfRule type="duplicateValues" dxfId="17020" priority="28857"/>
    <cfRule type="duplicateValues" dxfId="17019" priority="28858"/>
    <cfRule type="duplicateValues" dxfId="17018" priority="28859"/>
    <cfRule type="duplicateValues" dxfId="17017" priority="28860"/>
    <cfRule type="duplicateValues" dxfId="17016" priority="28861"/>
    <cfRule type="duplicateValues" dxfId="17015" priority="28862"/>
    <cfRule type="duplicateValues" dxfId="17014" priority="28863"/>
    <cfRule type="duplicateValues" dxfId="17013" priority="28864"/>
    <cfRule type="duplicateValues" dxfId="17012" priority="28865"/>
    <cfRule type="duplicateValues" dxfId="17011" priority="28866"/>
    <cfRule type="duplicateValues" dxfId="17010" priority="28867"/>
    <cfRule type="duplicateValues" dxfId="17009" priority="28868"/>
    <cfRule type="duplicateValues" dxfId="17008" priority="28869"/>
    <cfRule type="duplicateValues" dxfId="17007" priority="28870"/>
    <cfRule type="duplicateValues" dxfId="17006" priority="28871"/>
    <cfRule type="duplicateValues" dxfId="17005" priority="28872"/>
    <cfRule type="duplicateValues" dxfId="17004" priority="28873"/>
    <cfRule type="duplicateValues" dxfId="17003" priority="28874"/>
    <cfRule type="duplicateValues" dxfId="17002" priority="28875"/>
    <cfRule type="duplicateValues" dxfId="17001" priority="28876"/>
    <cfRule type="duplicateValues" dxfId="17000" priority="28877"/>
    <cfRule type="duplicateValues" dxfId="16999" priority="28878"/>
    <cfRule type="duplicateValues" dxfId="16998" priority="28879"/>
    <cfRule type="duplicateValues" dxfId="16997" priority="28880"/>
    <cfRule type="duplicateValues" dxfId="16996" priority="28881"/>
    <cfRule type="duplicateValues" dxfId="16995" priority="28882"/>
    <cfRule type="duplicateValues" dxfId="16994" priority="28883"/>
    <cfRule type="duplicateValues" dxfId="16993" priority="28884"/>
    <cfRule type="duplicateValues" dxfId="16992" priority="28885"/>
    <cfRule type="duplicateValues" dxfId="16991" priority="28886"/>
    <cfRule type="duplicateValues" dxfId="16990" priority="28887"/>
    <cfRule type="duplicateValues" dxfId="16989" priority="28888"/>
    <cfRule type="duplicateValues" dxfId="16988" priority="28889"/>
    <cfRule type="duplicateValues" dxfId="16987" priority="28890"/>
    <cfRule type="duplicateValues" dxfId="16986" priority="28891"/>
    <cfRule type="duplicateValues" dxfId="16985" priority="28892"/>
    <cfRule type="duplicateValues" dxfId="16984" priority="28958"/>
    <cfRule type="duplicateValues" dxfId="16983" priority="28957"/>
    <cfRule type="duplicateValues" dxfId="16982" priority="28956"/>
    <cfRule type="duplicateValues" dxfId="16981" priority="28955"/>
    <cfRule type="duplicateValues" dxfId="16980" priority="28954"/>
    <cfRule type="duplicateValues" dxfId="16979" priority="28953"/>
    <cfRule type="duplicateValues" dxfId="16978" priority="28952"/>
    <cfRule type="duplicateValues" dxfId="16977" priority="28950"/>
    <cfRule type="duplicateValues" dxfId="16976" priority="28893"/>
    <cfRule type="duplicateValues" dxfId="16975" priority="28894"/>
    <cfRule type="duplicateValues" dxfId="16974" priority="28895"/>
    <cfRule type="duplicateValues" dxfId="16973" priority="28896"/>
    <cfRule type="duplicateValues" dxfId="16972" priority="28897"/>
    <cfRule type="duplicateValues" dxfId="16971" priority="28898"/>
    <cfRule type="duplicateValues" dxfId="16970" priority="28899"/>
    <cfRule type="duplicateValues" dxfId="16969" priority="28900"/>
    <cfRule type="duplicateValues" dxfId="16968" priority="28901"/>
    <cfRule type="duplicateValues" dxfId="16967" priority="28902"/>
    <cfRule type="duplicateValues" dxfId="16966" priority="28903"/>
    <cfRule type="duplicateValues" dxfId="16965" priority="28904"/>
    <cfRule type="duplicateValues" dxfId="16964" priority="28905"/>
    <cfRule type="duplicateValues" dxfId="16963" priority="28906"/>
    <cfRule type="duplicateValues" dxfId="16962" priority="28907"/>
    <cfRule type="duplicateValues" dxfId="16961" priority="28908"/>
    <cfRule type="duplicateValues" dxfId="16960" priority="28909"/>
    <cfRule type="duplicateValues" dxfId="16959" priority="28910"/>
    <cfRule type="duplicateValues" dxfId="16958" priority="28911"/>
    <cfRule type="duplicateValues" dxfId="16957" priority="28912"/>
    <cfRule type="duplicateValues" dxfId="16956" priority="28913"/>
    <cfRule type="duplicateValues" dxfId="16955" priority="28914"/>
    <cfRule type="duplicateValues" dxfId="16954" priority="28915"/>
    <cfRule type="duplicateValues" dxfId="16953" priority="28916"/>
    <cfRule type="duplicateValues" dxfId="16952" priority="28917"/>
    <cfRule type="duplicateValues" dxfId="16951" priority="28918"/>
    <cfRule type="duplicateValues" dxfId="16950" priority="28919"/>
    <cfRule type="duplicateValues" dxfId="16949" priority="28920"/>
    <cfRule type="duplicateValues" dxfId="16948" priority="28921"/>
    <cfRule type="duplicateValues" dxfId="16947" priority="28922"/>
    <cfRule type="duplicateValues" dxfId="16946" priority="28923"/>
    <cfRule type="duplicateValues" dxfId="16945" priority="28924"/>
    <cfRule type="duplicateValues" dxfId="16944" priority="28925"/>
    <cfRule type="duplicateValues" dxfId="16943" priority="28926"/>
    <cfRule type="duplicateValues" dxfId="16942" priority="28927"/>
    <cfRule type="duplicateValues" dxfId="16941" priority="28928"/>
    <cfRule type="duplicateValues" dxfId="16940" priority="28929"/>
    <cfRule type="duplicateValues" dxfId="16939" priority="28930"/>
    <cfRule type="duplicateValues" dxfId="16938" priority="28931"/>
    <cfRule type="duplicateValues" dxfId="16937" priority="28932"/>
    <cfRule type="duplicateValues" dxfId="16936" priority="28933"/>
    <cfRule type="duplicateValues" dxfId="16935" priority="28934"/>
    <cfRule type="duplicateValues" dxfId="16934" priority="28935"/>
    <cfRule type="duplicateValues" dxfId="16933" priority="28936"/>
    <cfRule type="duplicateValues" dxfId="16932" priority="28937"/>
    <cfRule type="duplicateValues" dxfId="16931" priority="28938"/>
    <cfRule type="duplicateValues" dxfId="16930" priority="28939"/>
    <cfRule type="duplicateValues" dxfId="16929" priority="28940"/>
    <cfRule type="duplicateValues" dxfId="16928" priority="28941"/>
    <cfRule type="duplicateValues" dxfId="16927" priority="28942"/>
    <cfRule type="duplicateValues" dxfId="16926" priority="28943"/>
    <cfRule type="duplicateValues" dxfId="16925" priority="28944"/>
    <cfRule type="duplicateValues" dxfId="16924" priority="28945"/>
    <cfRule type="duplicateValues" dxfId="16923" priority="28946"/>
    <cfRule type="duplicateValues" dxfId="16922" priority="28947"/>
    <cfRule type="duplicateValues" dxfId="16921" priority="28948"/>
    <cfRule type="duplicateValues" dxfId="16920" priority="28949"/>
    <cfRule type="duplicateValues" dxfId="16919" priority="28951"/>
    <cfRule type="duplicateValues" dxfId="16918" priority="28833"/>
    <cfRule type="duplicateValues" dxfId="16917" priority="28834"/>
  </conditionalFormatting>
  <conditionalFormatting sqref="I5066">
    <cfRule type="duplicateValues" dxfId="16916" priority="28749"/>
    <cfRule type="duplicateValues" dxfId="16915" priority="28748"/>
    <cfRule type="duplicateValues" dxfId="16914" priority="28747"/>
    <cfRule type="duplicateValues" dxfId="16913" priority="28746"/>
    <cfRule type="duplicateValues" dxfId="16912" priority="28745"/>
    <cfRule type="duplicateValues" dxfId="16911" priority="28744"/>
    <cfRule type="duplicateValues" dxfId="16910" priority="28743"/>
    <cfRule type="duplicateValues" dxfId="16909" priority="28742"/>
    <cfRule type="duplicateValues" dxfId="16908" priority="28741"/>
    <cfRule type="duplicateValues" dxfId="16907" priority="28793"/>
    <cfRule type="duplicateValues" dxfId="16906" priority="28792"/>
    <cfRule type="duplicateValues" dxfId="16905" priority="28791"/>
    <cfRule type="duplicateValues" dxfId="16904" priority="28790"/>
    <cfRule type="duplicateValues" dxfId="16903" priority="28751"/>
    <cfRule type="duplicateValues" dxfId="16902" priority="28769"/>
    <cfRule type="duplicateValues" dxfId="16901" priority="28768"/>
    <cfRule type="duplicateValues" dxfId="16900" priority="28755"/>
    <cfRule type="duplicateValues" dxfId="16899" priority="28756"/>
    <cfRule type="duplicateValues" dxfId="16898" priority="28757"/>
    <cfRule type="duplicateValues" dxfId="16897" priority="28758"/>
    <cfRule type="duplicateValues" dxfId="16896" priority="28759"/>
    <cfRule type="duplicateValues" dxfId="16895" priority="28760"/>
    <cfRule type="duplicateValues" dxfId="16894" priority="28761"/>
    <cfRule type="duplicateValues" dxfId="16893" priority="28762"/>
    <cfRule type="duplicateValues" dxfId="16892" priority="28763"/>
    <cfRule type="duplicateValues" dxfId="16891" priority="28764"/>
    <cfRule type="duplicateValues" dxfId="16890" priority="28765"/>
    <cfRule type="duplicateValues" dxfId="16889" priority="28766"/>
    <cfRule type="duplicateValues" dxfId="16888" priority="28767"/>
    <cfRule type="duplicateValues" dxfId="16887" priority="28832"/>
    <cfRule type="duplicateValues" dxfId="16886" priority="28831"/>
    <cfRule type="duplicateValues" dxfId="16885" priority="28830"/>
    <cfRule type="duplicateValues" dxfId="16884" priority="28829"/>
    <cfRule type="duplicateValues" dxfId="16883" priority="28828"/>
    <cfRule type="duplicateValues" dxfId="16882" priority="28827"/>
    <cfRule type="duplicateValues" dxfId="16881" priority="28826"/>
    <cfRule type="duplicateValues" dxfId="16880" priority="28825"/>
    <cfRule type="duplicateValues" dxfId="16879" priority="28824"/>
    <cfRule type="duplicateValues" dxfId="16878" priority="28823"/>
    <cfRule type="duplicateValues" dxfId="16877" priority="28822"/>
    <cfRule type="duplicateValues" dxfId="16876" priority="28821"/>
    <cfRule type="duplicateValues" dxfId="16875" priority="28820"/>
    <cfRule type="duplicateValues" dxfId="16874" priority="28819"/>
    <cfRule type="duplicateValues" dxfId="16873" priority="28818"/>
    <cfRule type="duplicateValues" dxfId="16872" priority="28817"/>
    <cfRule type="duplicateValues" dxfId="16871" priority="28816"/>
    <cfRule type="duplicateValues" dxfId="16870" priority="28815"/>
    <cfRule type="duplicateValues" dxfId="16869" priority="28814"/>
    <cfRule type="duplicateValues" dxfId="16868" priority="28813"/>
    <cfRule type="duplicateValues" dxfId="16867" priority="28812"/>
    <cfRule type="duplicateValues" dxfId="16866" priority="28811"/>
    <cfRule type="duplicateValues" dxfId="16865" priority="28810"/>
    <cfRule type="duplicateValues" dxfId="16864" priority="28809"/>
    <cfRule type="duplicateValues" dxfId="16863" priority="28808"/>
    <cfRule type="duplicateValues" dxfId="16862" priority="28807"/>
    <cfRule type="duplicateValues" dxfId="16861" priority="28806"/>
    <cfRule type="duplicateValues" dxfId="16860" priority="28805"/>
    <cfRule type="duplicateValues" dxfId="16859" priority="28804"/>
    <cfRule type="duplicateValues" dxfId="16858" priority="28803"/>
    <cfRule type="duplicateValues" dxfId="16857" priority="28802"/>
    <cfRule type="duplicateValues" dxfId="16856" priority="28801"/>
    <cfRule type="duplicateValues" dxfId="16855" priority="28800"/>
    <cfRule type="duplicateValues" dxfId="16854" priority="28799"/>
    <cfRule type="duplicateValues" dxfId="16853" priority="28798"/>
    <cfRule type="duplicateValues" dxfId="16852" priority="28797"/>
    <cfRule type="duplicateValues" dxfId="16851" priority="28796"/>
    <cfRule type="duplicateValues" dxfId="16850" priority="28795"/>
    <cfRule type="duplicateValues" dxfId="16849" priority="28794"/>
    <cfRule type="duplicateValues" dxfId="16848" priority="28754"/>
    <cfRule type="duplicateValues" dxfId="16847" priority="28753"/>
    <cfRule type="duplicateValues" dxfId="16846" priority="28740"/>
    <cfRule type="duplicateValues" dxfId="16845" priority="28739"/>
    <cfRule type="duplicateValues" dxfId="16844" priority="28738"/>
    <cfRule type="duplicateValues" dxfId="16843" priority="28737"/>
    <cfRule type="duplicateValues" dxfId="16842" priority="28736"/>
    <cfRule type="duplicateValues" dxfId="16841" priority="28735"/>
    <cfRule type="duplicateValues" dxfId="16840" priority="28734"/>
    <cfRule type="duplicateValues" dxfId="16839" priority="28733"/>
    <cfRule type="duplicateValues" dxfId="16838" priority="28732"/>
    <cfRule type="duplicateValues" dxfId="16837" priority="28731"/>
    <cfRule type="duplicateValues" dxfId="16836" priority="28730"/>
    <cfRule type="duplicateValues" dxfId="16835" priority="28729"/>
    <cfRule type="duplicateValues" dxfId="16834" priority="28728"/>
    <cfRule type="duplicateValues" dxfId="16833" priority="28727"/>
    <cfRule type="duplicateValues" dxfId="16832" priority="28726"/>
    <cfRule type="duplicateValues" dxfId="16831" priority="28725"/>
    <cfRule type="duplicateValues" dxfId="16830" priority="28724"/>
    <cfRule type="duplicateValues" dxfId="16829" priority="28723"/>
    <cfRule type="duplicateValues" dxfId="16828" priority="28722"/>
    <cfRule type="duplicateValues" dxfId="16827" priority="28721"/>
    <cfRule type="duplicateValues" dxfId="16826" priority="28720"/>
    <cfRule type="duplicateValues" dxfId="16825" priority="28719"/>
    <cfRule type="duplicateValues" dxfId="16824" priority="28718"/>
    <cfRule type="duplicateValues" dxfId="16823" priority="28717"/>
    <cfRule type="duplicateValues" dxfId="16822" priority="28716"/>
    <cfRule type="duplicateValues" dxfId="16821" priority="28715"/>
    <cfRule type="duplicateValues" dxfId="16820" priority="28714"/>
    <cfRule type="duplicateValues" dxfId="16819" priority="28713"/>
    <cfRule type="duplicateValues" dxfId="16818" priority="28712"/>
    <cfRule type="duplicateValues" dxfId="16817" priority="28711"/>
    <cfRule type="duplicateValues" dxfId="16816" priority="28710"/>
    <cfRule type="duplicateValues" dxfId="16815" priority="28709"/>
    <cfRule type="duplicateValues" dxfId="16814" priority="28708"/>
    <cfRule type="duplicateValues" dxfId="16813" priority="28707"/>
    <cfRule type="duplicateValues" dxfId="16812" priority="28770"/>
    <cfRule type="duplicateValues" dxfId="16811" priority="28771"/>
    <cfRule type="duplicateValues" dxfId="16810" priority="28772"/>
    <cfRule type="duplicateValues" dxfId="16809" priority="28773"/>
    <cfRule type="duplicateValues" dxfId="16808" priority="28774"/>
    <cfRule type="duplicateValues" dxfId="16807" priority="28775"/>
    <cfRule type="duplicateValues" dxfId="16806" priority="28776"/>
    <cfRule type="duplicateValues" dxfId="16805" priority="28777"/>
    <cfRule type="duplicateValues" dxfId="16804" priority="28752"/>
    <cfRule type="duplicateValues" dxfId="16803" priority="28778"/>
    <cfRule type="duplicateValues" dxfId="16802" priority="28779"/>
    <cfRule type="duplicateValues" dxfId="16801" priority="28780"/>
    <cfRule type="duplicateValues" dxfId="16800" priority="28781"/>
    <cfRule type="duplicateValues" dxfId="16799" priority="28783"/>
    <cfRule type="duplicateValues" dxfId="16798" priority="28784"/>
    <cfRule type="duplicateValues" dxfId="16797" priority="28785"/>
    <cfRule type="duplicateValues" dxfId="16796" priority="28786"/>
    <cfRule type="duplicateValues" dxfId="16795" priority="28782"/>
    <cfRule type="duplicateValues" dxfId="16794" priority="28787"/>
    <cfRule type="duplicateValues" dxfId="16793" priority="28788"/>
    <cfRule type="duplicateValues" dxfId="16792" priority="28789"/>
    <cfRule type="duplicateValues" dxfId="16791" priority="28750"/>
  </conditionalFormatting>
  <conditionalFormatting sqref="I5067">
    <cfRule type="duplicateValues" dxfId="16790" priority="23005"/>
    <cfRule type="duplicateValues" dxfId="16789" priority="23004"/>
    <cfRule type="duplicateValues" dxfId="16788" priority="23003"/>
    <cfRule type="duplicateValues" dxfId="16787" priority="23002"/>
    <cfRule type="duplicateValues" dxfId="16786" priority="23001"/>
    <cfRule type="duplicateValues" dxfId="16785" priority="23000"/>
    <cfRule type="duplicateValues" dxfId="16784" priority="23094"/>
    <cfRule type="duplicateValues" dxfId="16783" priority="23093"/>
    <cfRule type="duplicateValues" dxfId="16782" priority="23092"/>
    <cfRule type="duplicateValues" dxfId="16781" priority="23091"/>
    <cfRule type="duplicateValues" dxfId="16780" priority="23090"/>
    <cfRule type="duplicateValues" dxfId="16779" priority="23089"/>
    <cfRule type="duplicateValues" dxfId="16778" priority="23088"/>
    <cfRule type="duplicateValues" dxfId="16777" priority="23087"/>
    <cfRule type="duplicateValues" dxfId="16776" priority="23086"/>
    <cfRule type="duplicateValues" dxfId="16775" priority="23085"/>
    <cfRule type="duplicateValues" dxfId="16774" priority="23084"/>
    <cfRule type="duplicateValues" dxfId="16773" priority="23083"/>
    <cfRule type="duplicateValues" dxfId="16772" priority="23081"/>
    <cfRule type="duplicateValues" dxfId="16771" priority="23080"/>
    <cfRule type="duplicateValues" dxfId="16770" priority="23079"/>
    <cfRule type="duplicateValues" dxfId="16769" priority="23078"/>
    <cfRule type="duplicateValues" dxfId="16768" priority="23077"/>
    <cfRule type="duplicateValues" dxfId="16767" priority="23076"/>
    <cfRule type="duplicateValues" dxfId="16766" priority="23075"/>
    <cfRule type="duplicateValues" dxfId="16765" priority="23074"/>
    <cfRule type="duplicateValues" dxfId="16764" priority="23073"/>
    <cfRule type="duplicateValues" dxfId="16763" priority="23072"/>
    <cfRule type="duplicateValues" dxfId="16762" priority="23071"/>
    <cfRule type="duplicateValues" dxfId="16761" priority="23070"/>
    <cfRule type="duplicateValues" dxfId="16760" priority="23129"/>
    <cfRule type="duplicateValues" dxfId="16759" priority="23128"/>
    <cfRule type="duplicateValues" dxfId="16758" priority="23127"/>
    <cfRule type="duplicateValues" dxfId="16757" priority="23126"/>
    <cfRule type="duplicateValues" dxfId="16756" priority="23125"/>
    <cfRule type="duplicateValues" dxfId="16755" priority="23124"/>
    <cfRule type="duplicateValues" dxfId="16754" priority="23123"/>
    <cfRule type="duplicateValues" dxfId="16753" priority="23122"/>
    <cfRule type="duplicateValues" dxfId="16752" priority="23121"/>
    <cfRule type="duplicateValues" dxfId="16751" priority="23120"/>
    <cfRule type="duplicateValues" dxfId="16750" priority="23119"/>
    <cfRule type="duplicateValues" dxfId="16749" priority="23118"/>
    <cfRule type="duplicateValues" dxfId="16748" priority="23117"/>
    <cfRule type="duplicateValues" dxfId="16747" priority="23116"/>
    <cfRule type="duplicateValues" dxfId="16746" priority="23115"/>
    <cfRule type="duplicateValues" dxfId="16745" priority="23114"/>
    <cfRule type="duplicateValues" dxfId="16744" priority="23113"/>
    <cfRule type="duplicateValues" dxfId="16743" priority="23112"/>
    <cfRule type="duplicateValues" dxfId="16742" priority="23111"/>
    <cfRule type="duplicateValues" dxfId="16741" priority="23110"/>
    <cfRule type="duplicateValues" dxfId="16740" priority="23109"/>
    <cfRule type="duplicateValues" dxfId="16739" priority="23108"/>
    <cfRule type="duplicateValues" dxfId="16738" priority="23107"/>
    <cfRule type="duplicateValues" dxfId="16737" priority="23106"/>
    <cfRule type="duplicateValues" dxfId="16736" priority="23105"/>
    <cfRule type="duplicateValues" dxfId="16735" priority="23104"/>
    <cfRule type="duplicateValues" dxfId="16734" priority="23103"/>
    <cfRule type="duplicateValues" dxfId="16733" priority="23102"/>
    <cfRule type="duplicateValues" dxfId="16732" priority="23101"/>
    <cfRule type="duplicateValues" dxfId="16731" priority="23100"/>
    <cfRule type="duplicateValues" dxfId="16730" priority="23099"/>
    <cfRule type="duplicateValues" dxfId="16729" priority="23098"/>
    <cfRule type="duplicateValues" dxfId="16728" priority="23097"/>
    <cfRule type="duplicateValues" dxfId="16727" priority="23096"/>
    <cfRule type="duplicateValues" dxfId="16726" priority="23095"/>
    <cfRule type="duplicateValues" dxfId="16725" priority="23082"/>
    <cfRule type="duplicateValues" dxfId="16724" priority="23069"/>
    <cfRule type="duplicateValues" dxfId="16723" priority="23068"/>
    <cfRule type="duplicateValues" dxfId="16722" priority="23067"/>
    <cfRule type="duplicateValues" dxfId="16721" priority="23066"/>
    <cfRule type="duplicateValues" dxfId="16720" priority="23065"/>
    <cfRule type="duplicateValues" dxfId="16719" priority="23064"/>
    <cfRule type="duplicateValues" dxfId="16718" priority="23063"/>
    <cfRule type="duplicateValues" dxfId="16717" priority="23062"/>
    <cfRule type="duplicateValues" dxfId="16716" priority="23061"/>
    <cfRule type="duplicateValues" dxfId="16715" priority="23060"/>
    <cfRule type="duplicateValues" dxfId="16714" priority="23059"/>
    <cfRule type="duplicateValues" dxfId="16713" priority="23058"/>
    <cfRule type="duplicateValues" dxfId="16712" priority="23057"/>
    <cfRule type="duplicateValues" dxfId="16711" priority="23056"/>
    <cfRule type="duplicateValues" dxfId="16710" priority="23055"/>
    <cfRule type="duplicateValues" dxfId="16709" priority="23054"/>
    <cfRule type="duplicateValues" dxfId="16708" priority="23053"/>
    <cfRule type="duplicateValues" dxfId="16707" priority="23052"/>
    <cfRule type="duplicateValues" dxfId="16706" priority="23051"/>
    <cfRule type="duplicateValues" dxfId="16705" priority="23050"/>
    <cfRule type="duplicateValues" dxfId="16704" priority="23049"/>
    <cfRule type="duplicateValues" dxfId="16703" priority="23048"/>
    <cfRule type="duplicateValues" dxfId="16702" priority="23047"/>
    <cfRule type="duplicateValues" dxfId="16701" priority="23046"/>
    <cfRule type="duplicateValues" dxfId="16700" priority="23045"/>
    <cfRule type="duplicateValues" dxfId="16699" priority="23044"/>
    <cfRule type="duplicateValues" dxfId="16698" priority="23043"/>
    <cfRule type="duplicateValues" dxfId="16697" priority="23042"/>
    <cfRule type="duplicateValues" dxfId="16696" priority="23041"/>
    <cfRule type="duplicateValues" dxfId="16695" priority="23040"/>
    <cfRule type="duplicateValues" dxfId="16694" priority="23039"/>
    <cfRule type="duplicateValues" dxfId="16693" priority="23038"/>
    <cfRule type="duplicateValues" dxfId="16692" priority="23037"/>
    <cfRule type="duplicateValues" dxfId="16691" priority="23036"/>
    <cfRule type="duplicateValues" dxfId="16690" priority="23035"/>
    <cfRule type="duplicateValues" dxfId="16689" priority="23034"/>
    <cfRule type="duplicateValues" dxfId="16688" priority="23033"/>
    <cfRule type="duplicateValues" dxfId="16687" priority="23032"/>
    <cfRule type="duplicateValues" dxfId="16686" priority="23031"/>
    <cfRule type="duplicateValues" dxfId="16685" priority="23030"/>
    <cfRule type="duplicateValues" dxfId="16684" priority="23029"/>
    <cfRule type="duplicateValues" dxfId="16683" priority="23028"/>
    <cfRule type="duplicateValues" dxfId="16682" priority="23027"/>
    <cfRule type="duplicateValues" dxfId="16681" priority="23026"/>
    <cfRule type="duplicateValues" dxfId="16680" priority="23025"/>
    <cfRule type="duplicateValues" dxfId="16679" priority="23024"/>
    <cfRule type="duplicateValues" dxfId="16678" priority="23023"/>
    <cfRule type="duplicateValues" dxfId="16677" priority="23022"/>
    <cfRule type="duplicateValues" dxfId="16676" priority="23021"/>
    <cfRule type="duplicateValues" dxfId="16675" priority="23020"/>
    <cfRule type="duplicateValues" dxfId="16674" priority="23019"/>
    <cfRule type="duplicateValues" dxfId="16673" priority="23018"/>
    <cfRule type="duplicateValues" dxfId="16672" priority="23017"/>
    <cfRule type="duplicateValues" dxfId="16671" priority="23016"/>
    <cfRule type="duplicateValues" dxfId="16670" priority="23015"/>
    <cfRule type="duplicateValues" dxfId="16669" priority="23014"/>
    <cfRule type="duplicateValues" dxfId="16668" priority="23013"/>
    <cfRule type="duplicateValues" dxfId="16667" priority="23012"/>
    <cfRule type="duplicateValues" dxfId="16666" priority="23011"/>
    <cfRule type="duplicateValues" dxfId="16665" priority="23010"/>
    <cfRule type="duplicateValues" dxfId="16664" priority="23009"/>
    <cfRule type="duplicateValues" dxfId="16663" priority="23008"/>
    <cfRule type="duplicateValues" dxfId="16662" priority="23007"/>
    <cfRule type="duplicateValues" dxfId="16661" priority="23006"/>
  </conditionalFormatting>
  <conditionalFormatting sqref="I5068">
    <cfRule type="duplicateValues" dxfId="16660" priority="27421"/>
    <cfRule type="duplicateValues" dxfId="16659" priority="27515"/>
    <cfRule type="duplicateValues" dxfId="16658" priority="27514"/>
    <cfRule type="duplicateValues" dxfId="16657" priority="27513"/>
    <cfRule type="duplicateValues" dxfId="16656" priority="27512"/>
    <cfRule type="duplicateValues" dxfId="16655" priority="27511"/>
    <cfRule type="duplicateValues" dxfId="16654" priority="27510"/>
    <cfRule type="duplicateValues" dxfId="16653" priority="27509"/>
    <cfRule type="duplicateValues" dxfId="16652" priority="27508"/>
    <cfRule type="duplicateValues" dxfId="16651" priority="27507"/>
    <cfRule type="duplicateValues" dxfId="16650" priority="27506"/>
    <cfRule type="duplicateValues" dxfId="16649" priority="27505"/>
    <cfRule type="duplicateValues" dxfId="16648" priority="27504"/>
    <cfRule type="duplicateValues" dxfId="16647" priority="27503"/>
    <cfRule type="duplicateValues" dxfId="16646" priority="27502"/>
    <cfRule type="duplicateValues" dxfId="16645" priority="27501"/>
    <cfRule type="duplicateValues" dxfId="16644" priority="27500"/>
    <cfRule type="duplicateValues" dxfId="16643" priority="27499"/>
    <cfRule type="duplicateValues" dxfId="16642" priority="27498"/>
    <cfRule type="duplicateValues" dxfId="16641" priority="27497"/>
    <cfRule type="duplicateValues" dxfId="16640" priority="27496"/>
    <cfRule type="duplicateValues" dxfId="16639" priority="27495"/>
    <cfRule type="duplicateValues" dxfId="16638" priority="27494"/>
    <cfRule type="duplicateValues" dxfId="16637" priority="27493"/>
    <cfRule type="duplicateValues" dxfId="16636" priority="27492"/>
    <cfRule type="duplicateValues" dxfId="16635" priority="27491"/>
    <cfRule type="duplicateValues" dxfId="16634" priority="27490"/>
    <cfRule type="duplicateValues" dxfId="16633" priority="27489"/>
    <cfRule type="duplicateValues" dxfId="16632" priority="27488"/>
    <cfRule type="duplicateValues" dxfId="16631" priority="27487"/>
    <cfRule type="duplicateValues" dxfId="16630" priority="27486"/>
    <cfRule type="duplicateValues" dxfId="16629" priority="27485"/>
    <cfRule type="duplicateValues" dxfId="16628" priority="27484"/>
    <cfRule type="duplicateValues" dxfId="16627" priority="27483"/>
    <cfRule type="duplicateValues" dxfId="16626" priority="27482"/>
    <cfRule type="duplicateValues" dxfId="16625" priority="27481"/>
    <cfRule type="duplicateValues" dxfId="16624" priority="27480"/>
    <cfRule type="duplicateValues" dxfId="16623" priority="27479"/>
    <cfRule type="duplicateValues" dxfId="16622" priority="27478"/>
    <cfRule type="duplicateValues" dxfId="16621" priority="27477"/>
    <cfRule type="duplicateValues" dxfId="16620" priority="27476"/>
    <cfRule type="duplicateValues" dxfId="16619" priority="27474"/>
    <cfRule type="duplicateValues" dxfId="16618" priority="27473"/>
    <cfRule type="duplicateValues" dxfId="16617" priority="27472"/>
    <cfRule type="duplicateValues" dxfId="16616" priority="27471"/>
    <cfRule type="duplicateValues" dxfId="16615" priority="27470"/>
    <cfRule type="duplicateValues" dxfId="16614" priority="27469"/>
    <cfRule type="duplicateValues" dxfId="16613" priority="27468"/>
    <cfRule type="duplicateValues" dxfId="16612" priority="27467"/>
    <cfRule type="duplicateValues" dxfId="16611" priority="27466"/>
    <cfRule type="duplicateValues" dxfId="16610" priority="27465"/>
    <cfRule type="duplicateValues" dxfId="16609" priority="27464"/>
    <cfRule type="duplicateValues" dxfId="16608" priority="27463"/>
    <cfRule type="duplicateValues" dxfId="16607" priority="27462"/>
    <cfRule type="duplicateValues" dxfId="16606" priority="27461"/>
    <cfRule type="duplicateValues" dxfId="16605" priority="27460"/>
    <cfRule type="duplicateValues" dxfId="16604" priority="27459"/>
    <cfRule type="duplicateValues" dxfId="16603" priority="27458"/>
    <cfRule type="duplicateValues" dxfId="16602" priority="27457"/>
    <cfRule type="duplicateValues" dxfId="16601" priority="27456"/>
    <cfRule type="duplicateValues" dxfId="16600" priority="27455"/>
    <cfRule type="duplicateValues" dxfId="16599" priority="27454"/>
    <cfRule type="duplicateValues" dxfId="16598" priority="27453"/>
    <cfRule type="duplicateValues" dxfId="16597" priority="27452"/>
    <cfRule type="duplicateValues" dxfId="16596" priority="27451"/>
    <cfRule type="duplicateValues" dxfId="16595" priority="27449"/>
    <cfRule type="duplicateValues" dxfId="16594" priority="27450"/>
    <cfRule type="duplicateValues" dxfId="16593" priority="27405"/>
    <cfRule type="duplicateValues" dxfId="16592" priority="27404"/>
    <cfRule type="duplicateValues" dxfId="16591" priority="27403"/>
    <cfRule type="duplicateValues" dxfId="16590" priority="27402"/>
    <cfRule type="duplicateValues" dxfId="16589" priority="27401"/>
    <cfRule type="duplicateValues" dxfId="16588" priority="27400"/>
    <cfRule type="duplicateValues" dxfId="16587" priority="27399"/>
    <cfRule type="duplicateValues" dxfId="16586" priority="27398"/>
    <cfRule type="duplicateValues" dxfId="16585" priority="27397"/>
    <cfRule type="duplicateValues" dxfId="16584" priority="27396"/>
    <cfRule type="duplicateValues" dxfId="16583" priority="27395"/>
    <cfRule type="duplicateValues" dxfId="16582" priority="27394"/>
    <cfRule type="duplicateValues" dxfId="16581" priority="27475"/>
    <cfRule type="duplicateValues" dxfId="16580" priority="27393"/>
    <cfRule type="duplicateValues" dxfId="16579" priority="27392"/>
    <cfRule type="duplicateValues" dxfId="16578" priority="27391"/>
    <cfRule type="duplicateValues" dxfId="16577" priority="27390"/>
    <cfRule type="duplicateValues" dxfId="16576" priority="27389"/>
    <cfRule type="duplicateValues" dxfId="16575" priority="27430"/>
    <cfRule type="duplicateValues" dxfId="16574" priority="27431"/>
    <cfRule type="duplicateValues" dxfId="16573" priority="27432"/>
    <cfRule type="duplicateValues" dxfId="16572" priority="27433"/>
    <cfRule type="duplicateValues" dxfId="16571" priority="27434"/>
    <cfRule type="duplicateValues" dxfId="16570" priority="27435"/>
    <cfRule type="duplicateValues" dxfId="16569" priority="27436"/>
    <cfRule type="duplicateValues" dxfId="16568" priority="27429"/>
    <cfRule type="duplicateValues" dxfId="16567" priority="27437"/>
    <cfRule type="duplicateValues" dxfId="16566" priority="27428"/>
    <cfRule type="duplicateValues" dxfId="16565" priority="27427"/>
    <cfRule type="duplicateValues" dxfId="16564" priority="27426"/>
    <cfRule type="duplicateValues" dxfId="16563" priority="27425"/>
    <cfRule type="duplicateValues" dxfId="16562" priority="27424"/>
    <cfRule type="duplicateValues" dxfId="16561" priority="27423"/>
    <cfRule type="duplicateValues" dxfId="16560" priority="27422"/>
    <cfRule type="duplicateValues" dxfId="16559" priority="27420"/>
    <cfRule type="duplicateValues" dxfId="16558" priority="27419"/>
    <cfRule type="duplicateValues" dxfId="16557" priority="27418"/>
    <cfRule type="duplicateValues" dxfId="16556" priority="27417"/>
    <cfRule type="duplicateValues" dxfId="16555" priority="27416"/>
    <cfRule type="duplicateValues" dxfId="16554" priority="27415"/>
    <cfRule type="duplicateValues" dxfId="16553" priority="27414"/>
    <cfRule type="duplicateValues" dxfId="16552" priority="27413"/>
    <cfRule type="duplicateValues" dxfId="16551" priority="27412"/>
    <cfRule type="duplicateValues" dxfId="16550" priority="27411"/>
    <cfRule type="duplicateValues" dxfId="16549" priority="27410"/>
    <cfRule type="duplicateValues" dxfId="16548" priority="27409"/>
    <cfRule type="duplicateValues" dxfId="16547" priority="27408"/>
    <cfRule type="duplicateValues" dxfId="16546" priority="27407"/>
    <cfRule type="duplicateValues" dxfId="16545" priority="27406"/>
    <cfRule type="duplicateValues" dxfId="16544" priority="27438"/>
    <cfRule type="duplicateValues" dxfId="16543" priority="27439"/>
    <cfRule type="duplicateValues" dxfId="16542" priority="27440"/>
    <cfRule type="duplicateValues" dxfId="16541" priority="27441"/>
    <cfRule type="duplicateValues" dxfId="16540" priority="27442"/>
    <cfRule type="duplicateValues" dxfId="16539" priority="27443"/>
    <cfRule type="duplicateValues" dxfId="16538" priority="27444"/>
    <cfRule type="duplicateValues" dxfId="16537" priority="27445"/>
    <cfRule type="duplicateValues" dxfId="16536" priority="27446"/>
    <cfRule type="duplicateValues" dxfId="16535" priority="27447"/>
    <cfRule type="duplicateValues" dxfId="16534" priority="27448"/>
  </conditionalFormatting>
  <conditionalFormatting sqref="I5069">
    <cfRule type="duplicateValues" dxfId="16533" priority="25515"/>
    <cfRule type="duplicateValues" dxfId="16532" priority="25516"/>
    <cfRule type="duplicateValues" dxfId="16531" priority="25517"/>
    <cfRule type="duplicateValues" dxfId="16530" priority="25518"/>
    <cfRule type="duplicateValues" dxfId="16529" priority="25519"/>
    <cfRule type="duplicateValues" dxfId="16528" priority="25520"/>
    <cfRule type="duplicateValues" dxfId="16527" priority="25521"/>
    <cfRule type="duplicateValues" dxfId="16526" priority="25522"/>
    <cfRule type="duplicateValues" dxfId="16525" priority="25523"/>
    <cfRule type="duplicateValues" dxfId="16524" priority="25524"/>
    <cfRule type="duplicateValues" dxfId="16523" priority="25525"/>
    <cfRule type="duplicateValues" dxfId="16522" priority="25526"/>
    <cfRule type="duplicateValues" dxfId="16521" priority="25527"/>
    <cfRule type="duplicateValues" dxfId="16520" priority="25528"/>
    <cfRule type="duplicateValues" dxfId="16519" priority="25529"/>
    <cfRule type="duplicateValues" dxfId="16518" priority="25530"/>
    <cfRule type="duplicateValues" dxfId="16517" priority="25531"/>
    <cfRule type="duplicateValues" dxfId="16516" priority="25532"/>
    <cfRule type="duplicateValues" dxfId="16515" priority="25533"/>
    <cfRule type="duplicateValues" dxfId="16514" priority="25534"/>
    <cfRule type="duplicateValues" dxfId="16513" priority="25535"/>
    <cfRule type="duplicateValues" dxfId="16512" priority="25536"/>
    <cfRule type="duplicateValues" dxfId="16511" priority="25537"/>
    <cfRule type="duplicateValues" dxfId="16510" priority="25538"/>
    <cfRule type="duplicateValues" dxfId="16509" priority="25539"/>
    <cfRule type="duplicateValues" dxfId="16508" priority="25540"/>
    <cfRule type="duplicateValues" dxfId="16507" priority="25541"/>
    <cfRule type="duplicateValues" dxfId="16506" priority="25542"/>
    <cfRule type="duplicateValues" dxfId="16505" priority="25543"/>
    <cfRule type="duplicateValues" dxfId="16504" priority="25544"/>
    <cfRule type="duplicateValues" dxfId="16503" priority="25545"/>
    <cfRule type="duplicateValues" dxfId="16502" priority="25546"/>
    <cfRule type="duplicateValues" dxfId="16501" priority="25547"/>
    <cfRule type="duplicateValues" dxfId="16500" priority="25548"/>
    <cfRule type="duplicateValues" dxfId="16499" priority="25549"/>
    <cfRule type="duplicateValues" dxfId="16498" priority="25550"/>
    <cfRule type="duplicateValues" dxfId="16497" priority="25551"/>
    <cfRule type="duplicateValues" dxfId="16496" priority="25552"/>
    <cfRule type="duplicateValues" dxfId="16495" priority="25553"/>
    <cfRule type="duplicateValues" dxfId="16494" priority="25554"/>
    <cfRule type="duplicateValues" dxfId="16493" priority="25555"/>
    <cfRule type="duplicateValues" dxfId="16492" priority="25557"/>
    <cfRule type="duplicateValues" dxfId="16491" priority="25558"/>
    <cfRule type="duplicateValues" dxfId="16490" priority="25559"/>
    <cfRule type="duplicateValues" dxfId="16489" priority="25560"/>
    <cfRule type="duplicateValues" dxfId="16488" priority="25561"/>
    <cfRule type="duplicateValues" dxfId="16487" priority="25562"/>
    <cfRule type="duplicateValues" dxfId="16486" priority="25563"/>
    <cfRule type="duplicateValues" dxfId="16485" priority="25564"/>
    <cfRule type="duplicateValues" dxfId="16484" priority="25565"/>
    <cfRule type="duplicateValues" dxfId="16483" priority="25566"/>
    <cfRule type="duplicateValues" dxfId="16482" priority="25567"/>
    <cfRule type="duplicateValues" dxfId="16481" priority="25568"/>
    <cfRule type="duplicateValues" dxfId="16480" priority="25569"/>
    <cfRule type="duplicateValues" dxfId="16479" priority="25570"/>
    <cfRule type="duplicateValues" dxfId="16478" priority="25571"/>
    <cfRule type="duplicateValues" dxfId="16477" priority="25572"/>
    <cfRule type="duplicateValues" dxfId="16476" priority="25573"/>
    <cfRule type="duplicateValues" dxfId="16475" priority="25574"/>
    <cfRule type="duplicateValues" dxfId="16474" priority="25575"/>
    <cfRule type="duplicateValues" dxfId="16473" priority="25576"/>
    <cfRule type="duplicateValues" dxfId="16472" priority="25577"/>
    <cfRule type="duplicateValues" dxfId="16471" priority="25578"/>
    <cfRule type="duplicateValues" dxfId="16470" priority="25579"/>
    <cfRule type="duplicateValues" dxfId="16469" priority="25580"/>
    <cfRule type="duplicateValues" dxfId="16468" priority="25581"/>
    <cfRule type="duplicateValues" dxfId="16467" priority="25582"/>
    <cfRule type="duplicateValues" dxfId="16466" priority="25583"/>
    <cfRule type="duplicateValues" dxfId="16465" priority="25584"/>
    <cfRule type="duplicateValues" dxfId="16464" priority="25585"/>
    <cfRule type="duplicateValues" dxfId="16463" priority="25586"/>
    <cfRule type="duplicateValues" dxfId="16462" priority="25587"/>
    <cfRule type="duplicateValues" dxfId="16461" priority="25588"/>
    <cfRule type="duplicateValues" dxfId="16460" priority="25556"/>
    <cfRule type="duplicateValues" dxfId="16459" priority="25460"/>
    <cfRule type="duplicateValues" dxfId="16458" priority="25461"/>
    <cfRule type="duplicateValues" dxfId="16457" priority="25462"/>
    <cfRule type="duplicateValues" dxfId="16456" priority="25463"/>
    <cfRule type="duplicateValues" dxfId="16455" priority="25464"/>
    <cfRule type="duplicateValues" dxfId="16454" priority="25465"/>
    <cfRule type="duplicateValues" dxfId="16453" priority="25466"/>
    <cfRule type="duplicateValues" dxfId="16452" priority="25467"/>
    <cfRule type="duplicateValues" dxfId="16451" priority="25468"/>
    <cfRule type="duplicateValues" dxfId="16450" priority="25469"/>
    <cfRule type="duplicateValues" dxfId="16449" priority="25470"/>
    <cfRule type="duplicateValues" dxfId="16448" priority="25471"/>
    <cfRule type="duplicateValues" dxfId="16447" priority="25472"/>
    <cfRule type="duplicateValues" dxfId="16446" priority="25473"/>
    <cfRule type="duplicateValues" dxfId="16445" priority="25474"/>
    <cfRule type="duplicateValues" dxfId="16444" priority="25475"/>
    <cfRule type="duplicateValues" dxfId="16443" priority="25476"/>
    <cfRule type="duplicateValues" dxfId="16442" priority="25477"/>
    <cfRule type="duplicateValues" dxfId="16441" priority="25478"/>
    <cfRule type="duplicateValues" dxfId="16440" priority="25479"/>
    <cfRule type="duplicateValues" dxfId="16439" priority="25480"/>
    <cfRule type="duplicateValues" dxfId="16438" priority="25481"/>
    <cfRule type="duplicateValues" dxfId="16437" priority="25482"/>
    <cfRule type="duplicateValues" dxfId="16436" priority="25483"/>
    <cfRule type="duplicateValues" dxfId="16435" priority="25484"/>
    <cfRule type="duplicateValues" dxfId="16434" priority="25485"/>
    <cfRule type="duplicateValues" dxfId="16433" priority="25486"/>
    <cfRule type="duplicateValues" dxfId="16432" priority="25487"/>
    <cfRule type="duplicateValues" dxfId="16431" priority="25488"/>
    <cfRule type="duplicateValues" dxfId="16430" priority="25489"/>
    <cfRule type="duplicateValues" dxfId="16429" priority="25490"/>
    <cfRule type="duplicateValues" dxfId="16428" priority="25491"/>
    <cfRule type="duplicateValues" dxfId="16427" priority="25492"/>
    <cfRule type="duplicateValues" dxfId="16426" priority="25493"/>
    <cfRule type="duplicateValues" dxfId="16425" priority="25494"/>
    <cfRule type="duplicateValues" dxfId="16424" priority="25495"/>
    <cfRule type="duplicateValues" dxfId="16423" priority="25496"/>
    <cfRule type="duplicateValues" dxfId="16422" priority="25497"/>
    <cfRule type="duplicateValues" dxfId="16421" priority="25498"/>
    <cfRule type="duplicateValues" dxfId="16420" priority="25499"/>
    <cfRule type="duplicateValues" dxfId="16419" priority="25500"/>
    <cfRule type="duplicateValues" dxfId="16418" priority="25501"/>
    <cfRule type="duplicateValues" dxfId="16417" priority="25502"/>
    <cfRule type="duplicateValues" dxfId="16416" priority="25503"/>
    <cfRule type="duplicateValues" dxfId="16415" priority="25504"/>
    <cfRule type="duplicateValues" dxfId="16414" priority="25505"/>
    <cfRule type="duplicateValues" dxfId="16413" priority="25506"/>
    <cfRule type="duplicateValues" dxfId="16412" priority="25507"/>
    <cfRule type="duplicateValues" dxfId="16411" priority="25508"/>
    <cfRule type="duplicateValues" dxfId="16410" priority="25509"/>
    <cfRule type="duplicateValues" dxfId="16409" priority="25510"/>
    <cfRule type="duplicateValues" dxfId="16408" priority="25511"/>
    <cfRule type="duplicateValues" dxfId="16407" priority="25512"/>
    <cfRule type="duplicateValues" dxfId="16406" priority="25513"/>
    <cfRule type="duplicateValues" dxfId="16405" priority="25514"/>
  </conditionalFormatting>
  <conditionalFormatting sqref="I5070:I5071">
    <cfRule type="duplicateValues" dxfId="16404" priority="27284"/>
    <cfRule type="duplicateValues" dxfId="16403" priority="27250"/>
    <cfRule type="duplicateValues" dxfId="16402" priority="27251"/>
    <cfRule type="duplicateValues" dxfId="16401" priority="27252"/>
    <cfRule type="duplicateValues" dxfId="16400" priority="27229"/>
    <cfRule type="duplicateValues" dxfId="16399" priority="27316"/>
    <cfRule type="duplicateValues" dxfId="16398" priority="27315"/>
    <cfRule type="duplicateValues" dxfId="16397" priority="27314"/>
    <cfRule type="duplicateValues" dxfId="16396" priority="27313"/>
    <cfRule type="duplicateValues" dxfId="16395" priority="27312"/>
    <cfRule type="duplicateValues" dxfId="16394" priority="27311"/>
    <cfRule type="duplicateValues" dxfId="16393" priority="27310"/>
    <cfRule type="duplicateValues" dxfId="16392" priority="27309"/>
    <cfRule type="duplicateValues" dxfId="16391" priority="27308"/>
    <cfRule type="duplicateValues" dxfId="16390" priority="27307"/>
    <cfRule type="duplicateValues" dxfId="16389" priority="27306"/>
    <cfRule type="duplicateValues" dxfId="16388" priority="27305"/>
    <cfRule type="duplicateValues" dxfId="16387" priority="27304"/>
    <cfRule type="duplicateValues" dxfId="16386" priority="27303"/>
    <cfRule type="duplicateValues" dxfId="16385" priority="27302"/>
    <cfRule type="duplicateValues" dxfId="16384" priority="27301"/>
    <cfRule type="duplicateValues" dxfId="16383" priority="27300"/>
    <cfRule type="duplicateValues" dxfId="16382" priority="27299"/>
    <cfRule type="duplicateValues" dxfId="16381" priority="27345"/>
    <cfRule type="duplicateValues" dxfId="16380" priority="27344"/>
    <cfRule type="duplicateValues" dxfId="16379" priority="27343"/>
    <cfRule type="duplicateValues" dxfId="16378" priority="27342"/>
    <cfRule type="duplicateValues" dxfId="16377" priority="27341"/>
    <cfRule type="duplicateValues" dxfId="16376" priority="27340"/>
    <cfRule type="duplicateValues" dxfId="16375" priority="27339"/>
    <cfRule type="duplicateValues" dxfId="16374" priority="27338"/>
    <cfRule type="duplicateValues" dxfId="16373" priority="27337"/>
    <cfRule type="duplicateValues" dxfId="16372" priority="27249"/>
    <cfRule type="duplicateValues" dxfId="16371" priority="27336"/>
    <cfRule type="duplicateValues" dxfId="16370" priority="27335"/>
    <cfRule type="duplicateValues" dxfId="16369" priority="27334"/>
    <cfRule type="duplicateValues" dxfId="16368" priority="27333"/>
    <cfRule type="duplicateValues" dxfId="16367" priority="27332"/>
    <cfRule type="duplicateValues" dxfId="16366" priority="27331"/>
    <cfRule type="duplicateValues" dxfId="16365" priority="27330"/>
    <cfRule type="duplicateValues" dxfId="16364" priority="27329"/>
    <cfRule type="duplicateValues" dxfId="16363" priority="27328"/>
    <cfRule type="duplicateValues" dxfId="16362" priority="27327"/>
    <cfRule type="duplicateValues" dxfId="16361" priority="27326"/>
    <cfRule type="duplicateValues" dxfId="16360" priority="27325"/>
    <cfRule type="duplicateValues" dxfId="16359" priority="27324"/>
    <cfRule type="duplicateValues" dxfId="16358" priority="27323"/>
    <cfRule type="duplicateValues" dxfId="16357" priority="27322"/>
    <cfRule type="duplicateValues" dxfId="16356" priority="27321"/>
    <cfRule type="duplicateValues" dxfId="16355" priority="27320"/>
    <cfRule type="duplicateValues" dxfId="16354" priority="27319"/>
    <cfRule type="duplicateValues" dxfId="16353" priority="27318"/>
    <cfRule type="duplicateValues" dxfId="16352" priority="27317"/>
    <cfRule type="duplicateValues" dxfId="16351" priority="27257"/>
    <cfRule type="duplicateValues" dxfId="16350" priority="27258"/>
    <cfRule type="duplicateValues" dxfId="16349" priority="27259"/>
    <cfRule type="duplicateValues" dxfId="16348" priority="27260"/>
    <cfRule type="duplicateValues" dxfId="16347" priority="27261"/>
    <cfRule type="duplicateValues" dxfId="16346" priority="27262"/>
    <cfRule type="duplicateValues" dxfId="16345" priority="27263"/>
    <cfRule type="duplicateValues" dxfId="16344" priority="27264"/>
    <cfRule type="duplicateValues" dxfId="16343" priority="27265"/>
    <cfRule type="duplicateValues" dxfId="16342" priority="27266"/>
    <cfRule type="duplicateValues" dxfId="16341" priority="27267"/>
    <cfRule type="duplicateValues" dxfId="16340" priority="27268"/>
    <cfRule type="duplicateValues" dxfId="16339" priority="27269"/>
    <cfRule type="duplicateValues" dxfId="16338" priority="27270"/>
    <cfRule type="duplicateValues" dxfId="16337" priority="27271"/>
    <cfRule type="duplicateValues" dxfId="16336" priority="27272"/>
    <cfRule type="duplicateValues" dxfId="16335" priority="27273"/>
    <cfRule type="duplicateValues" dxfId="16334" priority="27287"/>
    <cfRule type="duplicateValues" dxfId="16333" priority="27274"/>
    <cfRule type="duplicateValues" dxfId="16332" priority="27275"/>
    <cfRule type="duplicateValues" dxfId="16331" priority="27276"/>
    <cfRule type="duplicateValues" dxfId="16330" priority="27277"/>
    <cfRule type="duplicateValues" dxfId="16329" priority="27278"/>
    <cfRule type="duplicateValues" dxfId="16328" priority="27279"/>
    <cfRule type="duplicateValues" dxfId="16327" priority="27280"/>
    <cfRule type="duplicateValues" dxfId="16326" priority="27281"/>
    <cfRule type="duplicateValues" dxfId="16325" priority="27282"/>
    <cfRule type="duplicateValues" dxfId="16324" priority="27283"/>
    <cfRule type="duplicateValues" dxfId="16323" priority="27285"/>
    <cfRule type="duplicateValues" dxfId="16322" priority="27286"/>
    <cfRule type="duplicateValues" dxfId="16321" priority="27288"/>
    <cfRule type="duplicateValues" dxfId="16320" priority="27289"/>
    <cfRule type="duplicateValues" dxfId="16319" priority="27290"/>
    <cfRule type="duplicateValues" dxfId="16318" priority="27291"/>
    <cfRule type="duplicateValues" dxfId="16317" priority="27292"/>
    <cfRule type="duplicateValues" dxfId="16316" priority="27293"/>
    <cfRule type="duplicateValues" dxfId="16315" priority="27294"/>
    <cfRule type="duplicateValues" dxfId="16314" priority="27295"/>
    <cfRule type="duplicateValues" dxfId="16313" priority="27296"/>
    <cfRule type="duplicateValues" dxfId="16312" priority="27297"/>
    <cfRule type="duplicateValues" dxfId="16311" priority="27298"/>
    <cfRule type="duplicateValues" dxfId="16310" priority="27218"/>
    <cfRule type="duplicateValues" dxfId="16309" priority="27219"/>
    <cfRule type="duplicateValues" dxfId="16308" priority="27253"/>
    <cfRule type="duplicateValues" dxfId="16307" priority="27254"/>
    <cfRule type="duplicateValues" dxfId="16306" priority="27255"/>
    <cfRule type="duplicateValues" dxfId="16305" priority="27256"/>
    <cfRule type="duplicateValues" dxfId="16304" priority="27220"/>
    <cfRule type="duplicateValues" dxfId="16303" priority="27221"/>
    <cfRule type="duplicateValues" dxfId="16302" priority="27222"/>
    <cfRule type="duplicateValues" dxfId="16301" priority="27223"/>
    <cfRule type="duplicateValues" dxfId="16300" priority="27224"/>
    <cfRule type="duplicateValues" dxfId="16299" priority="27225"/>
    <cfRule type="duplicateValues" dxfId="16298" priority="27226"/>
    <cfRule type="duplicateValues" dxfId="16297" priority="27227"/>
    <cfRule type="duplicateValues" dxfId="16296" priority="27228"/>
    <cfRule type="duplicateValues" dxfId="16295" priority="27230"/>
    <cfRule type="duplicateValues" dxfId="16294" priority="27231"/>
    <cfRule type="duplicateValues" dxfId="16293" priority="27232"/>
    <cfRule type="duplicateValues" dxfId="16292" priority="27233"/>
    <cfRule type="duplicateValues" dxfId="16291" priority="27234"/>
    <cfRule type="duplicateValues" dxfId="16290" priority="27235"/>
    <cfRule type="duplicateValues" dxfId="16289" priority="27236"/>
    <cfRule type="duplicateValues" dxfId="16288" priority="27237"/>
    <cfRule type="duplicateValues" dxfId="16287" priority="27238"/>
    <cfRule type="duplicateValues" dxfId="16286" priority="27239"/>
    <cfRule type="duplicateValues" dxfId="16285" priority="27240"/>
    <cfRule type="duplicateValues" dxfId="16284" priority="27241"/>
    <cfRule type="duplicateValues" dxfId="16283" priority="27242"/>
    <cfRule type="duplicateValues" dxfId="16282" priority="27243"/>
    <cfRule type="duplicateValues" dxfId="16281" priority="27244"/>
    <cfRule type="duplicateValues" dxfId="16280" priority="27245"/>
    <cfRule type="duplicateValues" dxfId="16279" priority="27246"/>
    <cfRule type="duplicateValues" dxfId="16278" priority="27247"/>
    <cfRule type="duplicateValues" dxfId="16277" priority="27248"/>
  </conditionalFormatting>
  <conditionalFormatting sqref="I5072:I5082">
    <cfRule type="duplicateValues" dxfId="16276" priority="27002"/>
    <cfRule type="duplicateValues" dxfId="16275" priority="26943"/>
    <cfRule type="duplicateValues" dxfId="16274" priority="26944"/>
    <cfRule type="duplicateValues" dxfId="16273" priority="26945"/>
    <cfRule type="duplicateValues" dxfId="16272" priority="26946"/>
    <cfRule type="duplicateValues" dxfId="16271" priority="26947"/>
    <cfRule type="duplicateValues" dxfId="16270" priority="26948"/>
    <cfRule type="duplicateValues" dxfId="16269" priority="26949"/>
    <cfRule type="duplicateValues" dxfId="16268" priority="26950"/>
    <cfRule type="duplicateValues" dxfId="16267" priority="26951"/>
    <cfRule type="duplicateValues" dxfId="16266" priority="26952"/>
    <cfRule type="duplicateValues" dxfId="16265" priority="26953"/>
    <cfRule type="duplicateValues" dxfId="16264" priority="26954"/>
    <cfRule type="duplicateValues" dxfId="16263" priority="26955"/>
    <cfRule type="duplicateValues" dxfId="16262" priority="26956"/>
    <cfRule type="duplicateValues" dxfId="16261" priority="26957"/>
    <cfRule type="duplicateValues" dxfId="16260" priority="26958"/>
    <cfRule type="duplicateValues" dxfId="16259" priority="26959"/>
    <cfRule type="duplicateValues" dxfId="16258" priority="26960"/>
    <cfRule type="duplicateValues" dxfId="16257" priority="26961"/>
    <cfRule type="duplicateValues" dxfId="16256" priority="26962"/>
    <cfRule type="duplicateValues" dxfId="16255" priority="26963"/>
    <cfRule type="duplicateValues" dxfId="16254" priority="26964"/>
    <cfRule type="duplicateValues" dxfId="16253" priority="26965"/>
    <cfRule type="duplicateValues" dxfId="16252" priority="26931"/>
    <cfRule type="duplicateValues" dxfId="16251" priority="26932"/>
    <cfRule type="duplicateValues" dxfId="16250" priority="26933"/>
    <cfRule type="duplicateValues" dxfId="16249" priority="26934"/>
    <cfRule type="duplicateValues" dxfId="16248" priority="26966"/>
    <cfRule type="duplicateValues" dxfId="16247" priority="26967"/>
    <cfRule type="duplicateValues" dxfId="16246" priority="26968"/>
    <cfRule type="duplicateValues" dxfId="16245" priority="26969"/>
    <cfRule type="duplicateValues" dxfId="16244" priority="26971"/>
    <cfRule type="duplicateValues" dxfId="16243" priority="26972"/>
    <cfRule type="duplicateValues" dxfId="16242" priority="26973"/>
    <cfRule type="duplicateValues" dxfId="16241" priority="26974"/>
    <cfRule type="duplicateValues" dxfId="16240" priority="26975"/>
    <cfRule type="duplicateValues" dxfId="16239" priority="26976"/>
    <cfRule type="duplicateValues" dxfId="16238" priority="26977"/>
    <cfRule type="duplicateValues" dxfId="16237" priority="26978"/>
    <cfRule type="duplicateValues" dxfId="16236" priority="26979"/>
    <cfRule type="duplicateValues" dxfId="16235" priority="26980"/>
    <cfRule type="duplicateValues" dxfId="16234" priority="26981"/>
    <cfRule type="duplicateValues" dxfId="16233" priority="26982"/>
    <cfRule type="duplicateValues" dxfId="16232" priority="26983"/>
    <cfRule type="duplicateValues" dxfId="16231" priority="26984"/>
    <cfRule type="duplicateValues" dxfId="16230" priority="26985"/>
    <cfRule type="duplicateValues" dxfId="16229" priority="26986"/>
    <cfRule type="duplicateValues" dxfId="16228" priority="26987"/>
    <cfRule type="duplicateValues" dxfId="16227" priority="26988"/>
    <cfRule type="duplicateValues" dxfId="16226" priority="26989"/>
    <cfRule type="duplicateValues" dxfId="16225" priority="26990"/>
    <cfRule type="duplicateValues" dxfId="16224" priority="26991"/>
    <cfRule type="duplicateValues" dxfId="16223" priority="26992"/>
    <cfRule type="duplicateValues" dxfId="16222" priority="26993"/>
    <cfRule type="duplicateValues" dxfId="16221" priority="26994"/>
    <cfRule type="duplicateValues" dxfId="16220" priority="26995"/>
    <cfRule type="duplicateValues" dxfId="16219" priority="26996"/>
    <cfRule type="duplicateValues" dxfId="16218" priority="26997"/>
    <cfRule type="duplicateValues" dxfId="16217" priority="26998"/>
    <cfRule type="duplicateValues" dxfId="16216" priority="26999"/>
    <cfRule type="duplicateValues" dxfId="16215" priority="27000"/>
    <cfRule type="duplicateValues" dxfId="16214" priority="27001"/>
    <cfRule type="duplicateValues" dxfId="16213" priority="26935"/>
    <cfRule type="duplicateValues" dxfId="16212" priority="27003"/>
    <cfRule type="duplicateValues" dxfId="16211" priority="27004"/>
    <cfRule type="duplicateValues" dxfId="16210" priority="27005"/>
    <cfRule type="duplicateValues" dxfId="16209" priority="27006"/>
    <cfRule type="duplicateValues" dxfId="16208" priority="27020"/>
    <cfRule type="duplicateValues" dxfId="16207" priority="27021"/>
    <cfRule type="duplicateValues" dxfId="16206" priority="27022"/>
    <cfRule type="duplicateValues" dxfId="16205" priority="27023"/>
    <cfRule type="duplicateValues" dxfId="16204" priority="27024"/>
    <cfRule type="duplicateValues" dxfId="16203" priority="27025"/>
    <cfRule type="duplicateValues" dxfId="16202" priority="27026"/>
    <cfRule type="duplicateValues" dxfId="16201" priority="27027"/>
    <cfRule type="duplicateValues" dxfId="16200" priority="27028"/>
    <cfRule type="duplicateValues" dxfId="16199" priority="27029"/>
    <cfRule type="duplicateValues" dxfId="16198" priority="27030"/>
    <cfRule type="duplicateValues" dxfId="16197" priority="27031"/>
    <cfRule type="duplicateValues" dxfId="16196" priority="27032"/>
    <cfRule type="duplicateValues" dxfId="16195" priority="27033"/>
    <cfRule type="duplicateValues" dxfId="16194" priority="27034"/>
    <cfRule type="duplicateValues" dxfId="16193" priority="27035"/>
    <cfRule type="duplicateValues" dxfId="16192" priority="27036"/>
    <cfRule type="duplicateValues" dxfId="16191" priority="27037"/>
    <cfRule type="duplicateValues" dxfId="16190" priority="27038"/>
    <cfRule type="duplicateValues" dxfId="16189" priority="27039"/>
    <cfRule type="duplicateValues" dxfId="16188" priority="27040"/>
    <cfRule type="duplicateValues" dxfId="16187" priority="27041"/>
    <cfRule type="duplicateValues" dxfId="16186" priority="27042"/>
    <cfRule type="duplicateValues" dxfId="16185" priority="27043"/>
    <cfRule type="duplicateValues" dxfId="16184" priority="26936"/>
    <cfRule type="duplicateValues" dxfId="16183" priority="27007"/>
    <cfRule type="duplicateValues" dxfId="16182" priority="26942"/>
    <cfRule type="duplicateValues" dxfId="16181" priority="26970"/>
    <cfRule type="duplicateValues" dxfId="16180" priority="27015"/>
    <cfRule type="duplicateValues" dxfId="16179" priority="27014"/>
    <cfRule type="duplicateValues" dxfId="16178" priority="27013"/>
    <cfRule type="duplicateValues" dxfId="16177" priority="27008"/>
    <cfRule type="duplicateValues" dxfId="16176" priority="27012"/>
    <cfRule type="duplicateValues" dxfId="16175" priority="27011"/>
    <cfRule type="duplicateValues" dxfId="16174" priority="27010"/>
    <cfRule type="duplicateValues" dxfId="16173" priority="27009"/>
    <cfRule type="duplicateValues" dxfId="16172" priority="26941"/>
    <cfRule type="duplicateValues" dxfId="16171" priority="26940"/>
    <cfRule type="duplicateValues" dxfId="16170" priority="26939"/>
    <cfRule type="duplicateValues" dxfId="16169" priority="26938"/>
    <cfRule type="duplicateValues" dxfId="16168" priority="26937"/>
    <cfRule type="duplicateValues" dxfId="16167" priority="26916"/>
    <cfRule type="duplicateValues" dxfId="16166" priority="26917"/>
    <cfRule type="duplicateValues" dxfId="16165" priority="26918"/>
    <cfRule type="duplicateValues" dxfId="16164" priority="26919"/>
    <cfRule type="duplicateValues" dxfId="16163" priority="26920"/>
    <cfRule type="duplicateValues" dxfId="16162" priority="26921"/>
    <cfRule type="duplicateValues" dxfId="16161" priority="26922"/>
    <cfRule type="duplicateValues" dxfId="16160" priority="26923"/>
    <cfRule type="duplicateValues" dxfId="16159" priority="26924"/>
    <cfRule type="duplicateValues" dxfId="16158" priority="26925"/>
    <cfRule type="duplicateValues" dxfId="16157" priority="26926"/>
    <cfRule type="duplicateValues" dxfId="16156" priority="26927"/>
    <cfRule type="duplicateValues" dxfId="16155" priority="26928"/>
    <cfRule type="duplicateValues" dxfId="16154" priority="26929"/>
    <cfRule type="duplicateValues" dxfId="16153" priority="26930"/>
    <cfRule type="duplicateValues" dxfId="16152" priority="27019"/>
    <cfRule type="duplicateValues" dxfId="16151" priority="27018"/>
    <cfRule type="duplicateValues" dxfId="16150" priority="27017"/>
    <cfRule type="duplicateValues" dxfId="16149" priority="27016"/>
  </conditionalFormatting>
  <conditionalFormatting sqref="I5083:I5084">
    <cfRule type="duplicateValues" dxfId="16148" priority="26036"/>
    <cfRule type="duplicateValues" dxfId="16147" priority="26035"/>
    <cfRule type="duplicateValues" dxfId="16146" priority="26034"/>
    <cfRule type="duplicateValues" dxfId="16145" priority="26033"/>
    <cfRule type="duplicateValues" dxfId="16144" priority="26032"/>
    <cfRule type="duplicateValues" dxfId="16143" priority="26031"/>
    <cfRule type="duplicateValues" dxfId="16142" priority="26030"/>
    <cfRule type="duplicateValues" dxfId="16141" priority="26029"/>
    <cfRule type="duplicateValues" dxfId="16140" priority="26028"/>
    <cfRule type="duplicateValues" dxfId="16139" priority="26027"/>
    <cfRule type="duplicateValues" dxfId="16138" priority="26026"/>
    <cfRule type="duplicateValues" dxfId="16137" priority="26025"/>
    <cfRule type="duplicateValues" dxfId="16136" priority="26024"/>
    <cfRule type="duplicateValues" dxfId="16135" priority="26023"/>
    <cfRule type="duplicateValues" dxfId="16134" priority="26040"/>
    <cfRule type="duplicateValues" dxfId="16133" priority="26039"/>
    <cfRule type="duplicateValues" dxfId="16132" priority="26038"/>
    <cfRule type="duplicateValues" dxfId="16131" priority="26037"/>
    <cfRule type="duplicateValues" dxfId="16130" priority="26090"/>
    <cfRule type="duplicateValues" dxfId="16129" priority="26091"/>
    <cfRule type="duplicateValues" dxfId="16128" priority="26092"/>
    <cfRule type="duplicateValues" dxfId="16127" priority="26093"/>
    <cfRule type="duplicateValues" dxfId="16126" priority="26094"/>
    <cfRule type="duplicateValues" dxfId="16125" priority="26095"/>
    <cfRule type="duplicateValues" dxfId="16124" priority="26096"/>
    <cfRule type="duplicateValues" dxfId="16123" priority="26097"/>
    <cfRule type="duplicateValues" dxfId="16122" priority="26098"/>
    <cfRule type="duplicateValues" dxfId="16121" priority="26099"/>
    <cfRule type="duplicateValues" dxfId="16120" priority="26100"/>
    <cfRule type="duplicateValues" dxfId="16119" priority="26101"/>
    <cfRule type="duplicateValues" dxfId="16118" priority="26102"/>
    <cfRule type="duplicateValues" dxfId="16117" priority="26103"/>
    <cfRule type="duplicateValues" dxfId="16116" priority="26104"/>
    <cfRule type="duplicateValues" dxfId="16115" priority="26105"/>
    <cfRule type="duplicateValues" dxfId="16114" priority="26106"/>
    <cfRule type="duplicateValues" dxfId="16113" priority="26107"/>
    <cfRule type="duplicateValues" dxfId="16112" priority="26108"/>
    <cfRule type="duplicateValues" dxfId="16111" priority="26109"/>
    <cfRule type="duplicateValues" dxfId="16110" priority="26110"/>
    <cfRule type="duplicateValues" dxfId="16109" priority="26111"/>
    <cfRule type="duplicateValues" dxfId="16108" priority="26112"/>
    <cfRule type="duplicateValues" dxfId="16107" priority="26113"/>
    <cfRule type="duplicateValues" dxfId="16106" priority="26114"/>
    <cfRule type="duplicateValues" dxfId="16105" priority="26115"/>
    <cfRule type="duplicateValues" dxfId="16104" priority="26116"/>
    <cfRule type="duplicateValues" dxfId="16103" priority="26117"/>
    <cfRule type="duplicateValues" dxfId="16102" priority="26118"/>
    <cfRule type="duplicateValues" dxfId="16101" priority="26119"/>
    <cfRule type="duplicateValues" dxfId="16100" priority="26120"/>
    <cfRule type="duplicateValues" dxfId="16099" priority="26121"/>
    <cfRule type="duplicateValues" dxfId="16098" priority="26122"/>
    <cfRule type="duplicateValues" dxfId="16097" priority="26123"/>
    <cfRule type="duplicateValues" dxfId="16096" priority="26124"/>
    <cfRule type="duplicateValues" dxfId="16095" priority="26125"/>
    <cfRule type="duplicateValues" dxfId="16094" priority="26126"/>
    <cfRule type="duplicateValues" dxfId="16093" priority="26127"/>
    <cfRule type="duplicateValues" dxfId="16092" priority="26128"/>
    <cfRule type="duplicateValues" dxfId="16091" priority="26129"/>
    <cfRule type="duplicateValues" dxfId="16090" priority="26130"/>
    <cfRule type="duplicateValues" dxfId="16089" priority="26131"/>
    <cfRule type="duplicateValues" dxfId="16088" priority="26132"/>
    <cfRule type="duplicateValues" dxfId="16087" priority="26089"/>
    <cfRule type="duplicateValues" dxfId="16086" priority="26133"/>
    <cfRule type="duplicateValues" dxfId="16085" priority="26134"/>
    <cfRule type="duplicateValues" dxfId="16084" priority="26135"/>
    <cfRule type="duplicateValues" dxfId="16083" priority="26136"/>
    <cfRule type="duplicateValues" dxfId="16082" priority="26137"/>
    <cfRule type="duplicateValues" dxfId="16081" priority="26138"/>
    <cfRule type="duplicateValues" dxfId="16080" priority="26139"/>
    <cfRule type="duplicateValues" dxfId="16079" priority="26140"/>
    <cfRule type="duplicateValues" dxfId="16078" priority="26141"/>
    <cfRule type="duplicateValues" dxfId="16077" priority="26142"/>
    <cfRule type="duplicateValues" dxfId="16076" priority="26143"/>
    <cfRule type="duplicateValues" dxfId="16075" priority="26144"/>
    <cfRule type="duplicateValues" dxfId="16074" priority="26145"/>
    <cfRule type="duplicateValues" dxfId="16073" priority="26146"/>
    <cfRule type="duplicateValues" dxfId="16072" priority="26147"/>
    <cfRule type="duplicateValues" dxfId="16071" priority="26148"/>
    <cfRule type="duplicateValues" dxfId="16070" priority="26149"/>
    <cfRule type="duplicateValues" dxfId="16069" priority="26150"/>
    <cfRule type="duplicateValues" dxfId="16068" priority="26088"/>
    <cfRule type="duplicateValues" dxfId="16067" priority="26087"/>
    <cfRule type="duplicateValues" dxfId="16066" priority="26086"/>
    <cfRule type="duplicateValues" dxfId="16065" priority="26085"/>
    <cfRule type="duplicateValues" dxfId="16064" priority="26084"/>
    <cfRule type="duplicateValues" dxfId="16063" priority="26083"/>
    <cfRule type="duplicateValues" dxfId="16062" priority="26082"/>
    <cfRule type="duplicateValues" dxfId="16061" priority="26081"/>
    <cfRule type="duplicateValues" dxfId="16060" priority="26080"/>
    <cfRule type="duplicateValues" dxfId="16059" priority="26079"/>
    <cfRule type="duplicateValues" dxfId="16058" priority="26078"/>
    <cfRule type="duplicateValues" dxfId="16057" priority="26077"/>
    <cfRule type="duplicateValues" dxfId="16056" priority="26076"/>
    <cfRule type="duplicateValues" dxfId="16055" priority="26075"/>
    <cfRule type="duplicateValues" dxfId="16054" priority="26074"/>
    <cfRule type="duplicateValues" dxfId="16053" priority="26073"/>
    <cfRule type="duplicateValues" dxfId="16052" priority="26072"/>
    <cfRule type="duplicateValues" dxfId="16051" priority="26071"/>
    <cfRule type="duplicateValues" dxfId="16050" priority="26070"/>
    <cfRule type="duplicateValues" dxfId="16049" priority="26069"/>
    <cfRule type="duplicateValues" dxfId="16048" priority="26068"/>
    <cfRule type="duplicateValues" dxfId="16047" priority="26067"/>
    <cfRule type="duplicateValues" dxfId="16046" priority="26066"/>
    <cfRule type="duplicateValues" dxfId="16045" priority="26065"/>
    <cfRule type="duplicateValues" dxfId="16044" priority="26064"/>
    <cfRule type="duplicateValues" dxfId="16043" priority="26063"/>
    <cfRule type="duplicateValues" dxfId="16042" priority="26062"/>
    <cfRule type="duplicateValues" dxfId="16041" priority="26061"/>
    <cfRule type="duplicateValues" dxfId="16040" priority="26060"/>
    <cfRule type="duplicateValues" dxfId="16039" priority="26059"/>
    <cfRule type="duplicateValues" dxfId="16038" priority="26058"/>
    <cfRule type="duplicateValues" dxfId="16037" priority="26057"/>
    <cfRule type="duplicateValues" dxfId="16036" priority="26056"/>
    <cfRule type="duplicateValues" dxfId="16035" priority="26055"/>
    <cfRule type="duplicateValues" dxfId="16034" priority="26054"/>
    <cfRule type="duplicateValues" dxfId="16033" priority="26053"/>
    <cfRule type="duplicateValues" dxfId="16032" priority="26052"/>
    <cfRule type="duplicateValues" dxfId="16031" priority="26051"/>
    <cfRule type="duplicateValues" dxfId="16030" priority="26050"/>
    <cfRule type="duplicateValues" dxfId="16029" priority="26049"/>
    <cfRule type="duplicateValues" dxfId="16028" priority="26048"/>
    <cfRule type="duplicateValues" dxfId="16027" priority="26047"/>
    <cfRule type="duplicateValues" dxfId="16026" priority="26046"/>
    <cfRule type="duplicateValues" dxfId="16025" priority="26045"/>
    <cfRule type="duplicateValues" dxfId="16024" priority="26044"/>
    <cfRule type="duplicateValues" dxfId="16023" priority="26043"/>
    <cfRule type="duplicateValues" dxfId="16022" priority="26042"/>
    <cfRule type="duplicateValues" dxfId="16021" priority="26041"/>
  </conditionalFormatting>
  <conditionalFormatting sqref="I5085">
    <cfRule type="duplicateValues" dxfId="16020" priority="25940"/>
    <cfRule type="duplicateValues" dxfId="16019" priority="25941"/>
    <cfRule type="duplicateValues" dxfId="16018" priority="25942"/>
    <cfRule type="duplicateValues" dxfId="16017" priority="25943"/>
    <cfRule type="duplicateValues" dxfId="16016" priority="25944"/>
    <cfRule type="duplicateValues" dxfId="16015" priority="25945"/>
    <cfRule type="duplicateValues" dxfId="16014" priority="25946"/>
    <cfRule type="duplicateValues" dxfId="16013" priority="25947"/>
    <cfRule type="duplicateValues" dxfId="16012" priority="25948"/>
    <cfRule type="duplicateValues" dxfId="16011" priority="25949"/>
    <cfRule type="duplicateValues" dxfId="16010" priority="25950"/>
    <cfRule type="duplicateValues" dxfId="16009" priority="25951"/>
    <cfRule type="duplicateValues" dxfId="16008" priority="25952"/>
    <cfRule type="duplicateValues" dxfId="16007" priority="25953"/>
    <cfRule type="duplicateValues" dxfId="16006" priority="25852"/>
    <cfRule type="duplicateValues" dxfId="16005" priority="25853"/>
    <cfRule type="duplicateValues" dxfId="16004" priority="25854"/>
    <cfRule type="duplicateValues" dxfId="16003" priority="25855"/>
    <cfRule type="duplicateValues" dxfId="16002" priority="25856"/>
    <cfRule type="duplicateValues" dxfId="16001" priority="25857"/>
    <cfRule type="duplicateValues" dxfId="16000" priority="25858"/>
    <cfRule type="duplicateValues" dxfId="15999" priority="25859"/>
    <cfRule type="duplicateValues" dxfId="15998" priority="25860"/>
    <cfRule type="duplicateValues" dxfId="15997" priority="25861"/>
    <cfRule type="duplicateValues" dxfId="15996" priority="25862"/>
    <cfRule type="duplicateValues" dxfId="15995" priority="25863"/>
    <cfRule type="duplicateValues" dxfId="15994" priority="25864"/>
    <cfRule type="duplicateValues" dxfId="15993" priority="25865"/>
    <cfRule type="duplicateValues" dxfId="15992" priority="25866"/>
    <cfRule type="duplicateValues" dxfId="15991" priority="25867"/>
    <cfRule type="duplicateValues" dxfId="15990" priority="25868"/>
    <cfRule type="duplicateValues" dxfId="15989" priority="25869"/>
    <cfRule type="duplicateValues" dxfId="15988" priority="25870"/>
    <cfRule type="duplicateValues" dxfId="15987" priority="25871"/>
    <cfRule type="duplicateValues" dxfId="15986" priority="25872"/>
    <cfRule type="duplicateValues" dxfId="15985" priority="25963"/>
    <cfRule type="duplicateValues" dxfId="15984" priority="25874"/>
    <cfRule type="duplicateValues" dxfId="15983" priority="25875"/>
    <cfRule type="duplicateValues" dxfId="15982" priority="25876"/>
    <cfRule type="duplicateValues" dxfId="15981" priority="25877"/>
    <cfRule type="duplicateValues" dxfId="15980" priority="25878"/>
    <cfRule type="duplicateValues" dxfId="15979" priority="25879"/>
    <cfRule type="duplicateValues" dxfId="15978" priority="25880"/>
    <cfRule type="duplicateValues" dxfId="15977" priority="25881"/>
    <cfRule type="duplicateValues" dxfId="15976" priority="25882"/>
    <cfRule type="duplicateValues" dxfId="15975" priority="25883"/>
    <cfRule type="duplicateValues" dxfId="15974" priority="25884"/>
    <cfRule type="duplicateValues" dxfId="15973" priority="25885"/>
    <cfRule type="duplicateValues" dxfId="15972" priority="25886"/>
    <cfRule type="duplicateValues" dxfId="15971" priority="25887"/>
    <cfRule type="duplicateValues" dxfId="15970" priority="25888"/>
    <cfRule type="duplicateValues" dxfId="15969" priority="25889"/>
    <cfRule type="duplicateValues" dxfId="15968" priority="25890"/>
    <cfRule type="duplicateValues" dxfId="15967" priority="25891"/>
    <cfRule type="duplicateValues" dxfId="15966" priority="25892"/>
    <cfRule type="duplicateValues" dxfId="15965" priority="25893"/>
    <cfRule type="duplicateValues" dxfId="15964" priority="25894"/>
    <cfRule type="duplicateValues" dxfId="15963" priority="25895"/>
    <cfRule type="duplicateValues" dxfId="15962" priority="25896"/>
    <cfRule type="duplicateValues" dxfId="15961" priority="25897"/>
    <cfRule type="duplicateValues" dxfId="15960" priority="25898"/>
    <cfRule type="duplicateValues" dxfId="15959" priority="25899"/>
    <cfRule type="duplicateValues" dxfId="15958" priority="25900"/>
    <cfRule type="duplicateValues" dxfId="15957" priority="25901"/>
    <cfRule type="duplicateValues" dxfId="15956" priority="25902"/>
    <cfRule type="duplicateValues" dxfId="15955" priority="25903"/>
    <cfRule type="duplicateValues" dxfId="15954" priority="25904"/>
    <cfRule type="duplicateValues" dxfId="15953" priority="25905"/>
    <cfRule type="duplicateValues" dxfId="15952" priority="25964"/>
    <cfRule type="duplicateValues" dxfId="15951" priority="25956"/>
    <cfRule type="duplicateValues" dxfId="15950" priority="25957"/>
    <cfRule type="duplicateValues" dxfId="15949" priority="25958"/>
    <cfRule type="duplicateValues" dxfId="15948" priority="25959"/>
    <cfRule type="duplicateValues" dxfId="15947" priority="25960"/>
    <cfRule type="duplicateValues" dxfId="15946" priority="25961"/>
    <cfRule type="duplicateValues" dxfId="15945" priority="25962"/>
    <cfRule type="duplicateValues" dxfId="15944" priority="25846"/>
    <cfRule type="duplicateValues" dxfId="15943" priority="25847"/>
    <cfRule type="duplicateValues" dxfId="15942" priority="25848"/>
    <cfRule type="duplicateValues" dxfId="15941" priority="25849"/>
    <cfRule type="duplicateValues" dxfId="15940" priority="25850"/>
    <cfRule type="duplicateValues" dxfId="15939" priority="25851"/>
    <cfRule type="duplicateValues" dxfId="15938" priority="25955"/>
    <cfRule type="duplicateValues" dxfId="15937" priority="25965"/>
    <cfRule type="duplicateValues" dxfId="15936" priority="25966"/>
    <cfRule type="duplicateValues" dxfId="15935" priority="25967"/>
    <cfRule type="duplicateValues" dxfId="15934" priority="25968"/>
    <cfRule type="duplicateValues" dxfId="15933" priority="25969"/>
    <cfRule type="duplicateValues" dxfId="15932" priority="25970"/>
    <cfRule type="duplicateValues" dxfId="15931" priority="25971"/>
    <cfRule type="duplicateValues" dxfId="15930" priority="25972"/>
    <cfRule type="duplicateValues" dxfId="15929" priority="25973"/>
    <cfRule type="duplicateValues" dxfId="15928" priority="25907"/>
    <cfRule type="duplicateValues" dxfId="15927" priority="25908"/>
    <cfRule type="duplicateValues" dxfId="15926" priority="25909"/>
    <cfRule type="duplicateValues" dxfId="15925" priority="25910"/>
    <cfRule type="duplicateValues" dxfId="15924" priority="25911"/>
    <cfRule type="duplicateValues" dxfId="15923" priority="25912"/>
    <cfRule type="duplicateValues" dxfId="15922" priority="25913"/>
    <cfRule type="duplicateValues" dxfId="15921" priority="25914"/>
    <cfRule type="duplicateValues" dxfId="15920" priority="25915"/>
    <cfRule type="duplicateValues" dxfId="15919" priority="25906"/>
    <cfRule type="duplicateValues" dxfId="15918" priority="25916"/>
    <cfRule type="duplicateValues" dxfId="15917" priority="25917"/>
    <cfRule type="duplicateValues" dxfId="15916" priority="25918"/>
    <cfRule type="duplicateValues" dxfId="15915" priority="25919"/>
    <cfRule type="duplicateValues" dxfId="15914" priority="25873"/>
    <cfRule type="duplicateValues" dxfId="15913" priority="25920"/>
    <cfRule type="duplicateValues" dxfId="15912" priority="25921"/>
    <cfRule type="duplicateValues" dxfId="15911" priority="25922"/>
    <cfRule type="duplicateValues" dxfId="15910" priority="25923"/>
    <cfRule type="duplicateValues" dxfId="15909" priority="25924"/>
    <cfRule type="duplicateValues" dxfId="15908" priority="25925"/>
    <cfRule type="duplicateValues" dxfId="15907" priority="25926"/>
    <cfRule type="duplicateValues" dxfId="15906" priority="25927"/>
    <cfRule type="duplicateValues" dxfId="15905" priority="25928"/>
    <cfRule type="duplicateValues" dxfId="15904" priority="25929"/>
    <cfRule type="duplicateValues" dxfId="15903" priority="25930"/>
    <cfRule type="duplicateValues" dxfId="15902" priority="25931"/>
    <cfRule type="duplicateValues" dxfId="15901" priority="25932"/>
    <cfRule type="duplicateValues" dxfId="15900" priority="25933"/>
    <cfRule type="duplicateValues" dxfId="15899" priority="25934"/>
    <cfRule type="duplicateValues" dxfId="15898" priority="25935"/>
    <cfRule type="duplicateValues" dxfId="15897" priority="25954"/>
    <cfRule type="duplicateValues" dxfId="15896" priority="25936"/>
    <cfRule type="duplicateValues" dxfId="15895" priority="25937"/>
    <cfRule type="duplicateValues" dxfId="15894" priority="25938"/>
    <cfRule type="duplicateValues" dxfId="15893" priority="25939"/>
  </conditionalFormatting>
  <conditionalFormatting sqref="I5086">
    <cfRule type="duplicateValues" dxfId="15892" priority="24302"/>
    <cfRule type="duplicateValues" dxfId="15891" priority="24303"/>
    <cfRule type="duplicateValues" dxfId="15890" priority="24304"/>
    <cfRule type="duplicateValues" dxfId="15889" priority="24305"/>
    <cfRule type="duplicateValues" dxfId="15888" priority="24306"/>
    <cfRule type="duplicateValues" dxfId="15887" priority="24307"/>
    <cfRule type="duplicateValues" dxfId="15886" priority="24308"/>
    <cfRule type="duplicateValues" dxfId="15885" priority="24309"/>
    <cfRule type="duplicateValues" dxfId="15884" priority="24310"/>
    <cfRule type="duplicateValues" dxfId="15883" priority="24311"/>
    <cfRule type="duplicateValues" dxfId="15882" priority="24312"/>
    <cfRule type="duplicateValues" dxfId="15881" priority="24313"/>
    <cfRule type="duplicateValues" dxfId="15880" priority="24314"/>
    <cfRule type="duplicateValues" dxfId="15879" priority="24316"/>
    <cfRule type="duplicateValues" dxfId="15878" priority="24317"/>
    <cfRule type="duplicateValues" dxfId="15877" priority="24318"/>
    <cfRule type="duplicateValues" dxfId="15876" priority="24319"/>
    <cfRule type="duplicateValues" dxfId="15875" priority="24320"/>
    <cfRule type="duplicateValues" dxfId="15874" priority="24321"/>
    <cfRule type="duplicateValues" dxfId="15873" priority="24322"/>
    <cfRule type="duplicateValues" dxfId="15872" priority="24323"/>
    <cfRule type="duplicateValues" dxfId="15871" priority="24324"/>
    <cfRule type="duplicateValues" dxfId="15870" priority="24325"/>
    <cfRule type="duplicateValues" dxfId="15869" priority="24222"/>
    <cfRule type="duplicateValues" dxfId="15868" priority="24223"/>
    <cfRule type="duplicateValues" dxfId="15867" priority="24225"/>
    <cfRule type="duplicateValues" dxfId="15866" priority="24226"/>
    <cfRule type="duplicateValues" dxfId="15865" priority="24227"/>
    <cfRule type="duplicateValues" dxfId="15864" priority="24228"/>
    <cfRule type="duplicateValues" dxfId="15863" priority="24229"/>
    <cfRule type="duplicateValues" dxfId="15862" priority="24230"/>
    <cfRule type="duplicateValues" dxfId="15861" priority="24231"/>
    <cfRule type="duplicateValues" dxfId="15860" priority="24232"/>
    <cfRule type="duplicateValues" dxfId="15859" priority="24233"/>
    <cfRule type="duplicateValues" dxfId="15858" priority="24234"/>
    <cfRule type="duplicateValues" dxfId="15857" priority="24235"/>
    <cfRule type="duplicateValues" dxfId="15856" priority="24236"/>
    <cfRule type="duplicateValues" dxfId="15855" priority="24237"/>
    <cfRule type="duplicateValues" dxfId="15854" priority="24238"/>
    <cfRule type="duplicateValues" dxfId="15853" priority="24239"/>
    <cfRule type="duplicateValues" dxfId="15852" priority="24240"/>
    <cfRule type="duplicateValues" dxfId="15851" priority="24241"/>
    <cfRule type="duplicateValues" dxfId="15850" priority="24242"/>
    <cfRule type="duplicateValues" dxfId="15849" priority="24243"/>
    <cfRule type="duplicateValues" dxfId="15848" priority="24244"/>
    <cfRule type="duplicateValues" dxfId="15847" priority="24245"/>
    <cfRule type="duplicateValues" dxfId="15846" priority="24246"/>
    <cfRule type="duplicateValues" dxfId="15845" priority="24247"/>
    <cfRule type="duplicateValues" dxfId="15844" priority="24248"/>
    <cfRule type="duplicateValues" dxfId="15843" priority="24249"/>
    <cfRule type="duplicateValues" dxfId="15842" priority="24250"/>
    <cfRule type="duplicateValues" dxfId="15841" priority="24251"/>
    <cfRule type="duplicateValues" dxfId="15840" priority="24252"/>
    <cfRule type="duplicateValues" dxfId="15839" priority="24253"/>
    <cfRule type="duplicateValues" dxfId="15838" priority="24254"/>
    <cfRule type="duplicateValues" dxfId="15837" priority="24255"/>
    <cfRule type="duplicateValues" dxfId="15836" priority="24256"/>
    <cfRule type="duplicateValues" dxfId="15835" priority="24257"/>
    <cfRule type="duplicateValues" dxfId="15834" priority="24258"/>
    <cfRule type="duplicateValues" dxfId="15833" priority="24259"/>
    <cfRule type="duplicateValues" dxfId="15832" priority="24260"/>
    <cfRule type="duplicateValues" dxfId="15831" priority="24261"/>
    <cfRule type="duplicateValues" dxfId="15830" priority="24262"/>
    <cfRule type="duplicateValues" dxfId="15829" priority="24263"/>
    <cfRule type="duplicateValues" dxfId="15828" priority="24264"/>
    <cfRule type="duplicateValues" dxfId="15827" priority="24265"/>
    <cfRule type="duplicateValues" dxfId="15826" priority="24266"/>
    <cfRule type="duplicateValues" dxfId="15825" priority="24267"/>
    <cfRule type="duplicateValues" dxfId="15824" priority="24268"/>
    <cfRule type="duplicateValues" dxfId="15823" priority="24269"/>
    <cfRule type="duplicateValues" dxfId="15822" priority="24270"/>
    <cfRule type="duplicateValues" dxfId="15821" priority="24297"/>
    <cfRule type="duplicateValues" dxfId="15820" priority="24315"/>
    <cfRule type="duplicateValues" dxfId="15819" priority="24271"/>
    <cfRule type="duplicateValues" dxfId="15818" priority="24272"/>
    <cfRule type="duplicateValues" dxfId="15817" priority="24273"/>
    <cfRule type="duplicateValues" dxfId="15816" priority="24274"/>
    <cfRule type="duplicateValues" dxfId="15815" priority="24275"/>
    <cfRule type="duplicateValues" dxfId="15814" priority="24276"/>
    <cfRule type="duplicateValues" dxfId="15813" priority="24277"/>
    <cfRule type="duplicateValues" dxfId="15812" priority="24278"/>
    <cfRule type="duplicateValues" dxfId="15811" priority="24279"/>
    <cfRule type="duplicateValues" dxfId="15810" priority="24280"/>
    <cfRule type="duplicateValues" dxfId="15809" priority="24281"/>
    <cfRule type="duplicateValues" dxfId="15808" priority="24282"/>
    <cfRule type="duplicateValues" dxfId="15807" priority="24283"/>
    <cfRule type="duplicateValues" dxfId="15806" priority="24224"/>
    <cfRule type="duplicateValues" dxfId="15805" priority="24196"/>
    <cfRule type="duplicateValues" dxfId="15804" priority="24197"/>
    <cfRule type="duplicateValues" dxfId="15803" priority="24198"/>
    <cfRule type="duplicateValues" dxfId="15802" priority="24199"/>
    <cfRule type="duplicateValues" dxfId="15801" priority="24200"/>
    <cfRule type="duplicateValues" dxfId="15800" priority="24201"/>
    <cfRule type="duplicateValues" dxfId="15799" priority="24202"/>
    <cfRule type="duplicateValues" dxfId="15798" priority="24203"/>
    <cfRule type="duplicateValues" dxfId="15797" priority="24204"/>
    <cfRule type="duplicateValues" dxfId="15796" priority="24205"/>
    <cfRule type="duplicateValues" dxfId="15795" priority="24206"/>
    <cfRule type="duplicateValues" dxfId="15794" priority="24207"/>
    <cfRule type="duplicateValues" dxfId="15793" priority="24208"/>
    <cfRule type="duplicateValues" dxfId="15792" priority="24209"/>
    <cfRule type="duplicateValues" dxfId="15791" priority="24210"/>
    <cfRule type="duplicateValues" dxfId="15790" priority="24211"/>
    <cfRule type="duplicateValues" dxfId="15789" priority="24212"/>
    <cfRule type="duplicateValues" dxfId="15788" priority="24213"/>
    <cfRule type="duplicateValues" dxfId="15787" priority="24214"/>
    <cfRule type="duplicateValues" dxfId="15786" priority="24215"/>
    <cfRule type="duplicateValues" dxfId="15785" priority="24216"/>
    <cfRule type="duplicateValues" dxfId="15784" priority="24217"/>
    <cfRule type="duplicateValues" dxfId="15783" priority="24218"/>
    <cfRule type="duplicateValues" dxfId="15782" priority="24219"/>
    <cfRule type="duplicateValues" dxfId="15781" priority="24220"/>
    <cfRule type="duplicateValues" dxfId="15780" priority="24221"/>
    <cfRule type="duplicateValues" dxfId="15779" priority="24284"/>
    <cfRule type="duplicateValues" dxfId="15778" priority="24285"/>
    <cfRule type="duplicateValues" dxfId="15777" priority="24286"/>
    <cfRule type="duplicateValues" dxfId="15776" priority="24287"/>
    <cfRule type="duplicateValues" dxfId="15775" priority="24288"/>
    <cfRule type="duplicateValues" dxfId="15774" priority="24289"/>
    <cfRule type="duplicateValues" dxfId="15773" priority="24290"/>
    <cfRule type="duplicateValues" dxfId="15772" priority="24291"/>
    <cfRule type="duplicateValues" dxfId="15771" priority="24292"/>
    <cfRule type="duplicateValues" dxfId="15770" priority="24293"/>
    <cfRule type="duplicateValues" dxfId="15769" priority="24294"/>
    <cfRule type="duplicateValues" dxfId="15768" priority="24295"/>
    <cfRule type="duplicateValues" dxfId="15767" priority="24296"/>
    <cfRule type="duplicateValues" dxfId="15766" priority="24298"/>
    <cfRule type="duplicateValues" dxfId="15765" priority="24299"/>
    <cfRule type="duplicateValues" dxfId="15764" priority="24300"/>
    <cfRule type="duplicateValues" dxfId="15763" priority="24301"/>
  </conditionalFormatting>
  <conditionalFormatting sqref="I5087">
    <cfRule type="duplicateValues" dxfId="15762" priority="20105"/>
    <cfRule type="duplicateValues" dxfId="15761" priority="20008"/>
    <cfRule type="duplicateValues" dxfId="15760" priority="20009"/>
    <cfRule type="duplicateValues" dxfId="15759" priority="20010"/>
    <cfRule type="duplicateValues" dxfId="15758" priority="20011"/>
    <cfRule type="duplicateValues" dxfId="15757" priority="20012"/>
    <cfRule type="duplicateValues" dxfId="15756" priority="20013"/>
    <cfRule type="duplicateValues" dxfId="15755" priority="20014"/>
    <cfRule type="duplicateValues" dxfId="15754" priority="20015"/>
    <cfRule type="duplicateValues" dxfId="15753" priority="20016"/>
    <cfRule type="duplicateValues" dxfId="15752" priority="20017"/>
    <cfRule type="duplicateValues" dxfId="15751" priority="20018"/>
    <cfRule type="duplicateValues" dxfId="15750" priority="20019"/>
    <cfRule type="duplicateValues" dxfId="15749" priority="20020"/>
    <cfRule type="duplicateValues" dxfId="15748" priority="20021"/>
    <cfRule type="duplicateValues" dxfId="15747" priority="20022"/>
    <cfRule type="duplicateValues" dxfId="15746" priority="20023"/>
    <cfRule type="duplicateValues" dxfId="15745" priority="20024"/>
    <cfRule type="duplicateValues" dxfId="15744" priority="20025"/>
    <cfRule type="duplicateValues" dxfId="15743" priority="20026"/>
    <cfRule type="duplicateValues" dxfId="15742" priority="20027"/>
    <cfRule type="duplicateValues" dxfId="15741" priority="20028"/>
    <cfRule type="duplicateValues" dxfId="15740" priority="20029"/>
    <cfRule type="duplicateValues" dxfId="15739" priority="20030"/>
    <cfRule type="duplicateValues" dxfId="15738" priority="20031"/>
    <cfRule type="duplicateValues" dxfId="15737" priority="20032"/>
    <cfRule type="duplicateValues" dxfId="15736" priority="20033"/>
    <cfRule type="duplicateValues" dxfId="15735" priority="20034"/>
    <cfRule type="duplicateValues" dxfId="15734" priority="20035"/>
    <cfRule type="duplicateValues" dxfId="15733" priority="20036"/>
    <cfRule type="duplicateValues" dxfId="15732" priority="20037"/>
    <cfRule type="duplicateValues" dxfId="15731" priority="20038"/>
    <cfRule type="duplicateValues" dxfId="15730" priority="20039"/>
    <cfRule type="duplicateValues" dxfId="15729" priority="20040"/>
    <cfRule type="duplicateValues" dxfId="15728" priority="20041"/>
    <cfRule type="duplicateValues" dxfId="15727" priority="20042"/>
    <cfRule type="duplicateValues" dxfId="15726" priority="20043"/>
    <cfRule type="duplicateValues" dxfId="15725" priority="20044"/>
    <cfRule type="duplicateValues" dxfId="15724" priority="20045"/>
    <cfRule type="duplicateValues" dxfId="15723" priority="20046"/>
    <cfRule type="duplicateValues" dxfId="15722" priority="20047"/>
    <cfRule type="duplicateValues" dxfId="15721" priority="20048"/>
    <cfRule type="duplicateValues" dxfId="15720" priority="20049"/>
    <cfRule type="duplicateValues" dxfId="15719" priority="20050"/>
    <cfRule type="duplicateValues" dxfId="15718" priority="20051"/>
    <cfRule type="duplicateValues" dxfId="15717" priority="20052"/>
    <cfRule type="duplicateValues" dxfId="15716" priority="20053"/>
    <cfRule type="duplicateValues" dxfId="15715" priority="20054"/>
    <cfRule type="duplicateValues" dxfId="15714" priority="20055"/>
    <cfRule type="duplicateValues" dxfId="15713" priority="20056"/>
    <cfRule type="duplicateValues" dxfId="15712" priority="20057"/>
    <cfRule type="duplicateValues" dxfId="15711" priority="20058"/>
    <cfRule type="duplicateValues" dxfId="15710" priority="20059"/>
    <cfRule type="duplicateValues" dxfId="15709" priority="20060"/>
    <cfRule type="duplicateValues" dxfId="15708" priority="20061"/>
    <cfRule type="duplicateValues" dxfId="15707" priority="20062"/>
    <cfRule type="duplicateValues" dxfId="15706" priority="20063"/>
    <cfRule type="duplicateValues" dxfId="15705" priority="20064"/>
    <cfRule type="duplicateValues" dxfId="15704" priority="20065"/>
    <cfRule type="duplicateValues" dxfId="15703" priority="20066"/>
    <cfRule type="duplicateValues" dxfId="15702" priority="20067"/>
    <cfRule type="duplicateValues" dxfId="15701" priority="20068"/>
    <cfRule type="duplicateValues" dxfId="15700" priority="20069"/>
    <cfRule type="duplicateValues" dxfId="15699" priority="20070"/>
    <cfRule type="duplicateValues" dxfId="15698" priority="20071"/>
    <cfRule type="duplicateValues" dxfId="15697" priority="20072"/>
    <cfRule type="duplicateValues" dxfId="15696" priority="20073"/>
    <cfRule type="duplicateValues" dxfId="15695" priority="20074"/>
    <cfRule type="duplicateValues" dxfId="15694" priority="20075"/>
    <cfRule type="duplicateValues" dxfId="15693" priority="20076"/>
    <cfRule type="duplicateValues" dxfId="15692" priority="20077"/>
    <cfRule type="duplicateValues" dxfId="15691" priority="20078"/>
    <cfRule type="duplicateValues" dxfId="15690" priority="20079"/>
    <cfRule type="duplicateValues" dxfId="15689" priority="20080"/>
    <cfRule type="duplicateValues" dxfId="15688" priority="20081"/>
    <cfRule type="duplicateValues" dxfId="15687" priority="20082"/>
    <cfRule type="duplicateValues" dxfId="15686" priority="20083"/>
    <cfRule type="duplicateValues" dxfId="15685" priority="20084"/>
    <cfRule type="duplicateValues" dxfId="15684" priority="20085"/>
    <cfRule type="duplicateValues" dxfId="15683" priority="20086"/>
    <cfRule type="duplicateValues" dxfId="15682" priority="20087"/>
    <cfRule type="duplicateValues" dxfId="15681" priority="20088"/>
    <cfRule type="duplicateValues" dxfId="15680" priority="20089"/>
    <cfRule type="duplicateValues" dxfId="15679" priority="20090"/>
    <cfRule type="duplicateValues" dxfId="15678" priority="20091"/>
    <cfRule type="duplicateValues" dxfId="15677" priority="20092"/>
    <cfRule type="duplicateValues" dxfId="15676" priority="20093"/>
    <cfRule type="duplicateValues" dxfId="15675" priority="20094"/>
    <cfRule type="duplicateValues" dxfId="15674" priority="20095"/>
    <cfRule type="duplicateValues" dxfId="15673" priority="20096"/>
    <cfRule type="duplicateValues" dxfId="15672" priority="20097"/>
    <cfRule type="duplicateValues" dxfId="15671" priority="20098"/>
    <cfRule type="duplicateValues" dxfId="15670" priority="20099"/>
    <cfRule type="duplicateValues" dxfId="15669" priority="20100"/>
    <cfRule type="duplicateValues" dxfId="15668" priority="20101"/>
    <cfRule type="duplicateValues" dxfId="15667" priority="20102"/>
    <cfRule type="duplicateValues" dxfId="15666" priority="20103"/>
    <cfRule type="duplicateValues" dxfId="15665" priority="20104"/>
    <cfRule type="duplicateValues" dxfId="15664" priority="20106"/>
    <cfRule type="duplicateValues" dxfId="15663" priority="20139"/>
    <cfRule type="duplicateValues" dxfId="15662" priority="20107"/>
    <cfRule type="duplicateValues" dxfId="15661" priority="20108"/>
    <cfRule type="duplicateValues" dxfId="15660" priority="20109"/>
    <cfRule type="duplicateValues" dxfId="15659" priority="20110"/>
    <cfRule type="duplicateValues" dxfId="15658" priority="20111"/>
    <cfRule type="duplicateValues" dxfId="15657" priority="20112"/>
    <cfRule type="duplicateValues" dxfId="15656" priority="20113"/>
    <cfRule type="duplicateValues" dxfId="15655" priority="20114"/>
    <cfRule type="duplicateValues" dxfId="15654" priority="20115"/>
    <cfRule type="duplicateValues" dxfId="15653" priority="20116"/>
    <cfRule type="duplicateValues" dxfId="15652" priority="20117"/>
    <cfRule type="duplicateValues" dxfId="15651" priority="20118"/>
    <cfRule type="duplicateValues" dxfId="15650" priority="20119"/>
    <cfRule type="duplicateValues" dxfId="15649" priority="20120"/>
    <cfRule type="duplicateValues" dxfId="15648" priority="20121"/>
    <cfRule type="duplicateValues" dxfId="15647" priority="20122"/>
    <cfRule type="duplicateValues" dxfId="15646" priority="20123"/>
    <cfRule type="duplicateValues" dxfId="15645" priority="20124"/>
    <cfRule type="duplicateValues" dxfId="15644" priority="20125"/>
    <cfRule type="duplicateValues" dxfId="15643" priority="20126"/>
    <cfRule type="duplicateValues" dxfId="15642" priority="20127"/>
    <cfRule type="duplicateValues" dxfId="15641" priority="20128"/>
    <cfRule type="duplicateValues" dxfId="15640" priority="20129"/>
    <cfRule type="duplicateValues" dxfId="15639" priority="20130"/>
    <cfRule type="duplicateValues" dxfId="15638" priority="20131"/>
    <cfRule type="duplicateValues" dxfId="15637" priority="20132"/>
    <cfRule type="duplicateValues" dxfId="15636" priority="20133"/>
    <cfRule type="duplicateValues" dxfId="15635" priority="20134"/>
    <cfRule type="duplicateValues" dxfId="15634" priority="20135"/>
    <cfRule type="duplicateValues" dxfId="15633" priority="20136"/>
    <cfRule type="duplicateValues" dxfId="15632" priority="20137"/>
    <cfRule type="duplicateValues" dxfId="15631" priority="20138"/>
  </conditionalFormatting>
  <conditionalFormatting sqref="I5088">
    <cfRule type="duplicateValues" dxfId="15630" priority="20748"/>
    <cfRule type="duplicateValues" dxfId="15629" priority="20747"/>
    <cfRule type="duplicateValues" dxfId="15628" priority="20746"/>
    <cfRule type="duplicateValues" dxfId="15627" priority="20745"/>
    <cfRule type="duplicateValues" dxfId="15626" priority="20670"/>
    <cfRule type="duplicateValues" dxfId="15625" priority="20671"/>
    <cfRule type="duplicateValues" dxfId="15624" priority="20672"/>
    <cfRule type="duplicateValues" dxfId="15623" priority="20801"/>
    <cfRule type="duplicateValues" dxfId="15622" priority="20800"/>
    <cfRule type="duplicateValues" dxfId="15621" priority="20799"/>
    <cfRule type="duplicateValues" dxfId="15620" priority="20798"/>
    <cfRule type="duplicateValues" dxfId="15619" priority="20797"/>
    <cfRule type="duplicateValues" dxfId="15618" priority="20796"/>
    <cfRule type="duplicateValues" dxfId="15617" priority="20795"/>
    <cfRule type="duplicateValues" dxfId="15616" priority="20794"/>
    <cfRule type="duplicateValues" dxfId="15615" priority="20793"/>
    <cfRule type="duplicateValues" dxfId="15614" priority="20792"/>
    <cfRule type="duplicateValues" dxfId="15613" priority="20791"/>
    <cfRule type="duplicateValues" dxfId="15612" priority="20744"/>
    <cfRule type="duplicateValues" dxfId="15611" priority="20743"/>
    <cfRule type="duplicateValues" dxfId="15610" priority="20742"/>
    <cfRule type="duplicateValues" dxfId="15609" priority="20741"/>
    <cfRule type="duplicateValues" dxfId="15608" priority="20740"/>
    <cfRule type="duplicateValues" dxfId="15607" priority="20739"/>
    <cfRule type="duplicateValues" dxfId="15606" priority="20738"/>
    <cfRule type="duplicateValues" dxfId="15605" priority="20737"/>
    <cfRule type="duplicateValues" dxfId="15604" priority="20736"/>
    <cfRule type="duplicateValues" dxfId="15603" priority="20735"/>
    <cfRule type="duplicateValues" dxfId="15602" priority="20734"/>
    <cfRule type="duplicateValues" dxfId="15601" priority="20733"/>
    <cfRule type="duplicateValues" dxfId="15600" priority="20732"/>
    <cfRule type="duplicateValues" dxfId="15599" priority="20731"/>
    <cfRule type="duplicateValues" dxfId="15598" priority="20730"/>
    <cfRule type="duplicateValues" dxfId="15597" priority="20728"/>
    <cfRule type="duplicateValues" dxfId="15596" priority="20727"/>
    <cfRule type="duplicateValues" dxfId="15595" priority="20726"/>
    <cfRule type="duplicateValues" dxfId="15594" priority="20725"/>
    <cfRule type="duplicateValues" dxfId="15593" priority="20724"/>
    <cfRule type="duplicateValues" dxfId="15592" priority="20723"/>
    <cfRule type="duplicateValues" dxfId="15591" priority="20722"/>
    <cfRule type="duplicateValues" dxfId="15590" priority="20721"/>
    <cfRule type="duplicateValues" dxfId="15589" priority="20720"/>
    <cfRule type="duplicateValues" dxfId="15588" priority="20719"/>
    <cfRule type="duplicateValues" dxfId="15587" priority="20718"/>
    <cfRule type="duplicateValues" dxfId="15586" priority="20717"/>
    <cfRule type="duplicateValues" dxfId="15585" priority="20716"/>
    <cfRule type="duplicateValues" dxfId="15584" priority="20715"/>
    <cfRule type="duplicateValues" dxfId="15583" priority="20714"/>
    <cfRule type="duplicateValues" dxfId="15582" priority="20713"/>
    <cfRule type="duplicateValues" dxfId="15581" priority="20712"/>
    <cfRule type="duplicateValues" dxfId="15580" priority="20711"/>
    <cfRule type="duplicateValues" dxfId="15579" priority="20710"/>
    <cfRule type="duplicateValues" dxfId="15578" priority="20709"/>
    <cfRule type="duplicateValues" dxfId="15577" priority="20708"/>
    <cfRule type="duplicateValues" dxfId="15576" priority="20707"/>
    <cfRule type="duplicateValues" dxfId="15575" priority="20790"/>
    <cfRule type="duplicateValues" dxfId="15574" priority="20706"/>
    <cfRule type="duplicateValues" dxfId="15573" priority="20705"/>
    <cfRule type="duplicateValues" dxfId="15572" priority="20704"/>
    <cfRule type="duplicateValues" dxfId="15571" priority="20703"/>
    <cfRule type="duplicateValues" dxfId="15570" priority="20673"/>
    <cfRule type="duplicateValues" dxfId="15569" priority="20702"/>
    <cfRule type="duplicateValues" dxfId="15568" priority="20701"/>
    <cfRule type="duplicateValues" dxfId="15567" priority="20700"/>
    <cfRule type="duplicateValues" dxfId="15566" priority="20699"/>
    <cfRule type="duplicateValues" dxfId="15565" priority="20698"/>
    <cfRule type="duplicateValues" dxfId="15564" priority="20697"/>
    <cfRule type="duplicateValues" dxfId="15563" priority="20696"/>
    <cfRule type="duplicateValues" dxfId="15562" priority="20695"/>
    <cfRule type="duplicateValues" dxfId="15561" priority="20694"/>
    <cfRule type="duplicateValues" dxfId="15560" priority="20693"/>
    <cfRule type="duplicateValues" dxfId="15559" priority="20692"/>
    <cfRule type="duplicateValues" dxfId="15558" priority="20691"/>
    <cfRule type="duplicateValues" dxfId="15557" priority="20690"/>
    <cfRule type="duplicateValues" dxfId="15556" priority="20689"/>
    <cfRule type="duplicateValues" dxfId="15555" priority="20688"/>
    <cfRule type="duplicateValues" dxfId="15554" priority="20687"/>
    <cfRule type="duplicateValues" dxfId="15553" priority="20686"/>
    <cfRule type="duplicateValues" dxfId="15552" priority="20685"/>
    <cfRule type="duplicateValues" dxfId="15551" priority="20684"/>
    <cfRule type="duplicateValues" dxfId="15550" priority="20683"/>
    <cfRule type="duplicateValues" dxfId="15549" priority="20682"/>
    <cfRule type="duplicateValues" dxfId="15548" priority="20681"/>
    <cfRule type="duplicateValues" dxfId="15547" priority="20680"/>
    <cfRule type="duplicateValues" dxfId="15546" priority="20679"/>
    <cfRule type="duplicateValues" dxfId="15545" priority="20678"/>
    <cfRule type="duplicateValues" dxfId="15544" priority="20677"/>
    <cfRule type="duplicateValues" dxfId="15543" priority="20676"/>
    <cfRule type="duplicateValues" dxfId="15542" priority="20675"/>
    <cfRule type="duplicateValues" dxfId="15541" priority="20674"/>
    <cfRule type="duplicateValues" dxfId="15540" priority="20789"/>
    <cfRule type="duplicateValues" dxfId="15539" priority="20788"/>
    <cfRule type="duplicateValues" dxfId="15538" priority="20787"/>
    <cfRule type="duplicateValues" dxfId="15537" priority="20786"/>
    <cfRule type="duplicateValues" dxfId="15536" priority="20785"/>
    <cfRule type="duplicateValues" dxfId="15535" priority="20784"/>
    <cfRule type="duplicateValues" dxfId="15534" priority="20783"/>
    <cfRule type="duplicateValues" dxfId="15533" priority="20782"/>
    <cfRule type="duplicateValues" dxfId="15532" priority="20780"/>
    <cfRule type="duplicateValues" dxfId="15531" priority="20779"/>
    <cfRule type="duplicateValues" dxfId="15530" priority="20778"/>
    <cfRule type="duplicateValues" dxfId="15529" priority="20777"/>
    <cfRule type="duplicateValues" dxfId="15528" priority="20776"/>
    <cfRule type="duplicateValues" dxfId="15527" priority="20775"/>
    <cfRule type="duplicateValues" dxfId="15526" priority="20774"/>
    <cfRule type="duplicateValues" dxfId="15525" priority="20773"/>
    <cfRule type="duplicateValues" dxfId="15524" priority="20772"/>
    <cfRule type="duplicateValues" dxfId="15523" priority="20771"/>
    <cfRule type="duplicateValues" dxfId="15522" priority="20770"/>
    <cfRule type="duplicateValues" dxfId="15521" priority="20769"/>
    <cfRule type="duplicateValues" dxfId="15520" priority="20768"/>
    <cfRule type="duplicateValues" dxfId="15519" priority="20767"/>
    <cfRule type="duplicateValues" dxfId="15518" priority="20766"/>
    <cfRule type="duplicateValues" dxfId="15517" priority="20765"/>
    <cfRule type="duplicateValues" dxfId="15516" priority="20764"/>
    <cfRule type="duplicateValues" dxfId="15515" priority="20763"/>
    <cfRule type="duplicateValues" dxfId="15514" priority="20762"/>
    <cfRule type="duplicateValues" dxfId="15513" priority="20761"/>
    <cfRule type="duplicateValues" dxfId="15512" priority="20760"/>
    <cfRule type="duplicateValues" dxfId="15511" priority="20759"/>
    <cfRule type="duplicateValues" dxfId="15510" priority="20758"/>
    <cfRule type="duplicateValues" dxfId="15509" priority="20757"/>
    <cfRule type="duplicateValues" dxfId="15508" priority="20756"/>
    <cfRule type="duplicateValues" dxfId="15507" priority="20755"/>
    <cfRule type="duplicateValues" dxfId="15506" priority="20754"/>
    <cfRule type="duplicateValues" dxfId="15505" priority="20753"/>
    <cfRule type="duplicateValues" dxfId="15504" priority="20752"/>
    <cfRule type="duplicateValues" dxfId="15503" priority="20751"/>
    <cfRule type="duplicateValues" dxfId="15502" priority="20750"/>
    <cfRule type="duplicateValues" dxfId="15501" priority="20749"/>
    <cfRule type="duplicateValues" dxfId="15500" priority="20729"/>
    <cfRule type="duplicateValues" dxfId="15499" priority="20781"/>
  </conditionalFormatting>
  <conditionalFormatting sqref="I5089:I5097">
    <cfRule type="duplicateValues" dxfId="15498" priority="24357"/>
    <cfRule type="duplicateValues" dxfId="15497" priority="24358"/>
    <cfRule type="duplicateValues" dxfId="15496" priority="24359"/>
    <cfRule type="duplicateValues" dxfId="15495" priority="24360"/>
    <cfRule type="duplicateValues" dxfId="15494" priority="24361"/>
    <cfRule type="duplicateValues" dxfId="15493" priority="24362"/>
    <cfRule type="duplicateValues" dxfId="15492" priority="24363"/>
    <cfRule type="duplicateValues" dxfId="15491" priority="24364"/>
    <cfRule type="duplicateValues" dxfId="15490" priority="24365"/>
    <cfRule type="duplicateValues" dxfId="15489" priority="24366"/>
    <cfRule type="duplicateValues" dxfId="15488" priority="24367"/>
    <cfRule type="duplicateValues" dxfId="15487" priority="24368"/>
    <cfRule type="duplicateValues" dxfId="15486" priority="24369"/>
    <cfRule type="duplicateValues" dxfId="15485" priority="24370"/>
    <cfRule type="duplicateValues" dxfId="15484" priority="24371"/>
    <cfRule type="duplicateValues" dxfId="15483" priority="24372"/>
    <cfRule type="duplicateValues" dxfId="15482" priority="24373"/>
    <cfRule type="duplicateValues" dxfId="15481" priority="24374"/>
    <cfRule type="duplicateValues" dxfId="15480" priority="24375"/>
    <cfRule type="duplicateValues" dxfId="15479" priority="24376"/>
    <cfRule type="duplicateValues" dxfId="15478" priority="24377"/>
    <cfRule type="duplicateValues" dxfId="15477" priority="24378"/>
    <cfRule type="duplicateValues" dxfId="15476" priority="24379"/>
    <cfRule type="duplicateValues" dxfId="15475" priority="24380"/>
    <cfRule type="duplicateValues" dxfId="15474" priority="24381"/>
    <cfRule type="duplicateValues" dxfId="15473" priority="24382"/>
    <cfRule type="duplicateValues" dxfId="15472" priority="24383"/>
    <cfRule type="duplicateValues" dxfId="15471" priority="24384"/>
    <cfRule type="duplicateValues" dxfId="15470" priority="24385"/>
    <cfRule type="duplicateValues" dxfId="15469" priority="24386"/>
    <cfRule type="duplicateValues" dxfId="15468" priority="24387"/>
    <cfRule type="duplicateValues" dxfId="15467" priority="24388"/>
    <cfRule type="duplicateValues" dxfId="15466" priority="24389"/>
    <cfRule type="duplicateValues" dxfId="15465" priority="24390"/>
    <cfRule type="duplicateValues" dxfId="15464" priority="24391"/>
    <cfRule type="duplicateValues" dxfId="15463" priority="24392"/>
    <cfRule type="duplicateValues" dxfId="15462" priority="24393"/>
    <cfRule type="duplicateValues" dxfId="15461" priority="24394"/>
    <cfRule type="duplicateValues" dxfId="15460" priority="24395"/>
    <cfRule type="duplicateValues" dxfId="15459" priority="24396"/>
    <cfRule type="duplicateValues" dxfId="15458" priority="24397"/>
    <cfRule type="duplicateValues" dxfId="15457" priority="24398"/>
    <cfRule type="duplicateValues" dxfId="15456" priority="24399"/>
    <cfRule type="duplicateValues" dxfId="15455" priority="24400"/>
    <cfRule type="duplicateValues" dxfId="15454" priority="24401"/>
    <cfRule type="duplicateValues" dxfId="15453" priority="24402"/>
    <cfRule type="duplicateValues" dxfId="15452" priority="24403"/>
    <cfRule type="duplicateValues" dxfId="15451" priority="24404"/>
    <cfRule type="duplicateValues" dxfId="15450" priority="24405"/>
    <cfRule type="duplicateValues" dxfId="15449" priority="24406"/>
    <cfRule type="duplicateValues" dxfId="15448" priority="24407"/>
    <cfRule type="duplicateValues" dxfId="15447" priority="24408"/>
    <cfRule type="duplicateValues" dxfId="15446" priority="24409"/>
    <cfRule type="duplicateValues" dxfId="15445" priority="24410"/>
    <cfRule type="duplicateValues" dxfId="15444" priority="24411"/>
    <cfRule type="duplicateValues" dxfId="15443" priority="24412"/>
    <cfRule type="duplicateValues" dxfId="15442" priority="24414"/>
    <cfRule type="duplicateValues" dxfId="15441" priority="24415"/>
    <cfRule type="duplicateValues" dxfId="15440" priority="24416"/>
    <cfRule type="duplicateValues" dxfId="15439" priority="24417"/>
    <cfRule type="duplicateValues" dxfId="15438" priority="24418"/>
    <cfRule type="duplicateValues" dxfId="15437" priority="24419"/>
    <cfRule type="duplicateValues" dxfId="15436" priority="24420"/>
    <cfRule type="duplicateValues" dxfId="15435" priority="24421"/>
    <cfRule type="duplicateValues" dxfId="15434" priority="24422"/>
    <cfRule type="duplicateValues" dxfId="15433" priority="24423"/>
    <cfRule type="duplicateValues" dxfId="15432" priority="24424"/>
    <cfRule type="duplicateValues" dxfId="15431" priority="24425"/>
    <cfRule type="duplicateValues" dxfId="15430" priority="24426"/>
    <cfRule type="duplicateValues" dxfId="15429" priority="24427"/>
    <cfRule type="duplicateValues" dxfId="15428" priority="24428"/>
    <cfRule type="duplicateValues" dxfId="15427" priority="24429"/>
    <cfRule type="duplicateValues" dxfId="15426" priority="24430"/>
    <cfRule type="duplicateValues" dxfId="15425" priority="24431"/>
    <cfRule type="duplicateValues" dxfId="15424" priority="24432"/>
    <cfRule type="duplicateValues" dxfId="15423" priority="24433"/>
    <cfRule type="duplicateValues" dxfId="15422" priority="24434"/>
    <cfRule type="duplicateValues" dxfId="15421" priority="24435"/>
    <cfRule type="duplicateValues" dxfId="15420" priority="24436"/>
    <cfRule type="duplicateValues" dxfId="15419" priority="24437"/>
    <cfRule type="duplicateValues" dxfId="15418" priority="24438"/>
    <cfRule type="duplicateValues" dxfId="15417" priority="24439"/>
    <cfRule type="duplicateValues" dxfId="15416" priority="24440"/>
    <cfRule type="duplicateValues" dxfId="15415" priority="24441"/>
    <cfRule type="duplicateValues" dxfId="15414" priority="24442"/>
    <cfRule type="duplicateValues" dxfId="15413" priority="24443"/>
    <cfRule type="duplicateValues" dxfId="15412" priority="24444"/>
    <cfRule type="duplicateValues" dxfId="15411" priority="24445"/>
    <cfRule type="duplicateValues" dxfId="15410" priority="24446"/>
    <cfRule type="duplicateValues" dxfId="15409" priority="24326"/>
    <cfRule type="duplicateValues" dxfId="15408" priority="24327"/>
    <cfRule type="duplicateValues" dxfId="15407" priority="24328"/>
    <cfRule type="duplicateValues" dxfId="15406" priority="24329"/>
    <cfRule type="duplicateValues" dxfId="15405" priority="24330"/>
    <cfRule type="duplicateValues" dxfId="15404" priority="24331"/>
    <cfRule type="duplicateValues" dxfId="15403" priority="24332"/>
    <cfRule type="duplicateValues" dxfId="15402" priority="24333"/>
    <cfRule type="duplicateValues" dxfId="15401" priority="24334"/>
    <cfRule type="duplicateValues" dxfId="15400" priority="24335"/>
    <cfRule type="duplicateValues" dxfId="15399" priority="24336"/>
    <cfRule type="duplicateValues" dxfId="15398" priority="24337"/>
    <cfRule type="duplicateValues" dxfId="15397" priority="24338"/>
    <cfRule type="duplicateValues" dxfId="15396" priority="24339"/>
    <cfRule type="duplicateValues" dxfId="15395" priority="24340"/>
    <cfRule type="duplicateValues" dxfId="15394" priority="24341"/>
    <cfRule type="duplicateValues" dxfId="15393" priority="24342"/>
    <cfRule type="duplicateValues" dxfId="15392" priority="24343"/>
    <cfRule type="duplicateValues" dxfId="15391" priority="24344"/>
    <cfRule type="duplicateValues" dxfId="15390" priority="24345"/>
    <cfRule type="duplicateValues" dxfId="15389" priority="24346"/>
    <cfRule type="duplicateValues" dxfId="15388" priority="24347"/>
    <cfRule type="duplicateValues" dxfId="15387" priority="24348"/>
    <cfRule type="duplicateValues" dxfId="15386" priority="24349"/>
    <cfRule type="duplicateValues" dxfId="15385" priority="24350"/>
    <cfRule type="duplicateValues" dxfId="15384" priority="24413"/>
    <cfRule type="duplicateValues" dxfId="15383" priority="24351"/>
    <cfRule type="duplicateValues" dxfId="15382" priority="24352"/>
    <cfRule type="duplicateValues" dxfId="15381" priority="24353"/>
    <cfRule type="duplicateValues" dxfId="15380" priority="24354"/>
    <cfRule type="duplicateValues" dxfId="15379" priority="24355"/>
    <cfRule type="duplicateValues" dxfId="15378" priority="24455"/>
    <cfRule type="duplicateValues" dxfId="15377" priority="24454"/>
    <cfRule type="duplicateValues" dxfId="15376" priority="24453"/>
    <cfRule type="duplicateValues" dxfId="15375" priority="24452"/>
    <cfRule type="duplicateValues" dxfId="15374" priority="24451"/>
    <cfRule type="duplicateValues" dxfId="15373" priority="24450"/>
    <cfRule type="duplicateValues" dxfId="15372" priority="24449"/>
    <cfRule type="duplicateValues" dxfId="15371" priority="24448"/>
    <cfRule type="duplicateValues" dxfId="15370" priority="24447"/>
    <cfRule type="duplicateValues" dxfId="15369" priority="24356"/>
  </conditionalFormatting>
  <conditionalFormatting sqref="I5098">
    <cfRule type="duplicateValues" dxfId="15368" priority="23428"/>
    <cfRule type="duplicateValues" dxfId="15367" priority="23429"/>
    <cfRule type="duplicateValues" dxfId="15366" priority="23430"/>
    <cfRule type="duplicateValues" dxfId="15365" priority="23431"/>
    <cfRule type="duplicateValues" dxfId="15364" priority="23432"/>
    <cfRule type="duplicateValues" dxfId="15363" priority="23433"/>
    <cfRule type="duplicateValues" dxfId="15362" priority="23434"/>
    <cfRule type="duplicateValues" dxfId="15361" priority="23435"/>
    <cfRule type="duplicateValues" dxfId="15360" priority="23436"/>
    <cfRule type="duplicateValues" dxfId="15359" priority="23437"/>
    <cfRule type="duplicateValues" dxfId="15358" priority="23438"/>
    <cfRule type="duplicateValues" dxfId="15357" priority="23439"/>
    <cfRule type="duplicateValues" dxfId="15356" priority="23440"/>
    <cfRule type="duplicateValues" dxfId="15355" priority="23441"/>
    <cfRule type="duplicateValues" dxfId="15354" priority="23442"/>
    <cfRule type="duplicateValues" dxfId="15353" priority="23443"/>
    <cfRule type="duplicateValues" dxfId="15352" priority="23444"/>
    <cfRule type="duplicateValues" dxfId="15351" priority="23445"/>
    <cfRule type="duplicateValues" dxfId="15350" priority="23446"/>
    <cfRule type="duplicateValues" dxfId="15349" priority="23447"/>
    <cfRule type="duplicateValues" dxfId="15348" priority="23448"/>
    <cfRule type="duplicateValues" dxfId="15347" priority="23449"/>
    <cfRule type="duplicateValues" dxfId="15346" priority="23450"/>
    <cfRule type="duplicateValues" dxfId="15345" priority="23451"/>
    <cfRule type="duplicateValues" dxfId="15344" priority="23452"/>
    <cfRule type="duplicateValues" dxfId="15343" priority="23453"/>
    <cfRule type="duplicateValues" dxfId="15342" priority="23454"/>
    <cfRule type="duplicateValues" dxfId="15341" priority="23455"/>
    <cfRule type="duplicateValues" dxfId="15340" priority="23456"/>
    <cfRule type="duplicateValues" dxfId="15339" priority="23458"/>
    <cfRule type="duplicateValues" dxfId="15338" priority="23459"/>
    <cfRule type="duplicateValues" dxfId="15337" priority="23460"/>
    <cfRule type="duplicateValues" dxfId="15336" priority="23461"/>
    <cfRule type="duplicateValues" dxfId="15335" priority="23462"/>
    <cfRule type="duplicateValues" dxfId="15334" priority="23463"/>
    <cfRule type="duplicateValues" dxfId="15333" priority="23464"/>
    <cfRule type="duplicateValues" dxfId="15332" priority="23465"/>
    <cfRule type="duplicateValues" dxfId="15331" priority="23466"/>
    <cfRule type="duplicateValues" dxfId="15330" priority="23467"/>
    <cfRule type="duplicateValues" dxfId="15329" priority="23468"/>
    <cfRule type="duplicateValues" dxfId="15328" priority="23469"/>
    <cfRule type="duplicateValues" dxfId="15327" priority="23470"/>
    <cfRule type="duplicateValues" dxfId="15326" priority="23471"/>
    <cfRule type="duplicateValues" dxfId="15325" priority="23472"/>
    <cfRule type="duplicateValues" dxfId="15324" priority="23473"/>
    <cfRule type="duplicateValues" dxfId="15323" priority="23474"/>
    <cfRule type="duplicateValues" dxfId="15322" priority="23475"/>
    <cfRule type="duplicateValues" dxfId="15321" priority="23476"/>
    <cfRule type="duplicateValues" dxfId="15320" priority="23477"/>
    <cfRule type="duplicateValues" dxfId="15319" priority="23478"/>
    <cfRule type="duplicateValues" dxfId="15318" priority="23479"/>
    <cfRule type="duplicateValues" dxfId="15317" priority="23480"/>
    <cfRule type="duplicateValues" dxfId="15316" priority="23481"/>
    <cfRule type="duplicateValues" dxfId="15315" priority="23482"/>
    <cfRule type="duplicateValues" dxfId="15314" priority="23483"/>
    <cfRule type="duplicateValues" dxfId="15313" priority="23484"/>
    <cfRule type="duplicateValues" dxfId="15312" priority="23485"/>
    <cfRule type="duplicateValues" dxfId="15311" priority="23486"/>
    <cfRule type="duplicateValues" dxfId="15310" priority="23487"/>
    <cfRule type="duplicateValues" dxfId="15309" priority="23488"/>
    <cfRule type="duplicateValues" dxfId="15308" priority="23489"/>
    <cfRule type="duplicateValues" dxfId="15307" priority="23490"/>
    <cfRule type="duplicateValues" dxfId="15306" priority="23491"/>
    <cfRule type="duplicateValues" dxfId="15305" priority="23492"/>
    <cfRule type="duplicateValues" dxfId="15304" priority="23493"/>
    <cfRule type="duplicateValues" dxfId="15303" priority="23494"/>
    <cfRule type="duplicateValues" dxfId="15302" priority="23495"/>
    <cfRule type="duplicateValues" dxfId="15301" priority="23496"/>
    <cfRule type="duplicateValues" dxfId="15300" priority="23497"/>
    <cfRule type="duplicateValues" dxfId="15299" priority="23498"/>
    <cfRule type="duplicateValues" dxfId="15298" priority="23499"/>
    <cfRule type="duplicateValues" dxfId="15297" priority="23500"/>
    <cfRule type="duplicateValues" dxfId="15296" priority="23501"/>
    <cfRule type="duplicateValues" dxfId="15295" priority="23502"/>
    <cfRule type="duplicateValues" dxfId="15294" priority="23503"/>
    <cfRule type="duplicateValues" dxfId="15293" priority="23504"/>
    <cfRule type="duplicateValues" dxfId="15292" priority="23505"/>
    <cfRule type="duplicateValues" dxfId="15291" priority="23506"/>
    <cfRule type="duplicateValues" dxfId="15290" priority="23507"/>
    <cfRule type="duplicateValues" dxfId="15289" priority="23508"/>
    <cfRule type="duplicateValues" dxfId="15288" priority="23509"/>
    <cfRule type="duplicateValues" dxfId="15287" priority="23510"/>
    <cfRule type="duplicateValues" dxfId="15286" priority="23511"/>
    <cfRule type="duplicateValues" dxfId="15285" priority="23512"/>
    <cfRule type="duplicateValues" dxfId="15284" priority="23513"/>
    <cfRule type="duplicateValues" dxfId="15283" priority="23514"/>
    <cfRule type="duplicateValues" dxfId="15282" priority="23515"/>
    <cfRule type="duplicateValues" dxfId="15281" priority="23516"/>
    <cfRule type="duplicateValues" dxfId="15280" priority="23517"/>
    <cfRule type="duplicateValues" dxfId="15279" priority="23518"/>
    <cfRule type="duplicateValues" dxfId="15278" priority="23519"/>
    <cfRule type="duplicateValues" dxfId="15277" priority="23520"/>
    <cfRule type="duplicateValues" dxfId="15276" priority="23521"/>
    <cfRule type="duplicateValues" dxfId="15275" priority="23522"/>
    <cfRule type="duplicateValues" dxfId="15274" priority="23523"/>
    <cfRule type="duplicateValues" dxfId="15273" priority="23524"/>
    <cfRule type="duplicateValues" dxfId="15272" priority="23525"/>
    <cfRule type="duplicateValues" dxfId="15271" priority="23526"/>
    <cfRule type="duplicateValues" dxfId="15270" priority="23527"/>
    <cfRule type="duplicateValues" dxfId="15269" priority="23528"/>
    <cfRule type="duplicateValues" dxfId="15268" priority="23529"/>
    <cfRule type="duplicateValues" dxfId="15267" priority="23457"/>
    <cfRule type="duplicateValues" dxfId="15266" priority="23400"/>
    <cfRule type="duplicateValues" dxfId="15265" priority="23401"/>
    <cfRule type="duplicateValues" dxfId="15264" priority="23402"/>
    <cfRule type="duplicateValues" dxfId="15263" priority="23403"/>
    <cfRule type="duplicateValues" dxfId="15262" priority="23404"/>
    <cfRule type="duplicateValues" dxfId="15261" priority="23405"/>
    <cfRule type="duplicateValues" dxfId="15260" priority="23406"/>
    <cfRule type="duplicateValues" dxfId="15259" priority="23407"/>
    <cfRule type="duplicateValues" dxfId="15258" priority="23408"/>
    <cfRule type="duplicateValues" dxfId="15257" priority="23409"/>
    <cfRule type="duplicateValues" dxfId="15256" priority="23410"/>
    <cfRule type="duplicateValues" dxfId="15255" priority="23411"/>
    <cfRule type="duplicateValues" dxfId="15254" priority="23412"/>
    <cfRule type="duplicateValues" dxfId="15253" priority="23413"/>
    <cfRule type="duplicateValues" dxfId="15252" priority="23414"/>
    <cfRule type="duplicateValues" dxfId="15251" priority="23415"/>
    <cfRule type="duplicateValues" dxfId="15250" priority="23416"/>
    <cfRule type="duplicateValues" dxfId="15249" priority="23417"/>
    <cfRule type="duplicateValues" dxfId="15248" priority="23418"/>
    <cfRule type="duplicateValues" dxfId="15247" priority="23419"/>
    <cfRule type="duplicateValues" dxfId="15246" priority="23420"/>
    <cfRule type="duplicateValues" dxfId="15245" priority="23421"/>
    <cfRule type="duplicateValues" dxfId="15244" priority="23422"/>
    <cfRule type="duplicateValues" dxfId="15243" priority="23423"/>
    <cfRule type="duplicateValues" dxfId="15242" priority="23424"/>
    <cfRule type="duplicateValues" dxfId="15241" priority="23425"/>
    <cfRule type="duplicateValues" dxfId="15240" priority="23426"/>
    <cfRule type="duplicateValues" dxfId="15239" priority="23427"/>
  </conditionalFormatting>
  <conditionalFormatting sqref="I5099:I5100">
    <cfRule type="duplicateValues" dxfId="15238" priority="23646"/>
    <cfRule type="duplicateValues" dxfId="15237" priority="23645"/>
    <cfRule type="duplicateValues" dxfId="15236" priority="23644"/>
    <cfRule type="duplicateValues" dxfId="15235" priority="23747"/>
    <cfRule type="duplicateValues" dxfId="15234" priority="23746"/>
    <cfRule type="duplicateValues" dxfId="15233" priority="23745"/>
    <cfRule type="duplicateValues" dxfId="15232" priority="23744"/>
    <cfRule type="duplicateValues" dxfId="15231" priority="23743"/>
    <cfRule type="duplicateValues" dxfId="15230" priority="23742"/>
    <cfRule type="duplicateValues" dxfId="15229" priority="23741"/>
    <cfRule type="duplicateValues" dxfId="15228" priority="23740"/>
    <cfRule type="duplicateValues" dxfId="15227" priority="23739"/>
    <cfRule type="duplicateValues" dxfId="15226" priority="23738"/>
    <cfRule type="duplicateValues" dxfId="15225" priority="23737"/>
    <cfRule type="duplicateValues" dxfId="15224" priority="23736"/>
    <cfRule type="duplicateValues" dxfId="15223" priority="23735"/>
    <cfRule type="duplicateValues" dxfId="15222" priority="23734"/>
    <cfRule type="duplicateValues" dxfId="15221" priority="23733"/>
    <cfRule type="duplicateValues" dxfId="15220" priority="23732"/>
    <cfRule type="duplicateValues" dxfId="15219" priority="23731"/>
    <cfRule type="duplicateValues" dxfId="15218" priority="23730"/>
    <cfRule type="duplicateValues" dxfId="15217" priority="23729"/>
    <cfRule type="duplicateValues" dxfId="15216" priority="23728"/>
    <cfRule type="duplicateValues" dxfId="15215" priority="23727"/>
    <cfRule type="duplicateValues" dxfId="15214" priority="23726"/>
    <cfRule type="duplicateValues" dxfId="15213" priority="23725"/>
    <cfRule type="duplicateValues" dxfId="15212" priority="23724"/>
    <cfRule type="duplicateValues" dxfId="15211" priority="23723"/>
    <cfRule type="duplicateValues" dxfId="15210" priority="23722"/>
    <cfRule type="duplicateValues" dxfId="15209" priority="23721"/>
    <cfRule type="duplicateValues" dxfId="15208" priority="23720"/>
    <cfRule type="duplicateValues" dxfId="15207" priority="23719"/>
    <cfRule type="duplicateValues" dxfId="15206" priority="23718"/>
    <cfRule type="duplicateValues" dxfId="15205" priority="23717"/>
    <cfRule type="duplicateValues" dxfId="15204" priority="23716"/>
    <cfRule type="duplicateValues" dxfId="15203" priority="23715"/>
    <cfRule type="duplicateValues" dxfId="15202" priority="23714"/>
    <cfRule type="duplicateValues" dxfId="15201" priority="23713"/>
    <cfRule type="duplicateValues" dxfId="15200" priority="23712"/>
    <cfRule type="duplicateValues" dxfId="15199" priority="23711"/>
    <cfRule type="duplicateValues" dxfId="15198" priority="23710"/>
    <cfRule type="duplicateValues" dxfId="15197" priority="23709"/>
    <cfRule type="duplicateValues" dxfId="15196" priority="23708"/>
    <cfRule type="duplicateValues" dxfId="15195" priority="23707"/>
    <cfRule type="duplicateValues" dxfId="15194" priority="23667"/>
    <cfRule type="duplicateValues" dxfId="15193" priority="23666"/>
    <cfRule type="duplicateValues" dxfId="15192" priority="23665"/>
    <cfRule type="duplicateValues" dxfId="15191" priority="23664"/>
    <cfRule type="duplicateValues" dxfId="15190" priority="23663"/>
    <cfRule type="duplicateValues" dxfId="15189" priority="23662"/>
    <cfRule type="duplicateValues" dxfId="15188" priority="23661"/>
    <cfRule type="duplicateValues" dxfId="15187" priority="23660"/>
    <cfRule type="duplicateValues" dxfId="15186" priority="23659"/>
    <cfRule type="duplicateValues" dxfId="15185" priority="23706"/>
    <cfRule type="duplicateValues" dxfId="15184" priority="23705"/>
    <cfRule type="duplicateValues" dxfId="15183" priority="23704"/>
    <cfRule type="duplicateValues" dxfId="15182" priority="23703"/>
    <cfRule type="duplicateValues" dxfId="15181" priority="23702"/>
    <cfRule type="duplicateValues" dxfId="15180" priority="23701"/>
    <cfRule type="duplicateValues" dxfId="15179" priority="23700"/>
    <cfRule type="duplicateValues" dxfId="15178" priority="23699"/>
    <cfRule type="duplicateValues" dxfId="15177" priority="23698"/>
    <cfRule type="duplicateValues" dxfId="15176" priority="23697"/>
    <cfRule type="duplicateValues" dxfId="15175" priority="23696"/>
    <cfRule type="duplicateValues" dxfId="15174" priority="23658"/>
    <cfRule type="duplicateValues" dxfId="15173" priority="23694"/>
    <cfRule type="duplicateValues" dxfId="15172" priority="23693"/>
    <cfRule type="duplicateValues" dxfId="15171" priority="23692"/>
    <cfRule type="duplicateValues" dxfId="15170" priority="23691"/>
    <cfRule type="duplicateValues" dxfId="15169" priority="23690"/>
    <cfRule type="duplicateValues" dxfId="15168" priority="23689"/>
    <cfRule type="duplicateValues" dxfId="15167" priority="23688"/>
    <cfRule type="duplicateValues" dxfId="15166" priority="23687"/>
    <cfRule type="duplicateValues" dxfId="15165" priority="23686"/>
    <cfRule type="duplicateValues" dxfId="15164" priority="23685"/>
    <cfRule type="duplicateValues" dxfId="15163" priority="23684"/>
    <cfRule type="duplicateValues" dxfId="15162" priority="23683"/>
    <cfRule type="duplicateValues" dxfId="15161" priority="23682"/>
    <cfRule type="duplicateValues" dxfId="15160" priority="23681"/>
    <cfRule type="duplicateValues" dxfId="15159" priority="23680"/>
    <cfRule type="duplicateValues" dxfId="15158" priority="23679"/>
    <cfRule type="duplicateValues" dxfId="15157" priority="23678"/>
    <cfRule type="duplicateValues" dxfId="15156" priority="23677"/>
    <cfRule type="duplicateValues" dxfId="15155" priority="23676"/>
    <cfRule type="duplicateValues" dxfId="15154" priority="23675"/>
    <cfRule type="duplicateValues" dxfId="15153" priority="23674"/>
    <cfRule type="duplicateValues" dxfId="15152" priority="23673"/>
    <cfRule type="duplicateValues" dxfId="15151" priority="23672"/>
    <cfRule type="duplicateValues" dxfId="15150" priority="23671"/>
    <cfRule type="duplicateValues" dxfId="15149" priority="23670"/>
    <cfRule type="duplicateValues" dxfId="15148" priority="23669"/>
    <cfRule type="duplicateValues" dxfId="15147" priority="23668"/>
    <cfRule type="duplicateValues" dxfId="15146" priority="23657"/>
    <cfRule type="duplicateValues" dxfId="15145" priority="23656"/>
    <cfRule type="duplicateValues" dxfId="15144" priority="23655"/>
    <cfRule type="duplicateValues" dxfId="15143" priority="23654"/>
    <cfRule type="duplicateValues" dxfId="15142" priority="23653"/>
    <cfRule type="duplicateValues" dxfId="15141" priority="23652"/>
    <cfRule type="duplicateValues" dxfId="15140" priority="23651"/>
    <cfRule type="duplicateValues" dxfId="15139" priority="23650"/>
    <cfRule type="duplicateValues" dxfId="15138" priority="23649"/>
    <cfRule type="duplicateValues" dxfId="15137" priority="23618"/>
    <cfRule type="duplicateValues" dxfId="15136" priority="23619"/>
    <cfRule type="duplicateValues" dxfId="15135" priority="23620"/>
    <cfRule type="duplicateValues" dxfId="15134" priority="23621"/>
    <cfRule type="duplicateValues" dxfId="15133" priority="23622"/>
    <cfRule type="duplicateValues" dxfId="15132" priority="23623"/>
    <cfRule type="duplicateValues" dxfId="15131" priority="23624"/>
    <cfRule type="duplicateValues" dxfId="15130" priority="23625"/>
    <cfRule type="duplicateValues" dxfId="15129" priority="23626"/>
    <cfRule type="duplicateValues" dxfId="15128" priority="23627"/>
    <cfRule type="duplicateValues" dxfId="15127" priority="23628"/>
    <cfRule type="duplicateValues" dxfId="15126" priority="23629"/>
    <cfRule type="duplicateValues" dxfId="15125" priority="23630"/>
    <cfRule type="duplicateValues" dxfId="15124" priority="23631"/>
    <cfRule type="duplicateValues" dxfId="15123" priority="23632"/>
    <cfRule type="duplicateValues" dxfId="15122" priority="23633"/>
    <cfRule type="duplicateValues" dxfId="15121" priority="23634"/>
    <cfRule type="duplicateValues" dxfId="15120" priority="23635"/>
    <cfRule type="duplicateValues" dxfId="15119" priority="23636"/>
    <cfRule type="duplicateValues" dxfId="15118" priority="23637"/>
    <cfRule type="duplicateValues" dxfId="15117" priority="23638"/>
    <cfRule type="duplicateValues" dxfId="15116" priority="23639"/>
    <cfRule type="duplicateValues" dxfId="15115" priority="23640"/>
    <cfRule type="duplicateValues" dxfId="15114" priority="23641"/>
    <cfRule type="duplicateValues" dxfId="15113" priority="23642"/>
    <cfRule type="duplicateValues" dxfId="15112" priority="23643"/>
    <cfRule type="duplicateValues" dxfId="15111" priority="23648"/>
    <cfRule type="duplicateValues" dxfId="15110" priority="23647"/>
    <cfRule type="duplicateValues" dxfId="15109" priority="23695"/>
  </conditionalFormatting>
  <conditionalFormatting sqref="I5101:I5102 I5107:I5110">
    <cfRule type="duplicateValues" dxfId="15108" priority="22924"/>
    <cfRule type="duplicateValues" dxfId="15107" priority="22923"/>
    <cfRule type="duplicateValues" dxfId="15106" priority="22922"/>
    <cfRule type="duplicateValues" dxfId="15105" priority="22921"/>
    <cfRule type="duplicateValues" dxfId="15104" priority="22920"/>
    <cfRule type="duplicateValues" dxfId="15103" priority="22919"/>
    <cfRule type="duplicateValues" dxfId="15102" priority="22918"/>
    <cfRule type="duplicateValues" dxfId="15101" priority="22917"/>
    <cfRule type="duplicateValues" dxfId="15100" priority="22916"/>
    <cfRule type="duplicateValues" dxfId="15099" priority="22915"/>
    <cfRule type="duplicateValues" dxfId="15098" priority="22914"/>
    <cfRule type="duplicateValues" dxfId="15097" priority="22913"/>
    <cfRule type="duplicateValues" dxfId="15096" priority="22912"/>
    <cfRule type="duplicateValues" dxfId="15095" priority="22911"/>
    <cfRule type="duplicateValues" dxfId="15094" priority="22910"/>
    <cfRule type="duplicateValues" dxfId="15093" priority="22909"/>
    <cfRule type="duplicateValues" dxfId="15092" priority="22908"/>
    <cfRule type="duplicateValues" dxfId="15091" priority="22907"/>
    <cfRule type="duplicateValues" dxfId="15090" priority="22906"/>
    <cfRule type="duplicateValues" dxfId="15089" priority="22905"/>
    <cfRule type="duplicateValues" dxfId="15088" priority="22904"/>
    <cfRule type="duplicateValues" dxfId="15087" priority="22903"/>
    <cfRule type="duplicateValues" dxfId="15086" priority="22902"/>
    <cfRule type="duplicateValues" dxfId="15085" priority="22901"/>
    <cfRule type="duplicateValues" dxfId="15084" priority="22900"/>
    <cfRule type="duplicateValues" dxfId="15083" priority="22899"/>
    <cfRule type="duplicateValues" dxfId="15082" priority="22898"/>
    <cfRule type="duplicateValues" dxfId="15081" priority="22897"/>
    <cfRule type="duplicateValues" dxfId="15080" priority="22896"/>
    <cfRule type="duplicateValues" dxfId="15079" priority="22895"/>
    <cfRule type="duplicateValues" dxfId="15078" priority="22894"/>
    <cfRule type="duplicateValues" dxfId="15077" priority="22893"/>
    <cfRule type="duplicateValues" dxfId="15076" priority="22892"/>
    <cfRule type="duplicateValues" dxfId="15075" priority="22891"/>
    <cfRule type="duplicateValues" dxfId="15074" priority="22890"/>
    <cfRule type="duplicateValues" dxfId="15073" priority="22889"/>
    <cfRule type="duplicateValues" dxfId="15072" priority="22888"/>
    <cfRule type="duplicateValues" dxfId="15071" priority="22887"/>
    <cfRule type="duplicateValues" dxfId="15070" priority="22886"/>
    <cfRule type="duplicateValues" dxfId="15069" priority="22885"/>
    <cfRule type="duplicateValues" dxfId="15068" priority="22884"/>
    <cfRule type="duplicateValues" dxfId="15067" priority="22883"/>
    <cfRule type="duplicateValues" dxfId="15066" priority="22882"/>
    <cfRule type="duplicateValues" dxfId="15065" priority="22881"/>
    <cfRule type="duplicateValues" dxfId="15064" priority="22880"/>
    <cfRule type="duplicateValues" dxfId="15063" priority="22879"/>
    <cfRule type="duplicateValues" dxfId="15062" priority="22878"/>
    <cfRule type="duplicateValues" dxfId="15061" priority="22877"/>
    <cfRule type="duplicateValues" dxfId="15060" priority="22876"/>
    <cfRule type="duplicateValues" dxfId="15059" priority="22875"/>
    <cfRule type="duplicateValues" dxfId="15058" priority="22874"/>
    <cfRule type="duplicateValues" dxfId="15057" priority="22873"/>
    <cfRule type="duplicateValues" dxfId="15056" priority="22872"/>
    <cfRule type="duplicateValues" dxfId="15055" priority="22871"/>
    <cfRule type="duplicateValues" dxfId="15054" priority="22870"/>
    <cfRule type="duplicateValues" dxfId="15053" priority="22952"/>
    <cfRule type="duplicateValues" dxfId="15052" priority="22999"/>
    <cfRule type="duplicateValues" dxfId="15051" priority="22998"/>
    <cfRule type="duplicateValues" dxfId="15050" priority="22997"/>
    <cfRule type="duplicateValues" dxfId="15049" priority="22996"/>
    <cfRule type="duplicateValues" dxfId="15048" priority="22995"/>
    <cfRule type="duplicateValues" dxfId="15047" priority="22994"/>
    <cfRule type="duplicateValues" dxfId="15046" priority="22993"/>
    <cfRule type="duplicateValues" dxfId="15045" priority="22992"/>
    <cfRule type="duplicateValues" dxfId="15044" priority="22991"/>
    <cfRule type="duplicateValues" dxfId="15043" priority="22990"/>
    <cfRule type="duplicateValues" dxfId="15042" priority="22989"/>
    <cfRule type="duplicateValues" dxfId="15041" priority="22988"/>
    <cfRule type="duplicateValues" dxfId="15040" priority="22987"/>
    <cfRule type="duplicateValues" dxfId="15039" priority="22986"/>
    <cfRule type="duplicateValues" dxfId="15038" priority="22985"/>
    <cfRule type="duplicateValues" dxfId="15037" priority="22984"/>
    <cfRule type="duplicateValues" dxfId="15036" priority="22983"/>
    <cfRule type="duplicateValues" dxfId="15035" priority="22982"/>
    <cfRule type="duplicateValues" dxfId="15034" priority="22981"/>
    <cfRule type="duplicateValues" dxfId="15033" priority="22980"/>
    <cfRule type="duplicateValues" dxfId="15032" priority="22979"/>
    <cfRule type="duplicateValues" dxfId="15031" priority="22978"/>
    <cfRule type="duplicateValues" dxfId="15030" priority="22977"/>
    <cfRule type="duplicateValues" dxfId="15029" priority="22976"/>
    <cfRule type="duplicateValues" dxfId="15028" priority="22975"/>
    <cfRule type="duplicateValues" dxfId="15027" priority="22974"/>
    <cfRule type="duplicateValues" dxfId="15026" priority="22973"/>
    <cfRule type="duplicateValues" dxfId="15025" priority="22972"/>
    <cfRule type="duplicateValues" dxfId="15024" priority="22971"/>
    <cfRule type="duplicateValues" dxfId="15023" priority="22970"/>
    <cfRule type="duplicateValues" dxfId="15022" priority="22969"/>
    <cfRule type="duplicateValues" dxfId="15021" priority="22968"/>
    <cfRule type="duplicateValues" dxfId="15020" priority="22967"/>
    <cfRule type="duplicateValues" dxfId="15019" priority="22966"/>
    <cfRule type="duplicateValues" dxfId="15018" priority="22965"/>
    <cfRule type="duplicateValues" dxfId="15017" priority="22964"/>
    <cfRule type="duplicateValues" dxfId="15016" priority="22963"/>
    <cfRule type="duplicateValues" dxfId="15015" priority="22962"/>
    <cfRule type="duplicateValues" dxfId="15014" priority="22961"/>
    <cfRule type="duplicateValues" dxfId="15013" priority="22960"/>
    <cfRule type="duplicateValues" dxfId="15012" priority="22959"/>
    <cfRule type="duplicateValues" dxfId="15011" priority="22958"/>
    <cfRule type="duplicateValues" dxfId="15010" priority="22957"/>
    <cfRule type="duplicateValues" dxfId="15009" priority="22956"/>
    <cfRule type="duplicateValues" dxfId="15008" priority="22955"/>
    <cfRule type="duplicateValues" dxfId="15007" priority="22954"/>
    <cfRule type="duplicateValues" dxfId="15006" priority="22953"/>
    <cfRule type="duplicateValues" dxfId="15005" priority="22951"/>
    <cfRule type="duplicateValues" dxfId="15004" priority="22950"/>
    <cfRule type="duplicateValues" dxfId="15003" priority="22949"/>
    <cfRule type="duplicateValues" dxfId="15002" priority="22948"/>
    <cfRule type="duplicateValues" dxfId="15001" priority="22947"/>
    <cfRule type="duplicateValues" dxfId="15000" priority="22946"/>
    <cfRule type="duplicateValues" dxfId="14999" priority="22945"/>
    <cfRule type="duplicateValues" dxfId="14998" priority="22944"/>
    <cfRule type="duplicateValues" dxfId="14997" priority="22943"/>
    <cfRule type="duplicateValues" dxfId="14996" priority="22942"/>
    <cfRule type="duplicateValues" dxfId="14995" priority="22941"/>
    <cfRule type="duplicateValues" dxfId="14994" priority="22940"/>
    <cfRule type="duplicateValues" dxfId="14993" priority="22939"/>
    <cfRule type="duplicateValues" dxfId="14992" priority="22938"/>
    <cfRule type="duplicateValues" dxfId="14991" priority="22937"/>
    <cfRule type="duplicateValues" dxfId="14990" priority="22936"/>
    <cfRule type="duplicateValues" dxfId="14989" priority="22935"/>
    <cfRule type="duplicateValues" dxfId="14988" priority="22934"/>
    <cfRule type="duplicateValues" dxfId="14987" priority="22933"/>
    <cfRule type="duplicateValues" dxfId="14986" priority="22932"/>
    <cfRule type="duplicateValues" dxfId="14985" priority="22931"/>
    <cfRule type="duplicateValues" dxfId="14984" priority="22930"/>
    <cfRule type="duplicateValues" dxfId="14983" priority="22929"/>
    <cfRule type="duplicateValues" dxfId="14982" priority="22928"/>
    <cfRule type="duplicateValues" dxfId="14981" priority="22927"/>
    <cfRule type="duplicateValues" dxfId="14980" priority="22926"/>
    <cfRule type="duplicateValues" dxfId="14979" priority="22925"/>
  </conditionalFormatting>
  <conditionalFormatting sqref="I5103:I5104">
    <cfRule type="duplicateValues" dxfId="14978" priority="21165"/>
    <cfRule type="duplicateValues" dxfId="14977" priority="21196"/>
    <cfRule type="duplicateValues" dxfId="14976" priority="21195"/>
    <cfRule type="duplicateValues" dxfId="14975" priority="21194"/>
    <cfRule type="duplicateValues" dxfId="14974" priority="21193"/>
    <cfRule type="duplicateValues" dxfId="14973" priority="21192"/>
    <cfRule type="duplicateValues" dxfId="14972" priority="21191"/>
    <cfRule type="duplicateValues" dxfId="14971" priority="21190"/>
    <cfRule type="duplicateValues" dxfId="14970" priority="21189"/>
    <cfRule type="duplicateValues" dxfId="14969" priority="21188"/>
    <cfRule type="duplicateValues" dxfId="14968" priority="21187"/>
    <cfRule type="duplicateValues" dxfId="14967" priority="21186"/>
    <cfRule type="duplicateValues" dxfId="14966" priority="21185"/>
    <cfRule type="duplicateValues" dxfId="14965" priority="21184"/>
    <cfRule type="duplicateValues" dxfId="14964" priority="21183"/>
    <cfRule type="duplicateValues" dxfId="14963" priority="21182"/>
    <cfRule type="duplicateValues" dxfId="14962" priority="21181"/>
    <cfRule type="duplicateValues" dxfId="14961" priority="21180"/>
    <cfRule type="duplicateValues" dxfId="14960" priority="21179"/>
    <cfRule type="duplicateValues" dxfId="14959" priority="21178"/>
    <cfRule type="duplicateValues" dxfId="14958" priority="21177"/>
    <cfRule type="duplicateValues" dxfId="14957" priority="21176"/>
    <cfRule type="duplicateValues" dxfId="14956" priority="21175"/>
    <cfRule type="duplicateValues" dxfId="14955" priority="21174"/>
    <cfRule type="duplicateValues" dxfId="14954" priority="21173"/>
    <cfRule type="duplicateValues" dxfId="14953" priority="21172"/>
    <cfRule type="duplicateValues" dxfId="14952" priority="21171"/>
    <cfRule type="duplicateValues" dxfId="14951" priority="21170"/>
    <cfRule type="duplicateValues" dxfId="14950" priority="21169"/>
    <cfRule type="duplicateValues" dxfId="14949" priority="21168"/>
    <cfRule type="duplicateValues" dxfId="14948" priority="21167"/>
    <cfRule type="duplicateValues" dxfId="14947" priority="21166"/>
    <cfRule type="duplicateValues" dxfId="14946" priority="21164"/>
    <cfRule type="duplicateValues" dxfId="14945" priority="21163"/>
    <cfRule type="duplicateValues" dxfId="14944" priority="21162"/>
    <cfRule type="duplicateValues" dxfId="14943" priority="21161"/>
    <cfRule type="duplicateValues" dxfId="14942" priority="21160"/>
    <cfRule type="duplicateValues" dxfId="14941" priority="21159"/>
    <cfRule type="duplicateValues" dxfId="14940" priority="21158"/>
    <cfRule type="duplicateValues" dxfId="14939" priority="21157"/>
    <cfRule type="duplicateValues" dxfId="14938" priority="21156"/>
    <cfRule type="duplicateValues" dxfId="14937" priority="21155"/>
    <cfRule type="duplicateValues" dxfId="14936" priority="21154"/>
    <cfRule type="duplicateValues" dxfId="14935" priority="21153"/>
    <cfRule type="duplicateValues" dxfId="14934" priority="21152"/>
    <cfRule type="duplicateValues" dxfId="14933" priority="21151"/>
    <cfRule type="duplicateValues" dxfId="14932" priority="21150"/>
    <cfRule type="duplicateValues" dxfId="14931" priority="21149"/>
    <cfRule type="duplicateValues" dxfId="14930" priority="21148"/>
    <cfRule type="duplicateValues" dxfId="14929" priority="21124"/>
    <cfRule type="duplicateValues" dxfId="14928" priority="21147"/>
    <cfRule type="duplicateValues" dxfId="14927" priority="21146"/>
    <cfRule type="duplicateValues" dxfId="14926" priority="21145"/>
    <cfRule type="duplicateValues" dxfId="14925" priority="21144"/>
    <cfRule type="duplicateValues" dxfId="14924" priority="21143"/>
    <cfRule type="duplicateValues" dxfId="14923" priority="21142"/>
    <cfRule type="duplicateValues" dxfId="14922" priority="21141"/>
    <cfRule type="duplicateValues" dxfId="14921" priority="21140"/>
    <cfRule type="duplicateValues" dxfId="14920" priority="21139"/>
    <cfRule type="duplicateValues" dxfId="14919" priority="21138"/>
    <cfRule type="duplicateValues" dxfId="14918" priority="21137"/>
    <cfRule type="duplicateValues" dxfId="14917" priority="21136"/>
    <cfRule type="duplicateValues" dxfId="14916" priority="21135"/>
    <cfRule type="duplicateValues" dxfId="14915" priority="21134"/>
    <cfRule type="duplicateValues" dxfId="14914" priority="21129"/>
    <cfRule type="duplicateValues" dxfId="14913" priority="21128"/>
    <cfRule type="duplicateValues" dxfId="14912" priority="21127"/>
    <cfRule type="duplicateValues" dxfId="14911" priority="21126"/>
    <cfRule type="duplicateValues" dxfId="14910" priority="21117"/>
    <cfRule type="duplicateValues" dxfId="14909" priority="21118"/>
    <cfRule type="duplicateValues" dxfId="14908" priority="21119"/>
    <cfRule type="duplicateValues" dxfId="14907" priority="21120"/>
    <cfRule type="duplicateValues" dxfId="14906" priority="21121"/>
    <cfRule type="duplicateValues" dxfId="14905" priority="21122"/>
    <cfRule type="duplicateValues" dxfId="14904" priority="21123"/>
    <cfRule type="duplicateValues" dxfId="14903" priority="21133"/>
    <cfRule type="duplicateValues" dxfId="14902" priority="21132"/>
    <cfRule type="duplicateValues" dxfId="14901" priority="21067"/>
    <cfRule type="duplicateValues" dxfId="14900" priority="21068"/>
    <cfRule type="duplicateValues" dxfId="14899" priority="21069"/>
    <cfRule type="duplicateValues" dxfId="14898" priority="21070"/>
    <cfRule type="duplicateValues" dxfId="14897" priority="21071"/>
    <cfRule type="duplicateValues" dxfId="14896" priority="21072"/>
    <cfRule type="duplicateValues" dxfId="14895" priority="21073"/>
    <cfRule type="duplicateValues" dxfId="14894" priority="21074"/>
    <cfRule type="duplicateValues" dxfId="14893" priority="21075"/>
    <cfRule type="duplicateValues" dxfId="14892" priority="21076"/>
    <cfRule type="duplicateValues" dxfId="14891" priority="21077"/>
    <cfRule type="duplicateValues" dxfId="14890" priority="21078"/>
    <cfRule type="duplicateValues" dxfId="14889" priority="21079"/>
    <cfRule type="duplicateValues" dxfId="14888" priority="21080"/>
    <cfRule type="duplicateValues" dxfId="14887" priority="21081"/>
    <cfRule type="duplicateValues" dxfId="14886" priority="21082"/>
    <cfRule type="duplicateValues" dxfId="14885" priority="21083"/>
    <cfRule type="duplicateValues" dxfId="14884" priority="21084"/>
    <cfRule type="duplicateValues" dxfId="14883" priority="21085"/>
    <cfRule type="duplicateValues" dxfId="14882" priority="21086"/>
    <cfRule type="duplicateValues" dxfId="14881" priority="21087"/>
    <cfRule type="duplicateValues" dxfId="14880" priority="21125"/>
    <cfRule type="duplicateValues" dxfId="14879" priority="21088"/>
    <cfRule type="duplicateValues" dxfId="14878" priority="21089"/>
    <cfRule type="duplicateValues" dxfId="14877" priority="21090"/>
    <cfRule type="duplicateValues" dxfId="14876" priority="21091"/>
    <cfRule type="duplicateValues" dxfId="14875" priority="21092"/>
    <cfRule type="duplicateValues" dxfId="14874" priority="21130"/>
    <cfRule type="duplicateValues" dxfId="14873" priority="21093"/>
    <cfRule type="duplicateValues" dxfId="14872" priority="21094"/>
    <cfRule type="duplicateValues" dxfId="14871" priority="21095"/>
    <cfRule type="duplicateValues" dxfId="14870" priority="21096"/>
    <cfRule type="duplicateValues" dxfId="14869" priority="21097"/>
    <cfRule type="duplicateValues" dxfId="14868" priority="21098"/>
    <cfRule type="duplicateValues" dxfId="14867" priority="21099"/>
    <cfRule type="duplicateValues" dxfId="14866" priority="21100"/>
    <cfRule type="duplicateValues" dxfId="14865" priority="21101"/>
    <cfRule type="duplicateValues" dxfId="14864" priority="21102"/>
    <cfRule type="duplicateValues" dxfId="14863" priority="21103"/>
    <cfRule type="duplicateValues" dxfId="14862" priority="21104"/>
    <cfRule type="duplicateValues" dxfId="14861" priority="21105"/>
    <cfRule type="duplicateValues" dxfId="14860" priority="21106"/>
    <cfRule type="duplicateValues" dxfId="14859" priority="21107"/>
    <cfRule type="duplicateValues" dxfId="14858" priority="21108"/>
    <cfRule type="duplicateValues" dxfId="14857" priority="21109"/>
    <cfRule type="duplicateValues" dxfId="14856" priority="21110"/>
    <cfRule type="duplicateValues" dxfId="14855" priority="21111"/>
    <cfRule type="duplicateValues" dxfId="14854" priority="21112"/>
    <cfRule type="duplicateValues" dxfId="14853" priority="21131"/>
    <cfRule type="duplicateValues" dxfId="14852" priority="21113"/>
    <cfRule type="duplicateValues" dxfId="14851" priority="21114"/>
    <cfRule type="duplicateValues" dxfId="14850" priority="21115"/>
    <cfRule type="duplicateValues" dxfId="14849" priority="21116"/>
    <cfRule type="duplicateValues" dxfId="14848" priority="21197"/>
  </conditionalFormatting>
  <conditionalFormatting sqref="I5105">
    <cfRule type="duplicateValues" dxfId="14847" priority="20476"/>
    <cfRule type="duplicateValues" dxfId="14846" priority="20475"/>
    <cfRule type="duplicateValues" dxfId="14845" priority="20474"/>
    <cfRule type="duplicateValues" dxfId="14844" priority="20473"/>
    <cfRule type="duplicateValues" dxfId="14843" priority="20472"/>
    <cfRule type="duplicateValues" dxfId="14842" priority="20471"/>
    <cfRule type="duplicateValues" dxfId="14841" priority="20470"/>
    <cfRule type="duplicateValues" dxfId="14840" priority="20469"/>
    <cfRule type="duplicateValues" dxfId="14839" priority="20468"/>
    <cfRule type="duplicateValues" dxfId="14838" priority="20467"/>
    <cfRule type="duplicateValues" dxfId="14837" priority="20466"/>
    <cfRule type="duplicateValues" dxfId="14836" priority="20465"/>
    <cfRule type="duplicateValues" dxfId="14835" priority="20464"/>
    <cfRule type="duplicateValues" dxfId="14834" priority="20463"/>
    <cfRule type="duplicateValues" dxfId="14833" priority="20462"/>
    <cfRule type="duplicateValues" dxfId="14832" priority="20461"/>
    <cfRule type="duplicateValues" dxfId="14831" priority="20460"/>
    <cfRule type="duplicateValues" dxfId="14830" priority="20459"/>
    <cfRule type="duplicateValues" dxfId="14829" priority="20458"/>
    <cfRule type="duplicateValues" dxfId="14828" priority="20457"/>
    <cfRule type="duplicateValues" dxfId="14827" priority="20456"/>
    <cfRule type="duplicateValues" dxfId="14826" priority="20455"/>
    <cfRule type="duplicateValues" dxfId="14825" priority="20454"/>
    <cfRule type="duplicateValues" dxfId="14824" priority="20453"/>
    <cfRule type="duplicateValues" dxfId="14823" priority="20452"/>
    <cfRule type="duplicateValues" dxfId="14822" priority="20451"/>
    <cfRule type="duplicateValues" dxfId="14821" priority="20450"/>
    <cfRule type="duplicateValues" dxfId="14820" priority="20449"/>
    <cfRule type="duplicateValues" dxfId="14819" priority="20448"/>
    <cfRule type="duplicateValues" dxfId="14818" priority="20442"/>
    <cfRule type="duplicateValues" dxfId="14817" priority="20446"/>
    <cfRule type="duplicateValues" dxfId="14816" priority="20445"/>
    <cfRule type="duplicateValues" dxfId="14815" priority="20444"/>
    <cfRule type="duplicateValues" dxfId="14814" priority="20443"/>
    <cfRule type="duplicateValues" dxfId="14813" priority="20441"/>
    <cfRule type="duplicateValues" dxfId="14812" priority="20440"/>
    <cfRule type="duplicateValues" dxfId="14811" priority="20439"/>
    <cfRule type="duplicateValues" dxfId="14810" priority="20438"/>
    <cfRule type="duplicateValues" dxfId="14809" priority="20437"/>
    <cfRule type="duplicateValues" dxfId="14808" priority="20436"/>
    <cfRule type="duplicateValues" dxfId="14807" priority="20435"/>
    <cfRule type="duplicateValues" dxfId="14806" priority="20434"/>
    <cfRule type="duplicateValues" dxfId="14805" priority="20433"/>
    <cfRule type="duplicateValues" dxfId="14804" priority="20432"/>
    <cfRule type="duplicateValues" dxfId="14803" priority="20431"/>
    <cfRule type="duplicateValues" dxfId="14802" priority="20430"/>
    <cfRule type="duplicateValues" dxfId="14801" priority="20429"/>
    <cfRule type="duplicateValues" dxfId="14800" priority="20428"/>
    <cfRule type="duplicateValues" dxfId="14799" priority="20427"/>
    <cfRule type="duplicateValues" dxfId="14798" priority="20426"/>
    <cfRule type="duplicateValues" dxfId="14797" priority="20425"/>
    <cfRule type="duplicateValues" dxfId="14796" priority="20424"/>
    <cfRule type="duplicateValues" dxfId="14795" priority="20423"/>
    <cfRule type="duplicateValues" dxfId="14794" priority="20422"/>
    <cfRule type="duplicateValues" dxfId="14793" priority="20421"/>
    <cfRule type="duplicateValues" dxfId="14792" priority="20420"/>
    <cfRule type="duplicateValues" dxfId="14791" priority="20419"/>
    <cfRule type="duplicateValues" dxfId="14790" priority="20418"/>
    <cfRule type="duplicateValues" dxfId="14789" priority="20417"/>
    <cfRule type="duplicateValues" dxfId="14788" priority="20416"/>
    <cfRule type="duplicateValues" dxfId="14787" priority="20415"/>
    <cfRule type="duplicateValues" dxfId="14786" priority="20414"/>
    <cfRule type="duplicateValues" dxfId="14785" priority="20413"/>
    <cfRule type="duplicateValues" dxfId="14784" priority="20412"/>
    <cfRule type="duplicateValues" dxfId="14783" priority="20411"/>
    <cfRule type="duplicateValues" dxfId="14782" priority="20410"/>
    <cfRule type="duplicateValues" dxfId="14781" priority="20447"/>
    <cfRule type="duplicateValues" dxfId="14780" priority="20535"/>
    <cfRule type="duplicateValues" dxfId="14779" priority="20534"/>
    <cfRule type="duplicateValues" dxfId="14778" priority="20533"/>
    <cfRule type="duplicateValues" dxfId="14777" priority="20532"/>
    <cfRule type="duplicateValues" dxfId="14776" priority="20531"/>
    <cfRule type="duplicateValues" dxfId="14775" priority="20530"/>
    <cfRule type="duplicateValues" dxfId="14774" priority="20529"/>
    <cfRule type="duplicateValues" dxfId="14773" priority="20528"/>
    <cfRule type="duplicateValues" dxfId="14772" priority="20527"/>
    <cfRule type="duplicateValues" dxfId="14771" priority="20526"/>
    <cfRule type="duplicateValues" dxfId="14770" priority="20525"/>
    <cfRule type="duplicateValues" dxfId="14769" priority="20524"/>
    <cfRule type="duplicateValues" dxfId="14768" priority="20523"/>
    <cfRule type="duplicateValues" dxfId="14767" priority="20522"/>
    <cfRule type="duplicateValues" dxfId="14766" priority="20521"/>
    <cfRule type="duplicateValues" dxfId="14765" priority="20520"/>
    <cfRule type="duplicateValues" dxfId="14764" priority="20519"/>
    <cfRule type="duplicateValues" dxfId="14763" priority="20518"/>
    <cfRule type="duplicateValues" dxfId="14762" priority="20517"/>
    <cfRule type="duplicateValues" dxfId="14761" priority="20516"/>
    <cfRule type="duplicateValues" dxfId="14760" priority="20515"/>
    <cfRule type="duplicateValues" dxfId="14759" priority="20514"/>
    <cfRule type="duplicateValues" dxfId="14758" priority="20513"/>
    <cfRule type="duplicateValues" dxfId="14757" priority="20512"/>
    <cfRule type="duplicateValues" dxfId="14756" priority="20511"/>
    <cfRule type="duplicateValues" dxfId="14755" priority="20510"/>
    <cfRule type="duplicateValues" dxfId="14754" priority="20509"/>
    <cfRule type="duplicateValues" dxfId="14753" priority="20508"/>
    <cfRule type="duplicateValues" dxfId="14752" priority="20507"/>
    <cfRule type="duplicateValues" dxfId="14751" priority="20506"/>
    <cfRule type="duplicateValues" dxfId="14750" priority="20505"/>
    <cfRule type="duplicateValues" dxfId="14749" priority="20504"/>
    <cfRule type="duplicateValues" dxfId="14748" priority="20503"/>
    <cfRule type="duplicateValues" dxfId="14747" priority="20502"/>
    <cfRule type="duplicateValues" dxfId="14746" priority="20501"/>
    <cfRule type="duplicateValues" dxfId="14745" priority="20500"/>
    <cfRule type="duplicateValues" dxfId="14744" priority="20499"/>
    <cfRule type="duplicateValues" dxfId="14743" priority="20498"/>
    <cfRule type="duplicateValues" dxfId="14742" priority="20497"/>
    <cfRule type="duplicateValues" dxfId="14741" priority="20496"/>
    <cfRule type="duplicateValues" dxfId="14740" priority="20495"/>
    <cfRule type="duplicateValues" dxfId="14739" priority="20494"/>
    <cfRule type="duplicateValues" dxfId="14738" priority="20493"/>
    <cfRule type="duplicateValues" dxfId="14737" priority="20492"/>
    <cfRule type="duplicateValues" dxfId="14736" priority="20491"/>
    <cfRule type="duplicateValues" dxfId="14735" priority="20490"/>
    <cfRule type="duplicateValues" dxfId="14734" priority="20489"/>
    <cfRule type="duplicateValues" dxfId="14733" priority="20488"/>
    <cfRule type="duplicateValues" dxfId="14732" priority="20487"/>
    <cfRule type="duplicateValues" dxfId="14731" priority="20486"/>
    <cfRule type="duplicateValues" dxfId="14730" priority="20485"/>
    <cfRule type="duplicateValues" dxfId="14729" priority="20484"/>
    <cfRule type="duplicateValues" dxfId="14728" priority="20483"/>
    <cfRule type="duplicateValues" dxfId="14727" priority="20482"/>
    <cfRule type="duplicateValues" dxfId="14726" priority="20481"/>
    <cfRule type="duplicateValues" dxfId="14725" priority="20480"/>
    <cfRule type="duplicateValues" dxfId="14724" priority="20479"/>
    <cfRule type="duplicateValues" dxfId="14723" priority="20478"/>
    <cfRule type="duplicateValues" dxfId="14722" priority="20477"/>
    <cfRule type="duplicateValues" dxfId="14721" priority="20409"/>
    <cfRule type="duplicateValues" dxfId="14720" priority="20408"/>
    <cfRule type="duplicateValues" dxfId="14719" priority="20407"/>
    <cfRule type="duplicateValues" dxfId="14718" priority="20406"/>
    <cfRule type="duplicateValues" dxfId="14717" priority="20405"/>
    <cfRule type="duplicateValues" dxfId="14716" priority="20404"/>
  </conditionalFormatting>
  <conditionalFormatting sqref="I5106">
    <cfRule type="duplicateValues" dxfId="14715" priority="22333"/>
    <cfRule type="duplicateValues" dxfId="14714" priority="22332"/>
    <cfRule type="duplicateValues" dxfId="14713" priority="22331"/>
    <cfRule type="duplicateValues" dxfId="14712" priority="22330"/>
    <cfRule type="duplicateValues" dxfId="14711" priority="22329"/>
    <cfRule type="duplicateValues" dxfId="14710" priority="22328"/>
    <cfRule type="duplicateValues" dxfId="14709" priority="22327"/>
    <cfRule type="duplicateValues" dxfId="14708" priority="22326"/>
    <cfRule type="duplicateValues" dxfId="14707" priority="22325"/>
    <cfRule type="duplicateValues" dxfId="14706" priority="22324"/>
    <cfRule type="duplicateValues" dxfId="14705" priority="22323"/>
    <cfRule type="duplicateValues" dxfId="14704" priority="22322"/>
    <cfRule type="duplicateValues" dxfId="14703" priority="22321"/>
    <cfRule type="duplicateValues" dxfId="14702" priority="22319"/>
    <cfRule type="duplicateValues" dxfId="14701" priority="22318"/>
    <cfRule type="duplicateValues" dxfId="14700" priority="22317"/>
    <cfRule type="duplicateValues" dxfId="14699" priority="22316"/>
    <cfRule type="duplicateValues" dxfId="14698" priority="22315"/>
    <cfRule type="duplicateValues" dxfId="14697" priority="22314"/>
    <cfRule type="duplicateValues" dxfId="14696" priority="22313"/>
    <cfRule type="duplicateValues" dxfId="14695" priority="22312"/>
    <cfRule type="duplicateValues" dxfId="14694" priority="22311"/>
    <cfRule type="duplicateValues" dxfId="14693" priority="22310"/>
    <cfRule type="duplicateValues" dxfId="14692" priority="22309"/>
    <cfRule type="duplicateValues" dxfId="14691" priority="22308"/>
    <cfRule type="duplicateValues" dxfId="14690" priority="22307"/>
    <cfRule type="duplicateValues" dxfId="14689" priority="22306"/>
    <cfRule type="duplicateValues" dxfId="14688" priority="22305"/>
    <cfRule type="duplicateValues" dxfId="14687" priority="22304"/>
    <cfRule type="duplicateValues" dxfId="14686" priority="22303"/>
    <cfRule type="duplicateValues" dxfId="14685" priority="22302"/>
    <cfRule type="duplicateValues" dxfId="14684" priority="22301"/>
    <cfRule type="duplicateValues" dxfId="14683" priority="22300"/>
    <cfRule type="duplicateValues" dxfId="14682" priority="22299"/>
    <cfRule type="duplicateValues" dxfId="14681" priority="22298"/>
    <cfRule type="duplicateValues" dxfId="14680" priority="22297"/>
    <cfRule type="duplicateValues" dxfId="14679" priority="22296"/>
    <cfRule type="duplicateValues" dxfId="14678" priority="22295"/>
    <cfRule type="duplicateValues" dxfId="14677" priority="22294"/>
    <cfRule type="duplicateValues" dxfId="14676" priority="22293"/>
    <cfRule type="duplicateValues" dxfId="14675" priority="22292"/>
    <cfRule type="duplicateValues" dxfId="14674" priority="22291"/>
    <cfRule type="duplicateValues" dxfId="14673" priority="22290"/>
    <cfRule type="duplicateValues" dxfId="14672" priority="22289"/>
    <cfRule type="duplicateValues" dxfId="14671" priority="22288"/>
    <cfRule type="duplicateValues" dxfId="14670" priority="22287"/>
    <cfRule type="duplicateValues" dxfId="14669" priority="22286"/>
    <cfRule type="duplicateValues" dxfId="14668" priority="22285"/>
    <cfRule type="duplicateValues" dxfId="14667" priority="22284"/>
    <cfRule type="duplicateValues" dxfId="14666" priority="22283"/>
    <cfRule type="duplicateValues" dxfId="14665" priority="22282"/>
    <cfRule type="duplicateValues" dxfId="14664" priority="22281"/>
    <cfRule type="duplicateValues" dxfId="14663" priority="22280"/>
    <cfRule type="duplicateValues" dxfId="14662" priority="22279"/>
    <cfRule type="duplicateValues" dxfId="14661" priority="22278"/>
    <cfRule type="duplicateValues" dxfId="14660" priority="22277"/>
    <cfRule type="duplicateValues" dxfId="14659" priority="22276"/>
    <cfRule type="duplicateValues" dxfId="14658" priority="22275"/>
    <cfRule type="duplicateValues" dxfId="14657" priority="22274"/>
    <cfRule type="duplicateValues" dxfId="14656" priority="22273"/>
    <cfRule type="duplicateValues" dxfId="14655" priority="22272"/>
    <cfRule type="duplicateValues" dxfId="14654" priority="22320"/>
    <cfRule type="duplicateValues" dxfId="14653" priority="22338"/>
    <cfRule type="duplicateValues" dxfId="14652" priority="22334"/>
    <cfRule type="duplicateValues" dxfId="14651" priority="22337"/>
    <cfRule type="duplicateValues" dxfId="14650" priority="22339"/>
    <cfRule type="duplicateValues" dxfId="14649" priority="22336"/>
    <cfRule type="duplicateValues" dxfId="14648" priority="22335"/>
    <cfRule type="duplicateValues" dxfId="14647" priority="22209"/>
    <cfRule type="duplicateValues" dxfId="14646" priority="22271"/>
    <cfRule type="duplicateValues" dxfId="14645" priority="22270"/>
    <cfRule type="duplicateValues" dxfId="14644" priority="22269"/>
    <cfRule type="duplicateValues" dxfId="14643" priority="22268"/>
    <cfRule type="duplicateValues" dxfId="14642" priority="22267"/>
    <cfRule type="duplicateValues" dxfId="14641" priority="22266"/>
    <cfRule type="duplicateValues" dxfId="14640" priority="22265"/>
    <cfRule type="duplicateValues" dxfId="14639" priority="22264"/>
    <cfRule type="duplicateValues" dxfId="14638" priority="22263"/>
    <cfRule type="duplicateValues" dxfId="14637" priority="22262"/>
    <cfRule type="duplicateValues" dxfId="14636" priority="22261"/>
    <cfRule type="duplicateValues" dxfId="14635" priority="22260"/>
    <cfRule type="duplicateValues" dxfId="14634" priority="22259"/>
    <cfRule type="duplicateValues" dxfId="14633" priority="22258"/>
    <cfRule type="duplicateValues" dxfId="14632" priority="22257"/>
    <cfRule type="duplicateValues" dxfId="14631" priority="22256"/>
    <cfRule type="duplicateValues" dxfId="14630" priority="22255"/>
    <cfRule type="duplicateValues" dxfId="14629" priority="22254"/>
    <cfRule type="duplicateValues" dxfId="14628" priority="22253"/>
    <cfRule type="duplicateValues" dxfId="14627" priority="22252"/>
    <cfRule type="duplicateValues" dxfId="14626" priority="22251"/>
    <cfRule type="duplicateValues" dxfId="14625" priority="22250"/>
    <cfRule type="duplicateValues" dxfId="14624" priority="22249"/>
    <cfRule type="duplicateValues" dxfId="14623" priority="22248"/>
    <cfRule type="duplicateValues" dxfId="14622" priority="22247"/>
    <cfRule type="duplicateValues" dxfId="14621" priority="22246"/>
    <cfRule type="duplicateValues" dxfId="14620" priority="22245"/>
    <cfRule type="duplicateValues" dxfId="14619" priority="22244"/>
    <cfRule type="duplicateValues" dxfId="14618" priority="22243"/>
    <cfRule type="duplicateValues" dxfId="14617" priority="22242"/>
    <cfRule type="duplicateValues" dxfId="14616" priority="22241"/>
    <cfRule type="duplicateValues" dxfId="14615" priority="22240"/>
    <cfRule type="duplicateValues" dxfId="14614" priority="22239"/>
    <cfRule type="duplicateValues" dxfId="14613" priority="22238"/>
    <cfRule type="duplicateValues" dxfId="14612" priority="22237"/>
    <cfRule type="duplicateValues" dxfId="14611" priority="22236"/>
    <cfRule type="duplicateValues" dxfId="14610" priority="22235"/>
    <cfRule type="duplicateValues" dxfId="14609" priority="22234"/>
    <cfRule type="duplicateValues" dxfId="14608" priority="22233"/>
    <cfRule type="duplicateValues" dxfId="14607" priority="22232"/>
    <cfRule type="duplicateValues" dxfId="14606" priority="22231"/>
    <cfRule type="duplicateValues" dxfId="14605" priority="22230"/>
    <cfRule type="duplicateValues" dxfId="14604" priority="22229"/>
    <cfRule type="duplicateValues" dxfId="14603" priority="22228"/>
    <cfRule type="duplicateValues" dxfId="14602" priority="22227"/>
    <cfRule type="duplicateValues" dxfId="14601" priority="22226"/>
    <cfRule type="duplicateValues" dxfId="14600" priority="22225"/>
    <cfRule type="duplicateValues" dxfId="14599" priority="22224"/>
    <cfRule type="duplicateValues" dxfId="14598" priority="22223"/>
    <cfRule type="duplicateValues" dxfId="14597" priority="22222"/>
    <cfRule type="duplicateValues" dxfId="14596" priority="22221"/>
    <cfRule type="duplicateValues" dxfId="14595" priority="22220"/>
    <cfRule type="duplicateValues" dxfId="14594" priority="22219"/>
    <cfRule type="duplicateValues" dxfId="14593" priority="22218"/>
    <cfRule type="duplicateValues" dxfId="14592" priority="22217"/>
    <cfRule type="duplicateValues" dxfId="14591" priority="22216"/>
    <cfRule type="duplicateValues" dxfId="14590" priority="22215"/>
    <cfRule type="duplicateValues" dxfId="14589" priority="22214"/>
    <cfRule type="duplicateValues" dxfId="14588" priority="22213"/>
    <cfRule type="duplicateValues" dxfId="14587" priority="22212"/>
    <cfRule type="duplicateValues" dxfId="14586" priority="22211"/>
    <cfRule type="duplicateValues" dxfId="14585" priority="22210"/>
  </conditionalFormatting>
  <conditionalFormatting sqref="I5111">
    <cfRule type="duplicateValues" dxfId="14584" priority="16697"/>
    <cfRule type="duplicateValues" dxfId="14583" priority="16696"/>
    <cfRule type="duplicateValues" dxfId="14582" priority="16695"/>
    <cfRule type="duplicateValues" dxfId="14581" priority="16798"/>
    <cfRule type="duplicateValues" dxfId="14580" priority="16829"/>
    <cfRule type="duplicateValues" dxfId="14579" priority="16828"/>
    <cfRule type="duplicateValues" dxfId="14578" priority="16827"/>
    <cfRule type="duplicateValues" dxfId="14577" priority="16826"/>
    <cfRule type="duplicateValues" dxfId="14576" priority="16825"/>
    <cfRule type="duplicateValues" dxfId="14575" priority="16824"/>
    <cfRule type="duplicateValues" dxfId="14574" priority="16823"/>
    <cfRule type="duplicateValues" dxfId="14573" priority="16822"/>
    <cfRule type="duplicateValues" dxfId="14572" priority="16821"/>
    <cfRule type="duplicateValues" dxfId="14571" priority="16820"/>
    <cfRule type="duplicateValues" dxfId="14570" priority="16819"/>
    <cfRule type="duplicateValues" dxfId="14569" priority="16818"/>
    <cfRule type="duplicateValues" dxfId="14568" priority="16817"/>
    <cfRule type="duplicateValues" dxfId="14567" priority="16816"/>
    <cfRule type="duplicateValues" dxfId="14566" priority="16815"/>
    <cfRule type="duplicateValues" dxfId="14565" priority="16814"/>
    <cfRule type="duplicateValues" dxfId="14564" priority="16813"/>
    <cfRule type="duplicateValues" dxfId="14563" priority="16812"/>
    <cfRule type="duplicateValues" dxfId="14562" priority="16811"/>
    <cfRule type="duplicateValues" dxfId="14561" priority="16810"/>
    <cfRule type="duplicateValues" dxfId="14560" priority="16809"/>
    <cfRule type="duplicateValues" dxfId="14559" priority="16808"/>
    <cfRule type="duplicateValues" dxfId="14558" priority="16807"/>
    <cfRule type="duplicateValues" dxfId="14557" priority="16806"/>
    <cfRule type="duplicateValues" dxfId="14556" priority="16805"/>
    <cfRule type="duplicateValues" dxfId="14555" priority="16804"/>
    <cfRule type="duplicateValues" dxfId="14554" priority="16803"/>
    <cfRule type="duplicateValues" dxfId="14553" priority="16802"/>
    <cfRule type="duplicateValues" dxfId="14552" priority="16801"/>
    <cfRule type="duplicateValues" dxfId="14551" priority="16800"/>
    <cfRule type="duplicateValues" dxfId="14550" priority="16799"/>
    <cfRule type="duplicateValues" dxfId="14549" priority="16797"/>
    <cfRule type="duplicateValues" dxfId="14548" priority="16796"/>
    <cfRule type="duplicateValues" dxfId="14547" priority="16795"/>
    <cfRule type="duplicateValues" dxfId="14546" priority="16794"/>
    <cfRule type="duplicateValues" dxfId="14545" priority="16793"/>
    <cfRule type="duplicateValues" dxfId="14544" priority="16792"/>
    <cfRule type="duplicateValues" dxfId="14543" priority="16791"/>
    <cfRule type="duplicateValues" dxfId="14542" priority="16790"/>
    <cfRule type="duplicateValues" dxfId="14541" priority="16789"/>
    <cfRule type="duplicateValues" dxfId="14540" priority="16788"/>
    <cfRule type="duplicateValues" dxfId="14539" priority="16787"/>
    <cfRule type="duplicateValues" dxfId="14538" priority="16786"/>
    <cfRule type="duplicateValues" dxfId="14537" priority="16785"/>
    <cfRule type="duplicateValues" dxfId="14536" priority="16784"/>
    <cfRule type="duplicateValues" dxfId="14535" priority="16783"/>
    <cfRule type="duplicateValues" dxfId="14534" priority="16782"/>
    <cfRule type="duplicateValues" dxfId="14533" priority="16781"/>
    <cfRule type="duplicateValues" dxfId="14532" priority="16780"/>
    <cfRule type="duplicateValues" dxfId="14531" priority="16779"/>
    <cfRule type="duplicateValues" dxfId="14530" priority="16778"/>
    <cfRule type="duplicateValues" dxfId="14529" priority="16777"/>
    <cfRule type="duplicateValues" dxfId="14528" priority="16776"/>
    <cfRule type="duplicateValues" dxfId="14527" priority="16775"/>
    <cfRule type="duplicateValues" dxfId="14526" priority="16774"/>
    <cfRule type="duplicateValues" dxfId="14525" priority="16773"/>
    <cfRule type="duplicateValues" dxfId="14524" priority="16772"/>
    <cfRule type="duplicateValues" dxfId="14523" priority="16771"/>
    <cfRule type="duplicateValues" dxfId="14522" priority="16770"/>
    <cfRule type="duplicateValues" dxfId="14521" priority="16769"/>
    <cfRule type="duplicateValues" dxfId="14520" priority="16768"/>
    <cfRule type="duplicateValues" dxfId="14519" priority="16767"/>
    <cfRule type="duplicateValues" dxfId="14518" priority="16766"/>
    <cfRule type="duplicateValues" dxfId="14517" priority="16765"/>
    <cfRule type="duplicateValues" dxfId="14516" priority="16764"/>
    <cfRule type="duplicateValues" dxfId="14515" priority="16763"/>
    <cfRule type="duplicateValues" dxfId="14514" priority="16762"/>
    <cfRule type="duplicateValues" dxfId="14513" priority="16761"/>
    <cfRule type="duplicateValues" dxfId="14512" priority="16760"/>
    <cfRule type="duplicateValues" dxfId="14511" priority="16759"/>
    <cfRule type="duplicateValues" dxfId="14510" priority="16758"/>
    <cfRule type="duplicateValues" dxfId="14509" priority="16757"/>
    <cfRule type="duplicateValues" dxfId="14508" priority="16756"/>
    <cfRule type="duplicateValues" dxfId="14507" priority="16755"/>
    <cfRule type="duplicateValues" dxfId="14506" priority="16754"/>
    <cfRule type="duplicateValues" dxfId="14505" priority="16753"/>
    <cfRule type="duplicateValues" dxfId="14504" priority="16752"/>
    <cfRule type="duplicateValues" dxfId="14503" priority="16751"/>
    <cfRule type="duplicateValues" dxfId="14502" priority="16750"/>
    <cfRule type="duplicateValues" dxfId="14501" priority="16749"/>
    <cfRule type="duplicateValues" dxfId="14500" priority="16748"/>
    <cfRule type="duplicateValues" dxfId="14499" priority="16747"/>
    <cfRule type="duplicateValues" dxfId="14498" priority="16746"/>
    <cfRule type="duplicateValues" dxfId="14497" priority="16745"/>
    <cfRule type="duplicateValues" dxfId="14496" priority="16744"/>
    <cfRule type="duplicateValues" dxfId="14495" priority="16743"/>
    <cfRule type="duplicateValues" dxfId="14494" priority="16742"/>
    <cfRule type="duplicateValues" dxfId="14493" priority="16741"/>
    <cfRule type="duplicateValues" dxfId="14492" priority="16740"/>
    <cfRule type="duplicateValues" dxfId="14491" priority="16739"/>
    <cfRule type="duplicateValues" dxfId="14490" priority="16738"/>
    <cfRule type="duplicateValues" dxfId="14489" priority="16737"/>
    <cfRule type="duplicateValues" dxfId="14488" priority="16736"/>
    <cfRule type="duplicateValues" dxfId="14487" priority="16735"/>
    <cfRule type="duplicateValues" dxfId="14486" priority="16734"/>
    <cfRule type="duplicateValues" dxfId="14485" priority="16733"/>
    <cfRule type="duplicateValues" dxfId="14484" priority="16732"/>
    <cfRule type="duplicateValues" dxfId="14483" priority="16731"/>
    <cfRule type="duplicateValues" dxfId="14482" priority="16730"/>
    <cfRule type="duplicateValues" dxfId="14481" priority="16729"/>
    <cfRule type="duplicateValues" dxfId="14480" priority="16728"/>
    <cfRule type="duplicateValues" dxfId="14479" priority="16727"/>
    <cfRule type="duplicateValues" dxfId="14478" priority="16726"/>
    <cfRule type="duplicateValues" dxfId="14477" priority="16725"/>
    <cfRule type="duplicateValues" dxfId="14476" priority="16724"/>
    <cfRule type="duplicateValues" dxfId="14475" priority="16723"/>
    <cfRule type="duplicateValues" dxfId="14474" priority="16722"/>
    <cfRule type="duplicateValues" dxfId="14473" priority="16721"/>
    <cfRule type="duplicateValues" dxfId="14472" priority="16720"/>
    <cfRule type="duplicateValues" dxfId="14471" priority="16719"/>
    <cfRule type="duplicateValues" dxfId="14470" priority="16718"/>
    <cfRule type="duplicateValues" dxfId="14469" priority="16717"/>
    <cfRule type="duplicateValues" dxfId="14468" priority="16716"/>
    <cfRule type="duplicateValues" dxfId="14467" priority="16715"/>
    <cfRule type="duplicateValues" dxfId="14466" priority="16714"/>
    <cfRule type="duplicateValues" dxfId="14465" priority="16713"/>
    <cfRule type="duplicateValues" dxfId="14464" priority="16712"/>
    <cfRule type="duplicateValues" dxfId="14463" priority="16711"/>
    <cfRule type="duplicateValues" dxfId="14462" priority="16710"/>
    <cfRule type="duplicateValues" dxfId="14461" priority="16709"/>
    <cfRule type="duplicateValues" dxfId="14460" priority="16708"/>
    <cfRule type="duplicateValues" dxfId="14459" priority="16707"/>
    <cfRule type="duplicateValues" dxfId="14458" priority="16706"/>
    <cfRule type="duplicateValues" dxfId="14457" priority="16705"/>
    <cfRule type="duplicateValues" dxfId="14456" priority="16704"/>
    <cfRule type="duplicateValues" dxfId="14455" priority="16703"/>
    <cfRule type="duplicateValues" dxfId="14454" priority="16702"/>
    <cfRule type="duplicateValues" dxfId="14453" priority="16701"/>
    <cfRule type="duplicateValues" dxfId="14452" priority="16700"/>
    <cfRule type="duplicateValues" dxfId="14451" priority="16699"/>
    <cfRule type="duplicateValues" dxfId="14450" priority="16698"/>
  </conditionalFormatting>
  <conditionalFormatting sqref="I5112">
    <cfRule type="duplicateValues" dxfId="14449" priority="8134"/>
    <cfRule type="duplicateValues" dxfId="14448" priority="8133"/>
    <cfRule type="duplicateValues" dxfId="14447" priority="8071"/>
    <cfRule type="duplicateValues" dxfId="14446" priority="8072"/>
    <cfRule type="duplicateValues" dxfId="14445" priority="8073"/>
    <cfRule type="duplicateValues" dxfId="14444" priority="8074"/>
    <cfRule type="duplicateValues" dxfId="14443" priority="8075"/>
    <cfRule type="duplicateValues" dxfId="14442" priority="8076"/>
    <cfRule type="duplicateValues" dxfId="14441" priority="8077"/>
    <cfRule type="duplicateValues" dxfId="14440" priority="8078"/>
    <cfRule type="duplicateValues" dxfId="14439" priority="8079"/>
    <cfRule type="duplicateValues" dxfId="14438" priority="8080"/>
    <cfRule type="duplicateValues" dxfId="14437" priority="8081"/>
    <cfRule type="duplicateValues" dxfId="14436" priority="8082"/>
    <cfRule type="duplicateValues" dxfId="14435" priority="8083"/>
    <cfRule type="duplicateValues" dxfId="14434" priority="8084"/>
    <cfRule type="duplicateValues" dxfId="14433" priority="8085"/>
    <cfRule type="duplicateValues" dxfId="14432" priority="8086"/>
    <cfRule type="duplicateValues" dxfId="14431" priority="8087"/>
    <cfRule type="duplicateValues" dxfId="14430" priority="8088"/>
    <cfRule type="duplicateValues" dxfId="14429" priority="8089"/>
    <cfRule type="duplicateValues" dxfId="14428" priority="8090"/>
    <cfRule type="duplicateValues" dxfId="14427" priority="8091"/>
    <cfRule type="duplicateValues" dxfId="14426" priority="8092"/>
    <cfRule type="duplicateValues" dxfId="14425" priority="8093"/>
    <cfRule type="duplicateValues" dxfId="14424" priority="8094"/>
    <cfRule type="duplicateValues" dxfId="14423" priority="8095"/>
    <cfRule type="duplicateValues" dxfId="14422" priority="8096"/>
    <cfRule type="duplicateValues" dxfId="14421" priority="8097"/>
    <cfRule type="duplicateValues" dxfId="14420" priority="8098"/>
    <cfRule type="duplicateValues" dxfId="14419" priority="8099"/>
    <cfRule type="duplicateValues" dxfId="14418" priority="8100"/>
    <cfRule type="duplicateValues" dxfId="14417" priority="8101"/>
    <cfRule type="duplicateValues" dxfId="14416" priority="8132"/>
    <cfRule type="duplicateValues" dxfId="14415" priority="8102"/>
    <cfRule type="duplicateValues" dxfId="14414" priority="8103"/>
    <cfRule type="duplicateValues" dxfId="14413" priority="8104"/>
    <cfRule type="duplicateValues" dxfId="14412" priority="8105"/>
    <cfRule type="duplicateValues" dxfId="14411" priority="8106"/>
    <cfRule type="duplicateValues" dxfId="14410" priority="8107"/>
    <cfRule type="duplicateValues" dxfId="14409" priority="8108"/>
    <cfRule type="duplicateValues" dxfId="14408" priority="8109"/>
    <cfRule type="duplicateValues" dxfId="14407" priority="8110"/>
    <cfRule type="duplicateValues" dxfId="14406" priority="8111"/>
    <cfRule type="duplicateValues" dxfId="14405" priority="8112"/>
    <cfRule type="duplicateValues" dxfId="14404" priority="8154"/>
    <cfRule type="duplicateValues" dxfId="14403" priority="8153"/>
    <cfRule type="duplicateValues" dxfId="14402" priority="8152"/>
    <cfRule type="duplicateValues" dxfId="14401" priority="8151"/>
    <cfRule type="duplicateValues" dxfId="14400" priority="8150"/>
    <cfRule type="duplicateValues" dxfId="14399" priority="8149"/>
    <cfRule type="duplicateValues" dxfId="14398" priority="8148"/>
    <cfRule type="duplicateValues" dxfId="14397" priority="8147"/>
    <cfRule type="duplicateValues" dxfId="14396" priority="8146"/>
    <cfRule type="duplicateValues" dxfId="14395" priority="8145"/>
    <cfRule type="duplicateValues" dxfId="14394" priority="8113"/>
    <cfRule type="duplicateValues" dxfId="14393" priority="8144"/>
    <cfRule type="duplicateValues" dxfId="14392" priority="8143"/>
    <cfRule type="duplicateValues" dxfId="14391" priority="8142"/>
    <cfRule type="duplicateValues" dxfId="14390" priority="8141"/>
    <cfRule type="duplicateValues" dxfId="14389" priority="8140"/>
    <cfRule type="duplicateValues" dxfId="14388" priority="8139"/>
    <cfRule type="duplicateValues" dxfId="14387" priority="8138"/>
    <cfRule type="duplicateValues" dxfId="14386" priority="8137"/>
    <cfRule type="duplicateValues" dxfId="14385" priority="8136"/>
    <cfRule type="duplicateValues" dxfId="14384" priority="8135"/>
    <cfRule type="duplicateValues" dxfId="14383" priority="8131"/>
    <cfRule type="duplicateValues" dxfId="14382" priority="8130"/>
    <cfRule type="duplicateValues" dxfId="14381" priority="8129"/>
    <cfRule type="duplicateValues" dxfId="14380" priority="8128"/>
    <cfRule type="duplicateValues" dxfId="14379" priority="8127"/>
    <cfRule type="duplicateValues" dxfId="14378" priority="8126"/>
    <cfRule type="duplicateValues" dxfId="14377" priority="8125"/>
    <cfRule type="duplicateValues" dxfId="14376" priority="8124"/>
    <cfRule type="duplicateValues" dxfId="14375" priority="8123"/>
    <cfRule type="duplicateValues" dxfId="14374" priority="8122"/>
    <cfRule type="duplicateValues" dxfId="14373" priority="8121"/>
    <cfRule type="duplicateValues" dxfId="14372" priority="8120"/>
    <cfRule type="duplicateValues" dxfId="14371" priority="8119"/>
    <cfRule type="duplicateValues" dxfId="14370" priority="8118"/>
    <cfRule type="duplicateValues" dxfId="14369" priority="8117"/>
    <cfRule type="duplicateValues" dxfId="14368" priority="8116"/>
    <cfRule type="duplicateValues" dxfId="14367" priority="8115"/>
    <cfRule type="duplicateValues" dxfId="14366" priority="8114"/>
    <cfRule type="duplicateValues" dxfId="14365" priority="8205"/>
    <cfRule type="duplicateValues" dxfId="14364" priority="8204"/>
    <cfRule type="duplicateValues" dxfId="14363" priority="8203"/>
    <cfRule type="duplicateValues" dxfId="14362" priority="8202"/>
    <cfRule type="duplicateValues" dxfId="14361" priority="8201"/>
    <cfRule type="duplicateValues" dxfId="14360" priority="8200"/>
    <cfRule type="duplicateValues" dxfId="14359" priority="8199"/>
    <cfRule type="duplicateValues" dxfId="14358" priority="8198"/>
    <cfRule type="duplicateValues" dxfId="14357" priority="8197"/>
    <cfRule type="duplicateValues" dxfId="14356" priority="8196"/>
    <cfRule type="duplicateValues" dxfId="14355" priority="8195"/>
    <cfRule type="duplicateValues" dxfId="14354" priority="8194"/>
    <cfRule type="duplicateValues" dxfId="14353" priority="8193"/>
    <cfRule type="duplicateValues" dxfId="14352" priority="8192"/>
    <cfRule type="duplicateValues" dxfId="14351" priority="8191"/>
    <cfRule type="duplicateValues" dxfId="14350" priority="8190"/>
    <cfRule type="duplicateValues" dxfId="14349" priority="8189"/>
    <cfRule type="duplicateValues" dxfId="14348" priority="8188"/>
    <cfRule type="duplicateValues" dxfId="14347" priority="8187"/>
    <cfRule type="duplicateValues" dxfId="14346" priority="8186"/>
    <cfRule type="duplicateValues" dxfId="14345" priority="8185"/>
    <cfRule type="duplicateValues" dxfId="14344" priority="8184"/>
    <cfRule type="duplicateValues" dxfId="14343" priority="8183"/>
    <cfRule type="duplicateValues" dxfId="14342" priority="8182"/>
    <cfRule type="duplicateValues" dxfId="14341" priority="8181"/>
    <cfRule type="duplicateValues" dxfId="14340" priority="8180"/>
    <cfRule type="duplicateValues" dxfId="14339" priority="8179"/>
    <cfRule type="duplicateValues" dxfId="14338" priority="8178"/>
    <cfRule type="duplicateValues" dxfId="14337" priority="8177"/>
    <cfRule type="duplicateValues" dxfId="14336" priority="8176"/>
    <cfRule type="duplicateValues" dxfId="14335" priority="8175"/>
    <cfRule type="duplicateValues" dxfId="14334" priority="8174"/>
    <cfRule type="duplicateValues" dxfId="14333" priority="8173"/>
    <cfRule type="duplicateValues" dxfId="14332" priority="8172"/>
    <cfRule type="duplicateValues" dxfId="14331" priority="8171"/>
    <cfRule type="duplicateValues" dxfId="14330" priority="8170"/>
    <cfRule type="duplicateValues" dxfId="14329" priority="8169"/>
    <cfRule type="duplicateValues" dxfId="14328" priority="8168"/>
    <cfRule type="duplicateValues" dxfId="14327" priority="8167"/>
    <cfRule type="duplicateValues" dxfId="14326" priority="8166"/>
    <cfRule type="duplicateValues" dxfId="14325" priority="8165"/>
    <cfRule type="duplicateValues" dxfId="14324" priority="8164"/>
    <cfRule type="duplicateValues" dxfId="14323" priority="8163"/>
    <cfRule type="duplicateValues" dxfId="14322" priority="8162"/>
    <cfRule type="duplicateValues" dxfId="14321" priority="8161"/>
    <cfRule type="duplicateValues" dxfId="14320" priority="8160"/>
    <cfRule type="duplicateValues" dxfId="14319" priority="8159"/>
    <cfRule type="duplicateValues" dxfId="14318" priority="8158"/>
    <cfRule type="duplicateValues" dxfId="14317" priority="8157"/>
    <cfRule type="duplicateValues" dxfId="14316" priority="8156"/>
    <cfRule type="duplicateValues" dxfId="14315" priority="8155"/>
  </conditionalFormatting>
  <conditionalFormatting sqref="I5113">
    <cfRule type="duplicateValues" dxfId="14314" priority="22541"/>
    <cfRule type="duplicateValues" dxfId="14313" priority="22542"/>
    <cfRule type="duplicateValues" dxfId="14312" priority="22543"/>
    <cfRule type="duplicateValues" dxfId="14311" priority="22544"/>
    <cfRule type="duplicateValues" dxfId="14310" priority="22545"/>
    <cfRule type="duplicateValues" dxfId="14309" priority="22546"/>
    <cfRule type="duplicateValues" dxfId="14308" priority="22547"/>
    <cfRule type="duplicateValues" dxfId="14307" priority="22548"/>
    <cfRule type="duplicateValues" dxfId="14306" priority="22549"/>
    <cfRule type="duplicateValues" dxfId="14305" priority="22550"/>
    <cfRule type="duplicateValues" dxfId="14304" priority="22551"/>
    <cfRule type="duplicateValues" dxfId="14303" priority="22552"/>
    <cfRule type="duplicateValues" dxfId="14302" priority="22553"/>
    <cfRule type="duplicateValues" dxfId="14301" priority="22554"/>
    <cfRule type="duplicateValues" dxfId="14300" priority="22555"/>
    <cfRule type="duplicateValues" dxfId="14299" priority="22556"/>
    <cfRule type="duplicateValues" dxfId="14298" priority="22557"/>
    <cfRule type="duplicateValues" dxfId="14297" priority="22558"/>
    <cfRule type="duplicateValues" dxfId="14296" priority="22559"/>
    <cfRule type="duplicateValues" dxfId="14295" priority="22560"/>
    <cfRule type="duplicateValues" dxfId="14294" priority="22561"/>
    <cfRule type="duplicateValues" dxfId="14293" priority="22562"/>
    <cfRule type="duplicateValues" dxfId="14292" priority="22563"/>
    <cfRule type="duplicateValues" dxfId="14291" priority="22564"/>
    <cfRule type="duplicateValues" dxfId="14290" priority="22565"/>
    <cfRule type="duplicateValues" dxfId="14289" priority="22566"/>
    <cfRule type="duplicateValues" dxfId="14288" priority="22567"/>
    <cfRule type="duplicateValues" dxfId="14287" priority="22568"/>
    <cfRule type="duplicateValues" dxfId="14286" priority="22569"/>
    <cfRule type="duplicateValues" dxfId="14285" priority="22570"/>
    <cfRule type="duplicateValues" dxfId="14284" priority="22571"/>
    <cfRule type="duplicateValues" dxfId="14283" priority="22572"/>
    <cfRule type="duplicateValues" dxfId="14282" priority="22574"/>
    <cfRule type="duplicateValues" dxfId="14281" priority="22575"/>
    <cfRule type="duplicateValues" dxfId="14280" priority="22576"/>
    <cfRule type="duplicateValues" dxfId="14279" priority="22577"/>
    <cfRule type="duplicateValues" dxfId="14278" priority="22578"/>
    <cfRule type="duplicateValues" dxfId="14277" priority="22579"/>
    <cfRule type="duplicateValues" dxfId="14276" priority="22580"/>
    <cfRule type="duplicateValues" dxfId="14275" priority="22581"/>
    <cfRule type="duplicateValues" dxfId="14274" priority="22582"/>
    <cfRule type="duplicateValues" dxfId="14273" priority="22583"/>
    <cfRule type="duplicateValues" dxfId="14272" priority="22584"/>
    <cfRule type="duplicateValues" dxfId="14271" priority="22585"/>
    <cfRule type="duplicateValues" dxfId="14270" priority="22586"/>
    <cfRule type="duplicateValues" dxfId="14269" priority="22587"/>
    <cfRule type="duplicateValues" dxfId="14268" priority="22588"/>
    <cfRule type="duplicateValues" dxfId="14267" priority="22589"/>
    <cfRule type="duplicateValues" dxfId="14266" priority="22590"/>
    <cfRule type="duplicateValues" dxfId="14265" priority="22591"/>
    <cfRule type="duplicateValues" dxfId="14264" priority="22592"/>
    <cfRule type="duplicateValues" dxfId="14263" priority="22593"/>
    <cfRule type="duplicateValues" dxfId="14262" priority="22594"/>
    <cfRule type="duplicateValues" dxfId="14261" priority="22595"/>
    <cfRule type="duplicateValues" dxfId="14260" priority="22596"/>
    <cfRule type="duplicateValues" dxfId="14259" priority="22597"/>
    <cfRule type="duplicateValues" dxfId="14258" priority="22598"/>
    <cfRule type="duplicateValues" dxfId="14257" priority="22599"/>
    <cfRule type="duplicateValues" dxfId="14256" priority="22600"/>
    <cfRule type="duplicateValues" dxfId="14255" priority="22601"/>
    <cfRule type="duplicateValues" dxfId="14254" priority="22602"/>
    <cfRule type="duplicateValues" dxfId="14253" priority="22603"/>
    <cfRule type="duplicateValues" dxfId="14252" priority="22604"/>
    <cfRule type="duplicateValues" dxfId="14251" priority="22605"/>
    <cfRule type="duplicateValues" dxfId="14250" priority="22606"/>
    <cfRule type="duplicateValues" dxfId="14249" priority="22479"/>
    <cfRule type="duplicateValues" dxfId="14248" priority="22573"/>
    <cfRule type="duplicateValues" dxfId="14247" priority="22540"/>
    <cfRule type="duplicateValues" dxfId="14246" priority="22481"/>
    <cfRule type="duplicateValues" dxfId="14245" priority="22478"/>
    <cfRule type="duplicateValues" dxfId="14244" priority="22477"/>
    <cfRule type="duplicateValues" dxfId="14243" priority="22480"/>
    <cfRule type="duplicateValues" dxfId="14242" priority="22482"/>
    <cfRule type="duplicateValues" dxfId="14241" priority="22483"/>
    <cfRule type="duplicateValues" dxfId="14240" priority="22484"/>
    <cfRule type="duplicateValues" dxfId="14239" priority="22485"/>
    <cfRule type="duplicateValues" dxfId="14238" priority="22486"/>
    <cfRule type="duplicateValues" dxfId="14237" priority="22487"/>
    <cfRule type="duplicateValues" dxfId="14236" priority="22488"/>
    <cfRule type="duplicateValues" dxfId="14235" priority="22489"/>
    <cfRule type="duplicateValues" dxfId="14234" priority="22490"/>
    <cfRule type="duplicateValues" dxfId="14233" priority="22491"/>
    <cfRule type="duplicateValues" dxfId="14232" priority="22492"/>
    <cfRule type="duplicateValues" dxfId="14231" priority="22493"/>
    <cfRule type="duplicateValues" dxfId="14230" priority="22494"/>
    <cfRule type="duplicateValues" dxfId="14229" priority="22495"/>
    <cfRule type="duplicateValues" dxfId="14228" priority="22496"/>
    <cfRule type="duplicateValues" dxfId="14227" priority="22497"/>
    <cfRule type="duplicateValues" dxfId="14226" priority="22498"/>
    <cfRule type="duplicateValues" dxfId="14225" priority="22499"/>
    <cfRule type="duplicateValues" dxfId="14224" priority="22500"/>
    <cfRule type="duplicateValues" dxfId="14223" priority="22501"/>
    <cfRule type="duplicateValues" dxfId="14222" priority="22502"/>
    <cfRule type="duplicateValues" dxfId="14221" priority="22503"/>
    <cfRule type="duplicateValues" dxfId="14220" priority="22504"/>
    <cfRule type="duplicateValues" dxfId="14219" priority="22505"/>
    <cfRule type="duplicateValues" dxfId="14218" priority="22506"/>
    <cfRule type="duplicateValues" dxfId="14217" priority="22507"/>
    <cfRule type="duplicateValues" dxfId="14216" priority="22508"/>
    <cfRule type="duplicateValues" dxfId="14215" priority="22509"/>
    <cfRule type="duplicateValues" dxfId="14214" priority="22510"/>
    <cfRule type="duplicateValues" dxfId="14213" priority="22511"/>
    <cfRule type="duplicateValues" dxfId="14212" priority="22512"/>
    <cfRule type="duplicateValues" dxfId="14211" priority="22513"/>
    <cfRule type="duplicateValues" dxfId="14210" priority="22514"/>
    <cfRule type="duplicateValues" dxfId="14209" priority="22515"/>
    <cfRule type="duplicateValues" dxfId="14208" priority="22516"/>
    <cfRule type="duplicateValues" dxfId="14207" priority="22517"/>
    <cfRule type="duplicateValues" dxfId="14206" priority="22518"/>
    <cfRule type="duplicateValues" dxfId="14205" priority="22519"/>
    <cfRule type="duplicateValues" dxfId="14204" priority="22520"/>
    <cfRule type="duplicateValues" dxfId="14203" priority="22521"/>
    <cfRule type="duplicateValues" dxfId="14202" priority="22522"/>
    <cfRule type="duplicateValues" dxfId="14201" priority="22523"/>
    <cfRule type="duplicateValues" dxfId="14200" priority="22524"/>
    <cfRule type="duplicateValues" dxfId="14199" priority="22525"/>
    <cfRule type="duplicateValues" dxfId="14198" priority="22526"/>
    <cfRule type="duplicateValues" dxfId="14197" priority="22527"/>
    <cfRule type="duplicateValues" dxfId="14196" priority="22528"/>
    <cfRule type="duplicateValues" dxfId="14195" priority="22529"/>
    <cfRule type="duplicateValues" dxfId="14194" priority="22530"/>
    <cfRule type="duplicateValues" dxfId="14193" priority="22531"/>
    <cfRule type="duplicateValues" dxfId="14192" priority="22532"/>
    <cfRule type="duplicateValues" dxfId="14191" priority="22533"/>
    <cfRule type="duplicateValues" dxfId="14190" priority="22534"/>
    <cfRule type="duplicateValues" dxfId="14189" priority="22535"/>
    <cfRule type="duplicateValues" dxfId="14188" priority="22536"/>
    <cfRule type="duplicateValues" dxfId="14187" priority="22537"/>
    <cfRule type="duplicateValues" dxfId="14186" priority="22538"/>
    <cfRule type="duplicateValues" dxfId="14185" priority="22539"/>
    <cfRule type="duplicateValues" dxfId="14184" priority="22607"/>
  </conditionalFormatting>
  <conditionalFormatting sqref="I5114:I5117">
    <cfRule type="duplicateValues" dxfId="14183" priority="10505"/>
    <cfRule type="duplicateValues" dxfId="14182" priority="10504"/>
    <cfRule type="duplicateValues" dxfId="14181" priority="10503"/>
    <cfRule type="duplicateValues" dxfId="14180" priority="10502"/>
    <cfRule type="duplicateValues" dxfId="14179" priority="10501"/>
    <cfRule type="duplicateValues" dxfId="14178" priority="10500"/>
    <cfRule type="duplicateValues" dxfId="14177" priority="10499"/>
    <cfRule type="duplicateValues" dxfId="14176" priority="10498"/>
    <cfRule type="duplicateValues" dxfId="14175" priority="10497"/>
    <cfRule type="duplicateValues" dxfId="14174" priority="10496"/>
    <cfRule type="duplicateValues" dxfId="14173" priority="10495"/>
    <cfRule type="duplicateValues" dxfId="14172" priority="10494"/>
    <cfRule type="duplicateValues" dxfId="14171" priority="10493"/>
    <cfRule type="duplicateValues" dxfId="14170" priority="10492"/>
    <cfRule type="duplicateValues" dxfId="14169" priority="10491"/>
    <cfRule type="duplicateValues" dxfId="14168" priority="10490"/>
    <cfRule type="duplicateValues" dxfId="14167" priority="10489"/>
    <cfRule type="duplicateValues" dxfId="14166" priority="10488"/>
    <cfRule type="duplicateValues" dxfId="14165" priority="10487"/>
    <cfRule type="duplicateValues" dxfId="14164" priority="10486"/>
    <cfRule type="duplicateValues" dxfId="14163" priority="10485"/>
    <cfRule type="duplicateValues" dxfId="14162" priority="10484"/>
    <cfRule type="duplicateValues" dxfId="14161" priority="10483"/>
    <cfRule type="duplicateValues" dxfId="14160" priority="10482"/>
    <cfRule type="duplicateValues" dxfId="14159" priority="10481"/>
    <cfRule type="duplicateValues" dxfId="14158" priority="10480"/>
    <cfRule type="duplicateValues" dxfId="14157" priority="10479"/>
    <cfRule type="duplicateValues" dxfId="14156" priority="10478"/>
    <cfRule type="duplicateValues" dxfId="14155" priority="10477"/>
    <cfRule type="duplicateValues" dxfId="14154" priority="10476"/>
    <cfRule type="duplicateValues" dxfId="14153" priority="10475"/>
    <cfRule type="duplicateValues" dxfId="14152" priority="10474"/>
    <cfRule type="duplicateValues" dxfId="14151" priority="10473"/>
    <cfRule type="duplicateValues" dxfId="14150" priority="10472"/>
    <cfRule type="duplicateValues" dxfId="14149" priority="10471"/>
    <cfRule type="duplicateValues" dxfId="14148" priority="10470"/>
    <cfRule type="duplicateValues" dxfId="14147" priority="10469"/>
    <cfRule type="duplicateValues" dxfId="14146" priority="10468"/>
    <cfRule type="duplicateValues" dxfId="14145" priority="10467"/>
    <cfRule type="duplicateValues" dxfId="14144" priority="10466"/>
    <cfRule type="duplicateValues" dxfId="14143" priority="10465"/>
    <cfRule type="duplicateValues" dxfId="14142" priority="10464"/>
    <cfRule type="duplicateValues" dxfId="14141" priority="10463"/>
    <cfRule type="duplicateValues" dxfId="14140" priority="10462"/>
    <cfRule type="duplicateValues" dxfId="14139" priority="10461"/>
    <cfRule type="duplicateValues" dxfId="14138" priority="10460"/>
    <cfRule type="duplicateValues" dxfId="14137" priority="10459"/>
    <cfRule type="duplicateValues" dxfId="14136" priority="10458"/>
    <cfRule type="duplicateValues" dxfId="14135" priority="10457"/>
    <cfRule type="duplicateValues" dxfId="14134" priority="10456"/>
    <cfRule type="duplicateValues" dxfId="14133" priority="10455"/>
    <cfRule type="duplicateValues" dxfId="14132" priority="10454"/>
    <cfRule type="duplicateValues" dxfId="14131" priority="10453"/>
    <cfRule type="duplicateValues" dxfId="14130" priority="10452"/>
    <cfRule type="duplicateValues" dxfId="14129" priority="10451"/>
    <cfRule type="duplicateValues" dxfId="14128" priority="10450"/>
    <cfRule type="duplicateValues" dxfId="14127" priority="10449"/>
    <cfRule type="duplicateValues" dxfId="14126" priority="10448"/>
    <cfRule type="duplicateValues" dxfId="14125" priority="10447"/>
    <cfRule type="duplicateValues" dxfId="14124" priority="10446"/>
    <cfRule type="duplicateValues" dxfId="14123" priority="10445"/>
    <cfRule type="duplicateValues" dxfId="14122" priority="10444"/>
    <cfRule type="duplicateValues" dxfId="14121" priority="10443"/>
    <cfRule type="duplicateValues" dxfId="14120" priority="10442"/>
    <cfRule type="duplicateValues" dxfId="14119" priority="10441"/>
    <cfRule type="duplicateValues" dxfId="14118" priority="10440"/>
    <cfRule type="duplicateValues" dxfId="14117" priority="10439"/>
    <cfRule type="duplicateValues" dxfId="14116" priority="10438"/>
    <cfRule type="duplicateValues" dxfId="14115" priority="10437"/>
    <cfRule type="duplicateValues" dxfId="14114" priority="10436"/>
    <cfRule type="duplicateValues" dxfId="14113" priority="10559"/>
    <cfRule type="duplicateValues" dxfId="14112" priority="10569"/>
    <cfRule type="duplicateValues" dxfId="14111" priority="10568"/>
    <cfRule type="duplicateValues" dxfId="14110" priority="10567"/>
    <cfRule type="duplicateValues" dxfId="14109" priority="10566"/>
    <cfRule type="duplicateValues" dxfId="14108" priority="10565"/>
    <cfRule type="duplicateValues" dxfId="14107" priority="10564"/>
    <cfRule type="duplicateValues" dxfId="14106" priority="10563"/>
    <cfRule type="duplicateValues" dxfId="14105" priority="10562"/>
    <cfRule type="duplicateValues" dxfId="14104" priority="10561"/>
    <cfRule type="duplicateValues" dxfId="14103" priority="10560"/>
    <cfRule type="duplicateValues" dxfId="14102" priority="10558"/>
    <cfRule type="duplicateValues" dxfId="14101" priority="10557"/>
    <cfRule type="duplicateValues" dxfId="14100" priority="10556"/>
    <cfRule type="duplicateValues" dxfId="14099" priority="10555"/>
    <cfRule type="duplicateValues" dxfId="14098" priority="10554"/>
    <cfRule type="duplicateValues" dxfId="14097" priority="10553"/>
    <cfRule type="duplicateValues" dxfId="14096" priority="10552"/>
    <cfRule type="duplicateValues" dxfId="14095" priority="10551"/>
    <cfRule type="duplicateValues" dxfId="14094" priority="10550"/>
    <cfRule type="duplicateValues" dxfId="14093" priority="10549"/>
    <cfRule type="duplicateValues" dxfId="14092" priority="10548"/>
    <cfRule type="duplicateValues" dxfId="14091" priority="10547"/>
    <cfRule type="duplicateValues" dxfId="14090" priority="10546"/>
    <cfRule type="duplicateValues" dxfId="14089" priority="10545"/>
    <cfRule type="duplicateValues" dxfId="14088" priority="10544"/>
    <cfRule type="duplicateValues" dxfId="14087" priority="10543"/>
    <cfRule type="duplicateValues" dxfId="14086" priority="10542"/>
    <cfRule type="duplicateValues" dxfId="14085" priority="10541"/>
    <cfRule type="duplicateValues" dxfId="14084" priority="10540"/>
    <cfRule type="duplicateValues" dxfId="14083" priority="10539"/>
    <cfRule type="duplicateValues" dxfId="14082" priority="10538"/>
    <cfRule type="duplicateValues" dxfId="14081" priority="10537"/>
    <cfRule type="duplicateValues" dxfId="14080" priority="10536"/>
    <cfRule type="duplicateValues" dxfId="14079" priority="10535"/>
    <cfRule type="duplicateValues" dxfId="14078" priority="10534"/>
    <cfRule type="duplicateValues" dxfId="14077" priority="10533"/>
    <cfRule type="duplicateValues" dxfId="14076" priority="10532"/>
    <cfRule type="duplicateValues" dxfId="14075" priority="10531"/>
    <cfRule type="duplicateValues" dxfId="14074" priority="10530"/>
    <cfRule type="duplicateValues" dxfId="14073" priority="10529"/>
    <cfRule type="duplicateValues" dxfId="14072" priority="10528"/>
    <cfRule type="duplicateValues" dxfId="14071" priority="10527"/>
    <cfRule type="duplicateValues" dxfId="14070" priority="10526"/>
    <cfRule type="duplicateValues" dxfId="14069" priority="10525"/>
    <cfRule type="duplicateValues" dxfId="14068" priority="10524"/>
    <cfRule type="duplicateValues" dxfId="14067" priority="10523"/>
    <cfRule type="duplicateValues" dxfId="14066" priority="10522"/>
    <cfRule type="duplicateValues" dxfId="14065" priority="10521"/>
    <cfRule type="duplicateValues" dxfId="14064" priority="10520"/>
    <cfRule type="duplicateValues" dxfId="14063" priority="10519"/>
    <cfRule type="duplicateValues" dxfId="14062" priority="10518"/>
    <cfRule type="duplicateValues" dxfId="14061" priority="10517"/>
    <cfRule type="duplicateValues" dxfId="14060" priority="10516"/>
    <cfRule type="duplicateValues" dxfId="14059" priority="10515"/>
    <cfRule type="duplicateValues" dxfId="14058" priority="10514"/>
    <cfRule type="duplicateValues" dxfId="14057" priority="10513"/>
    <cfRule type="duplicateValues" dxfId="14056" priority="10512"/>
    <cfRule type="duplicateValues" dxfId="14055" priority="10511"/>
    <cfRule type="duplicateValues" dxfId="14054" priority="10510"/>
    <cfRule type="duplicateValues" dxfId="14053" priority="10509"/>
    <cfRule type="duplicateValues" dxfId="14052" priority="10508"/>
    <cfRule type="duplicateValues" dxfId="14051" priority="10507"/>
    <cfRule type="duplicateValues" dxfId="14050" priority="10506"/>
  </conditionalFormatting>
  <conditionalFormatting sqref="I5118">
    <cfRule type="duplicateValues" dxfId="14049" priority="8050"/>
    <cfRule type="duplicateValues" dxfId="14048" priority="8049"/>
    <cfRule type="duplicateValues" dxfId="14047" priority="8048"/>
    <cfRule type="duplicateValues" dxfId="14046" priority="8047"/>
    <cfRule type="duplicateValues" dxfId="14045" priority="8046"/>
    <cfRule type="duplicateValues" dxfId="14044" priority="8045"/>
    <cfRule type="duplicateValues" dxfId="14043" priority="7944"/>
    <cfRule type="duplicateValues" dxfId="14042" priority="7943"/>
    <cfRule type="duplicateValues" dxfId="14041" priority="7942"/>
    <cfRule type="duplicateValues" dxfId="14040" priority="7941"/>
    <cfRule type="duplicateValues" dxfId="14039" priority="7940"/>
    <cfRule type="duplicateValues" dxfId="14038" priority="7939"/>
    <cfRule type="duplicateValues" dxfId="14037" priority="7938"/>
    <cfRule type="duplicateValues" dxfId="14036" priority="7937"/>
    <cfRule type="duplicateValues" dxfId="14035" priority="7936"/>
    <cfRule type="duplicateValues" dxfId="14034" priority="8069"/>
    <cfRule type="duplicateValues" dxfId="14033" priority="8061"/>
    <cfRule type="duplicateValues" dxfId="14032" priority="8051"/>
    <cfRule type="duplicateValues" dxfId="14031" priority="8052"/>
    <cfRule type="duplicateValues" dxfId="14030" priority="8053"/>
    <cfRule type="duplicateValues" dxfId="14029" priority="8054"/>
    <cfRule type="duplicateValues" dxfId="14028" priority="8055"/>
    <cfRule type="duplicateValues" dxfId="14027" priority="8056"/>
    <cfRule type="duplicateValues" dxfId="14026" priority="8057"/>
    <cfRule type="duplicateValues" dxfId="14025" priority="8058"/>
    <cfRule type="duplicateValues" dxfId="14024" priority="8059"/>
    <cfRule type="duplicateValues" dxfId="14023" priority="8060"/>
    <cfRule type="duplicateValues" dxfId="14022" priority="8062"/>
    <cfRule type="duplicateValues" dxfId="14021" priority="8070"/>
    <cfRule type="duplicateValues" dxfId="14020" priority="8063"/>
    <cfRule type="duplicateValues" dxfId="14019" priority="8064"/>
    <cfRule type="duplicateValues" dxfId="14018" priority="8065"/>
    <cfRule type="duplicateValues" dxfId="14017" priority="8066"/>
    <cfRule type="duplicateValues" dxfId="14016" priority="8013"/>
    <cfRule type="duplicateValues" dxfId="14015" priority="8044"/>
    <cfRule type="duplicateValues" dxfId="14014" priority="8043"/>
    <cfRule type="duplicateValues" dxfId="14013" priority="8042"/>
    <cfRule type="duplicateValues" dxfId="14012" priority="8041"/>
    <cfRule type="duplicateValues" dxfId="14011" priority="8040"/>
    <cfRule type="duplicateValues" dxfId="14010" priority="8039"/>
    <cfRule type="duplicateValues" dxfId="14009" priority="8038"/>
    <cfRule type="duplicateValues" dxfId="14008" priority="8037"/>
    <cfRule type="duplicateValues" dxfId="14007" priority="8036"/>
    <cfRule type="duplicateValues" dxfId="14006" priority="8035"/>
    <cfRule type="duplicateValues" dxfId="14005" priority="8034"/>
    <cfRule type="duplicateValues" dxfId="14004" priority="8033"/>
    <cfRule type="duplicateValues" dxfId="14003" priority="8032"/>
    <cfRule type="duplicateValues" dxfId="14002" priority="8031"/>
    <cfRule type="duplicateValues" dxfId="14001" priority="8067"/>
    <cfRule type="duplicateValues" dxfId="14000" priority="8030"/>
    <cfRule type="duplicateValues" dxfId="13999" priority="8029"/>
    <cfRule type="duplicateValues" dxfId="13998" priority="8028"/>
    <cfRule type="duplicateValues" dxfId="13997" priority="8027"/>
    <cfRule type="duplicateValues" dxfId="13996" priority="8026"/>
    <cfRule type="duplicateValues" dxfId="13995" priority="8025"/>
    <cfRule type="duplicateValues" dxfId="13994" priority="8024"/>
    <cfRule type="duplicateValues" dxfId="13993" priority="8023"/>
    <cfRule type="duplicateValues" dxfId="13992" priority="8022"/>
    <cfRule type="duplicateValues" dxfId="13991" priority="8021"/>
    <cfRule type="duplicateValues" dxfId="13990" priority="8020"/>
    <cfRule type="duplicateValues" dxfId="13989" priority="8019"/>
    <cfRule type="duplicateValues" dxfId="13988" priority="8018"/>
    <cfRule type="duplicateValues" dxfId="13987" priority="8017"/>
    <cfRule type="duplicateValues" dxfId="13986" priority="8016"/>
    <cfRule type="duplicateValues" dxfId="13985" priority="8015"/>
    <cfRule type="duplicateValues" dxfId="13984" priority="8014"/>
    <cfRule type="duplicateValues" dxfId="13983" priority="8068"/>
    <cfRule type="duplicateValues" dxfId="13982" priority="8012"/>
    <cfRule type="duplicateValues" dxfId="13981" priority="8011"/>
    <cfRule type="duplicateValues" dxfId="13980" priority="8010"/>
    <cfRule type="duplicateValues" dxfId="13979" priority="8009"/>
    <cfRule type="duplicateValues" dxfId="13978" priority="8008"/>
    <cfRule type="duplicateValues" dxfId="13977" priority="8007"/>
    <cfRule type="duplicateValues" dxfId="13976" priority="8006"/>
    <cfRule type="duplicateValues" dxfId="13975" priority="8005"/>
    <cfRule type="duplicateValues" dxfId="13974" priority="8004"/>
    <cfRule type="duplicateValues" dxfId="13973" priority="8003"/>
    <cfRule type="duplicateValues" dxfId="13972" priority="8002"/>
    <cfRule type="duplicateValues" dxfId="13971" priority="8001"/>
    <cfRule type="duplicateValues" dxfId="13970" priority="8000"/>
    <cfRule type="duplicateValues" dxfId="13969" priority="7999"/>
    <cfRule type="duplicateValues" dxfId="13968" priority="7998"/>
    <cfRule type="duplicateValues" dxfId="13967" priority="7997"/>
    <cfRule type="duplicateValues" dxfId="13966" priority="7996"/>
    <cfRule type="duplicateValues" dxfId="13965" priority="7995"/>
    <cfRule type="duplicateValues" dxfId="13964" priority="7994"/>
    <cfRule type="duplicateValues" dxfId="13963" priority="7993"/>
    <cfRule type="duplicateValues" dxfId="13962" priority="7992"/>
    <cfRule type="duplicateValues" dxfId="13961" priority="7991"/>
    <cfRule type="duplicateValues" dxfId="13960" priority="7990"/>
    <cfRule type="duplicateValues" dxfId="13959" priority="7989"/>
    <cfRule type="duplicateValues" dxfId="13958" priority="7988"/>
    <cfRule type="duplicateValues" dxfId="13957" priority="7987"/>
    <cfRule type="duplicateValues" dxfId="13956" priority="7986"/>
    <cfRule type="duplicateValues" dxfId="13955" priority="7985"/>
    <cfRule type="duplicateValues" dxfId="13954" priority="7984"/>
    <cfRule type="duplicateValues" dxfId="13953" priority="7983"/>
    <cfRule type="duplicateValues" dxfId="13952" priority="7982"/>
    <cfRule type="duplicateValues" dxfId="13951" priority="7981"/>
    <cfRule type="duplicateValues" dxfId="13950" priority="7980"/>
    <cfRule type="duplicateValues" dxfId="13949" priority="7979"/>
    <cfRule type="duplicateValues" dxfId="13948" priority="7978"/>
    <cfRule type="duplicateValues" dxfId="13947" priority="7977"/>
    <cfRule type="duplicateValues" dxfId="13946" priority="7976"/>
    <cfRule type="duplicateValues" dxfId="13945" priority="7975"/>
    <cfRule type="duplicateValues" dxfId="13944" priority="7974"/>
    <cfRule type="duplicateValues" dxfId="13943" priority="7973"/>
    <cfRule type="duplicateValues" dxfId="13942" priority="7972"/>
    <cfRule type="duplicateValues" dxfId="13941" priority="7971"/>
    <cfRule type="duplicateValues" dxfId="13940" priority="7970"/>
    <cfRule type="duplicateValues" dxfId="13939" priority="7969"/>
    <cfRule type="duplicateValues" dxfId="13938" priority="7968"/>
    <cfRule type="duplicateValues" dxfId="13937" priority="7967"/>
    <cfRule type="duplicateValues" dxfId="13936" priority="7966"/>
    <cfRule type="duplicateValues" dxfId="13935" priority="7965"/>
    <cfRule type="duplicateValues" dxfId="13934" priority="7964"/>
    <cfRule type="duplicateValues" dxfId="13933" priority="7963"/>
    <cfRule type="duplicateValues" dxfId="13932" priority="7962"/>
    <cfRule type="duplicateValues" dxfId="13931" priority="7961"/>
    <cfRule type="duplicateValues" dxfId="13930" priority="7960"/>
    <cfRule type="duplicateValues" dxfId="13929" priority="7959"/>
    <cfRule type="duplicateValues" dxfId="13928" priority="7958"/>
    <cfRule type="duplicateValues" dxfId="13927" priority="7957"/>
    <cfRule type="duplicateValues" dxfId="13926" priority="7956"/>
    <cfRule type="duplicateValues" dxfId="13925" priority="7955"/>
    <cfRule type="duplicateValues" dxfId="13924" priority="7954"/>
    <cfRule type="duplicateValues" dxfId="13923" priority="7953"/>
    <cfRule type="duplicateValues" dxfId="13922" priority="7952"/>
    <cfRule type="duplicateValues" dxfId="13921" priority="7951"/>
    <cfRule type="duplicateValues" dxfId="13920" priority="7950"/>
    <cfRule type="duplicateValues" dxfId="13919" priority="7949"/>
    <cfRule type="duplicateValues" dxfId="13918" priority="7948"/>
    <cfRule type="duplicateValues" dxfId="13917" priority="7947"/>
    <cfRule type="duplicateValues" dxfId="13916" priority="7946"/>
    <cfRule type="duplicateValues" dxfId="13915" priority="7945"/>
  </conditionalFormatting>
  <conditionalFormatting sqref="I5119">
    <cfRule type="duplicateValues" dxfId="13914" priority="18807"/>
    <cfRule type="duplicateValues" dxfId="13913" priority="18806"/>
    <cfRule type="duplicateValues" dxfId="13912" priority="18805"/>
    <cfRule type="duplicateValues" dxfId="13911" priority="18804"/>
    <cfRule type="duplicateValues" dxfId="13910" priority="18803"/>
    <cfRule type="duplicateValues" dxfId="13909" priority="18802"/>
    <cfRule type="duplicateValues" dxfId="13908" priority="18801"/>
    <cfRule type="duplicateValues" dxfId="13907" priority="18800"/>
    <cfRule type="duplicateValues" dxfId="13906" priority="18799"/>
    <cfRule type="duplicateValues" dxfId="13905" priority="18798"/>
    <cfRule type="duplicateValues" dxfId="13904" priority="18797"/>
    <cfRule type="duplicateValues" dxfId="13903" priority="18796"/>
    <cfRule type="duplicateValues" dxfId="13902" priority="18795"/>
    <cfRule type="duplicateValues" dxfId="13901" priority="18794"/>
    <cfRule type="duplicateValues" dxfId="13900" priority="18793"/>
    <cfRule type="duplicateValues" dxfId="13899" priority="18792"/>
    <cfRule type="duplicateValues" dxfId="13898" priority="18791"/>
    <cfRule type="duplicateValues" dxfId="13897" priority="18790"/>
    <cfRule type="duplicateValues" dxfId="13896" priority="18789"/>
    <cfRule type="duplicateValues" dxfId="13895" priority="18788"/>
    <cfRule type="duplicateValues" dxfId="13894" priority="18787"/>
    <cfRule type="duplicateValues" dxfId="13893" priority="18786"/>
    <cfRule type="duplicateValues" dxfId="13892" priority="18785"/>
    <cfRule type="duplicateValues" dxfId="13891" priority="18784"/>
    <cfRule type="duplicateValues" dxfId="13890" priority="18783"/>
    <cfRule type="duplicateValues" dxfId="13889" priority="18782"/>
    <cfRule type="duplicateValues" dxfId="13888" priority="18781"/>
    <cfRule type="duplicateValues" dxfId="13887" priority="18756"/>
    <cfRule type="duplicateValues" dxfId="13886" priority="18780"/>
    <cfRule type="duplicateValues" dxfId="13885" priority="18763"/>
    <cfRule type="duplicateValues" dxfId="13884" priority="18762"/>
    <cfRule type="duplicateValues" dxfId="13883" priority="18757"/>
    <cfRule type="duplicateValues" dxfId="13882" priority="18761"/>
    <cfRule type="duplicateValues" dxfId="13881" priority="18760"/>
    <cfRule type="duplicateValues" dxfId="13880" priority="18759"/>
    <cfRule type="duplicateValues" dxfId="13879" priority="18758"/>
    <cfRule type="duplicateValues" dxfId="13878" priority="18751"/>
    <cfRule type="duplicateValues" dxfId="13877" priority="18750"/>
    <cfRule type="duplicateValues" dxfId="13876" priority="18749"/>
    <cfRule type="duplicateValues" dxfId="13875" priority="18748"/>
    <cfRule type="duplicateValues" dxfId="13874" priority="18747"/>
    <cfRule type="duplicateValues" dxfId="13873" priority="18746"/>
    <cfRule type="duplicateValues" dxfId="13872" priority="18745"/>
    <cfRule type="duplicateValues" dxfId="13871" priority="18744"/>
    <cfRule type="duplicateValues" dxfId="13870" priority="18743"/>
    <cfRule type="duplicateValues" dxfId="13869" priority="18742"/>
    <cfRule type="duplicateValues" dxfId="13868" priority="18741"/>
    <cfRule type="duplicateValues" dxfId="13867" priority="18740"/>
    <cfRule type="duplicateValues" dxfId="13866" priority="18739"/>
    <cfRule type="duplicateValues" dxfId="13865" priority="18738"/>
    <cfRule type="duplicateValues" dxfId="13864" priority="18737"/>
    <cfRule type="duplicateValues" dxfId="13863" priority="18736"/>
    <cfRule type="duplicateValues" dxfId="13862" priority="18735"/>
    <cfRule type="duplicateValues" dxfId="13861" priority="18734"/>
    <cfRule type="duplicateValues" dxfId="13860" priority="18733"/>
    <cfRule type="duplicateValues" dxfId="13859" priority="18732"/>
    <cfRule type="duplicateValues" dxfId="13858" priority="18731"/>
    <cfRule type="duplicateValues" dxfId="13857" priority="18730"/>
    <cfRule type="duplicateValues" dxfId="13856" priority="18729"/>
    <cfRule type="duplicateValues" dxfId="13855" priority="18728"/>
    <cfRule type="duplicateValues" dxfId="13854" priority="18727"/>
    <cfRule type="duplicateValues" dxfId="13853" priority="18726"/>
    <cfRule type="duplicateValues" dxfId="13852" priority="18725"/>
    <cfRule type="duplicateValues" dxfId="13851" priority="18724"/>
    <cfRule type="duplicateValues" dxfId="13850" priority="18723"/>
    <cfRule type="duplicateValues" dxfId="13849" priority="18722"/>
    <cfRule type="duplicateValues" dxfId="13848" priority="18755"/>
    <cfRule type="duplicateValues" dxfId="13847" priority="18720"/>
    <cfRule type="duplicateValues" dxfId="13846" priority="18719"/>
    <cfRule type="duplicateValues" dxfId="13845" priority="18718"/>
    <cfRule type="duplicateValues" dxfId="13844" priority="18717"/>
    <cfRule type="duplicateValues" dxfId="13843" priority="18716"/>
    <cfRule type="duplicateValues" dxfId="13842" priority="18715"/>
    <cfRule type="duplicateValues" dxfId="13841" priority="18714"/>
    <cfRule type="duplicateValues" dxfId="13840" priority="18713"/>
    <cfRule type="duplicateValues" dxfId="13839" priority="18712"/>
    <cfRule type="duplicateValues" dxfId="13838" priority="18711"/>
    <cfRule type="duplicateValues" dxfId="13837" priority="18710"/>
    <cfRule type="duplicateValues" dxfId="13836" priority="18709"/>
    <cfRule type="duplicateValues" dxfId="13835" priority="18708"/>
    <cfRule type="duplicateValues" dxfId="13834" priority="18707"/>
    <cfRule type="duplicateValues" dxfId="13833" priority="18706"/>
    <cfRule type="duplicateValues" dxfId="13832" priority="18705"/>
    <cfRule type="duplicateValues" dxfId="13831" priority="18754"/>
    <cfRule type="duplicateValues" dxfId="13830" priority="18693"/>
    <cfRule type="duplicateValues" dxfId="13829" priority="18675"/>
    <cfRule type="duplicateValues" dxfId="13828" priority="18676"/>
    <cfRule type="duplicateValues" dxfId="13827" priority="18677"/>
    <cfRule type="duplicateValues" dxfId="13826" priority="18678"/>
    <cfRule type="duplicateValues" dxfId="13825" priority="18679"/>
    <cfRule type="duplicateValues" dxfId="13824" priority="18680"/>
    <cfRule type="duplicateValues" dxfId="13823" priority="18681"/>
    <cfRule type="duplicateValues" dxfId="13822" priority="18682"/>
    <cfRule type="duplicateValues" dxfId="13821" priority="18683"/>
    <cfRule type="duplicateValues" dxfId="13820" priority="18684"/>
    <cfRule type="duplicateValues" dxfId="13819" priority="18685"/>
    <cfRule type="duplicateValues" dxfId="13818" priority="18686"/>
    <cfRule type="duplicateValues" dxfId="13817" priority="18687"/>
    <cfRule type="duplicateValues" dxfId="13816" priority="18688"/>
    <cfRule type="duplicateValues" dxfId="13815" priority="18721"/>
    <cfRule type="duplicateValues" dxfId="13814" priority="18690"/>
    <cfRule type="duplicateValues" dxfId="13813" priority="18691"/>
    <cfRule type="duplicateValues" dxfId="13812" priority="18692"/>
    <cfRule type="duplicateValues" dxfId="13811" priority="18694"/>
    <cfRule type="duplicateValues" dxfId="13810" priority="18695"/>
    <cfRule type="duplicateValues" dxfId="13809" priority="18696"/>
    <cfRule type="duplicateValues" dxfId="13808" priority="18697"/>
    <cfRule type="duplicateValues" dxfId="13807" priority="18698"/>
    <cfRule type="duplicateValues" dxfId="13806" priority="18699"/>
    <cfRule type="duplicateValues" dxfId="13805" priority="18700"/>
    <cfRule type="duplicateValues" dxfId="13804" priority="18701"/>
    <cfRule type="duplicateValues" dxfId="13803" priority="18702"/>
    <cfRule type="duplicateValues" dxfId="13802" priority="18703"/>
    <cfRule type="duplicateValues" dxfId="13801" priority="18704"/>
    <cfRule type="duplicateValues" dxfId="13800" priority="18753"/>
    <cfRule type="duplicateValues" dxfId="13799" priority="18779"/>
    <cfRule type="duplicateValues" dxfId="13798" priority="18778"/>
    <cfRule type="duplicateValues" dxfId="13797" priority="18777"/>
    <cfRule type="duplicateValues" dxfId="13796" priority="18776"/>
    <cfRule type="duplicateValues" dxfId="13795" priority="18752"/>
    <cfRule type="duplicateValues" dxfId="13794" priority="18775"/>
    <cfRule type="duplicateValues" dxfId="13793" priority="18774"/>
    <cfRule type="duplicateValues" dxfId="13792" priority="18773"/>
    <cfRule type="duplicateValues" dxfId="13791" priority="18772"/>
    <cfRule type="duplicateValues" dxfId="13790" priority="18771"/>
    <cfRule type="duplicateValues" dxfId="13789" priority="18770"/>
    <cfRule type="duplicateValues" dxfId="13788" priority="18769"/>
    <cfRule type="duplicateValues" dxfId="13787" priority="18768"/>
    <cfRule type="duplicateValues" dxfId="13786" priority="18767"/>
    <cfRule type="duplicateValues" dxfId="13785" priority="18766"/>
    <cfRule type="duplicateValues" dxfId="13784" priority="18765"/>
    <cfRule type="duplicateValues" dxfId="13783" priority="18764"/>
    <cfRule type="duplicateValues" dxfId="13782" priority="18689"/>
  </conditionalFormatting>
  <conditionalFormatting sqref="I5120">
    <cfRule type="duplicateValues" dxfId="13781" priority="7239"/>
    <cfRule type="duplicateValues" dxfId="13780" priority="7240"/>
    <cfRule type="duplicateValues" dxfId="13779" priority="7241"/>
    <cfRule type="duplicateValues" dxfId="13778" priority="7242"/>
    <cfRule type="duplicateValues" dxfId="13777" priority="7243"/>
    <cfRule type="duplicateValues" dxfId="13776" priority="7244"/>
    <cfRule type="duplicateValues" dxfId="13775" priority="7245"/>
    <cfRule type="duplicateValues" dxfId="13774" priority="7246"/>
    <cfRule type="duplicateValues" dxfId="13773" priority="7247"/>
    <cfRule type="duplicateValues" dxfId="13772" priority="7248"/>
    <cfRule type="duplicateValues" dxfId="13771" priority="7249"/>
    <cfRule type="duplicateValues" dxfId="13770" priority="7250"/>
    <cfRule type="duplicateValues" dxfId="13769" priority="7251"/>
    <cfRule type="duplicateValues" dxfId="13768" priority="7252"/>
    <cfRule type="duplicateValues" dxfId="13767" priority="7253"/>
    <cfRule type="duplicateValues" dxfId="13766" priority="7254"/>
    <cfRule type="duplicateValues" dxfId="13765" priority="7255"/>
    <cfRule type="duplicateValues" dxfId="13764" priority="7256"/>
    <cfRule type="duplicateValues" dxfId="13763" priority="7257"/>
    <cfRule type="duplicateValues" dxfId="13762" priority="7258"/>
    <cfRule type="duplicateValues" dxfId="13761" priority="7259"/>
    <cfRule type="duplicateValues" dxfId="13760" priority="7260"/>
    <cfRule type="duplicateValues" dxfId="13759" priority="7261"/>
    <cfRule type="duplicateValues" dxfId="13758" priority="7230"/>
    <cfRule type="duplicateValues" dxfId="13757" priority="7262"/>
    <cfRule type="duplicateValues" dxfId="13756" priority="7263"/>
    <cfRule type="duplicateValues" dxfId="13755" priority="7264"/>
    <cfRule type="duplicateValues" dxfId="13754" priority="7265"/>
    <cfRule type="duplicateValues" dxfId="13753" priority="7266"/>
    <cfRule type="duplicateValues" dxfId="13752" priority="7267"/>
    <cfRule type="duplicateValues" dxfId="13751" priority="7268"/>
    <cfRule type="duplicateValues" dxfId="13750" priority="7269"/>
    <cfRule type="duplicateValues" dxfId="13749" priority="7316"/>
    <cfRule type="duplicateValues" dxfId="13748" priority="7270"/>
    <cfRule type="duplicateValues" dxfId="13747" priority="7315"/>
    <cfRule type="duplicateValues" dxfId="13746" priority="7272"/>
    <cfRule type="duplicateValues" dxfId="13745" priority="7273"/>
    <cfRule type="duplicateValues" dxfId="13744" priority="7274"/>
    <cfRule type="duplicateValues" dxfId="13743" priority="7275"/>
    <cfRule type="duplicateValues" dxfId="13742" priority="7276"/>
    <cfRule type="duplicateValues" dxfId="13741" priority="7277"/>
    <cfRule type="duplicateValues" dxfId="13740" priority="7278"/>
    <cfRule type="duplicateValues" dxfId="13739" priority="7279"/>
    <cfRule type="duplicateValues" dxfId="13738" priority="7280"/>
    <cfRule type="duplicateValues" dxfId="13737" priority="7281"/>
    <cfRule type="duplicateValues" dxfId="13736" priority="7282"/>
    <cfRule type="duplicateValues" dxfId="13735" priority="7283"/>
    <cfRule type="duplicateValues" dxfId="13734" priority="7284"/>
    <cfRule type="duplicateValues" dxfId="13733" priority="7285"/>
    <cfRule type="duplicateValues" dxfId="13732" priority="7286"/>
    <cfRule type="duplicateValues" dxfId="13731" priority="7287"/>
    <cfRule type="duplicateValues" dxfId="13730" priority="7288"/>
    <cfRule type="duplicateValues" dxfId="13729" priority="7289"/>
    <cfRule type="duplicateValues" dxfId="13728" priority="7290"/>
    <cfRule type="duplicateValues" dxfId="13727" priority="7291"/>
    <cfRule type="duplicateValues" dxfId="13726" priority="7292"/>
    <cfRule type="duplicateValues" dxfId="13725" priority="7293"/>
    <cfRule type="duplicateValues" dxfId="13724" priority="7294"/>
    <cfRule type="duplicateValues" dxfId="13723" priority="7295"/>
    <cfRule type="duplicateValues" dxfId="13722" priority="7296"/>
    <cfRule type="duplicateValues" dxfId="13721" priority="7297"/>
    <cfRule type="duplicateValues" dxfId="13720" priority="7298"/>
    <cfRule type="duplicateValues" dxfId="13719" priority="7299"/>
    <cfRule type="duplicateValues" dxfId="13718" priority="7300"/>
    <cfRule type="duplicateValues" dxfId="13717" priority="7301"/>
    <cfRule type="duplicateValues" dxfId="13716" priority="7302"/>
    <cfRule type="duplicateValues" dxfId="13715" priority="7314"/>
    <cfRule type="duplicateValues" dxfId="13714" priority="7313"/>
    <cfRule type="duplicateValues" dxfId="13713" priority="7312"/>
    <cfRule type="duplicateValues" dxfId="13712" priority="7311"/>
    <cfRule type="duplicateValues" dxfId="13711" priority="7310"/>
    <cfRule type="duplicateValues" dxfId="13710" priority="7309"/>
    <cfRule type="duplicateValues" dxfId="13709" priority="7308"/>
    <cfRule type="duplicateValues" dxfId="13708" priority="7307"/>
    <cfRule type="duplicateValues" dxfId="13707" priority="7306"/>
    <cfRule type="duplicateValues" dxfId="13706" priority="7305"/>
    <cfRule type="duplicateValues" dxfId="13705" priority="7304"/>
    <cfRule type="duplicateValues" dxfId="13704" priority="7303"/>
    <cfRule type="duplicateValues" dxfId="13703" priority="7325"/>
    <cfRule type="duplicateValues" dxfId="13702" priority="7218"/>
    <cfRule type="duplicateValues" dxfId="13701" priority="7332"/>
    <cfRule type="duplicateValues" dxfId="13700" priority="7331"/>
    <cfRule type="duplicateValues" dxfId="13699" priority="7330"/>
    <cfRule type="duplicateValues" dxfId="13698" priority="7329"/>
    <cfRule type="duplicateValues" dxfId="13697" priority="7271"/>
    <cfRule type="duplicateValues" dxfId="13696" priority="7328"/>
    <cfRule type="duplicateValues" dxfId="13695" priority="7327"/>
    <cfRule type="duplicateValues" dxfId="13694" priority="7326"/>
    <cfRule type="duplicateValues" dxfId="13693" priority="7324"/>
    <cfRule type="duplicateValues" dxfId="13692" priority="7323"/>
    <cfRule type="duplicateValues" dxfId="13691" priority="7322"/>
    <cfRule type="duplicateValues" dxfId="13690" priority="7321"/>
    <cfRule type="duplicateValues" dxfId="13689" priority="7320"/>
    <cfRule type="duplicateValues" dxfId="13688" priority="7319"/>
    <cfRule type="duplicateValues" dxfId="13687" priority="7318"/>
    <cfRule type="duplicateValues" dxfId="13686" priority="7317"/>
    <cfRule type="duplicateValues" dxfId="13685" priority="7219"/>
    <cfRule type="duplicateValues" dxfId="13684" priority="7220"/>
    <cfRule type="duplicateValues" dxfId="13683" priority="7221"/>
    <cfRule type="duplicateValues" dxfId="13682" priority="7222"/>
    <cfRule type="duplicateValues" dxfId="13681" priority="7223"/>
    <cfRule type="duplicateValues" dxfId="13680" priority="7224"/>
    <cfRule type="duplicateValues" dxfId="13679" priority="7225"/>
    <cfRule type="duplicateValues" dxfId="13678" priority="7226"/>
    <cfRule type="duplicateValues" dxfId="13677" priority="7227"/>
    <cfRule type="duplicateValues" dxfId="13676" priority="7228"/>
    <cfRule type="duplicateValues" dxfId="13675" priority="7229"/>
    <cfRule type="duplicateValues" dxfId="13674" priority="7231"/>
    <cfRule type="duplicateValues" dxfId="13673" priority="7232"/>
    <cfRule type="duplicateValues" dxfId="13672" priority="7233"/>
    <cfRule type="duplicateValues" dxfId="13671" priority="7234"/>
    <cfRule type="duplicateValues" dxfId="13670" priority="7235"/>
    <cfRule type="duplicateValues" dxfId="13669" priority="7236"/>
    <cfRule type="duplicateValues" dxfId="13668" priority="7237"/>
    <cfRule type="duplicateValues" dxfId="13667" priority="7238"/>
    <cfRule type="duplicateValues" dxfId="13666" priority="7217"/>
    <cfRule type="duplicateValues" dxfId="13665" priority="7216"/>
    <cfRule type="duplicateValues" dxfId="13664" priority="7215"/>
    <cfRule type="duplicateValues" dxfId="13663" priority="7214"/>
    <cfRule type="duplicateValues" dxfId="13662" priority="7213"/>
    <cfRule type="duplicateValues" dxfId="13661" priority="7212"/>
    <cfRule type="duplicateValues" dxfId="13660" priority="7211"/>
    <cfRule type="duplicateValues" dxfId="13659" priority="7210"/>
    <cfRule type="duplicateValues" dxfId="13658" priority="7209"/>
    <cfRule type="duplicateValues" dxfId="13657" priority="7208"/>
    <cfRule type="duplicateValues" dxfId="13656" priority="7207"/>
    <cfRule type="duplicateValues" dxfId="13655" priority="7206"/>
    <cfRule type="duplicateValues" dxfId="13654" priority="7205"/>
    <cfRule type="duplicateValues" dxfId="13653" priority="7204"/>
    <cfRule type="duplicateValues" dxfId="13652" priority="7203"/>
    <cfRule type="duplicateValues" dxfId="13651" priority="7202"/>
    <cfRule type="duplicateValues" dxfId="13650" priority="7201"/>
    <cfRule type="duplicateValues" dxfId="13649" priority="7200"/>
    <cfRule type="duplicateValues" dxfId="13648" priority="7199"/>
    <cfRule type="duplicateValues" dxfId="13647" priority="7198"/>
  </conditionalFormatting>
  <conditionalFormatting sqref="I5121:I5122">
    <cfRule type="duplicateValues" dxfId="13646" priority="17934"/>
    <cfRule type="duplicateValues" dxfId="13645" priority="17935"/>
    <cfRule type="duplicateValues" dxfId="13644" priority="17936"/>
    <cfRule type="duplicateValues" dxfId="13643" priority="17937"/>
    <cfRule type="duplicateValues" dxfId="13642" priority="17938"/>
    <cfRule type="duplicateValues" dxfId="13641" priority="17939"/>
    <cfRule type="duplicateValues" dxfId="13640" priority="17940"/>
    <cfRule type="duplicateValues" dxfId="13639" priority="17941"/>
    <cfRule type="duplicateValues" dxfId="13638" priority="17942"/>
    <cfRule type="duplicateValues" dxfId="13637" priority="17943"/>
    <cfRule type="duplicateValues" dxfId="13636" priority="17944"/>
    <cfRule type="duplicateValues" dxfId="13635" priority="17945"/>
    <cfRule type="duplicateValues" dxfId="13634" priority="17946"/>
    <cfRule type="duplicateValues" dxfId="13633" priority="17947"/>
    <cfRule type="duplicateValues" dxfId="13632" priority="17948"/>
    <cfRule type="duplicateValues" dxfId="13631" priority="17949"/>
    <cfRule type="duplicateValues" dxfId="13630" priority="17950"/>
    <cfRule type="duplicateValues" dxfId="13629" priority="17951"/>
    <cfRule type="duplicateValues" dxfId="13628" priority="17952"/>
    <cfRule type="duplicateValues" dxfId="13627" priority="17953"/>
    <cfRule type="duplicateValues" dxfId="13626" priority="17954"/>
    <cfRule type="duplicateValues" dxfId="13625" priority="17955"/>
    <cfRule type="duplicateValues" dxfId="13624" priority="17956"/>
    <cfRule type="duplicateValues" dxfId="13623" priority="17957"/>
    <cfRule type="duplicateValues" dxfId="13622" priority="17958"/>
    <cfRule type="duplicateValues" dxfId="13621" priority="17959"/>
    <cfRule type="duplicateValues" dxfId="13620" priority="17960"/>
    <cfRule type="duplicateValues" dxfId="13619" priority="17961"/>
    <cfRule type="duplicateValues" dxfId="13618" priority="17962"/>
    <cfRule type="duplicateValues" dxfId="13617" priority="17963"/>
    <cfRule type="duplicateValues" dxfId="13616" priority="17964"/>
    <cfRule type="duplicateValues" dxfId="13615" priority="17965"/>
    <cfRule type="duplicateValues" dxfId="13614" priority="17966"/>
    <cfRule type="duplicateValues" dxfId="13613" priority="17967"/>
    <cfRule type="duplicateValues" dxfId="13612" priority="17968"/>
    <cfRule type="duplicateValues" dxfId="13611" priority="17969"/>
    <cfRule type="duplicateValues" dxfId="13610" priority="17970"/>
    <cfRule type="duplicateValues" dxfId="13609" priority="17971"/>
    <cfRule type="duplicateValues" dxfId="13608" priority="17972"/>
    <cfRule type="duplicateValues" dxfId="13607" priority="17973"/>
    <cfRule type="duplicateValues" dxfId="13606" priority="17974"/>
    <cfRule type="duplicateValues" dxfId="13605" priority="17975"/>
    <cfRule type="duplicateValues" dxfId="13604" priority="17976"/>
    <cfRule type="duplicateValues" dxfId="13603" priority="17977"/>
    <cfRule type="duplicateValues" dxfId="13602" priority="17978"/>
    <cfRule type="duplicateValues" dxfId="13601" priority="18045"/>
    <cfRule type="duplicateValues" dxfId="13600" priority="17979"/>
    <cfRule type="duplicateValues" dxfId="13599" priority="17915"/>
    <cfRule type="duplicateValues" dxfId="13598" priority="17916"/>
    <cfRule type="duplicateValues" dxfId="13597" priority="17917"/>
    <cfRule type="duplicateValues" dxfId="13596" priority="17918"/>
    <cfRule type="duplicateValues" dxfId="13595" priority="17919"/>
    <cfRule type="duplicateValues" dxfId="13594" priority="17920"/>
    <cfRule type="duplicateValues" dxfId="13593" priority="17921"/>
    <cfRule type="duplicateValues" dxfId="13592" priority="17922"/>
    <cfRule type="duplicateValues" dxfId="13591" priority="17923"/>
    <cfRule type="duplicateValues" dxfId="13590" priority="17924"/>
    <cfRule type="duplicateValues" dxfId="13589" priority="17925"/>
    <cfRule type="duplicateValues" dxfId="13588" priority="17926"/>
    <cfRule type="duplicateValues" dxfId="13587" priority="17927"/>
    <cfRule type="duplicateValues" dxfId="13586" priority="17928"/>
    <cfRule type="duplicateValues" dxfId="13585" priority="17929"/>
    <cfRule type="duplicateValues" dxfId="13584" priority="17930"/>
    <cfRule type="duplicateValues" dxfId="13583" priority="17931"/>
    <cfRule type="duplicateValues" dxfId="13582" priority="17932"/>
    <cfRule type="duplicateValues" dxfId="13581" priority="17933"/>
    <cfRule type="duplicateValues" dxfId="13580" priority="18047"/>
    <cfRule type="duplicateValues" dxfId="13579" priority="18046"/>
    <cfRule type="duplicateValues" dxfId="13578" priority="18044"/>
    <cfRule type="duplicateValues" dxfId="13577" priority="18043"/>
    <cfRule type="duplicateValues" dxfId="13576" priority="18042"/>
    <cfRule type="duplicateValues" dxfId="13575" priority="18041"/>
    <cfRule type="duplicateValues" dxfId="13574" priority="18040"/>
    <cfRule type="duplicateValues" dxfId="13573" priority="18039"/>
    <cfRule type="duplicateValues" dxfId="13572" priority="18038"/>
    <cfRule type="duplicateValues" dxfId="13571" priority="18037"/>
    <cfRule type="duplicateValues" dxfId="13570" priority="18036"/>
    <cfRule type="duplicateValues" dxfId="13569" priority="18035"/>
    <cfRule type="duplicateValues" dxfId="13568" priority="18034"/>
    <cfRule type="duplicateValues" dxfId="13567" priority="18033"/>
    <cfRule type="duplicateValues" dxfId="13566" priority="18032"/>
    <cfRule type="duplicateValues" dxfId="13565" priority="18031"/>
    <cfRule type="duplicateValues" dxfId="13564" priority="18030"/>
    <cfRule type="duplicateValues" dxfId="13563" priority="18029"/>
    <cfRule type="duplicateValues" dxfId="13562" priority="18028"/>
    <cfRule type="duplicateValues" dxfId="13561" priority="18027"/>
    <cfRule type="duplicateValues" dxfId="13560" priority="18026"/>
    <cfRule type="duplicateValues" dxfId="13559" priority="18025"/>
    <cfRule type="duplicateValues" dxfId="13558" priority="18024"/>
    <cfRule type="duplicateValues" dxfId="13557" priority="18023"/>
    <cfRule type="duplicateValues" dxfId="13556" priority="18022"/>
    <cfRule type="duplicateValues" dxfId="13555" priority="18021"/>
    <cfRule type="duplicateValues" dxfId="13554" priority="18020"/>
    <cfRule type="duplicateValues" dxfId="13553" priority="18019"/>
    <cfRule type="duplicateValues" dxfId="13552" priority="18018"/>
    <cfRule type="duplicateValues" dxfId="13551" priority="18017"/>
    <cfRule type="duplicateValues" dxfId="13550" priority="18016"/>
    <cfRule type="duplicateValues" dxfId="13549" priority="18015"/>
    <cfRule type="duplicateValues" dxfId="13548" priority="18014"/>
    <cfRule type="duplicateValues" dxfId="13547" priority="18013"/>
    <cfRule type="duplicateValues" dxfId="13546" priority="18012"/>
    <cfRule type="duplicateValues" dxfId="13545" priority="18011"/>
    <cfRule type="duplicateValues" dxfId="13544" priority="18010"/>
    <cfRule type="duplicateValues" dxfId="13543" priority="18009"/>
    <cfRule type="duplicateValues" dxfId="13542" priority="18008"/>
    <cfRule type="duplicateValues" dxfId="13541" priority="18007"/>
    <cfRule type="duplicateValues" dxfId="13540" priority="18006"/>
    <cfRule type="duplicateValues" dxfId="13539" priority="18005"/>
    <cfRule type="duplicateValues" dxfId="13538" priority="18004"/>
    <cfRule type="duplicateValues" dxfId="13537" priority="18003"/>
    <cfRule type="duplicateValues" dxfId="13536" priority="18002"/>
    <cfRule type="duplicateValues" dxfId="13535" priority="18001"/>
    <cfRule type="duplicateValues" dxfId="13534" priority="18000"/>
    <cfRule type="duplicateValues" dxfId="13533" priority="17999"/>
    <cfRule type="duplicateValues" dxfId="13532" priority="17998"/>
    <cfRule type="duplicateValues" dxfId="13531" priority="17997"/>
    <cfRule type="duplicateValues" dxfId="13530" priority="17996"/>
    <cfRule type="duplicateValues" dxfId="13529" priority="17995"/>
    <cfRule type="duplicateValues" dxfId="13528" priority="17994"/>
    <cfRule type="duplicateValues" dxfId="13527" priority="17993"/>
    <cfRule type="duplicateValues" dxfId="13526" priority="17992"/>
    <cfRule type="duplicateValues" dxfId="13525" priority="17991"/>
    <cfRule type="duplicateValues" dxfId="13524" priority="17990"/>
    <cfRule type="duplicateValues" dxfId="13523" priority="17989"/>
    <cfRule type="duplicateValues" dxfId="13522" priority="17988"/>
    <cfRule type="duplicateValues" dxfId="13521" priority="17987"/>
    <cfRule type="duplicateValues" dxfId="13520" priority="17986"/>
    <cfRule type="duplicateValues" dxfId="13519" priority="17985"/>
    <cfRule type="duplicateValues" dxfId="13518" priority="17984"/>
    <cfRule type="duplicateValues" dxfId="13517" priority="17983"/>
    <cfRule type="duplicateValues" dxfId="13516" priority="17982"/>
    <cfRule type="duplicateValues" dxfId="13515" priority="17981"/>
    <cfRule type="duplicateValues" dxfId="13514" priority="17980"/>
  </conditionalFormatting>
  <conditionalFormatting sqref="I5123">
    <cfRule type="duplicateValues" dxfId="13513" priority="19443"/>
    <cfRule type="duplicateValues" dxfId="13512" priority="19444"/>
    <cfRule type="duplicateValues" dxfId="13511" priority="19445"/>
    <cfRule type="duplicateValues" dxfId="13510" priority="19446"/>
    <cfRule type="duplicateValues" dxfId="13509" priority="19447"/>
    <cfRule type="duplicateValues" dxfId="13508" priority="19448"/>
    <cfRule type="duplicateValues" dxfId="13507" priority="19449"/>
    <cfRule type="duplicateValues" dxfId="13506" priority="19385"/>
    <cfRule type="duplicateValues" dxfId="13505" priority="19450"/>
    <cfRule type="duplicateValues" dxfId="13504" priority="19451"/>
    <cfRule type="duplicateValues" dxfId="13503" priority="19452"/>
    <cfRule type="duplicateValues" dxfId="13502" priority="19453"/>
    <cfRule type="duplicateValues" dxfId="13501" priority="19454"/>
    <cfRule type="duplicateValues" dxfId="13500" priority="19455"/>
    <cfRule type="duplicateValues" dxfId="13499" priority="19456"/>
    <cfRule type="duplicateValues" dxfId="13498" priority="19457"/>
    <cfRule type="duplicateValues" dxfId="13497" priority="19458"/>
    <cfRule type="duplicateValues" dxfId="13496" priority="19459"/>
    <cfRule type="duplicateValues" dxfId="13495" priority="19460"/>
    <cfRule type="duplicateValues" dxfId="13494" priority="19461"/>
    <cfRule type="duplicateValues" dxfId="13493" priority="19462"/>
    <cfRule type="duplicateValues" dxfId="13492" priority="19463"/>
    <cfRule type="duplicateValues" dxfId="13491" priority="19464"/>
    <cfRule type="duplicateValues" dxfId="13490" priority="19465"/>
    <cfRule type="duplicateValues" dxfId="13489" priority="19466"/>
    <cfRule type="duplicateValues" dxfId="13488" priority="19467"/>
    <cfRule type="duplicateValues" dxfId="13487" priority="19468"/>
    <cfRule type="duplicateValues" dxfId="13486" priority="19469"/>
    <cfRule type="duplicateValues" dxfId="13485" priority="19470"/>
    <cfRule type="duplicateValues" dxfId="13484" priority="19471"/>
    <cfRule type="duplicateValues" dxfId="13483" priority="19472"/>
    <cfRule type="duplicateValues" dxfId="13482" priority="19473"/>
    <cfRule type="duplicateValues" dxfId="13481" priority="19474"/>
    <cfRule type="duplicateValues" dxfId="13480" priority="19403"/>
    <cfRule type="duplicateValues" dxfId="13479" priority="19475"/>
    <cfRule type="duplicateValues" dxfId="13478" priority="19427"/>
    <cfRule type="duplicateValues" dxfId="13477" priority="19388"/>
    <cfRule type="duplicateValues" dxfId="13476" priority="19389"/>
    <cfRule type="duplicateValues" dxfId="13475" priority="19390"/>
    <cfRule type="duplicateValues" dxfId="13474" priority="19391"/>
    <cfRule type="duplicateValues" dxfId="13473" priority="19392"/>
    <cfRule type="duplicateValues" dxfId="13472" priority="19393"/>
    <cfRule type="duplicateValues" dxfId="13471" priority="19394"/>
    <cfRule type="duplicateValues" dxfId="13470" priority="19395"/>
    <cfRule type="duplicateValues" dxfId="13469" priority="19396"/>
    <cfRule type="duplicateValues" dxfId="13468" priority="19397"/>
    <cfRule type="duplicateValues" dxfId="13467" priority="19398"/>
    <cfRule type="duplicateValues" dxfId="13466" priority="19399"/>
    <cfRule type="duplicateValues" dxfId="13465" priority="19400"/>
    <cfRule type="duplicateValues" dxfId="13464" priority="19401"/>
    <cfRule type="duplicateValues" dxfId="13463" priority="19402"/>
    <cfRule type="duplicateValues" dxfId="13462" priority="19386"/>
    <cfRule type="duplicateValues" dxfId="13461" priority="19429"/>
    <cfRule type="duplicateValues" dxfId="13460" priority="19430"/>
    <cfRule type="duplicateValues" dxfId="13459" priority="19431"/>
    <cfRule type="duplicateValues" dxfId="13458" priority="19432"/>
    <cfRule type="duplicateValues" dxfId="13457" priority="19433"/>
    <cfRule type="duplicateValues" dxfId="13456" priority="19434"/>
    <cfRule type="duplicateValues" dxfId="13455" priority="19435"/>
    <cfRule type="duplicateValues" dxfId="13454" priority="19436"/>
    <cfRule type="duplicateValues" dxfId="13453" priority="19437"/>
    <cfRule type="duplicateValues" dxfId="13452" priority="19438"/>
    <cfRule type="duplicateValues" dxfId="13451" priority="19439"/>
    <cfRule type="duplicateValues" dxfId="13450" priority="19440"/>
    <cfRule type="duplicateValues" dxfId="13449" priority="19428"/>
    <cfRule type="duplicateValues" dxfId="13448" priority="19442"/>
    <cfRule type="duplicateValues" dxfId="13447" priority="19387"/>
    <cfRule type="duplicateValues" dxfId="13446" priority="19404"/>
    <cfRule type="duplicateValues" dxfId="13445" priority="19405"/>
    <cfRule type="duplicateValues" dxfId="13444" priority="19406"/>
    <cfRule type="duplicateValues" dxfId="13443" priority="19407"/>
    <cfRule type="duplicateValues" dxfId="13442" priority="19408"/>
    <cfRule type="duplicateValues" dxfId="13441" priority="19409"/>
    <cfRule type="duplicateValues" dxfId="13440" priority="19384"/>
    <cfRule type="duplicateValues" dxfId="13439" priority="19416"/>
    <cfRule type="duplicateValues" dxfId="13438" priority="19417"/>
    <cfRule type="duplicateValues" dxfId="13437" priority="19343"/>
    <cfRule type="duplicateValues" dxfId="13436" priority="19344"/>
    <cfRule type="duplicateValues" dxfId="13435" priority="19345"/>
    <cfRule type="duplicateValues" dxfId="13434" priority="19346"/>
    <cfRule type="duplicateValues" dxfId="13433" priority="19347"/>
    <cfRule type="duplicateValues" dxfId="13432" priority="19348"/>
    <cfRule type="duplicateValues" dxfId="13431" priority="19349"/>
    <cfRule type="duplicateValues" dxfId="13430" priority="19350"/>
    <cfRule type="duplicateValues" dxfId="13429" priority="19351"/>
    <cfRule type="duplicateValues" dxfId="13428" priority="19352"/>
    <cfRule type="duplicateValues" dxfId="13427" priority="19353"/>
    <cfRule type="duplicateValues" dxfId="13426" priority="19354"/>
    <cfRule type="duplicateValues" dxfId="13425" priority="19355"/>
    <cfRule type="duplicateValues" dxfId="13424" priority="19356"/>
    <cfRule type="duplicateValues" dxfId="13423" priority="19357"/>
    <cfRule type="duplicateValues" dxfId="13422" priority="19358"/>
    <cfRule type="duplicateValues" dxfId="13421" priority="19359"/>
    <cfRule type="duplicateValues" dxfId="13420" priority="19360"/>
    <cfRule type="duplicateValues" dxfId="13419" priority="19361"/>
    <cfRule type="duplicateValues" dxfId="13418" priority="19362"/>
    <cfRule type="duplicateValues" dxfId="13417" priority="19363"/>
    <cfRule type="duplicateValues" dxfId="13416" priority="19364"/>
    <cfRule type="duplicateValues" dxfId="13415" priority="19441"/>
    <cfRule type="duplicateValues" dxfId="13414" priority="19365"/>
    <cfRule type="duplicateValues" dxfId="13413" priority="19366"/>
    <cfRule type="duplicateValues" dxfId="13412" priority="19367"/>
    <cfRule type="duplicateValues" dxfId="13411" priority="19368"/>
    <cfRule type="duplicateValues" dxfId="13410" priority="19369"/>
    <cfRule type="duplicateValues" dxfId="13409" priority="19370"/>
    <cfRule type="duplicateValues" dxfId="13408" priority="19371"/>
    <cfRule type="duplicateValues" dxfId="13407" priority="19372"/>
    <cfRule type="duplicateValues" dxfId="13406" priority="19373"/>
    <cfRule type="duplicateValues" dxfId="13405" priority="19374"/>
    <cfRule type="duplicateValues" dxfId="13404" priority="19375"/>
    <cfRule type="duplicateValues" dxfId="13403" priority="19376"/>
    <cfRule type="duplicateValues" dxfId="13402" priority="19377"/>
    <cfRule type="duplicateValues" dxfId="13401" priority="19378"/>
    <cfRule type="duplicateValues" dxfId="13400" priority="19379"/>
    <cfRule type="duplicateValues" dxfId="13399" priority="19380"/>
    <cfRule type="duplicateValues" dxfId="13398" priority="19381"/>
    <cfRule type="duplicateValues" dxfId="13397" priority="19382"/>
    <cfRule type="duplicateValues" dxfId="13396" priority="19383"/>
    <cfRule type="duplicateValues" dxfId="13395" priority="19422"/>
    <cfRule type="duplicateValues" dxfId="13394" priority="19423"/>
    <cfRule type="duplicateValues" dxfId="13393" priority="19410"/>
    <cfRule type="duplicateValues" dxfId="13392" priority="19411"/>
    <cfRule type="duplicateValues" dxfId="13391" priority="19424"/>
    <cfRule type="duplicateValues" dxfId="13390" priority="19413"/>
    <cfRule type="duplicateValues" dxfId="13389" priority="19425"/>
    <cfRule type="duplicateValues" dxfId="13388" priority="19421"/>
    <cfRule type="duplicateValues" dxfId="13387" priority="19412"/>
    <cfRule type="duplicateValues" dxfId="13386" priority="19426"/>
    <cfRule type="duplicateValues" dxfId="13385" priority="19415"/>
    <cfRule type="duplicateValues" dxfId="13384" priority="19414"/>
    <cfRule type="duplicateValues" dxfId="13383" priority="19418"/>
    <cfRule type="duplicateValues" dxfId="13382" priority="19419"/>
    <cfRule type="duplicateValues" dxfId="13381" priority="19420"/>
  </conditionalFormatting>
  <conditionalFormatting sqref="I5124">
    <cfRule type="duplicateValues" dxfId="13380" priority="20238"/>
    <cfRule type="duplicateValues" dxfId="13379" priority="20237"/>
    <cfRule type="duplicateValues" dxfId="13378" priority="20236"/>
    <cfRule type="duplicateValues" dxfId="13377" priority="20235"/>
    <cfRule type="duplicateValues" dxfId="13376" priority="20234"/>
    <cfRule type="duplicateValues" dxfId="13375" priority="20233"/>
    <cfRule type="duplicateValues" dxfId="13374" priority="20232"/>
    <cfRule type="duplicateValues" dxfId="13373" priority="20231"/>
    <cfRule type="duplicateValues" dxfId="13372" priority="20230"/>
    <cfRule type="duplicateValues" dxfId="13371" priority="20229"/>
    <cfRule type="duplicateValues" dxfId="13370" priority="20228"/>
    <cfRule type="duplicateValues" dxfId="13369" priority="20227"/>
    <cfRule type="duplicateValues" dxfId="13368" priority="20226"/>
    <cfRule type="duplicateValues" dxfId="13367" priority="20225"/>
    <cfRule type="duplicateValues" dxfId="13366" priority="20224"/>
    <cfRule type="duplicateValues" dxfId="13365" priority="20223"/>
    <cfRule type="duplicateValues" dxfId="13364" priority="20222"/>
    <cfRule type="duplicateValues" dxfId="13363" priority="20221"/>
    <cfRule type="duplicateValues" dxfId="13362" priority="20220"/>
    <cfRule type="duplicateValues" dxfId="13361" priority="20219"/>
    <cfRule type="duplicateValues" dxfId="13360" priority="20218"/>
    <cfRule type="duplicateValues" dxfId="13359" priority="20217"/>
    <cfRule type="duplicateValues" dxfId="13358" priority="20216"/>
    <cfRule type="duplicateValues" dxfId="13357" priority="20215"/>
    <cfRule type="duplicateValues" dxfId="13356" priority="20214"/>
    <cfRule type="duplicateValues" dxfId="13355" priority="20213"/>
    <cfRule type="duplicateValues" dxfId="13354" priority="20212"/>
    <cfRule type="duplicateValues" dxfId="13353" priority="20211"/>
    <cfRule type="duplicateValues" dxfId="13352" priority="20210"/>
    <cfRule type="duplicateValues" dxfId="13351" priority="20209"/>
    <cfRule type="duplicateValues" dxfId="13350" priority="20208"/>
    <cfRule type="duplicateValues" dxfId="13349" priority="20206"/>
    <cfRule type="duplicateValues" dxfId="13348" priority="20205"/>
    <cfRule type="duplicateValues" dxfId="13347" priority="20204"/>
    <cfRule type="duplicateValues" dxfId="13346" priority="20203"/>
    <cfRule type="duplicateValues" dxfId="13345" priority="20202"/>
    <cfRule type="duplicateValues" dxfId="13344" priority="20201"/>
    <cfRule type="duplicateValues" dxfId="13343" priority="20200"/>
    <cfRule type="duplicateValues" dxfId="13342" priority="20199"/>
    <cfRule type="duplicateValues" dxfId="13341" priority="20197"/>
    <cfRule type="duplicateValues" dxfId="13340" priority="20196"/>
    <cfRule type="duplicateValues" dxfId="13339" priority="20195"/>
    <cfRule type="duplicateValues" dxfId="13338" priority="20194"/>
    <cfRule type="duplicateValues" dxfId="13337" priority="20193"/>
    <cfRule type="duplicateValues" dxfId="13336" priority="20192"/>
    <cfRule type="duplicateValues" dxfId="13335" priority="20191"/>
    <cfRule type="duplicateValues" dxfId="13334" priority="20190"/>
    <cfRule type="duplicateValues" dxfId="13333" priority="20189"/>
    <cfRule type="duplicateValues" dxfId="13332" priority="20188"/>
    <cfRule type="duplicateValues" dxfId="13331" priority="20207"/>
    <cfRule type="duplicateValues" dxfId="13330" priority="20187"/>
    <cfRule type="duplicateValues" dxfId="13329" priority="20186"/>
    <cfRule type="duplicateValues" dxfId="13328" priority="20185"/>
    <cfRule type="duplicateValues" dxfId="13327" priority="20184"/>
    <cfRule type="duplicateValues" dxfId="13326" priority="20183"/>
    <cfRule type="duplicateValues" dxfId="13325" priority="20182"/>
    <cfRule type="duplicateValues" dxfId="13324" priority="20181"/>
    <cfRule type="duplicateValues" dxfId="13323" priority="20180"/>
    <cfRule type="duplicateValues" dxfId="13322" priority="20179"/>
    <cfRule type="duplicateValues" dxfId="13321" priority="20178"/>
    <cfRule type="duplicateValues" dxfId="13320" priority="20177"/>
    <cfRule type="duplicateValues" dxfId="13319" priority="20198"/>
    <cfRule type="duplicateValues" dxfId="13318" priority="20271"/>
    <cfRule type="duplicateValues" dxfId="13317" priority="20270"/>
    <cfRule type="duplicateValues" dxfId="13316" priority="20269"/>
    <cfRule type="duplicateValues" dxfId="13315" priority="20268"/>
    <cfRule type="duplicateValues" dxfId="13314" priority="20267"/>
    <cfRule type="duplicateValues" dxfId="13313" priority="20266"/>
    <cfRule type="duplicateValues" dxfId="13312" priority="20265"/>
    <cfRule type="duplicateValues" dxfId="13311" priority="20264"/>
    <cfRule type="duplicateValues" dxfId="13310" priority="20176"/>
    <cfRule type="duplicateValues" dxfId="13309" priority="20175"/>
    <cfRule type="duplicateValues" dxfId="13308" priority="20174"/>
    <cfRule type="duplicateValues" dxfId="13307" priority="20263"/>
    <cfRule type="duplicateValues" dxfId="13306" priority="20262"/>
    <cfRule type="duplicateValues" dxfId="13305" priority="20173"/>
    <cfRule type="duplicateValues" dxfId="13304" priority="20239"/>
    <cfRule type="duplicateValues" dxfId="13303" priority="20261"/>
    <cfRule type="duplicateValues" dxfId="13302" priority="20260"/>
    <cfRule type="duplicateValues" dxfId="13301" priority="20259"/>
    <cfRule type="duplicateValues" dxfId="13300" priority="20258"/>
    <cfRule type="duplicateValues" dxfId="13299" priority="20257"/>
    <cfRule type="duplicateValues" dxfId="13298" priority="20256"/>
    <cfRule type="duplicateValues" dxfId="13297" priority="20255"/>
    <cfRule type="duplicateValues" dxfId="13296" priority="20254"/>
    <cfRule type="duplicateValues" dxfId="13295" priority="20253"/>
    <cfRule type="duplicateValues" dxfId="13294" priority="20252"/>
    <cfRule type="duplicateValues" dxfId="13293" priority="20251"/>
    <cfRule type="duplicateValues" dxfId="13292" priority="20250"/>
    <cfRule type="duplicateValues" dxfId="13291" priority="20249"/>
    <cfRule type="duplicateValues" dxfId="13290" priority="20248"/>
    <cfRule type="duplicateValues" dxfId="13289" priority="20247"/>
    <cfRule type="duplicateValues" dxfId="13288" priority="20246"/>
    <cfRule type="duplicateValues" dxfId="13287" priority="20245"/>
    <cfRule type="duplicateValues" dxfId="13286" priority="20244"/>
    <cfRule type="duplicateValues" dxfId="13285" priority="20243"/>
    <cfRule type="duplicateValues" dxfId="13284" priority="20242"/>
    <cfRule type="duplicateValues" dxfId="13283" priority="20241"/>
    <cfRule type="duplicateValues" dxfId="13282" priority="20240"/>
    <cfRule type="duplicateValues" dxfId="13281" priority="20140"/>
    <cfRule type="duplicateValues" dxfId="13280" priority="20141"/>
    <cfRule type="duplicateValues" dxfId="13279" priority="20142"/>
    <cfRule type="duplicateValues" dxfId="13278" priority="20143"/>
    <cfRule type="duplicateValues" dxfId="13277" priority="20144"/>
    <cfRule type="duplicateValues" dxfId="13276" priority="20145"/>
    <cfRule type="duplicateValues" dxfId="13275" priority="20146"/>
    <cfRule type="duplicateValues" dxfId="13274" priority="20147"/>
    <cfRule type="duplicateValues" dxfId="13273" priority="20148"/>
    <cfRule type="duplicateValues" dxfId="13272" priority="20149"/>
    <cfRule type="duplicateValues" dxfId="13271" priority="20150"/>
    <cfRule type="duplicateValues" dxfId="13270" priority="20151"/>
    <cfRule type="duplicateValues" dxfId="13269" priority="20152"/>
    <cfRule type="duplicateValues" dxfId="13268" priority="20153"/>
    <cfRule type="duplicateValues" dxfId="13267" priority="20154"/>
    <cfRule type="duplicateValues" dxfId="13266" priority="20155"/>
    <cfRule type="duplicateValues" dxfId="13265" priority="20156"/>
    <cfRule type="duplicateValues" dxfId="13264" priority="20157"/>
    <cfRule type="duplicateValues" dxfId="13263" priority="20158"/>
    <cfRule type="duplicateValues" dxfId="13262" priority="20159"/>
    <cfRule type="duplicateValues" dxfId="13261" priority="20160"/>
    <cfRule type="duplicateValues" dxfId="13260" priority="20161"/>
    <cfRule type="duplicateValues" dxfId="13259" priority="20162"/>
    <cfRule type="duplicateValues" dxfId="13258" priority="20163"/>
    <cfRule type="duplicateValues" dxfId="13257" priority="20164"/>
    <cfRule type="duplicateValues" dxfId="13256" priority="20165"/>
    <cfRule type="duplicateValues" dxfId="13255" priority="20166"/>
    <cfRule type="duplicateValues" dxfId="13254" priority="20167"/>
    <cfRule type="duplicateValues" dxfId="13253" priority="20168"/>
    <cfRule type="duplicateValues" dxfId="13252" priority="20169"/>
    <cfRule type="duplicateValues" dxfId="13251" priority="20170"/>
    <cfRule type="duplicateValues" dxfId="13250" priority="20171"/>
    <cfRule type="duplicateValues" dxfId="13249" priority="20172"/>
  </conditionalFormatting>
  <conditionalFormatting sqref="I5125">
    <cfRule type="duplicateValues" dxfId="13248" priority="17682"/>
    <cfRule type="duplicateValues" dxfId="13247" priority="17683"/>
    <cfRule type="duplicateValues" dxfId="13246" priority="17684"/>
    <cfRule type="duplicateValues" dxfId="13245" priority="17685"/>
    <cfRule type="duplicateValues" dxfId="13244" priority="17686"/>
    <cfRule type="duplicateValues" dxfId="13243" priority="17687"/>
    <cfRule type="duplicateValues" dxfId="13242" priority="17688"/>
    <cfRule type="duplicateValues" dxfId="13241" priority="17689"/>
    <cfRule type="duplicateValues" dxfId="13240" priority="17690"/>
    <cfRule type="duplicateValues" dxfId="13239" priority="17691"/>
    <cfRule type="duplicateValues" dxfId="13238" priority="17692"/>
    <cfRule type="duplicateValues" dxfId="13237" priority="17693"/>
    <cfRule type="duplicateValues" dxfId="13236" priority="17694"/>
    <cfRule type="duplicateValues" dxfId="13235" priority="17695"/>
    <cfRule type="duplicateValues" dxfId="13234" priority="17696"/>
    <cfRule type="duplicateValues" dxfId="13233" priority="17697"/>
    <cfRule type="duplicateValues" dxfId="13232" priority="17698"/>
    <cfRule type="duplicateValues" dxfId="13231" priority="17699"/>
    <cfRule type="duplicateValues" dxfId="13230" priority="17700"/>
    <cfRule type="duplicateValues" dxfId="13229" priority="17701"/>
    <cfRule type="duplicateValues" dxfId="13228" priority="17702"/>
    <cfRule type="duplicateValues" dxfId="13227" priority="17703"/>
    <cfRule type="duplicateValues" dxfId="13226" priority="17704"/>
    <cfRule type="duplicateValues" dxfId="13225" priority="17705"/>
    <cfRule type="duplicateValues" dxfId="13224" priority="17706"/>
    <cfRule type="duplicateValues" dxfId="13223" priority="17707"/>
    <cfRule type="duplicateValues" dxfId="13222" priority="17708"/>
    <cfRule type="duplicateValues" dxfId="13221" priority="17709"/>
    <cfRule type="duplicateValues" dxfId="13220" priority="17710"/>
    <cfRule type="duplicateValues" dxfId="13219" priority="17711"/>
    <cfRule type="duplicateValues" dxfId="13218" priority="17712"/>
    <cfRule type="duplicateValues" dxfId="13217" priority="17713"/>
    <cfRule type="duplicateValues" dxfId="13216" priority="17714"/>
    <cfRule type="duplicateValues" dxfId="13215" priority="17715"/>
    <cfRule type="duplicateValues" dxfId="13214" priority="17716"/>
    <cfRule type="duplicateValues" dxfId="13213" priority="17717"/>
    <cfRule type="duplicateValues" dxfId="13212" priority="17718"/>
    <cfRule type="duplicateValues" dxfId="13211" priority="17719"/>
    <cfRule type="duplicateValues" dxfId="13210" priority="17720"/>
    <cfRule type="duplicateValues" dxfId="13209" priority="17721"/>
    <cfRule type="duplicateValues" dxfId="13208" priority="17722"/>
    <cfRule type="duplicateValues" dxfId="13207" priority="17723"/>
    <cfRule type="duplicateValues" dxfId="13206" priority="17724"/>
    <cfRule type="duplicateValues" dxfId="13205" priority="17725"/>
    <cfRule type="duplicateValues" dxfId="13204" priority="17726"/>
    <cfRule type="duplicateValues" dxfId="13203" priority="17727"/>
    <cfRule type="duplicateValues" dxfId="13202" priority="17728"/>
    <cfRule type="duplicateValues" dxfId="13201" priority="17729"/>
    <cfRule type="duplicateValues" dxfId="13200" priority="17730"/>
    <cfRule type="duplicateValues" dxfId="13199" priority="17731"/>
    <cfRule type="duplicateValues" dxfId="13198" priority="17732"/>
    <cfRule type="duplicateValues" dxfId="13197" priority="17733"/>
    <cfRule type="duplicateValues" dxfId="13196" priority="17734"/>
    <cfRule type="duplicateValues" dxfId="13195" priority="17735"/>
    <cfRule type="duplicateValues" dxfId="13194" priority="17736"/>
    <cfRule type="duplicateValues" dxfId="13193" priority="17737"/>
    <cfRule type="duplicateValues" dxfId="13192" priority="17738"/>
    <cfRule type="duplicateValues" dxfId="13191" priority="17739"/>
    <cfRule type="duplicateValues" dxfId="13190" priority="17740"/>
    <cfRule type="duplicateValues" dxfId="13189" priority="17741"/>
    <cfRule type="duplicateValues" dxfId="13188" priority="17742"/>
    <cfRule type="duplicateValues" dxfId="13187" priority="17743"/>
    <cfRule type="duplicateValues" dxfId="13186" priority="17744"/>
    <cfRule type="duplicateValues" dxfId="13185" priority="17745"/>
    <cfRule type="duplicateValues" dxfId="13184" priority="17746"/>
    <cfRule type="duplicateValues" dxfId="13183" priority="17747"/>
    <cfRule type="duplicateValues" dxfId="13182" priority="17748"/>
    <cfRule type="duplicateValues" dxfId="13181" priority="17749"/>
    <cfRule type="duplicateValues" dxfId="13180" priority="17751"/>
    <cfRule type="duplicateValues" dxfId="13179" priority="17752"/>
    <cfRule type="duplicateValues" dxfId="13178" priority="17753"/>
    <cfRule type="duplicateValues" dxfId="13177" priority="17754"/>
    <cfRule type="duplicateValues" dxfId="13176" priority="17755"/>
    <cfRule type="duplicateValues" dxfId="13175" priority="17756"/>
    <cfRule type="duplicateValues" dxfId="13174" priority="17757"/>
    <cfRule type="duplicateValues" dxfId="13173" priority="17758"/>
    <cfRule type="duplicateValues" dxfId="13172" priority="17759"/>
    <cfRule type="duplicateValues" dxfId="13171" priority="17760"/>
    <cfRule type="duplicateValues" dxfId="13170" priority="17761"/>
    <cfRule type="duplicateValues" dxfId="13169" priority="17762"/>
    <cfRule type="duplicateValues" dxfId="13168" priority="17763"/>
    <cfRule type="duplicateValues" dxfId="13167" priority="17764"/>
    <cfRule type="duplicateValues" dxfId="13166" priority="17765"/>
    <cfRule type="duplicateValues" dxfId="13165" priority="17766"/>
    <cfRule type="duplicateValues" dxfId="13164" priority="17767"/>
    <cfRule type="duplicateValues" dxfId="13163" priority="17768"/>
    <cfRule type="duplicateValues" dxfId="13162" priority="17769"/>
    <cfRule type="duplicateValues" dxfId="13161" priority="17770"/>
    <cfRule type="duplicateValues" dxfId="13160" priority="17771"/>
    <cfRule type="duplicateValues" dxfId="13159" priority="17772"/>
    <cfRule type="duplicateValues" dxfId="13158" priority="17773"/>
    <cfRule type="duplicateValues" dxfId="13157" priority="17774"/>
    <cfRule type="duplicateValues" dxfId="13156" priority="17775"/>
    <cfRule type="duplicateValues" dxfId="13155" priority="17776"/>
    <cfRule type="duplicateValues" dxfId="13154" priority="17777"/>
    <cfRule type="duplicateValues" dxfId="13153" priority="17778"/>
    <cfRule type="duplicateValues" dxfId="13152" priority="17779"/>
    <cfRule type="duplicateValues" dxfId="13151" priority="17750"/>
    <cfRule type="duplicateValues" dxfId="13150" priority="17646"/>
    <cfRule type="duplicateValues" dxfId="13149" priority="17647"/>
    <cfRule type="duplicateValues" dxfId="13148" priority="17648"/>
    <cfRule type="duplicateValues" dxfId="13147" priority="17649"/>
    <cfRule type="duplicateValues" dxfId="13146" priority="17650"/>
    <cfRule type="duplicateValues" dxfId="13145" priority="17651"/>
    <cfRule type="duplicateValues" dxfId="13144" priority="17652"/>
    <cfRule type="duplicateValues" dxfId="13143" priority="17653"/>
    <cfRule type="duplicateValues" dxfId="13142" priority="17654"/>
    <cfRule type="duplicateValues" dxfId="13141" priority="17655"/>
    <cfRule type="duplicateValues" dxfId="13140" priority="17656"/>
    <cfRule type="duplicateValues" dxfId="13139" priority="17657"/>
    <cfRule type="duplicateValues" dxfId="13138" priority="17658"/>
    <cfRule type="duplicateValues" dxfId="13137" priority="17659"/>
    <cfRule type="duplicateValues" dxfId="13136" priority="17660"/>
    <cfRule type="duplicateValues" dxfId="13135" priority="17661"/>
    <cfRule type="duplicateValues" dxfId="13134" priority="17662"/>
    <cfRule type="duplicateValues" dxfId="13133" priority="17663"/>
    <cfRule type="duplicateValues" dxfId="13132" priority="17664"/>
    <cfRule type="duplicateValues" dxfId="13131" priority="17665"/>
    <cfRule type="duplicateValues" dxfId="13130" priority="17666"/>
    <cfRule type="duplicateValues" dxfId="13129" priority="17667"/>
    <cfRule type="duplicateValues" dxfId="13128" priority="17668"/>
    <cfRule type="duplicateValues" dxfId="13127" priority="17669"/>
    <cfRule type="duplicateValues" dxfId="13126" priority="17670"/>
    <cfRule type="duplicateValues" dxfId="13125" priority="17671"/>
    <cfRule type="duplicateValues" dxfId="13124" priority="17672"/>
    <cfRule type="duplicateValues" dxfId="13123" priority="17673"/>
    <cfRule type="duplicateValues" dxfId="13122" priority="17674"/>
    <cfRule type="duplicateValues" dxfId="13121" priority="17675"/>
    <cfRule type="duplicateValues" dxfId="13120" priority="17676"/>
    <cfRule type="duplicateValues" dxfId="13119" priority="17677"/>
    <cfRule type="duplicateValues" dxfId="13118" priority="17678"/>
    <cfRule type="duplicateValues" dxfId="13117" priority="17679"/>
    <cfRule type="duplicateValues" dxfId="13116" priority="17680"/>
    <cfRule type="duplicateValues" dxfId="13115" priority="17681"/>
  </conditionalFormatting>
  <conditionalFormatting sqref="I5126">
    <cfRule type="duplicateValues" dxfId="13114" priority="20299"/>
    <cfRule type="duplicateValues" dxfId="13113" priority="20379"/>
    <cfRule type="duplicateValues" dxfId="13112" priority="20279"/>
    <cfRule type="duplicateValues" dxfId="13111" priority="20377"/>
    <cfRule type="duplicateValues" dxfId="13110" priority="20376"/>
    <cfRule type="duplicateValues" dxfId="13109" priority="20375"/>
    <cfRule type="duplicateValues" dxfId="13108" priority="20374"/>
    <cfRule type="duplicateValues" dxfId="13107" priority="20373"/>
    <cfRule type="duplicateValues" dxfId="13106" priority="20371"/>
    <cfRule type="duplicateValues" dxfId="13105" priority="20370"/>
    <cfRule type="duplicateValues" dxfId="13104" priority="20369"/>
    <cfRule type="duplicateValues" dxfId="13103" priority="20368"/>
    <cfRule type="duplicateValues" dxfId="13102" priority="20367"/>
    <cfRule type="duplicateValues" dxfId="13101" priority="20366"/>
    <cfRule type="duplicateValues" dxfId="13100" priority="20365"/>
    <cfRule type="duplicateValues" dxfId="13099" priority="20364"/>
    <cfRule type="duplicateValues" dxfId="13098" priority="20363"/>
    <cfRule type="duplicateValues" dxfId="13097" priority="20362"/>
    <cfRule type="duplicateValues" dxfId="13096" priority="20361"/>
    <cfRule type="duplicateValues" dxfId="13095" priority="20360"/>
    <cfRule type="duplicateValues" dxfId="13094" priority="20359"/>
    <cfRule type="duplicateValues" dxfId="13093" priority="20358"/>
    <cfRule type="duplicateValues" dxfId="13092" priority="20357"/>
    <cfRule type="duplicateValues" dxfId="13091" priority="20356"/>
    <cfRule type="duplicateValues" dxfId="13090" priority="20355"/>
    <cfRule type="duplicateValues" dxfId="13089" priority="20354"/>
    <cfRule type="duplicateValues" dxfId="13088" priority="20353"/>
    <cfRule type="duplicateValues" dxfId="13087" priority="20352"/>
    <cfRule type="duplicateValues" dxfId="13086" priority="20351"/>
    <cfRule type="duplicateValues" dxfId="13085" priority="20350"/>
    <cfRule type="duplicateValues" dxfId="13084" priority="20349"/>
    <cfRule type="duplicateValues" dxfId="13083" priority="20348"/>
    <cfRule type="duplicateValues" dxfId="13082" priority="20347"/>
    <cfRule type="duplicateValues" dxfId="13081" priority="20345"/>
    <cfRule type="duplicateValues" dxfId="13080" priority="20346"/>
    <cfRule type="duplicateValues" dxfId="13079" priority="20344"/>
    <cfRule type="duplicateValues" dxfId="13078" priority="20343"/>
    <cfRule type="duplicateValues" dxfId="13077" priority="20342"/>
    <cfRule type="duplicateValues" dxfId="13076" priority="20341"/>
    <cfRule type="duplicateValues" dxfId="13075" priority="20340"/>
    <cfRule type="duplicateValues" dxfId="13074" priority="20339"/>
    <cfRule type="duplicateValues" dxfId="13073" priority="20338"/>
    <cfRule type="duplicateValues" dxfId="13072" priority="20337"/>
    <cfRule type="duplicateValues" dxfId="13071" priority="20336"/>
    <cfRule type="duplicateValues" dxfId="13070" priority="20335"/>
    <cfRule type="duplicateValues" dxfId="13069" priority="20334"/>
    <cfRule type="duplicateValues" dxfId="13068" priority="20333"/>
    <cfRule type="duplicateValues" dxfId="13067" priority="20332"/>
    <cfRule type="duplicateValues" dxfId="13066" priority="20331"/>
    <cfRule type="duplicateValues" dxfId="13065" priority="20330"/>
    <cfRule type="duplicateValues" dxfId="13064" priority="20329"/>
    <cfRule type="duplicateValues" dxfId="13063" priority="20328"/>
    <cfRule type="duplicateValues" dxfId="13062" priority="20327"/>
    <cfRule type="duplicateValues" dxfId="13061" priority="20326"/>
    <cfRule type="duplicateValues" dxfId="13060" priority="20325"/>
    <cfRule type="duplicateValues" dxfId="13059" priority="20324"/>
    <cfRule type="duplicateValues" dxfId="13058" priority="20323"/>
    <cfRule type="duplicateValues" dxfId="13057" priority="20322"/>
    <cfRule type="duplicateValues" dxfId="13056" priority="20321"/>
    <cfRule type="duplicateValues" dxfId="13055" priority="20320"/>
    <cfRule type="duplicateValues" dxfId="13054" priority="20319"/>
    <cfRule type="duplicateValues" dxfId="13053" priority="20318"/>
    <cfRule type="duplicateValues" dxfId="13052" priority="20317"/>
    <cfRule type="duplicateValues" dxfId="13051" priority="20316"/>
    <cfRule type="duplicateValues" dxfId="13050" priority="20315"/>
    <cfRule type="duplicateValues" dxfId="13049" priority="20314"/>
    <cfRule type="duplicateValues" dxfId="13048" priority="20313"/>
    <cfRule type="duplicateValues" dxfId="13047" priority="20312"/>
    <cfRule type="duplicateValues" dxfId="13046" priority="20372"/>
    <cfRule type="duplicateValues" dxfId="13045" priority="20311"/>
    <cfRule type="duplicateValues" dxfId="13044" priority="20310"/>
    <cfRule type="duplicateValues" dxfId="13043" priority="20309"/>
    <cfRule type="duplicateValues" dxfId="13042" priority="20308"/>
    <cfRule type="duplicateValues" dxfId="13041" priority="20307"/>
    <cfRule type="duplicateValues" dxfId="13040" priority="20306"/>
    <cfRule type="duplicateValues" dxfId="13039" priority="20305"/>
    <cfRule type="duplicateValues" dxfId="13038" priority="20304"/>
    <cfRule type="duplicateValues" dxfId="13037" priority="20303"/>
    <cfRule type="duplicateValues" dxfId="13036" priority="20302"/>
    <cfRule type="duplicateValues" dxfId="13035" priority="20301"/>
    <cfRule type="duplicateValues" dxfId="13034" priority="20300"/>
    <cfRule type="duplicateValues" dxfId="13033" priority="20298"/>
    <cfRule type="duplicateValues" dxfId="13032" priority="20297"/>
    <cfRule type="duplicateValues" dxfId="13031" priority="20296"/>
    <cfRule type="duplicateValues" dxfId="13030" priority="20295"/>
    <cfRule type="duplicateValues" dxfId="13029" priority="20294"/>
    <cfRule type="duplicateValues" dxfId="13028" priority="20293"/>
    <cfRule type="duplicateValues" dxfId="13027" priority="20292"/>
    <cfRule type="duplicateValues" dxfId="13026" priority="20291"/>
    <cfRule type="duplicateValues" dxfId="13025" priority="20290"/>
    <cfRule type="duplicateValues" dxfId="13024" priority="20289"/>
    <cfRule type="duplicateValues" dxfId="13023" priority="20288"/>
    <cfRule type="duplicateValues" dxfId="13022" priority="20287"/>
    <cfRule type="duplicateValues" dxfId="13021" priority="20286"/>
    <cfRule type="duplicateValues" dxfId="13020" priority="20285"/>
    <cfRule type="duplicateValues" dxfId="13019" priority="20284"/>
    <cfRule type="duplicateValues" dxfId="13018" priority="20283"/>
    <cfRule type="duplicateValues" dxfId="13017" priority="20282"/>
    <cfRule type="duplicateValues" dxfId="13016" priority="20281"/>
    <cfRule type="duplicateValues" dxfId="13015" priority="20280"/>
    <cfRule type="duplicateValues" dxfId="13014" priority="20378"/>
    <cfRule type="duplicateValues" dxfId="13013" priority="20278"/>
    <cfRule type="duplicateValues" dxfId="13012" priority="20277"/>
    <cfRule type="duplicateValues" dxfId="13011" priority="20276"/>
    <cfRule type="duplicateValues" dxfId="13010" priority="20275"/>
    <cfRule type="duplicateValues" dxfId="13009" priority="20274"/>
    <cfRule type="duplicateValues" dxfId="13008" priority="20273"/>
    <cfRule type="duplicateValues" dxfId="13007" priority="20272"/>
    <cfRule type="duplicateValues" dxfId="13006" priority="20403"/>
    <cfRule type="duplicateValues" dxfId="13005" priority="20402"/>
    <cfRule type="duplicateValues" dxfId="13004" priority="20401"/>
    <cfRule type="duplicateValues" dxfId="13003" priority="20400"/>
    <cfRule type="duplicateValues" dxfId="13002" priority="20399"/>
    <cfRule type="duplicateValues" dxfId="13001" priority="20398"/>
    <cfRule type="duplicateValues" dxfId="13000" priority="20397"/>
    <cfRule type="duplicateValues" dxfId="12999" priority="20396"/>
    <cfRule type="duplicateValues" dxfId="12998" priority="20395"/>
    <cfRule type="duplicateValues" dxfId="12997" priority="20394"/>
    <cfRule type="duplicateValues" dxfId="12996" priority="20393"/>
    <cfRule type="duplicateValues" dxfId="12995" priority="20392"/>
    <cfRule type="duplicateValues" dxfId="12994" priority="20391"/>
    <cfRule type="duplicateValues" dxfId="12993" priority="20390"/>
    <cfRule type="duplicateValues" dxfId="12992" priority="20389"/>
    <cfRule type="duplicateValues" dxfId="12991" priority="20388"/>
    <cfRule type="duplicateValues" dxfId="12990" priority="20387"/>
    <cfRule type="duplicateValues" dxfId="12989" priority="20386"/>
    <cfRule type="duplicateValues" dxfId="12988" priority="20385"/>
    <cfRule type="duplicateValues" dxfId="12987" priority="20384"/>
    <cfRule type="duplicateValues" dxfId="12986" priority="20383"/>
    <cfRule type="duplicateValues" dxfId="12985" priority="20382"/>
    <cfRule type="duplicateValues" dxfId="12984" priority="20381"/>
    <cfRule type="duplicateValues" dxfId="12983" priority="20380"/>
  </conditionalFormatting>
  <conditionalFormatting sqref="I5127:I5128">
    <cfRule type="duplicateValues" dxfId="12982" priority="13017"/>
    <cfRule type="duplicateValues" dxfId="12981" priority="13016"/>
    <cfRule type="duplicateValues" dxfId="12980" priority="13015"/>
    <cfRule type="duplicateValues" dxfId="12979" priority="13014"/>
    <cfRule type="duplicateValues" dxfId="12978" priority="13013"/>
    <cfRule type="duplicateValues" dxfId="12977" priority="13012"/>
    <cfRule type="duplicateValues" dxfId="12976" priority="13011"/>
    <cfRule type="duplicateValues" dxfId="12975" priority="13010"/>
    <cfRule type="duplicateValues" dxfId="12974" priority="13009"/>
    <cfRule type="duplicateValues" dxfId="12973" priority="13008"/>
    <cfRule type="duplicateValues" dxfId="12972" priority="13007"/>
    <cfRule type="duplicateValues" dxfId="12971" priority="13006"/>
    <cfRule type="duplicateValues" dxfId="12970" priority="13005"/>
    <cfRule type="duplicateValues" dxfId="12969" priority="13004"/>
    <cfRule type="duplicateValues" dxfId="12968" priority="13003"/>
    <cfRule type="duplicateValues" dxfId="12967" priority="13002"/>
    <cfRule type="duplicateValues" dxfId="12966" priority="13001"/>
    <cfRule type="duplicateValues" dxfId="12965" priority="13000"/>
    <cfRule type="duplicateValues" dxfId="12964" priority="12999"/>
    <cfRule type="duplicateValues" dxfId="12963" priority="12998"/>
    <cfRule type="duplicateValues" dxfId="12962" priority="12997"/>
    <cfRule type="duplicateValues" dxfId="12961" priority="12996"/>
    <cfRule type="duplicateValues" dxfId="12960" priority="12995"/>
    <cfRule type="duplicateValues" dxfId="12959" priority="12994"/>
    <cfRule type="duplicateValues" dxfId="12958" priority="12993"/>
    <cfRule type="duplicateValues" dxfId="12957" priority="12992"/>
    <cfRule type="duplicateValues" dxfId="12956" priority="12991"/>
    <cfRule type="duplicateValues" dxfId="12955" priority="12990"/>
    <cfRule type="duplicateValues" dxfId="12954" priority="12989"/>
    <cfRule type="duplicateValues" dxfId="12953" priority="12988"/>
    <cfRule type="duplicateValues" dxfId="12952" priority="12987"/>
    <cfRule type="duplicateValues" dxfId="12951" priority="12986"/>
    <cfRule type="duplicateValues" dxfId="12950" priority="12984"/>
    <cfRule type="duplicateValues" dxfId="12949" priority="12983"/>
    <cfRule type="duplicateValues" dxfId="12948" priority="12982"/>
    <cfRule type="duplicateValues" dxfId="12947" priority="12981"/>
    <cfRule type="duplicateValues" dxfId="12946" priority="12980"/>
    <cfRule type="duplicateValues" dxfId="12945" priority="12979"/>
    <cfRule type="duplicateValues" dxfId="12944" priority="12978"/>
    <cfRule type="duplicateValues" dxfId="12943" priority="12977"/>
    <cfRule type="duplicateValues" dxfId="12942" priority="12976"/>
    <cfRule type="duplicateValues" dxfId="12941" priority="12975"/>
    <cfRule type="duplicateValues" dxfId="12940" priority="12974"/>
    <cfRule type="duplicateValues" dxfId="12939" priority="12973"/>
    <cfRule type="duplicateValues" dxfId="12938" priority="12972"/>
    <cfRule type="duplicateValues" dxfId="12937" priority="12971"/>
    <cfRule type="duplicateValues" dxfId="12936" priority="12970"/>
    <cfRule type="duplicateValues" dxfId="12935" priority="12969"/>
    <cfRule type="duplicateValues" dxfId="12934" priority="12968"/>
    <cfRule type="duplicateValues" dxfId="12933" priority="12967"/>
    <cfRule type="duplicateValues" dxfId="12932" priority="12966"/>
    <cfRule type="duplicateValues" dxfId="12931" priority="12965"/>
    <cfRule type="duplicateValues" dxfId="12930" priority="12964"/>
    <cfRule type="duplicateValues" dxfId="12929" priority="12963"/>
    <cfRule type="duplicateValues" dxfId="12928" priority="12962"/>
    <cfRule type="duplicateValues" dxfId="12927" priority="12961"/>
    <cfRule type="duplicateValues" dxfId="12926" priority="12960"/>
    <cfRule type="duplicateValues" dxfId="12925" priority="12959"/>
    <cfRule type="duplicateValues" dxfId="12924" priority="12958"/>
    <cfRule type="duplicateValues" dxfId="12923" priority="12957"/>
    <cfRule type="duplicateValues" dxfId="12922" priority="12956"/>
    <cfRule type="duplicateValues" dxfId="12921" priority="12955"/>
    <cfRule type="duplicateValues" dxfId="12920" priority="12954"/>
    <cfRule type="duplicateValues" dxfId="12919" priority="12953"/>
    <cfRule type="duplicateValues" dxfId="12918" priority="12952"/>
    <cfRule type="duplicateValues" dxfId="12917" priority="12951"/>
    <cfRule type="duplicateValues" dxfId="12916" priority="12950"/>
    <cfRule type="duplicateValues" dxfId="12915" priority="12949"/>
    <cfRule type="duplicateValues" dxfId="12914" priority="12948"/>
    <cfRule type="duplicateValues" dxfId="12913" priority="12947"/>
    <cfRule type="duplicateValues" dxfId="12912" priority="12946"/>
    <cfRule type="duplicateValues" dxfId="12911" priority="12945"/>
    <cfRule type="duplicateValues" dxfId="12910" priority="12944"/>
    <cfRule type="duplicateValues" dxfId="12909" priority="12943"/>
    <cfRule type="duplicateValues" dxfId="12908" priority="13036"/>
    <cfRule type="duplicateValues" dxfId="12907" priority="12942"/>
    <cfRule type="duplicateValues" dxfId="12906" priority="12941"/>
    <cfRule type="duplicateValues" dxfId="12905" priority="12940"/>
    <cfRule type="duplicateValues" dxfId="12904" priority="12939"/>
    <cfRule type="duplicateValues" dxfId="12903" priority="12938"/>
    <cfRule type="duplicateValues" dxfId="12902" priority="12937"/>
    <cfRule type="duplicateValues" dxfId="12901" priority="12936"/>
    <cfRule type="duplicateValues" dxfId="12900" priority="12935"/>
    <cfRule type="duplicateValues" dxfId="12899" priority="12934"/>
    <cfRule type="duplicateValues" dxfId="12898" priority="12933"/>
    <cfRule type="duplicateValues" dxfId="12897" priority="12932"/>
    <cfRule type="duplicateValues" dxfId="12896" priority="12931"/>
    <cfRule type="duplicateValues" dxfId="12895" priority="12930"/>
    <cfRule type="duplicateValues" dxfId="12894" priority="12929"/>
    <cfRule type="duplicateValues" dxfId="12893" priority="12928"/>
    <cfRule type="duplicateValues" dxfId="12892" priority="12927"/>
    <cfRule type="duplicateValues" dxfId="12891" priority="12926"/>
    <cfRule type="duplicateValues" dxfId="12890" priority="12925"/>
    <cfRule type="duplicateValues" dxfId="12889" priority="12924"/>
    <cfRule type="duplicateValues" dxfId="12888" priority="12923"/>
    <cfRule type="duplicateValues" dxfId="12887" priority="12911"/>
    <cfRule type="duplicateValues" dxfId="12886" priority="12912"/>
    <cfRule type="duplicateValues" dxfId="12885" priority="12921"/>
    <cfRule type="duplicateValues" dxfId="12884" priority="12920"/>
    <cfRule type="duplicateValues" dxfId="12883" priority="12919"/>
    <cfRule type="duplicateValues" dxfId="12882" priority="12918"/>
    <cfRule type="duplicateValues" dxfId="12881" priority="12917"/>
    <cfRule type="duplicateValues" dxfId="12880" priority="12916"/>
    <cfRule type="duplicateValues" dxfId="12879" priority="12915"/>
    <cfRule type="duplicateValues" dxfId="12878" priority="12922"/>
    <cfRule type="duplicateValues" dxfId="12877" priority="12913"/>
    <cfRule type="duplicateValues" dxfId="12876" priority="12985"/>
    <cfRule type="duplicateValues" dxfId="12875" priority="13045"/>
    <cfRule type="duplicateValues" dxfId="12874" priority="12914"/>
    <cfRule type="duplicateValues" dxfId="12873" priority="13044"/>
    <cfRule type="duplicateValues" dxfId="12872" priority="13043"/>
    <cfRule type="duplicateValues" dxfId="12871" priority="13042"/>
    <cfRule type="duplicateValues" dxfId="12870" priority="13041"/>
    <cfRule type="duplicateValues" dxfId="12869" priority="13040"/>
    <cfRule type="duplicateValues" dxfId="12868" priority="13039"/>
    <cfRule type="duplicateValues" dxfId="12867" priority="13038"/>
    <cfRule type="duplicateValues" dxfId="12866" priority="13037"/>
    <cfRule type="duplicateValues" dxfId="12865" priority="13035"/>
    <cfRule type="duplicateValues" dxfId="12864" priority="13034"/>
    <cfRule type="duplicateValues" dxfId="12863" priority="13033"/>
    <cfRule type="duplicateValues" dxfId="12862" priority="13032"/>
    <cfRule type="duplicateValues" dxfId="12861" priority="13031"/>
    <cfRule type="duplicateValues" dxfId="12860" priority="13030"/>
    <cfRule type="duplicateValues" dxfId="12859" priority="13029"/>
    <cfRule type="duplicateValues" dxfId="12858" priority="13028"/>
    <cfRule type="duplicateValues" dxfId="12857" priority="13027"/>
    <cfRule type="duplicateValues" dxfId="12856" priority="13026"/>
    <cfRule type="duplicateValues" dxfId="12855" priority="13025"/>
    <cfRule type="duplicateValues" dxfId="12854" priority="13024"/>
    <cfRule type="duplicateValues" dxfId="12853" priority="13023"/>
    <cfRule type="duplicateValues" dxfId="12852" priority="13022"/>
    <cfRule type="duplicateValues" dxfId="12851" priority="13021"/>
    <cfRule type="duplicateValues" dxfId="12850" priority="13020"/>
    <cfRule type="duplicateValues" dxfId="12849" priority="13019"/>
    <cfRule type="duplicateValues" dxfId="12848" priority="13018"/>
  </conditionalFormatting>
  <conditionalFormatting sqref="I5129 I5131:I5134">
    <cfRule type="duplicateValues" dxfId="12847" priority="21699"/>
    <cfRule type="duplicateValues" dxfId="12846" priority="21700"/>
    <cfRule type="duplicateValues" dxfId="12845" priority="21701"/>
    <cfRule type="duplicateValues" dxfId="12844" priority="21702"/>
    <cfRule type="duplicateValues" dxfId="12843" priority="21703"/>
    <cfRule type="duplicateValues" dxfId="12842" priority="21704"/>
    <cfRule type="duplicateValues" dxfId="12841" priority="21705"/>
    <cfRule type="duplicateValues" dxfId="12840" priority="21706"/>
    <cfRule type="duplicateValues" dxfId="12839" priority="21707"/>
    <cfRule type="duplicateValues" dxfId="12838" priority="21708"/>
    <cfRule type="duplicateValues" dxfId="12837" priority="21709"/>
    <cfRule type="duplicateValues" dxfId="12836" priority="21710"/>
    <cfRule type="duplicateValues" dxfId="12835" priority="21711"/>
    <cfRule type="duplicateValues" dxfId="12834" priority="21712"/>
    <cfRule type="duplicateValues" dxfId="12833" priority="21713"/>
    <cfRule type="duplicateValues" dxfId="12832" priority="21714"/>
    <cfRule type="duplicateValues" dxfId="12831" priority="21715"/>
    <cfRule type="duplicateValues" dxfId="12830" priority="21716"/>
    <cfRule type="duplicateValues" dxfId="12829" priority="21717"/>
    <cfRule type="duplicateValues" dxfId="12828" priority="21718"/>
    <cfRule type="duplicateValues" dxfId="12827" priority="21719"/>
    <cfRule type="duplicateValues" dxfId="12826" priority="21720"/>
    <cfRule type="duplicateValues" dxfId="12825" priority="21721"/>
    <cfRule type="duplicateValues" dxfId="12824" priority="21722"/>
    <cfRule type="duplicateValues" dxfId="12823" priority="21723"/>
    <cfRule type="duplicateValues" dxfId="12822" priority="21724"/>
    <cfRule type="duplicateValues" dxfId="12821" priority="21725"/>
    <cfRule type="duplicateValues" dxfId="12820" priority="21726"/>
    <cfRule type="duplicateValues" dxfId="12819" priority="21727"/>
    <cfRule type="duplicateValues" dxfId="12818" priority="21728"/>
    <cfRule type="duplicateValues" dxfId="12817" priority="21729"/>
    <cfRule type="duplicateValues" dxfId="12816" priority="21730"/>
    <cfRule type="duplicateValues" dxfId="12815" priority="21731"/>
    <cfRule type="duplicateValues" dxfId="12814" priority="21732"/>
    <cfRule type="duplicateValues" dxfId="12813" priority="21733"/>
    <cfRule type="duplicateValues" dxfId="12812" priority="21734"/>
    <cfRule type="duplicateValues" dxfId="12811" priority="21735"/>
    <cfRule type="duplicateValues" dxfId="12810" priority="21736"/>
    <cfRule type="duplicateValues" dxfId="12809" priority="21737"/>
    <cfRule type="duplicateValues" dxfId="12808" priority="21738"/>
    <cfRule type="duplicateValues" dxfId="12807" priority="21739"/>
    <cfRule type="duplicateValues" dxfId="12806" priority="21813"/>
    <cfRule type="duplicateValues" dxfId="12805" priority="21812"/>
    <cfRule type="duplicateValues" dxfId="12804" priority="21811"/>
    <cfRule type="duplicateValues" dxfId="12803" priority="21810"/>
    <cfRule type="duplicateValues" dxfId="12802" priority="21809"/>
    <cfRule type="duplicateValues" dxfId="12801" priority="21808"/>
    <cfRule type="duplicateValues" dxfId="12800" priority="21807"/>
    <cfRule type="duplicateValues" dxfId="12799" priority="21806"/>
    <cfRule type="duplicateValues" dxfId="12798" priority="21805"/>
    <cfRule type="duplicateValues" dxfId="12797" priority="21804"/>
    <cfRule type="duplicateValues" dxfId="12796" priority="21803"/>
    <cfRule type="duplicateValues" dxfId="12795" priority="21802"/>
    <cfRule type="duplicateValues" dxfId="12794" priority="21801"/>
    <cfRule type="duplicateValues" dxfId="12793" priority="21800"/>
    <cfRule type="duplicateValues" dxfId="12792" priority="21799"/>
    <cfRule type="duplicateValues" dxfId="12791" priority="21798"/>
    <cfRule type="duplicateValues" dxfId="12790" priority="21797"/>
    <cfRule type="duplicateValues" dxfId="12789" priority="21796"/>
    <cfRule type="duplicateValues" dxfId="12788" priority="21795"/>
    <cfRule type="duplicateValues" dxfId="12787" priority="21794"/>
    <cfRule type="duplicateValues" dxfId="12786" priority="21793"/>
    <cfRule type="duplicateValues" dxfId="12785" priority="21792"/>
    <cfRule type="duplicateValues" dxfId="12784" priority="21791"/>
    <cfRule type="duplicateValues" dxfId="12783" priority="21790"/>
    <cfRule type="duplicateValues" dxfId="12782" priority="21789"/>
    <cfRule type="duplicateValues" dxfId="12781" priority="21788"/>
    <cfRule type="duplicateValues" dxfId="12780" priority="21787"/>
    <cfRule type="duplicateValues" dxfId="12779" priority="21786"/>
    <cfRule type="duplicateValues" dxfId="12778" priority="21785"/>
    <cfRule type="duplicateValues" dxfId="12777" priority="21784"/>
    <cfRule type="duplicateValues" dxfId="12776" priority="21783"/>
    <cfRule type="duplicateValues" dxfId="12775" priority="21782"/>
    <cfRule type="duplicateValues" dxfId="12774" priority="21781"/>
    <cfRule type="duplicateValues" dxfId="12773" priority="21780"/>
    <cfRule type="duplicateValues" dxfId="12772" priority="21779"/>
    <cfRule type="duplicateValues" dxfId="12771" priority="21778"/>
    <cfRule type="duplicateValues" dxfId="12770" priority="21777"/>
    <cfRule type="duplicateValues" dxfId="12769" priority="21776"/>
    <cfRule type="duplicateValues" dxfId="12768" priority="21775"/>
    <cfRule type="duplicateValues" dxfId="12767" priority="21774"/>
    <cfRule type="duplicateValues" dxfId="12766" priority="21773"/>
    <cfRule type="duplicateValues" dxfId="12765" priority="21772"/>
    <cfRule type="duplicateValues" dxfId="12764" priority="21771"/>
    <cfRule type="duplicateValues" dxfId="12763" priority="21770"/>
    <cfRule type="duplicateValues" dxfId="12762" priority="21769"/>
    <cfRule type="duplicateValues" dxfId="12761" priority="21768"/>
    <cfRule type="duplicateValues" dxfId="12760" priority="21767"/>
    <cfRule type="duplicateValues" dxfId="12759" priority="21766"/>
    <cfRule type="duplicateValues" dxfId="12758" priority="21765"/>
    <cfRule type="duplicateValues" dxfId="12757" priority="21764"/>
    <cfRule type="duplicateValues" dxfId="12756" priority="21763"/>
    <cfRule type="duplicateValues" dxfId="12755" priority="21762"/>
    <cfRule type="duplicateValues" dxfId="12754" priority="21761"/>
    <cfRule type="duplicateValues" dxfId="12753" priority="21760"/>
    <cfRule type="duplicateValues" dxfId="12752" priority="21759"/>
    <cfRule type="duplicateValues" dxfId="12751" priority="21758"/>
    <cfRule type="duplicateValues" dxfId="12750" priority="21757"/>
    <cfRule type="duplicateValues" dxfId="12749" priority="21756"/>
    <cfRule type="duplicateValues" dxfId="12748" priority="21755"/>
    <cfRule type="duplicateValues" dxfId="12747" priority="21754"/>
    <cfRule type="duplicateValues" dxfId="12746" priority="21753"/>
    <cfRule type="duplicateValues" dxfId="12745" priority="21752"/>
    <cfRule type="duplicateValues" dxfId="12744" priority="21751"/>
    <cfRule type="duplicateValues" dxfId="12743" priority="21683"/>
    <cfRule type="duplicateValues" dxfId="12742" priority="21684"/>
    <cfRule type="duplicateValues" dxfId="12741" priority="21685"/>
    <cfRule type="duplicateValues" dxfId="12740" priority="21686"/>
    <cfRule type="duplicateValues" dxfId="12739" priority="21687"/>
    <cfRule type="duplicateValues" dxfId="12738" priority="21688"/>
    <cfRule type="duplicateValues" dxfId="12737" priority="21689"/>
    <cfRule type="duplicateValues" dxfId="12736" priority="21690"/>
    <cfRule type="duplicateValues" dxfId="12735" priority="21691"/>
    <cfRule type="duplicateValues" dxfId="12734" priority="21750"/>
    <cfRule type="duplicateValues" dxfId="12733" priority="21749"/>
    <cfRule type="duplicateValues" dxfId="12732" priority="21748"/>
    <cfRule type="duplicateValues" dxfId="12731" priority="21747"/>
    <cfRule type="duplicateValues" dxfId="12730" priority="21746"/>
    <cfRule type="duplicateValues" dxfId="12729" priority="21745"/>
    <cfRule type="duplicateValues" dxfId="12728" priority="21744"/>
    <cfRule type="duplicateValues" dxfId="12727" priority="21743"/>
    <cfRule type="duplicateValues" dxfId="12726" priority="21742"/>
    <cfRule type="duplicateValues" dxfId="12725" priority="21740"/>
    <cfRule type="duplicateValues" dxfId="12724" priority="21741"/>
    <cfRule type="duplicateValues" dxfId="12723" priority="21692"/>
    <cfRule type="duplicateValues" dxfId="12722" priority="21693"/>
    <cfRule type="duplicateValues" dxfId="12721" priority="21694"/>
    <cfRule type="duplicateValues" dxfId="12720" priority="21695"/>
    <cfRule type="duplicateValues" dxfId="12719" priority="21696"/>
    <cfRule type="duplicateValues" dxfId="12718" priority="21697"/>
    <cfRule type="duplicateValues" dxfId="12717" priority="21698"/>
  </conditionalFormatting>
  <conditionalFormatting sqref="I5130">
    <cfRule type="duplicateValues" dxfId="12716" priority="18429"/>
    <cfRule type="duplicateValues" dxfId="12715" priority="18473"/>
    <cfRule type="duplicateValues" dxfId="12714" priority="18472"/>
    <cfRule type="duplicateValues" dxfId="12713" priority="18471"/>
    <cfRule type="duplicateValues" dxfId="12712" priority="18470"/>
    <cfRule type="duplicateValues" dxfId="12711" priority="18469"/>
    <cfRule type="duplicateValues" dxfId="12710" priority="18460"/>
    <cfRule type="duplicateValues" dxfId="12709" priority="18468"/>
    <cfRule type="duplicateValues" dxfId="12708" priority="18467"/>
    <cfRule type="duplicateValues" dxfId="12707" priority="18466"/>
    <cfRule type="duplicateValues" dxfId="12706" priority="18465"/>
    <cfRule type="duplicateValues" dxfId="12705" priority="18464"/>
    <cfRule type="duplicateValues" dxfId="12704" priority="18409"/>
    <cfRule type="duplicateValues" dxfId="12703" priority="18410"/>
    <cfRule type="duplicateValues" dxfId="12702" priority="18411"/>
    <cfRule type="duplicateValues" dxfId="12701" priority="18412"/>
    <cfRule type="duplicateValues" dxfId="12700" priority="18413"/>
    <cfRule type="duplicateValues" dxfId="12699" priority="18463"/>
    <cfRule type="duplicateValues" dxfId="12698" priority="18414"/>
    <cfRule type="duplicateValues" dxfId="12697" priority="18415"/>
    <cfRule type="duplicateValues" dxfId="12696" priority="18416"/>
    <cfRule type="duplicateValues" dxfId="12695" priority="18417"/>
    <cfRule type="duplicateValues" dxfId="12694" priority="18418"/>
    <cfRule type="duplicateValues" dxfId="12693" priority="18419"/>
    <cfRule type="duplicateValues" dxfId="12692" priority="18420"/>
    <cfRule type="duplicateValues" dxfId="12691" priority="18421"/>
    <cfRule type="duplicateValues" dxfId="12690" priority="18422"/>
    <cfRule type="duplicateValues" dxfId="12689" priority="18535"/>
    <cfRule type="duplicateValues" dxfId="12688" priority="18536"/>
    <cfRule type="duplicateValues" dxfId="12687" priority="18537"/>
    <cfRule type="duplicateValues" dxfId="12686" priority="18538"/>
    <cfRule type="duplicateValues" dxfId="12685" priority="18539"/>
    <cfRule type="duplicateValues" dxfId="12684" priority="18540"/>
    <cfRule type="duplicateValues" dxfId="12683" priority="18453"/>
    <cfRule type="duplicateValues" dxfId="12682" priority="18541"/>
    <cfRule type="duplicateValues" dxfId="12681" priority="18526"/>
    <cfRule type="duplicateValues" dxfId="12680" priority="18527"/>
    <cfRule type="duplicateValues" dxfId="12679" priority="18528"/>
    <cfRule type="duplicateValues" dxfId="12678" priority="18529"/>
    <cfRule type="duplicateValues" dxfId="12677" priority="18530"/>
    <cfRule type="duplicateValues" dxfId="12676" priority="18531"/>
    <cfRule type="duplicateValues" dxfId="12675" priority="18532"/>
    <cfRule type="duplicateValues" dxfId="12674" priority="18533"/>
    <cfRule type="duplicateValues" dxfId="12673" priority="18534"/>
    <cfRule type="duplicateValues" dxfId="12672" priority="18525"/>
    <cfRule type="duplicateValues" dxfId="12671" priority="18524"/>
    <cfRule type="duplicateValues" dxfId="12670" priority="18523"/>
    <cfRule type="duplicateValues" dxfId="12669" priority="18522"/>
    <cfRule type="duplicateValues" dxfId="12668" priority="18521"/>
    <cfRule type="duplicateValues" dxfId="12667" priority="18520"/>
    <cfRule type="duplicateValues" dxfId="12666" priority="18519"/>
    <cfRule type="duplicateValues" dxfId="12665" priority="18518"/>
    <cfRule type="duplicateValues" dxfId="12664" priority="18517"/>
    <cfRule type="duplicateValues" dxfId="12663" priority="18516"/>
    <cfRule type="duplicateValues" dxfId="12662" priority="18515"/>
    <cfRule type="duplicateValues" dxfId="12661" priority="18514"/>
    <cfRule type="duplicateValues" dxfId="12660" priority="18513"/>
    <cfRule type="duplicateValues" dxfId="12659" priority="18512"/>
    <cfRule type="duplicateValues" dxfId="12658" priority="18511"/>
    <cfRule type="duplicateValues" dxfId="12657" priority="18510"/>
    <cfRule type="duplicateValues" dxfId="12656" priority="18509"/>
    <cfRule type="duplicateValues" dxfId="12655" priority="18508"/>
    <cfRule type="duplicateValues" dxfId="12654" priority="18507"/>
    <cfRule type="duplicateValues" dxfId="12653" priority="18506"/>
    <cfRule type="duplicateValues" dxfId="12652" priority="18505"/>
    <cfRule type="duplicateValues" dxfId="12651" priority="18504"/>
    <cfRule type="duplicateValues" dxfId="12650" priority="18503"/>
    <cfRule type="duplicateValues" dxfId="12649" priority="18502"/>
    <cfRule type="duplicateValues" dxfId="12648" priority="18501"/>
    <cfRule type="duplicateValues" dxfId="12647" priority="18423"/>
    <cfRule type="duplicateValues" dxfId="12646" priority="18424"/>
    <cfRule type="duplicateValues" dxfId="12645" priority="18425"/>
    <cfRule type="duplicateValues" dxfId="12644" priority="18426"/>
    <cfRule type="duplicateValues" dxfId="12643" priority="18427"/>
    <cfRule type="duplicateValues" dxfId="12642" priority="18428"/>
    <cfRule type="duplicateValues" dxfId="12641" priority="18462"/>
    <cfRule type="duplicateValues" dxfId="12640" priority="18430"/>
    <cfRule type="duplicateValues" dxfId="12639" priority="18431"/>
    <cfRule type="duplicateValues" dxfId="12638" priority="18432"/>
    <cfRule type="duplicateValues" dxfId="12637" priority="18433"/>
    <cfRule type="duplicateValues" dxfId="12636" priority="18434"/>
    <cfRule type="duplicateValues" dxfId="12635" priority="18435"/>
    <cfRule type="duplicateValues" dxfId="12634" priority="18436"/>
    <cfRule type="duplicateValues" dxfId="12633" priority="18437"/>
    <cfRule type="duplicateValues" dxfId="12632" priority="18438"/>
    <cfRule type="duplicateValues" dxfId="12631" priority="18439"/>
    <cfRule type="duplicateValues" dxfId="12630" priority="18440"/>
    <cfRule type="duplicateValues" dxfId="12629" priority="18441"/>
    <cfRule type="duplicateValues" dxfId="12628" priority="18442"/>
    <cfRule type="duplicateValues" dxfId="12627" priority="18443"/>
    <cfRule type="duplicateValues" dxfId="12626" priority="18444"/>
    <cfRule type="duplicateValues" dxfId="12625" priority="18445"/>
    <cfRule type="duplicateValues" dxfId="12624" priority="18446"/>
    <cfRule type="duplicateValues" dxfId="12623" priority="18447"/>
    <cfRule type="duplicateValues" dxfId="12622" priority="18448"/>
    <cfRule type="duplicateValues" dxfId="12621" priority="18449"/>
    <cfRule type="duplicateValues" dxfId="12620" priority="18450"/>
    <cfRule type="duplicateValues" dxfId="12619" priority="18451"/>
    <cfRule type="duplicateValues" dxfId="12618" priority="18500"/>
    <cfRule type="duplicateValues" dxfId="12617" priority="18452"/>
    <cfRule type="duplicateValues" dxfId="12616" priority="18454"/>
    <cfRule type="duplicateValues" dxfId="12615" priority="18455"/>
    <cfRule type="duplicateValues" dxfId="12614" priority="18456"/>
    <cfRule type="duplicateValues" dxfId="12613" priority="18457"/>
    <cfRule type="duplicateValues" dxfId="12612" priority="18458"/>
    <cfRule type="duplicateValues" dxfId="12611" priority="18459"/>
    <cfRule type="duplicateValues" dxfId="12610" priority="18499"/>
    <cfRule type="duplicateValues" dxfId="12609" priority="18498"/>
    <cfRule type="duplicateValues" dxfId="12608" priority="18497"/>
    <cfRule type="duplicateValues" dxfId="12607" priority="18496"/>
    <cfRule type="duplicateValues" dxfId="12606" priority="18495"/>
    <cfRule type="duplicateValues" dxfId="12605" priority="18494"/>
    <cfRule type="duplicateValues" dxfId="12604" priority="18493"/>
    <cfRule type="duplicateValues" dxfId="12603" priority="18492"/>
    <cfRule type="duplicateValues" dxfId="12602" priority="18461"/>
    <cfRule type="duplicateValues" dxfId="12601" priority="18491"/>
    <cfRule type="duplicateValues" dxfId="12600" priority="18490"/>
    <cfRule type="duplicateValues" dxfId="12599" priority="18489"/>
    <cfRule type="duplicateValues" dxfId="12598" priority="18488"/>
    <cfRule type="duplicateValues" dxfId="12597" priority="18487"/>
    <cfRule type="duplicateValues" dxfId="12596" priority="18486"/>
    <cfRule type="duplicateValues" dxfId="12595" priority="18485"/>
    <cfRule type="duplicateValues" dxfId="12594" priority="18484"/>
    <cfRule type="duplicateValues" dxfId="12593" priority="18483"/>
    <cfRule type="duplicateValues" dxfId="12592" priority="18482"/>
    <cfRule type="duplicateValues" dxfId="12591" priority="18481"/>
    <cfRule type="duplicateValues" dxfId="12590" priority="18480"/>
    <cfRule type="duplicateValues" dxfId="12589" priority="18479"/>
    <cfRule type="duplicateValues" dxfId="12588" priority="18478"/>
    <cfRule type="duplicateValues" dxfId="12587" priority="18477"/>
    <cfRule type="duplicateValues" dxfId="12586" priority="18476"/>
    <cfRule type="duplicateValues" dxfId="12585" priority="18475"/>
    <cfRule type="duplicateValues" dxfId="12584" priority="18474"/>
  </conditionalFormatting>
  <conditionalFormatting sqref="I5135:I5138">
    <cfRule type="duplicateValues" dxfId="12583" priority="16922"/>
    <cfRule type="duplicateValues" dxfId="12582" priority="16838"/>
    <cfRule type="duplicateValues" dxfId="12581" priority="16924"/>
    <cfRule type="duplicateValues" dxfId="12580" priority="16925"/>
    <cfRule type="duplicateValues" dxfId="12579" priority="16926"/>
    <cfRule type="duplicateValues" dxfId="12578" priority="16927"/>
    <cfRule type="duplicateValues" dxfId="12577" priority="16928"/>
    <cfRule type="duplicateValues" dxfId="12576" priority="16929"/>
    <cfRule type="duplicateValues" dxfId="12575" priority="16930"/>
    <cfRule type="duplicateValues" dxfId="12574" priority="16931"/>
    <cfRule type="duplicateValues" dxfId="12573" priority="16932"/>
    <cfRule type="duplicateValues" dxfId="12572" priority="16933"/>
    <cfRule type="duplicateValues" dxfId="12571" priority="16934"/>
    <cfRule type="duplicateValues" dxfId="12570" priority="16935"/>
    <cfRule type="duplicateValues" dxfId="12569" priority="16936"/>
    <cfRule type="duplicateValues" dxfId="12568" priority="16937"/>
    <cfRule type="duplicateValues" dxfId="12567" priority="16938"/>
    <cfRule type="duplicateValues" dxfId="12566" priority="16939"/>
    <cfRule type="duplicateValues" dxfId="12565" priority="16940"/>
    <cfRule type="duplicateValues" dxfId="12564" priority="16941"/>
    <cfRule type="duplicateValues" dxfId="12563" priority="16942"/>
    <cfRule type="duplicateValues" dxfId="12562" priority="16943"/>
    <cfRule type="duplicateValues" dxfId="12561" priority="16944"/>
    <cfRule type="duplicateValues" dxfId="12560" priority="16945"/>
    <cfRule type="duplicateValues" dxfId="12559" priority="16946"/>
    <cfRule type="duplicateValues" dxfId="12558" priority="16947"/>
    <cfRule type="duplicateValues" dxfId="12557" priority="16948"/>
    <cfRule type="duplicateValues" dxfId="12556" priority="16949"/>
    <cfRule type="duplicateValues" dxfId="12555" priority="16950"/>
    <cfRule type="duplicateValues" dxfId="12554" priority="16951"/>
    <cfRule type="duplicateValues" dxfId="12553" priority="16952"/>
    <cfRule type="duplicateValues" dxfId="12552" priority="16953"/>
    <cfRule type="duplicateValues" dxfId="12551" priority="16954"/>
    <cfRule type="duplicateValues" dxfId="12550" priority="16955"/>
    <cfRule type="duplicateValues" dxfId="12549" priority="16956"/>
    <cfRule type="duplicateValues" dxfId="12548" priority="16957"/>
    <cfRule type="duplicateValues" dxfId="12547" priority="16958"/>
    <cfRule type="duplicateValues" dxfId="12546" priority="16959"/>
    <cfRule type="duplicateValues" dxfId="12545" priority="16960"/>
    <cfRule type="duplicateValues" dxfId="12544" priority="16961"/>
    <cfRule type="duplicateValues" dxfId="12543" priority="16962"/>
    <cfRule type="duplicateValues" dxfId="12542" priority="16963"/>
    <cfRule type="duplicateValues" dxfId="12541" priority="16964"/>
    <cfRule type="duplicateValues" dxfId="12540" priority="16830"/>
    <cfRule type="duplicateValues" dxfId="12539" priority="16914"/>
    <cfRule type="duplicateValues" dxfId="12538" priority="16832"/>
    <cfRule type="duplicateValues" dxfId="12537" priority="16833"/>
    <cfRule type="duplicateValues" dxfId="12536" priority="16834"/>
    <cfRule type="duplicateValues" dxfId="12535" priority="16835"/>
    <cfRule type="duplicateValues" dxfId="12534" priority="16836"/>
    <cfRule type="duplicateValues" dxfId="12533" priority="16837"/>
    <cfRule type="duplicateValues" dxfId="12532" priority="16839"/>
    <cfRule type="duplicateValues" dxfId="12531" priority="16840"/>
    <cfRule type="duplicateValues" dxfId="12530" priority="16841"/>
    <cfRule type="duplicateValues" dxfId="12529" priority="16842"/>
    <cfRule type="duplicateValues" dxfId="12528" priority="16843"/>
    <cfRule type="duplicateValues" dxfId="12527" priority="16844"/>
    <cfRule type="duplicateValues" dxfId="12526" priority="16845"/>
    <cfRule type="duplicateValues" dxfId="12525" priority="16846"/>
    <cfRule type="duplicateValues" dxfId="12524" priority="16847"/>
    <cfRule type="duplicateValues" dxfId="12523" priority="16848"/>
    <cfRule type="duplicateValues" dxfId="12522" priority="16849"/>
    <cfRule type="duplicateValues" dxfId="12521" priority="16850"/>
    <cfRule type="duplicateValues" dxfId="12520" priority="16851"/>
    <cfRule type="duplicateValues" dxfId="12519" priority="16852"/>
    <cfRule type="duplicateValues" dxfId="12518" priority="16853"/>
    <cfRule type="duplicateValues" dxfId="12517" priority="16854"/>
    <cfRule type="duplicateValues" dxfId="12516" priority="16855"/>
    <cfRule type="duplicateValues" dxfId="12515" priority="16856"/>
    <cfRule type="duplicateValues" dxfId="12514" priority="16857"/>
    <cfRule type="duplicateValues" dxfId="12513" priority="16858"/>
    <cfRule type="duplicateValues" dxfId="12512" priority="16859"/>
    <cfRule type="duplicateValues" dxfId="12511" priority="16860"/>
    <cfRule type="duplicateValues" dxfId="12510" priority="16861"/>
    <cfRule type="duplicateValues" dxfId="12509" priority="16862"/>
    <cfRule type="duplicateValues" dxfId="12508" priority="16863"/>
    <cfRule type="duplicateValues" dxfId="12507" priority="16864"/>
    <cfRule type="duplicateValues" dxfId="12506" priority="16865"/>
    <cfRule type="duplicateValues" dxfId="12505" priority="16866"/>
    <cfRule type="duplicateValues" dxfId="12504" priority="16867"/>
    <cfRule type="duplicateValues" dxfId="12503" priority="16868"/>
    <cfRule type="duplicateValues" dxfId="12502" priority="16869"/>
    <cfRule type="duplicateValues" dxfId="12501" priority="16870"/>
    <cfRule type="duplicateValues" dxfId="12500" priority="16871"/>
    <cfRule type="duplicateValues" dxfId="12499" priority="16831"/>
    <cfRule type="duplicateValues" dxfId="12498" priority="16872"/>
    <cfRule type="duplicateValues" dxfId="12497" priority="16873"/>
    <cfRule type="duplicateValues" dxfId="12496" priority="16874"/>
    <cfRule type="duplicateValues" dxfId="12495" priority="16875"/>
    <cfRule type="duplicateValues" dxfId="12494" priority="16876"/>
    <cfRule type="duplicateValues" dxfId="12493" priority="16877"/>
    <cfRule type="duplicateValues" dxfId="12492" priority="16878"/>
    <cfRule type="duplicateValues" dxfId="12491" priority="16879"/>
    <cfRule type="duplicateValues" dxfId="12490" priority="16880"/>
    <cfRule type="duplicateValues" dxfId="12489" priority="16881"/>
    <cfRule type="duplicateValues" dxfId="12488" priority="16882"/>
    <cfRule type="duplicateValues" dxfId="12487" priority="16883"/>
    <cfRule type="duplicateValues" dxfId="12486" priority="16884"/>
    <cfRule type="duplicateValues" dxfId="12485" priority="16885"/>
    <cfRule type="duplicateValues" dxfId="12484" priority="16886"/>
    <cfRule type="duplicateValues" dxfId="12483" priority="16887"/>
    <cfRule type="duplicateValues" dxfId="12482" priority="16923"/>
    <cfRule type="duplicateValues" dxfId="12481" priority="16888"/>
    <cfRule type="duplicateValues" dxfId="12480" priority="16889"/>
    <cfRule type="duplicateValues" dxfId="12479" priority="16890"/>
    <cfRule type="duplicateValues" dxfId="12478" priority="16891"/>
    <cfRule type="duplicateValues" dxfId="12477" priority="16892"/>
    <cfRule type="duplicateValues" dxfId="12476" priority="16893"/>
    <cfRule type="duplicateValues" dxfId="12475" priority="16894"/>
    <cfRule type="duplicateValues" dxfId="12474" priority="16895"/>
    <cfRule type="duplicateValues" dxfId="12473" priority="16896"/>
    <cfRule type="duplicateValues" dxfId="12472" priority="16897"/>
    <cfRule type="duplicateValues" dxfId="12471" priority="16898"/>
    <cfRule type="duplicateValues" dxfId="12470" priority="16899"/>
    <cfRule type="duplicateValues" dxfId="12469" priority="16900"/>
    <cfRule type="duplicateValues" dxfId="12468" priority="16901"/>
    <cfRule type="duplicateValues" dxfId="12467" priority="16902"/>
    <cfRule type="duplicateValues" dxfId="12466" priority="16903"/>
    <cfRule type="duplicateValues" dxfId="12465" priority="16904"/>
    <cfRule type="duplicateValues" dxfId="12464" priority="16905"/>
    <cfRule type="duplicateValues" dxfId="12463" priority="16906"/>
    <cfRule type="duplicateValues" dxfId="12462" priority="16907"/>
    <cfRule type="duplicateValues" dxfId="12461" priority="16908"/>
    <cfRule type="duplicateValues" dxfId="12460" priority="16909"/>
    <cfRule type="duplicateValues" dxfId="12459" priority="16910"/>
    <cfRule type="duplicateValues" dxfId="12458" priority="16911"/>
    <cfRule type="duplicateValues" dxfId="12457" priority="16912"/>
    <cfRule type="duplicateValues" dxfId="12456" priority="16913"/>
    <cfRule type="duplicateValues" dxfId="12455" priority="16915"/>
    <cfRule type="duplicateValues" dxfId="12454" priority="16916"/>
    <cfRule type="duplicateValues" dxfId="12453" priority="16917"/>
    <cfRule type="duplicateValues" dxfId="12452" priority="16918"/>
    <cfRule type="duplicateValues" dxfId="12451" priority="16919"/>
    <cfRule type="duplicateValues" dxfId="12450" priority="16920"/>
    <cfRule type="duplicateValues" dxfId="12449" priority="16921"/>
  </conditionalFormatting>
  <conditionalFormatting sqref="I5139">
    <cfRule type="duplicateValues" dxfId="12448" priority="12495"/>
    <cfRule type="duplicateValues" dxfId="12447" priority="12496"/>
    <cfRule type="duplicateValues" dxfId="12446" priority="12497"/>
    <cfRule type="duplicateValues" dxfId="12445" priority="12498"/>
    <cfRule type="duplicateValues" dxfId="12444" priority="12560"/>
    <cfRule type="duplicateValues" dxfId="12443" priority="12559"/>
    <cfRule type="duplicateValues" dxfId="12442" priority="12558"/>
    <cfRule type="duplicateValues" dxfId="12441" priority="12557"/>
    <cfRule type="duplicateValues" dxfId="12440" priority="12556"/>
    <cfRule type="duplicateValues" dxfId="12439" priority="12555"/>
    <cfRule type="duplicateValues" dxfId="12438" priority="12554"/>
    <cfRule type="duplicateValues" dxfId="12437" priority="12553"/>
    <cfRule type="duplicateValues" dxfId="12436" priority="12549"/>
    <cfRule type="duplicateValues" dxfId="12435" priority="12548"/>
    <cfRule type="duplicateValues" dxfId="12434" priority="12547"/>
    <cfRule type="duplicateValues" dxfId="12433" priority="12546"/>
    <cfRule type="duplicateValues" dxfId="12432" priority="12545"/>
    <cfRule type="duplicateValues" dxfId="12431" priority="12544"/>
    <cfRule type="duplicateValues" dxfId="12430" priority="12543"/>
    <cfRule type="duplicateValues" dxfId="12429" priority="12542"/>
    <cfRule type="duplicateValues" dxfId="12428" priority="12541"/>
    <cfRule type="duplicateValues" dxfId="12427" priority="12540"/>
    <cfRule type="duplicateValues" dxfId="12426" priority="12539"/>
    <cfRule type="duplicateValues" dxfId="12425" priority="12538"/>
    <cfRule type="duplicateValues" dxfId="12424" priority="12537"/>
    <cfRule type="duplicateValues" dxfId="12423" priority="12552"/>
    <cfRule type="duplicateValues" dxfId="12422" priority="12536"/>
    <cfRule type="duplicateValues" dxfId="12421" priority="12535"/>
    <cfRule type="duplicateValues" dxfId="12420" priority="12534"/>
    <cfRule type="duplicateValues" dxfId="12419" priority="12533"/>
    <cfRule type="duplicateValues" dxfId="12418" priority="12532"/>
    <cfRule type="duplicateValues" dxfId="12417" priority="12531"/>
    <cfRule type="duplicateValues" dxfId="12416" priority="12530"/>
    <cfRule type="duplicateValues" dxfId="12415" priority="12529"/>
    <cfRule type="duplicateValues" dxfId="12414" priority="12528"/>
    <cfRule type="duplicateValues" dxfId="12413" priority="12527"/>
    <cfRule type="duplicateValues" dxfId="12412" priority="12526"/>
    <cfRule type="duplicateValues" dxfId="12411" priority="12525"/>
    <cfRule type="duplicateValues" dxfId="12410" priority="12524"/>
    <cfRule type="duplicateValues" dxfId="12409" priority="12523"/>
    <cfRule type="duplicateValues" dxfId="12408" priority="12522"/>
    <cfRule type="duplicateValues" dxfId="12407" priority="12521"/>
    <cfRule type="duplicateValues" dxfId="12406" priority="12520"/>
    <cfRule type="duplicateValues" dxfId="12405" priority="12519"/>
    <cfRule type="duplicateValues" dxfId="12404" priority="12518"/>
    <cfRule type="duplicateValues" dxfId="12403" priority="12517"/>
    <cfRule type="duplicateValues" dxfId="12402" priority="12516"/>
    <cfRule type="duplicateValues" dxfId="12401" priority="12515"/>
    <cfRule type="duplicateValues" dxfId="12400" priority="12514"/>
    <cfRule type="duplicateValues" dxfId="12399" priority="12513"/>
    <cfRule type="duplicateValues" dxfId="12398" priority="12512"/>
    <cfRule type="duplicateValues" dxfId="12397" priority="12511"/>
    <cfRule type="duplicateValues" dxfId="12396" priority="12510"/>
    <cfRule type="duplicateValues" dxfId="12395" priority="12509"/>
    <cfRule type="duplicateValues" dxfId="12394" priority="12508"/>
    <cfRule type="duplicateValues" dxfId="12393" priority="12507"/>
    <cfRule type="duplicateValues" dxfId="12392" priority="12506"/>
    <cfRule type="duplicateValues" dxfId="12391" priority="12505"/>
    <cfRule type="duplicateValues" dxfId="12390" priority="12504"/>
    <cfRule type="duplicateValues" dxfId="12389" priority="12503"/>
    <cfRule type="duplicateValues" dxfId="12388" priority="12502"/>
    <cfRule type="duplicateValues" dxfId="12387" priority="12501"/>
    <cfRule type="duplicateValues" dxfId="12386" priority="12500"/>
    <cfRule type="duplicateValues" dxfId="12385" priority="12550"/>
    <cfRule type="duplicateValues" dxfId="12384" priority="12551"/>
    <cfRule type="duplicateValues" dxfId="12383" priority="12499"/>
    <cfRule type="duplicateValues" dxfId="12382" priority="12426"/>
    <cfRule type="duplicateValues" dxfId="12381" priority="12427"/>
    <cfRule type="duplicateValues" dxfId="12380" priority="12428"/>
    <cfRule type="duplicateValues" dxfId="12379" priority="12429"/>
    <cfRule type="duplicateValues" dxfId="12378" priority="12430"/>
    <cfRule type="duplicateValues" dxfId="12377" priority="12431"/>
    <cfRule type="duplicateValues" dxfId="12376" priority="12432"/>
    <cfRule type="duplicateValues" dxfId="12375" priority="12433"/>
    <cfRule type="duplicateValues" dxfId="12374" priority="12434"/>
    <cfRule type="duplicateValues" dxfId="12373" priority="12435"/>
    <cfRule type="duplicateValues" dxfId="12372" priority="12436"/>
    <cfRule type="duplicateValues" dxfId="12371" priority="12437"/>
    <cfRule type="duplicateValues" dxfId="12370" priority="12438"/>
    <cfRule type="duplicateValues" dxfId="12369" priority="12439"/>
    <cfRule type="duplicateValues" dxfId="12368" priority="12440"/>
    <cfRule type="duplicateValues" dxfId="12367" priority="12441"/>
    <cfRule type="duplicateValues" dxfId="12366" priority="12442"/>
    <cfRule type="duplicateValues" dxfId="12365" priority="12443"/>
    <cfRule type="duplicateValues" dxfId="12364" priority="12444"/>
    <cfRule type="duplicateValues" dxfId="12363" priority="12445"/>
    <cfRule type="duplicateValues" dxfId="12362" priority="12446"/>
    <cfRule type="duplicateValues" dxfId="12361" priority="12447"/>
    <cfRule type="duplicateValues" dxfId="12360" priority="12448"/>
    <cfRule type="duplicateValues" dxfId="12359" priority="12449"/>
    <cfRule type="duplicateValues" dxfId="12358" priority="12450"/>
    <cfRule type="duplicateValues" dxfId="12357" priority="12451"/>
    <cfRule type="duplicateValues" dxfId="12356" priority="12452"/>
    <cfRule type="duplicateValues" dxfId="12355" priority="12453"/>
    <cfRule type="duplicateValues" dxfId="12354" priority="12454"/>
    <cfRule type="duplicateValues" dxfId="12353" priority="12455"/>
    <cfRule type="duplicateValues" dxfId="12352" priority="12456"/>
    <cfRule type="duplicateValues" dxfId="12351" priority="12457"/>
    <cfRule type="duplicateValues" dxfId="12350" priority="12458"/>
    <cfRule type="duplicateValues" dxfId="12349" priority="12459"/>
    <cfRule type="duplicateValues" dxfId="12348" priority="12460"/>
    <cfRule type="duplicateValues" dxfId="12347" priority="12461"/>
    <cfRule type="duplicateValues" dxfId="12346" priority="12462"/>
    <cfRule type="duplicateValues" dxfId="12345" priority="12463"/>
    <cfRule type="duplicateValues" dxfId="12344" priority="12464"/>
    <cfRule type="duplicateValues" dxfId="12343" priority="12465"/>
    <cfRule type="duplicateValues" dxfId="12342" priority="12466"/>
    <cfRule type="duplicateValues" dxfId="12341" priority="12467"/>
    <cfRule type="duplicateValues" dxfId="12340" priority="12468"/>
    <cfRule type="duplicateValues" dxfId="12339" priority="12469"/>
    <cfRule type="duplicateValues" dxfId="12338" priority="12470"/>
    <cfRule type="duplicateValues" dxfId="12337" priority="12471"/>
    <cfRule type="duplicateValues" dxfId="12336" priority="12472"/>
    <cfRule type="duplicateValues" dxfId="12335" priority="12473"/>
    <cfRule type="duplicateValues" dxfId="12334" priority="12474"/>
    <cfRule type="duplicateValues" dxfId="12333" priority="12475"/>
    <cfRule type="duplicateValues" dxfId="12332" priority="12476"/>
    <cfRule type="duplicateValues" dxfId="12331" priority="12477"/>
    <cfRule type="duplicateValues" dxfId="12330" priority="12478"/>
    <cfRule type="duplicateValues" dxfId="12329" priority="12479"/>
    <cfRule type="duplicateValues" dxfId="12328" priority="12480"/>
    <cfRule type="duplicateValues" dxfId="12327" priority="12481"/>
    <cfRule type="duplicateValues" dxfId="12326" priority="12482"/>
    <cfRule type="duplicateValues" dxfId="12325" priority="12483"/>
    <cfRule type="duplicateValues" dxfId="12324" priority="12484"/>
    <cfRule type="duplicateValues" dxfId="12323" priority="12485"/>
    <cfRule type="duplicateValues" dxfId="12322" priority="12486"/>
    <cfRule type="duplicateValues" dxfId="12321" priority="12487"/>
    <cfRule type="duplicateValues" dxfId="12320" priority="12488"/>
    <cfRule type="duplicateValues" dxfId="12319" priority="12489"/>
    <cfRule type="duplicateValues" dxfId="12318" priority="12490"/>
    <cfRule type="duplicateValues" dxfId="12317" priority="12491"/>
    <cfRule type="duplicateValues" dxfId="12316" priority="12492"/>
    <cfRule type="duplicateValues" dxfId="12315" priority="12493"/>
    <cfRule type="duplicateValues" dxfId="12314" priority="12494"/>
  </conditionalFormatting>
  <conditionalFormatting sqref="I5140">
    <cfRule type="duplicateValues" dxfId="12313" priority="21628"/>
    <cfRule type="duplicateValues" dxfId="12312" priority="21627"/>
    <cfRule type="duplicateValues" dxfId="12311" priority="21626"/>
    <cfRule type="duplicateValues" dxfId="12310" priority="21625"/>
    <cfRule type="duplicateValues" dxfId="12309" priority="21624"/>
    <cfRule type="duplicateValues" dxfId="12308" priority="21623"/>
    <cfRule type="duplicateValues" dxfId="12307" priority="21622"/>
    <cfRule type="duplicateValues" dxfId="12306" priority="21621"/>
    <cfRule type="duplicateValues" dxfId="12305" priority="21620"/>
    <cfRule type="duplicateValues" dxfId="12304" priority="21619"/>
    <cfRule type="duplicateValues" dxfId="12303" priority="21618"/>
    <cfRule type="duplicateValues" dxfId="12302" priority="21617"/>
    <cfRule type="duplicateValues" dxfId="12301" priority="21615"/>
    <cfRule type="duplicateValues" dxfId="12300" priority="21614"/>
    <cfRule type="duplicateValues" dxfId="12299" priority="21613"/>
    <cfRule type="duplicateValues" dxfId="12298" priority="21612"/>
    <cfRule type="duplicateValues" dxfId="12297" priority="21611"/>
    <cfRule type="duplicateValues" dxfId="12296" priority="21610"/>
    <cfRule type="duplicateValues" dxfId="12295" priority="21609"/>
    <cfRule type="duplicateValues" dxfId="12294" priority="21608"/>
    <cfRule type="duplicateValues" dxfId="12293" priority="21607"/>
    <cfRule type="duplicateValues" dxfId="12292" priority="21606"/>
    <cfRule type="duplicateValues" dxfId="12291" priority="21605"/>
    <cfRule type="duplicateValues" dxfId="12290" priority="21604"/>
    <cfRule type="duplicateValues" dxfId="12289" priority="21603"/>
    <cfRule type="duplicateValues" dxfId="12288" priority="21602"/>
    <cfRule type="duplicateValues" dxfId="12287" priority="21634"/>
    <cfRule type="duplicateValues" dxfId="12286" priority="21635"/>
    <cfRule type="duplicateValues" dxfId="12285" priority="21636"/>
    <cfRule type="duplicateValues" dxfId="12284" priority="21629"/>
    <cfRule type="duplicateValues" dxfId="12283" priority="21630"/>
    <cfRule type="duplicateValues" dxfId="12282" priority="21631"/>
    <cfRule type="duplicateValues" dxfId="12281" priority="21570"/>
    <cfRule type="duplicateValues" dxfId="12280" priority="21632"/>
    <cfRule type="duplicateValues" dxfId="12279" priority="21616"/>
    <cfRule type="duplicateValues" dxfId="12278" priority="21633"/>
    <cfRule type="duplicateValues" dxfId="12277" priority="21506"/>
    <cfRule type="duplicateValues" dxfId="12276" priority="21507"/>
    <cfRule type="duplicateValues" dxfId="12275" priority="21508"/>
    <cfRule type="duplicateValues" dxfId="12274" priority="21509"/>
    <cfRule type="duplicateValues" dxfId="12273" priority="21510"/>
    <cfRule type="duplicateValues" dxfId="12272" priority="21511"/>
    <cfRule type="duplicateValues" dxfId="12271" priority="21512"/>
    <cfRule type="duplicateValues" dxfId="12270" priority="21513"/>
    <cfRule type="duplicateValues" dxfId="12269" priority="21514"/>
    <cfRule type="duplicateValues" dxfId="12268" priority="21515"/>
    <cfRule type="duplicateValues" dxfId="12267" priority="21516"/>
    <cfRule type="duplicateValues" dxfId="12266" priority="21517"/>
    <cfRule type="duplicateValues" dxfId="12265" priority="21518"/>
    <cfRule type="duplicateValues" dxfId="12264" priority="21561"/>
    <cfRule type="duplicateValues" dxfId="12263" priority="21519"/>
    <cfRule type="duplicateValues" dxfId="12262" priority="21520"/>
    <cfRule type="duplicateValues" dxfId="12261" priority="21521"/>
    <cfRule type="duplicateValues" dxfId="12260" priority="21522"/>
    <cfRule type="duplicateValues" dxfId="12259" priority="21523"/>
    <cfRule type="duplicateValues" dxfId="12258" priority="21524"/>
    <cfRule type="duplicateValues" dxfId="12257" priority="21525"/>
    <cfRule type="duplicateValues" dxfId="12256" priority="21526"/>
    <cfRule type="duplicateValues" dxfId="12255" priority="21527"/>
    <cfRule type="duplicateValues" dxfId="12254" priority="21528"/>
    <cfRule type="duplicateValues" dxfId="12253" priority="21529"/>
    <cfRule type="duplicateValues" dxfId="12252" priority="21530"/>
    <cfRule type="duplicateValues" dxfId="12251" priority="21531"/>
    <cfRule type="duplicateValues" dxfId="12250" priority="21532"/>
    <cfRule type="duplicateValues" dxfId="12249" priority="21533"/>
    <cfRule type="duplicateValues" dxfId="12248" priority="21534"/>
    <cfRule type="duplicateValues" dxfId="12247" priority="21535"/>
    <cfRule type="duplicateValues" dxfId="12246" priority="21536"/>
    <cfRule type="duplicateValues" dxfId="12245" priority="21537"/>
    <cfRule type="duplicateValues" dxfId="12244" priority="21538"/>
    <cfRule type="duplicateValues" dxfId="12243" priority="21539"/>
    <cfRule type="duplicateValues" dxfId="12242" priority="21540"/>
    <cfRule type="duplicateValues" dxfId="12241" priority="21541"/>
    <cfRule type="duplicateValues" dxfId="12240" priority="21542"/>
    <cfRule type="duplicateValues" dxfId="12239" priority="21543"/>
    <cfRule type="duplicateValues" dxfId="12238" priority="21544"/>
    <cfRule type="duplicateValues" dxfId="12237" priority="21545"/>
    <cfRule type="duplicateValues" dxfId="12236" priority="21546"/>
    <cfRule type="duplicateValues" dxfId="12235" priority="21547"/>
    <cfRule type="duplicateValues" dxfId="12234" priority="21548"/>
    <cfRule type="duplicateValues" dxfId="12233" priority="21549"/>
    <cfRule type="duplicateValues" dxfId="12232" priority="21550"/>
    <cfRule type="duplicateValues" dxfId="12231" priority="21551"/>
    <cfRule type="duplicateValues" dxfId="12230" priority="21552"/>
    <cfRule type="duplicateValues" dxfId="12229" priority="21553"/>
    <cfRule type="duplicateValues" dxfId="12228" priority="21554"/>
    <cfRule type="duplicateValues" dxfId="12227" priority="21555"/>
    <cfRule type="duplicateValues" dxfId="12226" priority="21556"/>
    <cfRule type="duplicateValues" dxfId="12225" priority="21557"/>
    <cfRule type="duplicateValues" dxfId="12224" priority="21558"/>
    <cfRule type="duplicateValues" dxfId="12223" priority="21559"/>
    <cfRule type="duplicateValues" dxfId="12222" priority="21560"/>
    <cfRule type="duplicateValues" dxfId="12221" priority="21562"/>
    <cfRule type="duplicateValues" dxfId="12220" priority="21563"/>
    <cfRule type="duplicateValues" dxfId="12219" priority="21564"/>
    <cfRule type="duplicateValues" dxfId="12218" priority="21565"/>
    <cfRule type="duplicateValues" dxfId="12217" priority="21566"/>
    <cfRule type="duplicateValues" dxfId="12216" priority="21567"/>
    <cfRule type="duplicateValues" dxfId="12215" priority="21568"/>
    <cfRule type="duplicateValues" dxfId="12214" priority="21569"/>
    <cfRule type="duplicateValues" dxfId="12213" priority="21571"/>
    <cfRule type="duplicateValues" dxfId="12212" priority="21572"/>
    <cfRule type="duplicateValues" dxfId="12211" priority="21573"/>
    <cfRule type="duplicateValues" dxfId="12210" priority="21574"/>
    <cfRule type="duplicateValues" dxfId="12209" priority="21575"/>
    <cfRule type="duplicateValues" dxfId="12208" priority="21576"/>
    <cfRule type="duplicateValues" dxfId="12207" priority="21577"/>
    <cfRule type="duplicateValues" dxfId="12206" priority="21578"/>
    <cfRule type="duplicateValues" dxfId="12205" priority="21579"/>
    <cfRule type="duplicateValues" dxfId="12204" priority="21580"/>
    <cfRule type="duplicateValues" dxfId="12203" priority="21581"/>
    <cfRule type="duplicateValues" dxfId="12202" priority="21582"/>
    <cfRule type="duplicateValues" dxfId="12201" priority="21583"/>
    <cfRule type="duplicateValues" dxfId="12200" priority="21584"/>
    <cfRule type="duplicateValues" dxfId="12199" priority="21585"/>
    <cfRule type="duplicateValues" dxfId="12198" priority="21586"/>
    <cfRule type="duplicateValues" dxfId="12197" priority="21587"/>
    <cfRule type="duplicateValues" dxfId="12196" priority="21588"/>
    <cfRule type="duplicateValues" dxfId="12195" priority="21589"/>
    <cfRule type="duplicateValues" dxfId="12194" priority="21590"/>
    <cfRule type="duplicateValues" dxfId="12193" priority="21591"/>
    <cfRule type="duplicateValues" dxfId="12192" priority="21592"/>
    <cfRule type="duplicateValues" dxfId="12191" priority="21593"/>
    <cfRule type="duplicateValues" dxfId="12190" priority="21594"/>
    <cfRule type="duplicateValues" dxfId="12189" priority="21595"/>
    <cfRule type="duplicateValues" dxfId="12188" priority="21596"/>
    <cfRule type="duplicateValues" dxfId="12187" priority="21597"/>
    <cfRule type="duplicateValues" dxfId="12186" priority="21598"/>
    <cfRule type="duplicateValues" dxfId="12185" priority="21599"/>
    <cfRule type="duplicateValues" dxfId="12184" priority="21600"/>
    <cfRule type="duplicateValues" dxfId="12183" priority="21601"/>
  </conditionalFormatting>
  <conditionalFormatting sqref="I5141:I5147">
    <cfRule type="duplicateValues" dxfId="12182" priority="21202"/>
    <cfRule type="duplicateValues" dxfId="12181" priority="21296"/>
    <cfRule type="duplicateValues" dxfId="12180" priority="21297"/>
    <cfRule type="duplicateValues" dxfId="12179" priority="21298"/>
    <cfRule type="duplicateValues" dxfId="12178" priority="21299"/>
    <cfRule type="duplicateValues" dxfId="12177" priority="21300"/>
    <cfRule type="duplicateValues" dxfId="12176" priority="21301"/>
    <cfRule type="duplicateValues" dxfId="12175" priority="21302"/>
    <cfRule type="duplicateValues" dxfId="12174" priority="21303"/>
    <cfRule type="duplicateValues" dxfId="12173" priority="21304"/>
    <cfRule type="duplicateValues" dxfId="12172" priority="21305"/>
    <cfRule type="duplicateValues" dxfId="12171" priority="21306"/>
    <cfRule type="duplicateValues" dxfId="12170" priority="21307"/>
    <cfRule type="duplicateValues" dxfId="12169" priority="21308"/>
    <cfRule type="duplicateValues" dxfId="12168" priority="21309"/>
    <cfRule type="duplicateValues" dxfId="12167" priority="21310"/>
    <cfRule type="duplicateValues" dxfId="12166" priority="21311"/>
    <cfRule type="duplicateValues" dxfId="12165" priority="21312"/>
    <cfRule type="duplicateValues" dxfId="12164" priority="21313"/>
    <cfRule type="duplicateValues" dxfId="12163" priority="21314"/>
    <cfRule type="duplicateValues" dxfId="12162" priority="21315"/>
    <cfRule type="duplicateValues" dxfId="12161" priority="21316"/>
    <cfRule type="duplicateValues" dxfId="12160" priority="21319"/>
    <cfRule type="duplicateValues" dxfId="12159" priority="21317"/>
    <cfRule type="duplicateValues" dxfId="12158" priority="21318"/>
    <cfRule type="duplicateValues" dxfId="12157" priority="21320"/>
    <cfRule type="duplicateValues" dxfId="12156" priority="21321"/>
    <cfRule type="duplicateValues" dxfId="12155" priority="21322"/>
    <cfRule type="duplicateValues" dxfId="12154" priority="21323"/>
    <cfRule type="duplicateValues" dxfId="12153" priority="21324"/>
    <cfRule type="duplicateValues" dxfId="12152" priority="21325"/>
    <cfRule type="duplicateValues" dxfId="12151" priority="21326"/>
    <cfRule type="duplicateValues" dxfId="12150" priority="21327"/>
    <cfRule type="duplicateValues" dxfId="12149" priority="21328"/>
    <cfRule type="duplicateValues" dxfId="12148" priority="21254"/>
    <cfRule type="duplicateValues" dxfId="12147" priority="21253"/>
    <cfRule type="duplicateValues" dxfId="12146" priority="21252"/>
    <cfRule type="duplicateValues" dxfId="12145" priority="21251"/>
    <cfRule type="duplicateValues" dxfId="12144" priority="21250"/>
    <cfRule type="duplicateValues" dxfId="12143" priority="21198"/>
    <cfRule type="duplicateValues" dxfId="12142" priority="21203"/>
    <cfRule type="duplicateValues" dxfId="12141" priority="21204"/>
    <cfRule type="duplicateValues" dxfId="12140" priority="21205"/>
    <cfRule type="duplicateValues" dxfId="12139" priority="21206"/>
    <cfRule type="duplicateValues" dxfId="12138" priority="21207"/>
    <cfRule type="duplicateValues" dxfId="12137" priority="21208"/>
    <cfRule type="duplicateValues" dxfId="12136" priority="21209"/>
    <cfRule type="duplicateValues" dxfId="12135" priority="21210"/>
    <cfRule type="duplicateValues" dxfId="12134" priority="21211"/>
    <cfRule type="duplicateValues" dxfId="12133" priority="21249"/>
    <cfRule type="duplicateValues" dxfId="12132" priority="21248"/>
    <cfRule type="duplicateValues" dxfId="12131" priority="21247"/>
    <cfRule type="duplicateValues" dxfId="12130" priority="21246"/>
    <cfRule type="duplicateValues" dxfId="12129" priority="21212"/>
    <cfRule type="duplicateValues" dxfId="12128" priority="21213"/>
    <cfRule type="duplicateValues" dxfId="12127" priority="21214"/>
    <cfRule type="duplicateValues" dxfId="12126" priority="21215"/>
    <cfRule type="duplicateValues" dxfId="12125" priority="21216"/>
    <cfRule type="duplicateValues" dxfId="12124" priority="21217"/>
    <cfRule type="duplicateValues" dxfId="12123" priority="21218"/>
    <cfRule type="duplicateValues" dxfId="12122" priority="21219"/>
    <cfRule type="duplicateValues" dxfId="12121" priority="21220"/>
    <cfRule type="duplicateValues" dxfId="12120" priority="21221"/>
    <cfRule type="duplicateValues" dxfId="12119" priority="21222"/>
    <cfRule type="duplicateValues" dxfId="12118" priority="21223"/>
    <cfRule type="duplicateValues" dxfId="12117" priority="21224"/>
    <cfRule type="duplicateValues" dxfId="12116" priority="21225"/>
    <cfRule type="duplicateValues" dxfId="12115" priority="21226"/>
    <cfRule type="duplicateValues" dxfId="12114" priority="21227"/>
    <cfRule type="duplicateValues" dxfId="12113" priority="21228"/>
    <cfRule type="duplicateValues" dxfId="12112" priority="21229"/>
    <cfRule type="duplicateValues" dxfId="12111" priority="21230"/>
    <cfRule type="duplicateValues" dxfId="12110" priority="21231"/>
    <cfRule type="duplicateValues" dxfId="12109" priority="21232"/>
    <cfRule type="duplicateValues" dxfId="12108" priority="21233"/>
    <cfRule type="duplicateValues" dxfId="12107" priority="21234"/>
    <cfRule type="duplicateValues" dxfId="12106" priority="21235"/>
    <cfRule type="duplicateValues" dxfId="12105" priority="21265"/>
    <cfRule type="duplicateValues" dxfId="12104" priority="21266"/>
    <cfRule type="duplicateValues" dxfId="12103" priority="21267"/>
    <cfRule type="duplicateValues" dxfId="12102" priority="21268"/>
    <cfRule type="duplicateValues" dxfId="12101" priority="21269"/>
    <cfRule type="duplicateValues" dxfId="12100" priority="21270"/>
    <cfRule type="duplicateValues" dxfId="12099" priority="21271"/>
    <cfRule type="duplicateValues" dxfId="12098" priority="21272"/>
    <cfRule type="duplicateValues" dxfId="12097" priority="21273"/>
    <cfRule type="duplicateValues" dxfId="12096" priority="21274"/>
    <cfRule type="duplicateValues" dxfId="12095" priority="21275"/>
    <cfRule type="duplicateValues" dxfId="12094" priority="21276"/>
    <cfRule type="duplicateValues" dxfId="12093" priority="21277"/>
    <cfRule type="duplicateValues" dxfId="12092" priority="21278"/>
    <cfRule type="duplicateValues" dxfId="12091" priority="21279"/>
    <cfRule type="duplicateValues" dxfId="12090" priority="21280"/>
    <cfRule type="duplicateValues" dxfId="12089" priority="21281"/>
    <cfRule type="duplicateValues" dxfId="12088" priority="21282"/>
    <cfRule type="duplicateValues" dxfId="12087" priority="21283"/>
    <cfRule type="duplicateValues" dxfId="12086" priority="21284"/>
    <cfRule type="duplicateValues" dxfId="12085" priority="21285"/>
    <cfRule type="duplicateValues" dxfId="12084" priority="21295"/>
    <cfRule type="duplicateValues" dxfId="12083" priority="21286"/>
    <cfRule type="duplicateValues" dxfId="12082" priority="21287"/>
    <cfRule type="duplicateValues" dxfId="12081" priority="21288"/>
    <cfRule type="duplicateValues" dxfId="12080" priority="21289"/>
    <cfRule type="duplicateValues" dxfId="12079" priority="21290"/>
    <cfRule type="duplicateValues" dxfId="12078" priority="21245"/>
    <cfRule type="duplicateValues" dxfId="12077" priority="21244"/>
    <cfRule type="duplicateValues" dxfId="12076" priority="21243"/>
    <cfRule type="duplicateValues" dxfId="12075" priority="21242"/>
    <cfRule type="duplicateValues" dxfId="12074" priority="21241"/>
    <cfRule type="duplicateValues" dxfId="12073" priority="21240"/>
    <cfRule type="duplicateValues" dxfId="12072" priority="21239"/>
    <cfRule type="duplicateValues" dxfId="12071" priority="21238"/>
    <cfRule type="duplicateValues" dxfId="12070" priority="21237"/>
    <cfRule type="duplicateValues" dxfId="12069" priority="21236"/>
    <cfRule type="duplicateValues" dxfId="12068" priority="21263"/>
    <cfRule type="duplicateValues" dxfId="12067" priority="21264"/>
    <cfRule type="duplicateValues" dxfId="12066" priority="21199"/>
    <cfRule type="duplicateValues" dxfId="12065" priority="21200"/>
    <cfRule type="duplicateValues" dxfId="12064" priority="21201"/>
    <cfRule type="duplicateValues" dxfId="12063" priority="21262"/>
    <cfRule type="duplicateValues" dxfId="12062" priority="21261"/>
    <cfRule type="duplicateValues" dxfId="12061" priority="21260"/>
    <cfRule type="duplicateValues" dxfId="12060" priority="21259"/>
    <cfRule type="duplicateValues" dxfId="12059" priority="21258"/>
    <cfRule type="duplicateValues" dxfId="12058" priority="21257"/>
    <cfRule type="duplicateValues" dxfId="12057" priority="21256"/>
    <cfRule type="duplicateValues" dxfId="12056" priority="21291"/>
    <cfRule type="duplicateValues" dxfId="12055" priority="21292"/>
    <cfRule type="duplicateValues" dxfId="12054" priority="21293"/>
    <cfRule type="duplicateValues" dxfId="12053" priority="21294"/>
    <cfRule type="duplicateValues" dxfId="12052" priority="21255"/>
  </conditionalFormatting>
  <conditionalFormatting sqref="I5148">
    <cfRule type="duplicateValues" dxfId="12051" priority="5512"/>
    <cfRule type="duplicateValues" dxfId="12050" priority="5511"/>
    <cfRule type="duplicateValues" dxfId="12049" priority="5580"/>
    <cfRule type="duplicateValues" dxfId="12048" priority="5581"/>
    <cfRule type="duplicateValues" dxfId="12047" priority="5582"/>
    <cfRule type="duplicateValues" dxfId="12046" priority="5583"/>
    <cfRule type="duplicateValues" dxfId="12045" priority="5584"/>
    <cfRule type="duplicateValues" dxfId="12044" priority="5585"/>
    <cfRule type="duplicateValues" dxfId="12043" priority="5586"/>
    <cfRule type="duplicateValues" dxfId="12042" priority="5587"/>
    <cfRule type="duplicateValues" dxfId="12041" priority="5588"/>
    <cfRule type="duplicateValues" dxfId="12040" priority="5589"/>
    <cfRule type="duplicateValues" dxfId="12039" priority="5590"/>
    <cfRule type="duplicateValues" dxfId="12038" priority="5591"/>
    <cfRule type="duplicateValues" dxfId="12037" priority="5592"/>
    <cfRule type="duplicateValues" dxfId="12036" priority="5593"/>
    <cfRule type="duplicateValues" dxfId="12035" priority="5594"/>
    <cfRule type="duplicateValues" dxfId="12034" priority="5595"/>
    <cfRule type="duplicateValues" dxfId="12033" priority="5596"/>
    <cfRule type="duplicateValues" dxfId="12032" priority="5597"/>
    <cfRule type="duplicateValues" dxfId="12031" priority="5598"/>
    <cfRule type="duplicateValues" dxfId="12030" priority="5599"/>
    <cfRule type="duplicateValues" dxfId="12029" priority="5600"/>
    <cfRule type="duplicateValues" dxfId="12028" priority="5601"/>
    <cfRule type="duplicateValues" dxfId="12027" priority="5602"/>
    <cfRule type="duplicateValues" dxfId="12026" priority="5603"/>
    <cfRule type="duplicateValues" dxfId="12025" priority="5604"/>
    <cfRule type="duplicateValues" dxfId="12024" priority="5605"/>
    <cfRule type="duplicateValues" dxfId="12023" priority="5606"/>
    <cfRule type="duplicateValues" dxfId="12022" priority="5607"/>
    <cfRule type="duplicateValues" dxfId="12021" priority="5608"/>
    <cfRule type="duplicateValues" dxfId="12020" priority="5609"/>
    <cfRule type="duplicateValues" dxfId="12019" priority="5610"/>
    <cfRule type="duplicateValues" dxfId="12018" priority="5611"/>
    <cfRule type="duplicateValues" dxfId="12017" priority="5612"/>
    <cfRule type="duplicateValues" dxfId="12016" priority="5613"/>
    <cfRule type="duplicateValues" dxfId="12015" priority="5614"/>
    <cfRule type="duplicateValues" dxfId="12014" priority="5615"/>
    <cfRule type="duplicateValues" dxfId="12013" priority="5616"/>
    <cfRule type="duplicateValues" dxfId="12012" priority="5617"/>
    <cfRule type="duplicateValues" dxfId="12011" priority="5618"/>
    <cfRule type="duplicateValues" dxfId="12010" priority="5619"/>
    <cfRule type="duplicateValues" dxfId="12009" priority="5620"/>
    <cfRule type="duplicateValues" dxfId="12008" priority="5621"/>
    <cfRule type="duplicateValues" dxfId="12007" priority="5622"/>
    <cfRule type="duplicateValues" dxfId="12006" priority="5623"/>
    <cfRule type="duplicateValues" dxfId="12005" priority="5624"/>
    <cfRule type="duplicateValues" dxfId="12004" priority="5625"/>
    <cfRule type="duplicateValues" dxfId="12003" priority="5626"/>
    <cfRule type="duplicateValues" dxfId="12002" priority="5627"/>
    <cfRule type="duplicateValues" dxfId="12001" priority="5628"/>
    <cfRule type="duplicateValues" dxfId="12000" priority="5629"/>
    <cfRule type="duplicateValues" dxfId="11999" priority="5630"/>
    <cfRule type="duplicateValues" dxfId="11998" priority="5631"/>
    <cfRule type="duplicateValues" dxfId="11997" priority="5632"/>
    <cfRule type="duplicateValues" dxfId="11996" priority="5633"/>
    <cfRule type="duplicateValues" dxfId="11995" priority="5634"/>
    <cfRule type="duplicateValues" dxfId="11994" priority="5635"/>
    <cfRule type="duplicateValues" dxfId="11993" priority="5636"/>
    <cfRule type="duplicateValues" dxfId="11992" priority="5637"/>
    <cfRule type="duplicateValues" dxfId="11991" priority="5638"/>
    <cfRule type="duplicateValues" dxfId="11990" priority="5639"/>
    <cfRule type="duplicateValues" dxfId="11989" priority="5640"/>
    <cfRule type="duplicateValues" dxfId="11988" priority="5641"/>
    <cfRule type="duplicateValues" dxfId="11987" priority="5642"/>
    <cfRule type="duplicateValues" dxfId="11986" priority="5643"/>
    <cfRule type="duplicateValues" dxfId="11985" priority="5644"/>
    <cfRule type="duplicateValues" dxfId="11984" priority="5645"/>
    <cfRule type="duplicateValues" dxfId="11983" priority="5646"/>
    <cfRule type="duplicateValues" dxfId="11982" priority="5554"/>
    <cfRule type="duplicateValues" dxfId="11981" priority="5524"/>
    <cfRule type="duplicateValues" dxfId="11980" priority="5527"/>
    <cfRule type="duplicateValues" dxfId="11979" priority="5571"/>
    <cfRule type="duplicateValues" dxfId="11978" priority="5572"/>
    <cfRule type="duplicateValues" dxfId="11977" priority="5573"/>
    <cfRule type="duplicateValues" dxfId="11976" priority="5574"/>
    <cfRule type="duplicateValues" dxfId="11975" priority="5575"/>
    <cfRule type="duplicateValues" dxfId="11974" priority="5576"/>
    <cfRule type="duplicateValues" dxfId="11973" priority="5577"/>
    <cfRule type="duplicateValues" dxfId="11972" priority="5578"/>
    <cfRule type="duplicateValues" dxfId="11971" priority="5579"/>
    <cfRule type="duplicateValues" dxfId="11970" priority="5570"/>
    <cfRule type="duplicateValues" dxfId="11969" priority="5569"/>
    <cfRule type="duplicateValues" dxfId="11968" priority="5568"/>
    <cfRule type="duplicateValues" dxfId="11967" priority="5567"/>
    <cfRule type="duplicateValues" dxfId="11966" priority="5566"/>
    <cfRule type="duplicateValues" dxfId="11965" priority="5565"/>
    <cfRule type="duplicateValues" dxfId="11964" priority="5564"/>
    <cfRule type="duplicateValues" dxfId="11963" priority="5563"/>
    <cfRule type="duplicateValues" dxfId="11962" priority="5562"/>
    <cfRule type="duplicateValues" dxfId="11961" priority="5561"/>
    <cfRule type="duplicateValues" dxfId="11960" priority="5560"/>
    <cfRule type="duplicateValues" dxfId="11959" priority="5559"/>
    <cfRule type="duplicateValues" dxfId="11958" priority="5558"/>
    <cfRule type="duplicateValues" dxfId="11957" priority="5557"/>
    <cfRule type="duplicateValues" dxfId="11956" priority="5556"/>
    <cfRule type="duplicateValues" dxfId="11955" priority="5555"/>
    <cfRule type="duplicateValues" dxfId="11954" priority="5553"/>
    <cfRule type="duplicateValues" dxfId="11953" priority="5552"/>
    <cfRule type="duplicateValues" dxfId="11952" priority="5551"/>
    <cfRule type="duplicateValues" dxfId="11951" priority="5550"/>
    <cfRule type="duplicateValues" dxfId="11950" priority="5549"/>
    <cfRule type="duplicateValues" dxfId="11949" priority="5548"/>
    <cfRule type="duplicateValues" dxfId="11948" priority="5547"/>
    <cfRule type="duplicateValues" dxfId="11947" priority="5546"/>
    <cfRule type="duplicateValues" dxfId="11946" priority="5545"/>
    <cfRule type="duplicateValues" dxfId="11945" priority="5544"/>
    <cfRule type="duplicateValues" dxfId="11944" priority="5543"/>
    <cfRule type="duplicateValues" dxfId="11943" priority="5542"/>
    <cfRule type="duplicateValues" dxfId="11942" priority="5541"/>
    <cfRule type="duplicateValues" dxfId="11941" priority="5540"/>
    <cfRule type="duplicateValues" dxfId="11940" priority="5539"/>
    <cfRule type="duplicateValues" dxfId="11939" priority="5538"/>
    <cfRule type="duplicateValues" dxfId="11938" priority="5537"/>
    <cfRule type="duplicateValues" dxfId="11937" priority="5536"/>
    <cfRule type="duplicateValues" dxfId="11936" priority="5535"/>
    <cfRule type="duplicateValues" dxfId="11935" priority="5534"/>
    <cfRule type="duplicateValues" dxfId="11934" priority="5533"/>
    <cfRule type="duplicateValues" dxfId="11933" priority="5532"/>
    <cfRule type="duplicateValues" dxfId="11932" priority="5531"/>
    <cfRule type="duplicateValues" dxfId="11931" priority="5530"/>
    <cfRule type="duplicateValues" dxfId="11930" priority="5529"/>
    <cfRule type="duplicateValues" dxfId="11929" priority="5528"/>
    <cfRule type="duplicateValues" dxfId="11928" priority="5526"/>
    <cfRule type="duplicateValues" dxfId="11927" priority="5525"/>
    <cfRule type="duplicateValues" dxfId="11926" priority="5523"/>
    <cfRule type="duplicateValues" dxfId="11925" priority="5522"/>
    <cfRule type="duplicateValues" dxfId="11924" priority="5521"/>
    <cfRule type="duplicateValues" dxfId="11923" priority="5520"/>
    <cfRule type="duplicateValues" dxfId="11922" priority="5519"/>
    <cfRule type="duplicateValues" dxfId="11921" priority="5518"/>
    <cfRule type="duplicateValues" dxfId="11920" priority="5517"/>
    <cfRule type="duplicateValues" dxfId="11919" priority="5516"/>
    <cfRule type="duplicateValues" dxfId="11918" priority="5515"/>
    <cfRule type="duplicateValues" dxfId="11917" priority="5514"/>
    <cfRule type="duplicateValues" dxfId="11916" priority="5513"/>
  </conditionalFormatting>
  <conditionalFormatting sqref="I5149">
    <cfRule type="duplicateValues" dxfId="11915" priority="19996"/>
    <cfRule type="duplicateValues" dxfId="11914" priority="19964"/>
    <cfRule type="duplicateValues" dxfId="11913" priority="19963"/>
    <cfRule type="duplicateValues" dxfId="11912" priority="19962"/>
    <cfRule type="duplicateValues" dxfId="11911" priority="19961"/>
    <cfRule type="duplicateValues" dxfId="11910" priority="19960"/>
    <cfRule type="duplicateValues" dxfId="11909" priority="19959"/>
    <cfRule type="duplicateValues" dxfId="11908" priority="19958"/>
    <cfRule type="duplicateValues" dxfId="11907" priority="19957"/>
    <cfRule type="duplicateValues" dxfId="11906" priority="19956"/>
    <cfRule type="duplicateValues" dxfId="11905" priority="19955"/>
    <cfRule type="duplicateValues" dxfId="11904" priority="19954"/>
    <cfRule type="duplicateValues" dxfId="11903" priority="19953"/>
    <cfRule type="duplicateValues" dxfId="11902" priority="19952"/>
    <cfRule type="duplicateValues" dxfId="11901" priority="19951"/>
    <cfRule type="duplicateValues" dxfId="11900" priority="19950"/>
    <cfRule type="duplicateValues" dxfId="11899" priority="19949"/>
    <cfRule type="duplicateValues" dxfId="11898" priority="19948"/>
    <cfRule type="duplicateValues" dxfId="11897" priority="19947"/>
    <cfRule type="duplicateValues" dxfId="11896" priority="19946"/>
    <cfRule type="duplicateValues" dxfId="11895" priority="19945"/>
    <cfRule type="duplicateValues" dxfId="11894" priority="19944"/>
    <cfRule type="duplicateValues" dxfId="11893" priority="19943"/>
    <cfRule type="duplicateValues" dxfId="11892" priority="19942"/>
    <cfRule type="duplicateValues" dxfId="11891" priority="19941"/>
    <cfRule type="duplicateValues" dxfId="11890" priority="19940"/>
    <cfRule type="duplicateValues" dxfId="11889" priority="19939"/>
    <cfRule type="duplicateValues" dxfId="11888" priority="19938"/>
    <cfRule type="duplicateValues" dxfId="11887" priority="19937"/>
    <cfRule type="duplicateValues" dxfId="11886" priority="19936"/>
    <cfRule type="duplicateValues" dxfId="11885" priority="19935"/>
    <cfRule type="duplicateValues" dxfId="11884" priority="19934"/>
    <cfRule type="duplicateValues" dxfId="11883" priority="19933"/>
    <cfRule type="duplicateValues" dxfId="11882" priority="19932"/>
    <cfRule type="duplicateValues" dxfId="11881" priority="19895"/>
    <cfRule type="duplicateValues" dxfId="11880" priority="19930"/>
    <cfRule type="duplicateValues" dxfId="11879" priority="19929"/>
    <cfRule type="duplicateValues" dxfId="11878" priority="19928"/>
    <cfRule type="duplicateValues" dxfId="11877" priority="19927"/>
    <cfRule type="duplicateValues" dxfId="11876" priority="19926"/>
    <cfRule type="duplicateValues" dxfId="11875" priority="19925"/>
    <cfRule type="duplicateValues" dxfId="11874" priority="19924"/>
    <cfRule type="duplicateValues" dxfId="11873" priority="19923"/>
    <cfRule type="duplicateValues" dxfId="11872" priority="19922"/>
    <cfRule type="duplicateValues" dxfId="11871" priority="19921"/>
    <cfRule type="duplicateValues" dxfId="11870" priority="19920"/>
    <cfRule type="duplicateValues" dxfId="11869" priority="19919"/>
    <cfRule type="duplicateValues" dxfId="11868" priority="19918"/>
    <cfRule type="duplicateValues" dxfId="11867" priority="19917"/>
    <cfRule type="duplicateValues" dxfId="11866" priority="19916"/>
    <cfRule type="duplicateValues" dxfId="11865" priority="19896"/>
    <cfRule type="duplicateValues" dxfId="11864" priority="19915"/>
    <cfRule type="duplicateValues" dxfId="11863" priority="19914"/>
    <cfRule type="duplicateValues" dxfId="11862" priority="19913"/>
    <cfRule type="duplicateValues" dxfId="11861" priority="19912"/>
    <cfRule type="duplicateValues" dxfId="11860" priority="19911"/>
    <cfRule type="duplicateValues" dxfId="11859" priority="19910"/>
    <cfRule type="duplicateValues" dxfId="11858" priority="19909"/>
    <cfRule type="duplicateValues" dxfId="11857" priority="19908"/>
    <cfRule type="duplicateValues" dxfId="11856" priority="19907"/>
    <cfRule type="duplicateValues" dxfId="11855" priority="19906"/>
    <cfRule type="duplicateValues" dxfId="11854" priority="19905"/>
    <cfRule type="duplicateValues" dxfId="11853" priority="19904"/>
    <cfRule type="duplicateValues" dxfId="11852" priority="19903"/>
    <cfRule type="duplicateValues" dxfId="11851" priority="19902"/>
    <cfRule type="duplicateValues" dxfId="11850" priority="19901"/>
    <cfRule type="duplicateValues" dxfId="11849" priority="19900"/>
    <cfRule type="duplicateValues" dxfId="11848" priority="19899"/>
    <cfRule type="duplicateValues" dxfId="11847" priority="19898"/>
    <cfRule type="duplicateValues" dxfId="11846" priority="19897"/>
    <cfRule type="duplicateValues" dxfId="11845" priority="19997"/>
    <cfRule type="duplicateValues" dxfId="11844" priority="19889"/>
    <cfRule type="duplicateValues" dxfId="11843" priority="19888"/>
    <cfRule type="duplicateValues" dxfId="11842" priority="19887"/>
    <cfRule type="duplicateValues" dxfId="11841" priority="19886"/>
    <cfRule type="duplicateValues" dxfId="11840" priority="19885"/>
    <cfRule type="duplicateValues" dxfId="11839" priority="19884"/>
    <cfRule type="duplicateValues" dxfId="11838" priority="19883"/>
    <cfRule type="duplicateValues" dxfId="11837" priority="19882"/>
    <cfRule type="duplicateValues" dxfId="11836" priority="19881"/>
    <cfRule type="duplicateValues" dxfId="11835" priority="19880"/>
    <cfRule type="duplicateValues" dxfId="11834" priority="19879"/>
    <cfRule type="duplicateValues" dxfId="11833" priority="19878"/>
    <cfRule type="duplicateValues" dxfId="11832" priority="19877"/>
    <cfRule type="duplicateValues" dxfId="11831" priority="19876"/>
    <cfRule type="duplicateValues" dxfId="11830" priority="19931"/>
    <cfRule type="duplicateValues" dxfId="11829" priority="19890"/>
    <cfRule type="duplicateValues" dxfId="11828" priority="19891"/>
    <cfRule type="duplicateValues" dxfId="11827" priority="19892"/>
    <cfRule type="duplicateValues" dxfId="11826" priority="20007"/>
    <cfRule type="duplicateValues" dxfId="11825" priority="20006"/>
    <cfRule type="duplicateValues" dxfId="11824" priority="20005"/>
    <cfRule type="duplicateValues" dxfId="11823" priority="20004"/>
    <cfRule type="duplicateValues" dxfId="11822" priority="20003"/>
    <cfRule type="duplicateValues" dxfId="11821" priority="20002"/>
    <cfRule type="duplicateValues" dxfId="11820" priority="20001"/>
    <cfRule type="duplicateValues" dxfId="11819" priority="20000"/>
    <cfRule type="duplicateValues" dxfId="11818" priority="19999"/>
    <cfRule type="duplicateValues" dxfId="11817" priority="19998"/>
    <cfRule type="duplicateValues" dxfId="11816" priority="19893"/>
    <cfRule type="duplicateValues" dxfId="11815" priority="19894"/>
    <cfRule type="duplicateValues" dxfId="11814" priority="19995"/>
    <cfRule type="duplicateValues" dxfId="11813" priority="19994"/>
    <cfRule type="duplicateValues" dxfId="11812" priority="19993"/>
    <cfRule type="duplicateValues" dxfId="11811" priority="19992"/>
    <cfRule type="duplicateValues" dxfId="11810" priority="19991"/>
    <cfRule type="duplicateValues" dxfId="11809" priority="19990"/>
    <cfRule type="duplicateValues" dxfId="11808" priority="19989"/>
    <cfRule type="duplicateValues" dxfId="11807" priority="19988"/>
    <cfRule type="duplicateValues" dxfId="11806" priority="19987"/>
    <cfRule type="duplicateValues" dxfId="11805" priority="19986"/>
    <cfRule type="duplicateValues" dxfId="11804" priority="19985"/>
    <cfRule type="duplicateValues" dxfId="11803" priority="19984"/>
    <cfRule type="duplicateValues" dxfId="11802" priority="19983"/>
    <cfRule type="duplicateValues" dxfId="11801" priority="19982"/>
    <cfRule type="duplicateValues" dxfId="11800" priority="19981"/>
    <cfRule type="duplicateValues" dxfId="11799" priority="19980"/>
    <cfRule type="duplicateValues" dxfId="11798" priority="19979"/>
    <cfRule type="duplicateValues" dxfId="11797" priority="19978"/>
    <cfRule type="duplicateValues" dxfId="11796" priority="19977"/>
    <cfRule type="duplicateValues" dxfId="11795" priority="19976"/>
    <cfRule type="duplicateValues" dxfId="11794" priority="19975"/>
    <cfRule type="duplicateValues" dxfId="11793" priority="19974"/>
    <cfRule type="duplicateValues" dxfId="11792" priority="19973"/>
    <cfRule type="duplicateValues" dxfId="11791" priority="19972"/>
    <cfRule type="duplicateValues" dxfId="11790" priority="19971"/>
    <cfRule type="duplicateValues" dxfId="11789" priority="19970"/>
    <cfRule type="duplicateValues" dxfId="11788" priority="19969"/>
    <cfRule type="duplicateValues" dxfId="11787" priority="19968"/>
    <cfRule type="duplicateValues" dxfId="11786" priority="19967"/>
    <cfRule type="duplicateValues" dxfId="11785" priority="19966"/>
    <cfRule type="duplicateValues" dxfId="11784" priority="19965"/>
  </conditionalFormatting>
  <conditionalFormatting sqref="I5150">
    <cfRule type="duplicateValues" dxfId="11783" priority="18821"/>
    <cfRule type="duplicateValues" dxfId="11782" priority="18820"/>
    <cfRule type="duplicateValues" dxfId="11781" priority="18819"/>
    <cfRule type="duplicateValues" dxfId="11780" priority="18818"/>
    <cfRule type="duplicateValues" dxfId="11779" priority="18817"/>
    <cfRule type="duplicateValues" dxfId="11778" priority="18816"/>
    <cfRule type="duplicateValues" dxfId="11777" priority="18815"/>
    <cfRule type="duplicateValues" dxfId="11776" priority="18814"/>
    <cfRule type="duplicateValues" dxfId="11775" priority="18813"/>
    <cfRule type="duplicateValues" dxfId="11774" priority="18812"/>
    <cfRule type="duplicateValues" dxfId="11773" priority="18811"/>
    <cfRule type="duplicateValues" dxfId="11772" priority="18810"/>
    <cfRule type="duplicateValues" dxfId="11771" priority="18809"/>
    <cfRule type="duplicateValues" dxfId="11770" priority="18808"/>
    <cfRule type="duplicateValues" dxfId="11769" priority="18876"/>
    <cfRule type="duplicateValues" dxfId="11768" priority="18874"/>
    <cfRule type="duplicateValues" dxfId="11767" priority="18873"/>
    <cfRule type="duplicateValues" dxfId="11766" priority="18922"/>
    <cfRule type="duplicateValues" dxfId="11765" priority="18871"/>
    <cfRule type="duplicateValues" dxfId="11764" priority="18870"/>
    <cfRule type="duplicateValues" dxfId="11763" priority="18869"/>
    <cfRule type="duplicateValues" dxfId="11762" priority="18868"/>
    <cfRule type="duplicateValues" dxfId="11761" priority="18867"/>
    <cfRule type="duplicateValues" dxfId="11760" priority="18866"/>
    <cfRule type="duplicateValues" dxfId="11759" priority="18865"/>
    <cfRule type="duplicateValues" dxfId="11758" priority="18864"/>
    <cfRule type="duplicateValues" dxfId="11757" priority="18863"/>
    <cfRule type="duplicateValues" dxfId="11756" priority="18862"/>
    <cfRule type="duplicateValues" dxfId="11755" priority="18861"/>
    <cfRule type="duplicateValues" dxfId="11754" priority="18860"/>
    <cfRule type="duplicateValues" dxfId="11753" priority="18859"/>
    <cfRule type="duplicateValues" dxfId="11752" priority="18858"/>
    <cfRule type="duplicateValues" dxfId="11751" priority="18857"/>
    <cfRule type="duplicateValues" dxfId="11750" priority="18856"/>
    <cfRule type="duplicateValues" dxfId="11749" priority="18855"/>
    <cfRule type="duplicateValues" dxfId="11748" priority="18854"/>
    <cfRule type="duplicateValues" dxfId="11747" priority="18853"/>
    <cfRule type="duplicateValues" dxfId="11746" priority="18852"/>
    <cfRule type="duplicateValues" dxfId="11745" priority="18851"/>
    <cfRule type="duplicateValues" dxfId="11744" priority="18850"/>
    <cfRule type="duplicateValues" dxfId="11743" priority="18849"/>
    <cfRule type="duplicateValues" dxfId="11742" priority="18848"/>
    <cfRule type="duplicateValues" dxfId="11741" priority="18847"/>
    <cfRule type="duplicateValues" dxfId="11740" priority="18846"/>
    <cfRule type="duplicateValues" dxfId="11739" priority="18845"/>
    <cfRule type="duplicateValues" dxfId="11738" priority="18844"/>
    <cfRule type="duplicateValues" dxfId="11737" priority="18843"/>
    <cfRule type="duplicateValues" dxfId="11736" priority="18842"/>
    <cfRule type="duplicateValues" dxfId="11735" priority="18841"/>
    <cfRule type="duplicateValues" dxfId="11734" priority="18840"/>
    <cfRule type="duplicateValues" dxfId="11733" priority="18839"/>
    <cfRule type="duplicateValues" dxfId="11732" priority="18838"/>
    <cfRule type="duplicateValues" dxfId="11731" priority="18837"/>
    <cfRule type="duplicateValues" dxfId="11730" priority="18836"/>
    <cfRule type="duplicateValues" dxfId="11729" priority="18835"/>
    <cfRule type="duplicateValues" dxfId="11728" priority="18834"/>
    <cfRule type="duplicateValues" dxfId="11727" priority="18833"/>
    <cfRule type="duplicateValues" dxfId="11726" priority="18832"/>
    <cfRule type="duplicateValues" dxfId="11725" priority="18831"/>
    <cfRule type="duplicateValues" dxfId="11724" priority="18830"/>
    <cfRule type="duplicateValues" dxfId="11723" priority="18829"/>
    <cfRule type="duplicateValues" dxfId="11722" priority="18828"/>
    <cfRule type="duplicateValues" dxfId="11721" priority="18827"/>
    <cfRule type="duplicateValues" dxfId="11720" priority="18826"/>
    <cfRule type="duplicateValues" dxfId="11719" priority="18825"/>
    <cfRule type="duplicateValues" dxfId="11718" priority="18824"/>
    <cfRule type="duplicateValues" dxfId="11717" priority="18823"/>
    <cfRule type="duplicateValues" dxfId="11716" priority="18872"/>
    <cfRule type="duplicateValues" dxfId="11715" priority="18822"/>
    <cfRule type="duplicateValues" dxfId="11714" priority="18875"/>
    <cfRule type="duplicateValues" dxfId="11713" priority="18940"/>
    <cfRule type="duplicateValues" dxfId="11712" priority="18939"/>
    <cfRule type="duplicateValues" dxfId="11711" priority="18938"/>
    <cfRule type="duplicateValues" dxfId="11710" priority="18937"/>
    <cfRule type="duplicateValues" dxfId="11709" priority="18936"/>
    <cfRule type="duplicateValues" dxfId="11708" priority="18935"/>
    <cfRule type="duplicateValues" dxfId="11707" priority="18934"/>
    <cfRule type="duplicateValues" dxfId="11706" priority="18933"/>
    <cfRule type="duplicateValues" dxfId="11705" priority="18932"/>
    <cfRule type="duplicateValues" dxfId="11704" priority="18931"/>
    <cfRule type="duplicateValues" dxfId="11703" priority="18930"/>
    <cfRule type="duplicateValues" dxfId="11702" priority="18929"/>
    <cfRule type="duplicateValues" dxfId="11701" priority="18928"/>
    <cfRule type="duplicateValues" dxfId="11700" priority="18927"/>
    <cfRule type="duplicateValues" dxfId="11699" priority="18926"/>
    <cfRule type="duplicateValues" dxfId="11698" priority="18925"/>
    <cfRule type="duplicateValues" dxfId="11697" priority="18924"/>
    <cfRule type="duplicateValues" dxfId="11696" priority="18923"/>
    <cfRule type="duplicateValues" dxfId="11695" priority="18921"/>
    <cfRule type="duplicateValues" dxfId="11694" priority="18920"/>
    <cfRule type="duplicateValues" dxfId="11693" priority="18919"/>
    <cfRule type="duplicateValues" dxfId="11692" priority="18918"/>
    <cfRule type="duplicateValues" dxfId="11691" priority="18917"/>
    <cfRule type="duplicateValues" dxfId="11690" priority="18916"/>
    <cfRule type="duplicateValues" dxfId="11689" priority="18915"/>
    <cfRule type="duplicateValues" dxfId="11688" priority="18914"/>
    <cfRule type="duplicateValues" dxfId="11687" priority="18913"/>
    <cfRule type="duplicateValues" dxfId="11686" priority="18912"/>
    <cfRule type="duplicateValues" dxfId="11685" priority="18911"/>
    <cfRule type="duplicateValues" dxfId="11684" priority="18910"/>
    <cfRule type="duplicateValues" dxfId="11683" priority="18909"/>
    <cfRule type="duplicateValues" dxfId="11682" priority="18908"/>
    <cfRule type="duplicateValues" dxfId="11681" priority="18907"/>
    <cfRule type="duplicateValues" dxfId="11680" priority="18906"/>
    <cfRule type="duplicateValues" dxfId="11679" priority="18905"/>
    <cfRule type="duplicateValues" dxfId="11678" priority="18904"/>
    <cfRule type="duplicateValues" dxfId="11677" priority="18903"/>
    <cfRule type="duplicateValues" dxfId="11676" priority="18902"/>
    <cfRule type="duplicateValues" dxfId="11675" priority="18901"/>
    <cfRule type="duplicateValues" dxfId="11674" priority="18900"/>
    <cfRule type="duplicateValues" dxfId="11673" priority="18899"/>
    <cfRule type="duplicateValues" dxfId="11672" priority="18898"/>
    <cfRule type="duplicateValues" dxfId="11671" priority="18897"/>
    <cfRule type="duplicateValues" dxfId="11670" priority="18896"/>
    <cfRule type="duplicateValues" dxfId="11669" priority="18895"/>
    <cfRule type="duplicateValues" dxfId="11668" priority="18894"/>
    <cfRule type="duplicateValues" dxfId="11667" priority="18893"/>
    <cfRule type="duplicateValues" dxfId="11666" priority="18892"/>
    <cfRule type="duplicateValues" dxfId="11665" priority="18891"/>
    <cfRule type="duplicateValues" dxfId="11664" priority="18890"/>
    <cfRule type="duplicateValues" dxfId="11663" priority="18889"/>
    <cfRule type="duplicateValues" dxfId="11662" priority="18888"/>
    <cfRule type="duplicateValues" dxfId="11661" priority="18887"/>
    <cfRule type="duplicateValues" dxfId="11660" priority="18886"/>
    <cfRule type="duplicateValues" dxfId="11659" priority="18885"/>
    <cfRule type="duplicateValues" dxfId="11658" priority="18884"/>
    <cfRule type="duplicateValues" dxfId="11657" priority="18883"/>
    <cfRule type="duplicateValues" dxfId="11656" priority="18882"/>
    <cfRule type="duplicateValues" dxfId="11655" priority="18881"/>
    <cfRule type="duplicateValues" dxfId="11654" priority="18880"/>
    <cfRule type="duplicateValues" dxfId="11653" priority="18879"/>
    <cfRule type="duplicateValues" dxfId="11652" priority="18878"/>
    <cfRule type="duplicateValues" dxfId="11651" priority="18877"/>
  </conditionalFormatting>
  <conditionalFormatting sqref="I5151">
    <cfRule type="duplicateValues" dxfId="11650" priority="15411"/>
    <cfRule type="duplicateValues" dxfId="11649" priority="15410"/>
    <cfRule type="duplicateValues" dxfId="11648" priority="15409"/>
    <cfRule type="duplicateValues" dxfId="11647" priority="15408"/>
    <cfRule type="duplicateValues" dxfId="11646" priority="15407"/>
    <cfRule type="duplicateValues" dxfId="11645" priority="15406"/>
    <cfRule type="duplicateValues" dxfId="11644" priority="15405"/>
    <cfRule type="duplicateValues" dxfId="11643" priority="15404"/>
    <cfRule type="duplicateValues" dxfId="11642" priority="15403"/>
    <cfRule type="duplicateValues" dxfId="11641" priority="15402"/>
    <cfRule type="duplicateValues" dxfId="11640" priority="15401"/>
    <cfRule type="duplicateValues" dxfId="11639" priority="15400"/>
    <cfRule type="duplicateValues" dxfId="11638" priority="15399"/>
    <cfRule type="duplicateValues" dxfId="11637" priority="15398"/>
    <cfRule type="duplicateValues" dxfId="11636" priority="15397"/>
    <cfRule type="duplicateValues" dxfId="11635" priority="15396"/>
    <cfRule type="duplicateValues" dxfId="11634" priority="15395"/>
    <cfRule type="duplicateValues" dxfId="11633" priority="15394"/>
    <cfRule type="duplicateValues" dxfId="11632" priority="15393"/>
    <cfRule type="duplicateValues" dxfId="11631" priority="15392"/>
    <cfRule type="duplicateValues" dxfId="11630" priority="15391"/>
    <cfRule type="duplicateValues" dxfId="11629" priority="15390"/>
    <cfRule type="duplicateValues" dxfId="11628" priority="15389"/>
    <cfRule type="duplicateValues" dxfId="11627" priority="15388"/>
    <cfRule type="duplicateValues" dxfId="11626" priority="15387"/>
    <cfRule type="duplicateValues" dxfId="11625" priority="15386"/>
    <cfRule type="duplicateValues" dxfId="11624" priority="15385"/>
    <cfRule type="duplicateValues" dxfId="11623" priority="15384"/>
    <cfRule type="duplicateValues" dxfId="11622" priority="15383"/>
    <cfRule type="duplicateValues" dxfId="11621" priority="15382"/>
    <cfRule type="duplicateValues" dxfId="11620" priority="15381"/>
    <cfRule type="duplicateValues" dxfId="11619" priority="15380"/>
    <cfRule type="duplicateValues" dxfId="11618" priority="15379"/>
    <cfRule type="duplicateValues" dxfId="11617" priority="15378"/>
    <cfRule type="duplicateValues" dxfId="11616" priority="15377"/>
    <cfRule type="duplicateValues" dxfId="11615" priority="15375"/>
    <cfRule type="duplicateValues" dxfId="11614" priority="15374"/>
    <cfRule type="duplicateValues" dxfId="11613" priority="15373"/>
    <cfRule type="duplicateValues" dxfId="11612" priority="15372"/>
    <cfRule type="duplicateValues" dxfId="11611" priority="15371"/>
    <cfRule type="duplicateValues" dxfId="11610" priority="15370"/>
    <cfRule type="duplicateValues" dxfId="11609" priority="15369"/>
    <cfRule type="duplicateValues" dxfId="11608" priority="15368"/>
    <cfRule type="duplicateValues" dxfId="11607" priority="15367"/>
    <cfRule type="duplicateValues" dxfId="11606" priority="15366"/>
    <cfRule type="duplicateValues" dxfId="11605" priority="15365"/>
    <cfRule type="duplicateValues" dxfId="11604" priority="15364"/>
    <cfRule type="duplicateValues" dxfId="11603" priority="15363"/>
    <cfRule type="duplicateValues" dxfId="11602" priority="15362"/>
    <cfRule type="duplicateValues" dxfId="11601" priority="15361"/>
    <cfRule type="duplicateValues" dxfId="11600" priority="15360"/>
    <cfRule type="duplicateValues" dxfId="11599" priority="15359"/>
    <cfRule type="duplicateValues" dxfId="11598" priority="15358"/>
    <cfRule type="duplicateValues" dxfId="11597" priority="15357"/>
    <cfRule type="duplicateValues" dxfId="11596" priority="15300"/>
    <cfRule type="duplicateValues" dxfId="11595" priority="15299"/>
    <cfRule type="duplicateValues" dxfId="11594" priority="15298"/>
    <cfRule type="duplicateValues" dxfId="11593" priority="15297"/>
    <cfRule type="duplicateValues" dxfId="11592" priority="15296"/>
    <cfRule type="duplicateValues" dxfId="11591" priority="15295"/>
    <cfRule type="duplicateValues" dxfId="11590" priority="15294"/>
    <cfRule type="duplicateValues" dxfId="11589" priority="15293"/>
    <cfRule type="duplicateValues" dxfId="11588" priority="15292"/>
    <cfRule type="duplicateValues" dxfId="11587" priority="15291"/>
    <cfRule type="duplicateValues" dxfId="11586" priority="15342"/>
    <cfRule type="duplicateValues" dxfId="11585" priority="15290"/>
    <cfRule type="duplicateValues" dxfId="11584" priority="15289"/>
    <cfRule type="duplicateValues" dxfId="11583" priority="15288"/>
    <cfRule type="duplicateValues" dxfId="11582" priority="15287"/>
    <cfRule type="duplicateValues" dxfId="11581" priority="15286"/>
    <cfRule type="duplicateValues" dxfId="11580" priority="15285"/>
    <cfRule type="duplicateValues" dxfId="11579" priority="15284"/>
    <cfRule type="duplicateValues" dxfId="11578" priority="15283"/>
    <cfRule type="duplicateValues" dxfId="11577" priority="15282"/>
    <cfRule type="duplicateValues" dxfId="11576" priority="15281"/>
    <cfRule type="duplicateValues" dxfId="11575" priority="15280"/>
    <cfRule type="duplicateValues" dxfId="11574" priority="15279"/>
    <cfRule type="duplicateValues" dxfId="11573" priority="15278"/>
    <cfRule type="duplicateValues" dxfId="11572" priority="15277"/>
    <cfRule type="duplicateValues" dxfId="11571" priority="15321"/>
    <cfRule type="duplicateValues" dxfId="11570" priority="15320"/>
    <cfRule type="duplicateValues" dxfId="11569" priority="15319"/>
    <cfRule type="duplicateValues" dxfId="11568" priority="15318"/>
    <cfRule type="duplicateValues" dxfId="11567" priority="15316"/>
    <cfRule type="duplicateValues" dxfId="11566" priority="15317"/>
    <cfRule type="duplicateValues" dxfId="11565" priority="15346"/>
    <cfRule type="duplicateValues" dxfId="11564" priority="15347"/>
    <cfRule type="duplicateValues" dxfId="11563" priority="15348"/>
    <cfRule type="duplicateValues" dxfId="11562" priority="15349"/>
    <cfRule type="duplicateValues" dxfId="11561" priority="15350"/>
    <cfRule type="duplicateValues" dxfId="11560" priority="15351"/>
    <cfRule type="duplicateValues" dxfId="11559" priority="15352"/>
    <cfRule type="duplicateValues" dxfId="11558" priority="15353"/>
    <cfRule type="duplicateValues" dxfId="11557" priority="15354"/>
    <cfRule type="duplicateValues" dxfId="11556" priority="15355"/>
    <cfRule type="duplicateValues" dxfId="11555" priority="15376"/>
    <cfRule type="duplicateValues" dxfId="11554" priority="15325"/>
    <cfRule type="duplicateValues" dxfId="11553" priority="15324"/>
    <cfRule type="duplicateValues" dxfId="11552" priority="15323"/>
    <cfRule type="duplicateValues" dxfId="11551" priority="15322"/>
    <cfRule type="duplicateValues" dxfId="11550" priority="15326"/>
    <cfRule type="duplicateValues" dxfId="11549" priority="15327"/>
    <cfRule type="duplicateValues" dxfId="11548" priority="15328"/>
    <cfRule type="duplicateValues" dxfId="11547" priority="15329"/>
    <cfRule type="duplicateValues" dxfId="11546" priority="15330"/>
    <cfRule type="duplicateValues" dxfId="11545" priority="15331"/>
    <cfRule type="duplicateValues" dxfId="11544" priority="15332"/>
    <cfRule type="duplicateValues" dxfId="11543" priority="15315"/>
    <cfRule type="duplicateValues" dxfId="11542" priority="15345"/>
    <cfRule type="duplicateValues" dxfId="11541" priority="15343"/>
    <cfRule type="duplicateValues" dxfId="11540" priority="15333"/>
    <cfRule type="duplicateValues" dxfId="11539" priority="15334"/>
    <cfRule type="duplicateValues" dxfId="11538" priority="15335"/>
    <cfRule type="duplicateValues" dxfId="11537" priority="15336"/>
    <cfRule type="duplicateValues" dxfId="11536" priority="15337"/>
    <cfRule type="duplicateValues" dxfId="11535" priority="15356"/>
    <cfRule type="duplicateValues" dxfId="11534" priority="15338"/>
    <cfRule type="duplicateValues" dxfId="11533" priority="15339"/>
    <cfRule type="duplicateValues" dxfId="11532" priority="15340"/>
    <cfRule type="duplicateValues" dxfId="11531" priority="15341"/>
    <cfRule type="duplicateValues" dxfId="11530" priority="15314"/>
    <cfRule type="duplicateValues" dxfId="11529" priority="15313"/>
    <cfRule type="duplicateValues" dxfId="11528" priority="15312"/>
    <cfRule type="duplicateValues" dxfId="11527" priority="15311"/>
    <cfRule type="duplicateValues" dxfId="11526" priority="15310"/>
    <cfRule type="duplicateValues" dxfId="11525" priority="15309"/>
    <cfRule type="duplicateValues" dxfId="11524" priority="15308"/>
    <cfRule type="duplicateValues" dxfId="11523" priority="15307"/>
    <cfRule type="duplicateValues" dxfId="11522" priority="15344"/>
    <cfRule type="duplicateValues" dxfId="11521" priority="15306"/>
    <cfRule type="duplicateValues" dxfId="11520" priority="15305"/>
    <cfRule type="duplicateValues" dxfId="11519" priority="15304"/>
    <cfRule type="duplicateValues" dxfId="11518" priority="15303"/>
    <cfRule type="duplicateValues" dxfId="11517" priority="15302"/>
    <cfRule type="duplicateValues" dxfId="11516" priority="15301"/>
  </conditionalFormatting>
  <conditionalFormatting sqref="I5152 I5155:I5158">
    <cfRule type="duplicateValues" dxfId="11515" priority="20864"/>
    <cfRule type="duplicateValues" dxfId="11514" priority="20865"/>
    <cfRule type="duplicateValues" dxfId="11513" priority="20866"/>
    <cfRule type="duplicateValues" dxfId="11512" priority="20867"/>
    <cfRule type="duplicateValues" dxfId="11511" priority="20868"/>
    <cfRule type="duplicateValues" dxfId="11510" priority="20869"/>
    <cfRule type="duplicateValues" dxfId="11509" priority="20870"/>
    <cfRule type="duplicateValues" dxfId="11508" priority="20871"/>
    <cfRule type="duplicateValues" dxfId="11507" priority="20872"/>
    <cfRule type="duplicateValues" dxfId="11506" priority="20873"/>
    <cfRule type="duplicateValues" dxfId="11505" priority="20874"/>
    <cfRule type="duplicateValues" dxfId="11504" priority="20876"/>
    <cfRule type="duplicateValues" dxfId="11503" priority="20877"/>
    <cfRule type="duplicateValues" dxfId="11502" priority="20878"/>
    <cfRule type="duplicateValues" dxfId="11501" priority="20879"/>
    <cfRule type="duplicateValues" dxfId="11500" priority="20880"/>
    <cfRule type="duplicateValues" dxfId="11499" priority="20881"/>
    <cfRule type="duplicateValues" dxfId="11498" priority="20882"/>
    <cfRule type="duplicateValues" dxfId="11497" priority="20883"/>
    <cfRule type="duplicateValues" dxfId="11496" priority="20884"/>
    <cfRule type="duplicateValues" dxfId="11495" priority="20885"/>
    <cfRule type="duplicateValues" dxfId="11494" priority="20886"/>
    <cfRule type="duplicateValues" dxfId="11493" priority="20887"/>
    <cfRule type="duplicateValues" dxfId="11492" priority="20888"/>
    <cfRule type="duplicateValues" dxfId="11491" priority="20889"/>
    <cfRule type="duplicateValues" dxfId="11490" priority="20890"/>
    <cfRule type="duplicateValues" dxfId="11489" priority="20891"/>
    <cfRule type="duplicateValues" dxfId="11488" priority="20892"/>
    <cfRule type="duplicateValues" dxfId="11487" priority="20893"/>
    <cfRule type="duplicateValues" dxfId="11486" priority="20894"/>
    <cfRule type="duplicateValues" dxfId="11485" priority="20895"/>
    <cfRule type="duplicateValues" dxfId="11484" priority="20896"/>
    <cfRule type="duplicateValues" dxfId="11483" priority="20897"/>
    <cfRule type="duplicateValues" dxfId="11482" priority="20898"/>
    <cfRule type="duplicateValues" dxfId="11481" priority="20899"/>
    <cfRule type="duplicateValues" dxfId="11480" priority="20900"/>
    <cfRule type="duplicateValues" dxfId="11479" priority="20901"/>
    <cfRule type="duplicateValues" dxfId="11478" priority="20902"/>
    <cfRule type="duplicateValues" dxfId="11477" priority="20903"/>
    <cfRule type="duplicateValues" dxfId="11476" priority="20904"/>
    <cfRule type="duplicateValues" dxfId="11475" priority="20905"/>
    <cfRule type="duplicateValues" dxfId="11474" priority="20906"/>
    <cfRule type="duplicateValues" dxfId="11473" priority="20907"/>
    <cfRule type="duplicateValues" dxfId="11472" priority="20908"/>
    <cfRule type="duplicateValues" dxfId="11471" priority="20909"/>
    <cfRule type="duplicateValues" dxfId="11470" priority="20910"/>
    <cfRule type="duplicateValues" dxfId="11469" priority="20911"/>
    <cfRule type="duplicateValues" dxfId="11468" priority="20912"/>
    <cfRule type="duplicateValues" dxfId="11467" priority="20913"/>
    <cfRule type="duplicateValues" dxfId="11466" priority="20914"/>
    <cfRule type="duplicateValues" dxfId="11465" priority="20915"/>
    <cfRule type="duplicateValues" dxfId="11464" priority="20916"/>
    <cfRule type="duplicateValues" dxfId="11463" priority="20917"/>
    <cfRule type="duplicateValues" dxfId="11462" priority="20918"/>
    <cfRule type="duplicateValues" dxfId="11461" priority="20919"/>
    <cfRule type="duplicateValues" dxfId="11460" priority="20920"/>
    <cfRule type="duplicateValues" dxfId="11459" priority="20921"/>
    <cfRule type="duplicateValues" dxfId="11458" priority="20922"/>
    <cfRule type="duplicateValues" dxfId="11457" priority="20923"/>
    <cfRule type="duplicateValues" dxfId="11456" priority="20924"/>
    <cfRule type="duplicateValues" dxfId="11455" priority="20925"/>
    <cfRule type="duplicateValues" dxfId="11454" priority="20926"/>
    <cfRule type="duplicateValues" dxfId="11453" priority="20927"/>
    <cfRule type="duplicateValues" dxfId="11452" priority="20928"/>
    <cfRule type="duplicateValues" dxfId="11451" priority="20929"/>
    <cfRule type="duplicateValues" dxfId="11450" priority="20930"/>
    <cfRule type="duplicateValues" dxfId="11449" priority="20931"/>
    <cfRule type="duplicateValues" dxfId="11448" priority="20932"/>
    <cfRule type="duplicateValues" dxfId="11447" priority="20933"/>
    <cfRule type="duplicateValues" dxfId="11446" priority="20858"/>
    <cfRule type="duplicateValues" dxfId="11445" priority="20875"/>
    <cfRule type="duplicateValues" dxfId="11444" priority="20802"/>
    <cfRule type="duplicateValues" dxfId="11443" priority="20803"/>
    <cfRule type="duplicateValues" dxfId="11442" priority="20804"/>
    <cfRule type="duplicateValues" dxfId="11441" priority="20805"/>
    <cfRule type="duplicateValues" dxfId="11440" priority="20806"/>
    <cfRule type="duplicateValues" dxfId="11439" priority="20807"/>
    <cfRule type="duplicateValues" dxfId="11438" priority="20808"/>
    <cfRule type="duplicateValues" dxfId="11437" priority="20809"/>
    <cfRule type="duplicateValues" dxfId="11436" priority="20810"/>
    <cfRule type="duplicateValues" dxfId="11435" priority="20811"/>
    <cfRule type="duplicateValues" dxfId="11434" priority="20812"/>
    <cfRule type="duplicateValues" dxfId="11433" priority="20813"/>
    <cfRule type="duplicateValues" dxfId="11432" priority="20814"/>
    <cfRule type="duplicateValues" dxfId="11431" priority="20815"/>
    <cfRule type="duplicateValues" dxfId="11430" priority="20816"/>
    <cfRule type="duplicateValues" dxfId="11429" priority="20817"/>
    <cfRule type="duplicateValues" dxfId="11428" priority="20818"/>
    <cfRule type="duplicateValues" dxfId="11427" priority="20819"/>
    <cfRule type="duplicateValues" dxfId="11426" priority="20820"/>
    <cfRule type="duplicateValues" dxfId="11425" priority="20821"/>
    <cfRule type="duplicateValues" dxfId="11424" priority="20822"/>
    <cfRule type="duplicateValues" dxfId="11423" priority="20823"/>
    <cfRule type="duplicateValues" dxfId="11422" priority="20824"/>
    <cfRule type="duplicateValues" dxfId="11421" priority="20825"/>
    <cfRule type="duplicateValues" dxfId="11420" priority="20826"/>
    <cfRule type="duplicateValues" dxfId="11419" priority="20827"/>
    <cfRule type="duplicateValues" dxfId="11418" priority="20828"/>
    <cfRule type="duplicateValues" dxfId="11417" priority="20829"/>
    <cfRule type="duplicateValues" dxfId="11416" priority="20830"/>
    <cfRule type="duplicateValues" dxfId="11415" priority="20831"/>
    <cfRule type="duplicateValues" dxfId="11414" priority="20832"/>
    <cfRule type="duplicateValues" dxfId="11413" priority="20833"/>
    <cfRule type="duplicateValues" dxfId="11412" priority="20834"/>
    <cfRule type="duplicateValues" dxfId="11411" priority="20835"/>
    <cfRule type="duplicateValues" dxfId="11410" priority="20836"/>
    <cfRule type="duplicateValues" dxfId="11409" priority="20837"/>
    <cfRule type="duplicateValues" dxfId="11408" priority="20838"/>
    <cfRule type="duplicateValues" dxfId="11407" priority="20839"/>
    <cfRule type="duplicateValues" dxfId="11406" priority="20840"/>
    <cfRule type="duplicateValues" dxfId="11405" priority="20841"/>
    <cfRule type="duplicateValues" dxfId="11404" priority="20842"/>
    <cfRule type="duplicateValues" dxfId="11403" priority="20843"/>
    <cfRule type="duplicateValues" dxfId="11402" priority="20844"/>
    <cfRule type="duplicateValues" dxfId="11401" priority="20845"/>
    <cfRule type="duplicateValues" dxfId="11400" priority="20846"/>
    <cfRule type="duplicateValues" dxfId="11399" priority="20847"/>
    <cfRule type="duplicateValues" dxfId="11398" priority="20848"/>
    <cfRule type="duplicateValues" dxfId="11397" priority="20849"/>
    <cfRule type="duplicateValues" dxfId="11396" priority="20850"/>
    <cfRule type="duplicateValues" dxfId="11395" priority="20851"/>
    <cfRule type="duplicateValues" dxfId="11394" priority="20852"/>
    <cfRule type="duplicateValues" dxfId="11393" priority="20853"/>
    <cfRule type="duplicateValues" dxfId="11392" priority="20854"/>
    <cfRule type="duplicateValues" dxfId="11391" priority="20855"/>
    <cfRule type="duplicateValues" dxfId="11390" priority="20856"/>
    <cfRule type="duplicateValues" dxfId="11389" priority="20857"/>
    <cfRule type="duplicateValues" dxfId="11388" priority="20859"/>
    <cfRule type="duplicateValues" dxfId="11387" priority="20860"/>
    <cfRule type="duplicateValues" dxfId="11386" priority="20861"/>
    <cfRule type="duplicateValues" dxfId="11385" priority="20862"/>
    <cfRule type="duplicateValues" dxfId="11384" priority="20863"/>
  </conditionalFormatting>
  <conditionalFormatting sqref="I5153">
    <cfRule type="duplicateValues" dxfId="11383" priority="19712"/>
    <cfRule type="duplicateValues" dxfId="11382" priority="19680"/>
    <cfRule type="duplicateValues" dxfId="11381" priority="19679"/>
    <cfRule type="duplicateValues" dxfId="11380" priority="19678"/>
    <cfRule type="duplicateValues" dxfId="11379" priority="19677"/>
    <cfRule type="duplicateValues" dxfId="11378" priority="19676"/>
    <cfRule type="duplicateValues" dxfId="11377" priority="19675"/>
    <cfRule type="duplicateValues" dxfId="11376" priority="19674"/>
    <cfRule type="duplicateValues" dxfId="11375" priority="19673"/>
    <cfRule type="duplicateValues" dxfId="11374" priority="19672"/>
    <cfRule type="duplicateValues" dxfId="11373" priority="19671"/>
    <cfRule type="duplicateValues" dxfId="11372" priority="19670"/>
    <cfRule type="duplicateValues" dxfId="11371" priority="19669"/>
    <cfRule type="duplicateValues" dxfId="11370" priority="19668"/>
    <cfRule type="duplicateValues" dxfId="11369" priority="19667"/>
    <cfRule type="duplicateValues" dxfId="11368" priority="19666"/>
    <cfRule type="duplicateValues" dxfId="11367" priority="19665"/>
    <cfRule type="duplicateValues" dxfId="11366" priority="19664"/>
    <cfRule type="duplicateValues" dxfId="11365" priority="19663"/>
    <cfRule type="duplicateValues" dxfId="11364" priority="19662"/>
    <cfRule type="duplicateValues" dxfId="11363" priority="19661"/>
    <cfRule type="duplicateValues" dxfId="11362" priority="19660"/>
    <cfRule type="duplicateValues" dxfId="11361" priority="19659"/>
    <cfRule type="duplicateValues" dxfId="11360" priority="19658"/>
    <cfRule type="duplicateValues" dxfId="11359" priority="19657"/>
    <cfRule type="duplicateValues" dxfId="11358" priority="19656"/>
    <cfRule type="duplicateValues" dxfId="11357" priority="19655"/>
    <cfRule type="duplicateValues" dxfId="11356" priority="19654"/>
    <cfRule type="duplicateValues" dxfId="11355" priority="19653"/>
    <cfRule type="duplicateValues" dxfId="11354" priority="19652"/>
    <cfRule type="duplicateValues" dxfId="11353" priority="19651"/>
    <cfRule type="duplicateValues" dxfId="11352" priority="19650"/>
    <cfRule type="duplicateValues" dxfId="11351" priority="19649"/>
    <cfRule type="duplicateValues" dxfId="11350" priority="19648"/>
    <cfRule type="duplicateValues" dxfId="11349" priority="19647"/>
    <cfRule type="duplicateValues" dxfId="11348" priority="19646"/>
    <cfRule type="duplicateValues" dxfId="11347" priority="19645"/>
    <cfRule type="duplicateValues" dxfId="11346" priority="19644"/>
    <cfRule type="duplicateValues" dxfId="11345" priority="19643"/>
    <cfRule type="duplicateValues" dxfId="11344" priority="19642"/>
    <cfRule type="duplicateValues" dxfId="11343" priority="19641"/>
    <cfRule type="duplicateValues" dxfId="11342" priority="19640"/>
    <cfRule type="duplicateValues" dxfId="11341" priority="19639"/>
    <cfRule type="duplicateValues" dxfId="11340" priority="19638"/>
    <cfRule type="duplicateValues" dxfId="11339" priority="19637"/>
    <cfRule type="duplicateValues" dxfId="11338" priority="19636"/>
    <cfRule type="duplicateValues" dxfId="11337" priority="19635"/>
    <cfRule type="duplicateValues" dxfId="11336" priority="19634"/>
    <cfRule type="duplicateValues" dxfId="11335" priority="19633"/>
    <cfRule type="duplicateValues" dxfId="11334" priority="19632"/>
    <cfRule type="duplicateValues" dxfId="11333" priority="19612"/>
    <cfRule type="duplicateValues" dxfId="11332" priority="19631"/>
    <cfRule type="duplicateValues" dxfId="11331" priority="19630"/>
    <cfRule type="duplicateValues" dxfId="11330" priority="19629"/>
    <cfRule type="duplicateValues" dxfId="11329" priority="19628"/>
    <cfRule type="duplicateValues" dxfId="11328" priority="19627"/>
    <cfRule type="duplicateValues" dxfId="11327" priority="19626"/>
    <cfRule type="duplicateValues" dxfId="11326" priority="19625"/>
    <cfRule type="duplicateValues" dxfId="11325" priority="19624"/>
    <cfRule type="duplicateValues" dxfId="11324" priority="19623"/>
    <cfRule type="duplicateValues" dxfId="11323" priority="19622"/>
    <cfRule type="duplicateValues" dxfId="11322" priority="19621"/>
    <cfRule type="duplicateValues" dxfId="11321" priority="19620"/>
    <cfRule type="duplicateValues" dxfId="11320" priority="19619"/>
    <cfRule type="duplicateValues" dxfId="11319" priority="19618"/>
    <cfRule type="duplicateValues" dxfId="11318" priority="19617"/>
    <cfRule type="duplicateValues" dxfId="11317" priority="19616"/>
    <cfRule type="duplicateValues" dxfId="11316" priority="19615"/>
    <cfRule type="duplicateValues" dxfId="11315" priority="19614"/>
    <cfRule type="duplicateValues" dxfId="11314" priority="19613"/>
    <cfRule type="duplicateValues" dxfId="11313" priority="19742"/>
    <cfRule type="duplicateValues" dxfId="11312" priority="19741"/>
    <cfRule type="duplicateValues" dxfId="11311" priority="19740"/>
    <cfRule type="duplicateValues" dxfId="11310" priority="19739"/>
    <cfRule type="duplicateValues" dxfId="11309" priority="19738"/>
    <cfRule type="duplicateValues" dxfId="11308" priority="19737"/>
    <cfRule type="duplicateValues" dxfId="11307" priority="19736"/>
    <cfRule type="duplicateValues" dxfId="11306" priority="19735"/>
    <cfRule type="duplicateValues" dxfId="11305" priority="19734"/>
    <cfRule type="duplicateValues" dxfId="11304" priority="19733"/>
    <cfRule type="duplicateValues" dxfId="11303" priority="19732"/>
    <cfRule type="duplicateValues" dxfId="11302" priority="19731"/>
    <cfRule type="duplicateValues" dxfId="11301" priority="19730"/>
    <cfRule type="duplicateValues" dxfId="11300" priority="19729"/>
    <cfRule type="duplicateValues" dxfId="11299" priority="19728"/>
    <cfRule type="duplicateValues" dxfId="11298" priority="19727"/>
    <cfRule type="duplicateValues" dxfId="11297" priority="19726"/>
    <cfRule type="duplicateValues" dxfId="11296" priority="19725"/>
    <cfRule type="duplicateValues" dxfId="11295" priority="19724"/>
    <cfRule type="duplicateValues" dxfId="11294" priority="19723"/>
    <cfRule type="duplicateValues" dxfId="11293" priority="19722"/>
    <cfRule type="duplicateValues" dxfId="11292" priority="19721"/>
    <cfRule type="duplicateValues" dxfId="11291" priority="19720"/>
    <cfRule type="duplicateValues" dxfId="11290" priority="19719"/>
    <cfRule type="duplicateValues" dxfId="11289" priority="19718"/>
    <cfRule type="duplicateValues" dxfId="11288" priority="19717"/>
    <cfRule type="duplicateValues" dxfId="11287" priority="19716"/>
    <cfRule type="duplicateValues" dxfId="11286" priority="19715"/>
    <cfRule type="duplicateValues" dxfId="11285" priority="19714"/>
    <cfRule type="duplicateValues" dxfId="11284" priority="19713"/>
    <cfRule type="duplicateValues" dxfId="11283" priority="19610"/>
    <cfRule type="duplicateValues" dxfId="11282" priority="19711"/>
    <cfRule type="duplicateValues" dxfId="11281" priority="19710"/>
    <cfRule type="duplicateValues" dxfId="11280" priority="19709"/>
    <cfRule type="duplicateValues" dxfId="11279" priority="19708"/>
    <cfRule type="duplicateValues" dxfId="11278" priority="19707"/>
    <cfRule type="duplicateValues" dxfId="11277" priority="19706"/>
    <cfRule type="duplicateValues" dxfId="11276" priority="19705"/>
    <cfRule type="duplicateValues" dxfId="11275" priority="19704"/>
    <cfRule type="duplicateValues" dxfId="11274" priority="19703"/>
    <cfRule type="duplicateValues" dxfId="11273" priority="19702"/>
    <cfRule type="duplicateValues" dxfId="11272" priority="19701"/>
    <cfRule type="duplicateValues" dxfId="11271" priority="19700"/>
    <cfRule type="duplicateValues" dxfId="11270" priority="19699"/>
    <cfRule type="duplicateValues" dxfId="11269" priority="19698"/>
    <cfRule type="duplicateValues" dxfId="11268" priority="19697"/>
    <cfRule type="duplicateValues" dxfId="11267" priority="19696"/>
    <cfRule type="duplicateValues" dxfId="11266" priority="19695"/>
    <cfRule type="duplicateValues" dxfId="11265" priority="19611"/>
    <cfRule type="duplicateValues" dxfId="11264" priority="19694"/>
    <cfRule type="duplicateValues" dxfId="11263" priority="19693"/>
    <cfRule type="duplicateValues" dxfId="11262" priority="19692"/>
    <cfRule type="duplicateValues" dxfId="11261" priority="19691"/>
    <cfRule type="duplicateValues" dxfId="11260" priority="19690"/>
    <cfRule type="duplicateValues" dxfId="11259" priority="19689"/>
    <cfRule type="duplicateValues" dxfId="11258" priority="19688"/>
    <cfRule type="duplicateValues" dxfId="11257" priority="19687"/>
    <cfRule type="duplicateValues" dxfId="11256" priority="19686"/>
    <cfRule type="duplicateValues" dxfId="11255" priority="19685"/>
    <cfRule type="duplicateValues" dxfId="11254" priority="19684"/>
    <cfRule type="duplicateValues" dxfId="11253" priority="19683"/>
    <cfRule type="duplicateValues" dxfId="11252" priority="19682"/>
    <cfRule type="duplicateValues" dxfId="11251" priority="19681"/>
  </conditionalFormatting>
  <conditionalFormatting sqref="I5154">
    <cfRule type="duplicateValues" dxfId="11250" priority="20600"/>
    <cfRule type="duplicateValues" dxfId="11249" priority="20601"/>
    <cfRule type="duplicateValues" dxfId="11248" priority="20602"/>
    <cfRule type="duplicateValues" dxfId="11247" priority="20603"/>
    <cfRule type="duplicateValues" dxfId="11246" priority="20604"/>
    <cfRule type="duplicateValues" dxfId="11245" priority="20605"/>
    <cfRule type="duplicateValues" dxfId="11244" priority="20606"/>
    <cfRule type="duplicateValues" dxfId="11243" priority="20607"/>
    <cfRule type="duplicateValues" dxfId="11242" priority="20608"/>
    <cfRule type="duplicateValues" dxfId="11241" priority="20609"/>
    <cfRule type="duplicateValues" dxfId="11240" priority="20610"/>
    <cfRule type="duplicateValues" dxfId="11239" priority="20611"/>
    <cfRule type="duplicateValues" dxfId="11238" priority="20612"/>
    <cfRule type="duplicateValues" dxfId="11237" priority="20613"/>
    <cfRule type="duplicateValues" dxfId="11236" priority="20614"/>
    <cfRule type="duplicateValues" dxfId="11235" priority="20615"/>
    <cfRule type="duplicateValues" dxfId="11234" priority="20616"/>
    <cfRule type="duplicateValues" dxfId="11233" priority="20617"/>
    <cfRule type="duplicateValues" dxfId="11232" priority="20618"/>
    <cfRule type="duplicateValues" dxfId="11231" priority="20619"/>
    <cfRule type="duplicateValues" dxfId="11230" priority="20620"/>
    <cfRule type="duplicateValues" dxfId="11229" priority="20621"/>
    <cfRule type="duplicateValues" dxfId="11228" priority="20622"/>
    <cfRule type="duplicateValues" dxfId="11227" priority="20623"/>
    <cfRule type="duplicateValues" dxfId="11226" priority="20624"/>
    <cfRule type="duplicateValues" dxfId="11225" priority="20625"/>
    <cfRule type="duplicateValues" dxfId="11224" priority="20626"/>
    <cfRule type="duplicateValues" dxfId="11223" priority="20627"/>
    <cfRule type="duplicateValues" dxfId="11222" priority="20628"/>
    <cfRule type="duplicateValues" dxfId="11221" priority="20629"/>
    <cfRule type="duplicateValues" dxfId="11220" priority="20630"/>
    <cfRule type="duplicateValues" dxfId="11219" priority="20631"/>
    <cfRule type="duplicateValues" dxfId="11218" priority="20632"/>
    <cfRule type="duplicateValues" dxfId="11217" priority="20633"/>
    <cfRule type="duplicateValues" dxfId="11216" priority="20634"/>
    <cfRule type="duplicateValues" dxfId="11215" priority="20635"/>
    <cfRule type="duplicateValues" dxfId="11214" priority="20636"/>
    <cfRule type="duplicateValues" dxfId="11213" priority="20637"/>
    <cfRule type="duplicateValues" dxfId="11212" priority="20638"/>
    <cfRule type="duplicateValues" dxfId="11211" priority="20639"/>
    <cfRule type="duplicateValues" dxfId="11210" priority="20640"/>
    <cfRule type="duplicateValues" dxfId="11209" priority="20641"/>
    <cfRule type="duplicateValues" dxfId="11208" priority="20642"/>
    <cfRule type="duplicateValues" dxfId="11207" priority="20643"/>
    <cfRule type="duplicateValues" dxfId="11206" priority="20644"/>
    <cfRule type="duplicateValues" dxfId="11205" priority="20645"/>
    <cfRule type="duplicateValues" dxfId="11204" priority="20646"/>
    <cfRule type="duplicateValues" dxfId="11203" priority="20647"/>
    <cfRule type="duplicateValues" dxfId="11202" priority="20648"/>
    <cfRule type="duplicateValues" dxfId="11201" priority="20650"/>
    <cfRule type="duplicateValues" dxfId="11200" priority="20651"/>
    <cfRule type="duplicateValues" dxfId="11199" priority="20652"/>
    <cfRule type="duplicateValues" dxfId="11198" priority="20653"/>
    <cfRule type="duplicateValues" dxfId="11197" priority="20654"/>
    <cfRule type="duplicateValues" dxfId="11196" priority="20655"/>
    <cfRule type="duplicateValues" dxfId="11195" priority="20656"/>
    <cfRule type="duplicateValues" dxfId="11194" priority="20657"/>
    <cfRule type="duplicateValues" dxfId="11193" priority="20658"/>
    <cfRule type="duplicateValues" dxfId="11192" priority="20659"/>
    <cfRule type="duplicateValues" dxfId="11191" priority="20660"/>
    <cfRule type="duplicateValues" dxfId="11190" priority="20661"/>
    <cfRule type="duplicateValues" dxfId="11189" priority="20662"/>
    <cfRule type="duplicateValues" dxfId="11188" priority="20663"/>
    <cfRule type="duplicateValues" dxfId="11187" priority="20664"/>
    <cfRule type="duplicateValues" dxfId="11186" priority="20665"/>
    <cfRule type="duplicateValues" dxfId="11185" priority="20666"/>
    <cfRule type="duplicateValues" dxfId="11184" priority="20667"/>
    <cfRule type="duplicateValues" dxfId="11183" priority="20668"/>
    <cfRule type="duplicateValues" dxfId="11182" priority="20649"/>
    <cfRule type="duplicateValues" dxfId="11181" priority="20536"/>
    <cfRule type="duplicateValues" dxfId="11180" priority="20537"/>
    <cfRule type="duplicateValues" dxfId="11179" priority="20538"/>
    <cfRule type="duplicateValues" dxfId="11178" priority="20539"/>
    <cfRule type="duplicateValues" dxfId="11177" priority="20540"/>
    <cfRule type="duplicateValues" dxfId="11176" priority="20541"/>
    <cfRule type="duplicateValues" dxfId="11175" priority="20542"/>
    <cfRule type="duplicateValues" dxfId="11174" priority="20543"/>
    <cfRule type="duplicateValues" dxfId="11173" priority="20544"/>
    <cfRule type="duplicateValues" dxfId="11172" priority="20545"/>
    <cfRule type="duplicateValues" dxfId="11171" priority="20546"/>
    <cfRule type="duplicateValues" dxfId="11170" priority="20547"/>
    <cfRule type="duplicateValues" dxfId="11169" priority="20548"/>
    <cfRule type="duplicateValues" dxfId="11168" priority="20549"/>
    <cfRule type="duplicateValues" dxfId="11167" priority="20550"/>
    <cfRule type="duplicateValues" dxfId="11166" priority="20551"/>
    <cfRule type="duplicateValues" dxfId="11165" priority="20552"/>
    <cfRule type="duplicateValues" dxfId="11164" priority="20553"/>
    <cfRule type="duplicateValues" dxfId="11163" priority="20554"/>
    <cfRule type="duplicateValues" dxfId="11162" priority="20555"/>
    <cfRule type="duplicateValues" dxfId="11161" priority="20556"/>
    <cfRule type="duplicateValues" dxfId="11160" priority="20557"/>
    <cfRule type="duplicateValues" dxfId="11159" priority="20558"/>
    <cfRule type="duplicateValues" dxfId="11158" priority="20559"/>
    <cfRule type="duplicateValues" dxfId="11157" priority="20560"/>
    <cfRule type="duplicateValues" dxfId="11156" priority="20561"/>
    <cfRule type="duplicateValues" dxfId="11155" priority="20562"/>
    <cfRule type="duplicateValues" dxfId="11154" priority="20563"/>
    <cfRule type="duplicateValues" dxfId="11153" priority="20564"/>
    <cfRule type="duplicateValues" dxfId="11152" priority="20565"/>
    <cfRule type="duplicateValues" dxfId="11151" priority="20566"/>
    <cfRule type="duplicateValues" dxfId="11150" priority="20567"/>
    <cfRule type="duplicateValues" dxfId="11149" priority="20568"/>
    <cfRule type="duplicateValues" dxfId="11148" priority="20569"/>
    <cfRule type="duplicateValues" dxfId="11147" priority="20570"/>
    <cfRule type="duplicateValues" dxfId="11146" priority="20571"/>
    <cfRule type="duplicateValues" dxfId="11145" priority="20572"/>
    <cfRule type="duplicateValues" dxfId="11144" priority="20573"/>
    <cfRule type="duplicateValues" dxfId="11143" priority="20574"/>
    <cfRule type="duplicateValues" dxfId="11142" priority="20575"/>
    <cfRule type="duplicateValues" dxfId="11141" priority="20576"/>
    <cfRule type="duplicateValues" dxfId="11140" priority="20577"/>
    <cfRule type="duplicateValues" dxfId="11139" priority="20578"/>
    <cfRule type="duplicateValues" dxfId="11138" priority="20579"/>
    <cfRule type="duplicateValues" dxfId="11137" priority="20580"/>
    <cfRule type="duplicateValues" dxfId="11136" priority="20581"/>
    <cfRule type="duplicateValues" dxfId="11135" priority="20582"/>
    <cfRule type="duplicateValues" dxfId="11134" priority="20583"/>
    <cfRule type="duplicateValues" dxfId="11133" priority="20584"/>
    <cfRule type="duplicateValues" dxfId="11132" priority="20585"/>
    <cfRule type="duplicateValues" dxfId="11131" priority="20586"/>
    <cfRule type="duplicateValues" dxfId="11130" priority="20587"/>
    <cfRule type="duplicateValues" dxfId="11129" priority="20588"/>
    <cfRule type="duplicateValues" dxfId="11128" priority="20589"/>
    <cfRule type="duplicateValues" dxfId="11127" priority="20590"/>
    <cfRule type="duplicateValues" dxfId="11126" priority="20591"/>
    <cfRule type="duplicateValues" dxfId="11125" priority="20592"/>
    <cfRule type="duplicateValues" dxfId="11124" priority="20593"/>
    <cfRule type="duplicateValues" dxfId="11123" priority="20594"/>
    <cfRule type="duplicateValues" dxfId="11122" priority="20595"/>
    <cfRule type="duplicateValues" dxfId="11121" priority="20596"/>
    <cfRule type="duplicateValues" dxfId="11120" priority="20597"/>
    <cfRule type="duplicateValues" dxfId="11119" priority="20598"/>
    <cfRule type="duplicateValues" dxfId="11118" priority="20599"/>
  </conditionalFormatting>
  <conditionalFormatting sqref="I5159">
    <cfRule type="duplicateValues" dxfId="11117" priority="15662"/>
    <cfRule type="duplicateValues" dxfId="11116" priority="15663"/>
    <cfRule type="duplicateValues" dxfId="11115" priority="15664"/>
    <cfRule type="duplicateValues" dxfId="11114" priority="15665"/>
    <cfRule type="duplicateValues" dxfId="11113" priority="15666"/>
    <cfRule type="duplicateValues" dxfId="11112" priority="15667"/>
    <cfRule type="duplicateValues" dxfId="11111" priority="15668"/>
    <cfRule type="duplicateValues" dxfId="11110" priority="15669"/>
    <cfRule type="duplicateValues" dxfId="11109" priority="15670"/>
    <cfRule type="duplicateValues" dxfId="11108" priority="15671"/>
    <cfRule type="duplicateValues" dxfId="11107" priority="15672"/>
    <cfRule type="duplicateValues" dxfId="11106" priority="15673"/>
    <cfRule type="duplicateValues" dxfId="11105" priority="15674"/>
    <cfRule type="duplicateValues" dxfId="11104" priority="15675"/>
    <cfRule type="duplicateValues" dxfId="11103" priority="15676"/>
    <cfRule type="duplicateValues" dxfId="11102" priority="15677"/>
    <cfRule type="duplicateValues" dxfId="11101" priority="15679"/>
    <cfRule type="duplicateValues" dxfId="11100" priority="15680"/>
    <cfRule type="duplicateValues" dxfId="11099" priority="15681"/>
    <cfRule type="duplicateValues" dxfId="11098" priority="15682"/>
    <cfRule type="duplicateValues" dxfId="11097" priority="15554"/>
    <cfRule type="duplicateValues" dxfId="11096" priority="15555"/>
    <cfRule type="duplicateValues" dxfId="11095" priority="15556"/>
    <cfRule type="duplicateValues" dxfId="11094" priority="15557"/>
    <cfRule type="duplicateValues" dxfId="11093" priority="15558"/>
    <cfRule type="duplicateValues" dxfId="11092" priority="15559"/>
    <cfRule type="duplicateValues" dxfId="11091" priority="15560"/>
    <cfRule type="duplicateValues" dxfId="11090" priority="15561"/>
    <cfRule type="duplicateValues" dxfId="11089" priority="15562"/>
    <cfRule type="duplicateValues" dxfId="11088" priority="15563"/>
    <cfRule type="duplicateValues" dxfId="11087" priority="15564"/>
    <cfRule type="duplicateValues" dxfId="11086" priority="15565"/>
    <cfRule type="duplicateValues" dxfId="11085" priority="15566"/>
    <cfRule type="duplicateValues" dxfId="11084" priority="15567"/>
    <cfRule type="duplicateValues" dxfId="11083" priority="15568"/>
    <cfRule type="duplicateValues" dxfId="11082" priority="15569"/>
    <cfRule type="duplicateValues" dxfId="11081" priority="15570"/>
    <cfRule type="duplicateValues" dxfId="11080" priority="15571"/>
    <cfRule type="duplicateValues" dxfId="11079" priority="15573"/>
    <cfRule type="duplicateValues" dxfId="11078" priority="15574"/>
    <cfRule type="duplicateValues" dxfId="11077" priority="15575"/>
    <cfRule type="duplicateValues" dxfId="11076" priority="15576"/>
    <cfRule type="duplicateValues" dxfId="11075" priority="15577"/>
    <cfRule type="duplicateValues" dxfId="11074" priority="15578"/>
    <cfRule type="duplicateValues" dxfId="11073" priority="15579"/>
    <cfRule type="duplicateValues" dxfId="11072" priority="15580"/>
    <cfRule type="duplicateValues" dxfId="11071" priority="15581"/>
    <cfRule type="duplicateValues" dxfId="11070" priority="15582"/>
    <cfRule type="duplicateValues" dxfId="11069" priority="15583"/>
    <cfRule type="duplicateValues" dxfId="11068" priority="15584"/>
    <cfRule type="duplicateValues" dxfId="11067" priority="15585"/>
    <cfRule type="duplicateValues" dxfId="11066" priority="15586"/>
    <cfRule type="duplicateValues" dxfId="11065" priority="15587"/>
    <cfRule type="duplicateValues" dxfId="11064" priority="15588"/>
    <cfRule type="duplicateValues" dxfId="11063" priority="15589"/>
    <cfRule type="duplicateValues" dxfId="11062" priority="15590"/>
    <cfRule type="duplicateValues" dxfId="11061" priority="15591"/>
    <cfRule type="duplicateValues" dxfId="11060" priority="15592"/>
    <cfRule type="duplicateValues" dxfId="11059" priority="15593"/>
    <cfRule type="duplicateValues" dxfId="11058" priority="15594"/>
    <cfRule type="duplicateValues" dxfId="11057" priority="15595"/>
    <cfRule type="duplicateValues" dxfId="11056" priority="15596"/>
    <cfRule type="duplicateValues" dxfId="11055" priority="15597"/>
    <cfRule type="duplicateValues" dxfId="11054" priority="15598"/>
    <cfRule type="duplicateValues" dxfId="11053" priority="15599"/>
    <cfRule type="duplicateValues" dxfId="11052" priority="15600"/>
    <cfRule type="duplicateValues" dxfId="11051" priority="15601"/>
    <cfRule type="duplicateValues" dxfId="11050" priority="15602"/>
    <cfRule type="duplicateValues" dxfId="11049" priority="15603"/>
    <cfRule type="duplicateValues" dxfId="11048" priority="15604"/>
    <cfRule type="duplicateValues" dxfId="11047" priority="15605"/>
    <cfRule type="duplicateValues" dxfId="11046" priority="15606"/>
    <cfRule type="duplicateValues" dxfId="11045" priority="15607"/>
    <cfRule type="duplicateValues" dxfId="11044" priority="15608"/>
    <cfRule type="duplicateValues" dxfId="11043" priority="15609"/>
    <cfRule type="duplicateValues" dxfId="11042" priority="15610"/>
    <cfRule type="duplicateValues" dxfId="11041" priority="15611"/>
    <cfRule type="duplicateValues" dxfId="11040" priority="15612"/>
    <cfRule type="duplicateValues" dxfId="11039" priority="15613"/>
    <cfRule type="duplicateValues" dxfId="11038" priority="15614"/>
    <cfRule type="duplicateValues" dxfId="11037" priority="15615"/>
    <cfRule type="duplicateValues" dxfId="11036" priority="15616"/>
    <cfRule type="duplicateValues" dxfId="11035" priority="15617"/>
    <cfRule type="duplicateValues" dxfId="11034" priority="15618"/>
    <cfRule type="duplicateValues" dxfId="11033" priority="15619"/>
    <cfRule type="duplicateValues" dxfId="11032" priority="15683"/>
    <cfRule type="duplicateValues" dxfId="11031" priority="15678"/>
    <cfRule type="duplicateValues" dxfId="11030" priority="15629"/>
    <cfRule type="duplicateValues" dxfId="11029" priority="15572"/>
    <cfRule type="duplicateValues" dxfId="11028" priority="15661"/>
    <cfRule type="duplicateValues" dxfId="11027" priority="15548"/>
    <cfRule type="duplicateValues" dxfId="11026" priority="15549"/>
    <cfRule type="duplicateValues" dxfId="11025" priority="15550"/>
    <cfRule type="duplicateValues" dxfId="11024" priority="15551"/>
    <cfRule type="duplicateValues" dxfId="11023" priority="15620"/>
    <cfRule type="duplicateValues" dxfId="11022" priority="15552"/>
    <cfRule type="duplicateValues" dxfId="11021" priority="15621"/>
    <cfRule type="duplicateValues" dxfId="11020" priority="15622"/>
    <cfRule type="duplicateValues" dxfId="11019" priority="15623"/>
    <cfRule type="duplicateValues" dxfId="11018" priority="15624"/>
    <cfRule type="duplicateValues" dxfId="11017" priority="15625"/>
    <cfRule type="duplicateValues" dxfId="11016" priority="15626"/>
    <cfRule type="duplicateValues" dxfId="11015" priority="15627"/>
    <cfRule type="duplicateValues" dxfId="11014" priority="15628"/>
    <cfRule type="duplicateValues" dxfId="11013" priority="15630"/>
    <cfRule type="duplicateValues" dxfId="11012" priority="15631"/>
    <cfRule type="duplicateValues" dxfId="11011" priority="15632"/>
    <cfRule type="duplicateValues" dxfId="11010" priority="15633"/>
    <cfRule type="duplicateValues" dxfId="11009" priority="15634"/>
    <cfRule type="duplicateValues" dxfId="11008" priority="15635"/>
    <cfRule type="duplicateValues" dxfId="11007" priority="15636"/>
    <cfRule type="duplicateValues" dxfId="11006" priority="15553"/>
    <cfRule type="duplicateValues" dxfId="11005" priority="15637"/>
    <cfRule type="duplicateValues" dxfId="11004" priority="15638"/>
    <cfRule type="duplicateValues" dxfId="11003" priority="15639"/>
    <cfRule type="duplicateValues" dxfId="11002" priority="15640"/>
    <cfRule type="duplicateValues" dxfId="11001" priority="15641"/>
    <cfRule type="duplicateValues" dxfId="11000" priority="15642"/>
    <cfRule type="duplicateValues" dxfId="10999" priority="15643"/>
    <cfRule type="duplicateValues" dxfId="10998" priority="15644"/>
    <cfRule type="duplicateValues" dxfId="10997" priority="15645"/>
    <cfRule type="duplicateValues" dxfId="10996" priority="15646"/>
    <cfRule type="duplicateValues" dxfId="10995" priority="15647"/>
    <cfRule type="duplicateValues" dxfId="10994" priority="15648"/>
    <cfRule type="duplicateValues" dxfId="10993" priority="15649"/>
    <cfRule type="duplicateValues" dxfId="10992" priority="15650"/>
    <cfRule type="duplicateValues" dxfId="10991" priority="15651"/>
    <cfRule type="duplicateValues" dxfId="10990" priority="15652"/>
    <cfRule type="duplicateValues" dxfId="10989" priority="15653"/>
    <cfRule type="duplicateValues" dxfId="10988" priority="15654"/>
    <cfRule type="duplicateValues" dxfId="10987" priority="15655"/>
    <cfRule type="duplicateValues" dxfId="10986" priority="15656"/>
    <cfRule type="duplicateValues" dxfId="10985" priority="15657"/>
    <cfRule type="duplicateValues" dxfId="10984" priority="15658"/>
    <cfRule type="duplicateValues" dxfId="10983" priority="15659"/>
    <cfRule type="duplicateValues" dxfId="10982" priority="15660"/>
  </conditionalFormatting>
  <conditionalFormatting sqref="I5160:I5161">
    <cfRule type="duplicateValues" dxfId="10981" priority="16081"/>
    <cfRule type="duplicateValues" dxfId="10980" priority="16080"/>
    <cfRule type="duplicateValues" dxfId="10979" priority="16079"/>
    <cfRule type="duplicateValues" dxfId="10978" priority="16078"/>
    <cfRule type="duplicateValues" dxfId="10977" priority="16077"/>
    <cfRule type="duplicateValues" dxfId="10976" priority="16076"/>
    <cfRule type="duplicateValues" dxfId="10975" priority="16075"/>
    <cfRule type="duplicateValues" dxfId="10974" priority="16074"/>
    <cfRule type="duplicateValues" dxfId="10973" priority="16073"/>
    <cfRule type="duplicateValues" dxfId="10972" priority="16072"/>
    <cfRule type="duplicateValues" dxfId="10971" priority="16071"/>
    <cfRule type="duplicateValues" dxfId="10970" priority="16070"/>
    <cfRule type="duplicateValues" dxfId="10969" priority="16069"/>
    <cfRule type="duplicateValues" dxfId="10968" priority="16068"/>
    <cfRule type="duplicateValues" dxfId="10967" priority="16067"/>
    <cfRule type="duplicateValues" dxfId="10966" priority="16066"/>
    <cfRule type="duplicateValues" dxfId="10965" priority="16065"/>
    <cfRule type="duplicateValues" dxfId="10964" priority="16064"/>
    <cfRule type="duplicateValues" dxfId="10963" priority="16063"/>
    <cfRule type="duplicateValues" dxfId="10962" priority="16062"/>
    <cfRule type="duplicateValues" dxfId="10961" priority="16061"/>
    <cfRule type="duplicateValues" dxfId="10960" priority="16060"/>
    <cfRule type="duplicateValues" dxfId="10959" priority="16059"/>
    <cfRule type="duplicateValues" dxfId="10958" priority="16058"/>
    <cfRule type="duplicateValues" dxfId="10957" priority="16057"/>
    <cfRule type="duplicateValues" dxfId="10956" priority="16056"/>
    <cfRule type="duplicateValues" dxfId="10955" priority="16055"/>
    <cfRule type="duplicateValues" dxfId="10954" priority="16054"/>
    <cfRule type="duplicateValues" dxfId="10953" priority="16053"/>
    <cfRule type="duplicateValues" dxfId="10952" priority="16052"/>
    <cfRule type="duplicateValues" dxfId="10951" priority="16051"/>
    <cfRule type="duplicateValues" dxfId="10950" priority="16050"/>
    <cfRule type="duplicateValues" dxfId="10949" priority="16049"/>
    <cfRule type="duplicateValues" dxfId="10948" priority="16048"/>
    <cfRule type="duplicateValues" dxfId="10947" priority="16047"/>
    <cfRule type="duplicateValues" dxfId="10946" priority="16046"/>
    <cfRule type="duplicateValues" dxfId="10945" priority="16045"/>
    <cfRule type="duplicateValues" dxfId="10944" priority="16044"/>
    <cfRule type="duplicateValues" dxfId="10943" priority="16043"/>
    <cfRule type="duplicateValues" dxfId="10942" priority="16042"/>
    <cfRule type="duplicateValues" dxfId="10941" priority="16041"/>
    <cfRule type="duplicateValues" dxfId="10940" priority="16040"/>
    <cfRule type="duplicateValues" dxfId="10939" priority="16039"/>
    <cfRule type="duplicateValues" dxfId="10938" priority="16038"/>
    <cfRule type="duplicateValues" dxfId="10937" priority="16037"/>
    <cfRule type="duplicateValues" dxfId="10936" priority="16036"/>
    <cfRule type="duplicateValues" dxfId="10935" priority="16035"/>
    <cfRule type="duplicateValues" dxfId="10934" priority="16034"/>
    <cfRule type="duplicateValues" dxfId="10933" priority="16033"/>
    <cfRule type="duplicateValues" dxfId="10932" priority="16032"/>
    <cfRule type="duplicateValues" dxfId="10931" priority="16031"/>
    <cfRule type="duplicateValues" dxfId="10930" priority="16030"/>
    <cfRule type="duplicateValues" dxfId="10929" priority="16029"/>
    <cfRule type="duplicateValues" dxfId="10928" priority="16028"/>
    <cfRule type="duplicateValues" dxfId="10927" priority="16027"/>
    <cfRule type="duplicateValues" dxfId="10926" priority="16026"/>
    <cfRule type="duplicateValues" dxfId="10925" priority="16025"/>
    <cfRule type="duplicateValues" dxfId="10924" priority="16024"/>
    <cfRule type="duplicateValues" dxfId="10923" priority="16023"/>
    <cfRule type="duplicateValues" dxfId="10922" priority="16022"/>
    <cfRule type="duplicateValues" dxfId="10921" priority="16021"/>
    <cfRule type="duplicateValues" dxfId="10920" priority="16020"/>
    <cfRule type="duplicateValues" dxfId="10919" priority="16019"/>
    <cfRule type="duplicateValues" dxfId="10918" priority="16018"/>
    <cfRule type="duplicateValues" dxfId="10917" priority="16017"/>
    <cfRule type="duplicateValues" dxfId="10916" priority="16016"/>
    <cfRule type="duplicateValues" dxfId="10915" priority="16015"/>
    <cfRule type="duplicateValues" dxfId="10914" priority="16014"/>
    <cfRule type="duplicateValues" dxfId="10913" priority="16013"/>
    <cfRule type="duplicateValues" dxfId="10912" priority="16012"/>
    <cfRule type="duplicateValues" dxfId="10911" priority="16011"/>
    <cfRule type="duplicateValues" dxfId="10910" priority="16128"/>
    <cfRule type="duplicateValues" dxfId="10909" priority="16010"/>
    <cfRule type="duplicateValues" dxfId="10908" priority="16145"/>
    <cfRule type="duplicateValues" dxfId="10907" priority="16144"/>
    <cfRule type="duplicateValues" dxfId="10906" priority="16143"/>
    <cfRule type="duplicateValues" dxfId="10905" priority="16142"/>
    <cfRule type="duplicateValues" dxfId="10904" priority="16141"/>
    <cfRule type="duplicateValues" dxfId="10903" priority="16140"/>
    <cfRule type="duplicateValues" dxfId="10902" priority="16139"/>
    <cfRule type="duplicateValues" dxfId="10901" priority="16138"/>
    <cfRule type="duplicateValues" dxfId="10900" priority="16137"/>
    <cfRule type="duplicateValues" dxfId="10899" priority="16136"/>
    <cfRule type="duplicateValues" dxfId="10898" priority="16135"/>
    <cfRule type="duplicateValues" dxfId="10897" priority="16134"/>
    <cfRule type="duplicateValues" dxfId="10896" priority="16133"/>
    <cfRule type="duplicateValues" dxfId="10895" priority="16132"/>
    <cfRule type="duplicateValues" dxfId="10894" priority="16131"/>
    <cfRule type="duplicateValues" dxfId="10893" priority="16130"/>
    <cfRule type="duplicateValues" dxfId="10892" priority="16129"/>
    <cfRule type="duplicateValues" dxfId="10891" priority="16127"/>
    <cfRule type="duplicateValues" dxfId="10890" priority="16126"/>
    <cfRule type="duplicateValues" dxfId="10889" priority="16125"/>
    <cfRule type="duplicateValues" dxfId="10888" priority="16124"/>
    <cfRule type="duplicateValues" dxfId="10887" priority="16123"/>
    <cfRule type="duplicateValues" dxfId="10886" priority="16122"/>
    <cfRule type="duplicateValues" dxfId="10885" priority="16121"/>
    <cfRule type="duplicateValues" dxfId="10884" priority="16120"/>
    <cfRule type="duplicateValues" dxfId="10883" priority="16119"/>
    <cfRule type="duplicateValues" dxfId="10882" priority="16118"/>
    <cfRule type="duplicateValues" dxfId="10881" priority="16117"/>
    <cfRule type="duplicateValues" dxfId="10880" priority="16116"/>
    <cfRule type="duplicateValues" dxfId="10879" priority="16115"/>
    <cfRule type="duplicateValues" dxfId="10878" priority="16114"/>
    <cfRule type="duplicateValues" dxfId="10877" priority="16113"/>
    <cfRule type="duplicateValues" dxfId="10876" priority="16112"/>
    <cfRule type="duplicateValues" dxfId="10875" priority="16111"/>
    <cfRule type="duplicateValues" dxfId="10874" priority="16110"/>
    <cfRule type="duplicateValues" dxfId="10873" priority="16109"/>
    <cfRule type="duplicateValues" dxfId="10872" priority="16108"/>
    <cfRule type="duplicateValues" dxfId="10871" priority="16107"/>
    <cfRule type="duplicateValues" dxfId="10870" priority="16106"/>
    <cfRule type="duplicateValues" dxfId="10869" priority="16105"/>
    <cfRule type="duplicateValues" dxfId="10868" priority="16104"/>
    <cfRule type="duplicateValues" dxfId="10867" priority="16103"/>
    <cfRule type="duplicateValues" dxfId="10866" priority="16102"/>
    <cfRule type="duplicateValues" dxfId="10865" priority="16101"/>
    <cfRule type="duplicateValues" dxfId="10864" priority="16100"/>
    <cfRule type="duplicateValues" dxfId="10863" priority="16099"/>
    <cfRule type="duplicateValues" dxfId="10862" priority="16098"/>
    <cfRule type="duplicateValues" dxfId="10861" priority="16097"/>
    <cfRule type="duplicateValues" dxfId="10860" priority="16096"/>
    <cfRule type="duplicateValues" dxfId="10859" priority="16095"/>
    <cfRule type="duplicateValues" dxfId="10858" priority="16094"/>
    <cfRule type="duplicateValues" dxfId="10857" priority="16093"/>
    <cfRule type="duplicateValues" dxfId="10856" priority="16092"/>
    <cfRule type="duplicateValues" dxfId="10855" priority="16091"/>
    <cfRule type="duplicateValues" dxfId="10854" priority="16090"/>
    <cfRule type="duplicateValues" dxfId="10853" priority="16089"/>
    <cfRule type="duplicateValues" dxfId="10852" priority="16088"/>
    <cfRule type="duplicateValues" dxfId="10851" priority="16087"/>
    <cfRule type="duplicateValues" dxfId="10850" priority="16086"/>
    <cfRule type="duplicateValues" dxfId="10849" priority="16085"/>
    <cfRule type="duplicateValues" dxfId="10848" priority="16084"/>
    <cfRule type="duplicateValues" dxfId="10847" priority="16083"/>
    <cfRule type="duplicateValues" dxfId="10846" priority="16082"/>
  </conditionalFormatting>
  <conditionalFormatting sqref="I5162:I5163">
    <cfRule type="duplicateValues" dxfId="10845" priority="13621"/>
    <cfRule type="duplicateValues" dxfId="10844" priority="13656"/>
    <cfRule type="duplicateValues" dxfId="10843" priority="13655"/>
    <cfRule type="duplicateValues" dxfId="10842" priority="13654"/>
    <cfRule type="duplicateValues" dxfId="10841" priority="13653"/>
    <cfRule type="duplicateValues" dxfId="10840" priority="13652"/>
    <cfRule type="duplicateValues" dxfId="10839" priority="13651"/>
    <cfRule type="duplicateValues" dxfId="10838" priority="13650"/>
    <cfRule type="duplicateValues" dxfId="10837" priority="13649"/>
    <cfRule type="duplicateValues" dxfId="10836" priority="13648"/>
    <cfRule type="duplicateValues" dxfId="10835" priority="13647"/>
    <cfRule type="duplicateValues" dxfId="10834" priority="13646"/>
    <cfRule type="duplicateValues" dxfId="10833" priority="13645"/>
    <cfRule type="duplicateValues" dxfId="10832" priority="13644"/>
    <cfRule type="duplicateValues" dxfId="10831" priority="13643"/>
    <cfRule type="duplicateValues" dxfId="10830" priority="13642"/>
    <cfRule type="duplicateValues" dxfId="10829" priority="13641"/>
    <cfRule type="duplicateValues" dxfId="10828" priority="13640"/>
    <cfRule type="duplicateValues" dxfId="10827" priority="13639"/>
    <cfRule type="duplicateValues" dxfId="10826" priority="13638"/>
    <cfRule type="duplicateValues" dxfId="10825" priority="13637"/>
    <cfRule type="duplicateValues" dxfId="10824" priority="13636"/>
    <cfRule type="duplicateValues" dxfId="10823" priority="13635"/>
    <cfRule type="duplicateValues" dxfId="10822" priority="13634"/>
    <cfRule type="duplicateValues" dxfId="10821" priority="13633"/>
    <cfRule type="duplicateValues" dxfId="10820" priority="13632"/>
    <cfRule type="duplicateValues" dxfId="10819" priority="13631"/>
    <cfRule type="duplicateValues" dxfId="10818" priority="13630"/>
    <cfRule type="duplicateValues" dxfId="10817" priority="13629"/>
    <cfRule type="duplicateValues" dxfId="10816" priority="13628"/>
    <cfRule type="duplicateValues" dxfId="10815" priority="13627"/>
    <cfRule type="duplicateValues" dxfId="10814" priority="13626"/>
    <cfRule type="duplicateValues" dxfId="10813" priority="13625"/>
    <cfRule type="duplicateValues" dxfId="10812" priority="13624"/>
    <cfRule type="duplicateValues" dxfId="10811" priority="13590"/>
    <cfRule type="duplicateValues" dxfId="10810" priority="13623"/>
    <cfRule type="duplicateValues" dxfId="10809" priority="13622"/>
    <cfRule type="duplicateValues" dxfId="10808" priority="13620"/>
    <cfRule type="duplicateValues" dxfId="10807" priority="13619"/>
    <cfRule type="duplicateValues" dxfId="10806" priority="13618"/>
    <cfRule type="duplicateValues" dxfId="10805" priority="13617"/>
    <cfRule type="duplicateValues" dxfId="10804" priority="13616"/>
    <cfRule type="duplicateValues" dxfId="10803" priority="13615"/>
    <cfRule type="duplicateValues" dxfId="10802" priority="13614"/>
    <cfRule type="duplicateValues" dxfId="10801" priority="13613"/>
    <cfRule type="duplicateValues" dxfId="10800" priority="13612"/>
    <cfRule type="duplicateValues" dxfId="10799" priority="13611"/>
    <cfRule type="duplicateValues" dxfId="10798" priority="13610"/>
    <cfRule type="duplicateValues" dxfId="10797" priority="13609"/>
    <cfRule type="duplicateValues" dxfId="10796" priority="13608"/>
    <cfRule type="duplicateValues" dxfId="10795" priority="13607"/>
    <cfRule type="duplicateValues" dxfId="10794" priority="13691"/>
    <cfRule type="duplicateValues" dxfId="10793" priority="13606"/>
    <cfRule type="duplicateValues" dxfId="10792" priority="13605"/>
    <cfRule type="duplicateValues" dxfId="10791" priority="13604"/>
    <cfRule type="duplicateValues" dxfId="10790" priority="13603"/>
    <cfRule type="duplicateValues" dxfId="10789" priority="13713"/>
    <cfRule type="duplicateValues" dxfId="10788" priority="13714"/>
    <cfRule type="duplicateValues" dxfId="10787" priority="13715"/>
    <cfRule type="duplicateValues" dxfId="10786" priority="13716"/>
    <cfRule type="duplicateValues" dxfId="10785" priority="13717"/>
    <cfRule type="duplicateValues" dxfId="10784" priority="13718"/>
    <cfRule type="duplicateValues" dxfId="10783" priority="13719"/>
    <cfRule type="duplicateValues" dxfId="10782" priority="13720"/>
    <cfRule type="duplicateValues" dxfId="10781" priority="13721"/>
    <cfRule type="duplicateValues" dxfId="10780" priority="13722"/>
    <cfRule type="duplicateValues" dxfId="10779" priority="13723"/>
    <cfRule type="duplicateValues" dxfId="10778" priority="13724"/>
    <cfRule type="duplicateValues" dxfId="10777" priority="13725"/>
    <cfRule type="duplicateValues" dxfId="10776" priority="13726"/>
    <cfRule type="duplicateValues" dxfId="10775" priority="13727"/>
    <cfRule type="duplicateValues" dxfId="10774" priority="13712"/>
    <cfRule type="duplicateValues" dxfId="10773" priority="13711"/>
    <cfRule type="duplicateValues" dxfId="10772" priority="13710"/>
    <cfRule type="duplicateValues" dxfId="10771" priority="13709"/>
    <cfRule type="duplicateValues" dxfId="10770" priority="13708"/>
    <cfRule type="duplicateValues" dxfId="10769" priority="13707"/>
    <cfRule type="duplicateValues" dxfId="10768" priority="13706"/>
    <cfRule type="duplicateValues" dxfId="10767" priority="13705"/>
    <cfRule type="duplicateValues" dxfId="10766" priority="13602"/>
    <cfRule type="duplicateValues" dxfId="10765" priority="13601"/>
    <cfRule type="duplicateValues" dxfId="10764" priority="13600"/>
    <cfRule type="duplicateValues" dxfId="10763" priority="13599"/>
    <cfRule type="duplicateValues" dxfId="10762" priority="13598"/>
    <cfRule type="duplicateValues" dxfId="10761" priority="13597"/>
    <cfRule type="duplicateValues" dxfId="10760" priority="13596"/>
    <cfRule type="duplicateValues" dxfId="10759" priority="13595"/>
    <cfRule type="duplicateValues" dxfId="10758" priority="13594"/>
    <cfRule type="duplicateValues" dxfId="10757" priority="13593"/>
    <cfRule type="duplicateValues" dxfId="10756" priority="13704"/>
    <cfRule type="duplicateValues" dxfId="10755" priority="13703"/>
    <cfRule type="duplicateValues" dxfId="10754" priority="13702"/>
    <cfRule type="duplicateValues" dxfId="10753" priority="13701"/>
    <cfRule type="duplicateValues" dxfId="10752" priority="13700"/>
    <cfRule type="duplicateValues" dxfId="10751" priority="13699"/>
    <cfRule type="duplicateValues" dxfId="10750" priority="13698"/>
    <cfRule type="duplicateValues" dxfId="10749" priority="13697"/>
    <cfRule type="duplicateValues" dxfId="10748" priority="13696"/>
    <cfRule type="duplicateValues" dxfId="10747" priority="13695"/>
    <cfRule type="duplicateValues" dxfId="10746" priority="13694"/>
    <cfRule type="duplicateValues" dxfId="10745" priority="13693"/>
    <cfRule type="duplicateValues" dxfId="10744" priority="13692"/>
    <cfRule type="duplicateValues" dxfId="10743" priority="13592"/>
    <cfRule type="duplicateValues" dxfId="10742" priority="13690"/>
    <cfRule type="duplicateValues" dxfId="10741" priority="13689"/>
    <cfRule type="duplicateValues" dxfId="10740" priority="13688"/>
    <cfRule type="duplicateValues" dxfId="10739" priority="13687"/>
    <cfRule type="duplicateValues" dxfId="10738" priority="13686"/>
    <cfRule type="duplicateValues" dxfId="10737" priority="13685"/>
    <cfRule type="duplicateValues" dxfId="10736" priority="13684"/>
    <cfRule type="duplicateValues" dxfId="10735" priority="13683"/>
    <cfRule type="duplicateValues" dxfId="10734" priority="13682"/>
    <cfRule type="duplicateValues" dxfId="10733" priority="13681"/>
    <cfRule type="duplicateValues" dxfId="10732" priority="13680"/>
    <cfRule type="duplicateValues" dxfId="10731" priority="13679"/>
    <cfRule type="duplicateValues" dxfId="10730" priority="13678"/>
    <cfRule type="duplicateValues" dxfId="10729" priority="13677"/>
    <cfRule type="duplicateValues" dxfId="10728" priority="13676"/>
    <cfRule type="duplicateValues" dxfId="10727" priority="13675"/>
    <cfRule type="duplicateValues" dxfId="10726" priority="13674"/>
    <cfRule type="duplicateValues" dxfId="10725" priority="13673"/>
    <cfRule type="duplicateValues" dxfId="10724" priority="13672"/>
    <cfRule type="duplicateValues" dxfId="10723" priority="13671"/>
    <cfRule type="duplicateValues" dxfId="10722" priority="13591"/>
    <cfRule type="duplicateValues" dxfId="10721" priority="13670"/>
    <cfRule type="duplicateValues" dxfId="10720" priority="13669"/>
    <cfRule type="duplicateValues" dxfId="10719" priority="13668"/>
    <cfRule type="duplicateValues" dxfId="10718" priority="13667"/>
    <cfRule type="duplicateValues" dxfId="10717" priority="13666"/>
    <cfRule type="duplicateValues" dxfId="10716" priority="13665"/>
    <cfRule type="duplicateValues" dxfId="10715" priority="13664"/>
    <cfRule type="duplicateValues" dxfId="10714" priority="13663"/>
    <cfRule type="duplicateValues" dxfId="10713" priority="13662"/>
    <cfRule type="duplicateValues" dxfId="10712" priority="13661"/>
    <cfRule type="duplicateValues" dxfId="10711" priority="13660"/>
    <cfRule type="duplicateValues" dxfId="10710" priority="13659"/>
    <cfRule type="duplicateValues" dxfId="10709" priority="13658"/>
    <cfRule type="duplicateValues" dxfId="10708" priority="13657"/>
  </conditionalFormatting>
  <conditionalFormatting sqref="I5164:I5165">
    <cfRule type="duplicateValues" dxfId="10707" priority="19150"/>
    <cfRule type="duplicateValues" dxfId="10706" priority="19149"/>
    <cfRule type="duplicateValues" dxfId="10705" priority="19148"/>
    <cfRule type="duplicateValues" dxfId="10704" priority="19147"/>
    <cfRule type="duplicateValues" dxfId="10703" priority="19146"/>
    <cfRule type="duplicateValues" dxfId="10702" priority="19145"/>
    <cfRule type="duplicateValues" dxfId="10701" priority="19144"/>
    <cfRule type="duplicateValues" dxfId="10700" priority="19143"/>
    <cfRule type="duplicateValues" dxfId="10699" priority="19142"/>
    <cfRule type="duplicateValues" dxfId="10698" priority="19085"/>
    <cfRule type="duplicateValues" dxfId="10697" priority="19086"/>
    <cfRule type="duplicateValues" dxfId="10696" priority="19087"/>
    <cfRule type="duplicateValues" dxfId="10695" priority="19088"/>
    <cfRule type="duplicateValues" dxfId="10694" priority="19089"/>
    <cfRule type="duplicateValues" dxfId="10693" priority="19090"/>
    <cfRule type="duplicateValues" dxfId="10692" priority="19103"/>
    <cfRule type="duplicateValues" dxfId="10691" priority="19104"/>
    <cfRule type="duplicateValues" dxfId="10690" priority="19105"/>
    <cfRule type="duplicateValues" dxfId="10689" priority="19106"/>
    <cfRule type="duplicateValues" dxfId="10688" priority="19108"/>
    <cfRule type="duplicateValues" dxfId="10687" priority="19109"/>
    <cfRule type="duplicateValues" dxfId="10686" priority="19110"/>
    <cfRule type="duplicateValues" dxfId="10685" priority="19111"/>
    <cfRule type="duplicateValues" dxfId="10684" priority="19112"/>
    <cfRule type="duplicateValues" dxfId="10683" priority="19113"/>
    <cfRule type="duplicateValues" dxfId="10682" priority="19114"/>
    <cfRule type="duplicateValues" dxfId="10681" priority="19115"/>
    <cfRule type="duplicateValues" dxfId="10680" priority="19116"/>
    <cfRule type="duplicateValues" dxfId="10679" priority="19117"/>
    <cfRule type="duplicateValues" dxfId="10678" priority="19118"/>
    <cfRule type="duplicateValues" dxfId="10677" priority="19119"/>
    <cfRule type="duplicateValues" dxfId="10676" priority="19120"/>
    <cfRule type="duplicateValues" dxfId="10675" priority="19121"/>
    <cfRule type="duplicateValues" dxfId="10674" priority="19122"/>
    <cfRule type="duplicateValues" dxfId="10673" priority="19123"/>
    <cfRule type="duplicateValues" dxfId="10672" priority="19124"/>
    <cfRule type="duplicateValues" dxfId="10671" priority="19125"/>
    <cfRule type="duplicateValues" dxfId="10670" priority="19126"/>
    <cfRule type="duplicateValues" dxfId="10669" priority="19127"/>
    <cfRule type="duplicateValues" dxfId="10668" priority="19128"/>
    <cfRule type="duplicateValues" dxfId="10667" priority="19129"/>
    <cfRule type="duplicateValues" dxfId="10666" priority="19130"/>
    <cfRule type="duplicateValues" dxfId="10665" priority="19131"/>
    <cfRule type="duplicateValues" dxfId="10664" priority="19132"/>
    <cfRule type="duplicateValues" dxfId="10663" priority="19133"/>
    <cfRule type="duplicateValues" dxfId="10662" priority="19134"/>
    <cfRule type="duplicateValues" dxfId="10661" priority="19135"/>
    <cfRule type="duplicateValues" dxfId="10660" priority="19136"/>
    <cfRule type="duplicateValues" dxfId="10659" priority="19137"/>
    <cfRule type="duplicateValues" dxfId="10658" priority="19138"/>
    <cfRule type="duplicateValues" dxfId="10657" priority="19139"/>
    <cfRule type="duplicateValues" dxfId="10656" priority="19083"/>
    <cfRule type="duplicateValues" dxfId="10655" priority="19140"/>
    <cfRule type="duplicateValues" dxfId="10654" priority="19141"/>
    <cfRule type="duplicateValues" dxfId="10653" priority="19208"/>
    <cfRule type="duplicateValues" dxfId="10652" priority="19207"/>
    <cfRule type="duplicateValues" dxfId="10651" priority="19206"/>
    <cfRule type="duplicateValues" dxfId="10650" priority="19205"/>
    <cfRule type="duplicateValues" dxfId="10649" priority="19204"/>
    <cfRule type="duplicateValues" dxfId="10648" priority="19203"/>
    <cfRule type="duplicateValues" dxfId="10647" priority="19202"/>
    <cfRule type="duplicateValues" dxfId="10646" priority="19201"/>
    <cfRule type="duplicateValues" dxfId="10645" priority="19200"/>
    <cfRule type="duplicateValues" dxfId="10644" priority="19199"/>
    <cfRule type="duplicateValues" dxfId="10643" priority="19082"/>
    <cfRule type="duplicateValues" dxfId="10642" priority="19091"/>
    <cfRule type="duplicateValues" dxfId="10641" priority="19168"/>
    <cfRule type="duplicateValues" dxfId="10640" priority="19198"/>
    <cfRule type="duplicateValues" dxfId="10639" priority="19197"/>
    <cfRule type="duplicateValues" dxfId="10638" priority="19196"/>
    <cfRule type="duplicateValues" dxfId="10637" priority="19195"/>
    <cfRule type="duplicateValues" dxfId="10636" priority="19194"/>
    <cfRule type="duplicateValues" dxfId="10635" priority="19193"/>
    <cfRule type="duplicateValues" dxfId="10634" priority="19192"/>
    <cfRule type="duplicateValues" dxfId="10633" priority="19191"/>
    <cfRule type="duplicateValues" dxfId="10632" priority="19190"/>
    <cfRule type="duplicateValues" dxfId="10631" priority="19189"/>
    <cfRule type="duplicateValues" dxfId="10630" priority="19188"/>
    <cfRule type="duplicateValues" dxfId="10629" priority="19187"/>
    <cfRule type="duplicateValues" dxfId="10628" priority="19186"/>
    <cfRule type="duplicateValues" dxfId="10627" priority="19185"/>
    <cfRule type="duplicateValues" dxfId="10626" priority="19184"/>
    <cfRule type="duplicateValues" dxfId="10625" priority="19183"/>
    <cfRule type="duplicateValues" dxfId="10624" priority="19182"/>
    <cfRule type="duplicateValues" dxfId="10623" priority="19181"/>
    <cfRule type="duplicateValues" dxfId="10622" priority="19180"/>
    <cfRule type="duplicateValues" dxfId="10621" priority="19179"/>
    <cfRule type="duplicateValues" dxfId="10620" priority="19178"/>
    <cfRule type="duplicateValues" dxfId="10619" priority="19177"/>
    <cfRule type="duplicateValues" dxfId="10618" priority="19176"/>
    <cfRule type="duplicateValues" dxfId="10617" priority="19175"/>
    <cfRule type="duplicateValues" dxfId="10616" priority="19174"/>
    <cfRule type="duplicateValues" dxfId="10615" priority="19173"/>
    <cfRule type="duplicateValues" dxfId="10614" priority="19172"/>
    <cfRule type="duplicateValues" dxfId="10613" priority="19171"/>
    <cfRule type="duplicateValues" dxfId="10612" priority="19170"/>
    <cfRule type="duplicateValues" dxfId="10611" priority="19169"/>
    <cfRule type="duplicateValues" dxfId="10610" priority="19167"/>
    <cfRule type="duplicateValues" dxfId="10609" priority="19166"/>
    <cfRule type="duplicateValues" dxfId="10608" priority="19165"/>
    <cfRule type="duplicateValues" dxfId="10607" priority="19164"/>
    <cfRule type="duplicateValues" dxfId="10606" priority="19163"/>
    <cfRule type="duplicateValues" dxfId="10605" priority="19162"/>
    <cfRule type="duplicateValues" dxfId="10604" priority="19161"/>
    <cfRule type="duplicateValues" dxfId="10603" priority="19160"/>
    <cfRule type="duplicateValues" dxfId="10602" priority="19159"/>
    <cfRule type="duplicateValues" dxfId="10601" priority="19158"/>
    <cfRule type="duplicateValues" dxfId="10600" priority="19157"/>
    <cfRule type="duplicateValues" dxfId="10599" priority="19156"/>
    <cfRule type="duplicateValues" dxfId="10598" priority="19155"/>
    <cfRule type="duplicateValues" dxfId="10597" priority="19154"/>
    <cfRule type="duplicateValues" dxfId="10596" priority="19153"/>
    <cfRule type="duplicateValues" dxfId="10595" priority="19152"/>
    <cfRule type="duplicateValues" dxfId="10594" priority="19081"/>
    <cfRule type="duplicateValues" dxfId="10593" priority="19080"/>
    <cfRule type="duplicateValues" dxfId="10592" priority="19079"/>
    <cfRule type="duplicateValues" dxfId="10591" priority="19078"/>
    <cfRule type="duplicateValues" dxfId="10590" priority="19077"/>
    <cfRule type="duplicateValues" dxfId="10589" priority="19076"/>
    <cfRule type="duplicateValues" dxfId="10588" priority="19075"/>
    <cfRule type="duplicateValues" dxfId="10587" priority="19084"/>
    <cfRule type="duplicateValues" dxfId="10586" priority="19151"/>
    <cfRule type="duplicateValues" dxfId="10585" priority="19107"/>
    <cfRule type="duplicateValues" dxfId="10584" priority="19092"/>
    <cfRule type="duplicateValues" dxfId="10583" priority="19093"/>
    <cfRule type="duplicateValues" dxfId="10582" priority="19094"/>
    <cfRule type="duplicateValues" dxfId="10581" priority="19095"/>
    <cfRule type="duplicateValues" dxfId="10580" priority="19096"/>
    <cfRule type="duplicateValues" dxfId="10579" priority="19097"/>
    <cfRule type="duplicateValues" dxfId="10578" priority="19098"/>
    <cfRule type="duplicateValues" dxfId="10577" priority="19099"/>
    <cfRule type="duplicateValues" dxfId="10576" priority="19100"/>
    <cfRule type="duplicateValues" dxfId="10575" priority="19101"/>
    <cfRule type="duplicateValues" dxfId="10574" priority="19102"/>
  </conditionalFormatting>
  <conditionalFormatting sqref="I5166">
    <cfRule type="duplicateValues" dxfId="10573" priority="11882"/>
    <cfRule type="duplicateValues" dxfId="10572" priority="11883"/>
    <cfRule type="duplicateValues" dxfId="10571" priority="11884"/>
    <cfRule type="duplicateValues" dxfId="10570" priority="11885"/>
    <cfRule type="duplicateValues" dxfId="10569" priority="11886"/>
    <cfRule type="duplicateValues" dxfId="10568" priority="11887"/>
    <cfRule type="duplicateValues" dxfId="10567" priority="11888"/>
    <cfRule type="duplicateValues" dxfId="10566" priority="11889"/>
    <cfRule type="duplicateValues" dxfId="10565" priority="11890"/>
    <cfRule type="duplicateValues" dxfId="10564" priority="11891"/>
    <cfRule type="duplicateValues" dxfId="10563" priority="11892"/>
    <cfRule type="duplicateValues" dxfId="10562" priority="11893"/>
    <cfRule type="duplicateValues" dxfId="10561" priority="11894"/>
    <cfRule type="duplicateValues" dxfId="10560" priority="11895"/>
    <cfRule type="duplicateValues" dxfId="10559" priority="11896"/>
    <cfRule type="duplicateValues" dxfId="10558" priority="11897"/>
    <cfRule type="duplicateValues" dxfId="10557" priority="11898"/>
    <cfRule type="duplicateValues" dxfId="10556" priority="11899"/>
    <cfRule type="duplicateValues" dxfId="10555" priority="11900"/>
    <cfRule type="duplicateValues" dxfId="10554" priority="11901"/>
    <cfRule type="duplicateValues" dxfId="10553" priority="11902"/>
    <cfRule type="duplicateValues" dxfId="10552" priority="11903"/>
    <cfRule type="duplicateValues" dxfId="10551" priority="11904"/>
    <cfRule type="duplicateValues" dxfId="10550" priority="11905"/>
    <cfRule type="duplicateValues" dxfId="10549" priority="11906"/>
    <cfRule type="duplicateValues" dxfId="10548" priority="11907"/>
    <cfRule type="duplicateValues" dxfId="10547" priority="11908"/>
    <cfRule type="duplicateValues" dxfId="10546" priority="11909"/>
    <cfRule type="duplicateValues" dxfId="10545" priority="11910"/>
    <cfRule type="duplicateValues" dxfId="10544" priority="11911"/>
    <cfRule type="duplicateValues" dxfId="10543" priority="11912"/>
    <cfRule type="duplicateValues" dxfId="10542" priority="11913"/>
    <cfRule type="duplicateValues" dxfId="10541" priority="11914"/>
    <cfRule type="duplicateValues" dxfId="10540" priority="11915"/>
    <cfRule type="duplicateValues" dxfId="10539" priority="11916"/>
    <cfRule type="duplicateValues" dxfId="10538" priority="11918"/>
    <cfRule type="duplicateValues" dxfId="10537" priority="11919"/>
    <cfRule type="duplicateValues" dxfId="10536" priority="11920"/>
    <cfRule type="duplicateValues" dxfId="10535" priority="11921"/>
    <cfRule type="duplicateValues" dxfId="10534" priority="11986"/>
    <cfRule type="duplicateValues" dxfId="10533" priority="11985"/>
    <cfRule type="duplicateValues" dxfId="10532" priority="11984"/>
    <cfRule type="duplicateValues" dxfId="10531" priority="11983"/>
    <cfRule type="duplicateValues" dxfId="10530" priority="11982"/>
    <cfRule type="duplicateValues" dxfId="10529" priority="11981"/>
    <cfRule type="duplicateValues" dxfId="10528" priority="11980"/>
    <cfRule type="duplicateValues" dxfId="10527" priority="11979"/>
    <cfRule type="duplicateValues" dxfId="10526" priority="11978"/>
    <cfRule type="duplicateValues" dxfId="10525" priority="11977"/>
    <cfRule type="duplicateValues" dxfId="10524" priority="11976"/>
    <cfRule type="duplicateValues" dxfId="10523" priority="11975"/>
    <cfRule type="duplicateValues" dxfId="10522" priority="11974"/>
    <cfRule type="duplicateValues" dxfId="10521" priority="11973"/>
    <cfRule type="duplicateValues" dxfId="10520" priority="11972"/>
    <cfRule type="duplicateValues" dxfId="10519" priority="11970"/>
    <cfRule type="duplicateValues" dxfId="10518" priority="11969"/>
    <cfRule type="duplicateValues" dxfId="10517" priority="11968"/>
    <cfRule type="duplicateValues" dxfId="10516" priority="11967"/>
    <cfRule type="duplicateValues" dxfId="10515" priority="11966"/>
    <cfRule type="duplicateValues" dxfId="10514" priority="11965"/>
    <cfRule type="duplicateValues" dxfId="10513" priority="11964"/>
    <cfRule type="duplicateValues" dxfId="10512" priority="11963"/>
    <cfRule type="duplicateValues" dxfId="10511" priority="11962"/>
    <cfRule type="duplicateValues" dxfId="10510" priority="11961"/>
    <cfRule type="duplicateValues" dxfId="10509" priority="11960"/>
    <cfRule type="duplicateValues" dxfId="10508" priority="11959"/>
    <cfRule type="duplicateValues" dxfId="10507" priority="11958"/>
    <cfRule type="duplicateValues" dxfId="10506" priority="11957"/>
    <cfRule type="duplicateValues" dxfId="10505" priority="11956"/>
    <cfRule type="duplicateValues" dxfId="10504" priority="11939"/>
    <cfRule type="duplicateValues" dxfId="10503" priority="11938"/>
    <cfRule type="duplicateValues" dxfId="10502" priority="11937"/>
    <cfRule type="duplicateValues" dxfId="10501" priority="11954"/>
    <cfRule type="duplicateValues" dxfId="10500" priority="11955"/>
    <cfRule type="duplicateValues" dxfId="10499" priority="11917"/>
    <cfRule type="duplicateValues" dxfId="10498" priority="11951"/>
    <cfRule type="duplicateValues" dxfId="10497" priority="11950"/>
    <cfRule type="duplicateValues" dxfId="10496" priority="11949"/>
    <cfRule type="duplicateValues" dxfId="10495" priority="12017"/>
    <cfRule type="duplicateValues" dxfId="10494" priority="11948"/>
    <cfRule type="duplicateValues" dxfId="10493" priority="11947"/>
    <cfRule type="duplicateValues" dxfId="10492" priority="11946"/>
    <cfRule type="duplicateValues" dxfId="10491" priority="11952"/>
    <cfRule type="duplicateValues" dxfId="10490" priority="11945"/>
    <cfRule type="duplicateValues" dxfId="10489" priority="11992"/>
    <cfRule type="duplicateValues" dxfId="10488" priority="11953"/>
    <cfRule type="duplicateValues" dxfId="10487" priority="11944"/>
    <cfRule type="duplicateValues" dxfId="10486" priority="11943"/>
    <cfRule type="duplicateValues" dxfId="10485" priority="11942"/>
    <cfRule type="duplicateValues" dxfId="10484" priority="12016"/>
    <cfRule type="duplicateValues" dxfId="10483" priority="12015"/>
    <cfRule type="duplicateValues" dxfId="10482" priority="12014"/>
    <cfRule type="duplicateValues" dxfId="10481" priority="12013"/>
    <cfRule type="duplicateValues" dxfId="10480" priority="12012"/>
    <cfRule type="duplicateValues" dxfId="10479" priority="12011"/>
    <cfRule type="duplicateValues" dxfId="10478" priority="12010"/>
    <cfRule type="duplicateValues" dxfId="10477" priority="12009"/>
    <cfRule type="duplicateValues" dxfId="10476" priority="12008"/>
    <cfRule type="duplicateValues" dxfId="10475" priority="11941"/>
    <cfRule type="duplicateValues" dxfId="10474" priority="12007"/>
    <cfRule type="duplicateValues" dxfId="10473" priority="12006"/>
    <cfRule type="duplicateValues" dxfId="10472" priority="12005"/>
    <cfRule type="duplicateValues" dxfId="10471" priority="12004"/>
    <cfRule type="duplicateValues" dxfId="10470" priority="12003"/>
    <cfRule type="duplicateValues" dxfId="10469" priority="12002"/>
    <cfRule type="duplicateValues" dxfId="10468" priority="12001"/>
    <cfRule type="duplicateValues" dxfId="10467" priority="12000"/>
    <cfRule type="duplicateValues" dxfId="10466" priority="11999"/>
    <cfRule type="duplicateValues" dxfId="10465" priority="11998"/>
    <cfRule type="duplicateValues" dxfId="10464" priority="11997"/>
    <cfRule type="duplicateValues" dxfId="10463" priority="11996"/>
    <cfRule type="duplicateValues" dxfId="10462" priority="11995"/>
    <cfRule type="duplicateValues" dxfId="10461" priority="11994"/>
    <cfRule type="duplicateValues" dxfId="10460" priority="11993"/>
    <cfRule type="duplicateValues" dxfId="10459" priority="11940"/>
    <cfRule type="duplicateValues" dxfId="10458" priority="11991"/>
    <cfRule type="duplicateValues" dxfId="10457" priority="11990"/>
    <cfRule type="duplicateValues" dxfId="10456" priority="11989"/>
    <cfRule type="duplicateValues" dxfId="10455" priority="11988"/>
    <cfRule type="duplicateValues" dxfId="10454" priority="11987"/>
    <cfRule type="duplicateValues" dxfId="10453" priority="11936"/>
    <cfRule type="duplicateValues" dxfId="10452" priority="11935"/>
    <cfRule type="duplicateValues" dxfId="10451" priority="11934"/>
    <cfRule type="duplicateValues" dxfId="10450" priority="11933"/>
    <cfRule type="duplicateValues" dxfId="10449" priority="11932"/>
    <cfRule type="duplicateValues" dxfId="10448" priority="11931"/>
    <cfRule type="duplicateValues" dxfId="10447" priority="11930"/>
    <cfRule type="duplicateValues" dxfId="10446" priority="11929"/>
    <cfRule type="duplicateValues" dxfId="10445" priority="11928"/>
    <cfRule type="duplicateValues" dxfId="10444" priority="11927"/>
    <cfRule type="duplicateValues" dxfId="10443" priority="11926"/>
    <cfRule type="duplicateValues" dxfId="10442" priority="11925"/>
    <cfRule type="duplicateValues" dxfId="10441" priority="11924"/>
    <cfRule type="duplicateValues" dxfId="10440" priority="11923"/>
    <cfRule type="duplicateValues" dxfId="10439" priority="11922"/>
    <cfRule type="duplicateValues" dxfId="10438" priority="11971"/>
  </conditionalFormatting>
  <conditionalFormatting sqref="I5167">
    <cfRule type="duplicateValues" dxfId="10437" priority="12133"/>
    <cfRule type="duplicateValues" dxfId="10436" priority="12134"/>
    <cfRule type="duplicateValues" dxfId="10435" priority="12135"/>
    <cfRule type="duplicateValues" dxfId="10434" priority="12136"/>
    <cfRule type="duplicateValues" dxfId="10433" priority="12137"/>
    <cfRule type="duplicateValues" dxfId="10432" priority="12138"/>
    <cfRule type="duplicateValues" dxfId="10431" priority="12139"/>
    <cfRule type="duplicateValues" dxfId="10430" priority="12140"/>
    <cfRule type="duplicateValues" dxfId="10429" priority="12141"/>
    <cfRule type="duplicateValues" dxfId="10428" priority="12142"/>
    <cfRule type="duplicateValues" dxfId="10427" priority="12143"/>
    <cfRule type="duplicateValues" dxfId="10426" priority="12144"/>
    <cfRule type="duplicateValues" dxfId="10425" priority="12145"/>
    <cfRule type="duplicateValues" dxfId="10424" priority="12146"/>
    <cfRule type="duplicateValues" dxfId="10423" priority="12147"/>
    <cfRule type="duplicateValues" dxfId="10422" priority="12148"/>
    <cfRule type="duplicateValues" dxfId="10421" priority="12149"/>
    <cfRule type="duplicateValues" dxfId="10420" priority="12150"/>
    <cfRule type="duplicateValues" dxfId="10419" priority="12151"/>
    <cfRule type="duplicateValues" dxfId="10418" priority="12152"/>
    <cfRule type="duplicateValues" dxfId="10417" priority="12153"/>
    <cfRule type="duplicateValues" dxfId="10416" priority="12086"/>
    <cfRule type="duplicateValues" dxfId="10415" priority="12018"/>
    <cfRule type="duplicateValues" dxfId="10414" priority="12019"/>
    <cfRule type="duplicateValues" dxfId="10413" priority="12020"/>
    <cfRule type="duplicateValues" dxfId="10412" priority="12021"/>
    <cfRule type="duplicateValues" dxfId="10411" priority="12022"/>
    <cfRule type="duplicateValues" dxfId="10410" priority="12023"/>
    <cfRule type="duplicateValues" dxfId="10409" priority="12024"/>
    <cfRule type="duplicateValues" dxfId="10408" priority="12025"/>
    <cfRule type="duplicateValues" dxfId="10407" priority="12026"/>
    <cfRule type="duplicateValues" dxfId="10406" priority="12027"/>
    <cfRule type="duplicateValues" dxfId="10405" priority="12028"/>
    <cfRule type="duplicateValues" dxfId="10404" priority="12029"/>
    <cfRule type="duplicateValues" dxfId="10403" priority="12030"/>
    <cfRule type="duplicateValues" dxfId="10402" priority="12031"/>
    <cfRule type="duplicateValues" dxfId="10401" priority="12032"/>
    <cfRule type="duplicateValues" dxfId="10400" priority="12033"/>
    <cfRule type="duplicateValues" dxfId="10399" priority="12034"/>
    <cfRule type="duplicateValues" dxfId="10398" priority="12035"/>
    <cfRule type="duplicateValues" dxfId="10397" priority="12036"/>
    <cfRule type="duplicateValues" dxfId="10396" priority="12037"/>
    <cfRule type="duplicateValues" dxfId="10395" priority="12038"/>
    <cfRule type="duplicateValues" dxfId="10394" priority="12039"/>
    <cfRule type="duplicateValues" dxfId="10393" priority="12040"/>
    <cfRule type="duplicateValues" dxfId="10392" priority="12041"/>
    <cfRule type="duplicateValues" dxfId="10391" priority="12042"/>
    <cfRule type="duplicateValues" dxfId="10390" priority="12043"/>
    <cfRule type="duplicateValues" dxfId="10389" priority="12044"/>
    <cfRule type="duplicateValues" dxfId="10388" priority="12045"/>
    <cfRule type="duplicateValues" dxfId="10387" priority="12046"/>
    <cfRule type="duplicateValues" dxfId="10386" priority="12047"/>
    <cfRule type="duplicateValues" dxfId="10385" priority="12048"/>
    <cfRule type="duplicateValues" dxfId="10384" priority="12049"/>
    <cfRule type="duplicateValues" dxfId="10383" priority="12050"/>
    <cfRule type="duplicateValues" dxfId="10382" priority="12051"/>
    <cfRule type="duplicateValues" dxfId="10381" priority="12052"/>
    <cfRule type="duplicateValues" dxfId="10380" priority="12053"/>
    <cfRule type="duplicateValues" dxfId="10379" priority="12054"/>
    <cfRule type="duplicateValues" dxfId="10378" priority="12055"/>
    <cfRule type="duplicateValues" dxfId="10377" priority="12056"/>
    <cfRule type="duplicateValues" dxfId="10376" priority="12057"/>
    <cfRule type="duplicateValues" dxfId="10375" priority="12058"/>
    <cfRule type="duplicateValues" dxfId="10374" priority="12059"/>
    <cfRule type="duplicateValues" dxfId="10373" priority="12060"/>
    <cfRule type="duplicateValues" dxfId="10372" priority="12061"/>
    <cfRule type="duplicateValues" dxfId="10371" priority="12062"/>
    <cfRule type="duplicateValues" dxfId="10370" priority="12063"/>
    <cfRule type="duplicateValues" dxfId="10369" priority="12064"/>
    <cfRule type="duplicateValues" dxfId="10368" priority="12065"/>
    <cfRule type="duplicateValues" dxfId="10367" priority="12066"/>
    <cfRule type="duplicateValues" dxfId="10366" priority="12067"/>
    <cfRule type="duplicateValues" dxfId="10365" priority="12068"/>
    <cfRule type="duplicateValues" dxfId="10364" priority="12069"/>
    <cfRule type="duplicateValues" dxfId="10363" priority="12070"/>
    <cfRule type="duplicateValues" dxfId="10362" priority="12071"/>
    <cfRule type="duplicateValues" dxfId="10361" priority="12072"/>
    <cfRule type="duplicateValues" dxfId="10360" priority="12073"/>
    <cfRule type="duplicateValues" dxfId="10359" priority="12074"/>
    <cfRule type="duplicateValues" dxfId="10358" priority="12075"/>
    <cfRule type="duplicateValues" dxfId="10357" priority="12076"/>
    <cfRule type="duplicateValues" dxfId="10356" priority="12077"/>
    <cfRule type="duplicateValues" dxfId="10355" priority="12078"/>
    <cfRule type="duplicateValues" dxfId="10354" priority="12079"/>
    <cfRule type="duplicateValues" dxfId="10353" priority="12080"/>
    <cfRule type="duplicateValues" dxfId="10352" priority="12081"/>
    <cfRule type="duplicateValues" dxfId="10351" priority="12082"/>
    <cfRule type="duplicateValues" dxfId="10350" priority="12083"/>
    <cfRule type="duplicateValues" dxfId="10349" priority="12084"/>
    <cfRule type="duplicateValues" dxfId="10348" priority="12085"/>
    <cfRule type="duplicateValues" dxfId="10347" priority="12096"/>
    <cfRule type="duplicateValues" dxfId="10346" priority="12087"/>
    <cfRule type="duplicateValues" dxfId="10345" priority="12088"/>
    <cfRule type="duplicateValues" dxfId="10344" priority="12089"/>
    <cfRule type="duplicateValues" dxfId="10343" priority="12090"/>
    <cfRule type="duplicateValues" dxfId="10342" priority="12091"/>
    <cfRule type="duplicateValues" dxfId="10341" priority="12092"/>
    <cfRule type="duplicateValues" dxfId="10340" priority="12093"/>
    <cfRule type="duplicateValues" dxfId="10339" priority="12094"/>
    <cfRule type="duplicateValues" dxfId="10338" priority="12095"/>
    <cfRule type="duplicateValues" dxfId="10337" priority="12097"/>
    <cfRule type="duplicateValues" dxfId="10336" priority="12098"/>
    <cfRule type="duplicateValues" dxfId="10335" priority="12099"/>
    <cfRule type="duplicateValues" dxfId="10334" priority="12100"/>
    <cfRule type="duplicateValues" dxfId="10333" priority="12101"/>
    <cfRule type="duplicateValues" dxfId="10332" priority="12102"/>
    <cfRule type="duplicateValues" dxfId="10331" priority="12103"/>
    <cfRule type="duplicateValues" dxfId="10330" priority="12104"/>
    <cfRule type="duplicateValues" dxfId="10329" priority="12105"/>
    <cfRule type="duplicateValues" dxfId="10328" priority="12106"/>
    <cfRule type="duplicateValues" dxfId="10327" priority="12107"/>
    <cfRule type="duplicateValues" dxfId="10326" priority="12108"/>
    <cfRule type="duplicateValues" dxfId="10325" priority="12109"/>
    <cfRule type="duplicateValues" dxfId="10324" priority="12110"/>
    <cfRule type="duplicateValues" dxfId="10323" priority="12111"/>
    <cfRule type="duplicateValues" dxfId="10322" priority="12112"/>
    <cfRule type="duplicateValues" dxfId="10321" priority="12113"/>
    <cfRule type="duplicateValues" dxfId="10320" priority="12114"/>
    <cfRule type="duplicateValues" dxfId="10319" priority="12115"/>
    <cfRule type="duplicateValues" dxfId="10318" priority="12116"/>
    <cfRule type="duplicateValues" dxfId="10317" priority="12117"/>
    <cfRule type="duplicateValues" dxfId="10316" priority="12118"/>
    <cfRule type="duplicateValues" dxfId="10315" priority="12119"/>
    <cfRule type="duplicateValues" dxfId="10314" priority="12120"/>
    <cfRule type="duplicateValues" dxfId="10313" priority="12121"/>
    <cfRule type="duplicateValues" dxfId="10312" priority="12122"/>
    <cfRule type="duplicateValues" dxfId="10311" priority="12123"/>
    <cfRule type="duplicateValues" dxfId="10310" priority="12124"/>
    <cfRule type="duplicateValues" dxfId="10309" priority="12125"/>
    <cfRule type="duplicateValues" dxfId="10308" priority="12126"/>
    <cfRule type="duplicateValues" dxfId="10307" priority="12127"/>
    <cfRule type="duplicateValues" dxfId="10306" priority="12128"/>
    <cfRule type="duplicateValues" dxfId="10305" priority="12129"/>
    <cfRule type="duplicateValues" dxfId="10304" priority="12130"/>
    <cfRule type="duplicateValues" dxfId="10303" priority="12131"/>
    <cfRule type="duplicateValues" dxfId="10302" priority="12132"/>
  </conditionalFormatting>
  <conditionalFormatting sqref="I5168">
    <cfRule type="duplicateValues" dxfId="10301" priority="14226"/>
    <cfRule type="duplicateValues" dxfId="10300" priority="14227"/>
    <cfRule type="duplicateValues" dxfId="10299" priority="14228"/>
    <cfRule type="duplicateValues" dxfId="10298" priority="14229"/>
    <cfRule type="duplicateValues" dxfId="10297" priority="14230"/>
    <cfRule type="duplicateValues" dxfId="10296" priority="14231"/>
    <cfRule type="duplicateValues" dxfId="10295" priority="14232"/>
    <cfRule type="duplicateValues" dxfId="10294" priority="14233"/>
    <cfRule type="duplicateValues" dxfId="10293" priority="14234"/>
    <cfRule type="duplicateValues" dxfId="10292" priority="14235"/>
    <cfRule type="duplicateValues" dxfId="10291" priority="14236"/>
    <cfRule type="duplicateValues" dxfId="10290" priority="14237"/>
    <cfRule type="duplicateValues" dxfId="10289" priority="14238"/>
    <cfRule type="duplicateValues" dxfId="10288" priority="14239"/>
    <cfRule type="duplicateValues" dxfId="10287" priority="14240"/>
    <cfRule type="duplicateValues" dxfId="10286" priority="14241"/>
    <cfRule type="duplicateValues" dxfId="10285" priority="14242"/>
    <cfRule type="duplicateValues" dxfId="10284" priority="14243"/>
    <cfRule type="duplicateValues" dxfId="10283" priority="14244"/>
    <cfRule type="duplicateValues" dxfId="10282" priority="14245"/>
    <cfRule type="duplicateValues" dxfId="10281" priority="14246"/>
    <cfRule type="duplicateValues" dxfId="10280" priority="14247"/>
    <cfRule type="duplicateValues" dxfId="10279" priority="14248"/>
    <cfRule type="duplicateValues" dxfId="10278" priority="14198"/>
    <cfRule type="duplicateValues" dxfId="10277" priority="14216"/>
    <cfRule type="duplicateValues" dxfId="10276" priority="14289"/>
    <cfRule type="duplicateValues" dxfId="10275" priority="14225"/>
    <cfRule type="duplicateValues" dxfId="10274" priority="14224"/>
    <cfRule type="duplicateValues" dxfId="10273" priority="14223"/>
    <cfRule type="duplicateValues" dxfId="10272" priority="14222"/>
    <cfRule type="duplicateValues" dxfId="10271" priority="14221"/>
    <cfRule type="duplicateValues" dxfId="10270" priority="14220"/>
    <cfRule type="duplicateValues" dxfId="10269" priority="14219"/>
    <cfRule type="duplicateValues" dxfId="10268" priority="14218"/>
    <cfRule type="duplicateValues" dxfId="10267" priority="14217"/>
    <cfRule type="duplicateValues" dxfId="10266" priority="14215"/>
    <cfRule type="duplicateValues" dxfId="10265" priority="14214"/>
    <cfRule type="duplicateValues" dxfId="10264" priority="14213"/>
    <cfRule type="duplicateValues" dxfId="10263" priority="14212"/>
    <cfRule type="duplicateValues" dxfId="10262" priority="14211"/>
    <cfRule type="duplicateValues" dxfId="10261" priority="14210"/>
    <cfRule type="duplicateValues" dxfId="10260" priority="14209"/>
    <cfRule type="duplicateValues" dxfId="10259" priority="14208"/>
    <cfRule type="duplicateValues" dxfId="10258" priority="14207"/>
    <cfRule type="duplicateValues" dxfId="10257" priority="14206"/>
    <cfRule type="duplicateValues" dxfId="10256" priority="14205"/>
    <cfRule type="duplicateValues" dxfId="10255" priority="14204"/>
    <cfRule type="duplicateValues" dxfId="10254" priority="14203"/>
    <cfRule type="duplicateValues" dxfId="10253" priority="14202"/>
    <cfRule type="duplicateValues" dxfId="10252" priority="14201"/>
    <cfRule type="duplicateValues" dxfId="10251" priority="14200"/>
    <cfRule type="duplicateValues" dxfId="10250" priority="14199"/>
    <cfRule type="duplicateValues" dxfId="10249" priority="14197"/>
    <cfRule type="duplicateValues" dxfId="10248" priority="14196"/>
    <cfRule type="duplicateValues" dxfId="10247" priority="14195"/>
    <cfRule type="duplicateValues" dxfId="10246" priority="14194"/>
    <cfRule type="duplicateValues" dxfId="10245" priority="14193"/>
    <cfRule type="duplicateValues" dxfId="10244" priority="14192"/>
    <cfRule type="duplicateValues" dxfId="10243" priority="14191"/>
    <cfRule type="duplicateValues" dxfId="10242" priority="14190"/>
    <cfRule type="duplicateValues" dxfId="10241" priority="14189"/>
    <cfRule type="duplicateValues" dxfId="10240" priority="14188"/>
    <cfRule type="duplicateValues" dxfId="10239" priority="14267"/>
    <cfRule type="duplicateValues" dxfId="10238" priority="14249"/>
    <cfRule type="duplicateValues" dxfId="10237" priority="14250"/>
    <cfRule type="duplicateValues" dxfId="10236" priority="14251"/>
    <cfRule type="duplicateValues" dxfId="10235" priority="14252"/>
    <cfRule type="duplicateValues" dxfId="10234" priority="14253"/>
    <cfRule type="duplicateValues" dxfId="10233" priority="14254"/>
    <cfRule type="duplicateValues" dxfId="10232" priority="14255"/>
    <cfRule type="duplicateValues" dxfId="10231" priority="14256"/>
    <cfRule type="duplicateValues" dxfId="10230" priority="14257"/>
    <cfRule type="duplicateValues" dxfId="10229" priority="14258"/>
    <cfRule type="duplicateValues" dxfId="10228" priority="14259"/>
    <cfRule type="duplicateValues" dxfId="10227" priority="14260"/>
    <cfRule type="duplicateValues" dxfId="10226" priority="14261"/>
    <cfRule type="duplicateValues" dxfId="10225" priority="14262"/>
    <cfRule type="duplicateValues" dxfId="10224" priority="14263"/>
    <cfRule type="duplicateValues" dxfId="10223" priority="14264"/>
    <cfRule type="duplicateValues" dxfId="10222" priority="14265"/>
    <cfRule type="duplicateValues" dxfId="10221" priority="14266"/>
    <cfRule type="duplicateValues" dxfId="10220" priority="14268"/>
    <cfRule type="duplicateValues" dxfId="10219" priority="14269"/>
    <cfRule type="duplicateValues" dxfId="10218" priority="14270"/>
    <cfRule type="duplicateValues" dxfId="10217" priority="14271"/>
    <cfRule type="duplicateValues" dxfId="10216" priority="14272"/>
    <cfRule type="duplicateValues" dxfId="10215" priority="14273"/>
    <cfRule type="duplicateValues" dxfId="10214" priority="14274"/>
    <cfRule type="duplicateValues" dxfId="10213" priority="14275"/>
    <cfRule type="duplicateValues" dxfId="10212" priority="14276"/>
    <cfRule type="duplicateValues" dxfId="10211" priority="14277"/>
    <cfRule type="duplicateValues" dxfId="10210" priority="14278"/>
    <cfRule type="duplicateValues" dxfId="10209" priority="14279"/>
    <cfRule type="duplicateValues" dxfId="10208" priority="14280"/>
    <cfRule type="duplicateValues" dxfId="10207" priority="14281"/>
    <cfRule type="duplicateValues" dxfId="10206" priority="14282"/>
    <cfRule type="duplicateValues" dxfId="10205" priority="14283"/>
    <cfRule type="duplicateValues" dxfId="10204" priority="14284"/>
    <cfRule type="duplicateValues" dxfId="10203" priority="14285"/>
    <cfRule type="duplicateValues" dxfId="10202" priority="14286"/>
    <cfRule type="duplicateValues" dxfId="10201" priority="14287"/>
    <cfRule type="duplicateValues" dxfId="10200" priority="14288"/>
    <cfRule type="duplicateValues" dxfId="10199" priority="14290"/>
    <cfRule type="duplicateValues" dxfId="10198" priority="14291"/>
    <cfRule type="duplicateValues" dxfId="10197" priority="14292"/>
    <cfRule type="duplicateValues" dxfId="10196" priority="14293"/>
    <cfRule type="duplicateValues" dxfId="10195" priority="14294"/>
    <cfRule type="duplicateValues" dxfId="10194" priority="14295"/>
    <cfRule type="duplicateValues" dxfId="10193" priority="14296"/>
    <cfRule type="duplicateValues" dxfId="10192" priority="14297"/>
    <cfRule type="duplicateValues" dxfId="10191" priority="14298"/>
    <cfRule type="duplicateValues" dxfId="10190" priority="14299"/>
    <cfRule type="duplicateValues" dxfId="10189" priority="14300"/>
    <cfRule type="duplicateValues" dxfId="10188" priority="14301"/>
    <cfRule type="duplicateValues" dxfId="10187" priority="14302"/>
    <cfRule type="duplicateValues" dxfId="10186" priority="14303"/>
    <cfRule type="duplicateValues" dxfId="10185" priority="14304"/>
    <cfRule type="duplicateValues" dxfId="10184" priority="14305"/>
    <cfRule type="duplicateValues" dxfId="10183" priority="14306"/>
    <cfRule type="duplicateValues" dxfId="10182" priority="14307"/>
    <cfRule type="duplicateValues" dxfId="10181" priority="14308"/>
    <cfRule type="duplicateValues" dxfId="10180" priority="14309"/>
    <cfRule type="duplicateValues" dxfId="10179" priority="14310"/>
    <cfRule type="duplicateValues" dxfId="10178" priority="14311"/>
    <cfRule type="duplicateValues" dxfId="10177" priority="14312"/>
    <cfRule type="duplicateValues" dxfId="10176" priority="14313"/>
    <cfRule type="duplicateValues" dxfId="10175" priority="14314"/>
    <cfRule type="duplicateValues" dxfId="10174" priority="14315"/>
    <cfRule type="duplicateValues" dxfId="10173" priority="14316"/>
    <cfRule type="duplicateValues" dxfId="10172" priority="14317"/>
    <cfRule type="duplicateValues" dxfId="10171" priority="14318"/>
    <cfRule type="duplicateValues" dxfId="10170" priority="14319"/>
    <cfRule type="duplicateValues" dxfId="10169" priority="14320"/>
    <cfRule type="duplicateValues" dxfId="10168" priority="14321"/>
    <cfRule type="duplicateValues" dxfId="10167" priority="14322"/>
    <cfRule type="duplicateValues" dxfId="10166" priority="14323"/>
  </conditionalFormatting>
  <conditionalFormatting sqref="I5169">
    <cfRule type="duplicateValues" dxfId="10165" priority="15443"/>
    <cfRule type="duplicateValues" dxfId="10164" priority="15487"/>
    <cfRule type="duplicateValues" dxfId="10163" priority="15432"/>
    <cfRule type="duplicateValues" dxfId="10162" priority="15431"/>
    <cfRule type="duplicateValues" dxfId="10161" priority="15430"/>
    <cfRule type="duplicateValues" dxfId="10160" priority="15429"/>
    <cfRule type="duplicateValues" dxfId="10159" priority="15428"/>
    <cfRule type="duplicateValues" dxfId="10158" priority="15433"/>
    <cfRule type="duplicateValues" dxfId="10157" priority="15434"/>
    <cfRule type="duplicateValues" dxfId="10156" priority="15435"/>
    <cfRule type="duplicateValues" dxfId="10155" priority="15436"/>
    <cfRule type="duplicateValues" dxfId="10154" priority="15437"/>
    <cfRule type="duplicateValues" dxfId="10153" priority="15438"/>
    <cfRule type="duplicateValues" dxfId="10152" priority="15439"/>
    <cfRule type="duplicateValues" dxfId="10151" priority="15440"/>
    <cfRule type="duplicateValues" dxfId="10150" priority="15441"/>
    <cfRule type="duplicateValues" dxfId="10149" priority="15457"/>
    <cfRule type="duplicateValues" dxfId="10148" priority="15442"/>
    <cfRule type="duplicateValues" dxfId="10147" priority="15486"/>
    <cfRule type="duplicateValues" dxfId="10146" priority="15485"/>
    <cfRule type="duplicateValues" dxfId="10145" priority="15484"/>
    <cfRule type="duplicateValues" dxfId="10144" priority="15483"/>
    <cfRule type="duplicateValues" dxfId="10143" priority="15482"/>
    <cfRule type="duplicateValues" dxfId="10142" priority="15481"/>
    <cfRule type="duplicateValues" dxfId="10141" priority="15480"/>
    <cfRule type="duplicateValues" dxfId="10140" priority="15479"/>
    <cfRule type="duplicateValues" dxfId="10139" priority="15478"/>
    <cfRule type="duplicateValues" dxfId="10138" priority="15477"/>
    <cfRule type="duplicateValues" dxfId="10137" priority="15476"/>
    <cfRule type="duplicateValues" dxfId="10136" priority="15475"/>
    <cfRule type="duplicateValues" dxfId="10135" priority="15474"/>
    <cfRule type="duplicateValues" dxfId="10134" priority="15473"/>
    <cfRule type="duplicateValues" dxfId="10133" priority="15472"/>
    <cfRule type="duplicateValues" dxfId="10132" priority="15471"/>
    <cfRule type="duplicateValues" dxfId="10131" priority="15488"/>
    <cfRule type="duplicateValues" dxfId="10130" priority="15470"/>
    <cfRule type="duplicateValues" dxfId="10129" priority="15469"/>
    <cfRule type="duplicateValues" dxfId="10128" priority="15468"/>
    <cfRule type="duplicateValues" dxfId="10127" priority="15467"/>
    <cfRule type="duplicateValues" dxfId="10126" priority="15466"/>
    <cfRule type="duplicateValues" dxfId="10125" priority="15465"/>
    <cfRule type="duplicateValues" dxfId="10124" priority="15464"/>
    <cfRule type="duplicateValues" dxfId="10123" priority="15463"/>
    <cfRule type="duplicateValues" dxfId="10122" priority="15462"/>
    <cfRule type="duplicateValues" dxfId="10121" priority="15461"/>
    <cfRule type="duplicateValues" dxfId="10120" priority="15460"/>
    <cfRule type="duplicateValues" dxfId="10119" priority="15427"/>
    <cfRule type="duplicateValues" dxfId="10118" priority="15426"/>
    <cfRule type="duplicateValues" dxfId="10117" priority="15425"/>
    <cfRule type="duplicateValues" dxfId="10116" priority="15424"/>
    <cfRule type="duplicateValues" dxfId="10115" priority="15423"/>
    <cfRule type="duplicateValues" dxfId="10114" priority="15422"/>
    <cfRule type="duplicateValues" dxfId="10113" priority="15421"/>
    <cfRule type="duplicateValues" dxfId="10112" priority="15420"/>
    <cfRule type="duplicateValues" dxfId="10111" priority="15419"/>
    <cfRule type="duplicateValues" dxfId="10110" priority="15418"/>
    <cfRule type="duplicateValues" dxfId="10109" priority="15417"/>
    <cfRule type="duplicateValues" dxfId="10108" priority="15416"/>
    <cfRule type="duplicateValues" dxfId="10107" priority="15415"/>
    <cfRule type="duplicateValues" dxfId="10106" priority="15414"/>
    <cfRule type="duplicateValues" dxfId="10105" priority="15413"/>
    <cfRule type="duplicateValues" dxfId="10104" priority="15412"/>
    <cfRule type="duplicateValues" dxfId="10103" priority="15459"/>
    <cfRule type="duplicateValues" dxfId="10102" priority="15458"/>
    <cfRule type="duplicateValues" dxfId="10101" priority="15444"/>
    <cfRule type="duplicateValues" dxfId="10100" priority="15445"/>
    <cfRule type="duplicateValues" dxfId="10099" priority="15446"/>
    <cfRule type="duplicateValues" dxfId="10098" priority="15447"/>
    <cfRule type="duplicateValues" dxfId="10097" priority="15524"/>
    <cfRule type="duplicateValues" dxfId="10096" priority="15448"/>
    <cfRule type="duplicateValues" dxfId="10095" priority="15449"/>
    <cfRule type="duplicateValues" dxfId="10094" priority="15450"/>
    <cfRule type="duplicateValues" dxfId="10093" priority="15451"/>
    <cfRule type="duplicateValues" dxfId="10092" priority="15452"/>
    <cfRule type="duplicateValues" dxfId="10091" priority="15453"/>
    <cfRule type="duplicateValues" dxfId="10090" priority="15454"/>
    <cfRule type="duplicateValues" dxfId="10089" priority="15455"/>
    <cfRule type="duplicateValues" dxfId="10088" priority="15456"/>
    <cfRule type="duplicateValues" dxfId="10087" priority="15547"/>
    <cfRule type="duplicateValues" dxfId="10086" priority="15546"/>
    <cfRule type="duplicateValues" dxfId="10085" priority="15545"/>
    <cfRule type="duplicateValues" dxfId="10084" priority="15544"/>
    <cfRule type="duplicateValues" dxfId="10083" priority="15543"/>
    <cfRule type="duplicateValues" dxfId="10082" priority="15542"/>
    <cfRule type="duplicateValues" dxfId="10081" priority="15541"/>
    <cfRule type="duplicateValues" dxfId="10080" priority="15540"/>
    <cfRule type="duplicateValues" dxfId="10079" priority="15539"/>
    <cfRule type="duplicateValues" dxfId="10078" priority="15538"/>
    <cfRule type="duplicateValues" dxfId="10077" priority="15537"/>
    <cfRule type="duplicateValues" dxfId="10076" priority="15536"/>
    <cfRule type="duplicateValues" dxfId="10075" priority="15535"/>
    <cfRule type="duplicateValues" dxfId="10074" priority="15534"/>
    <cfRule type="duplicateValues" dxfId="10073" priority="15533"/>
    <cfRule type="duplicateValues" dxfId="10072" priority="15532"/>
    <cfRule type="duplicateValues" dxfId="10071" priority="15531"/>
    <cfRule type="duplicateValues" dxfId="10070" priority="15530"/>
    <cfRule type="duplicateValues" dxfId="10069" priority="15529"/>
    <cfRule type="duplicateValues" dxfId="10068" priority="15528"/>
    <cfRule type="duplicateValues" dxfId="10067" priority="15527"/>
    <cfRule type="duplicateValues" dxfId="10066" priority="15526"/>
    <cfRule type="duplicateValues" dxfId="10065" priority="15525"/>
    <cfRule type="duplicateValues" dxfId="10064" priority="15522"/>
    <cfRule type="duplicateValues" dxfId="10063" priority="15523"/>
    <cfRule type="duplicateValues" dxfId="10062" priority="15521"/>
    <cfRule type="duplicateValues" dxfId="10061" priority="15520"/>
    <cfRule type="duplicateValues" dxfId="10060" priority="15519"/>
    <cfRule type="duplicateValues" dxfId="10059" priority="15518"/>
    <cfRule type="duplicateValues" dxfId="10058" priority="15517"/>
    <cfRule type="duplicateValues" dxfId="10057" priority="15516"/>
    <cfRule type="duplicateValues" dxfId="10056" priority="15515"/>
    <cfRule type="duplicateValues" dxfId="10055" priority="15514"/>
    <cfRule type="duplicateValues" dxfId="10054" priority="15513"/>
    <cfRule type="duplicateValues" dxfId="10053" priority="15512"/>
    <cfRule type="duplicateValues" dxfId="10052" priority="15511"/>
    <cfRule type="duplicateValues" dxfId="10051" priority="15510"/>
    <cfRule type="duplicateValues" dxfId="10050" priority="15509"/>
    <cfRule type="duplicateValues" dxfId="10049" priority="15508"/>
    <cfRule type="duplicateValues" dxfId="10048" priority="15507"/>
    <cfRule type="duplicateValues" dxfId="10047" priority="15506"/>
    <cfRule type="duplicateValues" dxfId="10046" priority="15505"/>
    <cfRule type="duplicateValues" dxfId="10045" priority="15504"/>
    <cfRule type="duplicateValues" dxfId="10044" priority="15503"/>
    <cfRule type="duplicateValues" dxfId="10043" priority="15502"/>
    <cfRule type="duplicateValues" dxfId="10042" priority="15501"/>
    <cfRule type="duplicateValues" dxfId="10041" priority="15500"/>
    <cfRule type="duplicateValues" dxfId="10040" priority="15499"/>
    <cfRule type="duplicateValues" dxfId="10039" priority="15498"/>
    <cfRule type="duplicateValues" dxfId="10038" priority="15497"/>
    <cfRule type="duplicateValues" dxfId="10037" priority="15496"/>
    <cfRule type="duplicateValues" dxfId="10036" priority="15495"/>
    <cfRule type="duplicateValues" dxfId="10035" priority="15494"/>
    <cfRule type="duplicateValues" dxfId="10034" priority="15493"/>
    <cfRule type="duplicateValues" dxfId="10033" priority="15492"/>
    <cfRule type="duplicateValues" dxfId="10032" priority="15491"/>
    <cfRule type="duplicateValues" dxfId="10031" priority="15490"/>
    <cfRule type="duplicateValues" dxfId="10030" priority="15489"/>
  </conditionalFormatting>
  <conditionalFormatting sqref="I5170:I5171">
    <cfRule type="duplicateValues" dxfId="10029" priority="19074"/>
    <cfRule type="duplicateValues" dxfId="10028" priority="19073"/>
    <cfRule type="duplicateValues" dxfId="10027" priority="19072"/>
    <cfRule type="duplicateValues" dxfId="10026" priority="19071"/>
    <cfRule type="duplicateValues" dxfId="10025" priority="19070"/>
    <cfRule type="duplicateValues" dxfId="10024" priority="19069"/>
    <cfRule type="duplicateValues" dxfId="10023" priority="19068"/>
    <cfRule type="duplicateValues" dxfId="10022" priority="19067"/>
    <cfRule type="duplicateValues" dxfId="10021" priority="19066"/>
    <cfRule type="duplicateValues" dxfId="10020" priority="19065"/>
    <cfRule type="duplicateValues" dxfId="10019" priority="19064"/>
    <cfRule type="duplicateValues" dxfId="10018" priority="19063"/>
    <cfRule type="duplicateValues" dxfId="10017" priority="19062"/>
    <cfRule type="duplicateValues" dxfId="10016" priority="19061"/>
    <cfRule type="duplicateValues" dxfId="10015" priority="19060"/>
    <cfRule type="duplicateValues" dxfId="10014" priority="19059"/>
    <cfRule type="duplicateValues" dxfId="10013" priority="19058"/>
    <cfRule type="duplicateValues" dxfId="10012" priority="19057"/>
    <cfRule type="duplicateValues" dxfId="10011" priority="19056"/>
    <cfRule type="duplicateValues" dxfId="10010" priority="19055"/>
    <cfRule type="duplicateValues" dxfId="10009" priority="19054"/>
    <cfRule type="duplicateValues" dxfId="10008" priority="19053"/>
    <cfRule type="duplicateValues" dxfId="10007" priority="19052"/>
    <cfRule type="duplicateValues" dxfId="10006" priority="19051"/>
    <cfRule type="duplicateValues" dxfId="10005" priority="19050"/>
    <cfRule type="duplicateValues" dxfId="10004" priority="19049"/>
    <cfRule type="duplicateValues" dxfId="10003" priority="19048"/>
    <cfRule type="duplicateValues" dxfId="10002" priority="19047"/>
    <cfRule type="duplicateValues" dxfId="10001" priority="19046"/>
    <cfRule type="duplicateValues" dxfId="10000" priority="19045"/>
    <cfRule type="duplicateValues" dxfId="9999" priority="19044"/>
    <cfRule type="duplicateValues" dxfId="9998" priority="19043"/>
    <cfRule type="duplicateValues" dxfId="9997" priority="19042"/>
    <cfRule type="duplicateValues" dxfId="9996" priority="19041"/>
    <cfRule type="duplicateValues" dxfId="9995" priority="19039"/>
    <cfRule type="duplicateValues" dxfId="9994" priority="19038"/>
    <cfRule type="duplicateValues" dxfId="9993" priority="19037"/>
    <cfRule type="duplicateValues" dxfId="9992" priority="19036"/>
    <cfRule type="duplicateValues" dxfId="9991" priority="19035"/>
    <cfRule type="duplicateValues" dxfId="9990" priority="19034"/>
    <cfRule type="duplicateValues" dxfId="9989" priority="19033"/>
    <cfRule type="duplicateValues" dxfId="9988" priority="19032"/>
    <cfRule type="duplicateValues" dxfId="9987" priority="19031"/>
    <cfRule type="duplicateValues" dxfId="9986" priority="19030"/>
    <cfRule type="duplicateValues" dxfId="9985" priority="19029"/>
    <cfRule type="duplicateValues" dxfId="9984" priority="19028"/>
    <cfRule type="duplicateValues" dxfId="9983" priority="19027"/>
    <cfRule type="duplicateValues" dxfId="9982" priority="19026"/>
    <cfRule type="duplicateValues" dxfId="9981" priority="19025"/>
    <cfRule type="duplicateValues" dxfId="9980" priority="19024"/>
    <cfRule type="duplicateValues" dxfId="9979" priority="19023"/>
    <cfRule type="duplicateValues" dxfId="9978" priority="19022"/>
    <cfRule type="duplicateValues" dxfId="9977" priority="19021"/>
    <cfRule type="duplicateValues" dxfId="9976" priority="19020"/>
    <cfRule type="duplicateValues" dxfId="9975" priority="19019"/>
    <cfRule type="duplicateValues" dxfId="9974" priority="19018"/>
    <cfRule type="duplicateValues" dxfId="9973" priority="19017"/>
    <cfRule type="duplicateValues" dxfId="9972" priority="19016"/>
    <cfRule type="duplicateValues" dxfId="9971" priority="19015"/>
    <cfRule type="duplicateValues" dxfId="9970" priority="19014"/>
    <cfRule type="duplicateValues" dxfId="9969" priority="19013"/>
    <cfRule type="duplicateValues" dxfId="9968" priority="19012"/>
    <cfRule type="duplicateValues" dxfId="9967" priority="19011"/>
    <cfRule type="duplicateValues" dxfId="9966" priority="19010"/>
    <cfRule type="duplicateValues" dxfId="9965" priority="19009"/>
    <cfRule type="duplicateValues" dxfId="9964" priority="19008"/>
    <cfRule type="duplicateValues" dxfId="9963" priority="19007"/>
    <cfRule type="duplicateValues" dxfId="9962" priority="19006"/>
    <cfRule type="duplicateValues" dxfId="9961" priority="19005"/>
    <cfRule type="duplicateValues" dxfId="9960" priority="19004"/>
    <cfRule type="duplicateValues" dxfId="9959" priority="19003"/>
    <cfRule type="duplicateValues" dxfId="9958" priority="19002"/>
    <cfRule type="duplicateValues" dxfId="9957" priority="19001"/>
    <cfRule type="duplicateValues" dxfId="9956" priority="19000"/>
    <cfRule type="duplicateValues" dxfId="9955" priority="18999"/>
    <cfRule type="duplicateValues" dxfId="9954" priority="18998"/>
    <cfRule type="duplicateValues" dxfId="9953" priority="18997"/>
    <cfRule type="duplicateValues" dxfId="9952" priority="18996"/>
    <cfRule type="duplicateValues" dxfId="9951" priority="18995"/>
    <cfRule type="duplicateValues" dxfId="9950" priority="18994"/>
    <cfRule type="duplicateValues" dxfId="9949" priority="18993"/>
    <cfRule type="duplicateValues" dxfId="9948" priority="18992"/>
    <cfRule type="duplicateValues" dxfId="9947" priority="18991"/>
    <cfRule type="duplicateValues" dxfId="9946" priority="18990"/>
    <cfRule type="duplicateValues" dxfId="9945" priority="18989"/>
    <cfRule type="duplicateValues" dxfId="9944" priority="18988"/>
    <cfRule type="duplicateValues" dxfId="9943" priority="18987"/>
    <cfRule type="duplicateValues" dxfId="9942" priority="18986"/>
    <cfRule type="duplicateValues" dxfId="9941" priority="18985"/>
    <cfRule type="duplicateValues" dxfId="9940" priority="18984"/>
    <cfRule type="duplicateValues" dxfId="9939" priority="18983"/>
    <cfRule type="duplicateValues" dxfId="9938" priority="18982"/>
    <cfRule type="duplicateValues" dxfId="9937" priority="18981"/>
    <cfRule type="duplicateValues" dxfId="9936" priority="18980"/>
    <cfRule type="duplicateValues" dxfId="9935" priority="18979"/>
    <cfRule type="duplicateValues" dxfId="9934" priority="18978"/>
    <cfRule type="duplicateValues" dxfId="9933" priority="18977"/>
    <cfRule type="duplicateValues" dxfId="9932" priority="18976"/>
    <cfRule type="duplicateValues" dxfId="9931" priority="18975"/>
    <cfRule type="duplicateValues" dxfId="9930" priority="18974"/>
    <cfRule type="duplicateValues" dxfId="9929" priority="18973"/>
    <cfRule type="duplicateValues" dxfId="9928" priority="18972"/>
    <cfRule type="duplicateValues" dxfId="9927" priority="18971"/>
    <cfRule type="duplicateValues" dxfId="9926" priority="18970"/>
    <cfRule type="duplicateValues" dxfId="9925" priority="18969"/>
    <cfRule type="duplicateValues" dxfId="9924" priority="18968"/>
    <cfRule type="duplicateValues" dxfId="9923" priority="18967"/>
    <cfRule type="duplicateValues" dxfId="9922" priority="18966"/>
    <cfRule type="duplicateValues" dxfId="9921" priority="18965"/>
    <cfRule type="duplicateValues" dxfId="9920" priority="18964"/>
    <cfRule type="duplicateValues" dxfId="9919" priority="18963"/>
    <cfRule type="duplicateValues" dxfId="9918" priority="18962"/>
    <cfRule type="duplicateValues" dxfId="9917" priority="18961"/>
    <cfRule type="duplicateValues" dxfId="9916" priority="18960"/>
    <cfRule type="duplicateValues" dxfId="9915" priority="18959"/>
    <cfRule type="duplicateValues" dxfId="9914" priority="18958"/>
    <cfRule type="duplicateValues" dxfId="9913" priority="18957"/>
    <cfRule type="duplicateValues" dxfId="9912" priority="18956"/>
    <cfRule type="duplicateValues" dxfId="9911" priority="18955"/>
    <cfRule type="duplicateValues" dxfId="9910" priority="18954"/>
    <cfRule type="duplicateValues" dxfId="9909" priority="18953"/>
    <cfRule type="duplicateValues" dxfId="9908" priority="18952"/>
    <cfRule type="duplicateValues" dxfId="9907" priority="18951"/>
    <cfRule type="duplicateValues" dxfId="9906" priority="18950"/>
    <cfRule type="duplicateValues" dxfId="9905" priority="18949"/>
    <cfRule type="duplicateValues" dxfId="9904" priority="18948"/>
    <cfRule type="duplicateValues" dxfId="9903" priority="18947"/>
    <cfRule type="duplicateValues" dxfId="9902" priority="18946"/>
    <cfRule type="duplicateValues" dxfId="9901" priority="18945"/>
    <cfRule type="duplicateValues" dxfId="9900" priority="18944"/>
    <cfRule type="duplicateValues" dxfId="9899" priority="18943"/>
    <cfRule type="duplicateValues" dxfId="9898" priority="18942"/>
    <cfRule type="duplicateValues" dxfId="9897" priority="18941"/>
    <cfRule type="duplicateValues" dxfId="9896" priority="19040"/>
  </conditionalFormatting>
  <conditionalFormatting sqref="I5172">
    <cfRule type="duplicateValues" dxfId="9895" priority="15747"/>
    <cfRule type="duplicateValues" dxfId="9894" priority="15806"/>
    <cfRule type="duplicateValues" dxfId="9893" priority="15749"/>
    <cfRule type="duplicateValues" dxfId="9892" priority="15750"/>
    <cfRule type="duplicateValues" dxfId="9891" priority="15751"/>
    <cfRule type="duplicateValues" dxfId="9890" priority="15752"/>
    <cfRule type="duplicateValues" dxfId="9889" priority="15753"/>
    <cfRule type="duplicateValues" dxfId="9888" priority="15754"/>
    <cfRule type="duplicateValues" dxfId="9887" priority="15755"/>
    <cfRule type="duplicateValues" dxfId="9886" priority="15756"/>
    <cfRule type="duplicateValues" dxfId="9885" priority="15757"/>
    <cfRule type="duplicateValues" dxfId="9884" priority="15758"/>
    <cfRule type="duplicateValues" dxfId="9883" priority="15759"/>
    <cfRule type="duplicateValues" dxfId="9882" priority="15760"/>
    <cfRule type="duplicateValues" dxfId="9881" priority="15761"/>
    <cfRule type="duplicateValues" dxfId="9880" priority="15762"/>
    <cfRule type="duplicateValues" dxfId="9879" priority="15763"/>
    <cfRule type="duplicateValues" dxfId="9878" priority="15764"/>
    <cfRule type="duplicateValues" dxfId="9877" priority="15765"/>
    <cfRule type="duplicateValues" dxfId="9876" priority="15766"/>
    <cfRule type="duplicateValues" dxfId="9875" priority="15767"/>
    <cfRule type="duplicateValues" dxfId="9874" priority="15768"/>
    <cfRule type="duplicateValues" dxfId="9873" priority="15769"/>
    <cfRule type="duplicateValues" dxfId="9872" priority="15770"/>
    <cfRule type="duplicateValues" dxfId="9871" priority="15771"/>
    <cfRule type="duplicateValues" dxfId="9870" priority="15772"/>
    <cfRule type="duplicateValues" dxfId="9869" priority="15773"/>
    <cfRule type="duplicateValues" dxfId="9868" priority="15774"/>
    <cfRule type="duplicateValues" dxfId="9867" priority="15775"/>
    <cfRule type="duplicateValues" dxfId="9866" priority="15776"/>
    <cfRule type="duplicateValues" dxfId="9865" priority="15777"/>
    <cfRule type="duplicateValues" dxfId="9864" priority="15778"/>
    <cfRule type="duplicateValues" dxfId="9863" priority="15779"/>
    <cfRule type="duplicateValues" dxfId="9862" priority="15780"/>
    <cfRule type="duplicateValues" dxfId="9861" priority="15807"/>
    <cfRule type="duplicateValues" dxfId="9860" priority="15808"/>
    <cfRule type="duplicateValues" dxfId="9859" priority="15809"/>
    <cfRule type="duplicateValues" dxfId="9858" priority="15810"/>
    <cfRule type="duplicateValues" dxfId="9857" priority="15811"/>
    <cfRule type="duplicateValues" dxfId="9856" priority="15812"/>
    <cfRule type="duplicateValues" dxfId="9855" priority="15813"/>
    <cfRule type="duplicateValues" dxfId="9854" priority="15814"/>
    <cfRule type="duplicateValues" dxfId="9853" priority="15815"/>
    <cfRule type="duplicateValues" dxfId="9852" priority="15816"/>
    <cfRule type="duplicateValues" dxfId="9851" priority="15817"/>
    <cfRule type="duplicateValues" dxfId="9850" priority="15818"/>
    <cfRule type="duplicateValues" dxfId="9849" priority="15819"/>
    <cfRule type="duplicateValues" dxfId="9848" priority="15689"/>
    <cfRule type="duplicateValues" dxfId="9847" priority="15690"/>
    <cfRule type="duplicateValues" dxfId="9846" priority="15691"/>
    <cfRule type="duplicateValues" dxfId="9845" priority="15692"/>
    <cfRule type="duplicateValues" dxfId="9844" priority="15693"/>
    <cfRule type="duplicateValues" dxfId="9843" priority="15694"/>
    <cfRule type="duplicateValues" dxfId="9842" priority="15695"/>
    <cfRule type="duplicateValues" dxfId="9841" priority="15696"/>
    <cfRule type="duplicateValues" dxfId="9840" priority="15697"/>
    <cfRule type="duplicateValues" dxfId="9839" priority="15698"/>
    <cfRule type="duplicateValues" dxfId="9838" priority="15699"/>
    <cfRule type="duplicateValues" dxfId="9837" priority="15700"/>
    <cfRule type="duplicateValues" dxfId="9836" priority="15701"/>
    <cfRule type="duplicateValues" dxfId="9835" priority="15702"/>
    <cfRule type="duplicateValues" dxfId="9834" priority="15703"/>
    <cfRule type="duplicateValues" dxfId="9833" priority="15704"/>
    <cfRule type="duplicateValues" dxfId="9832" priority="15705"/>
    <cfRule type="duplicateValues" dxfId="9831" priority="15706"/>
    <cfRule type="duplicateValues" dxfId="9830" priority="15707"/>
    <cfRule type="duplicateValues" dxfId="9829" priority="15684"/>
    <cfRule type="duplicateValues" dxfId="9828" priority="15685"/>
    <cfRule type="duplicateValues" dxfId="9827" priority="15748"/>
    <cfRule type="duplicateValues" dxfId="9826" priority="15686"/>
    <cfRule type="duplicateValues" dxfId="9825" priority="15687"/>
    <cfRule type="duplicateValues" dxfId="9824" priority="15688"/>
    <cfRule type="duplicateValues" dxfId="9823" priority="15792"/>
    <cfRule type="duplicateValues" dxfId="9822" priority="15793"/>
    <cfRule type="duplicateValues" dxfId="9821" priority="15794"/>
    <cfRule type="duplicateValues" dxfId="9820" priority="15795"/>
    <cfRule type="duplicateValues" dxfId="9819" priority="15796"/>
    <cfRule type="duplicateValues" dxfId="9818" priority="15797"/>
    <cfRule type="duplicateValues" dxfId="9817" priority="15798"/>
    <cfRule type="duplicateValues" dxfId="9816" priority="15799"/>
    <cfRule type="duplicateValues" dxfId="9815" priority="15800"/>
    <cfRule type="duplicateValues" dxfId="9814" priority="15801"/>
    <cfRule type="duplicateValues" dxfId="9813" priority="15802"/>
    <cfRule type="duplicateValues" dxfId="9812" priority="15803"/>
    <cfRule type="duplicateValues" dxfId="9811" priority="15804"/>
    <cfRule type="duplicateValues" dxfId="9810" priority="15805"/>
    <cfRule type="duplicateValues" dxfId="9809" priority="15708"/>
    <cfRule type="duplicateValues" dxfId="9808" priority="15709"/>
    <cfRule type="duplicateValues" dxfId="9807" priority="15711"/>
    <cfRule type="duplicateValues" dxfId="9806" priority="15710"/>
    <cfRule type="duplicateValues" dxfId="9805" priority="15712"/>
    <cfRule type="duplicateValues" dxfId="9804" priority="15713"/>
    <cfRule type="duplicateValues" dxfId="9803" priority="15714"/>
    <cfRule type="duplicateValues" dxfId="9802" priority="15715"/>
    <cfRule type="duplicateValues" dxfId="9801" priority="15716"/>
    <cfRule type="duplicateValues" dxfId="9800" priority="15717"/>
    <cfRule type="duplicateValues" dxfId="9799" priority="15718"/>
    <cfRule type="duplicateValues" dxfId="9798" priority="15719"/>
    <cfRule type="duplicateValues" dxfId="9797" priority="15720"/>
    <cfRule type="duplicateValues" dxfId="9796" priority="15721"/>
    <cfRule type="duplicateValues" dxfId="9795" priority="15722"/>
    <cfRule type="duplicateValues" dxfId="9794" priority="15723"/>
    <cfRule type="duplicateValues" dxfId="9793" priority="15724"/>
    <cfRule type="duplicateValues" dxfId="9792" priority="15725"/>
    <cfRule type="duplicateValues" dxfId="9791" priority="15726"/>
    <cfRule type="duplicateValues" dxfId="9790" priority="15727"/>
    <cfRule type="duplicateValues" dxfId="9789" priority="15781"/>
    <cfRule type="duplicateValues" dxfId="9788" priority="15728"/>
    <cfRule type="duplicateValues" dxfId="9787" priority="15729"/>
    <cfRule type="duplicateValues" dxfId="9786" priority="15730"/>
    <cfRule type="duplicateValues" dxfId="9785" priority="15731"/>
    <cfRule type="duplicateValues" dxfId="9784" priority="15732"/>
    <cfRule type="duplicateValues" dxfId="9783" priority="15733"/>
    <cfRule type="duplicateValues" dxfId="9782" priority="15734"/>
    <cfRule type="duplicateValues" dxfId="9781" priority="15735"/>
    <cfRule type="duplicateValues" dxfId="9780" priority="15736"/>
    <cfRule type="duplicateValues" dxfId="9779" priority="15737"/>
    <cfRule type="duplicateValues" dxfId="9778" priority="15738"/>
    <cfRule type="duplicateValues" dxfId="9777" priority="15739"/>
    <cfRule type="duplicateValues" dxfId="9776" priority="15740"/>
    <cfRule type="duplicateValues" dxfId="9775" priority="15741"/>
    <cfRule type="duplicateValues" dxfId="9774" priority="15742"/>
    <cfRule type="duplicateValues" dxfId="9773" priority="15743"/>
    <cfRule type="duplicateValues" dxfId="9772" priority="15744"/>
    <cfRule type="duplicateValues" dxfId="9771" priority="15745"/>
    <cfRule type="duplicateValues" dxfId="9770" priority="15746"/>
    <cfRule type="duplicateValues" dxfId="9769" priority="15782"/>
    <cfRule type="duplicateValues" dxfId="9768" priority="15783"/>
    <cfRule type="duplicateValues" dxfId="9767" priority="15784"/>
    <cfRule type="duplicateValues" dxfId="9766" priority="15785"/>
    <cfRule type="duplicateValues" dxfId="9765" priority="15786"/>
    <cfRule type="duplicateValues" dxfId="9764" priority="15787"/>
    <cfRule type="duplicateValues" dxfId="9763" priority="15788"/>
    <cfRule type="duplicateValues" dxfId="9762" priority="15789"/>
    <cfRule type="duplicateValues" dxfId="9761" priority="15790"/>
    <cfRule type="duplicateValues" dxfId="9760" priority="15791"/>
  </conditionalFormatting>
  <conditionalFormatting sqref="I5173:I5174">
    <cfRule type="duplicateValues" dxfId="9759" priority="13388"/>
    <cfRule type="duplicateValues" dxfId="9758" priority="13387"/>
    <cfRule type="duplicateValues" dxfId="9757" priority="13386"/>
    <cfRule type="duplicateValues" dxfId="9756" priority="13385"/>
    <cfRule type="duplicateValues" dxfId="9755" priority="13384"/>
    <cfRule type="duplicateValues" dxfId="9754" priority="13383"/>
    <cfRule type="duplicateValues" dxfId="9753" priority="13382"/>
    <cfRule type="duplicateValues" dxfId="9752" priority="13381"/>
    <cfRule type="duplicateValues" dxfId="9751" priority="13380"/>
    <cfRule type="duplicateValues" dxfId="9750" priority="13379"/>
    <cfRule type="duplicateValues" dxfId="9749" priority="13378"/>
    <cfRule type="duplicateValues" dxfId="9748" priority="13377"/>
    <cfRule type="duplicateValues" dxfId="9747" priority="13376"/>
    <cfRule type="duplicateValues" dxfId="9746" priority="13375"/>
    <cfRule type="duplicateValues" dxfId="9745" priority="13374"/>
    <cfRule type="duplicateValues" dxfId="9744" priority="13373"/>
    <cfRule type="duplicateValues" dxfId="9743" priority="13372"/>
    <cfRule type="duplicateValues" dxfId="9742" priority="13371"/>
    <cfRule type="duplicateValues" dxfId="9741" priority="13370"/>
    <cfRule type="duplicateValues" dxfId="9740" priority="13369"/>
    <cfRule type="duplicateValues" dxfId="9739" priority="13368"/>
    <cfRule type="duplicateValues" dxfId="9738" priority="13367"/>
    <cfRule type="duplicateValues" dxfId="9737" priority="13366"/>
    <cfRule type="duplicateValues" dxfId="9736" priority="13365"/>
    <cfRule type="duplicateValues" dxfId="9735" priority="13364"/>
    <cfRule type="duplicateValues" dxfId="9734" priority="13363"/>
    <cfRule type="duplicateValues" dxfId="9733" priority="13362"/>
    <cfRule type="duplicateValues" dxfId="9732" priority="13361"/>
    <cfRule type="duplicateValues" dxfId="9731" priority="13360"/>
    <cfRule type="duplicateValues" dxfId="9730" priority="13359"/>
    <cfRule type="duplicateValues" dxfId="9729" priority="13358"/>
    <cfRule type="duplicateValues" dxfId="9728" priority="13357"/>
    <cfRule type="duplicateValues" dxfId="9727" priority="13356"/>
    <cfRule type="duplicateValues" dxfId="9726" priority="13355"/>
    <cfRule type="duplicateValues" dxfId="9725" priority="13354"/>
    <cfRule type="duplicateValues" dxfId="9724" priority="13353"/>
    <cfRule type="duplicateValues" dxfId="9723" priority="13352"/>
    <cfRule type="duplicateValues" dxfId="9722" priority="13351"/>
    <cfRule type="duplicateValues" dxfId="9721" priority="13350"/>
    <cfRule type="duplicateValues" dxfId="9720" priority="13349"/>
    <cfRule type="duplicateValues" dxfId="9719" priority="13348"/>
    <cfRule type="duplicateValues" dxfId="9718" priority="13347"/>
    <cfRule type="duplicateValues" dxfId="9717" priority="13346"/>
    <cfRule type="duplicateValues" dxfId="9716" priority="13345"/>
    <cfRule type="duplicateValues" dxfId="9715" priority="13344"/>
    <cfRule type="duplicateValues" dxfId="9714" priority="13343"/>
    <cfRule type="duplicateValues" dxfId="9713" priority="13342"/>
    <cfRule type="duplicateValues" dxfId="9712" priority="13341"/>
    <cfRule type="duplicateValues" dxfId="9711" priority="13340"/>
    <cfRule type="duplicateValues" dxfId="9710" priority="13339"/>
    <cfRule type="duplicateValues" dxfId="9709" priority="13338"/>
    <cfRule type="duplicateValues" dxfId="9708" priority="13337"/>
    <cfRule type="duplicateValues" dxfId="9707" priority="13336"/>
    <cfRule type="duplicateValues" dxfId="9706" priority="13335"/>
    <cfRule type="duplicateValues" dxfId="9705" priority="13334"/>
    <cfRule type="duplicateValues" dxfId="9704" priority="13333"/>
    <cfRule type="duplicateValues" dxfId="9703" priority="13332"/>
    <cfRule type="duplicateValues" dxfId="9702" priority="13331"/>
    <cfRule type="duplicateValues" dxfId="9701" priority="13330"/>
    <cfRule type="duplicateValues" dxfId="9700" priority="13329"/>
    <cfRule type="duplicateValues" dxfId="9699" priority="13328"/>
    <cfRule type="duplicateValues" dxfId="9698" priority="13327"/>
    <cfRule type="duplicateValues" dxfId="9697" priority="13326"/>
    <cfRule type="duplicateValues" dxfId="9696" priority="13325"/>
    <cfRule type="duplicateValues" dxfId="9695" priority="13324"/>
    <cfRule type="duplicateValues" dxfId="9694" priority="13323"/>
    <cfRule type="duplicateValues" dxfId="9693" priority="13322"/>
    <cfRule type="duplicateValues" dxfId="9692" priority="13320"/>
    <cfRule type="duplicateValues" dxfId="9691" priority="13319"/>
    <cfRule type="duplicateValues" dxfId="9690" priority="13318"/>
    <cfRule type="duplicateValues" dxfId="9689" priority="13321"/>
    <cfRule type="duplicateValues" dxfId="9688" priority="13453"/>
    <cfRule type="duplicateValues" dxfId="9687" priority="13452"/>
    <cfRule type="duplicateValues" dxfId="9686" priority="13451"/>
    <cfRule type="duplicateValues" dxfId="9685" priority="13450"/>
    <cfRule type="duplicateValues" dxfId="9684" priority="13449"/>
    <cfRule type="duplicateValues" dxfId="9683" priority="13448"/>
    <cfRule type="duplicateValues" dxfId="9682" priority="13447"/>
    <cfRule type="duplicateValues" dxfId="9681" priority="13446"/>
    <cfRule type="duplicateValues" dxfId="9680" priority="13445"/>
    <cfRule type="duplicateValues" dxfId="9679" priority="13444"/>
    <cfRule type="duplicateValues" dxfId="9678" priority="13443"/>
    <cfRule type="duplicateValues" dxfId="9677" priority="13442"/>
    <cfRule type="duplicateValues" dxfId="9676" priority="13441"/>
    <cfRule type="duplicateValues" dxfId="9675" priority="13440"/>
    <cfRule type="duplicateValues" dxfId="9674" priority="13439"/>
    <cfRule type="duplicateValues" dxfId="9673" priority="13438"/>
    <cfRule type="duplicateValues" dxfId="9672" priority="13437"/>
    <cfRule type="duplicateValues" dxfId="9671" priority="13436"/>
    <cfRule type="duplicateValues" dxfId="9670" priority="13435"/>
    <cfRule type="duplicateValues" dxfId="9669" priority="13434"/>
    <cfRule type="duplicateValues" dxfId="9668" priority="13433"/>
    <cfRule type="duplicateValues" dxfId="9667" priority="13432"/>
    <cfRule type="duplicateValues" dxfId="9666" priority="13431"/>
    <cfRule type="duplicateValues" dxfId="9665" priority="13430"/>
    <cfRule type="duplicateValues" dxfId="9664" priority="13429"/>
    <cfRule type="duplicateValues" dxfId="9663" priority="13428"/>
    <cfRule type="duplicateValues" dxfId="9662" priority="13427"/>
    <cfRule type="duplicateValues" dxfId="9661" priority="13426"/>
    <cfRule type="duplicateValues" dxfId="9660" priority="13425"/>
    <cfRule type="duplicateValues" dxfId="9659" priority="13424"/>
    <cfRule type="duplicateValues" dxfId="9658" priority="13423"/>
    <cfRule type="duplicateValues" dxfId="9657" priority="13422"/>
    <cfRule type="duplicateValues" dxfId="9656" priority="13421"/>
    <cfRule type="duplicateValues" dxfId="9655" priority="13420"/>
    <cfRule type="duplicateValues" dxfId="9654" priority="13419"/>
    <cfRule type="duplicateValues" dxfId="9653" priority="13418"/>
    <cfRule type="duplicateValues" dxfId="9652" priority="13417"/>
    <cfRule type="duplicateValues" dxfId="9651" priority="13416"/>
    <cfRule type="duplicateValues" dxfId="9650" priority="13415"/>
    <cfRule type="duplicateValues" dxfId="9649" priority="13414"/>
    <cfRule type="duplicateValues" dxfId="9648" priority="13413"/>
    <cfRule type="duplicateValues" dxfId="9647" priority="13412"/>
    <cfRule type="duplicateValues" dxfId="9646" priority="13411"/>
    <cfRule type="duplicateValues" dxfId="9645" priority="13410"/>
    <cfRule type="duplicateValues" dxfId="9644" priority="13409"/>
    <cfRule type="duplicateValues" dxfId="9643" priority="13408"/>
    <cfRule type="duplicateValues" dxfId="9642" priority="13407"/>
    <cfRule type="duplicateValues" dxfId="9641" priority="13406"/>
    <cfRule type="duplicateValues" dxfId="9640" priority="13405"/>
    <cfRule type="duplicateValues" dxfId="9639" priority="13404"/>
    <cfRule type="duplicateValues" dxfId="9638" priority="13403"/>
    <cfRule type="duplicateValues" dxfId="9637" priority="13402"/>
    <cfRule type="duplicateValues" dxfId="9636" priority="13401"/>
    <cfRule type="duplicateValues" dxfId="9635" priority="13400"/>
    <cfRule type="duplicateValues" dxfId="9634" priority="13399"/>
    <cfRule type="duplicateValues" dxfId="9633" priority="13398"/>
    <cfRule type="duplicateValues" dxfId="9632" priority="13397"/>
    <cfRule type="duplicateValues" dxfId="9631" priority="13396"/>
    <cfRule type="duplicateValues" dxfId="9630" priority="13395"/>
    <cfRule type="duplicateValues" dxfId="9629" priority="13394"/>
    <cfRule type="duplicateValues" dxfId="9628" priority="13393"/>
    <cfRule type="duplicateValues" dxfId="9627" priority="13392"/>
    <cfRule type="duplicateValues" dxfId="9626" priority="13391"/>
    <cfRule type="duplicateValues" dxfId="9625" priority="13390"/>
    <cfRule type="duplicateValues" dxfId="9624" priority="13389"/>
  </conditionalFormatting>
  <conditionalFormatting sqref="I5175">
    <cfRule type="duplicateValues" dxfId="9623" priority="2589"/>
    <cfRule type="duplicateValues" dxfId="9622" priority="2588"/>
    <cfRule type="duplicateValues" dxfId="9621" priority="2587"/>
    <cfRule type="duplicateValues" dxfId="9620" priority="2586"/>
    <cfRule type="duplicateValues" dxfId="9619" priority="2585"/>
    <cfRule type="duplicateValues" dxfId="9618" priority="2584"/>
    <cfRule type="duplicateValues" dxfId="9617" priority="2583"/>
    <cfRule type="duplicateValues" dxfId="9616" priority="2582"/>
    <cfRule type="duplicateValues" dxfId="9615" priority="2581"/>
    <cfRule type="duplicateValues" dxfId="9614" priority="2580"/>
    <cfRule type="duplicateValues" dxfId="9613" priority="2579"/>
    <cfRule type="duplicateValues" dxfId="9612" priority="2578"/>
    <cfRule type="duplicateValues" dxfId="9611" priority="2577"/>
    <cfRule type="duplicateValues" dxfId="9610" priority="2576"/>
    <cfRule type="duplicateValues" dxfId="9609" priority="2575"/>
    <cfRule type="duplicateValues" dxfId="9608" priority="2574"/>
    <cfRule type="duplicateValues" dxfId="9607" priority="2573"/>
    <cfRule type="duplicateValues" dxfId="9606" priority="2572"/>
    <cfRule type="duplicateValues" dxfId="9605" priority="2571"/>
    <cfRule type="duplicateValues" dxfId="9604" priority="2570"/>
    <cfRule type="duplicateValues" dxfId="9603" priority="2569"/>
    <cfRule type="duplicateValues" dxfId="9602" priority="2568"/>
    <cfRule type="duplicateValues" dxfId="9601" priority="2567"/>
    <cfRule type="duplicateValues" dxfId="9600" priority="2566"/>
    <cfRule type="duplicateValues" dxfId="9599" priority="2565"/>
    <cfRule type="duplicateValues" dxfId="9598" priority="2564"/>
    <cfRule type="duplicateValues" dxfId="9597" priority="2563"/>
    <cfRule type="duplicateValues" dxfId="9596" priority="2562"/>
    <cfRule type="duplicateValues" dxfId="9595" priority="2561"/>
    <cfRule type="duplicateValues" dxfId="9594" priority="2560"/>
    <cfRule type="duplicateValues" dxfId="9593" priority="2559"/>
    <cfRule type="duplicateValues" dxfId="9592" priority="2558"/>
    <cfRule type="duplicateValues" dxfId="9591" priority="2557"/>
    <cfRule type="duplicateValues" dxfId="9590" priority="2556"/>
    <cfRule type="duplicateValues" dxfId="9589" priority="2555"/>
    <cfRule type="duplicateValues" dxfId="9588" priority="2554"/>
    <cfRule type="duplicateValues" dxfId="9587" priority="2553"/>
    <cfRule type="duplicateValues" dxfId="9586" priority="2552"/>
    <cfRule type="duplicateValues" dxfId="9585" priority="2551"/>
    <cfRule type="duplicateValues" dxfId="9584" priority="2550"/>
    <cfRule type="duplicateValues" dxfId="9583" priority="2549"/>
    <cfRule type="duplicateValues" dxfId="9582" priority="2548"/>
    <cfRule type="duplicateValues" dxfId="9581" priority="2547"/>
    <cfRule type="duplicateValues" dxfId="9580" priority="2546"/>
    <cfRule type="duplicateValues" dxfId="9579" priority="2545"/>
    <cfRule type="duplicateValues" dxfId="9578" priority="2544"/>
    <cfRule type="duplicateValues" dxfId="9577" priority="2543"/>
    <cfRule type="duplicateValues" dxfId="9576" priority="2542"/>
    <cfRule type="duplicateValues" dxfId="9575" priority="2541"/>
    <cfRule type="duplicateValues" dxfId="9574" priority="2540"/>
    <cfRule type="duplicateValues" dxfId="9573" priority="2539"/>
    <cfRule type="duplicateValues" dxfId="9572" priority="2538"/>
    <cfRule type="duplicateValues" dxfId="9571" priority="2537"/>
    <cfRule type="duplicateValues" dxfId="9570" priority="2536"/>
    <cfRule type="duplicateValues" dxfId="9569" priority="2535"/>
    <cfRule type="duplicateValues" dxfId="9568" priority="2534"/>
    <cfRule type="duplicateValues" dxfId="9567" priority="2533"/>
    <cfRule type="duplicateValues" dxfId="9566" priority="2532"/>
    <cfRule type="duplicateValues" dxfId="9565" priority="2531"/>
    <cfRule type="duplicateValues" dxfId="9564" priority="2530"/>
    <cfRule type="duplicateValues" dxfId="9563" priority="2529"/>
    <cfRule type="duplicateValues" dxfId="9562" priority="2528"/>
    <cfRule type="duplicateValues" dxfId="9561" priority="2527"/>
    <cfRule type="duplicateValues" dxfId="9560" priority="2526"/>
    <cfRule type="duplicateValues" dxfId="9559" priority="2525"/>
    <cfRule type="duplicateValues" dxfId="9558" priority="2524"/>
    <cfRule type="duplicateValues" dxfId="9557" priority="2523"/>
    <cfRule type="duplicateValues" dxfId="9556" priority="2522"/>
    <cfRule type="duplicateValues" dxfId="9555" priority="2521"/>
    <cfRule type="duplicateValues" dxfId="9554" priority="2520"/>
    <cfRule type="duplicateValues" dxfId="9553" priority="2500"/>
    <cfRule type="duplicateValues" dxfId="9552" priority="2498"/>
    <cfRule type="duplicateValues" dxfId="9551" priority="2497"/>
    <cfRule type="duplicateValues" dxfId="9550" priority="2496"/>
    <cfRule type="duplicateValues" dxfId="9549" priority="2495"/>
    <cfRule type="duplicateValues" dxfId="9548" priority="2494"/>
    <cfRule type="duplicateValues" dxfId="9547" priority="2493"/>
    <cfRule type="duplicateValues" dxfId="9546" priority="2492"/>
    <cfRule type="duplicateValues" dxfId="9545" priority="2491"/>
    <cfRule type="duplicateValues" dxfId="9544" priority="2490"/>
    <cfRule type="duplicateValues" dxfId="9543" priority="2489"/>
    <cfRule type="duplicateValues" dxfId="9542" priority="2488"/>
    <cfRule type="duplicateValues" dxfId="9541" priority="2487"/>
    <cfRule type="duplicateValues" dxfId="9540" priority="2486"/>
    <cfRule type="duplicateValues" dxfId="9539" priority="2485"/>
    <cfRule type="duplicateValues" dxfId="9538" priority="2484"/>
    <cfRule type="duplicateValues" dxfId="9537" priority="2483"/>
    <cfRule type="duplicateValues" dxfId="9536" priority="2482"/>
    <cfRule type="duplicateValues" dxfId="9535" priority="2481"/>
    <cfRule type="duplicateValues" dxfId="9534" priority="2480"/>
    <cfRule type="duplicateValues" dxfId="9533" priority="2479"/>
    <cfRule type="duplicateValues" dxfId="9532" priority="2478"/>
    <cfRule type="duplicateValues" dxfId="9531" priority="2477"/>
    <cfRule type="duplicateValues" dxfId="9530" priority="2476"/>
    <cfRule type="duplicateValues" dxfId="9529" priority="2475"/>
    <cfRule type="duplicateValues" dxfId="9528" priority="2474"/>
    <cfRule type="duplicateValues" dxfId="9527" priority="2473"/>
    <cfRule type="duplicateValues" dxfId="9526" priority="2472"/>
    <cfRule type="duplicateValues" dxfId="9525" priority="2471"/>
    <cfRule type="duplicateValues" dxfId="9524" priority="2470"/>
    <cfRule type="duplicateValues" dxfId="9523" priority="2469"/>
    <cfRule type="duplicateValues" dxfId="9522" priority="2468"/>
    <cfRule type="duplicateValues" dxfId="9521" priority="2499"/>
    <cfRule type="duplicateValues" dxfId="9520" priority="2467"/>
    <cfRule type="duplicateValues" dxfId="9519" priority="2466"/>
    <cfRule type="duplicateValues" dxfId="9518" priority="2465"/>
    <cfRule type="duplicateValues" dxfId="9517" priority="2464"/>
    <cfRule type="duplicateValues" dxfId="9516" priority="2463"/>
    <cfRule type="duplicateValues" dxfId="9515" priority="2462"/>
    <cfRule type="duplicateValues" dxfId="9514" priority="2461"/>
    <cfRule type="duplicateValues" dxfId="9513" priority="2460"/>
    <cfRule type="duplicateValues" dxfId="9512" priority="2459"/>
    <cfRule type="duplicateValues" dxfId="9511" priority="2458"/>
    <cfRule type="duplicateValues" dxfId="9510" priority="2457"/>
    <cfRule type="duplicateValues" dxfId="9509" priority="2456"/>
    <cfRule type="duplicateValues" dxfId="9508" priority="2455"/>
    <cfRule type="duplicateValues" dxfId="9507" priority="2454"/>
    <cfRule type="duplicateValues" dxfId="9506" priority="2453"/>
    <cfRule type="duplicateValues" dxfId="9505" priority="2451"/>
    <cfRule type="duplicateValues" dxfId="9504" priority="2452"/>
    <cfRule type="duplicateValues" dxfId="9503" priority="2503"/>
    <cfRule type="duplicateValues" dxfId="9502" priority="2504"/>
    <cfRule type="duplicateValues" dxfId="9501" priority="2505"/>
    <cfRule type="duplicateValues" dxfId="9500" priority="2506"/>
    <cfRule type="duplicateValues" dxfId="9499" priority="2507"/>
    <cfRule type="duplicateValues" dxfId="9498" priority="2508"/>
    <cfRule type="duplicateValues" dxfId="9497" priority="2509"/>
    <cfRule type="duplicateValues" dxfId="9496" priority="2510"/>
    <cfRule type="duplicateValues" dxfId="9495" priority="2511"/>
    <cfRule type="duplicateValues" dxfId="9494" priority="2512"/>
    <cfRule type="duplicateValues" dxfId="9493" priority="2513"/>
    <cfRule type="duplicateValues" dxfId="9492" priority="2514"/>
    <cfRule type="duplicateValues" dxfId="9491" priority="2515"/>
    <cfRule type="duplicateValues" dxfId="9490" priority="2516"/>
    <cfRule type="duplicateValues" dxfId="9489" priority="2517"/>
    <cfRule type="duplicateValues" dxfId="9488" priority="2518"/>
    <cfRule type="duplicateValues" dxfId="9487" priority="2519"/>
    <cfRule type="duplicateValues" dxfId="9486" priority="2502"/>
    <cfRule type="duplicateValues" dxfId="9485" priority="2501"/>
  </conditionalFormatting>
  <conditionalFormatting sqref="I5176:I5177">
    <cfRule type="duplicateValues" dxfId="9484" priority="18236"/>
    <cfRule type="duplicateValues" dxfId="9483" priority="18235"/>
    <cfRule type="duplicateValues" dxfId="9482" priority="18234"/>
    <cfRule type="duplicateValues" dxfId="9481" priority="18233"/>
    <cfRule type="duplicateValues" dxfId="9480" priority="18232"/>
    <cfRule type="duplicateValues" dxfId="9479" priority="18231"/>
    <cfRule type="duplicateValues" dxfId="9478" priority="18230"/>
    <cfRule type="duplicateValues" dxfId="9477" priority="18229"/>
    <cfRule type="duplicateValues" dxfId="9476" priority="18228"/>
    <cfRule type="duplicateValues" dxfId="9475" priority="18227"/>
    <cfRule type="duplicateValues" dxfId="9474" priority="18226"/>
    <cfRule type="duplicateValues" dxfId="9473" priority="18225"/>
    <cfRule type="duplicateValues" dxfId="9472" priority="18224"/>
    <cfRule type="duplicateValues" dxfId="9471" priority="18223"/>
    <cfRule type="duplicateValues" dxfId="9470" priority="18222"/>
    <cfRule type="duplicateValues" dxfId="9469" priority="18221"/>
    <cfRule type="duplicateValues" dxfId="9468" priority="18220"/>
    <cfRule type="duplicateValues" dxfId="9467" priority="18219"/>
    <cfRule type="duplicateValues" dxfId="9466" priority="18218"/>
    <cfRule type="duplicateValues" dxfId="9465" priority="18217"/>
    <cfRule type="duplicateValues" dxfId="9464" priority="18216"/>
    <cfRule type="duplicateValues" dxfId="9463" priority="18215"/>
    <cfRule type="duplicateValues" dxfId="9462" priority="18214"/>
    <cfRule type="duplicateValues" dxfId="9461" priority="18213"/>
    <cfRule type="duplicateValues" dxfId="9460" priority="18212"/>
    <cfRule type="duplicateValues" dxfId="9459" priority="18211"/>
    <cfRule type="duplicateValues" dxfId="9458" priority="18210"/>
    <cfRule type="duplicateValues" dxfId="9457" priority="18209"/>
    <cfRule type="duplicateValues" dxfId="9456" priority="18208"/>
    <cfRule type="duplicateValues" dxfId="9455" priority="18207"/>
    <cfRule type="duplicateValues" dxfId="9454" priority="18206"/>
    <cfRule type="duplicateValues" dxfId="9453" priority="18205"/>
    <cfRule type="duplicateValues" dxfId="9452" priority="18203"/>
    <cfRule type="duplicateValues" dxfId="9451" priority="18202"/>
    <cfRule type="duplicateValues" dxfId="9450" priority="18201"/>
    <cfRule type="duplicateValues" dxfId="9449" priority="18200"/>
    <cfRule type="duplicateValues" dxfId="9448" priority="18199"/>
    <cfRule type="duplicateValues" dxfId="9447" priority="18198"/>
    <cfRule type="duplicateValues" dxfId="9446" priority="18197"/>
    <cfRule type="duplicateValues" dxfId="9445" priority="18196"/>
    <cfRule type="duplicateValues" dxfId="9444" priority="18195"/>
    <cfRule type="duplicateValues" dxfId="9443" priority="18194"/>
    <cfRule type="duplicateValues" dxfId="9442" priority="18193"/>
    <cfRule type="duplicateValues" dxfId="9441" priority="18192"/>
    <cfRule type="duplicateValues" dxfId="9440" priority="18191"/>
    <cfRule type="duplicateValues" dxfId="9439" priority="18190"/>
    <cfRule type="duplicateValues" dxfId="9438" priority="18189"/>
    <cfRule type="duplicateValues" dxfId="9437" priority="18188"/>
    <cfRule type="duplicateValues" dxfId="9436" priority="18187"/>
    <cfRule type="duplicateValues" dxfId="9435" priority="18186"/>
    <cfRule type="duplicateValues" dxfId="9434" priority="18185"/>
    <cfRule type="duplicateValues" dxfId="9433" priority="18184"/>
    <cfRule type="duplicateValues" dxfId="9432" priority="18183"/>
    <cfRule type="duplicateValues" dxfId="9431" priority="18182"/>
    <cfRule type="duplicateValues" dxfId="9430" priority="18181"/>
    <cfRule type="duplicateValues" dxfId="9429" priority="18180"/>
    <cfRule type="duplicateValues" dxfId="9428" priority="18179"/>
    <cfRule type="duplicateValues" dxfId="9427" priority="18178"/>
    <cfRule type="duplicateValues" dxfId="9426" priority="18177"/>
    <cfRule type="duplicateValues" dxfId="9425" priority="18176"/>
    <cfRule type="duplicateValues" dxfId="9424" priority="18175"/>
    <cfRule type="duplicateValues" dxfId="9423" priority="18174"/>
    <cfRule type="duplicateValues" dxfId="9422" priority="18173"/>
    <cfRule type="duplicateValues" dxfId="9421" priority="18172"/>
    <cfRule type="duplicateValues" dxfId="9420" priority="18171"/>
    <cfRule type="duplicateValues" dxfId="9419" priority="18164"/>
    <cfRule type="duplicateValues" dxfId="9418" priority="18273"/>
    <cfRule type="duplicateValues" dxfId="9417" priority="18163"/>
    <cfRule type="duplicateValues" dxfId="9416" priority="18162"/>
    <cfRule type="duplicateValues" dxfId="9415" priority="18161"/>
    <cfRule type="duplicateValues" dxfId="9414" priority="18160"/>
    <cfRule type="duplicateValues" dxfId="9413" priority="18159"/>
    <cfRule type="duplicateValues" dxfId="9412" priority="18158"/>
    <cfRule type="duplicateValues" dxfId="9411" priority="18157"/>
    <cfRule type="duplicateValues" dxfId="9410" priority="18156"/>
    <cfRule type="duplicateValues" dxfId="9409" priority="18155"/>
    <cfRule type="duplicateValues" dxfId="9408" priority="18154"/>
    <cfRule type="duplicateValues" dxfId="9407" priority="18153"/>
    <cfRule type="duplicateValues" dxfId="9406" priority="18152"/>
    <cfRule type="duplicateValues" dxfId="9405" priority="18151"/>
    <cfRule type="duplicateValues" dxfId="9404" priority="18150"/>
    <cfRule type="duplicateValues" dxfId="9403" priority="18242"/>
    <cfRule type="duplicateValues" dxfId="9402" priority="18237"/>
    <cfRule type="duplicateValues" dxfId="9401" priority="18238"/>
    <cfRule type="duplicateValues" dxfId="9400" priority="18239"/>
    <cfRule type="duplicateValues" dxfId="9399" priority="18168"/>
    <cfRule type="duplicateValues" dxfId="9398" priority="18240"/>
    <cfRule type="duplicateValues" dxfId="9397" priority="18241"/>
    <cfRule type="duplicateValues" dxfId="9396" priority="18243"/>
    <cfRule type="duplicateValues" dxfId="9395" priority="18244"/>
    <cfRule type="duplicateValues" dxfId="9394" priority="18245"/>
    <cfRule type="duplicateValues" dxfId="9393" priority="18246"/>
    <cfRule type="duplicateValues" dxfId="9392" priority="18247"/>
    <cfRule type="duplicateValues" dxfId="9391" priority="18248"/>
    <cfRule type="duplicateValues" dxfId="9390" priority="18249"/>
    <cfRule type="duplicateValues" dxfId="9389" priority="18250"/>
    <cfRule type="duplicateValues" dxfId="9388" priority="18251"/>
    <cfRule type="duplicateValues" dxfId="9387" priority="18252"/>
    <cfRule type="duplicateValues" dxfId="9386" priority="18253"/>
    <cfRule type="duplicateValues" dxfId="9385" priority="18204"/>
    <cfRule type="duplicateValues" dxfId="9384" priority="18274"/>
    <cfRule type="duplicateValues" dxfId="9383" priority="18255"/>
    <cfRule type="duplicateValues" dxfId="9382" priority="18256"/>
    <cfRule type="duplicateValues" dxfId="9381" priority="18257"/>
    <cfRule type="duplicateValues" dxfId="9380" priority="18258"/>
    <cfRule type="duplicateValues" dxfId="9379" priority="18259"/>
    <cfRule type="duplicateValues" dxfId="9378" priority="18260"/>
    <cfRule type="duplicateValues" dxfId="9377" priority="18261"/>
    <cfRule type="duplicateValues" dxfId="9376" priority="18262"/>
    <cfRule type="duplicateValues" dxfId="9375" priority="18263"/>
    <cfRule type="duplicateValues" dxfId="9374" priority="18264"/>
    <cfRule type="duplicateValues" dxfId="9373" priority="18265"/>
    <cfRule type="duplicateValues" dxfId="9372" priority="18266"/>
    <cfRule type="duplicateValues" dxfId="9371" priority="18267"/>
    <cfRule type="duplicateValues" dxfId="9370" priority="18268"/>
    <cfRule type="duplicateValues" dxfId="9369" priority="18269"/>
    <cfRule type="duplicateValues" dxfId="9368" priority="18270"/>
    <cfRule type="duplicateValues" dxfId="9367" priority="18149"/>
    <cfRule type="duplicateValues" dxfId="9366" priority="18148"/>
    <cfRule type="duplicateValues" dxfId="9365" priority="18147"/>
    <cfRule type="duplicateValues" dxfId="9364" priority="18146"/>
    <cfRule type="duplicateValues" dxfId="9363" priority="18145"/>
    <cfRule type="duplicateValues" dxfId="9362" priority="18144"/>
    <cfRule type="duplicateValues" dxfId="9361" priority="18143"/>
    <cfRule type="duplicateValues" dxfId="9360" priority="18142"/>
    <cfRule type="duplicateValues" dxfId="9359" priority="18141"/>
    <cfRule type="duplicateValues" dxfId="9358" priority="18272"/>
    <cfRule type="duplicateValues" dxfId="9357" priority="18169"/>
    <cfRule type="duplicateValues" dxfId="9356" priority="18271"/>
    <cfRule type="duplicateValues" dxfId="9355" priority="18167"/>
    <cfRule type="duplicateValues" dxfId="9354" priority="18170"/>
    <cfRule type="duplicateValues" dxfId="9353" priority="18166"/>
    <cfRule type="duplicateValues" dxfId="9352" priority="18165"/>
    <cfRule type="duplicateValues" dxfId="9351" priority="18254"/>
  </conditionalFormatting>
  <conditionalFormatting sqref="I5178">
    <cfRule type="duplicateValues" dxfId="9350" priority="6359"/>
    <cfRule type="duplicateValues" dxfId="9349" priority="6388"/>
    <cfRule type="duplicateValues" dxfId="9348" priority="6389"/>
    <cfRule type="duplicateValues" dxfId="9347" priority="6390"/>
    <cfRule type="duplicateValues" dxfId="9346" priority="6391"/>
    <cfRule type="duplicateValues" dxfId="9345" priority="6392"/>
    <cfRule type="duplicateValues" dxfId="9344" priority="6393"/>
    <cfRule type="duplicateValues" dxfId="9343" priority="6394"/>
    <cfRule type="duplicateValues" dxfId="9342" priority="6395"/>
    <cfRule type="duplicateValues" dxfId="9341" priority="6396"/>
    <cfRule type="duplicateValues" dxfId="9340" priority="6397"/>
    <cfRule type="duplicateValues" dxfId="9339" priority="6398"/>
    <cfRule type="duplicateValues" dxfId="9338" priority="6399"/>
    <cfRule type="duplicateValues" dxfId="9337" priority="6400"/>
    <cfRule type="duplicateValues" dxfId="9336" priority="6401"/>
    <cfRule type="duplicateValues" dxfId="9335" priority="6402"/>
    <cfRule type="duplicateValues" dxfId="9334" priority="6403"/>
    <cfRule type="duplicateValues" dxfId="9333" priority="6404"/>
    <cfRule type="duplicateValues" dxfId="9332" priority="6405"/>
    <cfRule type="duplicateValues" dxfId="9331" priority="6406"/>
    <cfRule type="duplicateValues" dxfId="9330" priority="6407"/>
    <cfRule type="duplicateValues" dxfId="9329" priority="6408"/>
    <cfRule type="duplicateValues" dxfId="9328" priority="6409"/>
    <cfRule type="duplicateValues" dxfId="9327" priority="6410"/>
    <cfRule type="duplicateValues" dxfId="9326" priority="6411"/>
    <cfRule type="duplicateValues" dxfId="9325" priority="6412"/>
    <cfRule type="duplicateValues" dxfId="9324" priority="6413"/>
    <cfRule type="duplicateValues" dxfId="9323" priority="6414"/>
    <cfRule type="duplicateValues" dxfId="9322" priority="6415"/>
    <cfRule type="duplicateValues" dxfId="9321" priority="6416"/>
    <cfRule type="duplicateValues" dxfId="9320" priority="6417"/>
    <cfRule type="duplicateValues" dxfId="9319" priority="6418"/>
    <cfRule type="duplicateValues" dxfId="9318" priority="6419"/>
    <cfRule type="duplicateValues" dxfId="9317" priority="6420"/>
    <cfRule type="duplicateValues" dxfId="9316" priority="6421"/>
    <cfRule type="duplicateValues" dxfId="9315" priority="6422"/>
    <cfRule type="duplicateValues" dxfId="9314" priority="6423"/>
    <cfRule type="duplicateValues" dxfId="9313" priority="6424"/>
    <cfRule type="duplicateValues" dxfId="9312" priority="6425"/>
    <cfRule type="duplicateValues" dxfId="9311" priority="6426"/>
    <cfRule type="duplicateValues" dxfId="9310" priority="6427"/>
    <cfRule type="duplicateValues" dxfId="9309" priority="6428"/>
    <cfRule type="duplicateValues" dxfId="9308" priority="6429"/>
    <cfRule type="duplicateValues" dxfId="9307" priority="6430"/>
    <cfRule type="duplicateValues" dxfId="9306" priority="6431"/>
    <cfRule type="duplicateValues" dxfId="9305" priority="6432"/>
    <cfRule type="duplicateValues" dxfId="9304" priority="6433"/>
    <cfRule type="duplicateValues" dxfId="9303" priority="6434"/>
    <cfRule type="duplicateValues" dxfId="9302" priority="6435"/>
    <cfRule type="duplicateValues" dxfId="9301" priority="6436"/>
    <cfRule type="duplicateValues" dxfId="9300" priority="6437"/>
    <cfRule type="duplicateValues" dxfId="9299" priority="6438"/>
    <cfRule type="duplicateValues" dxfId="9298" priority="6439"/>
    <cfRule type="duplicateValues" dxfId="9297" priority="6440"/>
    <cfRule type="duplicateValues" dxfId="9296" priority="6441"/>
    <cfRule type="duplicateValues" dxfId="9295" priority="6442"/>
    <cfRule type="duplicateValues" dxfId="9294" priority="6371"/>
    <cfRule type="duplicateValues" dxfId="9293" priority="6370"/>
    <cfRule type="duplicateValues" dxfId="9292" priority="6369"/>
    <cfRule type="duplicateValues" dxfId="9291" priority="6368"/>
    <cfRule type="duplicateValues" dxfId="9290" priority="6367"/>
    <cfRule type="duplicateValues" dxfId="9289" priority="6366"/>
    <cfRule type="duplicateValues" dxfId="9288" priority="6365"/>
    <cfRule type="duplicateValues" dxfId="9287" priority="6364"/>
    <cfRule type="duplicateValues" dxfId="9286" priority="6363"/>
    <cfRule type="duplicateValues" dxfId="9285" priority="6362"/>
    <cfRule type="duplicateValues" dxfId="9284" priority="6361"/>
    <cfRule type="duplicateValues" dxfId="9283" priority="6360"/>
    <cfRule type="duplicateValues" dxfId="9282" priority="6358"/>
    <cfRule type="duplicateValues" dxfId="9281" priority="6357"/>
    <cfRule type="duplicateValues" dxfId="9280" priority="6356"/>
    <cfRule type="duplicateValues" dxfId="9279" priority="6355"/>
    <cfRule type="duplicateValues" dxfId="9278" priority="6354"/>
    <cfRule type="duplicateValues" dxfId="9277" priority="6353"/>
    <cfRule type="duplicateValues" dxfId="9276" priority="6352"/>
    <cfRule type="duplicateValues" dxfId="9275" priority="6351"/>
    <cfRule type="duplicateValues" dxfId="9274" priority="6350"/>
    <cfRule type="duplicateValues" dxfId="9273" priority="6349"/>
    <cfRule type="duplicateValues" dxfId="9272" priority="6348"/>
    <cfRule type="duplicateValues" dxfId="9271" priority="6347"/>
    <cfRule type="duplicateValues" dxfId="9270" priority="6346"/>
    <cfRule type="duplicateValues" dxfId="9269" priority="6345"/>
    <cfRule type="duplicateValues" dxfId="9268" priority="6344"/>
    <cfRule type="duplicateValues" dxfId="9267" priority="6343"/>
    <cfRule type="duplicateValues" dxfId="9266" priority="6342"/>
    <cfRule type="duplicateValues" dxfId="9265" priority="6341"/>
    <cfRule type="duplicateValues" dxfId="9264" priority="6340"/>
    <cfRule type="duplicateValues" dxfId="9263" priority="6339"/>
    <cfRule type="duplicateValues" dxfId="9262" priority="6338"/>
    <cfRule type="duplicateValues" dxfId="9261" priority="6337"/>
    <cfRule type="duplicateValues" dxfId="9260" priority="6336"/>
    <cfRule type="duplicateValues" dxfId="9259" priority="6335"/>
    <cfRule type="duplicateValues" dxfId="9258" priority="6334"/>
    <cfRule type="duplicateValues" dxfId="9257" priority="6333"/>
    <cfRule type="duplicateValues" dxfId="9256" priority="6332"/>
    <cfRule type="duplicateValues" dxfId="9255" priority="6331"/>
    <cfRule type="duplicateValues" dxfId="9254" priority="6330"/>
    <cfRule type="duplicateValues" dxfId="9253" priority="6329"/>
    <cfRule type="duplicateValues" dxfId="9252" priority="6328"/>
    <cfRule type="duplicateValues" dxfId="9251" priority="6327"/>
    <cfRule type="duplicateValues" dxfId="9250" priority="6326"/>
    <cfRule type="duplicateValues" dxfId="9249" priority="6325"/>
    <cfRule type="duplicateValues" dxfId="9248" priority="6324"/>
    <cfRule type="duplicateValues" dxfId="9247" priority="6323"/>
    <cfRule type="duplicateValues" dxfId="9246" priority="6322"/>
    <cfRule type="duplicateValues" dxfId="9245" priority="6321"/>
    <cfRule type="duplicateValues" dxfId="9244" priority="6320"/>
    <cfRule type="duplicateValues" dxfId="9243" priority="6319"/>
    <cfRule type="duplicateValues" dxfId="9242" priority="6318"/>
    <cfRule type="duplicateValues" dxfId="9241" priority="6317"/>
    <cfRule type="duplicateValues" dxfId="9240" priority="6316"/>
    <cfRule type="duplicateValues" dxfId="9239" priority="6315"/>
    <cfRule type="duplicateValues" dxfId="9238" priority="6314"/>
    <cfRule type="duplicateValues" dxfId="9237" priority="6313"/>
    <cfRule type="duplicateValues" dxfId="9236" priority="6312"/>
    <cfRule type="duplicateValues" dxfId="9235" priority="6311"/>
    <cfRule type="duplicateValues" dxfId="9234" priority="6310"/>
    <cfRule type="duplicateValues" dxfId="9233" priority="6309"/>
    <cfRule type="duplicateValues" dxfId="9232" priority="6308"/>
    <cfRule type="duplicateValues" dxfId="9231" priority="6307"/>
    <cfRule type="duplicateValues" dxfId="9230" priority="6306"/>
    <cfRule type="duplicateValues" dxfId="9229" priority="6373"/>
    <cfRule type="duplicateValues" dxfId="9228" priority="6387"/>
    <cfRule type="duplicateValues" dxfId="9227" priority="6372"/>
    <cfRule type="duplicateValues" dxfId="9226" priority="6374"/>
    <cfRule type="duplicateValues" dxfId="9225" priority="6375"/>
    <cfRule type="duplicateValues" dxfId="9224" priority="6376"/>
    <cfRule type="duplicateValues" dxfId="9223" priority="6377"/>
    <cfRule type="duplicateValues" dxfId="9222" priority="6378"/>
    <cfRule type="duplicateValues" dxfId="9221" priority="6379"/>
    <cfRule type="duplicateValues" dxfId="9220" priority="6380"/>
    <cfRule type="duplicateValues" dxfId="9219" priority="6381"/>
    <cfRule type="duplicateValues" dxfId="9218" priority="6382"/>
    <cfRule type="duplicateValues" dxfId="9217" priority="6383"/>
    <cfRule type="duplicateValues" dxfId="9216" priority="6384"/>
    <cfRule type="duplicateValues" dxfId="9215" priority="6385"/>
    <cfRule type="duplicateValues" dxfId="9214" priority="6386"/>
  </conditionalFormatting>
  <conditionalFormatting sqref="I5179">
    <cfRule type="duplicateValues" dxfId="9213" priority="14349"/>
    <cfRule type="duplicateValues" dxfId="9212" priority="14350"/>
    <cfRule type="duplicateValues" dxfId="9211" priority="14351"/>
    <cfRule type="duplicateValues" dxfId="9210" priority="14352"/>
    <cfRule type="duplicateValues" dxfId="9209" priority="14353"/>
    <cfRule type="duplicateValues" dxfId="9208" priority="14354"/>
    <cfRule type="duplicateValues" dxfId="9207" priority="14355"/>
    <cfRule type="duplicateValues" dxfId="9206" priority="14356"/>
    <cfRule type="duplicateValues" dxfId="9205" priority="14357"/>
    <cfRule type="duplicateValues" dxfId="9204" priority="14358"/>
    <cfRule type="duplicateValues" dxfId="9203" priority="14359"/>
    <cfRule type="duplicateValues" dxfId="9202" priority="14360"/>
    <cfRule type="duplicateValues" dxfId="9201" priority="14361"/>
    <cfRule type="duplicateValues" dxfId="9200" priority="14362"/>
    <cfRule type="duplicateValues" dxfId="9199" priority="14363"/>
    <cfRule type="duplicateValues" dxfId="9198" priority="14364"/>
    <cfRule type="duplicateValues" dxfId="9197" priority="14365"/>
    <cfRule type="duplicateValues" dxfId="9196" priority="14459"/>
    <cfRule type="duplicateValues" dxfId="9195" priority="14458"/>
    <cfRule type="duplicateValues" dxfId="9194" priority="14457"/>
    <cfRule type="duplicateValues" dxfId="9193" priority="14456"/>
    <cfRule type="duplicateValues" dxfId="9192" priority="14455"/>
    <cfRule type="duplicateValues" dxfId="9191" priority="14454"/>
    <cfRule type="duplicateValues" dxfId="9190" priority="14453"/>
    <cfRule type="duplicateValues" dxfId="9189" priority="14452"/>
    <cfRule type="duplicateValues" dxfId="9188" priority="14451"/>
    <cfRule type="duplicateValues" dxfId="9187" priority="14450"/>
    <cfRule type="duplicateValues" dxfId="9186" priority="14449"/>
    <cfRule type="duplicateValues" dxfId="9185" priority="14448"/>
    <cfRule type="duplicateValues" dxfId="9184" priority="14447"/>
    <cfRule type="duplicateValues" dxfId="9183" priority="14446"/>
    <cfRule type="duplicateValues" dxfId="9182" priority="14445"/>
    <cfRule type="duplicateValues" dxfId="9181" priority="14444"/>
    <cfRule type="duplicateValues" dxfId="9180" priority="14443"/>
    <cfRule type="duplicateValues" dxfId="9179" priority="14442"/>
    <cfRule type="duplicateValues" dxfId="9178" priority="14441"/>
    <cfRule type="duplicateValues" dxfId="9177" priority="14440"/>
    <cfRule type="duplicateValues" dxfId="9176" priority="14438"/>
    <cfRule type="duplicateValues" dxfId="9175" priority="14437"/>
    <cfRule type="duplicateValues" dxfId="9174" priority="14436"/>
    <cfRule type="duplicateValues" dxfId="9173" priority="14435"/>
    <cfRule type="duplicateValues" dxfId="9172" priority="14434"/>
    <cfRule type="duplicateValues" dxfId="9171" priority="14433"/>
    <cfRule type="duplicateValues" dxfId="9170" priority="14432"/>
    <cfRule type="duplicateValues" dxfId="9169" priority="14431"/>
    <cfRule type="duplicateValues" dxfId="9168" priority="14430"/>
    <cfRule type="duplicateValues" dxfId="9167" priority="14429"/>
    <cfRule type="duplicateValues" dxfId="9166" priority="14427"/>
    <cfRule type="duplicateValues" dxfId="9165" priority="14426"/>
    <cfRule type="duplicateValues" dxfId="9164" priority="14425"/>
    <cfRule type="duplicateValues" dxfId="9163" priority="14424"/>
    <cfRule type="duplicateValues" dxfId="9162" priority="14423"/>
    <cfRule type="duplicateValues" dxfId="9161" priority="14336"/>
    <cfRule type="duplicateValues" dxfId="9160" priority="14335"/>
    <cfRule type="duplicateValues" dxfId="9159" priority="14334"/>
    <cfRule type="duplicateValues" dxfId="9158" priority="14333"/>
    <cfRule type="duplicateValues" dxfId="9157" priority="14332"/>
    <cfRule type="duplicateValues" dxfId="9156" priority="14331"/>
    <cfRule type="duplicateValues" dxfId="9155" priority="14330"/>
    <cfRule type="duplicateValues" dxfId="9154" priority="14329"/>
    <cfRule type="duplicateValues" dxfId="9153" priority="14328"/>
    <cfRule type="duplicateValues" dxfId="9152" priority="14327"/>
    <cfRule type="duplicateValues" dxfId="9151" priority="14326"/>
    <cfRule type="duplicateValues" dxfId="9150" priority="14325"/>
    <cfRule type="duplicateValues" dxfId="9149" priority="14324"/>
    <cfRule type="duplicateValues" dxfId="9148" priority="14428"/>
    <cfRule type="duplicateValues" dxfId="9147" priority="14417"/>
    <cfRule type="duplicateValues" dxfId="9146" priority="14404"/>
    <cfRule type="duplicateValues" dxfId="9145" priority="14416"/>
    <cfRule type="duplicateValues" dxfId="9144" priority="14415"/>
    <cfRule type="duplicateValues" dxfId="9143" priority="14414"/>
    <cfRule type="duplicateValues" dxfId="9142" priority="14413"/>
    <cfRule type="duplicateValues" dxfId="9141" priority="14412"/>
    <cfRule type="duplicateValues" dxfId="9140" priority="14411"/>
    <cfRule type="duplicateValues" dxfId="9139" priority="14410"/>
    <cfRule type="duplicateValues" dxfId="9138" priority="14409"/>
    <cfRule type="duplicateValues" dxfId="9137" priority="14408"/>
    <cfRule type="duplicateValues" dxfId="9136" priority="14407"/>
    <cfRule type="duplicateValues" dxfId="9135" priority="14406"/>
    <cfRule type="duplicateValues" dxfId="9134" priority="14405"/>
    <cfRule type="duplicateValues" dxfId="9133" priority="14403"/>
    <cfRule type="duplicateValues" dxfId="9132" priority="14402"/>
    <cfRule type="duplicateValues" dxfId="9131" priority="14401"/>
    <cfRule type="duplicateValues" dxfId="9130" priority="14400"/>
    <cfRule type="duplicateValues" dxfId="9129" priority="14399"/>
    <cfRule type="duplicateValues" dxfId="9128" priority="14398"/>
    <cfRule type="duplicateValues" dxfId="9127" priority="14397"/>
    <cfRule type="duplicateValues" dxfId="9126" priority="14396"/>
    <cfRule type="duplicateValues" dxfId="9125" priority="14395"/>
    <cfRule type="duplicateValues" dxfId="9124" priority="14394"/>
    <cfRule type="duplicateValues" dxfId="9123" priority="14393"/>
    <cfRule type="duplicateValues" dxfId="9122" priority="14392"/>
    <cfRule type="duplicateValues" dxfId="9121" priority="14391"/>
    <cfRule type="duplicateValues" dxfId="9120" priority="14390"/>
    <cfRule type="duplicateValues" dxfId="9119" priority="14389"/>
    <cfRule type="duplicateValues" dxfId="9118" priority="14388"/>
    <cfRule type="duplicateValues" dxfId="9117" priority="14387"/>
    <cfRule type="duplicateValues" dxfId="9116" priority="14386"/>
    <cfRule type="duplicateValues" dxfId="9115" priority="14385"/>
    <cfRule type="duplicateValues" dxfId="9114" priority="14384"/>
    <cfRule type="duplicateValues" dxfId="9113" priority="14383"/>
    <cfRule type="duplicateValues" dxfId="9112" priority="14382"/>
    <cfRule type="duplicateValues" dxfId="9111" priority="14381"/>
    <cfRule type="duplicateValues" dxfId="9110" priority="14380"/>
    <cfRule type="duplicateValues" dxfId="9109" priority="14379"/>
    <cfRule type="duplicateValues" dxfId="9108" priority="14378"/>
    <cfRule type="duplicateValues" dxfId="9107" priority="14377"/>
    <cfRule type="duplicateValues" dxfId="9106" priority="14376"/>
    <cfRule type="duplicateValues" dxfId="9105" priority="14375"/>
    <cfRule type="duplicateValues" dxfId="9104" priority="14374"/>
    <cfRule type="duplicateValues" dxfId="9103" priority="14373"/>
    <cfRule type="duplicateValues" dxfId="9102" priority="14372"/>
    <cfRule type="duplicateValues" dxfId="9101" priority="14371"/>
    <cfRule type="duplicateValues" dxfId="9100" priority="14370"/>
    <cfRule type="duplicateValues" dxfId="9099" priority="14369"/>
    <cfRule type="duplicateValues" dxfId="9098" priority="14368"/>
    <cfRule type="duplicateValues" dxfId="9097" priority="14367"/>
    <cfRule type="duplicateValues" dxfId="9096" priority="14366"/>
    <cfRule type="duplicateValues" dxfId="9095" priority="14422"/>
    <cfRule type="duplicateValues" dxfId="9094" priority="14421"/>
    <cfRule type="duplicateValues" dxfId="9093" priority="14420"/>
    <cfRule type="duplicateValues" dxfId="9092" priority="14419"/>
    <cfRule type="duplicateValues" dxfId="9091" priority="14337"/>
    <cfRule type="duplicateValues" dxfId="9090" priority="14338"/>
    <cfRule type="duplicateValues" dxfId="9089" priority="14339"/>
    <cfRule type="duplicateValues" dxfId="9088" priority="14340"/>
    <cfRule type="duplicateValues" dxfId="9087" priority="14341"/>
    <cfRule type="duplicateValues" dxfId="9086" priority="14342"/>
    <cfRule type="duplicateValues" dxfId="9085" priority="14343"/>
    <cfRule type="duplicateValues" dxfId="9084" priority="14344"/>
    <cfRule type="duplicateValues" dxfId="9083" priority="14345"/>
    <cfRule type="duplicateValues" dxfId="9082" priority="14346"/>
    <cfRule type="duplicateValues" dxfId="9081" priority="14347"/>
    <cfRule type="duplicateValues" dxfId="9080" priority="14348"/>
    <cfRule type="duplicateValues" dxfId="9079" priority="14418"/>
    <cfRule type="duplicateValues" dxfId="9078" priority="14439"/>
  </conditionalFormatting>
  <conditionalFormatting sqref="I5180:I5181 I5183:I5184">
    <cfRule type="duplicateValues" dxfId="9077" priority="17397"/>
    <cfRule type="duplicateValues" dxfId="9076" priority="17396"/>
    <cfRule type="duplicateValues" dxfId="9075" priority="17395"/>
    <cfRule type="duplicateValues" dxfId="9074" priority="17394"/>
    <cfRule type="duplicateValues" dxfId="9073" priority="17393"/>
    <cfRule type="duplicateValues" dxfId="9072" priority="17392"/>
    <cfRule type="duplicateValues" dxfId="9071" priority="17391"/>
    <cfRule type="duplicateValues" dxfId="9070" priority="17390"/>
    <cfRule type="duplicateValues" dxfId="9069" priority="17389"/>
    <cfRule type="duplicateValues" dxfId="9068" priority="17388"/>
    <cfRule type="duplicateValues" dxfId="9067" priority="17387"/>
    <cfRule type="duplicateValues" dxfId="9066" priority="17386"/>
    <cfRule type="duplicateValues" dxfId="9065" priority="17385"/>
    <cfRule type="duplicateValues" dxfId="9064" priority="17384"/>
    <cfRule type="duplicateValues" dxfId="9063" priority="17383"/>
    <cfRule type="duplicateValues" dxfId="9062" priority="17382"/>
    <cfRule type="duplicateValues" dxfId="9061" priority="17381"/>
    <cfRule type="duplicateValues" dxfId="9060" priority="17380"/>
    <cfRule type="duplicateValues" dxfId="9059" priority="17379"/>
    <cfRule type="duplicateValues" dxfId="9058" priority="17378"/>
    <cfRule type="duplicateValues" dxfId="9057" priority="17377"/>
    <cfRule type="duplicateValues" dxfId="9056" priority="17376"/>
    <cfRule type="duplicateValues" dxfId="9055" priority="17375"/>
    <cfRule type="duplicateValues" dxfId="9054" priority="17374"/>
    <cfRule type="duplicateValues" dxfId="9053" priority="17484"/>
    <cfRule type="duplicateValues" dxfId="9052" priority="17483"/>
    <cfRule type="duplicateValues" dxfId="9051" priority="17482"/>
    <cfRule type="duplicateValues" dxfId="9050" priority="17481"/>
    <cfRule type="duplicateValues" dxfId="9049" priority="17480"/>
    <cfRule type="duplicateValues" dxfId="9048" priority="17479"/>
    <cfRule type="duplicateValues" dxfId="9047" priority="17478"/>
    <cfRule type="duplicateValues" dxfId="9046" priority="17477"/>
    <cfRule type="duplicateValues" dxfId="9045" priority="17476"/>
    <cfRule type="duplicateValues" dxfId="9044" priority="17475"/>
    <cfRule type="duplicateValues" dxfId="9043" priority="17474"/>
    <cfRule type="duplicateValues" dxfId="9042" priority="17473"/>
    <cfRule type="duplicateValues" dxfId="9041" priority="17472"/>
    <cfRule type="duplicateValues" dxfId="9040" priority="17471"/>
    <cfRule type="duplicateValues" dxfId="9039" priority="17469"/>
    <cfRule type="duplicateValues" dxfId="9038" priority="17468"/>
    <cfRule type="duplicateValues" dxfId="9037" priority="17467"/>
    <cfRule type="duplicateValues" dxfId="9036" priority="17466"/>
    <cfRule type="duplicateValues" dxfId="9035" priority="17465"/>
    <cfRule type="duplicateValues" dxfId="9034" priority="17464"/>
    <cfRule type="duplicateValues" dxfId="9033" priority="17463"/>
    <cfRule type="duplicateValues" dxfId="9032" priority="17462"/>
    <cfRule type="duplicateValues" dxfId="9031" priority="17461"/>
    <cfRule type="duplicateValues" dxfId="9030" priority="17460"/>
    <cfRule type="duplicateValues" dxfId="9029" priority="17459"/>
    <cfRule type="duplicateValues" dxfId="9028" priority="17458"/>
    <cfRule type="duplicateValues" dxfId="9027" priority="17457"/>
    <cfRule type="duplicateValues" dxfId="9026" priority="17456"/>
    <cfRule type="duplicateValues" dxfId="9025" priority="17455"/>
    <cfRule type="duplicateValues" dxfId="9024" priority="17454"/>
    <cfRule type="duplicateValues" dxfId="9023" priority="17453"/>
    <cfRule type="duplicateValues" dxfId="9022" priority="17452"/>
    <cfRule type="duplicateValues" dxfId="9021" priority="17451"/>
    <cfRule type="duplicateValues" dxfId="9020" priority="17450"/>
    <cfRule type="duplicateValues" dxfId="9019" priority="17449"/>
    <cfRule type="duplicateValues" dxfId="9018" priority="17448"/>
    <cfRule type="duplicateValues" dxfId="9017" priority="17447"/>
    <cfRule type="duplicateValues" dxfId="9016" priority="17446"/>
    <cfRule type="duplicateValues" dxfId="9015" priority="17445"/>
    <cfRule type="duplicateValues" dxfId="9014" priority="17444"/>
    <cfRule type="duplicateValues" dxfId="9013" priority="17443"/>
    <cfRule type="duplicateValues" dxfId="9012" priority="17442"/>
    <cfRule type="duplicateValues" dxfId="9011" priority="17441"/>
    <cfRule type="duplicateValues" dxfId="9010" priority="17440"/>
    <cfRule type="duplicateValues" dxfId="9009" priority="17439"/>
    <cfRule type="duplicateValues" dxfId="9008" priority="17438"/>
    <cfRule type="duplicateValues" dxfId="9007" priority="17437"/>
    <cfRule type="duplicateValues" dxfId="9006" priority="17436"/>
    <cfRule type="duplicateValues" dxfId="9005" priority="17435"/>
    <cfRule type="duplicateValues" dxfId="9004" priority="17434"/>
    <cfRule type="duplicateValues" dxfId="9003" priority="17433"/>
    <cfRule type="duplicateValues" dxfId="9002" priority="17432"/>
    <cfRule type="duplicateValues" dxfId="9001" priority="17431"/>
    <cfRule type="duplicateValues" dxfId="9000" priority="17430"/>
    <cfRule type="duplicateValues" dxfId="8999" priority="17429"/>
    <cfRule type="duplicateValues" dxfId="8998" priority="17428"/>
    <cfRule type="duplicateValues" dxfId="8997" priority="17427"/>
    <cfRule type="duplicateValues" dxfId="8996" priority="17426"/>
    <cfRule type="duplicateValues" dxfId="8995" priority="17425"/>
    <cfRule type="duplicateValues" dxfId="8994" priority="17424"/>
    <cfRule type="duplicateValues" dxfId="8993" priority="17423"/>
    <cfRule type="duplicateValues" dxfId="8992" priority="17422"/>
    <cfRule type="duplicateValues" dxfId="8991" priority="17421"/>
    <cfRule type="duplicateValues" dxfId="8990" priority="17420"/>
    <cfRule type="duplicateValues" dxfId="8989" priority="17419"/>
    <cfRule type="duplicateValues" dxfId="8988" priority="17418"/>
    <cfRule type="duplicateValues" dxfId="8987" priority="17417"/>
    <cfRule type="duplicateValues" dxfId="8986" priority="17416"/>
    <cfRule type="duplicateValues" dxfId="8985" priority="17415"/>
    <cfRule type="duplicateValues" dxfId="8984" priority="17414"/>
    <cfRule type="duplicateValues" dxfId="8983" priority="17470"/>
    <cfRule type="duplicateValues" dxfId="8982" priority="17412"/>
    <cfRule type="duplicateValues" dxfId="8981" priority="17411"/>
    <cfRule type="duplicateValues" dxfId="8980" priority="17410"/>
    <cfRule type="duplicateValues" dxfId="8979" priority="17409"/>
    <cfRule type="duplicateValues" dxfId="8978" priority="17408"/>
    <cfRule type="duplicateValues" dxfId="8977" priority="17407"/>
    <cfRule type="duplicateValues" dxfId="8976" priority="17406"/>
    <cfRule type="duplicateValues" dxfId="8975" priority="17405"/>
    <cfRule type="duplicateValues" dxfId="8974" priority="17404"/>
    <cfRule type="duplicateValues" dxfId="8973" priority="17403"/>
    <cfRule type="duplicateValues" dxfId="8972" priority="17402"/>
    <cfRule type="duplicateValues" dxfId="8971" priority="17509"/>
    <cfRule type="duplicateValues" dxfId="8970" priority="17508"/>
    <cfRule type="duplicateValues" dxfId="8969" priority="17507"/>
    <cfRule type="duplicateValues" dxfId="8968" priority="17506"/>
    <cfRule type="duplicateValues" dxfId="8967" priority="17505"/>
    <cfRule type="duplicateValues" dxfId="8966" priority="17504"/>
    <cfRule type="duplicateValues" dxfId="8965" priority="17503"/>
    <cfRule type="duplicateValues" dxfId="8964" priority="17502"/>
    <cfRule type="duplicateValues" dxfId="8963" priority="17501"/>
    <cfRule type="duplicateValues" dxfId="8962" priority="17500"/>
    <cfRule type="duplicateValues" dxfId="8961" priority="17499"/>
    <cfRule type="duplicateValues" dxfId="8960" priority="17498"/>
    <cfRule type="duplicateValues" dxfId="8959" priority="17497"/>
    <cfRule type="duplicateValues" dxfId="8958" priority="17496"/>
    <cfRule type="duplicateValues" dxfId="8957" priority="17495"/>
    <cfRule type="duplicateValues" dxfId="8956" priority="17413"/>
    <cfRule type="duplicateValues" dxfId="8955" priority="17494"/>
    <cfRule type="duplicateValues" dxfId="8954" priority="17493"/>
    <cfRule type="duplicateValues" dxfId="8953" priority="17492"/>
    <cfRule type="duplicateValues" dxfId="8952" priority="17491"/>
    <cfRule type="duplicateValues" dxfId="8951" priority="17490"/>
    <cfRule type="duplicateValues" dxfId="8950" priority="17489"/>
    <cfRule type="duplicateValues" dxfId="8949" priority="17488"/>
    <cfRule type="duplicateValues" dxfId="8948" priority="17487"/>
    <cfRule type="duplicateValues" dxfId="8947" priority="17486"/>
    <cfRule type="duplicateValues" dxfId="8946" priority="17485"/>
    <cfRule type="duplicateValues" dxfId="8945" priority="17401"/>
    <cfRule type="duplicateValues" dxfId="8944" priority="17400"/>
    <cfRule type="duplicateValues" dxfId="8943" priority="17399"/>
    <cfRule type="duplicateValues" dxfId="8942" priority="17398"/>
  </conditionalFormatting>
  <conditionalFormatting sqref="I5182">
    <cfRule type="duplicateValues" dxfId="8941" priority="14883"/>
    <cfRule type="duplicateValues" dxfId="8940" priority="14884"/>
    <cfRule type="duplicateValues" dxfId="8939" priority="14886"/>
    <cfRule type="duplicateValues" dxfId="8938" priority="14887"/>
    <cfRule type="duplicateValues" dxfId="8937" priority="14888"/>
    <cfRule type="duplicateValues" dxfId="8936" priority="14889"/>
    <cfRule type="duplicateValues" dxfId="8935" priority="14890"/>
    <cfRule type="duplicateValues" dxfId="8934" priority="14891"/>
    <cfRule type="duplicateValues" dxfId="8933" priority="14892"/>
    <cfRule type="duplicateValues" dxfId="8932" priority="14893"/>
    <cfRule type="duplicateValues" dxfId="8931" priority="14894"/>
    <cfRule type="duplicateValues" dxfId="8930" priority="14895"/>
    <cfRule type="duplicateValues" dxfId="8929" priority="14896"/>
    <cfRule type="duplicateValues" dxfId="8928" priority="14897"/>
    <cfRule type="duplicateValues" dxfId="8927" priority="14898"/>
    <cfRule type="duplicateValues" dxfId="8926" priority="14899"/>
    <cfRule type="duplicateValues" dxfId="8925" priority="14900"/>
    <cfRule type="duplicateValues" dxfId="8924" priority="14901"/>
    <cfRule type="duplicateValues" dxfId="8923" priority="14902"/>
    <cfRule type="duplicateValues" dxfId="8922" priority="14903"/>
    <cfRule type="duplicateValues" dxfId="8921" priority="14904"/>
    <cfRule type="duplicateValues" dxfId="8920" priority="14905"/>
    <cfRule type="duplicateValues" dxfId="8919" priority="14906"/>
    <cfRule type="duplicateValues" dxfId="8918" priority="14907"/>
    <cfRule type="duplicateValues" dxfId="8917" priority="14908"/>
    <cfRule type="duplicateValues" dxfId="8916" priority="14909"/>
    <cfRule type="duplicateValues" dxfId="8915" priority="14910"/>
    <cfRule type="duplicateValues" dxfId="8914" priority="14911"/>
    <cfRule type="duplicateValues" dxfId="8913" priority="14912"/>
    <cfRule type="duplicateValues" dxfId="8912" priority="14913"/>
    <cfRule type="duplicateValues" dxfId="8911" priority="14914"/>
    <cfRule type="duplicateValues" dxfId="8910" priority="14915"/>
    <cfRule type="duplicateValues" dxfId="8909" priority="14916"/>
    <cfRule type="duplicateValues" dxfId="8908" priority="14917"/>
    <cfRule type="duplicateValues" dxfId="8907" priority="14918"/>
    <cfRule type="duplicateValues" dxfId="8906" priority="14919"/>
    <cfRule type="duplicateValues" dxfId="8905" priority="14920"/>
    <cfRule type="duplicateValues" dxfId="8904" priority="14921"/>
    <cfRule type="duplicateValues" dxfId="8903" priority="14922"/>
    <cfRule type="duplicateValues" dxfId="8902" priority="14923"/>
    <cfRule type="duplicateValues" dxfId="8901" priority="14924"/>
    <cfRule type="duplicateValues" dxfId="8900" priority="14925"/>
    <cfRule type="duplicateValues" dxfId="8899" priority="14926"/>
    <cfRule type="duplicateValues" dxfId="8898" priority="14927"/>
    <cfRule type="duplicateValues" dxfId="8897" priority="14928"/>
    <cfRule type="duplicateValues" dxfId="8896" priority="14929"/>
    <cfRule type="duplicateValues" dxfId="8895" priority="14930"/>
    <cfRule type="duplicateValues" dxfId="8894" priority="14931"/>
    <cfRule type="duplicateValues" dxfId="8893" priority="14932"/>
    <cfRule type="duplicateValues" dxfId="8892" priority="14933"/>
    <cfRule type="duplicateValues" dxfId="8891" priority="14934"/>
    <cfRule type="duplicateValues" dxfId="8890" priority="14935"/>
    <cfRule type="duplicateValues" dxfId="8889" priority="14936"/>
    <cfRule type="duplicateValues" dxfId="8888" priority="14937"/>
    <cfRule type="duplicateValues" dxfId="8887" priority="14938"/>
    <cfRule type="duplicateValues" dxfId="8886" priority="14939"/>
    <cfRule type="duplicateValues" dxfId="8885" priority="14940"/>
    <cfRule type="duplicateValues" dxfId="8884" priority="14941"/>
    <cfRule type="duplicateValues" dxfId="8883" priority="14942"/>
    <cfRule type="duplicateValues" dxfId="8882" priority="14943"/>
    <cfRule type="duplicateValues" dxfId="8881" priority="14944"/>
    <cfRule type="duplicateValues" dxfId="8880" priority="14945"/>
    <cfRule type="duplicateValues" dxfId="8879" priority="14946"/>
    <cfRule type="duplicateValues" dxfId="8878" priority="14947"/>
    <cfRule type="duplicateValues" dxfId="8877" priority="14948"/>
    <cfRule type="duplicateValues" dxfId="8876" priority="14949"/>
    <cfRule type="duplicateValues" dxfId="8875" priority="14950"/>
    <cfRule type="duplicateValues" dxfId="8874" priority="14951"/>
    <cfRule type="duplicateValues" dxfId="8873" priority="14885"/>
    <cfRule type="duplicateValues" dxfId="8872" priority="14953"/>
    <cfRule type="duplicateValues" dxfId="8871" priority="14954"/>
    <cfRule type="duplicateValues" dxfId="8870" priority="14955"/>
    <cfRule type="duplicateValues" dxfId="8869" priority="14956"/>
    <cfRule type="duplicateValues" dxfId="8868" priority="14957"/>
    <cfRule type="duplicateValues" dxfId="8867" priority="14958"/>
    <cfRule type="duplicateValues" dxfId="8866" priority="14959"/>
    <cfRule type="duplicateValues" dxfId="8865" priority="14960"/>
    <cfRule type="duplicateValues" dxfId="8864" priority="14961"/>
    <cfRule type="duplicateValues" dxfId="8863" priority="14962"/>
    <cfRule type="duplicateValues" dxfId="8862" priority="14963"/>
    <cfRule type="duplicateValues" dxfId="8861" priority="14964"/>
    <cfRule type="duplicateValues" dxfId="8860" priority="14965"/>
    <cfRule type="duplicateValues" dxfId="8859" priority="14966"/>
    <cfRule type="duplicateValues" dxfId="8858" priority="14967"/>
    <cfRule type="duplicateValues" dxfId="8857" priority="14968"/>
    <cfRule type="duplicateValues" dxfId="8856" priority="14969"/>
    <cfRule type="duplicateValues" dxfId="8855" priority="14970"/>
    <cfRule type="duplicateValues" dxfId="8854" priority="14971"/>
    <cfRule type="duplicateValues" dxfId="8853" priority="14972"/>
    <cfRule type="duplicateValues" dxfId="8852" priority="14973"/>
    <cfRule type="duplicateValues" dxfId="8851" priority="14974"/>
    <cfRule type="duplicateValues" dxfId="8850" priority="14975"/>
    <cfRule type="duplicateValues" dxfId="8849" priority="14976"/>
    <cfRule type="duplicateValues" dxfId="8848" priority="14977"/>
    <cfRule type="duplicateValues" dxfId="8847" priority="14978"/>
    <cfRule type="duplicateValues" dxfId="8846" priority="14979"/>
    <cfRule type="duplicateValues" dxfId="8845" priority="14980"/>
    <cfRule type="duplicateValues" dxfId="8844" priority="14981"/>
    <cfRule type="duplicateValues" dxfId="8843" priority="14982"/>
    <cfRule type="duplicateValues" dxfId="8842" priority="14983"/>
    <cfRule type="duplicateValues" dxfId="8841" priority="14984"/>
    <cfRule type="duplicateValues" dxfId="8840" priority="14985"/>
    <cfRule type="duplicateValues" dxfId="8839" priority="14986"/>
    <cfRule type="duplicateValues" dxfId="8838" priority="14987"/>
    <cfRule type="duplicateValues" dxfId="8837" priority="14988"/>
    <cfRule type="duplicateValues" dxfId="8836" priority="14989"/>
    <cfRule type="duplicateValues" dxfId="8835" priority="14990"/>
    <cfRule type="duplicateValues" dxfId="8834" priority="14991"/>
    <cfRule type="duplicateValues" dxfId="8833" priority="14992"/>
    <cfRule type="duplicateValues" dxfId="8832" priority="14993"/>
    <cfRule type="duplicateValues" dxfId="8831" priority="14994"/>
    <cfRule type="duplicateValues" dxfId="8830" priority="14995"/>
    <cfRule type="duplicateValues" dxfId="8829" priority="14996"/>
    <cfRule type="duplicateValues" dxfId="8828" priority="14997"/>
    <cfRule type="duplicateValues" dxfId="8827" priority="14998"/>
    <cfRule type="duplicateValues" dxfId="8826" priority="14999"/>
    <cfRule type="duplicateValues" dxfId="8825" priority="15000"/>
    <cfRule type="duplicateValues" dxfId="8824" priority="15001"/>
    <cfRule type="duplicateValues" dxfId="8823" priority="15002"/>
    <cfRule type="duplicateValues" dxfId="8822" priority="15003"/>
    <cfRule type="duplicateValues" dxfId="8821" priority="15004"/>
    <cfRule type="duplicateValues" dxfId="8820" priority="14952"/>
    <cfRule type="duplicateValues" dxfId="8819" priority="14869"/>
    <cfRule type="duplicateValues" dxfId="8818" priority="14870"/>
    <cfRule type="duplicateValues" dxfId="8817" priority="14871"/>
    <cfRule type="duplicateValues" dxfId="8816" priority="14872"/>
    <cfRule type="duplicateValues" dxfId="8815" priority="14873"/>
    <cfRule type="duplicateValues" dxfId="8814" priority="14874"/>
    <cfRule type="duplicateValues" dxfId="8813" priority="14875"/>
    <cfRule type="duplicateValues" dxfId="8812" priority="14876"/>
    <cfRule type="duplicateValues" dxfId="8811" priority="14877"/>
    <cfRule type="duplicateValues" dxfId="8810" priority="14878"/>
    <cfRule type="duplicateValues" dxfId="8809" priority="14879"/>
    <cfRule type="duplicateValues" dxfId="8808" priority="14880"/>
    <cfRule type="duplicateValues" dxfId="8807" priority="14881"/>
    <cfRule type="duplicateValues" dxfId="8806" priority="14882"/>
  </conditionalFormatting>
  <conditionalFormatting sqref="I5185">
    <cfRule type="duplicateValues" dxfId="8805" priority="7143"/>
    <cfRule type="duplicateValues" dxfId="8804" priority="7144"/>
    <cfRule type="duplicateValues" dxfId="8803" priority="7145"/>
    <cfRule type="duplicateValues" dxfId="8802" priority="7146"/>
    <cfRule type="duplicateValues" dxfId="8801" priority="7147"/>
    <cfRule type="duplicateValues" dxfId="8800" priority="7148"/>
    <cfRule type="duplicateValues" dxfId="8799" priority="7012"/>
    <cfRule type="duplicateValues" dxfId="8798" priority="7013"/>
    <cfRule type="duplicateValues" dxfId="8797" priority="7014"/>
    <cfRule type="duplicateValues" dxfId="8796" priority="7015"/>
    <cfRule type="duplicateValues" dxfId="8795" priority="7016"/>
    <cfRule type="duplicateValues" dxfId="8794" priority="7017"/>
    <cfRule type="duplicateValues" dxfId="8793" priority="7018"/>
    <cfRule type="duplicateValues" dxfId="8792" priority="7019"/>
    <cfRule type="duplicateValues" dxfId="8791" priority="7020"/>
    <cfRule type="duplicateValues" dxfId="8790" priority="7021"/>
    <cfRule type="duplicateValues" dxfId="8789" priority="7022"/>
    <cfRule type="duplicateValues" dxfId="8788" priority="7023"/>
    <cfRule type="duplicateValues" dxfId="8787" priority="7024"/>
    <cfRule type="duplicateValues" dxfId="8786" priority="7025"/>
    <cfRule type="duplicateValues" dxfId="8785" priority="7026"/>
    <cfRule type="duplicateValues" dxfId="8784" priority="7027"/>
    <cfRule type="duplicateValues" dxfId="8783" priority="7028"/>
    <cfRule type="duplicateValues" dxfId="8782" priority="7029"/>
    <cfRule type="duplicateValues" dxfId="8781" priority="7030"/>
    <cfRule type="duplicateValues" dxfId="8780" priority="7031"/>
    <cfRule type="duplicateValues" dxfId="8779" priority="7032"/>
    <cfRule type="duplicateValues" dxfId="8778" priority="7033"/>
    <cfRule type="duplicateValues" dxfId="8777" priority="7034"/>
    <cfRule type="duplicateValues" dxfId="8776" priority="7035"/>
    <cfRule type="duplicateValues" dxfId="8775" priority="7036"/>
    <cfRule type="duplicateValues" dxfId="8774" priority="7037"/>
    <cfRule type="duplicateValues" dxfId="8773" priority="7038"/>
    <cfRule type="duplicateValues" dxfId="8772" priority="7039"/>
    <cfRule type="duplicateValues" dxfId="8771" priority="7040"/>
    <cfRule type="duplicateValues" dxfId="8770" priority="7041"/>
    <cfRule type="duplicateValues" dxfId="8769" priority="7042"/>
    <cfRule type="duplicateValues" dxfId="8768" priority="7043"/>
    <cfRule type="duplicateValues" dxfId="8767" priority="7044"/>
    <cfRule type="duplicateValues" dxfId="8766" priority="7045"/>
    <cfRule type="duplicateValues" dxfId="8765" priority="7046"/>
    <cfRule type="duplicateValues" dxfId="8764" priority="7047"/>
    <cfRule type="duplicateValues" dxfId="8763" priority="7048"/>
    <cfRule type="duplicateValues" dxfId="8762" priority="7049"/>
    <cfRule type="duplicateValues" dxfId="8761" priority="7050"/>
    <cfRule type="duplicateValues" dxfId="8760" priority="7051"/>
    <cfRule type="duplicateValues" dxfId="8759" priority="7052"/>
    <cfRule type="duplicateValues" dxfId="8758" priority="7053"/>
    <cfRule type="duplicateValues" dxfId="8757" priority="7054"/>
    <cfRule type="duplicateValues" dxfId="8756" priority="7055"/>
    <cfRule type="duplicateValues" dxfId="8755" priority="7056"/>
    <cfRule type="duplicateValues" dxfId="8754" priority="7057"/>
    <cfRule type="duplicateValues" dxfId="8753" priority="7058"/>
    <cfRule type="duplicateValues" dxfId="8752" priority="7059"/>
    <cfRule type="duplicateValues" dxfId="8751" priority="7060"/>
    <cfRule type="duplicateValues" dxfId="8750" priority="7061"/>
    <cfRule type="duplicateValues" dxfId="8749" priority="7062"/>
    <cfRule type="duplicateValues" dxfId="8748" priority="7063"/>
    <cfRule type="duplicateValues" dxfId="8747" priority="7064"/>
    <cfRule type="duplicateValues" dxfId="8746" priority="7065"/>
    <cfRule type="duplicateValues" dxfId="8745" priority="7066"/>
    <cfRule type="duplicateValues" dxfId="8744" priority="7067"/>
    <cfRule type="duplicateValues" dxfId="8743" priority="7068"/>
    <cfRule type="duplicateValues" dxfId="8742" priority="7069"/>
    <cfRule type="duplicateValues" dxfId="8741" priority="7070"/>
    <cfRule type="duplicateValues" dxfId="8740" priority="7071"/>
    <cfRule type="duplicateValues" dxfId="8739" priority="7072"/>
    <cfRule type="duplicateValues" dxfId="8738" priority="7073"/>
    <cfRule type="duplicateValues" dxfId="8737" priority="7128"/>
    <cfRule type="duplicateValues" dxfId="8736" priority="7075"/>
    <cfRule type="duplicateValues" dxfId="8735" priority="7076"/>
    <cfRule type="duplicateValues" dxfId="8734" priority="7077"/>
    <cfRule type="duplicateValues" dxfId="8733" priority="7078"/>
    <cfRule type="duplicateValues" dxfId="8732" priority="7081"/>
    <cfRule type="duplicateValues" dxfId="8731" priority="7079"/>
    <cfRule type="duplicateValues" dxfId="8730" priority="7080"/>
    <cfRule type="duplicateValues" dxfId="8729" priority="7082"/>
    <cfRule type="duplicateValues" dxfId="8728" priority="7083"/>
    <cfRule type="duplicateValues" dxfId="8727" priority="7084"/>
    <cfRule type="duplicateValues" dxfId="8726" priority="7085"/>
    <cfRule type="duplicateValues" dxfId="8725" priority="7086"/>
    <cfRule type="duplicateValues" dxfId="8724" priority="7087"/>
    <cfRule type="duplicateValues" dxfId="8723" priority="7088"/>
    <cfRule type="duplicateValues" dxfId="8722" priority="7089"/>
    <cfRule type="duplicateValues" dxfId="8721" priority="7090"/>
    <cfRule type="duplicateValues" dxfId="8720" priority="7091"/>
    <cfRule type="duplicateValues" dxfId="8719" priority="7092"/>
    <cfRule type="duplicateValues" dxfId="8718" priority="7093"/>
    <cfRule type="duplicateValues" dxfId="8717" priority="7094"/>
    <cfRule type="duplicateValues" dxfId="8716" priority="7095"/>
    <cfRule type="duplicateValues" dxfId="8715" priority="7096"/>
    <cfRule type="duplicateValues" dxfId="8714" priority="7097"/>
    <cfRule type="duplicateValues" dxfId="8713" priority="7098"/>
    <cfRule type="duplicateValues" dxfId="8712" priority="7099"/>
    <cfRule type="duplicateValues" dxfId="8711" priority="7100"/>
    <cfRule type="duplicateValues" dxfId="8710" priority="7101"/>
    <cfRule type="duplicateValues" dxfId="8709" priority="7102"/>
    <cfRule type="duplicateValues" dxfId="8708" priority="7103"/>
    <cfRule type="duplicateValues" dxfId="8707" priority="7129"/>
    <cfRule type="duplicateValues" dxfId="8706" priority="7130"/>
    <cfRule type="duplicateValues" dxfId="8705" priority="7131"/>
    <cfRule type="duplicateValues" dxfId="8704" priority="7104"/>
    <cfRule type="duplicateValues" dxfId="8703" priority="7074"/>
    <cfRule type="duplicateValues" dxfId="8702" priority="7106"/>
    <cfRule type="duplicateValues" dxfId="8701" priority="7107"/>
    <cfRule type="duplicateValues" dxfId="8700" priority="7108"/>
    <cfRule type="duplicateValues" dxfId="8699" priority="7109"/>
    <cfRule type="duplicateValues" dxfId="8698" priority="7110"/>
    <cfRule type="duplicateValues" dxfId="8697" priority="7111"/>
    <cfRule type="duplicateValues" dxfId="8696" priority="7112"/>
    <cfRule type="duplicateValues" dxfId="8695" priority="7113"/>
    <cfRule type="duplicateValues" dxfId="8694" priority="7114"/>
    <cfRule type="duplicateValues" dxfId="8693" priority="7115"/>
    <cfRule type="duplicateValues" dxfId="8692" priority="7116"/>
    <cfRule type="duplicateValues" dxfId="8691" priority="7117"/>
    <cfRule type="duplicateValues" dxfId="8690" priority="7118"/>
    <cfRule type="duplicateValues" dxfId="8689" priority="7119"/>
    <cfRule type="duplicateValues" dxfId="8688" priority="7120"/>
    <cfRule type="duplicateValues" dxfId="8687" priority="7121"/>
    <cfRule type="duplicateValues" dxfId="8686" priority="7122"/>
    <cfRule type="duplicateValues" dxfId="8685" priority="7123"/>
    <cfRule type="duplicateValues" dxfId="8684" priority="7124"/>
    <cfRule type="duplicateValues" dxfId="8683" priority="7125"/>
    <cfRule type="duplicateValues" dxfId="8682" priority="7126"/>
    <cfRule type="duplicateValues" dxfId="8681" priority="7127"/>
    <cfRule type="duplicateValues" dxfId="8680" priority="7132"/>
    <cfRule type="duplicateValues" dxfId="8679" priority="7133"/>
    <cfRule type="duplicateValues" dxfId="8678" priority="7134"/>
    <cfRule type="duplicateValues" dxfId="8677" priority="7135"/>
    <cfRule type="duplicateValues" dxfId="8676" priority="7136"/>
    <cfRule type="duplicateValues" dxfId="8675" priority="7137"/>
    <cfRule type="duplicateValues" dxfId="8674" priority="7138"/>
    <cfRule type="duplicateValues" dxfId="8673" priority="7139"/>
    <cfRule type="duplicateValues" dxfId="8672" priority="7140"/>
    <cfRule type="duplicateValues" dxfId="8671" priority="7141"/>
    <cfRule type="duplicateValues" dxfId="8670" priority="7142"/>
    <cfRule type="duplicateValues" dxfId="8669" priority="7105"/>
  </conditionalFormatting>
  <conditionalFormatting sqref="I5186:I5188">
    <cfRule type="duplicateValues" dxfId="8668" priority="13800"/>
    <cfRule type="duplicateValues" dxfId="8667" priority="13799"/>
    <cfRule type="duplicateValues" dxfId="8666" priority="13798"/>
    <cfRule type="duplicateValues" dxfId="8665" priority="13797"/>
    <cfRule type="duplicateValues" dxfId="8664" priority="13796"/>
    <cfRule type="duplicateValues" dxfId="8663" priority="13795"/>
    <cfRule type="duplicateValues" dxfId="8662" priority="13794"/>
    <cfRule type="duplicateValues" dxfId="8661" priority="13793"/>
    <cfRule type="duplicateValues" dxfId="8660" priority="13792"/>
    <cfRule type="duplicateValues" dxfId="8659" priority="13791"/>
    <cfRule type="duplicateValues" dxfId="8658" priority="13790"/>
    <cfRule type="duplicateValues" dxfId="8657" priority="13789"/>
    <cfRule type="duplicateValues" dxfId="8656" priority="13788"/>
    <cfRule type="duplicateValues" dxfId="8655" priority="13787"/>
    <cfRule type="duplicateValues" dxfId="8654" priority="13786"/>
    <cfRule type="duplicateValues" dxfId="8653" priority="13785"/>
    <cfRule type="duplicateValues" dxfId="8652" priority="13784"/>
    <cfRule type="duplicateValues" dxfId="8651" priority="13783"/>
    <cfRule type="duplicateValues" dxfId="8650" priority="13782"/>
    <cfRule type="duplicateValues" dxfId="8649" priority="13781"/>
    <cfRule type="duplicateValues" dxfId="8648" priority="13780"/>
    <cfRule type="duplicateValues" dxfId="8647" priority="13915"/>
    <cfRule type="duplicateValues" dxfId="8646" priority="13914"/>
    <cfRule type="duplicateValues" dxfId="8645" priority="13913"/>
    <cfRule type="duplicateValues" dxfId="8644" priority="13912"/>
    <cfRule type="duplicateValues" dxfId="8643" priority="13911"/>
    <cfRule type="duplicateValues" dxfId="8642" priority="13910"/>
    <cfRule type="duplicateValues" dxfId="8641" priority="13909"/>
    <cfRule type="duplicateValues" dxfId="8640" priority="13908"/>
    <cfRule type="duplicateValues" dxfId="8639" priority="13907"/>
    <cfRule type="duplicateValues" dxfId="8638" priority="13906"/>
    <cfRule type="duplicateValues" dxfId="8637" priority="13905"/>
    <cfRule type="duplicateValues" dxfId="8636" priority="13904"/>
    <cfRule type="duplicateValues" dxfId="8635" priority="13903"/>
    <cfRule type="duplicateValues" dxfId="8634" priority="13902"/>
    <cfRule type="duplicateValues" dxfId="8633" priority="13901"/>
    <cfRule type="duplicateValues" dxfId="8632" priority="13900"/>
    <cfRule type="duplicateValues" dxfId="8631" priority="13899"/>
    <cfRule type="duplicateValues" dxfId="8630" priority="13898"/>
    <cfRule type="duplicateValues" dxfId="8629" priority="13897"/>
    <cfRule type="duplicateValues" dxfId="8628" priority="13896"/>
    <cfRule type="duplicateValues" dxfId="8627" priority="13895"/>
    <cfRule type="duplicateValues" dxfId="8626" priority="13894"/>
    <cfRule type="duplicateValues" dxfId="8625" priority="13893"/>
    <cfRule type="duplicateValues" dxfId="8624" priority="13892"/>
    <cfRule type="duplicateValues" dxfId="8623" priority="13891"/>
    <cfRule type="duplicateValues" dxfId="8622" priority="13890"/>
    <cfRule type="duplicateValues" dxfId="8621" priority="13889"/>
    <cfRule type="duplicateValues" dxfId="8620" priority="13888"/>
    <cfRule type="duplicateValues" dxfId="8619" priority="13887"/>
    <cfRule type="duplicateValues" dxfId="8618" priority="13886"/>
    <cfRule type="duplicateValues" dxfId="8617" priority="13885"/>
    <cfRule type="duplicateValues" dxfId="8616" priority="13884"/>
    <cfRule type="duplicateValues" dxfId="8615" priority="13883"/>
    <cfRule type="duplicateValues" dxfId="8614" priority="13882"/>
    <cfRule type="duplicateValues" dxfId="8613" priority="13881"/>
    <cfRule type="duplicateValues" dxfId="8612" priority="13880"/>
    <cfRule type="duplicateValues" dxfId="8611" priority="13879"/>
    <cfRule type="duplicateValues" dxfId="8610" priority="13878"/>
    <cfRule type="duplicateValues" dxfId="8609" priority="13877"/>
    <cfRule type="duplicateValues" dxfId="8608" priority="13876"/>
    <cfRule type="duplicateValues" dxfId="8607" priority="13875"/>
    <cfRule type="duplicateValues" dxfId="8606" priority="13874"/>
    <cfRule type="duplicateValues" dxfId="8605" priority="13873"/>
    <cfRule type="duplicateValues" dxfId="8604" priority="13872"/>
    <cfRule type="duplicateValues" dxfId="8603" priority="13871"/>
    <cfRule type="duplicateValues" dxfId="8602" priority="13870"/>
    <cfRule type="duplicateValues" dxfId="8601" priority="13869"/>
    <cfRule type="duplicateValues" dxfId="8600" priority="13868"/>
    <cfRule type="duplicateValues" dxfId="8599" priority="13867"/>
    <cfRule type="duplicateValues" dxfId="8598" priority="13866"/>
    <cfRule type="duplicateValues" dxfId="8597" priority="13865"/>
    <cfRule type="duplicateValues" dxfId="8596" priority="13864"/>
    <cfRule type="duplicateValues" dxfId="8595" priority="13863"/>
    <cfRule type="duplicateValues" dxfId="8594" priority="13862"/>
    <cfRule type="duplicateValues" dxfId="8593" priority="13861"/>
    <cfRule type="duplicateValues" dxfId="8592" priority="13860"/>
    <cfRule type="duplicateValues" dxfId="8591" priority="13859"/>
    <cfRule type="duplicateValues" dxfId="8590" priority="13858"/>
    <cfRule type="duplicateValues" dxfId="8589" priority="13857"/>
    <cfRule type="duplicateValues" dxfId="8588" priority="13856"/>
    <cfRule type="duplicateValues" dxfId="8587" priority="13855"/>
    <cfRule type="duplicateValues" dxfId="8586" priority="13854"/>
    <cfRule type="duplicateValues" dxfId="8585" priority="13853"/>
    <cfRule type="duplicateValues" dxfId="8584" priority="13852"/>
    <cfRule type="duplicateValues" dxfId="8583" priority="13851"/>
    <cfRule type="duplicateValues" dxfId="8582" priority="13850"/>
    <cfRule type="duplicateValues" dxfId="8581" priority="13849"/>
    <cfRule type="duplicateValues" dxfId="8580" priority="13848"/>
    <cfRule type="duplicateValues" dxfId="8579" priority="13847"/>
    <cfRule type="duplicateValues" dxfId="8578" priority="13846"/>
    <cfRule type="duplicateValues" dxfId="8577" priority="13845"/>
    <cfRule type="duplicateValues" dxfId="8576" priority="13844"/>
    <cfRule type="duplicateValues" dxfId="8575" priority="13843"/>
    <cfRule type="duplicateValues" dxfId="8574" priority="13842"/>
    <cfRule type="duplicateValues" dxfId="8573" priority="13841"/>
    <cfRule type="duplicateValues" dxfId="8572" priority="13840"/>
    <cfRule type="duplicateValues" dxfId="8571" priority="13839"/>
    <cfRule type="duplicateValues" dxfId="8570" priority="13838"/>
    <cfRule type="duplicateValues" dxfId="8569" priority="13837"/>
    <cfRule type="duplicateValues" dxfId="8568" priority="13836"/>
    <cfRule type="duplicateValues" dxfId="8567" priority="13835"/>
    <cfRule type="duplicateValues" dxfId="8566" priority="13834"/>
    <cfRule type="duplicateValues" dxfId="8565" priority="13833"/>
    <cfRule type="duplicateValues" dxfId="8564" priority="13832"/>
    <cfRule type="duplicateValues" dxfId="8563" priority="13831"/>
    <cfRule type="duplicateValues" dxfId="8562" priority="13830"/>
    <cfRule type="duplicateValues" dxfId="8561" priority="13829"/>
    <cfRule type="duplicateValues" dxfId="8560" priority="13828"/>
    <cfRule type="duplicateValues" dxfId="8559" priority="13827"/>
    <cfRule type="duplicateValues" dxfId="8558" priority="13826"/>
    <cfRule type="duplicateValues" dxfId="8557" priority="13825"/>
    <cfRule type="duplicateValues" dxfId="8556" priority="13824"/>
    <cfRule type="duplicateValues" dxfId="8555" priority="13823"/>
    <cfRule type="duplicateValues" dxfId="8554" priority="13822"/>
    <cfRule type="duplicateValues" dxfId="8553" priority="13821"/>
    <cfRule type="duplicateValues" dxfId="8552" priority="13820"/>
    <cfRule type="duplicateValues" dxfId="8551" priority="13819"/>
    <cfRule type="duplicateValues" dxfId="8550" priority="13818"/>
    <cfRule type="duplicateValues" dxfId="8549" priority="13817"/>
    <cfRule type="duplicateValues" dxfId="8548" priority="13816"/>
    <cfRule type="duplicateValues" dxfId="8547" priority="13815"/>
    <cfRule type="duplicateValues" dxfId="8546" priority="13814"/>
    <cfRule type="duplicateValues" dxfId="8545" priority="13813"/>
    <cfRule type="duplicateValues" dxfId="8544" priority="13812"/>
    <cfRule type="duplicateValues" dxfId="8543" priority="13811"/>
    <cfRule type="duplicateValues" dxfId="8542" priority="13810"/>
    <cfRule type="duplicateValues" dxfId="8541" priority="13809"/>
    <cfRule type="duplicateValues" dxfId="8540" priority="13808"/>
    <cfRule type="duplicateValues" dxfId="8539" priority="13807"/>
    <cfRule type="duplicateValues" dxfId="8538" priority="13806"/>
    <cfRule type="duplicateValues" dxfId="8537" priority="13805"/>
    <cfRule type="duplicateValues" dxfId="8536" priority="13804"/>
    <cfRule type="duplicateValues" dxfId="8535" priority="13803"/>
    <cfRule type="duplicateValues" dxfId="8534" priority="13802"/>
    <cfRule type="duplicateValues" dxfId="8533" priority="13801"/>
  </conditionalFormatting>
  <conditionalFormatting sqref="I5189">
    <cfRule type="duplicateValues" dxfId="8532" priority="6097"/>
    <cfRule type="duplicateValues" dxfId="8531" priority="6098"/>
    <cfRule type="duplicateValues" dxfId="8530" priority="6099"/>
    <cfRule type="duplicateValues" dxfId="8529" priority="6100"/>
    <cfRule type="duplicateValues" dxfId="8528" priority="6101"/>
    <cfRule type="duplicateValues" dxfId="8527" priority="6102"/>
    <cfRule type="duplicateValues" dxfId="8526" priority="6103"/>
    <cfRule type="duplicateValues" dxfId="8525" priority="6104"/>
    <cfRule type="duplicateValues" dxfId="8524" priority="6105"/>
    <cfRule type="duplicateValues" dxfId="8523" priority="6106"/>
    <cfRule type="duplicateValues" dxfId="8522" priority="6107"/>
    <cfRule type="duplicateValues" dxfId="8521" priority="6108"/>
    <cfRule type="duplicateValues" dxfId="8520" priority="6109"/>
    <cfRule type="duplicateValues" dxfId="8519" priority="6110"/>
    <cfRule type="duplicateValues" dxfId="8518" priority="6111"/>
    <cfRule type="duplicateValues" dxfId="8517" priority="6112"/>
    <cfRule type="duplicateValues" dxfId="8516" priority="6113"/>
    <cfRule type="duplicateValues" dxfId="8515" priority="6114"/>
    <cfRule type="duplicateValues" dxfId="8514" priority="6115"/>
    <cfRule type="duplicateValues" dxfId="8513" priority="5991"/>
    <cfRule type="duplicateValues" dxfId="8512" priority="5992"/>
    <cfRule type="duplicateValues" dxfId="8511" priority="5993"/>
    <cfRule type="duplicateValues" dxfId="8510" priority="5994"/>
    <cfRule type="duplicateValues" dxfId="8509" priority="5995"/>
    <cfRule type="duplicateValues" dxfId="8508" priority="5996"/>
    <cfRule type="duplicateValues" dxfId="8507" priority="5997"/>
    <cfRule type="duplicateValues" dxfId="8506" priority="5998"/>
    <cfRule type="duplicateValues" dxfId="8505" priority="5999"/>
    <cfRule type="duplicateValues" dxfId="8504" priority="6000"/>
    <cfRule type="duplicateValues" dxfId="8503" priority="6001"/>
    <cfRule type="duplicateValues" dxfId="8502" priority="6002"/>
    <cfRule type="duplicateValues" dxfId="8501" priority="6003"/>
    <cfRule type="duplicateValues" dxfId="8500" priority="6004"/>
    <cfRule type="duplicateValues" dxfId="8499" priority="6005"/>
    <cfRule type="duplicateValues" dxfId="8498" priority="6070"/>
    <cfRule type="duplicateValues" dxfId="8497" priority="6006"/>
    <cfRule type="duplicateValues" dxfId="8496" priority="6007"/>
    <cfRule type="duplicateValues" dxfId="8495" priority="6008"/>
    <cfRule type="duplicateValues" dxfId="8494" priority="6009"/>
    <cfRule type="duplicateValues" dxfId="8493" priority="6010"/>
    <cfRule type="duplicateValues" dxfId="8492" priority="6011"/>
    <cfRule type="duplicateValues" dxfId="8491" priority="6012"/>
    <cfRule type="duplicateValues" dxfId="8490" priority="6013"/>
    <cfRule type="duplicateValues" dxfId="8489" priority="6014"/>
    <cfRule type="duplicateValues" dxfId="8488" priority="6015"/>
    <cfRule type="duplicateValues" dxfId="8487" priority="6016"/>
    <cfRule type="duplicateValues" dxfId="8486" priority="6017"/>
    <cfRule type="duplicateValues" dxfId="8485" priority="6018"/>
    <cfRule type="duplicateValues" dxfId="8484" priority="6019"/>
    <cfRule type="duplicateValues" dxfId="8483" priority="6020"/>
    <cfRule type="duplicateValues" dxfId="8482" priority="6021"/>
    <cfRule type="duplicateValues" dxfId="8481" priority="6022"/>
    <cfRule type="duplicateValues" dxfId="8480" priority="6023"/>
    <cfRule type="duplicateValues" dxfId="8479" priority="6024"/>
    <cfRule type="duplicateValues" dxfId="8478" priority="6025"/>
    <cfRule type="duplicateValues" dxfId="8477" priority="6026"/>
    <cfRule type="duplicateValues" dxfId="8476" priority="6027"/>
    <cfRule type="duplicateValues" dxfId="8475" priority="6117"/>
    <cfRule type="duplicateValues" dxfId="8474" priority="6118"/>
    <cfRule type="duplicateValues" dxfId="8473" priority="6119"/>
    <cfRule type="duplicateValues" dxfId="8472" priority="6120"/>
    <cfRule type="duplicateValues" dxfId="8471" priority="6121"/>
    <cfRule type="duplicateValues" dxfId="8470" priority="6122"/>
    <cfRule type="duplicateValues" dxfId="8469" priority="5986"/>
    <cfRule type="duplicateValues" dxfId="8468" priority="5987"/>
    <cfRule type="duplicateValues" dxfId="8467" priority="5988"/>
    <cfRule type="duplicateValues" dxfId="8466" priority="5989"/>
    <cfRule type="duplicateValues" dxfId="8465" priority="6116"/>
    <cfRule type="duplicateValues" dxfId="8464" priority="5990"/>
    <cfRule type="duplicateValues" dxfId="8463" priority="6061"/>
    <cfRule type="duplicateValues" dxfId="8462" priority="6028"/>
    <cfRule type="duplicateValues" dxfId="8461" priority="6029"/>
    <cfRule type="duplicateValues" dxfId="8460" priority="6030"/>
    <cfRule type="duplicateValues" dxfId="8459" priority="6031"/>
    <cfRule type="duplicateValues" dxfId="8458" priority="6032"/>
    <cfRule type="duplicateValues" dxfId="8457" priority="6033"/>
    <cfRule type="duplicateValues" dxfId="8456" priority="6034"/>
    <cfRule type="duplicateValues" dxfId="8455" priority="6035"/>
    <cfRule type="duplicateValues" dxfId="8454" priority="6036"/>
    <cfRule type="duplicateValues" dxfId="8453" priority="6037"/>
    <cfRule type="duplicateValues" dxfId="8452" priority="6038"/>
    <cfRule type="duplicateValues" dxfId="8451" priority="6039"/>
    <cfRule type="duplicateValues" dxfId="8450" priority="6040"/>
    <cfRule type="duplicateValues" dxfId="8449" priority="6041"/>
    <cfRule type="duplicateValues" dxfId="8448" priority="6042"/>
    <cfRule type="duplicateValues" dxfId="8447" priority="6043"/>
    <cfRule type="duplicateValues" dxfId="8446" priority="6044"/>
    <cfRule type="duplicateValues" dxfId="8445" priority="6045"/>
    <cfRule type="duplicateValues" dxfId="8444" priority="6046"/>
    <cfRule type="duplicateValues" dxfId="8443" priority="6047"/>
    <cfRule type="duplicateValues" dxfId="8442" priority="6048"/>
    <cfRule type="duplicateValues" dxfId="8441" priority="6049"/>
    <cfRule type="duplicateValues" dxfId="8440" priority="6050"/>
    <cfRule type="duplicateValues" dxfId="8439" priority="6051"/>
    <cfRule type="duplicateValues" dxfId="8438" priority="6052"/>
    <cfRule type="duplicateValues" dxfId="8437" priority="6053"/>
    <cfRule type="duplicateValues" dxfId="8436" priority="6054"/>
    <cfRule type="duplicateValues" dxfId="8435" priority="6055"/>
    <cfRule type="duplicateValues" dxfId="8434" priority="6056"/>
    <cfRule type="duplicateValues" dxfId="8433" priority="6057"/>
    <cfRule type="duplicateValues" dxfId="8432" priority="6058"/>
    <cfRule type="duplicateValues" dxfId="8431" priority="6059"/>
    <cfRule type="duplicateValues" dxfId="8430" priority="6060"/>
    <cfRule type="duplicateValues" dxfId="8429" priority="6062"/>
    <cfRule type="duplicateValues" dxfId="8428" priority="6063"/>
    <cfRule type="duplicateValues" dxfId="8427" priority="6064"/>
    <cfRule type="duplicateValues" dxfId="8426" priority="6065"/>
    <cfRule type="duplicateValues" dxfId="8425" priority="6066"/>
    <cfRule type="duplicateValues" dxfId="8424" priority="6067"/>
    <cfRule type="duplicateValues" dxfId="8423" priority="6068"/>
    <cfRule type="duplicateValues" dxfId="8422" priority="6069"/>
    <cfRule type="duplicateValues" dxfId="8421" priority="6071"/>
    <cfRule type="duplicateValues" dxfId="8420" priority="6072"/>
    <cfRule type="duplicateValues" dxfId="8419" priority="6073"/>
    <cfRule type="duplicateValues" dxfId="8418" priority="6074"/>
    <cfRule type="duplicateValues" dxfId="8417" priority="6075"/>
    <cfRule type="duplicateValues" dxfId="8416" priority="6076"/>
    <cfRule type="duplicateValues" dxfId="8415" priority="6077"/>
    <cfRule type="duplicateValues" dxfId="8414" priority="6078"/>
    <cfRule type="duplicateValues" dxfId="8413" priority="6079"/>
    <cfRule type="duplicateValues" dxfId="8412" priority="6080"/>
    <cfRule type="duplicateValues" dxfId="8411" priority="6081"/>
    <cfRule type="duplicateValues" dxfId="8410" priority="6082"/>
    <cfRule type="duplicateValues" dxfId="8409" priority="6083"/>
    <cfRule type="duplicateValues" dxfId="8408" priority="6084"/>
    <cfRule type="duplicateValues" dxfId="8407" priority="6085"/>
    <cfRule type="duplicateValues" dxfId="8406" priority="6086"/>
    <cfRule type="duplicateValues" dxfId="8405" priority="6087"/>
    <cfRule type="duplicateValues" dxfId="8404" priority="6088"/>
    <cfRule type="duplicateValues" dxfId="8403" priority="6089"/>
    <cfRule type="duplicateValues" dxfId="8402" priority="6090"/>
    <cfRule type="duplicateValues" dxfId="8401" priority="6091"/>
    <cfRule type="duplicateValues" dxfId="8400" priority="6092"/>
    <cfRule type="duplicateValues" dxfId="8399" priority="6093"/>
    <cfRule type="duplicateValues" dxfId="8398" priority="6094"/>
    <cfRule type="duplicateValues" dxfId="8397" priority="6095"/>
    <cfRule type="duplicateValues" dxfId="8396" priority="6096"/>
  </conditionalFormatting>
  <conditionalFormatting sqref="I5190">
    <cfRule type="duplicateValues" dxfId="8395" priority="12155"/>
    <cfRule type="duplicateValues" dxfId="8394" priority="12156"/>
    <cfRule type="duplicateValues" dxfId="8393" priority="12157"/>
    <cfRule type="duplicateValues" dxfId="8392" priority="12158"/>
    <cfRule type="duplicateValues" dxfId="8391" priority="12159"/>
    <cfRule type="duplicateValues" dxfId="8390" priority="12160"/>
    <cfRule type="duplicateValues" dxfId="8389" priority="12161"/>
    <cfRule type="duplicateValues" dxfId="8388" priority="12162"/>
    <cfRule type="duplicateValues" dxfId="8387" priority="12163"/>
    <cfRule type="duplicateValues" dxfId="8386" priority="12164"/>
    <cfRule type="duplicateValues" dxfId="8385" priority="12165"/>
    <cfRule type="duplicateValues" dxfId="8384" priority="12166"/>
    <cfRule type="duplicateValues" dxfId="8383" priority="12167"/>
    <cfRule type="duplicateValues" dxfId="8382" priority="12168"/>
    <cfRule type="duplicateValues" dxfId="8381" priority="12169"/>
    <cfRule type="duplicateValues" dxfId="8380" priority="12170"/>
    <cfRule type="duplicateValues" dxfId="8379" priority="12171"/>
    <cfRule type="duplicateValues" dxfId="8378" priority="12172"/>
    <cfRule type="duplicateValues" dxfId="8377" priority="12173"/>
    <cfRule type="duplicateValues" dxfId="8376" priority="12174"/>
    <cfRule type="duplicateValues" dxfId="8375" priority="12175"/>
    <cfRule type="duplicateValues" dxfId="8374" priority="12176"/>
    <cfRule type="duplicateValues" dxfId="8373" priority="12177"/>
    <cfRule type="duplicateValues" dxfId="8372" priority="12178"/>
    <cfRule type="duplicateValues" dxfId="8371" priority="12179"/>
    <cfRule type="duplicateValues" dxfId="8370" priority="12180"/>
    <cfRule type="duplicateValues" dxfId="8369" priority="12181"/>
    <cfRule type="duplicateValues" dxfId="8368" priority="12182"/>
    <cfRule type="duplicateValues" dxfId="8367" priority="12183"/>
    <cfRule type="duplicateValues" dxfId="8366" priority="12184"/>
    <cfRule type="duplicateValues" dxfId="8365" priority="12185"/>
    <cfRule type="duplicateValues" dxfId="8364" priority="12186"/>
    <cfRule type="duplicateValues" dxfId="8363" priority="12187"/>
    <cfRule type="duplicateValues" dxfId="8362" priority="12188"/>
    <cfRule type="duplicateValues" dxfId="8361" priority="12189"/>
    <cfRule type="duplicateValues" dxfId="8360" priority="12190"/>
    <cfRule type="duplicateValues" dxfId="8359" priority="12191"/>
    <cfRule type="duplicateValues" dxfId="8358" priority="12192"/>
    <cfRule type="duplicateValues" dxfId="8357" priority="12193"/>
    <cfRule type="duplicateValues" dxfId="8356" priority="12194"/>
    <cfRule type="duplicateValues" dxfId="8355" priority="12195"/>
    <cfRule type="duplicateValues" dxfId="8354" priority="12196"/>
    <cfRule type="duplicateValues" dxfId="8353" priority="12197"/>
    <cfRule type="duplicateValues" dxfId="8352" priority="12198"/>
    <cfRule type="duplicateValues" dxfId="8351" priority="12199"/>
    <cfRule type="duplicateValues" dxfId="8350" priority="12200"/>
    <cfRule type="duplicateValues" dxfId="8349" priority="12201"/>
    <cfRule type="duplicateValues" dxfId="8348" priority="12202"/>
    <cfRule type="duplicateValues" dxfId="8347" priority="12203"/>
    <cfRule type="duplicateValues" dxfId="8346" priority="12204"/>
    <cfRule type="duplicateValues" dxfId="8345" priority="12154"/>
    <cfRule type="duplicateValues" dxfId="8344" priority="12205"/>
    <cfRule type="duplicateValues" dxfId="8343" priority="12206"/>
    <cfRule type="duplicateValues" dxfId="8342" priority="12207"/>
    <cfRule type="duplicateValues" dxfId="8341" priority="12208"/>
    <cfRule type="duplicateValues" dxfId="8340" priority="12209"/>
    <cfRule type="duplicateValues" dxfId="8339" priority="12210"/>
    <cfRule type="duplicateValues" dxfId="8338" priority="12211"/>
    <cfRule type="duplicateValues" dxfId="8337" priority="12212"/>
    <cfRule type="duplicateValues" dxfId="8336" priority="12213"/>
    <cfRule type="duplicateValues" dxfId="8335" priority="12214"/>
    <cfRule type="duplicateValues" dxfId="8334" priority="12215"/>
    <cfRule type="duplicateValues" dxfId="8333" priority="12216"/>
    <cfRule type="duplicateValues" dxfId="8332" priority="12217"/>
    <cfRule type="duplicateValues" dxfId="8331" priority="12218"/>
    <cfRule type="duplicateValues" dxfId="8330" priority="12219"/>
    <cfRule type="duplicateValues" dxfId="8329" priority="12220"/>
    <cfRule type="duplicateValues" dxfId="8328" priority="12222"/>
    <cfRule type="duplicateValues" dxfId="8327" priority="12223"/>
    <cfRule type="duplicateValues" dxfId="8326" priority="12224"/>
    <cfRule type="duplicateValues" dxfId="8325" priority="12225"/>
    <cfRule type="duplicateValues" dxfId="8324" priority="12226"/>
    <cfRule type="duplicateValues" dxfId="8323" priority="12227"/>
    <cfRule type="duplicateValues" dxfId="8322" priority="12228"/>
    <cfRule type="duplicateValues" dxfId="8321" priority="12229"/>
    <cfRule type="duplicateValues" dxfId="8320" priority="12230"/>
    <cfRule type="duplicateValues" dxfId="8319" priority="12231"/>
    <cfRule type="duplicateValues" dxfId="8318" priority="12232"/>
    <cfRule type="duplicateValues" dxfId="8317" priority="12233"/>
    <cfRule type="duplicateValues" dxfId="8316" priority="12234"/>
    <cfRule type="duplicateValues" dxfId="8315" priority="12235"/>
    <cfRule type="duplicateValues" dxfId="8314" priority="12236"/>
    <cfRule type="duplicateValues" dxfId="8313" priority="12237"/>
    <cfRule type="duplicateValues" dxfId="8312" priority="12238"/>
    <cfRule type="duplicateValues" dxfId="8311" priority="12239"/>
    <cfRule type="duplicateValues" dxfId="8310" priority="12240"/>
    <cfRule type="duplicateValues" dxfId="8309" priority="12241"/>
    <cfRule type="duplicateValues" dxfId="8308" priority="12242"/>
    <cfRule type="duplicateValues" dxfId="8307" priority="12243"/>
    <cfRule type="duplicateValues" dxfId="8306" priority="12244"/>
    <cfRule type="duplicateValues" dxfId="8305" priority="12245"/>
    <cfRule type="duplicateValues" dxfId="8304" priority="12246"/>
    <cfRule type="duplicateValues" dxfId="8303" priority="12247"/>
    <cfRule type="duplicateValues" dxfId="8302" priority="12248"/>
    <cfRule type="duplicateValues" dxfId="8301" priority="12249"/>
    <cfRule type="duplicateValues" dxfId="8300" priority="12250"/>
    <cfRule type="duplicateValues" dxfId="8299" priority="12251"/>
    <cfRule type="duplicateValues" dxfId="8298" priority="12252"/>
    <cfRule type="duplicateValues" dxfId="8297" priority="12253"/>
    <cfRule type="duplicateValues" dxfId="8296" priority="12254"/>
    <cfRule type="duplicateValues" dxfId="8295" priority="12255"/>
    <cfRule type="duplicateValues" dxfId="8294" priority="12221"/>
    <cfRule type="duplicateValues" dxfId="8293" priority="12256"/>
    <cfRule type="duplicateValues" dxfId="8292" priority="12257"/>
    <cfRule type="duplicateValues" dxfId="8291" priority="12258"/>
    <cfRule type="duplicateValues" dxfId="8290" priority="12259"/>
    <cfRule type="duplicateValues" dxfId="8289" priority="12260"/>
    <cfRule type="duplicateValues" dxfId="8288" priority="12261"/>
    <cfRule type="duplicateValues" dxfId="8287" priority="12262"/>
    <cfRule type="duplicateValues" dxfId="8286" priority="12263"/>
    <cfRule type="duplicateValues" dxfId="8285" priority="12264"/>
    <cfRule type="duplicateValues" dxfId="8284" priority="12265"/>
    <cfRule type="duplicateValues" dxfId="8283" priority="12266"/>
    <cfRule type="duplicateValues" dxfId="8282" priority="12267"/>
    <cfRule type="duplicateValues" dxfId="8281" priority="12268"/>
    <cfRule type="duplicateValues" dxfId="8280" priority="12269"/>
    <cfRule type="duplicateValues" dxfId="8279" priority="12270"/>
    <cfRule type="duplicateValues" dxfId="8278" priority="12271"/>
    <cfRule type="duplicateValues" dxfId="8277" priority="12272"/>
    <cfRule type="duplicateValues" dxfId="8276" priority="12273"/>
    <cfRule type="duplicateValues" dxfId="8275" priority="12274"/>
    <cfRule type="duplicateValues" dxfId="8274" priority="12275"/>
    <cfRule type="duplicateValues" dxfId="8273" priority="12276"/>
    <cfRule type="duplicateValues" dxfId="8272" priority="12277"/>
    <cfRule type="duplicateValues" dxfId="8271" priority="12278"/>
    <cfRule type="duplicateValues" dxfId="8270" priority="12279"/>
    <cfRule type="duplicateValues" dxfId="8269" priority="12280"/>
    <cfRule type="duplicateValues" dxfId="8268" priority="12281"/>
    <cfRule type="duplicateValues" dxfId="8267" priority="12282"/>
    <cfRule type="duplicateValues" dxfId="8266" priority="12283"/>
    <cfRule type="duplicateValues" dxfId="8265" priority="12284"/>
    <cfRule type="duplicateValues" dxfId="8264" priority="12285"/>
    <cfRule type="duplicateValues" dxfId="8263" priority="12286"/>
    <cfRule type="duplicateValues" dxfId="8262" priority="12287"/>
    <cfRule type="duplicateValues" dxfId="8261" priority="12288"/>
    <cfRule type="duplicateValues" dxfId="8260" priority="12289"/>
  </conditionalFormatting>
  <conditionalFormatting sqref="I5191">
    <cfRule type="duplicateValues" dxfId="8259" priority="15053"/>
    <cfRule type="duplicateValues" dxfId="8258" priority="15074"/>
    <cfRule type="duplicateValues" dxfId="8257" priority="15075"/>
    <cfRule type="duplicateValues" dxfId="8256" priority="15076"/>
    <cfRule type="duplicateValues" dxfId="8255" priority="15077"/>
    <cfRule type="duplicateValues" dxfId="8254" priority="15078"/>
    <cfRule type="duplicateValues" dxfId="8253" priority="15079"/>
    <cfRule type="duplicateValues" dxfId="8252" priority="15080"/>
    <cfRule type="duplicateValues" dxfId="8251" priority="15081"/>
    <cfRule type="duplicateValues" dxfId="8250" priority="15082"/>
    <cfRule type="duplicateValues" dxfId="8249" priority="15083"/>
    <cfRule type="duplicateValues" dxfId="8248" priority="15084"/>
    <cfRule type="duplicateValues" dxfId="8247" priority="15085"/>
    <cfRule type="duplicateValues" dxfId="8246" priority="15086"/>
    <cfRule type="duplicateValues" dxfId="8245" priority="15087"/>
    <cfRule type="duplicateValues" dxfId="8244" priority="15088"/>
    <cfRule type="duplicateValues" dxfId="8243" priority="15089"/>
    <cfRule type="duplicateValues" dxfId="8242" priority="15090"/>
    <cfRule type="duplicateValues" dxfId="8241" priority="15091"/>
    <cfRule type="duplicateValues" dxfId="8240" priority="15092"/>
    <cfRule type="duplicateValues" dxfId="8239" priority="15093"/>
    <cfRule type="duplicateValues" dxfId="8238" priority="15094"/>
    <cfRule type="duplicateValues" dxfId="8237" priority="15095"/>
    <cfRule type="duplicateValues" dxfId="8236" priority="15096"/>
    <cfRule type="duplicateValues" dxfId="8235" priority="15097"/>
    <cfRule type="duplicateValues" dxfId="8234" priority="15098"/>
    <cfRule type="duplicateValues" dxfId="8233" priority="15099"/>
    <cfRule type="duplicateValues" dxfId="8232" priority="15100"/>
    <cfRule type="duplicateValues" dxfId="8231" priority="15101"/>
    <cfRule type="duplicateValues" dxfId="8230" priority="15102"/>
    <cfRule type="duplicateValues" dxfId="8229" priority="15103"/>
    <cfRule type="duplicateValues" dxfId="8228" priority="15104"/>
    <cfRule type="duplicateValues" dxfId="8227" priority="15105"/>
    <cfRule type="duplicateValues" dxfId="8226" priority="15106"/>
    <cfRule type="duplicateValues" dxfId="8225" priority="15107"/>
    <cfRule type="duplicateValues" dxfId="8224" priority="15108"/>
    <cfRule type="duplicateValues" dxfId="8223" priority="15109"/>
    <cfRule type="duplicateValues" dxfId="8222" priority="15110"/>
    <cfRule type="duplicateValues" dxfId="8221" priority="15111"/>
    <cfRule type="duplicateValues" dxfId="8220" priority="15112"/>
    <cfRule type="duplicateValues" dxfId="8219" priority="15113"/>
    <cfRule type="duplicateValues" dxfId="8218" priority="15114"/>
    <cfRule type="duplicateValues" dxfId="8217" priority="15115"/>
    <cfRule type="duplicateValues" dxfId="8216" priority="15116"/>
    <cfRule type="duplicateValues" dxfId="8215" priority="15117"/>
    <cfRule type="duplicateValues" dxfId="8214" priority="15118"/>
    <cfRule type="duplicateValues" dxfId="8213" priority="15119"/>
    <cfRule type="duplicateValues" dxfId="8212" priority="15120"/>
    <cfRule type="duplicateValues" dxfId="8211" priority="15121"/>
    <cfRule type="duplicateValues" dxfId="8210" priority="15122"/>
    <cfRule type="duplicateValues" dxfId="8209" priority="15123"/>
    <cfRule type="duplicateValues" dxfId="8208" priority="15124"/>
    <cfRule type="duplicateValues" dxfId="8207" priority="15125"/>
    <cfRule type="duplicateValues" dxfId="8206" priority="15126"/>
    <cfRule type="duplicateValues" dxfId="8205" priority="15127"/>
    <cfRule type="duplicateValues" dxfId="8204" priority="15128"/>
    <cfRule type="duplicateValues" dxfId="8203" priority="15129"/>
    <cfRule type="duplicateValues" dxfId="8202" priority="15130"/>
    <cfRule type="duplicateValues" dxfId="8201" priority="15131"/>
    <cfRule type="duplicateValues" dxfId="8200" priority="15132"/>
    <cfRule type="duplicateValues" dxfId="8199" priority="15133"/>
    <cfRule type="duplicateValues" dxfId="8198" priority="15134"/>
    <cfRule type="duplicateValues" dxfId="8197" priority="15135"/>
    <cfRule type="duplicateValues" dxfId="8196" priority="15136"/>
    <cfRule type="duplicateValues" dxfId="8195" priority="15137"/>
    <cfRule type="duplicateValues" dxfId="8194" priority="15138"/>
    <cfRule type="duplicateValues" dxfId="8193" priority="15139"/>
    <cfRule type="duplicateValues" dxfId="8192" priority="15140"/>
    <cfRule type="duplicateValues" dxfId="8191" priority="15070"/>
    <cfRule type="duplicateValues" dxfId="8190" priority="15005"/>
    <cfRule type="duplicateValues" dxfId="8189" priority="15006"/>
    <cfRule type="duplicateValues" dxfId="8188" priority="15007"/>
    <cfRule type="duplicateValues" dxfId="8187" priority="15008"/>
    <cfRule type="duplicateValues" dxfId="8186" priority="15009"/>
    <cfRule type="duplicateValues" dxfId="8185" priority="15010"/>
    <cfRule type="duplicateValues" dxfId="8184" priority="15011"/>
    <cfRule type="duplicateValues" dxfId="8183" priority="15012"/>
    <cfRule type="duplicateValues" dxfId="8182" priority="15013"/>
    <cfRule type="duplicateValues" dxfId="8181" priority="15014"/>
    <cfRule type="duplicateValues" dxfId="8180" priority="15015"/>
    <cfRule type="duplicateValues" dxfId="8179" priority="15016"/>
    <cfRule type="duplicateValues" dxfId="8178" priority="15017"/>
    <cfRule type="duplicateValues" dxfId="8177" priority="15018"/>
    <cfRule type="duplicateValues" dxfId="8176" priority="15019"/>
    <cfRule type="duplicateValues" dxfId="8175" priority="15020"/>
    <cfRule type="duplicateValues" dxfId="8174" priority="15021"/>
    <cfRule type="duplicateValues" dxfId="8173" priority="15022"/>
    <cfRule type="duplicateValues" dxfId="8172" priority="15023"/>
    <cfRule type="duplicateValues" dxfId="8171" priority="15024"/>
    <cfRule type="duplicateValues" dxfId="8170" priority="15025"/>
    <cfRule type="duplicateValues" dxfId="8169" priority="15026"/>
    <cfRule type="duplicateValues" dxfId="8168" priority="15027"/>
    <cfRule type="duplicateValues" dxfId="8167" priority="15028"/>
    <cfRule type="duplicateValues" dxfId="8166" priority="15029"/>
    <cfRule type="duplicateValues" dxfId="8165" priority="15030"/>
    <cfRule type="duplicateValues" dxfId="8164" priority="15031"/>
    <cfRule type="duplicateValues" dxfId="8163" priority="15032"/>
    <cfRule type="duplicateValues" dxfId="8162" priority="15033"/>
    <cfRule type="duplicateValues" dxfId="8161" priority="15034"/>
    <cfRule type="duplicateValues" dxfId="8160" priority="15035"/>
    <cfRule type="duplicateValues" dxfId="8159" priority="15036"/>
    <cfRule type="duplicateValues" dxfId="8158" priority="15037"/>
    <cfRule type="duplicateValues" dxfId="8157" priority="15038"/>
    <cfRule type="duplicateValues" dxfId="8156" priority="15039"/>
    <cfRule type="duplicateValues" dxfId="8155" priority="15040"/>
    <cfRule type="duplicateValues" dxfId="8154" priority="15041"/>
    <cfRule type="duplicateValues" dxfId="8153" priority="15042"/>
    <cfRule type="duplicateValues" dxfId="8152" priority="15043"/>
    <cfRule type="duplicateValues" dxfId="8151" priority="15044"/>
    <cfRule type="duplicateValues" dxfId="8150" priority="15045"/>
    <cfRule type="duplicateValues" dxfId="8149" priority="15046"/>
    <cfRule type="duplicateValues" dxfId="8148" priority="15047"/>
    <cfRule type="duplicateValues" dxfId="8147" priority="15048"/>
    <cfRule type="duplicateValues" dxfId="8146" priority="15049"/>
    <cfRule type="duplicateValues" dxfId="8145" priority="15050"/>
    <cfRule type="duplicateValues" dxfId="8144" priority="15051"/>
    <cfRule type="duplicateValues" dxfId="8143" priority="15052"/>
    <cfRule type="duplicateValues" dxfId="8142" priority="15054"/>
    <cfRule type="duplicateValues" dxfId="8141" priority="15055"/>
    <cfRule type="duplicateValues" dxfId="8140" priority="15056"/>
    <cfRule type="duplicateValues" dxfId="8139" priority="15057"/>
    <cfRule type="duplicateValues" dxfId="8138" priority="15058"/>
    <cfRule type="duplicateValues" dxfId="8137" priority="15059"/>
    <cfRule type="duplicateValues" dxfId="8136" priority="15060"/>
    <cfRule type="duplicateValues" dxfId="8135" priority="15061"/>
    <cfRule type="duplicateValues" dxfId="8134" priority="15062"/>
    <cfRule type="duplicateValues" dxfId="8133" priority="15063"/>
    <cfRule type="duplicateValues" dxfId="8132" priority="15064"/>
    <cfRule type="duplicateValues" dxfId="8131" priority="15065"/>
    <cfRule type="duplicateValues" dxfId="8130" priority="15066"/>
    <cfRule type="duplicateValues" dxfId="8129" priority="15067"/>
    <cfRule type="duplicateValues" dxfId="8128" priority="15068"/>
    <cfRule type="duplicateValues" dxfId="8127" priority="15069"/>
    <cfRule type="duplicateValues" dxfId="8126" priority="15071"/>
    <cfRule type="duplicateValues" dxfId="8125" priority="15072"/>
    <cfRule type="duplicateValues" dxfId="8124" priority="15073"/>
  </conditionalFormatting>
  <conditionalFormatting sqref="I5192">
    <cfRule type="duplicateValues" dxfId="8123" priority="16447"/>
    <cfRule type="duplicateValues" dxfId="8122" priority="16448"/>
    <cfRule type="duplicateValues" dxfId="8121" priority="16449"/>
    <cfRule type="duplicateValues" dxfId="8120" priority="16450"/>
    <cfRule type="duplicateValues" dxfId="8119" priority="16451"/>
    <cfRule type="duplicateValues" dxfId="8118" priority="16452"/>
    <cfRule type="duplicateValues" dxfId="8117" priority="16453"/>
    <cfRule type="duplicateValues" dxfId="8116" priority="16454"/>
    <cfRule type="duplicateValues" dxfId="8115" priority="16455"/>
    <cfRule type="duplicateValues" dxfId="8114" priority="16456"/>
    <cfRule type="duplicateValues" dxfId="8113" priority="16457"/>
    <cfRule type="duplicateValues" dxfId="8112" priority="16458"/>
    <cfRule type="duplicateValues" dxfId="8111" priority="16459"/>
    <cfRule type="duplicateValues" dxfId="8110" priority="16460"/>
    <cfRule type="duplicateValues" dxfId="8109" priority="16461"/>
    <cfRule type="duplicateValues" dxfId="8108" priority="16462"/>
    <cfRule type="duplicateValues" dxfId="8107" priority="16463"/>
    <cfRule type="duplicateValues" dxfId="8106" priority="16464"/>
    <cfRule type="duplicateValues" dxfId="8105" priority="16465"/>
    <cfRule type="duplicateValues" dxfId="8104" priority="16466"/>
    <cfRule type="duplicateValues" dxfId="8103" priority="16467"/>
    <cfRule type="duplicateValues" dxfId="8102" priority="16468"/>
    <cfRule type="duplicateValues" dxfId="8101" priority="16469"/>
    <cfRule type="duplicateValues" dxfId="8100" priority="16470"/>
    <cfRule type="duplicateValues" dxfId="8099" priority="16471"/>
    <cfRule type="duplicateValues" dxfId="8098" priority="16472"/>
    <cfRule type="duplicateValues" dxfId="8097" priority="16473"/>
    <cfRule type="duplicateValues" dxfId="8096" priority="16474"/>
    <cfRule type="duplicateValues" dxfId="8095" priority="16476"/>
    <cfRule type="duplicateValues" dxfId="8094" priority="16477"/>
    <cfRule type="duplicateValues" dxfId="8093" priority="16478"/>
    <cfRule type="duplicateValues" dxfId="8092" priority="16479"/>
    <cfRule type="duplicateValues" dxfId="8091" priority="16480"/>
    <cfRule type="duplicateValues" dxfId="8090" priority="16481"/>
    <cfRule type="duplicateValues" dxfId="8089" priority="16482"/>
    <cfRule type="duplicateValues" dxfId="8088" priority="16483"/>
    <cfRule type="duplicateValues" dxfId="8087" priority="16484"/>
    <cfRule type="duplicateValues" dxfId="8086" priority="16485"/>
    <cfRule type="duplicateValues" dxfId="8085" priority="16486"/>
    <cfRule type="duplicateValues" dxfId="8084" priority="16487"/>
    <cfRule type="duplicateValues" dxfId="8083" priority="16488"/>
    <cfRule type="duplicateValues" dxfId="8082" priority="16489"/>
    <cfRule type="duplicateValues" dxfId="8081" priority="16490"/>
    <cfRule type="duplicateValues" dxfId="8080" priority="16491"/>
    <cfRule type="duplicateValues" dxfId="8079" priority="16492"/>
    <cfRule type="duplicateValues" dxfId="8078" priority="16493"/>
    <cfRule type="duplicateValues" dxfId="8077" priority="16494"/>
    <cfRule type="duplicateValues" dxfId="8076" priority="16495"/>
    <cfRule type="duplicateValues" dxfId="8075" priority="16496"/>
    <cfRule type="duplicateValues" dxfId="8074" priority="16497"/>
    <cfRule type="duplicateValues" dxfId="8073" priority="16498"/>
    <cfRule type="duplicateValues" dxfId="8072" priority="16499"/>
    <cfRule type="duplicateValues" dxfId="8071" priority="16500"/>
    <cfRule type="duplicateValues" dxfId="8070" priority="16501"/>
    <cfRule type="duplicateValues" dxfId="8069" priority="16502"/>
    <cfRule type="duplicateValues" dxfId="8068" priority="16503"/>
    <cfRule type="duplicateValues" dxfId="8067" priority="16504"/>
    <cfRule type="duplicateValues" dxfId="8066" priority="16505"/>
    <cfRule type="duplicateValues" dxfId="8065" priority="16506"/>
    <cfRule type="duplicateValues" dxfId="8064" priority="16507"/>
    <cfRule type="duplicateValues" dxfId="8063" priority="16508"/>
    <cfRule type="duplicateValues" dxfId="8062" priority="16509"/>
    <cfRule type="duplicateValues" dxfId="8061" priority="16510"/>
    <cfRule type="duplicateValues" dxfId="8060" priority="16511"/>
    <cfRule type="duplicateValues" dxfId="8059" priority="16512"/>
    <cfRule type="duplicateValues" dxfId="8058" priority="16513"/>
    <cfRule type="duplicateValues" dxfId="8057" priority="16514"/>
    <cfRule type="duplicateValues" dxfId="8056" priority="16515"/>
    <cfRule type="duplicateValues" dxfId="8055" priority="16424"/>
    <cfRule type="duplicateValues" dxfId="8054" priority="16559"/>
    <cfRule type="duplicateValues" dxfId="8053" priority="16535"/>
    <cfRule type="duplicateValues" dxfId="8052" priority="16536"/>
    <cfRule type="duplicateValues" dxfId="8051" priority="16537"/>
    <cfRule type="duplicateValues" dxfId="8050" priority="16538"/>
    <cfRule type="duplicateValues" dxfId="8049" priority="16539"/>
    <cfRule type="duplicateValues" dxfId="8048" priority="16540"/>
    <cfRule type="duplicateValues" dxfId="8047" priority="16541"/>
    <cfRule type="duplicateValues" dxfId="8046" priority="16542"/>
    <cfRule type="duplicateValues" dxfId="8045" priority="16543"/>
    <cfRule type="duplicateValues" dxfId="8044" priority="16544"/>
    <cfRule type="duplicateValues" dxfId="8043" priority="16545"/>
    <cfRule type="duplicateValues" dxfId="8042" priority="16546"/>
    <cfRule type="duplicateValues" dxfId="8041" priority="16547"/>
    <cfRule type="duplicateValues" dxfId="8040" priority="16548"/>
    <cfRule type="duplicateValues" dxfId="8039" priority="16549"/>
    <cfRule type="duplicateValues" dxfId="8038" priority="16550"/>
    <cfRule type="duplicateValues" dxfId="8037" priority="16551"/>
    <cfRule type="duplicateValues" dxfId="8036" priority="16552"/>
    <cfRule type="duplicateValues" dxfId="8035" priority="16553"/>
    <cfRule type="duplicateValues" dxfId="8034" priority="16554"/>
    <cfRule type="duplicateValues" dxfId="8033" priority="16555"/>
    <cfRule type="duplicateValues" dxfId="8032" priority="16556"/>
    <cfRule type="duplicateValues" dxfId="8031" priority="16557"/>
    <cfRule type="duplicateValues" dxfId="8030" priority="16558"/>
    <cfRule type="duplicateValues" dxfId="8029" priority="16516"/>
    <cfRule type="duplicateValues" dxfId="8028" priority="16517"/>
    <cfRule type="duplicateValues" dxfId="8027" priority="16518"/>
    <cfRule type="duplicateValues" dxfId="8026" priority="16519"/>
    <cfRule type="duplicateValues" dxfId="8025" priority="16520"/>
    <cfRule type="duplicateValues" dxfId="8024" priority="16521"/>
    <cfRule type="duplicateValues" dxfId="8023" priority="16522"/>
    <cfRule type="duplicateValues" dxfId="8022" priority="16523"/>
    <cfRule type="duplicateValues" dxfId="8021" priority="16524"/>
    <cfRule type="duplicateValues" dxfId="8020" priority="16525"/>
    <cfRule type="duplicateValues" dxfId="8019" priority="16526"/>
    <cfRule type="duplicateValues" dxfId="8018" priority="16527"/>
    <cfRule type="duplicateValues" dxfId="8017" priority="16528"/>
    <cfRule type="duplicateValues" dxfId="8016" priority="16529"/>
    <cfRule type="duplicateValues" dxfId="8015" priority="16530"/>
    <cfRule type="duplicateValues" dxfId="8014" priority="16531"/>
    <cfRule type="duplicateValues" dxfId="8013" priority="16532"/>
    <cfRule type="duplicateValues" dxfId="8012" priority="16533"/>
    <cfRule type="duplicateValues" dxfId="8011" priority="16534"/>
    <cfRule type="duplicateValues" dxfId="8010" priority="16475"/>
    <cfRule type="duplicateValues" dxfId="8009" priority="16425"/>
    <cfRule type="duplicateValues" dxfId="8008" priority="16426"/>
    <cfRule type="duplicateValues" dxfId="8007" priority="16427"/>
    <cfRule type="duplicateValues" dxfId="8006" priority="16428"/>
    <cfRule type="duplicateValues" dxfId="8005" priority="16429"/>
    <cfRule type="duplicateValues" dxfId="8004" priority="16430"/>
    <cfRule type="duplicateValues" dxfId="8003" priority="16431"/>
    <cfRule type="duplicateValues" dxfId="8002" priority="16432"/>
    <cfRule type="duplicateValues" dxfId="8001" priority="16433"/>
    <cfRule type="duplicateValues" dxfId="8000" priority="16434"/>
    <cfRule type="duplicateValues" dxfId="7999" priority="16435"/>
    <cfRule type="duplicateValues" dxfId="7998" priority="16436"/>
    <cfRule type="duplicateValues" dxfId="7997" priority="16437"/>
    <cfRule type="duplicateValues" dxfId="7996" priority="16438"/>
    <cfRule type="duplicateValues" dxfId="7995" priority="16439"/>
    <cfRule type="duplicateValues" dxfId="7994" priority="16440"/>
    <cfRule type="duplicateValues" dxfId="7993" priority="16441"/>
    <cfRule type="duplicateValues" dxfId="7992" priority="16442"/>
    <cfRule type="duplicateValues" dxfId="7991" priority="16443"/>
    <cfRule type="duplicateValues" dxfId="7990" priority="16444"/>
    <cfRule type="duplicateValues" dxfId="7989" priority="16445"/>
    <cfRule type="duplicateValues" dxfId="7988" priority="16446"/>
  </conditionalFormatting>
  <conditionalFormatting sqref="I5193:I5198">
    <cfRule type="duplicateValues" dxfId="7987" priority="11473"/>
    <cfRule type="duplicateValues" dxfId="7986" priority="11499"/>
    <cfRule type="duplicateValues" dxfId="7985" priority="11500"/>
    <cfRule type="duplicateValues" dxfId="7984" priority="11501"/>
    <cfRule type="duplicateValues" dxfId="7983" priority="11502"/>
    <cfRule type="duplicateValues" dxfId="7982" priority="11503"/>
    <cfRule type="duplicateValues" dxfId="7981" priority="11504"/>
    <cfRule type="duplicateValues" dxfId="7980" priority="11505"/>
    <cfRule type="duplicateValues" dxfId="7979" priority="11506"/>
    <cfRule type="duplicateValues" dxfId="7978" priority="11507"/>
    <cfRule type="duplicateValues" dxfId="7977" priority="11508"/>
    <cfRule type="duplicateValues" dxfId="7976" priority="11509"/>
    <cfRule type="duplicateValues" dxfId="7975" priority="11510"/>
    <cfRule type="duplicateValues" dxfId="7974" priority="11511"/>
    <cfRule type="duplicateValues" dxfId="7973" priority="11512"/>
    <cfRule type="duplicateValues" dxfId="7972" priority="11513"/>
    <cfRule type="duplicateValues" dxfId="7971" priority="11514"/>
    <cfRule type="duplicateValues" dxfId="7970" priority="11515"/>
    <cfRule type="duplicateValues" dxfId="7969" priority="11516"/>
    <cfRule type="duplicateValues" dxfId="7968" priority="11517"/>
    <cfRule type="duplicateValues" dxfId="7967" priority="11518"/>
    <cfRule type="duplicateValues" dxfId="7966" priority="11519"/>
    <cfRule type="duplicateValues" dxfId="7965" priority="11520"/>
    <cfRule type="duplicateValues" dxfId="7964" priority="11521"/>
    <cfRule type="duplicateValues" dxfId="7963" priority="11522"/>
    <cfRule type="duplicateValues" dxfId="7962" priority="11523"/>
    <cfRule type="duplicateValues" dxfId="7961" priority="11524"/>
    <cfRule type="duplicateValues" dxfId="7960" priority="11525"/>
    <cfRule type="duplicateValues" dxfId="7959" priority="11526"/>
    <cfRule type="duplicateValues" dxfId="7958" priority="11527"/>
    <cfRule type="duplicateValues" dxfId="7957" priority="11528"/>
    <cfRule type="duplicateValues" dxfId="7956" priority="11529"/>
    <cfRule type="duplicateValues" dxfId="7955" priority="11530"/>
    <cfRule type="duplicateValues" dxfId="7954" priority="11531"/>
    <cfRule type="duplicateValues" dxfId="7953" priority="11532"/>
    <cfRule type="duplicateValues" dxfId="7952" priority="11533"/>
    <cfRule type="duplicateValues" dxfId="7951" priority="11534"/>
    <cfRule type="duplicateValues" dxfId="7950" priority="11535"/>
    <cfRule type="duplicateValues" dxfId="7949" priority="11536"/>
    <cfRule type="duplicateValues" dxfId="7948" priority="11537"/>
    <cfRule type="duplicateValues" dxfId="7947" priority="11538"/>
    <cfRule type="duplicateValues" dxfId="7946" priority="11539"/>
    <cfRule type="duplicateValues" dxfId="7945" priority="11540"/>
    <cfRule type="duplicateValues" dxfId="7944" priority="11541"/>
    <cfRule type="duplicateValues" dxfId="7943" priority="11542"/>
    <cfRule type="duplicateValues" dxfId="7942" priority="11543"/>
    <cfRule type="duplicateValues" dxfId="7941" priority="11544"/>
    <cfRule type="duplicateValues" dxfId="7940" priority="11545"/>
    <cfRule type="duplicateValues" dxfId="7939" priority="11546"/>
    <cfRule type="duplicateValues" dxfId="7938" priority="11547"/>
    <cfRule type="duplicateValues" dxfId="7937" priority="11548"/>
    <cfRule type="duplicateValues" dxfId="7936" priority="11549"/>
    <cfRule type="duplicateValues" dxfId="7935" priority="11550"/>
    <cfRule type="duplicateValues" dxfId="7934" priority="11551"/>
    <cfRule type="duplicateValues" dxfId="7933" priority="11552"/>
    <cfRule type="duplicateValues" dxfId="7932" priority="11553"/>
    <cfRule type="duplicateValues" dxfId="7931" priority="11554"/>
    <cfRule type="duplicateValues" dxfId="7930" priority="11555"/>
    <cfRule type="duplicateValues" dxfId="7929" priority="11556"/>
    <cfRule type="duplicateValues" dxfId="7928" priority="11557"/>
    <cfRule type="duplicateValues" dxfId="7927" priority="11558"/>
    <cfRule type="duplicateValues" dxfId="7926" priority="11559"/>
    <cfRule type="duplicateValues" dxfId="7925" priority="11560"/>
    <cfRule type="duplicateValues" dxfId="7924" priority="11561"/>
    <cfRule type="duplicateValues" dxfId="7923" priority="11562"/>
    <cfRule type="duplicateValues" dxfId="7922" priority="11563"/>
    <cfRule type="duplicateValues" dxfId="7921" priority="11564"/>
    <cfRule type="duplicateValues" dxfId="7920" priority="11565"/>
    <cfRule type="duplicateValues" dxfId="7919" priority="11498"/>
    <cfRule type="duplicateValues" dxfId="7918" priority="11583"/>
    <cfRule type="duplicateValues" dxfId="7917" priority="11566"/>
    <cfRule type="duplicateValues" dxfId="7916" priority="11567"/>
    <cfRule type="duplicateValues" dxfId="7915" priority="11568"/>
    <cfRule type="duplicateValues" dxfId="7914" priority="11569"/>
    <cfRule type="duplicateValues" dxfId="7913" priority="11570"/>
    <cfRule type="duplicateValues" dxfId="7912" priority="11571"/>
    <cfRule type="duplicateValues" dxfId="7911" priority="11572"/>
    <cfRule type="duplicateValues" dxfId="7910" priority="11573"/>
    <cfRule type="duplicateValues" dxfId="7909" priority="11574"/>
    <cfRule type="duplicateValues" dxfId="7908" priority="11575"/>
    <cfRule type="duplicateValues" dxfId="7907" priority="11576"/>
    <cfRule type="duplicateValues" dxfId="7906" priority="11577"/>
    <cfRule type="duplicateValues" dxfId="7905" priority="11578"/>
    <cfRule type="duplicateValues" dxfId="7904" priority="11579"/>
    <cfRule type="duplicateValues" dxfId="7903" priority="11580"/>
    <cfRule type="duplicateValues" dxfId="7902" priority="11581"/>
    <cfRule type="duplicateValues" dxfId="7901" priority="11582"/>
    <cfRule type="duplicateValues" dxfId="7900" priority="11584"/>
    <cfRule type="duplicateValues" dxfId="7899" priority="11585"/>
    <cfRule type="duplicateValues" dxfId="7898" priority="11586"/>
    <cfRule type="duplicateValues" dxfId="7897" priority="11587"/>
    <cfRule type="duplicateValues" dxfId="7896" priority="11588"/>
    <cfRule type="duplicateValues" dxfId="7895" priority="11589"/>
    <cfRule type="duplicateValues" dxfId="7894" priority="11590"/>
    <cfRule type="duplicateValues" dxfId="7893" priority="11591"/>
    <cfRule type="duplicateValues" dxfId="7892" priority="11592"/>
    <cfRule type="duplicateValues" dxfId="7891" priority="11593"/>
    <cfRule type="duplicateValues" dxfId="7890" priority="11594"/>
    <cfRule type="duplicateValues" dxfId="7889" priority="11595"/>
    <cfRule type="duplicateValues" dxfId="7888" priority="11596"/>
    <cfRule type="duplicateValues" dxfId="7887" priority="11597"/>
    <cfRule type="duplicateValues" dxfId="7886" priority="11598"/>
    <cfRule type="duplicateValues" dxfId="7885" priority="11599"/>
    <cfRule type="duplicateValues" dxfId="7884" priority="11600"/>
    <cfRule type="duplicateValues" dxfId="7883" priority="11601"/>
    <cfRule type="duplicateValues" dxfId="7882" priority="11602"/>
    <cfRule type="duplicateValues" dxfId="7881" priority="11603"/>
    <cfRule type="duplicateValues" dxfId="7880" priority="11604"/>
    <cfRule type="duplicateValues" dxfId="7879" priority="11605"/>
    <cfRule type="duplicateValues" dxfId="7878" priority="11606"/>
    <cfRule type="duplicateValues" dxfId="7877" priority="11607"/>
    <cfRule type="duplicateValues" dxfId="7876" priority="11608"/>
    <cfRule type="duplicateValues" dxfId="7875" priority="11474"/>
    <cfRule type="duplicateValues" dxfId="7874" priority="11475"/>
    <cfRule type="duplicateValues" dxfId="7873" priority="11476"/>
    <cfRule type="duplicateValues" dxfId="7872" priority="11477"/>
    <cfRule type="duplicateValues" dxfId="7871" priority="11478"/>
    <cfRule type="duplicateValues" dxfId="7870" priority="11479"/>
    <cfRule type="duplicateValues" dxfId="7869" priority="11480"/>
    <cfRule type="duplicateValues" dxfId="7868" priority="11481"/>
    <cfRule type="duplicateValues" dxfId="7867" priority="11482"/>
    <cfRule type="duplicateValues" dxfId="7866" priority="11483"/>
    <cfRule type="duplicateValues" dxfId="7865" priority="11484"/>
    <cfRule type="duplicateValues" dxfId="7864" priority="11485"/>
    <cfRule type="duplicateValues" dxfId="7863" priority="11486"/>
    <cfRule type="duplicateValues" dxfId="7862" priority="11487"/>
    <cfRule type="duplicateValues" dxfId="7861" priority="11488"/>
    <cfRule type="duplicateValues" dxfId="7860" priority="11489"/>
    <cfRule type="duplicateValues" dxfId="7859" priority="11490"/>
    <cfRule type="duplicateValues" dxfId="7858" priority="11491"/>
    <cfRule type="duplicateValues" dxfId="7857" priority="11492"/>
    <cfRule type="duplicateValues" dxfId="7856" priority="11493"/>
    <cfRule type="duplicateValues" dxfId="7855" priority="11494"/>
    <cfRule type="duplicateValues" dxfId="7854" priority="11495"/>
    <cfRule type="duplicateValues" dxfId="7853" priority="11496"/>
    <cfRule type="duplicateValues" dxfId="7852" priority="11497"/>
  </conditionalFormatting>
  <conditionalFormatting sqref="I5199">
    <cfRule type="duplicateValues" dxfId="7851" priority="9836"/>
    <cfRule type="duplicateValues" dxfId="7850" priority="9837"/>
    <cfRule type="duplicateValues" dxfId="7849" priority="9838"/>
    <cfRule type="duplicateValues" dxfId="7848" priority="9839"/>
    <cfRule type="duplicateValues" dxfId="7847" priority="9840"/>
    <cfRule type="duplicateValues" dxfId="7846" priority="9841"/>
    <cfRule type="duplicateValues" dxfId="7845" priority="9842"/>
    <cfRule type="duplicateValues" dxfId="7844" priority="9843"/>
    <cfRule type="duplicateValues" dxfId="7843" priority="9844"/>
    <cfRule type="duplicateValues" dxfId="7842" priority="9845"/>
    <cfRule type="duplicateValues" dxfId="7841" priority="9846"/>
    <cfRule type="duplicateValues" dxfId="7840" priority="9847"/>
    <cfRule type="duplicateValues" dxfId="7839" priority="9848"/>
    <cfRule type="duplicateValues" dxfId="7838" priority="9849"/>
    <cfRule type="duplicateValues" dxfId="7837" priority="9850"/>
    <cfRule type="duplicateValues" dxfId="7836" priority="9851"/>
    <cfRule type="duplicateValues" dxfId="7835" priority="9852"/>
    <cfRule type="duplicateValues" dxfId="7834" priority="9853"/>
    <cfRule type="duplicateValues" dxfId="7833" priority="9854"/>
    <cfRule type="duplicateValues" dxfId="7832" priority="9827"/>
    <cfRule type="duplicateValues" dxfId="7831" priority="9793"/>
    <cfRule type="duplicateValues" dxfId="7830" priority="9855"/>
    <cfRule type="duplicateValues" dxfId="7829" priority="9856"/>
    <cfRule type="duplicateValues" dxfId="7828" priority="9857"/>
    <cfRule type="duplicateValues" dxfId="7827" priority="9858"/>
    <cfRule type="duplicateValues" dxfId="7826" priority="9859"/>
    <cfRule type="duplicateValues" dxfId="7825" priority="9860"/>
    <cfRule type="duplicateValues" dxfId="7824" priority="9861"/>
    <cfRule type="duplicateValues" dxfId="7823" priority="9862"/>
    <cfRule type="duplicateValues" dxfId="7822" priority="9863"/>
    <cfRule type="duplicateValues" dxfId="7821" priority="9864"/>
    <cfRule type="duplicateValues" dxfId="7820" priority="9865"/>
    <cfRule type="duplicateValues" dxfId="7819" priority="9866"/>
    <cfRule type="duplicateValues" dxfId="7818" priority="9867"/>
    <cfRule type="duplicateValues" dxfId="7817" priority="9906"/>
    <cfRule type="duplicateValues" dxfId="7816" priority="9868"/>
    <cfRule type="duplicateValues" dxfId="7815" priority="9869"/>
    <cfRule type="duplicateValues" dxfId="7814" priority="9870"/>
    <cfRule type="duplicateValues" dxfId="7813" priority="9871"/>
    <cfRule type="duplicateValues" dxfId="7812" priority="9872"/>
    <cfRule type="duplicateValues" dxfId="7811" priority="9873"/>
    <cfRule type="duplicateValues" dxfId="7810" priority="9874"/>
    <cfRule type="duplicateValues" dxfId="7809" priority="9875"/>
    <cfRule type="duplicateValues" dxfId="7808" priority="9876"/>
    <cfRule type="duplicateValues" dxfId="7807" priority="9877"/>
    <cfRule type="duplicateValues" dxfId="7806" priority="9878"/>
    <cfRule type="duplicateValues" dxfId="7805" priority="9879"/>
    <cfRule type="duplicateValues" dxfId="7804" priority="9880"/>
    <cfRule type="duplicateValues" dxfId="7803" priority="9881"/>
    <cfRule type="duplicateValues" dxfId="7802" priority="9905"/>
    <cfRule type="duplicateValues" dxfId="7801" priority="9794"/>
    <cfRule type="duplicateValues" dxfId="7800" priority="9795"/>
    <cfRule type="duplicateValues" dxfId="7799" priority="9796"/>
    <cfRule type="duplicateValues" dxfId="7798" priority="9797"/>
    <cfRule type="duplicateValues" dxfId="7797" priority="9798"/>
    <cfRule type="duplicateValues" dxfId="7796" priority="9799"/>
    <cfRule type="duplicateValues" dxfId="7795" priority="9800"/>
    <cfRule type="duplicateValues" dxfId="7794" priority="9801"/>
    <cfRule type="duplicateValues" dxfId="7793" priority="9802"/>
    <cfRule type="duplicateValues" dxfId="7792" priority="9803"/>
    <cfRule type="duplicateValues" dxfId="7791" priority="9804"/>
    <cfRule type="duplicateValues" dxfId="7790" priority="9805"/>
    <cfRule type="duplicateValues" dxfId="7789" priority="9806"/>
    <cfRule type="duplicateValues" dxfId="7788" priority="9807"/>
    <cfRule type="duplicateValues" dxfId="7787" priority="9808"/>
    <cfRule type="duplicateValues" dxfId="7786" priority="9809"/>
    <cfRule type="duplicateValues" dxfId="7785" priority="9810"/>
    <cfRule type="duplicateValues" dxfId="7784" priority="9811"/>
    <cfRule type="duplicateValues" dxfId="7783" priority="9812"/>
    <cfRule type="duplicateValues" dxfId="7782" priority="9907"/>
    <cfRule type="duplicateValues" dxfId="7781" priority="9908"/>
    <cfRule type="duplicateValues" dxfId="7780" priority="9909"/>
    <cfRule type="duplicateValues" dxfId="7779" priority="9910"/>
    <cfRule type="duplicateValues" dxfId="7778" priority="9911"/>
    <cfRule type="duplicateValues" dxfId="7777" priority="9912"/>
    <cfRule type="duplicateValues" dxfId="7776" priority="9913"/>
    <cfRule type="duplicateValues" dxfId="7775" priority="9914"/>
    <cfRule type="duplicateValues" dxfId="7774" priority="9915"/>
    <cfRule type="duplicateValues" dxfId="7773" priority="9916"/>
    <cfRule type="duplicateValues" dxfId="7772" priority="9917"/>
    <cfRule type="duplicateValues" dxfId="7771" priority="9918"/>
    <cfRule type="duplicateValues" dxfId="7770" priority="9919"/>
    <cfRule type="duplicateValues" dxfId="7769" priority="9920"/>
    <cfRule type="duplicateValues" dxfId="7768" priority="9921"/>
    <cfRule type="duplicateValues" dxfId="7767" priority="9922"/>
    <cfRule type="duplicateValues" dxfId="7766" priority="9923"/>
    <cfRule type="duplicateValues" dxfId="7765" priority="9924"/>
    <cfRule type="duplicateValues" dxfId="7764" priority="9925"/>
    <cfRule type="duplicateValues" dxfId="7763" priority="9926"/>
    <cfRule type="duplicateValues" dxfId="7762" priority="9927"/>
    <cfRule type="duplicateValues" dxfId="7761" priority="9928"/>
    <cfRule type="duplicateValues" dxfId="7760" priority="9903"/>
    <cfRule type="duplicateValues" dxfId="7759" priority="9902"/>
    <cfRule type="duplicateValues" dxfId="7758" priority="9901"/>
    <cfRule type="duplicateValues" dxfId="7757" priority="9900"/>
    <cfRule type="duplicateValues" dxfId="7756" priority="9899"/>
    <cfRule type="duplicateValues" dxfId="7755" priority="9898"/>
    <cfRule type="duplicateValues" dxfId="7754" priority="9897"/>
    <cfRule type="duplicateValues" dxfId="7753" priority="9896"/>
    <cfRule type="duplicateValues" dxfId="7752" priority="9895"/>
    <cfRule type="duplicateValues" dxfId="7751" priority="9894"/>
    <cfRule type="duplicateValues" dxfId="7750" priority="9893"/>
    <cfRule type="duplicateValues" dxfId="7749" priority="9892"/>
    <cfRule type="duplicateValues" dxfId="7748" priority="9891"/>
    <cfRule type="duplicateValues" dxfId="7747" priority="9890"/>
    <cfRule type="duplicateValues" dxfId="7746" priority="9889"/>
    <cfRule type="duplicateValues" dxfId="7745" priority="9888"/>
    <cfRule type="duplicateValues" dxfId="7744" priority="9887"/>
    <cfRule type="duplicateValues" dxfId="7743" priority="9886"/>
    <cfRule type="duplicateValues" dxfId="7742" priority="9885"/>
    <cfRule type="duplicateValues" dxfId="7741" priority="9884"/>
    <cfRule type="duplicateValues" dxfId="7740" priority="9883"/>
    <cfRule type="duplicateValues" dxfId="7739" priority="9813"/>
    <cfRule type="duplicateValues" dxfId="7738" priority="9814"/>
    <cfRule type="duplicateValues" dxfId="7737" priority="9815"/>
    <cfRule type="duplicateValues" dxfId="7736" priority="9816"/>
    <cfRule type="duplicateValues" dxfId="7735" priority="9817"/>
    <cfRule type="duplicateValues" dxfId="7734" priority="9818"/>
    <cfRule type="duplicateValues" dxfId="7733" priority="9819"/>
    <cfRule type="duplicateValues" dxfId="7732" priority="9820"/>
    <cfRule type="duplicateValues" dxfId="7731" priority="9821"/>
    <cfRule type="duplicateValues" dxfId="7730" priority="9822"/>
    <cfRule type="duplicateValues" dxfId="7729" priority="9823"/>
    <cfRule type="duplicateValues" dxfId="7728" priority="9824"/>
    <cfRule type="duplicateValues" dxfId="7727" priority="9825"/>
    <cfRule type="duplicateValues" dxfId="7726" priority="9826"/>
    <cfRule type="duplicateValues" dxfId="7725" priority="9828"/>
    <cfRule type="duplicateValues" dxfId="7724" priority="9829"/>
    <cfRule type="duplicateValues" dxfId="7723" priority="9830"/>
    <cfRule type="duplicateValues" dxfId="7722" priority="9904"/>
    <cfRule type="duplicateValues" dxfId="7721" priority="9831"/>
    <cfRule type="duplicateValues" dxfId="7720" priority="9832"/>
    <cfRule type="duplicateValues" dxfId="7719" priority="9833"/>
    <cfRule type="duplicateValues" dxfId="7718" priority="9834"/>
    <cfRule type="duplicateValues" dxfId="7717" priority="9835"/>
    <cfRule type="duplicateValues" dxfId="7716" priority="9882"/>
  </conditionalFormatting>
  <conditionalFormatting sqref="I5200:I5202">
    <cfRule type="duplicateValues" dxfId="7715" priority="14596"/>
    <cfRule type="duplicateValues" dxfId="7714" priority="14597"/>
    <cfRule type="duplicateValues" dxfId="7713" priority="14598"/>
    <cfRule type="duplicateValues" dxfId="7712" priority="14599"/>
    <cfRule type="duplicateValues" dxfId="7711" priority="14600"/>
    <cfRule type="duplicateValues" dxfId="7710" priority="14601"/>
    <cfRule type="duplicateValues" dxfId="7709" priority="14602"/>
    <cfRule type="duplicateValues" dxfId="7708" priority="14603"/>
    <cfRule type="duplicateValues" dxfId="7707" priority="14604"/>
    <cfRule type="duplicateValues" dxfId="7706" priority="14605"/>
    <cfRule type="duplicateValues" dxfId="7705" priority="14606"/>
    <cfRule type="duplicateValues" dxfId="7704" priority="14607"/>
    <cfRule type="duplicateValues" dxfId="7703" priority="14608"/>
    <cfRule type="duplicateValues" dxfId="7702" priority="14609"/>
    <cfRule type="duplicateValues" dxfId="7701" priority="14610"/>
    <cfRule type="duplicateValues" dxfId="7700" priority="14612"/>
    <cfRule type="duplicateValues" dxfId="7699" priority="14613"/>
    <cfRule type="duplicateValues" dxfId="7698" priority="14614"/>
    <cfRule type="duplicateValues" dxfId="7697" priority="14615"/>
    <cfRule type="duplicateValues" dxfId="7696" priority="14616"/>
    <cfRule type="duplicateValues" dxfId="7695" priority="14617"/>
    <cfRule type="duplicateValues" dxfId="7694" priority="14618"/>
    <cfRule type="duplicateValues" dxfId="7693" priority="14619"/>
    <cfRule type="duplicateValues" dxfId="7692" priority="14620"/>
    <cfRule type="duplicateValues" dxfId="7691" priority="14621"/>
    <cfRule type="duplicateValues" dxfId="7690" priority="14622"/>
    <cfRule type="duplicateValues" dxfId="7689" priority="14623"/>
    <cfRule type="duplicateValues" dxfId="7688" priority="14624"/>
    <cfRule type="duplicateValues" dxfId="7687" priority="14625"/>
    <cfRule type="duplicateValues" dxfId="7686" priority="14626"/>
    <cfRule type="duplicateValues" dxfId="7685" priority="14627"/>
    <cfRule type="duplicateValues" dxfId="7684" priority="14628"/>
    <cfRule type="duplicateValues" dxfId="7683" priority="14629"/>
    <cfRule type="duplicateValues" dxfId="7682" priority="14630"/>
    <cfRule type="duplicateValues" dxfId="7681" priority="14631"/>
    <cfRule type="duplicateValues" dxfId="7680" priority="14632"/>
    <cfRule type="duplicateValues" dxfId="7679" priority="14633"/>
    <cfRule type="duplicateValues" dxfId="7678" priority="14634"/>
    <cfRule type="duplicateValues" dxfId="7677" priority="14635"/>
    <cfRule type="duplicateValues" dxfId="7676" priority="14636"/>
    <cfRule type="duplicateValues" dxfId="7675" priority="14637"/>
    <cfRule type="duplicateValues" dxfId="7674" priority="14638"/>
    <cfRule type="duplicateValues" dxfId="7673" priority="14639"/>
    <cfRule type="duplicateValues" dxfId="7672" priority="14640"/>
    <cfRule type="duplicateValues" dxfId="7671" priority="14641"/>
    <cfRule type="duplicateValues" dxfId="7670" priority="14642"/>
    <cfRule type="duplicateValues" dxfId="7669" priority="14643"/>
    <cfRule type="duplicateValues" dxfId="7668" priority="14644"/>
    <cfRule type="duplicateValues" dxfId="7667" priority="14611"/>
    <cfRule type="duplicateValues" dxfId="7666" priority="14670"/>
    <cfRule type="duplicateValues" dxfId="7665" priority="14671"/>
    <cfRule type="duplicateValues" dxfId="7664" priority="14672"/>
    <cfRule type="duplicateValues" dxfId="7663" priority="14673"/>
    <cfRule type="duplicateValues" dxfId="7662" priority="14674"/>
    <cfRule type="duplicateValues" dxfId="7661" priority="14675"/>
    <cfRule type="duplicateValues" dxfId="7660" priority="14676"/>
    <cfRule type="duplicateValues" dxfId="7659" priority="14677"/>
    <cfRule type="duplicateValues" dxfId="7658" priority="14678"/>
    <cfRule type="duplicateValues" dxfId="7657" priority="14679"/>
    <cfRule type="duplicateValues" dxfId="7656" priority="14680"/>
    <cfRule type="duplicateValues" dxfId="7655" priority="14681"/>
    <cfRule type="duplicateValues" dxfId="7654" priority="14682"/>
    <cfRule type="duplicateValues" dxfId="7653" priority="14683"/>
    <cfRule type="duplicateValues" dxfId="7652" priority="14684"/>
    <cfRule type="duplicateValues" dxfId="7651" priority="14685"/>
    <cfRule type="duplicateValues" dxfId="7650" priority="14686"/>
    <cfRule type="duplicateValues" dxfId="7649" priority="14687"/>
    <cfRule type="duplicateValues" dxfId="7648" priority="14688"/>
    <cfRule type="duplicateValues" dxfId="7647" priority="14689"/>
    <cfRule type="duplicateValues" dxfId="7646" priority="14690"/>
    <cfRule type="duplicateValues" dxfId="7645" priority="14691"/>
    <cfRule type="duplicateValues" dxfId="7644" priority="14692"/>
    <cfRule type="duplicateValues" dxfId="7643" priority="14726"/>
    <cfRule type="duplicateValues" dxfId="7642" priority="14727"/>
    <cfRule type="duplicateValues" dxfId="7641" priority="14728"/>
    <cfRule type="duplicateValues" dxfId="7640" priority="14729"/>
    <cfRule type="duplicateValues" dxfId="7639" priority="14730"/>
    <cfRule type="duplicateValues" dxfId="7638" priority="14731"/>
    <cfRule type="duplicateValues" dxfId="7637" priority="14695"/>
    <cfRule type="duplicateValues" dxfId="7636" priority="14696"/>
    <cfRule type="duplicateValues" dxfId="7635" priority="14697"/>
    <cfRule type="duplicateValues" dxfId="7634" priority="14698"/>
    <cfRule type="duplicateValues" dxfId="7633" priority="14699"/>
    <cfRule type="duplicateValues" dxfId="7632" priority="14700"/>
    <cfRule type="duplicateValues" dxfId="7631" priority="14701"/>
    <cfRule type="duplicateValues" dxfId="7630" priority="14702"/>
    <cfRule type="duplicateValues" dxfId="7629" priority="14703"/>
    <cfRule type="duplicateValues" dxfId="7628" priority="14704"/>
    <cfRule type="duplicateValues" dxfId="7627" priority="14705"/>
    <cfRule type="duplicateValues" dxfId="7626" priority="14706"/>
    <cfRule type="duplicateValues" dxfId="7625" priority="14707"/>
    <cfRule type="duplicateValues" dxfId="7624" priority="14708"/>
    <cfRule type="duplicateValues" dxfId="7623" priority="14694"/>
    <cfRule type="duplicateValues" dxfId="7622" priority="14709"/>
    <cfRule type="duplicateValues" dxfId="7621" priority="14710"/>
    <cfRule type="duplicateValues" dxfId="7620" priority="14711"/>
    <cfRule type="duplicateValues" dxfId="7619" priority="14712"/>
    <cfRule type="duplicateValues" dxfId="7618" priority="14713"/>
    <cfRule type="duplicateValues" dxfId="7617" priority="14714"/>
    <cfRule type="duplicateValues" dxfId="7616" priority="14715"/>
    <cfRule type="duplicateValues" dxfId="7615" priority="14716"/>
    <cfRule type="duplicateValues" dxfId="7614" priority="14693"/>
    <cfRule type="duplicateValues" dxfId="7613" priority="14717"/>
    <cfRule type="duplicateValues" dxfId="7612" priority="14718"/>
    <cfRule type="duplicateValues" dxfId="7611" priority="14719"/>
    <cfRule type="duplicateValues" dxfId="7610" priority="14720"/>
    <cfRule type="duplicateValues" dxfId="7609" priority="14721"/>
    <cfRule type="duplicateValues" dxfId="7608" priority="14722"/>
    <cfRule type="duplicateValues" dxfId="7607" priority="14723"/>
    <cfRule type="duplicateValues" dxfId="7606" priority="14724"/>
    <cfRule type="duplicateValues" dxfId="7605" priority="14669"/>
    <cfRule type="duplicateValues" dxfId="7604" priority="14668"/>
    <cfRule type="duplicateValues" dxfId="7603" priority="14667"/>
    <cfRule type="duplicateValues" dxfId="7602" priority="14666"/>
    <cfRule type="duplicateValues" dxfId="7601" priority="14665"/>
    <cfRule type="duplicateValues" dxfId="7600" priority="14664"/>
    <cfRule type="duplicateValues" dxfId="7599" priority="14663"/>
    <cfRule type="duplicateValues" dxfId="7598" priority="14662"/>
    <cfRule type="duplicateValues" dxfId="7597" priority="14661"/>
    <cfRule type="duplicateValues" dxfId="7596" priority="14660"/>
    <cfRule type="duplicateValues" dxfId="7595" priority="14659"/>
    <cfRule type="duplicateValues" dxfId="7594" priority="14658"/>
    <cfRule type="duplicateValues" dxfId="7593" priority="14657"/>
    <cfRule type="duplicateValues" dxfId="7592" priority="14656"/>
    <cfRule type="duplicateValues" dxfId="7591" priority="14655"/>
    <cfRule type="duplicateValues" dxfId="7590" priority="14654"/>
    <cfRule type="duplicateValues" dxfId="7589" priority="14653"/>
    <cfRule type="duplicateValues" dxfId="7588" priority="14652"/>
    <cfRule type="duplicateValues" dxfId="7587" priority="14651"/>
    <cfRule type="duplicateValues" dxfId="7586" priority="14650"/>
    <cfRule type="duplicateValues" dxfId="7585" priority="14649"/>
    <cfRule type="duplicateValues" dxfId="7584" priority="14648"/>
    <cfRule type="duplicateValues" dxfId="7583" priority="14647"/>
    <cfRule type="duplicateValues" dxfId="7582" priority="14646"/>
    <cfRule type="duplicateValues" dxfId="7581" priority="14645"/>
    <cfRule type="duplicateValues" dxfId="7580" priority="14725"/>
  </conditionalFormatting>
  <conditionalFormatting sqref="I5203">
    <cfRule type="duplicateValues" dxfId="7579" priority="12423"/>
    <cfRule type="duplicateValues" dxfId="7578" priority="12422"/>
    <cfRule type="duplicateValues" dxfId="7577" priority="12421"/>
    <cfRule type="duplicateValues" dxfId="7576" priority="12420"/>
    <cfRule type="duplicateValues" dxfId="7575" priority="12419"/>
    <cfRule type="duplicateValues" dxfId="7574" priority="12418"/>
    <cfRule type="duplicateValues" dxfId="7573" priority="12417"/>
    <cfRule type="duplicateValues" dxfId="7572" priority="12416"/>
    <cfRule type="duplicateValues" dxfId="7571" priority="12415"/>
    <cfRule type="duplicateValues" dxfId="7570" priority="12414"/>
    <cfRule type="duplicateValues" dxfId="7569" priority="12413"/>
    <cfRule type="duplicateValues" dxfId="7568" priority="12412"/>
    <cfRule type="duplicateValues" dxfId="7567" priority="12411"/>
    <cfRule type="duplicateValues" dxfId="7566" priority="12410"/>
    <cfRule type="duplicateValues" dxfId="7565" priority="12409"/>
    <cfRule type="duplicateValues" dxfId="7564" priority="12408"/>
    <cfRule type="duplicateValues" dxfId="7563" priority="12407"/>
    <cfRule type="duplicateValues" dxfId="7562" priority="12406"/>
    <cfRule type="duplicateValues" dxfId="7561" priority="12405"/>
    <cfRule type="duplicateValues" dxfId="7560" priority="12404"/>
    <cfRule type="duplicateValues" dxfId="7559" priority="12403"/>
    <cfRule type="duplicateValues" dxfId="7558" priority="12402"/>
    <cfRule type="duplicateValues" dxfId="7557" priority="12401"/>
    <cfRule type="duplicateValues" dxfId="7556" priority="12400"/>
    <cfRule type="duplicateValues" dxfId="7555" priority="12399"/>
    <cfRule type="duplicateValues" dxfId="7554" priority="12398"/>
    <cfRule type="duplicateValues" dxfId="7553" priority="12397"/>
    <cfRule type="duplicateValues" dxfId="7552" priority="12396"/>
    <cfRule type="duplicateValues" dxfId="7551" priority="12395"/>
    <cfRule type="duplicateValues" dxfId="7550" priority="12394"/>
    <cfRule type="duplicateValues" dxfId="7549" priority="12393"/>
    <cfRule type="duplicateValues" dxfId="7548" priority="12392"/>
    <cfRule type="duplicateValues" dxfId="7547" priority="12391"/>
    <cfRule type="duplicateValues" dxfId="7546" priority="12390"/>
    <cfRule type="duplicateValues" dxfId="7545" priority="12389"/>
    <cfRule type="duplicateValues" dxfId="7544" priority="12388"/>
    <cfRule type="duplicateValues" dxfId="7543" priority="12387"/>
    <cfRule type="duplicateValues" dxfId="7542" priority="12386"/>
    <cfRule type="duplicateValues" dxfId="7541" priority="12385"/>
    <cfRule type="duplicateValues" dxfId="7540" priority="12384"/>
    <cfRule type="duplicateValues" dxfId="7539" priority="12383"/>
    <cfRule type="duplicateValues" dxfId="7538" priority="12382"/>
    <cfRule type="duplicateValues" dxfId="7537" priority="12381"/>
    <cfRule type="duplicateValues" dxfId="7536" priority="12380"/>
    <cfRule type="duplicateValues" dxfId="7535" priority="12379"/>
    <cfRule type="duplicateValues" dxfId="7534" priority="12378"/>
    <cfRule type="duplicateValues" dxfId="7533" priority="12377"/>
    <cfRule type="duplicateValues" dxfId="7532" priority="12376"/>
    <cfRule type="duplicateValues" dxfId="7531" priority="12375"/>
    <cfRule type="duplicateValues" dxfId="7530" priority="12374"/>
    <cfRule type="duplicateValues" dxfId="7529" priority="12373"/>
    <cfRule type="duplicateValues" dxfId="7528" priority="12372"/>
    <cfRule type="duplicateValues" dxfId="7527" priority="12371"/>
    <cfRule type="duplicateValues" dxfId="7526" priority="12370"/>
    <cfRule type="duplicateValues" dxfId="7525" priority="12369"/>
    <cfRule type="duplicateValues" dxfId="7524" priority="12368"/>
    <cfRule type="duplicateValues" dxfId="7523" priority="12367"/>
    <cfRule type="duplicateValues" dxfId="7522" priority="12366"/>
    <cfRule type="duplicateValues" dxfId="7521" priority="12365"/>
    <cfRule type="duplicateValues" dxfId="7520" priority="12364"/>
    <cfRule type="duplicateValues" dxfId="7519" priority="12363"/>
    <cfRule type="duplicateValues" dxfId="7518" priority="12362"/>
    <cfRule type="duplicateValues" dxfId="7517" priority="12361"/>
    <cfRule type="duplicateValues" dxfId="7516" priority="12360"/>
    <cfRule type="duplicateValues" dxfId="7515" priority="12359"/>
    <cfRule type="duplicateValues" dxfId="7514" priority="12358"/>
    <cfRule type="duplicateValues" dxfId="7513" priority="12357"/>
    <cfRule type="duplicateValues" dxfId="7512" priority="12356"/>
    <cfRule type="duplicateValues" dxfId="7511" priority="12355"/>
    <cfRule type="duplicateValues" dxfId="7510" priority="12354"/>
    <cfRule type="duplicateValues" dxfId="7509" priority="12353"/>
    <cfRule type="duplicateValues" dxfId="7508" priority="12352"/>
    <cfRule type="duplicateValues" dxfId="7507" priority="12351"/>
    <cfRule type="duplicateValues" dxfId="7506" priority="12350"/>
    <cfRule type="duplicateValues" dxfId="7505" priority="12349"/>
    <cfRule type="duplicateValues" dxfId="7504" priority="12348"/>
    <cfRule type="duplicateValues" dxfId="7503" priority="12347"/>
    <cfRule type="duplicateValues" dxfId="7502" priority="12346"/>
    <cfRule type="duplicateValues" dxfId="7501" priority="12345"/>
    <cfRule type="duplicateValues" dxfId="7500" priority="12344"/>
    <cfRule type="duplicateValues" dxfId="7499" priority="12343"/>
    <cfRule type="duplicateValues" dxfId="7498" priority="12342"/>
    <cfRule type="duplicateValues" dxfId="7497" priority="12341"/>
    <cfRule type="duplicateValues" dxfId="7496" priority="12340"/>
    <cfRule type="duplicateValues" dxfId="7495" priority="12339"/>
    <cfRule type="duplicateValues" dxfId="7494" priority="12338"/>
    <cfRule type="duplicateValues" dxfId="7493" priority="12337"/>
    <cfRule type="duplicateValues" dxfId="7492" priority="12336"/>
    <cfRule type="duplicateValues" dxfId="7491" priority="12335"/>
    <cfRule type="duplicateValues" dxfId="7490" priority="12334"/>
    <cfRule type="duplicateValues" dxfId="7489" priority="12333"/>
    <cfRule type="duplicateValues" dxfId="7488" priority="12332"/>
    <cfRule type="duplicateValues" dxfId="7487" priority="12331"/>
    <cfRule type="duplicateValues" dxfId="7486" priority="12330"/>
    <cfRule type="duplicateValues" dxfId="7485" priority="12329"/>
    <cfRule type="duplicateValues" dxfId="7484" priority="12328"/>
    <cfRule type="duplicateValues" dxfId="7483" priority="12327"/>
    <cfRule type="duplicateValues" dxfId="7482" priority="12326"/>
    <cfRule type="duplicateValues" dxfId="7481" priority="12325"/>
    <cfRule type="duplicateValues" dxfId="7480" priority="12324"/>
    <cfRule type="duplicateValues" dxfId="7479" priority="12323"/>
    <cfRule type="duplicateValues" dxfId="7478" priority="12322"/>
    <cfRule type="duplicateValues" dxfId="7477" priority="12321"/>
    <cfRule type="duplicateValues" dxfId="7476" priority="12320"/>
    <cfRule type="duplicateValues" dxfId="7475" priority="12319"/>
    <cfRule type="duplicateValues" dxfId="7474" priority="12318"/>
    <cfRule type="duplicateValues" dxfId="7473" priority="12317"/>
    <cfRule type="duplicateValues" dxfId="7472" priority="12315"/>
    <cfRule type="duplicateValues" dxfId="7471" priority="12314"/>
    <cfRule type="duplicateValues" dxfId="7470" priority="12313"/>
    <cfRule type="duplicateValues" dxfId="7469" priority="12312"/>
    <cfRule type="duplicateValues" dxfId="7468" priority="12311"/>
    <cfRule type="duplicateValues" dxfId="7467" priority="12310"/>
    <cfRule type="duplicateValues" dxfId="7466" priority="12309"/>
    <cfRule type="duplicateValues" dxfId="7465" priority="12308"/>
    <cfRule type="duplicateValues" dxfId="7464" priority="12307"/>
    <cfRule type="duplicateValues" dxfId="7463" priority="12306"/>
    <cfRule type="duplicateValues" dxfId="7462" priority="12305"/>
    <cfRule type="duplicateValues" dxfId="7461" priority="12304"/>
    <cfRule type="duplicateValues" dxfId="7460" priority="12303"/>
    <cfRule type="duplicateValues" dxfId="7459" priority="12302"/>
    <cfRule type="duplicateValues" dxfId="7458" priority="12301"/>
    <cfRule type="duplicateValues" dxfId="7457" priority="12300"/>
    <cfRule type="duplicateValues" dxfId="7456" priority="12299"/>
    <cfRule type="duplicateValues" dxfId="7455" priority="12298"/>
    <cfRule type="duplicateValues" dxfId="7454" priority="12297"/>
    <cfRule type="duplicateValues" dxfId="7453" priority="12296"/>
    <cfRule type="duplicateValues" dxfId="7452" priority="12295"/>
    <cfRule type="duplicateValues" dxfId="7451" priority="12294"/>
    <cfRule type="duplicateValues" dxfId="7450" priority="12293"/>
    <cfRule type="duplicateValues" dxfId="7449" priority="12292"/>
    <cfRule type="duplicateValues" dxfId="7448" priority="12291"/>
    <cfRule type="duplicateValues" dxfId="7447" priority="12290"/>
    <cfRule type="duplicateValues" dxfId="7446" priority="12425"/>
    <cfRule type="duplicateValues" dxfId="7445" priority="12424"/>
    <cfRule type="duplicateValues" dxfId="7444" priority="12316"/>
  </conditionalFormatting>
  <conditionalFormatting sqref="I5204">
    <cfRule type="duplicateValues" dxfId="7443" priority="14184"/>
    <cfRule type="duplicateValues" dxfId="7442" priority="14183"/>
    <cfRule type="duplicateValues" dxfId="7441" priority="14182"/>
    <cfRule type="duplicateValues" dxfId="7440" priority="14181"/>
    <cfRule type="duplicateValues" dxfId="7439" priority="14180"/>
    <cfRule type="duplicateValues" dxfId="7438" priority="14179"/>
    <cfRule type="duplicateValues" dxfId="7437" priority="14178"/>
    <cfRule type="duplicateValues" dxfId="7436" priority="14177"/>
    <cfRule type="duplicateValues" dxfId="7435" priority="14176"/>
    <cfRule type="duplicateValues" dxfId="7434" priority="14175"/>
    <cfRule type="duplicateValues" dxfId="7433" priority="14174"/>
    <cfRule type="duplicateValues" dxfId="7432" priority="14173"/>
    <cfRule type="duplicateValues" dxfId="7431" priority="14134"/>
    <cfRule type="duplicateValues" dxfId="7430" priority="14172"/>
    <cfRule type="duplicateValues" dxfId="7429" priority="14171"/>
    <cfRule type="duplicateValues" dxfId="7428" priority="14170"/>
    <cfRule type="duplicateValues" dxfId="7427" priority="14169"/>
    <cfRule type="duplicateValues" dxfId="7426" priority="14067"/>
    <cfRule type="duplicateValues" dxfId="7425" priority="14168"/>
    <cfRule type="duplicateValues" dxfId="7424" priority="14187"/>
    <cfRule type="duplicateValues" dxfId="7423" priority="14186"/>
    <cfRule type="duplicateValues" dxfId="7422" priority="14185"/>
    <cfRule type="duplicateValues" dxfId="7421" priority="14052"/>
    <cfRule type="duplicateValues" dxfId="7420" priority="14053"/>
    <cfRule type="duplicateValues" dxfId="7419" priority="14054"/>
    <cfRule type="duplicateValues" dxfId="7418" priority="14055"/>
    <cfRule type="duplicateValues" dxfId="7417" priority="14056"/>
    <cfRule type="duplicateValues" dxfId="7416" priority="14057"/>
    <cfRule type="duplicateValues" dxfId="7415" priority="14058"/>
    <cfRule type="duplicateValues" dxfId="7414" priority="14059"/>
    <cfRule type="duplicateValues" dxfId="7413" priority="14060"/>
    <cfRule type="duplicateValues" dxfId="7412" priority="14061"/>
    <cfRule type="duplicateValues" dxfId="7411" priority="14062"/>
    <cfRule type="duplicateValues" dxfId="7410" priority="14063"/>
    <cfRule type="duplicateValues" dxfId="7409" priority="14064"/>
    <cfRule type="duplicateValues" dxfId="7408" priority="14065"/>
    <cfRule type="duplicateValues" dxfId="7407" priority="14066"/>
    <cfRule type="duplicateValues" dxfId="7406" priority="14068"/>
    <cfRule type="duplicateValues" dxfId="7405" priority="14069"/>
    <cfRule type="duplicateValues" dxfId="7404" priority="14070"/>
    <cfRule type="duplicateValues" dxfId="7403" priority="14071"/>
    <cfRule type="duplicateValues" dxfId="7402" priority="14072"/>
    <cfRule type="duplicateValues" dxfId="7401" priority="14073"/>
    <cfRule type="duplicateValues" dxfId="7400" priority="14074"/>
    <cfRule type="duplicateValues" dxfId="7399" priority="14075"/>
    <cfRule type="duplicateValues" dxfId="7398" priority="14076"/>
    <cfRule type="duplicateValues" dxfId="7397" priority="14077"/>
    <cfRule type="duplicateValues" dxfId="7396" priority="14078"/>
    <cfRule type="duplicateValues" dxfId="7395" priority="14079"/>
    <cfRule type="duplicateValues" dxfId="7394" priority="14080"/>
    <cfRule type="duplicateValues" dxfId="7393" priority="14081"/>
    <cfRule type="duplicateValues" dxfId="7392" priority="14082"/>
    <cfRule type="duplicateValues" dxfId="7391" priority="14083"/>
    <cfRule type="duplicateValues" dxfId="7390" priority="14084"/>
    <cfRule type="duplicateValues" dxfId="7389" priority="14085"/>
    <cfRule type="duplicateValues" dxfId="7388" priority="14086"/>
    <cfRule type="duplicateValues" dxfId="7387" priority="14087"/>
    <cfRule type="duplicateValues" dxfId="7386" priority="14088"/>
    <cfRule type="duplicateValues" dxfId="7385" priority="14089"/>
    <cfRule type="duplicateValues" dxfId="7384" priority="14090"/>
    <cfRule type="duplicateValues" dxfId="7383" priority="14091"/>
    <cfRule type="duplicateValues" dxfId="7382" priority="14092"/>
    <cfRule type="duplicateValues" dxfId="7381" priority="14093"/>
    <cfRule type="duplicateValues" dxfId="7380" priority="14094"/>
    <cfRule type="duplicateValues" dxfId="7379" priority="14095"/>
    <cfRule type="duplicateValues" dxfId="7378" priority="14096"/>
    <cfRule type="duplicateValues" dxfId="7377" priority="14097"/>
    <cfRule type="duplicateValues" dxfId="7376" priority="14098"/>
    <cfRule type="duplicateValues" dxfId="7375" priority="14099"/>
    <cfRule type="duplicateValues" dxfId="7374" priority="14100"/>
    <cfRule type="duplicateValues" dxfId="7373" priority="14101"/>
    <cfRule type="duplicateValues" dxfId="7372" priority="14102"/>
    <cfRule type="duplicateValues" dxfId="7371" priority="14103"/>
    <cfRule type="duplicateValues" dxfId="7370" priority="14104"/>
    <cfRule type="duplicateValues" dxfId="7369" priority="14105"/>
    <cfRule type="duplicateValues" dxfId="7368" priority="14106"/>
    <cfRule type="duplicateValues" dxfId="7367" priority="14107"/>
    <cfRule type="duplicateValues" dxfId="7366" priority="14108"/>
    <cfRule type="duplicateValues" dxfId="7365" priority="14109"/>
    <cfRule type="duplicateValues" dxfId="7364" priority="14110"/>
    <cfRule type="duplicateValues" dxfId="7363" priority="14111"/>
    <cfRule type="duplicateValues" dxfId="7362" priority="14112"/>
    <cfRule type="duplicateValues" dxfId="7361" priority="14113"/>
    <cfRule type="duplicateValues" dxfId="7360" priority="14114"/>
    <cfRule type="duplicateValues" dxfId="7359" priority="14115"/>
    <cfRule type="duplicateValues" dxfId="7358" priority="14116"/>
    <cfRule type="duplicateValues" dxfId="7357" priority="14117"/>
    <cfRule type="duplicateValues" dxfId="7356" priority="14118"/>
    <cfRule type="duplicateValues" dxfId="7355" priority="14119"/>
    <cfRule type="duplicateValues" dxfId="7354" priority="14120"/>
    <cfRule type="duplicateValues" dxfId="7353" priority="14121"/>
    <cfRule type="duplicateValues" dxfId="7352" priority="14122"/>
    <cfRule type="duplicateValues" dxfId="7351" priority="14123"/>
    <cfRule type="duplicateValues" dxfId="7350" priority="14124"/>
    <cfRule type="duplicateValues" dxfId="7349" priority="14125"/>
    <cfRule type="duplicateValues" dxfId="7348" priority="14126"/>
    <cfRule type="duplicateValues" dxfId="7347" priority="14127"/>
    <cfRule type="duplicateValues" dxfId="7346" priority="14128"/>
    <cfRule type="duplicateValues" dxfId="7345" priority="14129"/>
    <cfRule type="duplicateValues" dxfId="7344" priority="14130"/>
    <cfRule type="duplicateValues" dxfId="7343" priority="14131"/>
    <cfRule type="duplicateValues" dxfId="7342" priority="14132"/>
    <cfRule type="duplicateValues" dxfId="7341" priority="14133"/>
    <cfRule type="duplicateValues" dxfId="7340" priority="14135"/>
    <cfRule type="duplicateValues" dxfId="7339" priority="14136"/>
    <cfRule type="duplicateValues" dxfId="7338" priority="14137"/>
    <cfRule type="duplicateValues" dxfId="7337" priority="14138"/>
    <cfRule type="duplicateValues" dxfId="7336" priority="14139"/>
    <cfRule type="duplicateValues" dxfId="7335" priority="14140"/>
    <cfRule type="duplicateValues" dxfId="7334" priority="14141"/>
    <cfRule type="duplicateValues" dxfId="7333" priority="14142"/>
    <cfRule type="duplicateValues" dxfId="7332" priority="14143"/>
    <cfRule type="duplicateValues" dxfId="7331" priority="14144"/>
    <cfRule type="duplicateValues" dxfId="7330" priority="14145"/>
    <cfRule type="duplicateValues" dxfId="7329" priority="14146"/>
    <cfRule type="duplicateValues" dxfId="7328" priority="14147"/>
    <cfRule type="duplicateValues" dxfId="7327" priority="14148"/>
    <cfRule type="duplicateValues" dxfId="7326" priority="14149"/>
    <cfRule type="duplicateValues" dxfId="7325" priority="14150"/>
    <cfRule type="duplicateValues" dxfId="7324" priority="14151"/>
    <cfRule type="duplicateValues" dxfId="7323" priority="14152"/>
    <cfRule type="duplicateValues" dxfId="7322" priority="14153"/>
    <cfRule type="duplicateValues" dxfId="7321" priority="14154"/>
    <cfRule type="duplicateValues" dxfId="7320" priority="14155"/>
    <cfRule type="duplicateValues" dxfId="7319" priority="14156"/>
    <cfRule type="duplicateValues" dxfId="7318" priority="14157"/>
    <cfRule type="duplicateValues" dxfId="7317" priority="14158"/>
    <cfRule type="duplicateValues" dxfId="7316" priority="14159"/>
    <cfRule type="duplicateValues" dxfId="7315" priority="14160"/>
    <cfRule type="duplicateValues" dxfId="7314" priority="14161"/>
    <cfRule type="duplicateValues" dxfId="7313" priority="14162"/>
    <cfRule type="duplicateValues" dxfId="7312" priority="14163"/>
    <cfRule type="duplicateValues" dxfId="7311" priority="14164"/>
    <cfRule type="duplicateValues" dxfId="7310" priority="14165"/>
    <cfRule type="duplicateValues" dxfId="7309" priority="14166"/>
    <cfRule type="duplicateValues" dxfId="7308" priority="14167"/>
  </conditionalFormatting>
  <conditionalFormatting sqref="I5205">
    <cfRule type="duplicateValues" dxfId="7307" priority="12702"/>
    <cfRule type="duplicateValues" dxfId="7306" priority="12815"/>
    <cfRule type="duplicateValues" dxfId="7305" priority="12816"/>
    <cfRule type="duplicateValues" dxfId="7304" priority="12817"/>
    <cfRule type="duplicateValues" dxfId="7303" priority="12818"/>
    <cfRule type="duplicateValues" dxfId="7302" priority="12819"/>
    <cfRule type="duplicateValues" dxfId="7301" priority="12820"/>
    <cfRule type="duplicateValues" dxfId="7300" priority="12821"/>
    <cfRule type="duplicateValues" dxfId="7299" priority="12822"/>
    <cfRule type="duplicateValues" dxfId="7298" priority="12823"/>
    <cfRule type="duplicateValues" dxfId="7297" priority="12824"/>
    <cfRule type="duplicateValues" dxfId="7296" priority="12825"/>
    <cfRule type="duplicateValues" dxfId="7295" priority="12826"/>
    <cfRule type="duplicateValues" dxfId="7294" priority="12827"/>
    <cfRule type="duplicateValues" dxfId="7293" priority="12828"/>
    <cfRule type="duplicateValues" dxfId="7292" priority="12829"/>
    <cfRule type="duplicateValues" dxfId="7291" priority="12830"/>
    <cfRule type="duplicateValues" dxfId="7290" priority="12831"/>
    <cfRule type="duplicateValues" dxfId="7289" priority="12832"/>
    <cfRule type="duplicateValues" dxfId="7288" priority="12736"/>
    <cfRule type="duplicateValues" dxfId="7287" priority="12735"/>
    <cfRule type="duplicateValues" dxfId="7286" priority="12734"/>
    <cfRule type="duplicateValues" dxfId="7285" priority="12733"/>
    <cfRule type="duplicateValues" dxfId="7284" priority="12732"/>
    <cfRule type="duplicateValues" dxfId="7283" priority="12731"/>
    <cfRule type="duplicateValues" dxfId="7282" priority="12730"/>
    <cfRule type="duplicateValues" dxfId="7281" priority="12729"/>
    <cfRule type="duplicateValues" dxfId="7280" priority="12728"/>
    <cfRule type="duplicateValues" dxfId="7279" priority="12727"/>
    <cfRule type="duplicateValues" dxfId="7278" priority="12726"/>
    <cfRule type="duplicateValues" dxfId="7277" priority="12725"/>
    <cfRule type="duplicateValues" dxfId="7276" priority="12724"/>
    <cfRule type="duplicateValues" dxfId="7275" priority="12723"/>
    <cfRule type="duplicateValues" dxfId="7274" priority="12722"/>
    <cfRule type="duplicateValues" dxfId="7273" priority="12814"/>
    <cfRule type="duplicateValues" dxfId="7272" priority="12721"/>
    <cfRule type="duplicateValues" dxfId="7271" priority="12720"/>
    <cfRule type="duplicateValues" dxfId="7270" priority="12719"/>
    <cfRule type="duplicateValues" dxfId="7269" priority="12718"/>
    <cfRule type="duplicateValues" dxfId="7268" priority="12717"/>
    <cfRule type="duplicateValues" dxfId="7267" priority="12716"/>
    <cfRule type="duplicateValues" dxfId="7266" priority="12715"/>
    <cfRule type="duplicateValues" dxfId="7265" priority="12714"/>
    <cfRule type="duplicateValues" dxfId="7264" priority="12713"/>
    <cfRule type="duplicateValues" dxfId="7263" priority="12712"/>
    <cfRule type="duplicateValues" dxfId="7262" priority="12711"/>
    <cfRule type="duplicateValues" dxfId="7261" priority="12710"/>
    <cfRule type="duplicateValues" dxfId="7260" priority="12709"/>
    <cfRule type="duplicateValues" dxfId="7259" priority="12708"/>
    <cfRule type="duplicateValues" dxfId="7258" priority="12707"/>
    <cfRule type="duplicateValues" dxfId="7257" priority="12706"/>
    <cfRule type="duplicateValues" dxfId="7256" priority="12705"/>
    <cfRule type="duplicateValues" dxfId="7255" priority="12704"/>
    <cfRule type="duplicateValues" dxfId="7254" priority="12703"/>
    <cfRule type="duplicateValues" dxfId="7253" priority="12701"/>
    <cfRule type="duplicateValues" dxfId="7252" priority="12700"/>
    <cfRule type="duplicateValues" dxfId="7251" priority="12699"/>
    <cfRule type="duplicateValues" dxfId="7250" priority="12698"/>
    <cfRule type="duplicateValues" dxfId="7249" priority="12697"/>
    <cfRule type="duplicateValues" dxfId="7248" priority="12769"/>
    <cfRule type="duplicateValues" dxfId="7247" priority="12768"/>
    <cfRule type="duplicateValues" dxfId="7246" priority="12767"/>
    <cfRule type="duplicateValues" dxfId="7245" priority="12766"/>
    <cfRule type="duplicateValues" dxfId="7244" priority="12765"/>
    <cfRule type="duplicateValues" dxfId="7243" priority="12764"/>
    <cfRule type="duplicateValues" dxfId="7242" priority="12763"/>
    <cfRule type="duplicateValues" dxfId="7241" priority="12762"/>
    <cfRule type="duplicateValues" dxfId="7240" priority="12761"/>
    <cfRule type="duplicateValues" dxfId="7239" priority="12760"/>
    <cfRule type="duplicateValues" dxfId="7238" priority="12759"/>
    <cfRule type="duplicateValues" dxfId="7237" priority="12758"/>
    <cfRule type="duplicateValues" dxfId="7236" priority="12757"/>
    <cfRule type="duplicateValues" dxfId="7235" priority="12756"/>
    <cfRule type="duplicateValues" dxfId="7234" priority="12755"/>
    <cfRule type="duplicateValues" dxfId="7233" priority="12754"/>
    <cfRule type="duplicateValues" dxfId="7232" priority="12770"/>
    <cfRule type="duplicateValues" dxfId="7231" priority="12753"/>
    <cfRule type="duplicateValues" dxfId="7230" priority="12752"/>
    <cfRule type="duplicateValues" dxfId="7229" priority="12751"/>
    <cfRule type="duplicateValues" dxfId="7228" priority="12750"/>
    <cfRule type="duplicateValues" dxfId="7227" priority="12749"/>
    <cfRule type="duplicateValues" dxfId="7226" priority="12748"/>
    <cfRule type="duplicateValues" dxfId="7225" priority="12747"/>
    <cfRule type="duplicateValues" dxfId="7224" priority="12746"/>
    <cfRule type="duplicateValues" dxfId="7223" priority="12745"/>
    <cfRule type="duplicateValues" dxfId="7222" priority="12744"/>
    <cfRule type="duplicateValues" dxfId="7221" priority="12743"/>
    <cfRule type="duplicateValues" dxfId="7220" priority="12742"/>
    <cfRule type="duplicateValues" dxfId="7219" priority="12741"/>
    <cfRule type="duplicateValues" dxfId="7218" priority="12740"/>
    <cfRule type="duplicateValues" dxfId="7217" priority="12739"/>
    <cfRule type="duplicateValues" dxfId="7216" priority="12738"/>
    <cfRule type="duplicateValues" dxfId="7215" priority="12771"/>
    <cfRule type="duplicateValues" dxfId="7214" priority="12772"/>
    <cfRule type="duplicateValues" dxfId="7213" priority="12773"/>
    <cfRule type="duplicateValues" dxfId="7212" priority="12774"/>
    <cfRule type="duplicateValues" dxfId="7211" priority="12775"/>
    <cfRule type="duplicateValues" dxfId="7210" priority="12776"/>
    <cfRule type="duplicateValues" dxfId="7209" priority="12777"/>
    <cfRule type="duplicateValues" dxfId="7208" priority="12778"/>
    <cfRule type="duplicateValues" dxfId="7207" priority="12737"/>
    <cfRule type="duplicateValues" dxfId="7206" priority="12780"/>
    <cfRule type="duplicateValues" dxfId="7205" priority="12781"/>
    <cfRule type="duplicateValues" dxfId="7204" priority="12782"/>
    <cfRule type="duplicateValues" dxfId="7203" priority="12783"/>
    <cfRule type="duplicateValues" dxfId="7202" priority="12784"/>
    <cfRule type="duplicateValues" dxfId="7201" priority="12785"/>
    <cfRule type="duplicateValues" dxfId="7200" priority="12786"/>
    <cfRule type="duplicateValues" dxfId="7199" priority="12787"/>
    <cfRule type="duplicateValues" dxfId="7198" priority="12788"/>
    <cfRule type="duplicateValues" dxfId="7197" priority="12789"/>
    <cfRule type="duplicateValues" dxfId="7196" priority="12790"/>
    <cfRule type="duplicateValues" dxfId="7195" priority="12791"/>
    <cfRule type="duplicateValues" dxfId="7194" priority="12792"/>
    <cfRule type="duplicateValues" dxfId="7193" priority="12793"/>
    <cfRule type="duplicateValues" dxfId="7192" priority="12794"/>
    <cfRule type="duplicateValues" dxfId="7191" priority="12795"/>
    <cfRule type="duplicateValues" dxfId="7190" priority="12796"/>
    <cfRule type="duplicateValues" dxfId="7189" priority="12797"/>
    <cfRule type="duplicateValues" dxfId="7188" priority="12798"/>
    <cfRule type="duplicateValues" dxfId="7187" priority="12799"/>
    <cfRule type="duplicateValues" dxfId="7186" priority="12800"/>
    <cfRule type="duplicateValues" dxfId="7185" priority="12801"/>
    <cfRule type="duplicateValues" dxfId="7184" priority="12802"/>
    <cfRule type="duplicateValues" dxfId="7183" priority="12803"/>
    <cfRule type="duplicateValues" dxfId="7182" priority="12804"/>
    <cfRule type="duplicateValues" dxfId="7181" priority="12805"/>
    <cfRule type="duplicateValues" dxfId="7180" priority="12806"/>
    <cfRule type="duplicateValues" dxfId="7179" priority="12807"/>
    <cfRule type="duplicateValues" dxfId="7178" priority="12808"/>
    <cfRule type="duplicateValues" dxfId="7177" priority="12809"/>
    <cfRule type="duplicateValues" dxfId="7176" priority="12810"/>
    <cfRule type="duplicateValues" dxfId="7175" priority="12811"/>
    <cfRule type="duplicateValues" dxfId="7174" priority="12812"/>
    <cfRule type="duplicateValues" dxfId="7173" priority="12813"/>
    <cfRule type="duplicateValues" dxfId="7172" priority="12779"/>
  </conditionalFormatting>
  <conditionalFormatting sqref="I5206">
    <cfRule type="duplicateValues" dxfId="7171" priority="10435"/>
    <cfRule type="duplicateValues" dxfId="7170" priority="10434"/>
    <cfRule type="duplicateValues" dxfId="7169" priority="10433"/>
    <cfRule type="duplicateValues" dxfId="7168" priority="10432"/>
    <cfRule type="duplicateValues" dxfId="7167" priority="10431"/>
    <cfRule type="duplicateValues" dxfId="7166" priority="10430"/>
    <cfRule type="duplicateValues" dxfId="7165" priority="10429"/>
    <cfRule type="duplicateValues" dxfId="7164" priority="10428"/>
    <cfRule type="duplicateValues" dxfId="7163" priority="10427"/>
    <cfRule type="duplicateValues" dxfId="7162" priority="10426"/>
    <cfRule type="duplicateValues" dxfId="7161" priority="10425"/>
    <cfRule type="duplicateValues" dxfId="7160" priority="10424"/>
    <cfRule type="duplicateValues" dxfId="7159" priority="10423"/>
    <cfRule type="duplicateValues" dxfId="7158" priority="10422"/>
    <cfRule type="duplicateValues" dxfId="7157" priority="10421"/>
    <cfRule type="duplicateValues" dxfId="7156" priority="10420"/>
    <cfRule type="duplicateValues" dxfId="7155" priority="10419"/>
    <cfRule type="duplicateValues" dxfId="7154" priority="10418"/>
    <cfRule type="duplicateValues" dxfId="7153" priority="10417"/>
    <cfRule type="duplicateValues" dxfId="7152" priority="10416"/>
    <cfRule type="duplicateValues" dxfId="7151" priority="10415"/>
    <cfRule type="duplicateValues" dxfId="7150" priority="10414"/>
    <cfRule type="duplicateValues" dxfId="7149" priority="10413"/>
    <cfRule type="duplicateValues" dxfId="7148" priority="10412"/>
    <cfRule type="duplicateValues" dxfId="7147" priority="10411"/>
    <cfRule type="duplicateValues" dxfId="7146" priority="10410"/>
    <cfRule type="duplicateValues" dxfId="7145" priority="10409"/>
    <cfRule type="duplicateValues" dxfId="7144" priority="10408"/>
    <cfRule type="duplicateValues" dxfId="7143" priority="10407"/>
    <cfRule type="duplicateValues" dxfId="7142" priority="10406"/>
    <cfRule type="duplicateValues" dxfId="7141" priority="10405"/>
    <cfRule type="duplicateValues" dxfId="7140" priority="10404"/>
    <cfRule type="duplicateValues" dxfId="7139" priority="10403"/>
    <cfRule type="duplicateValues" dxfId="7138" priority="10402"/>
    <cfRule type="duplicateValues" dxfId="7137" priority="10401"/>
    <cfRule type="duplicateValues" dxfId="7136" priority="10400"/>
    <cfRule type="duplicateValues" dxfId="7135" priority="10399"/>
    <cfRule type="duplicateValues" dxfId="7134" priority="10398"/>
    <cfRule type="duplicateValues" dxfId="7133" priority="10397"/>
    <cfRule type="duplicateValues" dxfId="7132" priority="10396"/>
    <cfRule type="duplicateValues" dxfId="7131" priority="10395"/>
    <cfRule type="duplicateValues" dxfId="7130" priority="10394"/>
    <cfRule type="duplicateValues" dxfId="7129" priority="10393"/>
    <cfRule type="duplicateValues" dxfId="7128" priority="10392"/>
    <cfRule type="duplicateValues" dxfId="7127" priority="10391"/>
    <cfRule type="duplicateValues" dxfId="7126" priority="10390"/>
    <cfRule type="duplicateValues" dxfId="7125" priority="10389"/>
    <cfRule type="duplicateValues" dxfId="7124" priority="10388"/>
    <cfRule type="duplicateValues" dxfId="7123" priority="10387"/>
    <cfRule type="duplicateValues" dxfId="7122" priority="10386"/>
    <cfRule type="duplicateValues" dxfId="7121" priority="10385"/>
    <cfRule type="duplicateValues" dxfId="7120" priority="10384"/>
    <cfRule type="duplicateValues" dxfId="7119" priority="10383"/>
    <cfRule type="duplicateValues" dxfId="7118" priority="10382"/>
    <cfRule type="duplicateValues" dxfId="7117" priority="10381"/>
    <cfRule type="duplicateValues" dxfId="7116" priority="10380"/>
    <cfRule type="duplicateValues" dxfId="7115" priority="10379"/>
    <cfRule type="duplicateValues" dxfId="7114" priority="10378"/>
    <cfRule type="duplicateValues" dxfId="7113" priority="10377"/>
    <cfRule type="duplicateValues" dxfId="7112" priority="10376"/>
    <cfRule type="duplicateValues" dxfId="7111" priority="10375"/>
    <cfRule type="duplicateValues" dxfId="7110" priority="10374"/>
    <cfRule type="duplicateValues" dxfId="7109" priority="10373"/>
    <cfRule type="duplicateValues" dxfId="7108" priority="10372"/>
    <cfRule type="duplicateValues" dxfId="7107" priority="10371"/>
    <cfRule type="duplicateValues" dxfId="7106" priority="10370"/>
    <cfRule type="duplicateValues" dxfId="7105" priority="10369"/>
    <cfRule type="duplicateValues" dxfId="7104" priority="10368"/>
    <cfRule type="duplicateValues" dxfId="7103" priority="10367"/>
    <cfRule type="duplicateValues" dxfId="7102" priority="10366"/>
    <cfRule type="duplicateValues" dxfId="7101" priority="10365"/>
    <cfRule type="duplicateValues" dxfId="7100" priority="10364"/>
    <cfRule type="duplicateValues" dxfId="7099" priority="10363"/>
    <cfRule type="duplicateValues" dxfId="7098" priority="10362"/>
    <cfRule type="duplicateValues" dxfId="7097" priority="10361"/>
    <cfRule type="duplicateValues" dxfId="7096" priority="10360"/>
    <cfRule type="duplicateValues" dxfId="7095" priority="10359"/>
    <cfRule type="duplicateValues" dxfId="7094" priority="10358"/>
    <cfRule type="duplicateValues" dxfId="7093" priority="10357"/>
    <cfRule type="duplicateValues" dxfId="7092" priority="10356"/>
    <cfRule type="duplicateValues" dxfId="7091" priority="10355"/>
    <cfRule type="duplicateValues" dxfId="7090" priority="10354"/>
    <cfRule type="duplicateValues" dxfId="7089" priority="10353"/>
    <cfRule type="duplicateValues" dxfId="7088" priority="10352"/>
    <cfRule type="duplicateValues" dxfId="7087" priority="10351"/>
    <cfRule type="duplicateValues" dxfId="7086" priority="10350"/>
    <cfRule type="duplicateValues" dxfId="7085" priority="10349"/>
    <cfRule type="duplicateValues" dxfId="7084" priority="10348"/>
    <cfRule type="duplicateValues" dxfId="7083" priority="10347"/>
    <cfRule type="duplicateValues" dxfId="7082" priority="10346"/>
    <cfRule type="duplicateValues" dxfId="7081" priority="10345"/>
    <cfRule type="duplicateValues" dxfId="7080" priority="10344"/>
    <cfRule type="duplicateValues" dxfId="7079" priority="10343"/>
    <cfRule type="duplicateValues" dxfId="7078" priority="10342"/>
    <cfRule type="duplicateValues" dxfId="7077" priority="10341"/>
    <cfRule type="duplicateValues" dxfId="7076" priority="10340"/>
    <cfRule type="duplicateValues" dxfId="7075" priority="10339"/>
    <cfRule type="duplicateValues" dxfId="7074" priority="10338"/>
    <cfRule type="duplicateValues" dxfId="7073" priority="10337"/>
    <cfRule type="duplicateValues" dxfId="7072" priority="10336"/>
    <cfRule type="duplicateValues" dxfId="7071" priority="10335"/>
    <cfRule type="duplicateValues" dxfId="7070" priority="10334"/>
    <cfRule type="duplicateValues" dxfId="7069" priority="10333"/>
    <cfRule type="duplicateValues" dxfId="7068" priority="10332"/>
    <cfRule type="duplicateValues" dxfId="7067" priority="10331"/>
    <cfRule type="duplicateValues" dxfId="7066" priority="10330"/>
    <cfRule type="duplicateValues" dxfId="7065" priority="10329"/>
    <cfRule type="duplicateValues" dxfId="7064" priority="10328"/>
    <cfRule type="duplicateValues" dxfId="7063" priority="10327"/>
    <cfRule type="duplicateValues" dxfId="7062" priority="10326"/>
    <cfRule type="duplicateValues" dxfId="7061" priority="10325"/>
    <cfRule type="duplicateValues" dxfId="7060" priority="10324"/>
    <cfRule type="duplicateValues" dxfId="7059" priority="10323"/>
    <cfRule type="duplicateValues" dxfId="7058" priority="10322"/>
    <cfRule type="duplicateValues" dxfId="7057" priority="10321"/>
    <cfRule type="duplicateValues" dxfId="7056" priority="10320"/>
    <cfRule type="duplicateValues" dxfId="7055" priority="10319"/>
    <cfRule type="duplicateValues" dxfId="7054" priority="10318"/>
    <cfRule type="duplicateValues" dxfId="7053" priority="10317"/>
    <cfRule type="duplicateValues" dxfId="7052" priority="10316"/>
    <cfRule type="duplicateValues" dxfId="7051" priority="10315"/>
    <cfRule type="duplicateValues" dxfId="7050" priority="10314"/>
    <cfRule type="duplicateValues" dxfId="7049" priority="10313"/>
    <cfRule type="duplicateValues" dxfId="7048" priority="10312"/>
    <cfRule type="duplicateValues" dxfId="7047" priority="10311"/>
    <cfRule type="duplicateValues" dxfId="7046" priority="10310"/>
    <cfRule type="duplicateValues" dxfId="7045" priority="10309"/>
    <cfRule type="duplicateValues" dxfId="7044" priority="10308"/>
    <cfRule type="duplicateValues" dxfId="7043" priority="10307"/>
    <cfRule type="duplicateValues" dxfId="7042" priority="10306"/>
    <cfRule type="duplicateValues" dxfId="7041" priority="10305"/>
    <cfRule type="duplicateValues" dxfId="7040" priority="10304"/>
    <cfRule type="duplicateValues" dxfId="7039" priority="10303"/>
    <cfRule type="duplicateValues" dxfId="7038" priority="10302"/>
    <cfRule type="duplicateValues" dxfId="7037" priority="10301"/>
    <cfRule type="duplicateValues" dxfId="7036" priority="10300"/>
  </conditionalFormatting>
  <conditionalFormatting sqref="I5207">
    <cfRule type="duplicateValues" dxfId="7035" priority="11632"/>
    <cfRule type="duplicateValues" dxfId="7034" priority="11744"/>
    <cfRule type="duplicateValues" dxfId="7033" priority="11612"/>
    <cfRule type="duplicateValues" dxfId="7032" priority="11613"/>
    <cfRule type="duplicateValues" dxfId="7031" priority="11614"/>
    <cfRule type="duplicateValues" dxfId="7030" priority="11615"/>
    <cfRule type="duplicateValues" dxfId="7029" priority="11616"/>
    <cfRule type="duplicateValues" dxfId="7028" priority="11617"/>
    <cfRule type="duplicateValues" dxfId="7027" priority="11618"/>
    <cfRule type="duplicateValues" dxfId="7026" priority="11619"/>
    <cfRule type="duplicateValues" dxfId="7025" priority="11620"/>
    <cfRule type="duplicateValues" dxfId="7024" priority="11621"/>
    <cfRule type="duplicateValues" dxfId="7023" priority="11622"/>
    <cfRule type="duplicateValues" dxfId="7022" priority="11623"/>
    <cfRule type="duplicateValues" dxfId="7021" priority="11624"/>
    <cfRule type="duplicateValues" dxfId="7020" priority="11625"/>
    <cfRule type="duplicateValues" dxfId="7019" priority="11626"/>
    <cfRule type="duplicateValues" dxfId="7018" priority="11627"/>
    <cfRule type="duplicateValues" dxfId="7017" priority="11628"/>
    <cfRule type="duplicateValues" dxfId="7016" priority="11629"/>
    <cfRule type="duplicateValues" dxfId="7015" priority="11630"/>
    <cfRule type="duplicateValues" dxfId="7014" priority="11631"/>
    <cfRule type="duplicateValues" dxfId="7013" priority="11647"/>
    <cfRule type="duplicateValues" dxfId="7012" priority="11648"/>
    <cfRule type="duplicateValues" dxfId="7011" priority="11649"/>
    <cfRule type="duplicateValues" dxfId="7010" priority="11650"/>
    <cfRule type="duplicateValues" dxfId="7009" priority="11651"/>
    <cfRule type="duplicateValues" dxfId="7008" priority="11633"/>
    <cfRule type="duplicateValues" dxfId="7007" priority="11634"/>
    <cfRule type="duplicateValues" dxfId="7006" priority="11635"/>
    <cfRule type="duplicateValues" dxfId="7005" priority="11652"/>
    <cfRule type="duplicateValues" dxfId="7004" priority="11636"/>
    <cfRule type="duplicateValues" dxfId="7003" priority="11637"/>
    <cfRule type="duplicateValues" dxfId="7002" priority="11638"/>
    <cfRule type="duplicateValues" dxfId="7001" priority="11709"/>
    <cfRule type="duplicateValues" dxfId="7000" priority="11639"/>
    <cfRule type="duplicateValues" dxfId="6999" priority="11640"/>
    <cfRule type="duplicateValues" dxfId="6998" priority="11654"/>
    <cfRule type="duplicateValues" dxfId="6997" priority="11641"/>
    <cfRule type="duplicateValues" dxfId="6996" priority="11642"/>
    <cfRule type="duplicateValues" dxfId="6995" priority="11643"/>
    <cfRule type="duplicateValues" dxfId="6994" priority="11644"/>
    <cfRule type="duplicateValues" dxfId="6993" priority="11653"/>
    <cfRule type="duplicateValues" dxfId="6992" priority="11645"/>
    <cfRule type="duplicateValues" dxfId="6991" priority="11646"/>
    <cfRule type="duplicateValues" dxfId="6990" priority="11655"/>
    <cfRule type="duplicateValues" dxfId="6989" priority="11656"/>
    <cfRule type="duplicateValues" dxfId="6988" priority="11657"/>
    <cfRule type="duplicateValues" dxfId="6987" priority="11658"/>
    <cfRule type="duplicateValues" dxfId="6986" priority="11659"/>
    <cfRule type="duplicateValues" dxfId="6985" priority="11660"/>
    <cfRule type="duplicateValues" dxfId="6984" priority="11661"/>
    <cfRule type="duplicateValues" dxfId="6983" priority="11662"/>
    <cfRule type="duplicateValues" dxfId="6982" priority="11663"/>
    <cfRule type="duplicateValues" dxfId="6981" priority="11664"/>
    <cfRule type="duplicateValues" dxfId="6980" priority="11665"/>
    <cfRule type="duplicateValues" dxfId="6979" priority="11666"/>
    <cfRule type="duplicateValues" dxfId="6978" priority="11667"/>
    <cfRule type="duplicateValues" dxfId="6977" priority="11609"/>
    <cfRule type="duplicateValues" dxfId="6976" priority="11610"/>
    <cfRule type="duplicateValues" dxfId="6975" priority="11611"/>
    <cfRule type="duplicateValues" dxfId="6974" priority="11668"/>
    <cfRule type="duplicateValues" dxfId="6973" priority="11669"/>
    <cfRule type="duplicateValues" dxfId="6972" priority="11670"/>
    <cfRule type="duplicateValues" dxfId="6971" priority="11671"/>
    <cfRule type="duplicateValues" dxfId="6970" priority="11672"/>
    <cfRule type="duplicateValues" dxfId="6969" priority="11673"/>
    <cfRule type="duplicateValues" dxfId="6968" priority="11674"/>
    <cfRule type="duplicateValues" dxfId="6967" priority="11675"/>
    <cfRule type="duplicateValues" dxfId="6966" priority="11676"/>
    <cfRule type="duplicateValues" dxfId="6965" priority="11677"/>
    <cfRule type="duplicateValues" dxfId="6964" priority="11678"/>
    <cfRule type="duplicateValues" dxfId="6963" priority="11679"/>
    <cfRule type="duplicateValues" dxfId="6962" priority="11680"/>
    <cfRule type="duplicateValues" dxfId="6961" priority="11681"/>
    <cfRule type="duplicateValues" dxfId="6960" priority="11682"/>
    <cfRule type="duplicateValues" dxfId="6959" priority="11683"/>
    <cfRule type="duplicateValues" dxfId="6958" priority="11684"/>
    <cfRule type="duplicateValues" dxfId="6957" priority="11685"/>
    <cfRule type="duplicateValues" dxfId="6956" priority="11686"/>
    <cfRule type="duplicateValues" dxfId="6955" priority="11687"/>
    <cfRule type="duplicateValues" dxfId="6954" priority="11688"/>
    <cfRule type="duplicateValues" dxfId="6953" priority="11689"/>
    <cfRule type="duplicateValues" dxfId="6952" priority="11690"/>
    <cfRule type="duplicateValues" dxfId="6951" priority="11691"/>
    <cfRule type="duplicateValues" dxfId="6950" priority="11692"/>
    <cfRule type="duplicateValues" dxfId="6949" priority="11693"/>
    <cfRule type="duplicateValues" dxfId="6948" priority="11694"/>
    <cfRule type="duplicateValues" dxfId="6947" priority="11695"/>
    <cfRule type="duplicateValues" dxfId="6946" priority="11696"/>
    <cfRule type="duplicateValues" dxfId="6945" priority="11697"/>
    <cfRule type="duplicateValues" dxfId="6944" priority="11698"/>
    <cfRule type="duplicateValues" dxfId="6943" priority="11699"/>
    <cfRule type="duplicateValues" dxfId="6942" priority="11700"/>
    <cfRule type="duplicateValues" dxfId="6941" priority="11701"/>
    <cfRule type="duplicateValues" dxfId="6940" priority="11702"/>
    <cfRule type="duplicateValues" dxfId="6939" priority="11703"/>
    <cfRule type="duplicateValues" dxfId="6938" priority="11704"/>
    <cfRule type="duplicateValues" dxfId="6937" priority="11705"/>
    <cfRule type="duplicateValues" dxfId="6936" priority="11706"/>
    <cfRule type="duplicateValues" dxfId="6935" priority="11707"/>
    <cfRule type="duplicateValues" dxfId="6934" priority="11708"/>
    <cfRule type="duplicateValues" dxfId="6933" priority="11710"/>
    <cfRule type="duplicateValues" dxfId="6932" priority="11711"/>
    <cfRule type="duplicateValues" dxfId="6931" priority="11712"/>
    <cfRule type="duplicateValues" dxfId="6930" priority="11713"/>
    <cfRule type="duplicateValues" dxfId="6929" priority="11714"/>
    <cfRule type="duplicateValues" dxfId="6928" priority="11715"/>
    <cfRule type="duplicateValues" dxfId="6927" priority="11716"/>
    <cfRule type="duplicateValues" dxfId="6926" priority="11717"/>
    <cfRule type="duplicateValues" dxfId="6925" priority="11718"/>
    <cfRule type="duplicateValues" dxfId="6924" priority="11719"/>
    <cfRule type="duplicateValues" dxfId="6923" priority="11720"/>
    <cfRule type="duplicateValues" dxfId="6922" priority="11721"/>
    <cfRule type="duplicateValues" dxfId="6921" priority="11722"/>
    <cfRule type="duplicateValues" dxfId="6920" priority="11723"/>
    <cfRule type="duplicateValues" dxfId="6919" priority="11724"/>
    <cfRule type="duplicateValues" dxfId="6918" priority="11725"/>
    <cfRule type="duplicateValues" dxfId="6917" priority="11726"/>
    <cfRule type="duplicateValues" dxfId="6916" priority="11727"/>
    <cfRule type="duplicateValues" dxfId="6915" priority="11728"/>
    <cfRule type="duplicateValues" dxfId="6914" priority="11729"/>
    <cfRule type="duplicateValues" dxfId="6913" priority="11730"/>
    <cfRule type="duplicateValues" dxfId="6912" priority="11731"/>
    <cfRule type="duplicateValues" dxfId="6911" priority="11732"/>
    <cfRule type="duplicateValues" dxfId="6910" priority="11733"/>
    <cfRule type="duplicateValues" dxfId="6909" priority="11734"/>
    <cfRule type="duplicateValues" dxfId="6908" priority="11735"/>
    <cfRule type="duplicateValues" dxfId="6907" priority="11736"/>
    <cfRule type="duplicateValues" dxfId="6906" priority="11737"/>
    <cfRule type="duplicateValues" dxfId="6905" priority="11738"/>
    <cfRule type="duplicateValues" dxfId="6904" priority="11739"/>
    <cfRule type="duplicateValues" dxfId="6903" priority="11740"/>
    <cfRule type="duplicateValues" dxfId="6902" priority="11741"/>
    <cfRule type="duplicateValues" dxfId="6901" priority="11742"/>
    <cfRule type="duplicateValues" dxfId="6900" priority="11743"/>
  </conditionalFormatting>
  <conditionalFormatting sqref="I5208">
    <cfRule type="duplicateValues" dxfId="6899" priority="4555"/>
    <cfRule type="duplicateValues" dxfId="6898" priority="4504"/>
    <cfRule type="duplicateValues" dxfId="6897" priority="4492"/>
    <cfRule type="duplicateValues" dxfId="6896" priority="4493"/>
    <cfRule type="duplicateValues" dxfId="6895" priority="4494"/>
    <cfRule type="duplicateValues" dxfId="6894" priority="4495"/>
    <cfRule type="duplicateValues" dxfId="6893" priority="4496"/>
    <cfRule type="duplicateValues" dxfId="6892" priority="4497"/>
    <cfRule type="duplicateValues" dxfId="6891" priority="4498"/>
    <cfRule type="duplicateValues" dxfId="6890" priority="4499"/>
    <cfRule type="duplicateValues" dxfId="6889" priority="4500"/>
    <cfRule type="duplicateValues" dxfId="6888" priority="4501"/>
    <cfRule type="duplicateValues" dxfId="6887" priority="4502"/>
    <cfRule type="duplicateValues" dxfId="6886" priority="4503"/>
    <cfRule type="duplicateValues" dxfId="6885" priority="4505"/>
    <cfRule type="duplicateValues" dxfId="6884" priority="4608"/>
    <cfRule type="duplicateValues" dxfId="6883" priority="4607"/>
    <cfRule type="duplicateValues" dxfId="6882" priority="4606"/>
    <cfRule type="duplicateValues" dxfId="6881" priority="4605"/>
    <cfRule type="duplicateValues" dxfId="6880" priority="4604"/>
    <cfRule type="duplicateValues" dxfId="6879" priority="4603"/>
    <cfRule type="duplicateValues" dxfId="6878" priority="4602"/>
    <cfRule type="duplicateValues" dxfId="6877" priority="4601"/>
    <cfRule type="duplicateValues" dxfId="6876" priority="4600"/>
    <cfRule type="duplicateValues" dxfId="6875" priority="4599"/>
    <cfRule type="duplicateValues" dxfId="6874" priority="4598"/>
    <cfRule type="duplicateValues" dxfId="6873" priority="4597"/>
    <cfRule type="duplicateValues" dxfId="6872" priority="4596"/>
    <cfRule type="duplicateValues" dxfId="6871" priority="4595"/>
    <cfRule type="duplicateValues" dxfId="6870" priority="4594"/>
    <cfRule type="duplicateValues" dxfId="6869" priority="4593"/>
    <cfRule type="duplicateValues" dxfId="6868" priority="4592"/>
    <cfRule type="duplicateValues" dxfId="6867" priority="4591"/>
    <cfRule type="duplicateValues" dxfId="6866" priority="4590"/>
    <cfRule type="duplicateValues" dxfId="6865" priority="4589"/>
    <cfRule type="duplicateValues" dxfId="6864" priority="4588"/>
    <cfRule type="duplicateValues" dxfId="6863" priority="4587"/>
    <cfRule type="duplicateValues" dxfId="6862" priority="4586"/>
    <cfRule type="duplicateValues" dxfId="6861" priority="4585"/>
    <cfRule type="duplicateValues" dxfId="6860" priority="4584"/>
    <cfRule type="duplicateValues" dxfId="6859" priority="4583"/>
    <cfRule type="duplicateValues" dxfId="6858" priority="4582"/>
    <cfRule type="duplicateValues" dxfId="6857" priority="4581"/>
    <cfRule type="duplicateValues" dxfId="6856" priority="4580"/>
    <cfRule type="duplicateValues" dxfId="6855" priority="4579"/>
    <cfRule type="duplicateValues" dxfId="6854" priority="4578"/>
    <cfRule type="duplicateValues" dxfId="6853" priority="4577"/>
    <cfRule type="duplicateValues" dxfId="6852" priority="4576"/>
    <cfRule type="duplicateValues" dxfId="6851" priority="4575"/>
    <cfRule type="duplicateValues" dxfId="6850" priority="4574"/>
    <cfRule type="duplicateValues" dxfId="6849" priority="4573"/>
    <cfRule type="duplicateValues" dxfId="6848" priority="4572"/>
    <cfRule type="duplicateValues" dxfId="6847" priority="4571"/>
    <cfRule type="duplicateValues" dxfId="6846" priority="4570"/>
    <cfRule type="duplicateValues" dxfId="6845" priority="4569"/>
    <cfRule type="duplicateValues" dxfId="6844" priority="4568"/>
    <cfRule type="duplicateValues" dxfId="6843" priority="4567"/>
    <cfRule type="duplicateValues" dxfId="6842" priority="4566"/>
    <cfRule type="duplicateValues" dxfId="6841" priority="4565"/>
    <cfRule type="duplicateValues" dxfId="6840" priority="4564"/>
    <cfRule type="duplicateValues" dxfId="6839" priority="4506"/>
    <cfRule type="duplicateValues" dxfId="6838" priority="4507"/>
    <cfRule type="duplicateValues" dxfId="6837" priority="4508"/>
    <cfRule type="duplicateValues" dxfId="6836" priority="4509"/>
    <cfRule type="duplicateValues" dxfId="6835" priority="4510"/>
    <cfRule type="duplicateValues" dxfId="6834" priority="4511"/>
    <cfRule type="duplicateValues" dxfId="6833" priority="4512"/>
    <cfRule type="duplicateValues" dxfId="6832" priority="4513"/>
    <cfRule type="duplicateValues" dxfId="6831" priority="4514"/>
    <cfRule type="duplicateValues" dxfId="6830" priority="4515"/>
    <cfRule type="duplicateValues" dxfId="6829" priority="4516"/>
    <cfRule type="duplicateValues" dxfId="6828" priority="4517"/>
    <cfRule type="duplicateValues" dxfId="6827" priority="4518"/>
    <cfRule type="duplicateValues" dxfId="6826" priority="4519"/>
    <cfRule type="duplicateValues" dxfId="6825" priority="4520"/>
    <cfRule type="duplicateValues" dxfId="6824" priority="4521"/>
    <cfRule type="duplicateValues" dxfId="6823" priority="4522"/>
    <cfRule type="duplicateValues" dxfId="6822" priority="4523"/>
    <cfRule type="duplicateValues" dxfId="6821" priority="4524"/>
    <cfRule type="duplicateValues" dxfId="6820" priority="4525"/>
    <cfRule type="duplicateValues" dxfId="6819" priority="4526"/>
    <cfRule type="duplicateValues" dxfId="6818" priority="4527"/>
    <cfRule type="duplicateValues" dxfId="6817" priority="4528"/>
    <cfRule type="duplicateValues" dxfId="6816" priority="4529"/>
    <cfRule type="duplicateValues" dxfId="6815" priority="4530"/>
    <cfRule type="duplicateValues" dxfId="6814" priority="4531"/>
    <cfRule type="duplicateValues" dxfId="6813" priority="4532"/>
    <cfRule type="duplicateValues" dxfId="6812" priority="4533"/>
    <cfRule type="duplicateValues" dxfId="6811" priority="4534"/>
    <cfRule type="duplicateValues" dxfId="6810" priority="4535"/>
    <cfRule type="duplicateValues" dxfId="6809" priority="4536"/>
    <cfRule type="duplicateValues" dxfId="6808" priority="4537"/>
    <cfRule type="duplicateValues" dxfId="6807" priority="4563"/>
    <cfRule type="duplicateValues" dxfId="6806" priority="4630"/>
    <cfRule type="duplicateValues" dxfId="6805" priority="4629"/>
    <cfRule type="duplicateValues" dxfId="6804" priority="4628"/>
    <cfRule type="duplicateValues" dxfId="6803" priority="4627"/>
    <cfRule type="duplicateValues" dxfId="6802" priority="4626"/>
    <cfRule type="duplicateValues" dxfId="6801" priority="4625"/>
    <cfRule type="duplicateValues" dxfId="6800" priority="4624"/>
    <cfRule type="duplicateValues" dxfId="6799" priority="4623"/>
    <cfRule type="duplicateValues" dxfId="6798" priority="4622"/>
    <cfRule type="duplicateValues" dxfId="6797" priority="4621"/>
    <cfRule type="duplicateValues" dxfId="6796" priority="4620"/>
    <cfRule type="duplicateValues" dxfId="6795" priority="4550"/>
    <cfRule type="duplicateValues" dxfId="6794" priority="4619"/>
    <cfRule type="duplicateValues" dxfId="6793" priority="4618"/>
    <cfRule type="duplicateValues" dxfId="6792" priority="4617"/>
    <cfRule type="duplicateValues" dxfId="6791" priority="4616"/>
    <cfRule type="duplicateValues" dxfId="6790" priority="4615"/>
    <cfRule type="duplicateValues" dxfId="6789" priority="4614"/>
    <cfRule type="duplicateValues" dxfId="6788" priority="4613"/>
    <cfRule type="duplicateValues" dxfId="6787" priority="4612"/>
    <cfRule type="duplicateValues" dxfId="6786" priority="4611"/>
    <cfRule type="duplicateValues" dxfId="6785" priority="4610"/>
    <cfRule type="duplicateValues" dxfId="6784" priority="4609"/>
    <cfRule type="duplicateValues" dxfId="6783" priority="4538"/>
    <cfRule type="duplicateValues" dxfId="6782" priority="4539"/>
    <cfRule type="duplicateValues" dxfId="6781" priority="4540"/>
    <cfRule type="duplicateValues" dxfId="6780" priority="4541"/>
    <cfRule type="duplicateValues" dxfId="6779" priority="4542"/>
    <cfRule type="duplicateValues" dxfId="6778" priority="4543"/>
    <cfRule type="duplicateValues" dxfId="6777" priority="4544"/>
    <cfRule type="duplicateValues" dxfId="6776" priority="4545"/>
    <cfRule type="duplicateValues" dxfId="6775" priority="4546"/>
    <cfRule type="duplicateValues" dxfId="6774" priority="4547"/>
    <cfRule type="duplicateValues" dxfId="6773" priority="4548"/>
    <cfRule type="duplicateValues" dxfId="6772" priority="4549"/>
    <cfRule type="duplicateValues" dxfId="6771" priority="4551"/>
    <cfRule type="duplicateValues" dxfId="6770" priority="4552"/>
    <cfRule type="duplicateValues" dxfId="6769" priority="4553"/>
    <cfRule type="duplicateValues" dxfId="6768" priority="4554"/>
    <cfRule type="duplicateValues" dxfId="6767" priority="4556"/>
    <cfRule type="duplicateValues" dxfId="6766" priority="4557"/>
    <cfRule type="duplicateValues" dxfId="6765" priority="4558"/>
    <cfRule type="duplicateValues" dxfId="6764" priority="4559"/>
    <cfRule type="duplicateValues" dxfId="6763" priority="4560"/>
    <cfRule type="duplicateValues" dxfId="6762" priority="4561"/>
    <cfRule type="duplicateValues" dxfId="6761" priority="4562"/>
  </conditionalFormatting>
  <conditionalFormatting sqref="I5209">
    <cfRule type="duplicateValues" dxfId="6760" priority="7728"/>
    <cfRule type="duplicateValues" dxfId="6759" priority="7727"/>
    <cfRule type="duplicateValues" dxfId="6758" priority="7726"/>
    <cfRule type="duplicateValues" dxfId="6757" priority="7725"/>
    <cfRule type="duplicateValues" dxfId="6756" priority="7724"/>
    <cfRule type="duplicateValues" dxfId="6755" priority="7723"/>
    <cfRule type="duplicateValues" dxfId="6754" priority="7722"/>
    <cfRule type="duplicateValues" dxfId="6753" priority="7721"/>
    <cfRule type="duplicateValues" dxfId="6752" priority="7720"/>
    <cfRule type="duplicateValues" dxfId="6751" priority="7719"/>
    <cfRule type="duplicateValues" dxfId="6750" priority="7718"/>
    <cfRule type="duplicateValues" dxfId="6749" priority="7717"/>
    <cfRule type="duplicateValues" dxfId="6748" priority="7716"/>
    <cfRule type="duplicateValues" dxfId="6747" priority="7715"/>
    <cfRule type="duplicateValues" dxfId="6746" priority="7714"/>
    <cfRule type="duplicateValues" dxfId="6745" priority="7713"/>
    <cfRule type="duplicateValues" dxfId="6744" priority="7712"/>
    <cfRule type="duplicateValues" dxfId="6743" priority="7711"/>
    <cfRule type="duplicateValues" dxfId="6742" priority="7710"/>
    <cfRule type="duplicateValues" dxfId="6741" priority="7709"/>
    <cfRule type="duplicateValues" dxfId="6740" priority="7708"/>
    <cfRule type="duplicateValues" dxfId="6739" priority="7707"/>
    <cfRule type="duplicateValues" dxfId="6738" priority="7706"/>
    <cfRule type="duplicateValues" dxfId="6737" priority="7705"/>
    <cfRule type="duplicateValues" dxfId="6736" priority="7704"/>
    <cfRule type="duplicateValues" dxfId="6735" priority="7703"/>
    <cfRule type="duplicateValues" dxfId="6734" priority="7702"/>
    <cfRule type="duplicateValues" dxfId="6733" priority="7701"/>
    <cfRule type="duplicateValues" dxfId="6732" priority="7700"/>
    <cfRule type="duplicateValues" dxfId="6731" priority="7699"/>
    <cfRule type="duplicateValues" dxfId="6730" priority="7698"/>
    <cfRule type="duplicateValues" dxfId="6729" priority="7697"/>
    <cfRule type="duplicateValues" dxfId="6728" priority="7696"/>
    <cfRule type="duplicateValues" dxfId="6727" priority="7695"/>
    <cfRule type="duplicateValues" dxfId="6726" priority="7694"/>
    <cfRule type="duplicateValues" dxfId="6725" priority="7693"/>
    <cfRule type="duplicateValues" dxfId="6724" priority="7692"/>
    <cfRule type="duplicateValues" dxfId="6723" priority="7691"/>
    <cfRule type="duplicateValues" dxfId="6722" priority="7690"/>
    <cfRule type="duplicateValues" dxfId="6721" priority="7689"/>
    <cfRule type="duplicateValues" dxfId="6720" priority="7688"/>
    <cfRule type="duplicateValues" dxfId="6719" priority="7687"/>
    <cfRule type="duplicateValues" dxfId="6718" priority="7686"/>
    <cfRule type="duplicateValues" dxfId="6717" priority="7685"/>
    <cfRule type="duplicateValues" dxfId="6716" priority="7684"/>
    <cfRule type="duplicateValues" dxfId="6715" priority="7683"/>
    <cfRule type="duplicateValues" dxfId="6714" priority="7682"/>
    <cfRule type="duplicateValues" dxfId="6713" priority="7681"/>
    <cfRule type="duplicateValues" dxfId="6712" priority="7680"/>
    <cfRule type="duplicateValues" dxfId="6711" priority="7679"/>
    <cfRule type="duplicateValues" dxfId="6710" priority="7678"/>
    <cfRule type="duplicateValues" dxfId="6709" priority="7677"/>
    <cfRule type="duplicateValues" dxfId="6708" priority="7676"/>
    <cfRule type="duplicateValues" dxfId="6707" priority="7675"/>
    <cfRule type="duplicateValues" dxfId="6706" priority="7674"/>
    <cfRule type="duplicateValues" dxfId="6705" priority="7673"/>
    <cfRule type="duplicateValues" dxfId="6704" priority="7672"/>
    <cfRule type="duplicateValues" dxfId="6703" priority="7671"/>
    <cfRule type="duplicateValues" dxfId="6702" priority="7670"/>
    <cfRule type="duplicateValues" dxfId="6701" priority="7669"/>
    <cfRule type="duplicateValues" dxfId="6700" priority="7668"/>
    <cfRule type="duplicateValues" dxfId="6699" priority="7667"/>
    <cfRule type="duplicateValues" dxfId="6698" priority="7666"/>
    <cfRule type="duplicateValues" dxfId="6697" priority="7665"/>
    <cfRule type="duplicateValues" dxfId="6696" priority="7664"/>
    <cfRule type="duplicateValues" dxfId="6695" priority="7663"/>
    <cfRule type="duplicateValues" dxfId="6694" priority="7662"/>
    <cfRule type="duplicateValues" dxfId="6693" priority="7770"/>
    <cfRule type="duplicateValues" dxfId="6692" priority="7798"/>
    <cfRule type="duplicateValues" dxfId="6691" priority="7797"/>
    <cfRule type="duplicateValues" dxfId="6690" priority="7796"/>
    <cfRule type="duplicateValues" dxfId="6689" priority="7795"/>
    <cfRule type="duplicateValues" dxfId="6688" priority="7794"/>
    <cfRule type="duplicateValues" dxfId="6687" priority="7793"/>
    <cfRule type="duplicateValues" dxfId="6686" priority="7792"/>
    <cfRule type="duplicateValues" dxfId="6685" priority="7791"/>
    <cfRule type="duplicateValues" dxfId="6684" priority="7790"/>
    <cfRule type="duplicateValues" dxfId="6683" priority="7789"/>
    <cfRule type="duplicateValues" dxfId="6682" priority="7788"/>
    <cfRule type="duplicateValues" dxfId="6681" priority="7787"/>
    <cfRule type="duplicateValues" dxfId="6680" priority="7786"/>
    <cfRule type="duplicateValues" dxfId="6679" priority="7785"/>
    <cfRule type="duplicateValues" dxfId="6678" priority="7784"/>
    <cfRule type="duplicateValues" dxfId="6677" priority="7783"/>
    <cfRule type="duplicateValues" dxfId="6676" priority="7782"/>
    <cfRule type="duplicateValues" dxfId="6675" priority="7781"/>
    <cfRule type="duplicateValues" dxfId="6674" priority="7780"/>
    <cfRule type="duplicateValues" dxfId="6673" priority="7779"/>
    <cfRule type="duplicateValues" dxfId="6672" priority="7778"/>
    <cfRule type="duplicateValues" dxfId="6671" priority="7777"/>
    <cfRule type="duplicateValues" dxfId="6670" priority="7776"/>
    <cfRule type="duplicateValues" dxfId="6669" priority="7775"/>
    <cfRule type="duplicateValues" dxfId="6668" priority="7774"/>
    <cfRule type="duplicateValues" dxfId="6667" priority="7773"/>
    <cfRule type="duplicateValues" dxfId="6666" priority="7772"/>
    <cfRule type="duplicateValues" dxfId="6665" priority="7771"/>
    <cfRule type="duplicateValues" dxfId="6664" priority="7769"/>
    <cfRule type="duplicateValues" dxfId="6663" priority="7768"/>
    <cfRule type="duplicateValues" dxfId="6662" priority="7767"/>
    <cfRule type="duplicateValues" dxfId="6661" priority="7766"/>
    <cfRule type="duplicateValues" dxfId="6660" priority="7765"/>
    <cfRule type="duplicateValues" dxfId="6659" priority="7764"/>
    <cfRule type="duplicateValues" dxfId="6658" priority="7763"/>
    <cfRule type="duplicateValues" dxfId="6657" priority="7762"/>
    <cfRule type="duplicateValues" dxfId="6656" priority="7761"/>
    <cfRule type="duplicateValues" dxfId="6655" priority="7760"/>
    <cfRule type="duplicateValues" dxfId="6654" priority="7759"/>
    <cfRule type="duplicateValues" dxfId="6653" priority="7758"/>
    <cfRule type="duplicateValues" dxfId="6652" priority="7757"/>
    <cfRule type="duplicateValues" dxfId="6651" priority="7756"/>
    <cfRule type="duplicateValues" dxfId="6650" priority="7755"/>
    <cfRule type="duplicateValues" dxfId="6649" priority="7754"/>
    <cfRule type="duplicateValues" dxfId="6648" priority="7753"/>
    <cfRule type="duplicateValues" dxfId="6647" priority="7752"/>
    <cfRule type="duplicateValues" dxfId="6646" priority="7751"/>
    <cfRule type="duplicateValues" dxfId="6645" priority="7750"/>
    <cfRule type="duplicateValues" dxfId="6644" priority="7749"/>
    <cfRule type="duplicateValues" dxfId="6643" priority="7748"/>
    <cfRule type="duplicateValues" dxfId="6642" priority="7747"/>
    <cfRule type="duplicateValues" dxfId="6641" priority="7746"/>
    <cfRule type="duplicateValues" dxfId="6640" priority="7745"/>
    <cfRule type="duplicateValues" dxfId="6639" priority="7744"/>
    <cfRule type="duplicateValues" dxfId="6638" priority="7743"/>
    <cfRule type="duplicateValues" dxfId="6637" priority="7742"/>
    <cfRule type="duplicateValues" dxfId="6636" priority="7741"/>
    <cfRule type="duplicateValues" dxfId="6635" priority="7740"/>
    <cfRule type="duplicateValues" dxfId="6634" priority="7739"/>
    <cfRule type="duplicateValues" dxfId="6633" priority="7738"/>
    <cfRule type="duplicateValues" dxfId="6632" priority="7737"/>
    <cfRule type="duplicateValues" dxfId="6631" priority="7736"/>
    <cfRule type="duplicateValues" dxfId="6630" priority="7735"/>
    <cfRule type="duplicateValues" dxfId="6629" priority="7734"/>
    <cfRule type="duplicateValues" dxfId="6628" priority="7733"/>
    <cfRule type="duplicateValues" dxfId="6627" priority="7732"/>
    <cfRule type="duplicateValues" dxfId="6626" priority="7731"/>
    <cfRule type="duplicateValues" dxfId="6625" priority="7730"/>
    <cfRule type="duplicateValues" dxfId="6624" priority="7729"/>
  </conditionalFormatting>
  <conditionalFormatting sqref="I5210">
    <cfRule type="duplicateValues" dxfId="6623" priority="10284"/>
    <cfRule type="duplicateValues" dxfId="6622" priority="10283"/>
    <cfRule type="duplicateValues" dxfId="6621" priority="10215"/>
    <cfRule type="duplicateValues" dxfId="6620" priority="10211"/>
    <cfRule type="duplicateValues" dxfId="6619" priority="10260"/>
    <cfRule type="duplicateValues" dxfId="6618" priority="10259"/>
    <cfRule type="duplicateValues" dxfId="6617" priority="10258"/>
    <cfRule type="duplicateValues" dxfId="6616" priority="10257"/>
    <cfRule type="duplicateValues" dxfId="6615" priority="10256"/>
    <cfRule type="duplicateValues" dxfId="6614" priority="10255"/>
    <cfRule type="duplicateValues" dxfId="6613" priority="10254"/>
    <cfRule type="duplicateValues" dxfId="6612" priority="10253"/>
    <cfRule type="duplicateValues" dxfId="6611" priority="10252"/>
    <cfRule type="duplicateValues" dxfId="6610" priority="10251"/>
    <cfRule type="duplicateValues" dxfId="6609" priority="10250"/>
    <cfRule type="duplicateValues" dxfId="6608" priority="10249"/>
    <cfRule type="duplicateValues" dxfId="6607" priority="10248"/>
    <cfRule type="duplicateValues" dxfId="6606" priority="10247"/>
    <cfRule type="duplicateValues" dxfId="6605" priority="10246"/>
    <cfRule type="duplicateValues" dxfId="6604" priority="10245"/>
    <cfRule type="duplicateValues" dxfId="6603" priority="10244"/>
    <cfRule type="duplicateValues" dxfId="6602" priority="10243"/>
    <cfRule type="duplicateValues" dxfId="6601" priority="10242"/>
    <cfRule type="duplicateValues" dxfId="6600" priority="10241"/>
    <cfRule type="duplicateValues" dxfId="6599" priority="10240"/>
    <cfRule type="duplicateValues" dxfId="6598" priority="10239"/>
    <cfRule type="duplicateValues" dxfId="6597" priority="10238"/>
    <cfRule type="duplicateValues" dxfId="6596" priority="10237"/>
    <cfRule type="duplicateValues" dxfId="6595" priority="10236"/>
    <cfRule type="duplicateValues" dxfId="6594" priority="10235"/>
    <cfRule type="duplicateValues" dxfId="6593" priority="10234"/>
    <cfRule type="duplicateValues" dxfId="6592" priority="10233"/>
    <cfRule type="duplicateValues" dxfId="6591" priority="10232"/>
    <cfRule type="duplicateValues" dxfId="6590" priority="10231"/>
    <cfRule type="duplicateValues" dxfId="6589" priority="10230"/>
    <cfRule type="duplicateValues" dxfId="6588" priority="10229"/>
    <cfRule type="duplicateValues" dxfId="6587" priority="10228"/>
    <cfRule type="duplicateValues" dxfId="6586" priority="10227"/>
    <cfRule type="duplicateValues" dxfId="6585" priority="10226"/>
    <cfRule type="duplicateValues" dxfId="6584" priority="10225"/>
    <cfRule type="duplicateValues" dxfId="6583" priority="10224"/>
    <cfRule type="duplicateValues" dxfId="6582" priority="10223"/>
    <cfRule type="duplicateValues" dxfId="6581" priority="10222"/>
    <cfRule type="duplicateValues" dxfId="6580" priority="10221"/>
    <cfRule type="duplicateValues" dxfId="6579" priority="10220"/>
    <cfRule type="duplicateValues" dxfId="6578" priority="10219"/>
    <cfRule type="duplicateValues" dxfId="6577" priority="10218"/>
    <cfRule type="duplicateValues" dxfId="6576" priority="10217"/>
    <cfRule type="duplicateValues" dxfId="6575" priority="10216"/>
    <cfRule type="duplicateValues" dxfId="6574" priority="10261"/>
    <cfRule type="duplicateValues" dxfId="6573" priority="10262"/>
    <cfRule type="duplicateValues" dxfId="6572" priority="10263"/>
    <cfRule type="duplicateValues" dxfId="6571" priority="10264"/>
    <cfRule type="duplicateValues" dxfId="6570" priority="10265"/>
    <cfRule type="duplicateValues" dxfId="6569" priority="10266"/>
    <cfRule type="duplicateValues" dxfId="6568" priority="10267"/>
    <cfRule type="duplicateValues" dxfId="6567" priority="10268"/>
    <cfRule type="duplicateValues" dxfId="6566" priority="10269"/>
    <cfRule type="duplicateValues" dxfId="6565" priority="10270"/>
    <cfRule type="duplicateValues" dxfId="6564" priority="10271"/>
    <cfRule type="duplicateValues" dxfId="6563" priority="10272"/>
    <cfRule type="duplicateValues" dxfId="6562" priority="10273"/>
    <cfRule type="duplicateValues" dxfId="6561" priority="10274"/>
    <cfRule type="duplicateValues" dxfId="6560" priority="10275"/>
    <cfRule type="duplicateValues" dxfId="6559" priority="10276"/>
    <cfRule type="duplicateValues" dxfId="6558" priority="10277"/>
    <cfRule type="duplicateValues" dxfId="6557" priority="10278"/>
    <cfRule type="duplicateValues" dxfId="6556" priority="10279"/>
    <cfRule type="duplicateValues" dxfId="6555" priority="10282"/>
    <cfRule type="duplicateValues" dxfId="6554" priority="10280"/>
    <cfRule type="duplicateValues" dxfId="6553" priority="10185"/>
    <cfRule type="duplicateValues" dxfId="6552" priority="10184"/>
    <cfRule type="duplicateValues" dxfId="6551" priority="10281"/>
    <cfRule type="duplicateValues" dxfId="6550" priority="10183"/>
    <cfRule type="duplicateValues" dxfId="6549" priority="10182"/>
    <cfRule type="duplicateValues" dxfId="6548" priority="10181"/>
    <cfRule type="duplicateValues" dxfId="6547" priority="10180"/>
    <cfRule type="duplicateValues" dxfId="6546" priority="10179"/>
    <cfRule type="duplicateValues" dxfId="6545" priority="10178"/>
    <cfRule type="duplicateValues" dxfId="6544" priority="10177"/>
    <cfRule type="duplicateValues" dxfId="6543" priority="10176"/>
    <cfRule type="duplicateValues" dxfId="6542" priority="10175"/>
    <cfRule type="duplicateValues" dxfId="6541" priority="10174"/>
    <cfRule type="duplicateValues" dxfId="6540" priority="10173"/>
    <cfRule type="duplicateValues" dxfId="6539" priority="10172"/>
    <cfRule type="duplicateValues" dxfId="6538" priority="10171"/>
    <cfRule type="duplicateValues" dxfId="6537" priority="10170"/>
    <cfRule type="duplicateValues" dxfId="6536" priority="10169"/>
    <cfRule type="duplicateValues" dxfId="6535" priority="10168"/>
    <cfRule type="duplicateValues" dxfId="6534" priority="10167"/>
    <cfRule type="duplicateValues" dxfId="6533" priority="10166"/>
    <cfRule type="duplicateValues" dxfId="6532" priority="10165"/>
    <cfRule type="duplicateValues" dxfId="6531" priority="10164"/>
    <cfRule type="duplicateValues" dxfId="6530" priority="10212"/>
    <cfRule type="duplicateValues" dxfId="6529" priority="10186"/>
    <cfRule type="duplicateValues" dxfId="6528" priority="10213"/>
    <cfRule type="duplicateValues" dxfId="6527" priority="10214"/>
    <cfRule type="duplicateValues" dxfId="6526" priority="10187"/>
    <cfRule type="duplicateValues" dxfId="6525" priority="10188"/>
    <cfRule type="duplicateValues" dxfId="6524" priority="10189"/>
    <cfRule type="duplicateValues" dxfId="6523" priority="10190"/>
    <cfRule type="duplicateValues" dxfId="6522" priority="10191"/>
    <cfRule type="duplicateValues" dxfId="6521" priority="10192"/>
    <cfRule type="duplicateValues" dxfId="6520" priority="10193"/>
    <cfRule type="duplicateValues" dxfId="6519" priority="10194"/>
    <cfRule type="duplicateValues" dxfId="6518" priority="10195"/>
    <cfRule type="duplicateValues" dxfId="6517" priority="10196"/>
    <cfRule type="duplicateValues" dxfId="6516" priority="10197"/>
    <cfRule type="duplicateValues" dxfId="6515" priority="10198"/>
    <cfRule type="duplicateValues" dxfId="6514" priority="10199"/>
    <cfRule type="duplicateValues" dxfId="6513" priority="10200"/>
    <cfRule type="duplicateValues" dxfId="6512" priority="10201"/>
    <cfRule type="duplicateValues" dxfId="6511" priority="10202"/>
    <cfRule type="duplicateValues" dxfId="6510" priority="10203"/>
    <cfRule type="duplicateValues" dxfId="6509" priority="10204"/>
    <cfRule type="duplicateValues" dxfId="6508" priority="10205"/>
    <cfRule type="duplicateValues" dxfId="6507" priority="10206"/>
    <cfRule type="duplicateValues" dxfId="6506" priority="10207"/>
    <cfRule type="duplicateValues" dxfId="6505" priority="10208"/>
    <cfRule type="duplicateValues" dxfId="6504" priority="10209"/>
    <cfRule type="duplicateValues" dxfId="6503" priority="10210"/>
    <cfRule type="duplicateValues" dxfId="6502" priority="10299"/>
    <cfRule type="duplicateValues" dxfId="6501" priority="10298"/>
    <cfRule type="duplicateValues" dxfId="6500" priority="10297"/>
    <cfRule type="duplicateValues" dxfId="6499" priority="10296"/>
    <cfRule type="duplicateValues" dxfId="6498" priority="10295"/>
    <cfRule type="duplicateValues" dxfId="6497" priority="10294"/>
    <cfRule type="duplicateValues" dxfId="6496" priority="10293"/>
    <cfRule type="duplicateValues" dxfId="6495" priority="10292"/>
    <cfRule type="duplicateValues" dxfId="6494" priority="10291"/>
    <cfRule type="duplicateValues" dxfId="6493" priority="10290"/>
    <cfRule type="duplicateValues" dxfId="6492" priority="10289"/>
    <cfRule type="duplicateValues" dxfId="6491" priority="10288"/>
    <cfRule type="duplicateValues" dxfId="6490" priority="10287"/>
    <cfRule type="duplicateValues" dxfId="6489" priority="10286"/>
    <cfRule type="duplicateValues" dxfId="6488" priority="10285"/>
  </conditionalFormatting>
  <conditionalFormatting sqref="I5211">
    <cfRule type="duplicateValues" dxfId="6487" priority="8913"/>
    <cfRule type="duplicateValues" dxfId="6486" priority="8797"/>
    <cfRule type="duplicateValues" dxfId="6485" priority="8798"/>
    <cfRule type="duplicateValues" dxfId="6484" priority="8799"/>
    <cfRule type="duplicateValues" dxfId="6483" priority="8800"/>
    <cfRule type="duplicateValues" dxfId="6482" priority="8801"/>
    <cfRule type="duplicateValues" dxfId="6481" priority="8802"/>
    <cfRule type="duplicateValues" dxfId="6480" priority="8803"/>
    <cfRule type="duplicateValues" dxfId="6479" priority="8804"/>
    <cfRule type="duplicateValues" dxfId="6478" priority="8805"/>
    <cfRule type="duplicateValues" dxfId="6477" priority="8806"/>
    <cfRule type="duplicateValues" dxfId="6476" priority="8807"/>
    <cfRule type="duplicateValues" dxfId="6475" priority="8808"/>
    <cfRule type="duplicateValues" dxfId="6474" priority="8809"/>
    <cfRule type="duplicateValues" dxfId="6473" priority="8810"/>
    <cfRule type="duplicateValues" dxfId="6472" priority="8811"/>
    <cfRule type="duplicateValues" dxfId="6471" priority="8812"/>
    <cfRule type="duplicateValues" dxfId="6470" priority="8813"/>
    <cfRule type="duplicateValues" dxfId="6469" priority="8814"/>
    <cfRule type="duplicateValues" dxfId="6468" priority="8815"/>
    <cfRule type="duplicateValues" dxfId="6467" priority="8816"/>
    <cfRule type="duplicateValues" dxfId="6466" priority="8817"/>
    <cfRule type="duplicateValues" dxfId="6465" priority="8818"/>
    <cfRule type="duplicateValues" dxfId="6464" priority="8819"/>
    <cfRule type="duplicateValues" dxfId="6463" priority="8820"/>
    <cfRule type="duplicateValues" dxfId="6462" priority="8821"/>
    <cfRule type="duplicateValues" dxfId="6461" priority="8822"/>
    <cfRule type="duplicateValues" dxfId="6460" priority="8823"/>
    <cfRule type="duplicateValues" dxfId="6459" priority="8824"/>
    <cfRule type="duplicateValues" dxfId="6458" priority="8825"/>
    <cfRule type="duplicateValues" dxfId="6457" priority="8826"/>
    <cfRule type="duplicateValues" dxfId="6456" priority="8827"/>
    <cfRule type="duplicateValues" dxfId="6455" priority="8828"/>
    <cfRule type="duplicateValues" dxfId="6454" priority="8829"/>
    <cfRule type="duplicateValues" dxfId="6453" priority="8830"/>
    <cfRule type="duplicateValues" dxfId="6452" priority="8831"/>
    <cfRule type="duplicateValues" dxfId="6451" priority="8832"/>
    <cfRule type="duplicateValues" dxfId="6450" priority="8852"/>
    <cfRule type="duplicateValues" dxfId="6449" priority="8833"/>
    <cfRule type="duplicateValues" dxfId="6448" priority="8834"/>
    <cfRule type="duplicateValues" dxfId="6447" priority="8835"/>
    <cfRule type="duplicateValues" dxfId="6446" priority="8836"/>
    <cfRule type="duplicateValues" dxfId="6445" priority="8837"/>
    <cfRule type="duplicateValues" dxfId="6444" priority="8838"/>
    <cfRule type="duplicateValues" dxfId="6443" priority="8839"/>
    <cfRule type="duplicateValues" dxfId="6442" priority="8840"/>
    <cfRule type="duplicateValues" dxfId="6441" priority="8841"/>
    <cfRule type="duplicateValues" dxfId="6440" priority="8842"/>
    <cfRule type="duplicateValues" dxfId="6439" priority="8843"/>
    <cfRule type="duplicateValues" dxfId="6438" priority="8844"/>
    <cfRule type="duplicateValues" dxfId="6437" priority="8845"/>
    <cfRule type="duplicateValues" dxfId="6436" priority="8846"/>
    <cfRule type="duplicateValues" dxfId="6435" priority="8847"/>
    <cfRule type="duplicateValues" dxfId="6434" priority="8848"/>
    <cfRule type="duplicateValues" dxfId="6433" priority="8849"/>
    <cfRule type="duplicateValues" dxfId="6432" priority="8850"/>
    <cfRule type="duplicateValues" dxfId="6431" priority="8851"/>
    <cfRule type="duplicateValues" dxfId="6430" priority="8853"/>
    <cfRule type="duplicateValues" dxfId="6429" priority="8854"/>
    <cfRule type="duplicateValues" dxfId="6428" priority="8855"/>
    <cfRule type="duplicateValues" dxfId="6427" priority="8856"/>
    <cfRule type="duplicateValues" dxfId="6426" priority="8857"/>
    <cfRule type="duplicateValues" dxfId="6425" priority="8858"/>
    <cfRule type="duplicateValues" dxfId="6424" priority="8859"/>
    <cfRule type="duplicateValues" dxfId="6423" priority="8860"/>
    <cfRule type="duplicateValues" dxfId="6422" priority="8861"/>
    <cfRule type="duplicateValues" dxfId="6421" priority="8862"/>
    <cfRule type="duplicateValues" dxfId="6420" priority="8863"/>
    <cfRule type="duplicateValues" dxfId="6419" priority="8864"/>
    <cfRule type="duplicateValues" dxfId="6418" priority="8865"/>
    <cfRule type="duplicateValues" dxfId="6417" priority="8866"/>
    <cfRule type="duplicateValues" dxfId="6416" priority="8867"/>
    <cfRule type="duplicateValues" dxfId="6415" priority="8868"/>
    <cfRule type="duplicateValues" dxfId="6414" priority="8869"/>
    <cfRule type="duplicateValues" dxfId="6413" priority="8870"/>
    <cfRule type="duplicateValues" dxfId="6412" priority="8871"/>
    <cfRule type="duplicateValues" dxfId="6411" priority="8872"/>
    <cfRule type="duplicateValues" dxfId="6410" priority="8873"/>
    <cfRule type="duplicateValues" dxfId="6409" priority="8874"/>
    <cfRule type="duplicateValues" dxfId="6408" priority="8875"/>
    <cfRule type="duplicateValues" dxfId="6407" priority="8876"/>
    <cfRule type="duplicateValues" dxfId="6406" priority="8877"/>
    <cfRule type="duplicateValues" dxfId="6405" priority="8878"/>
    <cfRule type="duplicateValues" dxfId="6404" priority="8879"/>
    <cfRule type="duplicateValues" dxfId="6403" priority="8880"/>
    <cfRule type="duplicateValues" dxfId="6402" priority="8881"/>
    <cfRule type="duplicateValues" dxfId="6401" priority="8882"/>
    <cfRule type="duplicateValues" dxfId="6400" priority="8883"/>
    <cfRule type="duplicateValues" dxfId="6399" priority="8884"/>
    <cfRule type="duplicateValues" dxfId="6398" priority="8885"/>
    <cfRule type="duplicateValues" dxfId="6397" priority="8886"/>
    <cfRule type="duplicateValues" dxfId="6396" priority="8887"/>
    <cfRule type="duplicateValues" dxfId="6395" priority="8888"/>
    <cfRule type="duplicateValues" dxfId="6394" priority="8889"/>
    <cfRule type="duplicateValues" dxfId="6393" priority="8890"/>
    <cfRule type="duplicateValues" dxfId="6392" priority="8891"/>
    <cfRule type="duplicateValues" dxfId="6391" priority="8892"/>
    <cfRule type="duplicateValues" dxfId="6390" priority="8893"/>
    <cfRule type="duplicateValues" dxfId="6389" priority="8894"/>
    <cfRule type="duplicateValues" dxfId="6388" priority="8895"/>
    <cfRule type="duplicateValues" dxfId="6387" priority="8896"/>
    <cfRule type="duplicateValues" dxfId="6386" priority="8897"/>
    <cfRule type="duplicateValues" dxfId="6385" priority="8898"/>
    <cfRule type="duplicateValues" dxfId="6384" priority="8899"/>
    <cfRule type="duplicateValues" dxfId="6383" priority="8900"/>
    <cfRule type="duplicateValues" dxfId="6382" priority="8901"/>
    <cfRule type="duplicateValues" dxfId="6381" priority="8902"/>
    <cfRule type="duplicateValues" dxfId="6380" priority="8903"/>
    <cfRule type="duplicateValues" dxfId="6379" priority="8904"/>
    <cfRule type="duplicateValues" dxfId="6378" priority="8905"/>
    <cfRule type="duplicateValues" dxfId="6377" priority="8906"/>
    <cfRule type="duplicateValues" dxfId="6376" priority="8907"/>
    <cfRule type="duplicateValues" dxfId="6375" priority="8908"/>
    <cfRule type="duplicateValues" dxfId="6374" priority="8909"/>
    <cfRule type="duplicateValues" dxfId="6373" priority="8910"/>
    <cfRule type="duplicateValues" dxfId="6372" priority="8911"/>
    <cfRule type="duplicateValues" dxfId="6371" priority="8912"/>
    <cfRule type="duplicateValues" dxfId="6370" priority="8914"/>
    <cfRule type="duplicateValues" dxfId="6369" priority="8915"/>
    <cfRule type="duplicateValues" dxfId="6368" priority="8916"/>
    <cfRule type="duplicateValues" dxfId="6367" priority="8917"/>
    <cfRule type="duplicateValues" dxfId="6366" priority="8918"/>
    <cfRule type="duplicateValues" dxfId="6365" priority="8919"/>
    <cfRule type="duplicateValues" dxfId="6364" priority="8920"/>
    <cfRule type="duplicateValues" dxfId="6363" priority="8921"/>
    <cfRule type="duplicateValues" dxfId="6362" priority="8922"/>
    <cfRule type="duplicateValues" dxfId="6361" priority="8923"/>
    <cfRule type="duplicateValues" dxfId="6360" priority="8924"/>
    <cfRule type="duplicateValues" dxfId="6359" priority="8925"/>
    <cfRule type="duplicateValues" dxfId="6358" priority="8926"/>
    <cfRule type="duplicateValues" dxfId="6357" priority="8927"/>
    <cfRule type="duplicateValues" dxfId="6356" priority="8928"/>
    <cfRule type="duplicateValues" dxfId="6355" priority="8929"/>
    <cfRule type="duplicateValues" dxfId="6354" priority="8930"/>
    <cfRule type="duplicateValues" dxfId="6353" priority="8931"/>
    <cfRule type="duplicateValues" dxfId="6352" priority="8932"/>
    <cfRule type="duplicateValues" dxfId="6351" priority="8933"/>
  </conditionalFormatting>
  <conditionalFormatting sqref="I5212:I5235 I5241:I5245">
    <cfRule type="duplicateValues" dxfId="6350" priority="11771"/>
    <cfRule type="duplicateValues" dxfId="6349" priority="11836"/>
    <cfRule type="duplicateValues" dxfId="6348" priority="11835"/>
    <cfRule type="duplicateValues" dxfId="6347" priority="11834"/>
    <cfRule type="duplicateValues" dxfId="6346" priority="11833"/>
    <cfRule type="duplicateValues" dxfId="6345" priority="11832"/>
    <cfRule type="duplicateValues" dxfId="6344" priority="11831"/>
    <cfRule type="duplicateValues" dxfId="6343" priority="11830"/>
    <cfRule type="duplicateValues" dxfId="6342" priority="11829"/>
    <cfRule type="duplicateValues" dxfId="6341" priority="11828"/>
    <cfRule type="duplicateValues" dxfId="6340" priority="11827"/>
    <cfRule type="duplicateValues" dxfId="6339" priority="11826"/>
    <cfRule type="duplicateValues" dxfId="6338" priority="11825"/>
    <cfRule type="duplicateValues" dxfId="6337" priority="11824"/>
    <cfRule type="duplicateValues" dxfId="6336" priority="11823"/>
    <cfRule type="duplicateValues" dxfId="6335" priority="11822"/>
    <cfRule type="duplicateValues" dxfId="6334" priority="11821"/>
    <cfRule type="duplicateValues" dxfId="6333" priority="11820"/>
    <cfRule type="duplicateValues" dxfId="6332" priority="11819"/>
    <cfRule type="duplicateValues" dxfId="6331" priority="11818"/>
    <cfRule type="duplicateValues" dxfId="6330" priority="11817"/>
    <cfRule type="duplicateValues" dxfId="6329" priority="11881"/>
    <cfRule type="duplicateValues" dxfId="6328" priority="11880"/>
    <cfRule type="duplicateValues" dxfId="6327" priority="11879"/>
    <cfRule type="duplicateValues" dxfId="6326" priority="11878"/>
    <cfRule type="duplicateValues" dxfId="6325" priority="11877"/>
    <cfRule type="duplicateValues" dxfId="6324" priority="11876"/>
    <cfRule type="duplicateValues" dxfId="6323" priority="11875"/>
    <cfRule type="duplicateValues" dxfId="6322" priority="11874"/>
    <cfRule type="duplicateValues" dxfId="6321" priority="11873"/>
    <cfRule type="duplicateValues" dxfId="6320" priority="11872"/>
    <cfRule type="duplicateValues" dxfId="6319" priority="11871"/>
    <cfRule type="duplicateValues" dxfId="6318" priority="11870"/>
    <cfRule type="duplicateValues" dxfId="6317" priority="11869"/>
    <cfRule type="duplicateValues" dxfId="6316" priority="11769"/>
    <cfRule type="duplicateValues" dxfId="6315" priority="11868"/>
    <cfRule type="duplicateValues" dxfId="6314" priority="11867"/>
    <cfRule type="duplicateValues" dxfId="6313" priority="11866"/>
    <cfRule type="duplicateValues" dxfId="6312" priority="11865"/>
    <cfRule type="duplicateValues" dxfId="6311" priority="11864"/>
    <cfRule type="duplicateValues" dxfId="6310" priority="11772"/>
    <cfRule type="duplicateValues" dxfId="6309" priority="11863"/>
    <cfRule type="duplicateValues" dxfId="6308" priority="11862"/>
    <cfRule type="duplicateValues" dxfId="6307" priority="11861"/>
    <cfRule type="duplicateValues" dxfId="6306" priority="11860"/>
    <cfRule type="duplicateValues" dxfId="6305" priority="11859"/>
    <cfRule type="duplicateValues" dxfId="6304" priority="11858"/>
    <cfRule type="duplicateValues" dxfId="6303" priority="11857"/>
    <cfRule type="duplicateValues" dxfId="6302" priority="11814"/>
    <cfRule type="duplicateValues" dxfId="6301" priority="11856"/>
    <cfRule type="duplicateValues" dxfId="6300" priority="11855"/>
    <cfRule type="duplicateValues" dxfId="6299" priority="11854"/>
    <cfRule type="duplicateValues" dxfId="6298" priority="11853"/>
    <cfRule type="duplicateValues" dxfId="6297" priority="11852"/>
    <cfRule type="duplicateValues" dxfId="6296" priority="11851"/>
    <cfRule type="duplicateValues" dxfId="6295" priority="11850"/>
    <cfRule type="duplicateValues" dxfId="6294" priority="11849"/>
    <cfRule type="duplicateValues" dxfId="6293" priority="11848"/>
    <cfRule type="duplicateValues" dxfId="6292" priority="11847"/>
    <cfRule type="duplicateValues" dxfId="6291" priority="11846"/>
    <cfRule type="duplicateValues" dxfId="6290" priority="11845"/>
    <cfRule type="duplicateValues" dxfId="6289" priority="11844"/>
    <cfRule type="duplicateValues" dxfId="6288" priority="11843"/>
    <cfRule type="duplicateValues" dxfId="6287" priority="11842"/>
    <cfRule type="duplicateValues" dxfId="6286" priority="11841"/>
    <cfRule type="duplicateValues" dxfId="6285" priority="11840"/>
    <cfRule type="duplicateValues" dxfId="6284" priority="11839"/>
    <cfRule type="duplicateValues" dxfId="6283" priority="11770"/>
    <cfRule type="duplicateValues" dxfId="6282" priority="11838"/>
    <cfRule type="duplicateValues" dxfId="6281" priority="11768"/>
    <cfRule type="duplicateValues" dxfId="6280" priority="11767"/>
    <cfRule type="duplicateValues" dxfId="6279" priority="11766"/>
    <cfRule type="duplicateValues" dxfId="6278" priority="11765"/>
    <cfRule type="duplicateValues" dxfId="6277" priority="11764"/>
    <cfRule type="duplicateValues" dxfId="6276" priority="11763"/>
    <cfRule type="duplicateValues" dxfId="6275" priority="11762"/>
    <cfRule type="duplicateValues" dxfId="6274" priority="11761"/>
    <cfRule type="duplicateValues" dxfId="6273" priority="11760"/>
    <cfRule type="duplicateValues" dxfId="6272" priority="11759"/>
    <cfRule type="duplicateValues" dxfId="6271" priority="11758"/>
    <cfRule type="duplicateValues" dxfId="6270" priority="11757"/>
    <cfRule type="duplicateValues" dxfId="6269" priority="11756"/>
    <cfRule type="duplicateValues" dxfId="6268" priority="11755"/>
    <cfRule type="duplicateValues" dxfId="6267" priority="11754"/>
    <cfRule type="duplicateValues" dxfId="6266" priority="11753"/>
    <cfRule type="duplicateValues" dxfId="6265" priority="11752"/>
    <cfRule type="duplicateValues" dxfId="6264" priority="11751"/>
    <cfRule type="duplicateValues" dxfId="6263" priority="11750"/>
    <cfRule type="duplicateValues" dxfId="6262" priority="11749"/>
    <cfRule type="duplicateValues" dxfId="6261" priority="11748"/>
    <cfRule type="duplicateValues" dxfId="6260" priority="11747"/>
    <cfRule type="duplicateValues" dxfId="6259" priority="11746"/>
    <cfRule type="duplicateValues" dxfId="6258" priority="11773"/>
    <cfRule type="duplicateValues" dxfId="6257" priority="11774"/>
    <cfRule type="duplicateValues" dxfId="6256" priority="11775"/>
    <cfRule type="duplicateValues" dxfId="6255" priority="11776"/>
    <cfRule type="duplicateValues" dxfId="6254" priority="11777"/>
    <cfRule type="duplicateValues" dxfId="6253" priority="11778"/>
    <cfRule type="duplicateValues" dxfId="6252" priority="11779"/>
    <cfRule type="duplicateValues" dxfId="6251" priority="11780"/>
    <cfRule type="duplicateValues" dxfId="6250" priority="11781"/>
    <cfRule type="duplicateValues" dxfId="6249" priority="11782"/>
    <cfRule type="duplicateValues" dxfId="6248" priority="11783"/>
    <cfRule type="duplicateValues" dxfId="6247" priority="11784"/>
    <cfRule type="duplicateValues" dxfId="6246" priority="11785"/>
    <cfRule type="duplicateValues" dxfId="6245" priority="11786"/>
    <cfRule type="duplicateValues" dxfId="6244" priority="11787"/>
    <cfRule type="duplicateValues" dxfId="6243" priority="11788"/>
    <cfRule type="duplicateValues" dxfId="6242" priority="11789"/>
    <cfRule type="duplicateValues" dxfId="6241" priority="11790"/>
    <cfRule type="duplicateValues" dxfId="6240" priority="11791"/>
    <cfRule type="duplicateValues" dxfId="6239" priority="11792"/>
    <cfRule type="duplicateValues" dxfId="6238" priority="11793"/>
    <cfRule type="duplicateValues" dxfId="6237" priority="11794"/>
    <cfRule type="duplicateValues" dxfId="6236" priority="11795"/>
    <cfRule type="duplicateValues" dxfId="6235" priority="11796"/>
    <cfRule type="duplicateValues" dxfId="6234" priority="11797"/>
    <cfRule type="duplicateValues" dxfId="6233" priority="11798"/>
    <cfRule type="duplicateValues" dxfId="6232" priority="11799"/>
    <cfRule type="duplicateValues" dxfId="6231" priority="11800"/>
    <cfRule type="duplicateValues" dxfId="6230" priority="11801"/>
    <cfRule type="duplicateValues" dxfId="6229" priority="11802"/>
    <cfRule type="duplicateValues" dxfId="6228" priority="11803"/>
    <cfRule type="duplicateValues" dxfId="6227" priority="11804"/>
    <cfRule type="duplicateValues" dxfId="6226" priority="11805"/>
    <cfRule type="duplicateValues" dxfId="6225" priority="11806"/>
    <cfRule type="duplicateValues" dxfId="6224" priority="11807"/>
    <cfRule type="duplicateValues" dxfId="6223" priority="11808"/>
    <cfRule type="duplicateValues" dxfId="6222" priority="11809"/>
    <cfRule type="duplicateValues" dxfId="6221" priority="11810"/>
    <cfRule type="duplicateValues" dxfId="6220" priority="11811"/>
    <cfRule type="duplicateValues" dxfId="6219" priority="11812"/>
    <cfRule type="duplicateValues" dxfId="6218" priority="11813"/>
    <cfRule type="duplicateValues" dxfId="6217" priority="11837"/>
    <cfRule type="duplicateValues" dxfId="6216" priority="11815"/>
    <cfRule type="duplicateValues" dxfId="6215" priority="11816"/>
  </conditionalFormatting>
  <conditionalFormatting sqref="I5236:I5240">
    <cfRule type="duplicateValues" dxfId="6214" priority="7886"/>
    <cfRule type="duplicateValues" dxfId="6213" priority="7885"/>
    <cfRule type="duplicateValues" dxfId="6212" priority="7884"/>
    <cfRule type="duplicateValues" dxfId="6211" priority="7883"/>
    <cfRule type="duplicateValues" dxfId="6210" priority="7882"/>
    <cfRule type="duplicateValues" dxfId="6209" priority="7881"/>
    <cfRule type="duplicateValues" dxfId="6208" priority="7880"/>
    <cfRule type="duplicateValues" dxfId="6207" priority="7879"/>
    <cfRule type="duplicateValues" dxfId="6206" priority="7878"/>
    <cfRule type="duplicateValues" dxfId="6205" priority="7877"/>
    <cfRule type="duplicateValues" dxfId="6204" priority="7876"/>
    <cfRule type="duplicateValues" dxfId="6203" priority="7875"/>
    <cfRule type="duplicateValues" dxfId="6202" priority="7874"/>
    <cfRule type="duplicateValues" dxfId="6201" priority="7873"/>
    <cfRule type="duplicateValues" dxfId="6200" priority="7872"/>
    <cfRule type="duplicateValues" dxfId="6199" priority="7871"/>
    <cfRule type="duplicateValues" dxfId="6198" priority="7870"/>
    <cfRule type="duplicateValues" dxfId="6197" priority="7869"/>
    <cfRule type="duplicateValues" dxfId="6196" priority="7868"/>
    <cfRule type="duplicateValues" dxfId="6195" priority="7867"/>
    <cfRule type="duplicateValues" dxfId="6194" priority="7866"/>
    <cfRule type="duplicateValues" dxfId="6193" priority="7865"/>
    <cfRule type="duplicateValues" dxfId="6192" priority="7864"/>
    <cfRule type="duplicateValues" dxfId="6191" priority="7863"/>
    <cfRule type="duplicateValues" dxfId="6190" priority="7862"/>
    <cfRule type="duplicateValues" dxfId="6189" priority="7861"/>
    <cfRule type="duplicateValues" dxfId="6188" priority="7860"/>
    <cfRule type="duplicateValues" dxfId="6187" priority="7859"/>
    <cfRule type="duplicateValues" dxfId="6186" priority="7858"/>
    <cfRule type="duplicateValues" dxfId="6185" priority="7857"/>
    <cfRule type="duplicateValues" dxfId="6184" priority="7856"/>
    <cfRule type="duplicateValues" dxfId="6183" priority="7855"/>
    <cfRule type="duplicateValues" dxfId="6182" priority="7854"/>
    <cfRule type="duplicateValues" dxfId="6181" priority="7852"/>
    <cfRule type="duplicateValues" dxfId="6180" priority="7851"/>
    <cfRule type="duplicateValues" dxfId="6179" priority="7849"/>
    <cfRule type="duplicateValues" dxfId="6178" priority="7848"/>
    <cfRule type="duplicateValues" dxfId="6177" priority="7847"/>
    <cfRule type="duplicateValues" dxfId="6176" priority="7846"/>
    <cfRule type="duplicateValues" dxfId="6175" priority="7845"/>
    <cfRule type="duplicateValues" dxfId="6174" priority="7844"/>
    <cfRule type="duplicateValues" dxfId="6173" priority="7843"/>
    <cfRule type="duplicateValues" dxfId="6172" priority="7842"/>
    <cfRule type="duplicateValues" dxfId="6171" priority="7841"/>
    <cfRule type="duplicateValues" dxfId="6170" priority="7840"/>
    <cfRule type="duplicateValues" dxfId="6169" priority="7839"/>
    <cfRule type="duplicateValues" dxfId="6168" priority="7838"/>
    <cfRule type="duplicateValues" dxfId="6167" priority="7837"/>
    <cfRule type="duplicateValues" dxfId="6166" priority="7836"/>
    <cfRule type="duplicateValues" dxfId="6165" priority="7835"/>
    <cfRule type="duplicateValues" dxfId="6164" priority="7834"/>
    <cfRule type="duplicateValues" dxfId="6163" priority="7833"/>
    <cfRule type="duplicateValues" dxfId="6162" priority="7832"/>
    <cfRule type="duplicateValues" dxfId="6161" priority="7831"/>
    <cfRule type="duplicateValues" dxfId="6160" priority="7830"/>
    <cfRule type="duplicateValues" dxfId="6159" priority="7829"/>
    <cfRule type="duplicateValues" dxfId="6158" priority="7828"/>
    <cfRule type="duplicateValues" dxfId="6157" priority="7827"/>
    <cfRule type="duplicateValues" dxfId="6156" priority="7826"/>
    <cfRule type="duplicateValues" dxfId="6155" priority="7825"/>
    <cfRule type="duplicateValues" dxfId="6154" priority="7824"/>
    <cfRule type="duplicateValues" dxfId="6153" priority="7823"/>
    <cfRule type="duplicateValues" dxfId="6152" priority="7822"/>
    <cfRule type="duplicateValues" dxfId="6151" priority="7821"/>
    <cfRule type="duplicateValues" dxfId="6150" priority="7820"/>
    <cfRule type="duplicateValues" dxfId="6149" priority="7853"/>
    <cfRule type="duplicateValues" dxfId="6148" priority="7887"/>
    <cfRule type="duplicateValues" dxfId="6147" priority="7799"/>
    <cfRule type="duplicateValues" dxfId="6146" priority="7804"/>
    <cfRule type="duplicateValues" dxfId="6145" priority="7805"/>
    <cfRule type="duplicateValues" dxfId="6144" priority="7806"/>
    <cfRule type="duplicateValues" dxfId="6143" priority="7807"/>
    <cfRule type="duplicateValues" dxfId="6142" priority="7808"/>
    <cfRule type="duplicateValues" dxfId="6141" priority="7809"/>
    <cfRule type="duplicateValues" dxfId="6140" priority="7810"/>
    <cfRule type="duplicateValues" dxfId="6139" priority="7811"/>
    <cfRule type="duplicateValues" dxfId="6138" priority="7812"/>
    <cfRule type="duplicateValues" dxfId="6137" priority="7813"/>
    <cfRule type="duplicateValues" dxfId="6136" priority="7814"/>
    <cfRule type="duplicateValues" dxfId="6135" priority="7815"/>
    <cfRule type="duplicateValues" dxfId="6134" priority="7816"/>
    <cfRule type="duplicateValues" dxfId="6133" priority="7817"/>
    <cfRule type="duplicateValues" dxfId="6132" priority="7818"/>
    <cfRule type="duplicateValues" dxfId="6131" priority="7819"/>
    <cfRule type="duplicateValues" dxfId="6130" priority="7800"/>
    <cfRule type="duplicateValues" dxfId="6129" priority="7850"/>
    <cfRule type="duplicateValues" dxfId="6128" priority="7801"/>
    <cfRule type="duplicateValues" dxfId="6127" priority="7802"/>
    <cfRule type="duplicateValues" dxfId="6126" priority="7803"/>
    <cfRule type="duplicateValues" dxfId="6125" priority="7935"/>
    <cfRule type="duplicateValues" dxfId="6124" priority="7934"/>
    <cfRule type="duplicateValues" dxfId="6123" priority="7933"/>
    <cfRule type="duplicateValues" dxfId="6122" priority="7932"/>
    <cfRule type="duplicateValues" dxfId="6121" priority="7931"/>
    <cfRule type="duplicateValues" dxfId="6120" priority="7930"/>
    <cfRule type="duplicateValues" dxfId="6119" priority="7929"/>
    <cfRule type="duplicateValues" dxfId="6118" priority="7928"/>
    <cfRule type="duplicateValues" dxfId="6117" priority="7927"/>
    <cfRule type="duplicateValues" dxfId="6116" priority="7926"/>
    <cfRule type="duplicateValues" dxfId="6115" priority="7925"/>
    <cfRule type="duplicateValues" dxfId="6114" priority="7924"/>
    <cfRule type="duplicateValues" dxfId="6113" priority="7923"/>
    <cfRule type="duplicateValues" dxfId="6112" priority="7922"/>
    <cfRule type="duplicateValues" dxfId="6111" priority="7921"/>
    <cfRule type="duplicateValues" dxfId="6110" priority="7920"/>
    <cfRule type="duplicateValues" dxfId="6109" priority="7919"/>
    <cfRule type="duplicateValues" dxfId="6108" priority="7918"/>
    <cfRule type="duplicateValues" dxfId="6107" priority="7917"/>
    <cfRule type="duplicateValues" dxfId="6106" priority="7916"/>
    <cfRule type="duplicateValues" dxfId="6105" priority="7915"/>
    <cfRule type="duplicateValues" dxfId="6104" priority="7914"/>
    <cfRule type="duplicateValues" dxfId="6103" priority="7913"/>
    <cfRule type="duplicateValues" dxfId="6102" priority="7912"/>
    <cfRule type="duplicateValues" dxfId="6101" priority="7911"/>
    <cfRule type="duplicateValues" dxfId="6100" priority="7910"/>
    <cfRule type="duplicateValues" dxfId="6099" priority="7909"/>
    <cfRule type="duplicateValues" dxfId="6098" priority="7908"/>
    <cfRule type="duplicateValues" dxfId="6097" priority="7907"/>
    <cfRule type="duplicateValues" dxfId="6096" priority="7906"/>
    <cfRule type="duplicateValues" dxfId="6095" priority="7905"/>
    <cfRule type="duplicateValues" dxfId="6094" priority="7904"/>
    <cfRule type="duplicateValues" dxfId="6093" priority="7903"/>
    <cfRule type="duplicateValues" dxfId="6092" priority="7902"/>
    <cfRule type="duplicateValues" dxfId="6091" priority="7901"/>
    <cfRule type="duplicateValues" dxfId="6090" priority="7900"/>
    <cfRule type="duplicateValues" dxfId="6089" priority="7899"/>
    <cfRule type="duplicateValues" dxfId="6088" priority="7898"/>
    <cfRule type="duplicateValues" dxfId="6087" priority="7897"/>
    <cfRule type="duplicateValues" dxfId="6086" priority="7896"/>
    <cfRule type="duplicateValues" dxfId="6085" priority="7895"/>
    <cfRule type="duplicateValues" dxfId="6084" priority="7894"/>
    <cfRule type="duplicateValues" dxfId="6083" priority="7893"/>
    <cfRule type="duplicateValues" dxfId="6082" priority="7892"/>
    <cfRule type="duplicateValues" dxfId="6081" priority="7891"/>
    <cfRule type="duplicateValues" dxfId="6080" priority="7890"/>
    <cfRule type="duplicateValues" dxfId="6079" priority="7889"/>
    <cfRule type="duplicateValues" dxfId="6078" priority="7888"/>
  </conditionalFormatting>
  <conditionalFormatting sqref="I5246">
    <cfRule type="duplicateValues" dxfId="6077" priority="5490"/>
    <cfRule type="duplicateValues" dxfId="6076" priority="5491"/>
    <cfRule type="duplicateValues" dxfId="6075" priority="5492"/>
    <cfRule type="duplicateValues" dxfId="6074" priority="5493"/>
    <cfRule type="duplicateValues" dxfId="6073" priority="5494"/>
    <cfRule type="duplicateValues" dxfId="6072" priority="5495"/>
    <cfRule type="duplicateValues" dxfId="6071" priority="5496"/>
    <cfRule type="duplicateValues" dxfId="6070" priority="5497"/>
    <cfRule type="duplicateValues" dxfId="6069" priority="5498"/>
    <cfRule type="duplicateValues" dxfId="6068" priority="5499"/>
    <cfRule type="duplicateValues" dxfId="6067" priority="5500"/>
    <cfRule type="duplicateValues" dxfId="6066" priority="5501"/>
    <cfRule type="duplicateValues" dxfId="6065" priority="5502"/>
    <cfRule type="duplicateValues" dxfId="6064" priority="5503"/>
    <cfRule type="duplicateValues" dxfId="6063" priority="5504"/>
    <cfRule type="duplicateValues" dxfId="6062" priority="5505"/>
    <cfRule type="duplicateValues" dxfId="6061" priority="5506"/>
    <cfRule type="duplicateValues" dxfId="6060" priority="5507"/>
    <cfRule type="duplicateValues" dxfId="6059" priority="5508"/>
    <cfRule type="duplicateValues" dxfId="6058" priority="5509"/>
    <cfRule type="duplicateValues" dxfId="6057" priority="5510"/>
    <cfRule type="duplicateValues" dxfId="6056" priority="5374"/>
    <cfRule type="duplicateValues" dxfId="6055" priority="5375"/>
    <cfRule type="duplicateValues" dxfId="6054" priority="5376"/>
    <cfRule type="duplicateValues" dxfId="6053" priority="5377"/>
    <cfRule type="duplicateValues" dxfId="6052" priority="5378"/>
    <cfRule type="duplicateValues" dxfId="6051" priority="5379"/>
    <cfRule type="duplicateValues" dxfId="6050" priority="5380"/>
    <cfRule type="duplicateValues" dxfId="6049" priority="5381"/>
    <cfRule type="duplicateValues" dxfId="6048" priority="5382"/>
    <cfRule type="duplicateValues" dxfId="6047" priority="5383"/>
    <cfRule type="duplicateValues" dxfId="6046" priority="5384"/>
    <cfRule type="duplicateValues" dxfId="6045" priority="5385"/>
    <cfRule type="duplicateValues" dxfId="6044" priority="5386"/>
    <cfRule type="duplicateValues" dxfId="6043" priority="5387"/>
    <cfRule type="duplicateValues" dxfId="6042" priority="5388"/>
    <cfRule type="duplicateValues" dxfId="6041" priority="5389"/>
    <cfRule type="duplicateValues" dxfId="6040" priority="5390"/>
    <cfRule type="duplicateValues" dxfId="6039" priority="5391"/>
    <cfRule type="duplicateValues" dxfId="6038" priority="5392"/>
    <cfRule type="duplicateValues" dxfId="6037" priority="5393"/>
    <cfRule type="duplicateValues" dxfId="6036" priority="5394"/>
    <cfRule type="duplicateValues" dxfId="6035" priority="5395"/>
    <cfRule type="duplicateValues" dxfId="6034" priority="5396"/>
    <cfRule type="duplicateValues" dxfId="6033" priority="5397"/>
    <cfRule type="duplicateValues" dxfId="6032" priority="5398"/>
    <cfRule type="duplicateValues" dxfId="6031" priority="5399"/>
    <cfRule type="duplicateValues" dxfId="6030" priority="5400"/>
    <cfRule type="duplicateValues" dxfId="6029" priority="5401"/>
    <cfRule type="duplicateValues" dxfId="6028" priority="5402"/>
    <cfRule type="duplicateValues" dxfId="6027" priority="5403"/>
    <cfRule type="duplicateValues" dxfId="6026" priority="5404"/>
    <cfRule type="duplicateValues" dxfId="6025" priority="5405"/>
    <cfRule type="duplicateValues" dxfId="6024" priority="5406"/>
    <cfRule type="duplicateValues" dxfId="6023" priority="5407"/>
    <cfRule type="duplicateValues" dxfId="6022" priority="5408"/>
    <cfRule type="duplicateValues" dxfId="6021" priority="5409"/>
    <cfRule type="duplicateValues" dxfId="6020" priority="5410"/>
    <cfRule type="duplicateValues" dxfId="6019" priority="5411"/>
    <cfRule type="duplicateValues" dxfId="6018" priority="5412"/>
    <cfRule type="duplicateValues" dxfId="6017" priority="5413"/>
    <cfRule type="duplicateValues" dxfId="6016" priority="5414"/>
    <cfRule type="duplicateValues" dxfId="6015" priority="5415"/>
    <cfRule type="duplicateValues" dxfId="6014" priority="5416"/>
    <cfRule type="duplicateValues" dxfId="6013" priority="5417"/>
    <cfRule type="duplicateValues" dxfId="6012" priority="5419"/>
    <cfRule type="duplicateValues" dxfId="6011" priority="5420"/>
    <cfRule type="duplicateValues" dxfId="6010" priority="5421"/>
    <cfRule type="duplicateValues" dxfId="6009" priority="5422"/>
    <cfRule type="duplicateValues" dxfId="6008" priority="5423"/>
    <cfRule type="duplicateValues" dxfId="6007" priority="5424"/>
    <cfRule type="duplicateValues" dxfId="6006" priority="5425"/>
    <cfRule type="duplicateValues" dxfId="6005" priority="5426"/>
    <cfRule type="duplicateValues" dxfId="6004" priority="5427"/>
    <cfRule type="duplicateValues" dxfId="6003" priority="5428"/>
    <cfRule type="duplicateValues" dxfId="6002" priority="5429"/>
    <cfRule type="duplicateValues" dxfId="6001" priority="5430"/>
    <cfRule type="duplicateValues" dxfId="6000" priority="5431"/>
    <cfRule type="duplicateValues" dxfId="5999" priority="5432"/>
    <cfRule type="duplicateValues" dxfId="5998" priority="5433"/>
    <cfRule type="duplicateValues" dxfId="5997" priority="5434"/>
    <cfRule type="duplicateValues" dxfId="5996" priority="5435"/>
    <cfRule type="duplicateValues" dxfId="5995" priority="5436"/>
    <cfRule type="duplicateValues" dxfId="5994" priority="5437"/>
    <cfRule type="duplicateValues" dxfId="5993" priority="5438"/>
    <cfRule type="duplicateValues" dxfId="5992" priority="5439"/>
    <cfRule type="duplicateValues" dxfId="5991" priority="5440"/>
    <cfRule type="duplicateValues" dxfId="5990" priority="5441"/>
    <cfRule type="duplicateValues" dxfId="5989" priority="5442"/>
    <cfRule type="duplicateValues" dxfId="5988" priority="5443"/>
    <cfRule type="duplicateValues" dxfId="5987" priority="5444"/>
    <cfRule type="duplicateValues" dxfId="5986" priority="5445"/>
    <cfRule type="duplicateValues" dxfId="5985" priority="5446"/>
    <cfRule type="duplicateValues" dxfId="5984" priority="5447"/>
    <cfRule type="duplicateValues" dxfId="5983" priority="5448"/>
    <cfRule type="duplicateValues" dxfId="5982" priority="5449"/>
    <cfRule type="duplicateValues" dxfId="5981" priority="5450"/>
    <cfRule type="duplicateValues" dxfId="5980" priority="5451"/>
    <cfRule type="duplicateValues" dxfId="5979" priority="5452"/>
    <cfRule type="duplicateValues" dxfId="5978" priority="5453"/>
    <cfRule type="duplicateValues" dxfId="5977" priority="5454"/>
    <cfRule type="duplicateValues" dxfId="5976" priority="5455"/>
    <cfRule type="duplicateValues" dxfId="5975" priority="5456"/>
    <cfRule type="duplicateValues" dxfId="5974" priority="5457"/>
    <cfRule type="duplicateValues" dxfId="5973" priority="5458"/>
    <cfRule type="duplicateValues" dxfId="5972" priority="5459"/>
    <cfRule type="duplicateValues" dxfId="5971" priority="5460"/>
    <cfRule type="duplicateValues" dxfId="5970" priority="5461"/>
    <cfRule type="duplicateValues" dxfId="5969" priority="5462"/>
    <cfRule type="duplicateValues" dxfId="5968" priority="5463"/>
    <cfRule type="duplicateValues" dxfId="5967" priority="5464"/>
    <cfRule type="duplicateValues" dxfId="5966" priority="5465"/>
    <cfRule type="duplicateValues" dxfId="5965" priority="5466"/>
    <cfRule type="duplicateValues" dxfId="5964" priority="5467"/>
    <cfRule type="duplicateValues" dxfId="5963" priority="5468"/>
    <cfRule type="duplicateValues" dxfId="5962" priority="5469"/>
    <cfRule type="duplicateValues" dxfId="5961" priority="5470"/>
    <cfRule type="duplicateValues" dxfId="5960" priority="5471"/>
    <cfRule type="duplicateValues" dxfId="5959" priority="5472"/>
    <cfRule type="duplicateValues" dxfId="5958" priority="5473"/>
    <cfRule type="duplicateValues" dxfId="5957" priority="5474"/>
    <cfRule type="duplicateValues" dxfId="5956" priority="5475"/>
    <cfRule type="duplicateValues" dxfId="5955" priority="5476"/>
    <cfRule type="duplicateValues" dxfId="5954" priority="5477"/>
    <cfRule type="duplicateValues" dxfId="5953" priority="5478"/>
    <cfRule type="duplicateValues" dxfId="5952" priority="5479"/>
    <cfRule type="duplicateValues" dxfId="5951" priority="5480"/>
    <cfRule type="duplicateValues" dxfId="5950" priority="5481"/>
    <cfRule type="duplicateValues" dxfId="5949" priority="5482"/>
    <cfRule type="duplicateValues" dxfId="5948" priority="5483"/>
    <cfRule type="duplicateValues" dxfId="5947" priority="5484"/>
    <cfRule type="duplicateValues" dxfId="5946" priority="5485"/>
    <cfRule type="duplicateValues" dxfId="5945" priority="5486"/>
    <cfRule type="duplicateValues" dxfId="5944" priority="5487"/>
    <cfRule type="duplicateValues" dxfId="5943" priority="5488"/>
    <cfRule type="duplicateValues" dxfId="5942" priority="5489"/>
    <cfRule type="duplicateValues" dxfId="5941" priority="5418"/>
  </conditionalFormatting>
  <conditionalFormatting sqref="I5247:I5249 I5252:I5253 I5257:I5266 I5302:I5303 I5367 I5312 I5339 I5319:I5321 I5372:I5373 I5255 I5283 I5286 I5280 I5324:I5325 I5269 I5307:I5308">
    <cfRule type="duplicateValues" dxfId="5940" priority="11150"/>
    <cfRule type="duplicateValues" dxfId="5939" priority="11181"/>
    <cfRule type="duplicateValues" dxfId="5938" priority="11182"/>
    <cfRule type="duplicateValues" dxfId="5937" priority="11183"/>
    <cfRule type="duplicateValues" dxfId="5936" priority="11136"/>
    <cfRule type="duplicateValues" dxfId="5935" priority="11137"/>
    <cfRule type="duplicateValues" dxfId="5934" priority="11138"/>
    <cfRule type="duplicateValues" dxfId="5933" priority="11139"/>
    <cfRule type="duplicateValues" dxfId="5932" priority="11140"/>
    <cfRule type="duplicateValues" dxfId="5931" priority="11141"/>
    <cfRule type="duplicateValues" dxfId="5930" priority="11142"/>
    <cfRule type="duplicateValues" dxfId="5929" priority="11143"/>
    <cfRule type="duplicateValues" dxfId="5928" priority="11144"/>
    <cfRule type="duplicateValues" dxfId="5927" priority="11145"/>
    <cfRule type="duplicateValues" dxfId="5926" priority="11146"/>
    <cfRule type="duplicateValues" dxfId="5925" priority="11147"/>
    <cfRule type="duplicateValues" dxfId="5924" priority="11148"/>
    <cfRule type="duplicateValues" dxfId="5923" priority="11149"/>
    <cfRule type="duplicateValues" dxfId="5922" priority="11161"/>
    <cfRule type="duplicateValues" dxfId="5921" priority="11151"/>
    <cfRule type="duplicateValues" dxfId="5920" priority="11152"/>
    <cfRule type="duplicateValues" dxfId="5919" priority="11153"/>
    <cfRule type="duplicateValues" dxfId="5918" priority="11154"/>
    <cfRule type="duplicateValues" dxfId="5917" priority="11155"/>
    <cfRule type="duplicateValues" dxfId="5916" priority="11156"/>
    <cfRule type="duplicateValues" dxfId="5915" priority="11157"/>
    <cfRule type="duplicateValues" dxfId="5914" priority="11158"/>
    <cfRule type="duplicateValues" dxfId="5913" priority="11159"/>
    <cfRule type="duplicateValues" dxfId="5912" priority="11184"/>
    <cfRule type="duplicateValues" dxfId="5911" priority="11160"/>
    <cfRule type="duplicateValues" dxfId="5910" priority="11162"/>
    <cfRule type="duplicateValues" dxfId="5909" priority="11163"/>
    <cfRule type="duplicateValues" dxfId="5908" priority="11164"/>
    <cfRule type="duplicateValues" dxfId="5907" priority="11165"/>
    <cfRule type="duplicateValues" dxfId="5906" priority="11166"/>
    <cfRule type="duplicateValues" dxfId="5905" priority="11167"/>
    <cfRule type="duplicateValues" dxfId="5904" priority="11185"/>
    <cfRule type="duplicateValues" dxfId="5903" priority="11168"/>
    <cfRule type="duplicateValues" dxfId="5902" priority="11169"/>
    <cfRule type="duplicateValues" dxfId="5901" priority="11170"/>
    <cfRule type="duplicateValues" dxfId="5900" priority="11171"/>
    <cfRule type="duplicateValues" dxfId="5899" priority="11172"/>
    <cfRule type="duplicateValues" dxfId="5898" priority="11173"/>
    <cfRule type="duplicateValues" dxfId="5897" priority="11174"/>
    <cfRule type="duplicateValues" dxfId="5896" priority="11175"/>
    <cfRule type="duplicateValues" dxfId="5895" priority="11176"/>
    <cfRule type="duplicateValues" dxfId="5894" priority="11177"/>
    <cfRule type="duplicateValues" dxfId="5893" priority="11178"/>
    <cfRule type="duplicateValues" dxfId="5892" priority="11179"/>
    <cfRule type="duplicateValues" dxfId="5891" priority="11180"/>
  </conditionalFormatting>
  <conditionalFormatting sqref="I5250">
    <cfRule type="duplicateValues" dxfId="5890" priority="10021"/>
    <cfRule type="duplicateValues" dxfId="5889" priority="10022"/>
    <cfRule type="duplicateValues" dxfId="5888" priority="10014"/>
    <cfRule type="duplicateValues" dxfId="5887" priority="9999"/>
    <cfRule type="duplicateValues" dxfId="5886" priority="10020"/>
    <cfRule type="duplicateValues" dxfId="5885" priority="10001"/>
    <cfRule type="duplicateValues" dxfId="5884" priority="10002"/>
    <cfRule type="duplicateValues" dxfId="5883" priority="10003"/>
    <cfRule type="duplicateValues" dxfId="5882" priority="10004"/>
    <cfRule type="duplicateValues" dxfId="5881" priority="10005"/>
    <cfRule type="duplicateValues" dxfId="5880" priority="10006"/>
    <cfRule type="duplicateValues" dxfId="5879" priority="10007"/>
    <cfRule type="duplicateValues" dxfId="5878" priority="10008"/>
    <cfRule type="duplicateValues" dxfId="5877" priority="10009"/>
    <cfRule type="duplicateValues" dxfId="5876" priority="10010"/>
    <cfRule type="duplicateValues" dxfId="5875" priority="10011"/>
    <cfRule type="duplicateValues" dxfId="5874" priority="10012"/>
    <cfRule type="duplicateValues" dxfId="5873" priority="10013"/>
    <cfRule type="duplicateValues" dxfId="5872" priority="10015"/>
    <cfRule type="duplicateValues" dxfId="5871" priority="10016"/>
    <cfRule type="duplicateValues" dxfId="5870" priority="10017"/>
    <cfRule type="duplicateValues" dxfId="5869" priority="10018"/>
    <cfRule type="duplicateValues" dxfId="5868" priority="10019"/>
    <cfRule type="duplicateValues" dxfId="5867" priority="10000"/>
    <cfRule type="duplicateValues" dxfId="5866" priority="9976"/>
    <cfRule type="duplicateValues" dxfId="5865" priority="9977"/>
    <cfRule type="duplicateValues" dxfId="5864" priority="9978"/>
    <cfRule type="duplicateValues" dxfId="5863" priority="9979"/>
    <cfRule type="duplicateValues" dxfId="5862" priority="9980"/>
    <cfRule type="duplicateValues" dxfId="5861" priority="9981"/>
    <cfRule type="duplicateValues" dxfId="5860" priority="9982"/>
    <cfRule type="duplicateValues" dxfId="5859" priority="9983"/>
    <cfRule type="duplicateValues" dxfId="5858" priority="9984"/>
    <cfRule type="duplicateValues" dxfId="5857" priority="9985"/>
    <cfRule type="duplicateValues" dxfId="5856" priority="9986"/>
    <cfRule type="duplicateValues" dxfId="5855" priority="9987"/>
    <cfRule type="duplicateValues" dxfId="5854" priority="9988"/>
    <cfRule type="duplicateValues" dxfId="5853" priority="9989"/>
    <cfRule type="duplicateValues" dxfId="5852" priority="9990"/>
    <cfRule type="duplicateValues" dxfId="5851" priority="9991"/>
    <cfRule type="duplicateValues" dxfId="5850" priority="9992"/>
    <cfRule type="duplicateValues" dxfId="5849" priority="9993"/>
    <cfRule type="duplicateValues" dxfId="5848" priority="9994"/>
    <cfRule type="duplicateValues" dxfId="5847" priority="9995"/>
    <cfRule type="duplicateValues" dxfId="5846" priority="9996"/>
    <cfRule type="duplicateValues" dxfId="5845" priority="9997"/>
    <cfRule type="duplicateValues" dxfId="5844" priority="9998"/>
  </conditionalFormatting>
  <conditionalFormatting sqref="I5251">
    <cfRule type="duplicateValues" dxfId="5843" priority="4169"/>
    <cfRule type="duplicateValues" dxfId="5842" priority="4211"/>
    <cfRule type="duplicateValues" dxfId="5841" priority="4210"/>
    <cfRule type="duplicateValues" dxfId="5840" priority="4170"/>
    <cfRule type="duplicateValues" dxfId="5839" priority="4209"/>
    <cfRule type="duplicateValues" dxfId="5838" priority="4208"/>
    <cfRule type="duplicateValues" dxfId="5837" priority="4197"/>
    <cfRule type="duplicateValues" dxfId="5836" priority="4207"/>
    <cfRule type="duplicateValues" dxfId="5835" priority="4206"/>
    <cfRule type="duplicateValues" dxfId="5834" priority="4205"/>
    <cfRule type="duplicateValues" dxfId="5833" priority="4204"/>
    <cfRule type="duplicateValues" dxfId="5832" priority="4203"/>
    <cfRule type="duplicateValues" dxfId="5831" priority="4202"/>
    <cfRule type="duplicateValues" dxfId="5830" priority="4201"/>
    <cfRule type="duplicateValues" dxfId="5829" priority="4200"/>
    <cfRule type="duplicateValues" dxfId="5828" priority="4199"/>
    <cfRule type="duplicateValues" dxfId="5827" priority="4198"/>
    <cfRule type="duplicateValues" dxfId="5826" priority="4171"/>
    <cfRule type="duplicateValues" dxfId="5825" priority="4172"/>
    <cfRule type="duplicateValues" dxfId="5824" priority="4186"/>
    <cfRule type="duplicateValues" dxfId="5823" priority="4187"/>
    <cfRule type="duplicateValues" dxfId="5822" priority="4188"/>
    <cfRule type="duplicateValues" dxfId="5821" priority="4189"/>
    <cfRule type="duplicateValues" dxfId="5820" priority="4190"/>
    <cfRule type="duplicateValues" dxfId="5819" priority="4191"/>
    <cfRule type="duplicateValues" dxfId="5818" priority="4192"/>
    <cfRule type="duplicateValues" dxfId="5817" priority="4162"/>
    <cfRule type="duplicateValues" dxfId="5816" priority="4163"/>
    <cfRule type="duplicateValues" dxfId="5815" priority="4164"/>
    <cfRule type="duplicateValues" dxfId="5814" priority="4165"/>
    <cfRule type="duplicateValues" dxfId="5813" priority="4166"/>
    <cfRule type="duplicateValues" dxfId="5812" priority="4173"/>
    <cfRule type="duplicateValues" dxfId="5811" priority="4167"/>
    <cfRule type="duplicateValues" dxfId="5810" priority="4168"/>
    <cfRule type="duplicateValues" dxfId="5809" priority="4193"/>
    <cfRule type="duplicateValues" dxfId="5808" priority="4194"/>
    <cfRule type="duplicateValues" dxfId="5807" priority="4195"/>
    <cfRule type="duplicateValues" dxfId="5806" priority="4196"/>
    <cfRule type="duplicateValues" dxfId="5805" priority="4174"/>
    <cfRule type="duplicateValues" dxfId="5804" priority="4175"/>
    <cfRule type="duplicateValues" dxfId="5803" priority="4176"/>
    <cfRule type="duplicateValues" dxfId="5802" priority="4177"/>
    <cfRule type="duplicateValues" dxfId="5801" priority="4178"/>
    <cfRule type="duplicateValues" dxfId="5800" priority="4179"/>
    <cfRule type="duplicateValues" dxfId="5799" priority="4180"/>
    <cfRule type="duplicateValues" dxfId="5798" priority="4181"/>
    <cfRule type="duplicateValues" dxfId="5797" priority="4182"/>
    <cfRule type="duplicateValues" dxfId="5796" priority="4183"/>
    <cfRule type="duplicateValues" dxfId="5795" priority="4184"/>
    <cfRule type="duplicateValues" dxfId="5794" priority="4185"/>
  </conditionalFormatting>
  <conditionalFormatting sqref="I5254">
    <cfRule type="duplicateValues" dxfId="5793" priority="8341"/>
    <cfRule type="duplicateValues" dxfId="5792" priority="8375"/>
    <cfRule type="duplicateValues" dxfId="5791" priority="8374"/>
    <cfRule type="duplicateValues" dxfId="5790" priority="8373"/>
    <cfRule type="duplicateValues" dxfId="5789" priority="8372"/>
    <cfRule type="duplicateValues" dxfId="5788" priority="8371"/>
    <cfRule type="duplicateValues" dxfId="5787" priority="8370"/>
    <cfRule type="duplicateValues" dxfId="5786" priority="8369"/>
    <cfRule type="duplicateValues" dxfId="5785" priority="8368"/>
    <cfRule type="duplicateValues" dxfId="5784" priority="8367"/>
    <cfRule type="duplicateValues" dxfId="5783" priority="8366"/>
    <cfRule type="duplicateValues" dxfId="5782" priority="8365"/>
    <cfRule type="duplicateValues" dxfId="5781" priority="8364"/>
    <cfRule type="duplicateValues" dxfId="5780" priority="8363"/>
    <cfRule type="duplicateValues" dxfId="5779" priority="8362"/>
    <cfRule type="duplicateValues" dxfId="5778" priority="8361"/>
    <cfRule type="duplicateValues" dxfId="5777" priority="8360"/>
    <cfRule type="duplicateValues" dxfId="5776" priority="8359"/>
    <cfRule type="duplicateValues" dxfId="5775" priority="8358"/>
    <cfRule type="duplicateValues" dxfId="5774" priority="8357"/>
    <cfRule type="duplicateValues" dxfId="5773" priority="8356"/>
    <cfRule type="duplicateValues" dxfId="5772" priority="8355"/>
    <cfRule type="duplicateValues" dxfId="5771" priority="8354"/>
    <cfRule type="duplicateValues" dxfId="5770" priority="8353"/>
    <cfRule type="duplicateValues" dxfId="5769" priority="8352"/>
    <cfRule type="duplicateValues" dxfId="5768" priority="8351"/>
    <cfRule type="duplicateValues" dxfId="5767" priority="8350"/>
    <cfRule type="duplicateValues" dxfId="5766" priority="8349"/>
    <cfRule type="duplicateValues" dxfId="5765" priority="8348"/>
    <cfRule type="duplicateValues" dxfId="5764" priority="8347"/>
    <cfRule type="duplicateValues" dxfId="5763" priority="8346"/>
    <cfRule type="duplicateValues" dxfId="5762" priority="8345"/>
    <cfRule type="duplicateValues" dxfId="5761" priority="8344"/>
    <cfRule type="duplicateValues" dxfId="5760" priority="8343"/>
    <cfRule type="duplicateValues" dxfId="5759" priority="8342"/>
    <cfRule type="duplicateValues" dxfId="5758" priority="8340"/>
    <cfRule type="duplicateValues" dxfId="5757" priority="8339"/>
    <cfRule type="duplicateValues" dxfId="5756" priority="8338"/>
    <cfRule type="duplicateValues" dxfId="5755" priority="8337"/>
    <cfRule type="duplicateValues" dxfId="5754" priority="8336"/>
    <cfRule type="duplicateValues" dxfId="5753" priority="8335"/>
    <cfRule type="duplicateValues" dxfId="5752" priority="8334"/>
    <cfRule type="duplicateValues" dxfId="5751" priority="8333"/>
    <cfRule type="duplicateValues" dxfId="5750" priority="8332"/>
    <cfRule type="duplicateValues" dxfId="5749" priority="8331"/>
    <cfRule type="duplicateValues" dxfId="5748" priority="8330"/>
    <cfRule type="duplicateValues" dxfId="5747" priority="8329"/>
    <cfRule type="duplicateValues" dxfId="5746" priority="8328"/>
  </conditionalFormatting>
  <conditionalFormatting sqref="I5256">
    <cfRule type="duplicateValues" dxfId="5745" priority="10029"/>
    <cfRule type="duplicateValues" dxfId="5744" priority="10024"/>
    <cfRule type="duplicateValues" dxfId="5743" priority="10025"/>
    <cfRule type="duplicateValues" dxfId="5742" priority="10026"/>
    <cfRule type="duplicateValues" dxfId="5741" priority="10038"/>
    <cfRule type="duplicateValues" dxfId="5740" priority="10027"/>
    <cfRule type="duplicateValues" dxfId="5739" priority="10028"/>
    <cfRule type="duplicateValues" dxfId="5738" priority="10037"/>
    <cfRule type="duplicateValues" dxfId="5737" priority="10030"/>
    <cfRule type="duplicateValues" dxfId="5736" priority="10031"/>
    <cfRule type="duplicateValues" dxfId="5735" priority="10032"/>
    <cfRule type="duplicateValues" dxfId="5734" priority="10033"/>
    <cfRule type="duplicateValues" dxfId="5733" priority="10055"/>
    <cfRule type="duplicateValues" dxfId="5732" priority="10063"/>
    <cfRule type="duplicateValues" dxfId="5731" priority="10034"/>
    <cfRule type="duplicateValues" dxfId="5730" priority="10035"/>
    <cfRule type="duplicateValues" dxfId="5729" priority="10036"/>
    <cfRule type="duplicateValues" dxfId="5728" priority="10023"/>
    <cfRule type="duplicateValues" dxfId="5727" priority="10039"/>
    <cfRule type="duplicateValues" dxfId="5726" priority="10040"/>
    <cfRule type="duplicateValues" dxfId="5725" priority="10041"/>
    <cfRule type="duplicateValues" dxfId="5724" priority="10042"/>
    <cfRule type="duplicateValues" dxfId="5723" priority="10043"/>
    <cfRule type="duplicateValues" dxfId="5722" priority="10044"/>
    <cfRule type="duplicateValues" dxfId="5721" priority="10045"/>
    <cfRule type="duplicateValues" dxfId="5720" priority="10046"/>
    <cfRule type="duplicateValues" dxfId="5719" priority="10052"/>
    <cfRule type="duplicateValues" dxfId="5718" priority="10053"/>
    <cfRule type="duplicateValues" dxfId="5717" priority="10054"/>
    <cfRule type="duplicateValues" dxfId="5716" priority="10056"/>
    <cfRule type="duplicateValues" dxfId="5715" priority="10057"/>
    <cfRule type="duplicateValues" dxfId="5714" priority="10058"/>
    <cfRule type="duplicateValues" dxfId="5713" priority="10059"/>
    <cfRule type="duplicateValues" dxfId="5712" priority="10060"/>
    <cfRule type="duplicateValues" dxfId="5711" priority="10061"/>
    <cfRule type="duplicateValues" dxfId="5710" priority="10062"/>
    <cfRule type="duplicateValues" dxfId="5709" priority="10064"/>
    <cfRule type="duplicateValues" dxfId="5708" priority="10047"/>
    <cfRule type="duplicateValues" dxfId="5707" priority="10065"/>
    <cfRule type="duplicateValues" dxfId="5706" priority="10066"/>
    <cfRule type="duplicateValues" dxfId="5705" priority="10067"/>
    <cfRule type="duplicateValues" dxfId="5704" priority="10068"/>
    <cfRule type="duplicateValues" dxfId="5703" priority="10069"/>
    <cfRule type="duplicateValues" dxfId="5702" priority="10048"/>
    <cfRule type="duplicateValues" dxfId="5701" priority="10049"/>
    <cfRule type="duplicateValues" dxfId="5700" priority="10050"/>
    <cfRule type="duplicateValues" dxfId="5699" priority="10051"/>
  </conditionalFormatting>
  <conditionalFormatting sqref="I5267">
    <cfRule type="duplicateValues" dxfId="5698" priority="3017"/>
    <cfRule type="duplicateValues" dxfId="5697" priority="3002"/>
    <cfRule type="duplicateValues" dxfId="5696" priority="3007"/>
    <cfRule type="duplicateValues" dxfId="5695" priority="3006"/>
    <cfRule type="duplicateValues" dxfId="5694" priority="3005"/>
    <cfRule type="duplicateValues" dxfId="5693" priority="3004"/>
    <cfRule type="duplicateValues" dxfId="5692" priority="3003"/>
    <cfRule type="duplicateValues" dxfId="5691" priority="3001"/>
    <cfRule type="duplicateValues" dxfId="5690" priority="3000"/>
    <cfRule type="duplicateValues" dxfId="5689" priority="2999"/>
    <cfRule type="duplicateValues" dxfId="5688" priority="2998"/>
    <cfRule type="duplicateValues" dxfId="5687" priority="2997"/>
    <cfRule type="duplicateValues" dxfId="5686" priority="2996"/>
    <cfRule type="duplicateValues" dxfId="5685" priority="2995"/>
    <cfRule type="duplicateValues" dxfId="5684" priority="3009"/>
    <cfRule type="duplicateValues" dxfId="5683" priority="3010"/>
    <cfRule type="duplicateValues" dxfId="5682" priority="3011"/>
    <cfRule type="duplicateValues" dxfId="5681" priority="3012"/>
    <cfRule type="duplicateValues" dxfId="5680" priority="3013"/>
    <cfRule type="duplicateValues" dxfId="5679" priority="3014"/>
    <cfRule type="duplicateValues" dxfId="5678" priority="3015"/>
    <cfRule type="duplicateValues" dxfId="5677" priority="3025"/>
    <cfRule type="duplicateValues" dxfId="5676" priority="3018"/>
    <cfRule type="duplicateValues" dxfId="5675" priority="3019"/>
    <cfRule type="duplicateValues" dxfId="5674" priority="3016"/>
    <cfRule type="duplicateValues" dxfId="5673" priority="2985"/>
    <cfRule type="duplicateValues" dxfId="5672" priority="2986"/>
    <cfRule type="duplicateValues" dxfId="5671" priority="2987"/>
    <cfRule type="duplicateValues" dxfId="5670" priority="2988"/>
    <cfRule type="duplicateValues" dxfId="5669" priority="2989"/>
    <cfRule type="duplicateValues" dxfId="5668" priority="2990"/>
    <cfRule type="duplicateValues" dxfId="5667" priority="3020"/>
    <cfRule type="duplicateValues" dxfId="5666" priority="3021"/>
    <cfRule type="duplicateValues" dxfId="5665" priority="3022"/>
    <cfRule type="duplicateValues" dxfId="5664" priority="3024"/>
    <cfRule type="duplicateValues" dxfId="5663" priority="3023"/>
    <cfRule type="duplicateValues" dxfId="5662" priority="3026"/>
    <cfRule type="duplicateValues" dxfId="5661" priority="3034"/>
    <cfRule type="duplicateValues" dxfId="5660" priority="3033"/>
    <cfRule type="duplicateValues" dxfId="5659" priority="3032"/>
    <cfRule type="duplicateValues" dxfId="5658" priority="3031"/>
    <cfRule type="duplicateValues" dxfId="5657" priority="3030"/>
    <cfRule type="duplicateValues" dxfId="5656" priority="3029"/>
    <cfRule type="duplicateValues" dxfId="5655" priority="3028"/>
    <cfRule type="duplicateValues" dxfId="5654" priority="3027"/>
    <cfRule type="duplicateValues" dxfId="5653" priority="2991"/>
    <cfRule type="duplicateValues" dxfId="5652" priority="2992"/>
    <cfRule type="duplicateValues" dxfId="5651" priority="2993"/>
    <cfRule type="duplicateValues" dxfId="5650" priority="2994"/>
    <cfRule type="duplicateValues" dxfId="5649" priority="3008"/>
  </conditionalFormatting>
  <conditionalFormatting sqref="I5268">
    <cfRule type="duplicateValues" dxfId="5648" priority="4062"/>
    <cfRule type="duplicateValues" dxfId="5647" priority="4063"/>
    <cfRule type="duplicateValues" dxfId="5646" priority="4064"/>
    <cfRule type="duplicateValues" dxfId="5645" priority="4065"/>
    <cfRule type="duplicateValues" dxfId="5644" priority="4066"/>
    <cfRule type="duplicateValues" dxfId="5643" priority="4067"/>
    <cfRule type="duplicateValues" dxfId="5642" priority="4068"/>
    <cfRule type="duplicateValues" dxfId="5641" priority="4069"/>
    <cfRule type="duplicateValues" dxfId="5640" priority="4070"/>
    <cfRule type="duplicateValues" dxfId="5639" priority="4071"/>
    <cfRule type="duplicateValues" dxfId="5638" priority="4072"/>
    <cfRule type="duplicateValues" dxfId="5637" priority="4073"/>
    <cfRule type="duplicateValues" dxfId="5636" priority="4074"/>
    <cfRule type="duplicateValues" dxfId="5635" priority="4075"/>
    <cfRule type="duplicateValues" dxfId="5634" priority="4076"/>
    <cfRule type="duplicateValues" dxfId="5633" priority="4077"/>
    <cfRule type="duplicateValues" dxfId="5632" priority="4079"/>
    <cfRule type="duplicateValues" dxfId="5631" priority="4080"/>
    <cfRule type="duplicateValues" dxfId="5630" priority="4081"/>
    <cfRule type="duplicateValues" dxfId="5629" priority="4082"/>
    <cfRule type="duplicateValues" dxfId="5628" priority="4083"/>
    <cfRule type="duplicateValues" dxfId="5627" priority="4084"/>
    <cfRule type="duplicateValues" dxfId="5626" priority="4085"/>
    <cfRule type="duplicateValues" dxfId="5625" priority="4086"/>
    <cfRule type="duplicateValues" dxfId="5624" priority="4087"/>
    <cfRule type="duplicateValues" dxfId="5623" priority="4088"/>
    <cfRule type="duplicateValues" dxfId="5622" priority="4089"/>
    <cfRule type="duplicateValues" dxfId="5621" priority="4090"/>
    <cfRule type="duplicateValues" dxfId="5620" priority="4092"/>
    <cfRule type="duplicateValues" dxfId="5619" priority="4093"/>
    <cfRule type="duplicateValues" dxfId="5618" priority="4094"/>
    <cfRule type="duplicateValues" dxfId="5617" priority="4095"/>
    <cfRule type="duplicateValues" dxfId="5616" priority="4096"/>
    <cfRule type="duplicateValues" dxfId="5615" priority="4097"/>
    <cfRule type="duplicateValues" dxfId="5614" priority="4098"/>
    <cfRule type="duplicateValues" dxfId="5613" priority="4099"/>
    <cfRule type="duplicateValues" dxfId="5612" priority="4100"/>
    <cfRule type="duplicateValues" dxfId="5611" priority="4101"/>
    <cfRule type="duplicateValues" dxfId="5610" priority="4102"/>
    <cfRule type="duplicateValues" dxfId="5609" priority="4103"/>
    <cfRule type="duplicateValues" dxfId="5608" priority="4104"/>
    <cfRule type="duplicateValues" dxfId="5607" priority="4105"/>
    <cfRule type="duplicateValues" dxfId="5606" priority="4106"/>
    <cfRule type="duplicateValues" dxfId="5605" priority="4107"/>
    <cfRule type="duplicateValues" dxfId="5604" priority="4108"/>
    <cfRule type="duplicateValues" dxfId="5603" priority="4109"/>
    <cfRule type="duplicateValues" dxfId="5602" priority="4110"/>
    <cfRule type="duplicateValues" dxfId="5601" priority="4061"/>
    <cfRule type="duplicateValues" dxfId="5600" priority="4091"/>
    <cfRule type="duplicateValues" dxfId="5599" priority="4078"/>
  </conditionalFormatting>
  <conditionalFormatting sqref="I5270">
    <cfRule type="duplicateValues" dxfId="5598" priority="5202"/>
    <cfRule type="duplicateValues" dxfId="5597" priority="5203"/>
    <cfRule type="duplicateValues" dxfId="5596" priority="5204"/>
    <cfRule type="duplicateValues" dxfId="5595" priority="5205"/>
    <cfRule type="duplicateValues" dxfId="5594" priority="5206"/>
    <cfRule type="duplicateValues" dxfId="5593" priority="5207"/>
    <cfRule type="duplicateValues" dxfId="5592" priority="5208"/>
    <cfRule type="duplicateValues" dxfId="5591" priority="5209"/>
    <cfRule type="duplicateValues" dxfId="5590" priority="5210"/>
    <cfRule type="duplicateValues" dxfId="5589" priority="5211"/>
    <cfRule type="duplicateValues" dxfId="5588" priority="5212"/>
    <cfRule type="duplicateValues" dxfId="5587" priority="5213"/>
    <cfRule type="duplicateValues" dxfId="5586" priority="5214"/>
    <cfRule type="duplicateValues" dxfId="5585" priority="5190"/>
    <cfRule type="duplicateValues" dxfId="5584" priority="5191"/>
    <cfRule type="duplicateValues" dxfId="5583" priority="5192"/>
    <cfRule type="duplicateValues" dxfId="5582" priority="5193"/>
    <cfRule type="duplicateValues" dxfId="5581" priority="5194"/>
    <cfRule type="duplicateValues" dxfId="5580" priority="5195"/>
    <cfRule type="duplicateValues" dxfId="5579" priority="5196"/>
    <cfRule type="duplicateValues" dxfId="5578" priority="5197"/>
    <cfRule type="duplicateValues" dxfId="5577" priority="5198"/>
    <cfRule type="duplicateValues" dxfId="5576" priority="5199"/>
    <cfRule type="duplicateValues" dxfId="5575" priority="5187"/>
    <cfRule type="duplicateValues" dxfId="5574" priority="5200"/>
    <cfRule type="duplicateValues" dxfId="5573" priority="5186"/>
    <cfRule type="duplicateValues" dxfId="5572" priority="5185"/>
    <cfRule type="duplicateValues" dxfId="5571" priority="5184"/>
    <cfRule type="duplicateValues" dxfId="5570" priority="5183"/>
    <cfRule type="duplicateValues" dxfId="5569" priority="5182"/>
    <cfRule type="duplicateValues" dxfId="5568" priority="5181"/>
    <cfRule type="duplicateValues" dxfId="5567" priority="5180"/>
    <cfRule type="duplicateValues" dxfId="5566" priority="5201"/>
    <cfRule type="duplicateValues" dxfId="5565" priority="5215"/>
    <cfRule type="duplicateValues" dxfId="5564" priority="5216"/>
    <cfRule type="duplicateValues" dxfId="5563" priority="5217"/>
    <cfRule type="duplicateValues" dxfId="5562" priority="5218"/>
    <cfRule type="duplicateValues" dxfId="5561" priority="5220"/>
    <cfRule type="duplicateValues" dxfId="5560" priority="5221"/>
    <cfRule type="duplicateValues" dxfId="5559" priority="5222"/>
    <cfRule type="duplicateValues" dxfId="5558" priority="5219"/>
    <cfRule type="duplicateValues" dxfId="5557" priority="5223"/>
    <cfRule type="duplicateValues" dxfId="5556" priority="5224"/>
    <cfRule type="duplicateValues" dxfId="5555" priority="5225"/>
    <cfRule type="duplicateValues" dxfId="5554" priority="5226"/>
    <cfRule type="duplicateValues" dxfId="5553" priority="5227"/>
    <cfRule type="duplicateValues" dxfId="5552" priority="5188"/>
    <cfRule type="duplicateValues" dxfId="5551" priority="5189"/>
  </conditionalFormatting>
  <conditionalFormatting sqref="I5271">
    <cfRule type="duplicateValues" dxfId="5550" priority="5675"/>
    <cfRule type="duplicateValues" dxfId="5549" priority="5674"/>
    <cfRule type="duplicateValues" dxfId="5548" priority="5653"/>
    <cfRule type="duplicateValues" dxfId="5547" priority="5673"/>
    <cfRule type="duplicateValues" dxfId="5546" priority="5672"/>
    <cfRule type="duplicateValues" dxfId="5545" priority="5671"/>
    <cfRule type="duplicateValues" dxfId="5544" priority="5670"/>
    <cfRule type="duplicateValues" dxfId="5543" priority="5669"/>
    <cfRule type="duplicateValues" dxfId="5542" priority="5668"/>
    <cfRule type="duplicateValues" dxfId="5541" priority="5667"/>
    <cfRule type="duplicateValues" dxfId="5540" priority="5666"/>
    <cfRule type="duplicateValues" dxfId="5539" priority="5665"/>
    <cfRule type="duplicateValues" dxfId="5538" priority="5664"/>
    <cfRule type="duplicateValues" dxfId="5537" priority="5663"/>
    <cfRule type="duplicateValues" dxfId="5536" priority="5662"/>
    <cfRule type="duplicateValues" dxfId="5535" priority="5661"/>
    <cfRule type="duplicateValues" dxfId="5534" priority="5660"/>
    <cfRule type="duplicateValues" dxfId="5533" priority="5659"/>
    <cfRule type="duplicateValues" dxfId="5532" priority="5658"/>
    <cfRule type="duplicateValues" dxfId="5531" priority="5657"/>
    <cfRule type="duplicateValues" dxfId="5530" priority="5656"/>
    <cfRule type="duplicateValues" dxfId="5529" priority="5655"/>
    <cfRule type="duplicateValues" dxfId="5528" priority="5654"/>
    <cfRule type="duplicateValues" dxfId="5527" priority="5652"/>
    <cfRule type="duplicateValues" dxfId="5526" priority="5651"/>
    <cfRule type="duplicateValues" dxfId="5525" priority="5650"/>
    <cfRule type="duplicateValues" dxfId="5524" priority="5649"/>
    <cfRule type="duplicateValues" dxfId="5523" priority="5695"/>
    <cfRule type="duplicateValues" dxfId="5522" priority="5694"/>
    <cfRule type="duplicateValues" dxfId="5521" priority="5693"/>
    <cfRule type="duplicateValues" dxfId="5520" priority="5691"/>
    <cfRule type="duplicateValues" dxfId="5519" priority="5690"/>
    <cfRule type="duplicateValues" dxfId="5518" priority="5689"/>
    <cfRule type="duplicateValues" dxfId="5517" priority="5688"/>
    <cfRule type="duplicateValues" dxfId="5516" priority="5687"/>
    <cfRule type="duplicateValues" dxfId="5515" priority="5686"/>
    <cfRule type="duplicateValues" dxfId="5514" priority="5685"/>
    <cfRule type="duplicateValues" dxfId="5513" priority="5684"/>
    <cfRule type="duplicateValues" dxfId="5512" priority="5683"/>
    <cfRule type="duplicateValues" dxfId="5511" priority="5682"/>
    <cfRule type="duplicateValues" dxfId="5510" priority="5681"/>
    <cfRule type="duplicateValues" dxfId="5509" priority="5680"/>
    <cfRule type="duplicateValues" dxfId="5508" priority="5679"/>
    <cfRule type="duplicateValues" dxfId="5507" priority="5678"/>
    <cfRule type="duplicateValues" dxfId="5506" priority="5692"/>
    <cfRule type="duplicateValues" dxfId="5505" priority="5677"/>
    <cfRule type="duplicateValues" dxfId="5504" priority="5676"/>
    <cfRule type="duplicateValues" dxfId="5503" priority="5647"/>
  </conditionalFormatting>
  <conditionalFormatting sqref="I5272">
    <cfRule type="duplicateValues" dxfId="5502" priority="5231"/>
    <cfRule type="duplicateValues" dxfId="5501" priority="5230"/>
    <cfRule type="duplicateValues" dxfId="5500" priority="5228"/>
    <cfRule type="duplicateValues" dxfId="5499" priority="5276"/>
    <cfRule type="duplicateValues" dxfId="5498" priority="5275"/>
    <cfRule type="duplicateValues" dxfId="5497" priority="5274"/>
    <cfRule type="duplicateValues" dxfId="5496" priority="5273"/>
    <cfRule type="duplicateValues" dxfId="5495" priority="5272"/>
    <cfRule type="duplicateValues" dxfId="5494" priority="5251"/>
    <cfRule type="duplicateValues" dxfId="5493" priority="5250"/>
    <cfRule type="duplicateValues" dxfId="5492" priority="5249"/>
    <cfRule type="duplicateValues" dxfId="5491" priority="5271"/>
    <cfRule type="duplicateValues" dxfId="5490" priority="5248"/>
    <cfRule type="duplicateValues" dxfId="5489" priority="5247"/>
    <cfRule type="duplicateValues" dxfId="5488" priority="5246"/>
    <cfRule type="duplicateValues" dxfId="5487" priority="5245"/>
    <cfRule type="duplicateValues" dxfId="5486" priority="5244"/>
    <cfRule type="duplicateValues" dxfId="5485" priority="5253"/>
    <cfRule type="duplicateValues" dxfId="5484" priority="5243"/>
    <cfRule type="duplicateValues" dxfId="5483" priority="5242"/>
    <cfRule type="duplicateValues" dxfId="5482" priority="5241"/>
    <cfRule type="duplicateValues" dxfId="5481" priority="5240"/>
    <cfRule type="duplicateValues" dxfId="5480" priority="5239"/>
    <cfRule type="duplicateValues" dxfId="5479" priority="5238"/>
    <cfRule type="duplicateValues" dxfId="5478" priority="5237"/>
    <cfRule type="duplicateValues" dxfId="5477" priority="5236"/>
    <cfRule type="duplicateValues" dxfId="5476" priority="5270"/>
    <cfRule type="duplicateValues" dxfId="5475" priority="5269"/>
    <cfRule type="duplicateValues" dxfId="5474" priority="5268"/>
    <cfRule type="duplicateValues" dxfId="5473" priority="5235"/>
    <cfRule type="duplicateValues" dxfId="5472" priority="5267"/>
    <cfRule type="duplicateValues" dxfId="5471" priority="5266"/>
    <cfRule type="duplicateValues" dxfId="5470" priority="5265"/>
    <cfRule type="duplicateValues" dxfId="5469" priority="5264"/>
    <cfRule type="duplicateValues" dxfId="5468" priority="5263"/>
    <cfRule type="duplicateValues" dxfId="5467" priority="5254"/>
    <cfRule type="duplicateValues" dxfId="5466" priority="5255"/>
    <cfRule type="duplicateValues" dxfId="5465" priority="5262"/>
    <cfRule type="duplicateValues" dxfId="5464" priority="5261"/>
    <cfRule type="duplicateValues" dxfId="5463" priority="5260"/>
    <cfRule type="duplicateValues" dxfId="5462" priority="5259"/>
    <cfRule type="duplicateValues" dxfId="5461" priority="5258"/>
    <cfRule type="duplicateValues" dxfId="5460" priority="5257"/>
    <cfRule type="duplicateValues" dxfId="5459" priority="5256"/>
    <cfRule type="duplicateValues" dxfId="5458" priority="5252"/>
    <cfRule type="duplicateValues" dxfId="5457" priority="5234"/>
    <cfRule type="duplicateValues" dxfId="5456" priority="5233"/>
    <cfRule type="duplicateValues" dxfId="5455" priority="5232"/>
  </conditionalFormatting>
  <conditionalFormatting sqref="I5273">
    <cfRule type="duplicateValues" dxfId="5454" priority="9577"/>
    <cfRule type="duplicateValues" dxfId="5453" priority="9576"/>
    <cfRule type="duplicateValues" dxfId="5452" priority="9575"/>
    <cfRule type="duplicateValues" dxfId="5451" priority="9574"/>
    <cfRule type="duplicateValues" dxfId="5450" priority="9573"/>
    <cfRule type="duplicateValues" dxfId="5449" priority="9572"/>
    <cfRule type="duplicateValues" dxfId="5448" priority="9571"/>
    <cfRule type="duplicateValues" dxfId="5447" priority="9570"/>
    <cfRule type="duplicateValues" dxfId="5446" priority="9569"/>
    <cfRule type="duplicateValues" dxfId="5445" priority="9568"/>
    <cfRule type="duplicateValues" dxfId="5444" priority="9567"/>
    <cfRule type="duplicateValues" dxfId="5443" priority="9566"/>
    <cfRule type="duplicateValues" dxfId="5442" priority="9565"/>
    <cfRule type="duplicateValues" dxfId="5441" priority="9564"/>
    <cfRule type="duplicateValues" dxfId="5440" priority="9563"/>
    <cfRule type="duplicateValues" dxfId="5439" priority="9562"/>
    <cfRule type="duplicateValues" dxfId="5438" priority="9561"/>
    <cfRule type="duplicateValues" dxfId="5437" priority="9560"/>
    <cfRule type="duplicateValues" dxfId="5436" priority="9559"/>
    <cfRule type="duplicateValues" dxfId="5435" priority="9558"/>
    <cfRule type="duplicateValues" dxfId="5434" priority="9557"/>
    <cfRule type="duplicateValues" dxfId="5433" priority="9603"/>
    <cfRule type="duplicateValues" dxfId="5432" priority="9602"/>
    <cfRule type="duplicateValues" dxfId="5431" priority="9601"/>
    <cfRule type="duplicateValues" dxfId="5430" priority="9600"/>
    <cfRule type="duplicateValues" dxfId="5429" priority="9599"/>
    <cfRule type="duplicateValues" dxfId="5428" priority="9598"/>
    <cfRule type="duplicateValues" dxfId="5427" priority="9597"/>
    <cfRule type="duplicateValues" dxfId="5426" priority="9596"/>
    <cfRule type="duplicateValues" dxfId="5425" priority="9595"/>
    <cfRule type="duplicateValues" dxfId="5424" priority="9594"/>
    <cfRule type="duplicateValues" dxfId="5423" priority="9593"/>
    <cfRule type="duplicateValues" dxfId="5422" priority="9592"/>
    <cfRule type="duplicateValues" dxfId="5421" priority="9591"/>
    <cfRule type="duplicateValues" dxfId="5420" priority="9590"/>
    <cfRule type="duplicateValues" dxfId="5419" priority="9589"/>
    <cfRule type="duplicateValues" dxfId="5418" priority="9588"/>
    <cfRule type="duplicateValues" dxfId="5417" priority="9587"/>
    <cfRule type="duplicateValues" dxfId="5416" priority="9586"/>
    <cfRule type="duplicateValues" dxfId="5415" priority="9585"/>
    <cfRule type="duplicateValues" dxfId="5414" priority="9584"/>
    <cfRule type="duplicateValues" dxfId="5413" priority="9583"/>
    <cfRule type="duplicateValues" dxfId="5412" priority="9582"/>
    <cfRule type="duplicateValues" dxfId="5411" priority="9581"/>
    <cfRule type="duplicateValues" dxfId="5410" priority="9580"/>
    <cfRule type="duplicateValues" dxfId="5409" priority="9579"/>
    <cfRule type="duplicateValues" dxfId="5408" priority="9578"/>
  </conditionalFormatting>
  <conditionalFormatting sqref="I5274">
    <cfRule type="duplicateValues" dxfId="5407" priority="5358"/>
    <cfRule type="duplicateValues" dxfId="5406" priority="5332"/>
    <cfRule type="duplicateValues" dxfId="5405" priority="5328"/>
    <cfRule type="duplicateValues" dxfId="5404" priority="5339"/>
    <cfRule type="duplicateValues" dxfId="5403" priority="5338"/>
    <cfRule type="duplicateValues" dxfId="5402" priority="5337"/>
    <cfRule type="duplicateValues" dxfId="5401" priority="5336"/>
    <cfRule type="duplicateValues" dxfId="5400" priority="5335"/>
    <cfRule type="duplicateValues" dxfId="5399" priority="5334"/>
    <cfRule type="duplicateValues" dxfId="5398" priority="5331"/>
    <cfRule type="duplicateValues" dxfId="5397" priority="5330"/>
    <cfRule type="duplicateValues" dxfId="5396" priority="5329"/>
    <cfRule type="duplicateValues" dxfId="5395" priority="5352"/>
    <cfRule type="duplicateValues" dxfId="5394" priority="5327"/>
    <cfRule type="duplicateValues" dxfId="5393" priority="5341"/>
    <cfRule type="duplicateValues" dxfId="5392" priority="5342"/>
    <cfRule type="duplicateValues" dxfId="5391" priority="5343"/>
    <cfRule type="duplicateValues" dxfId="5390" priority="5344"/>
    <cfRule type="duplicateValues" dxfId="5389" priority="5345"/>
    <cfRule type="duplicateValues" dxfId="5388" priority="5346"/>
    <cfRule type="duplicateValues" dxfId="5387" priority="5347"/>
    <cfRule type="duplicateValues" dxfId="5386" priority="5349"/>
    <cfRule type="duplicateValues" dxfId="5385" priority="5350"/>
    <cfRule type="duplicateValues" dxfId="5384" priority="5351"/>
    <cfRule type="duplicateValues" dxfId="5383" priority="5325"/>
    <cfRule type="duplicateValues" dxfId="5382" priority="5353"/>
    <cfRule type="duplicateValues" dxfId="5381" priority="5354"/>
    <cfRule type="duplicateValues" dxfId="5380" priority="5355"/>
    <cfRule type="duplicateValues" dxfId="5379" priority="5356"/>
    <cfRule type="duplicateValues" dxfId="5378" priority="5357"/>
    <cfRule type="duplicateValues" dxfId="5377" priority="5340"/>
    <cfRule type="duplicateValues" dxfId="5376" priority="5359"/>
    <cfRule type="duplicateValues" dxfId="5375" priority="5360"/>
    <cfRule type="duplicateValues" dxfId="5374" priority="5361"/>
    <cfRule type="duplicateValues" dxfId="5373" priority="5362"/>
    <cfRule type="duplicateValues" dxfId="5372" priority="5363"/>
    <cfRule type="duplicateValues" dxfId="5371" priority="5364"/>
    <cfRule type="duplicateValues" dxfId="5370" priority="5365"/>
    <cfRule type="duplicateValues" dxfId="5369" priority="5366"/>
    <cfRule type="duplicateValues" dxfId="5368" priority="5367"/>
    <cfRule type="duplicateValues" dxfId="5367" priority="5368"/>
    <cfRule type="duplicateValues" dxfId="5366" priority="5369"/>
    <cfRule type="duplicateValues" dxfId="5365" priority="5370"/>
    <cfRule type="duplicateValues" dxfId="5364" priority="5371"/>
    <cfRule type="duplicateValues" dxfId="5363" priority="5372"/>
    <cfRule type="duplicateValues" dxfId="5362" priority="5373"/>
    <cfRule type="duplicateValues" dxfId="5361" priority="5348"/>
    <cfRule type="duplicateValues" dxfId="5360" priority="5333"/>
  </conditionalFormatting>
  <conditionalFormatting sqref="I5275">
    <cfRule type="duplicateValues" dxfId="5359" priority="7181"/>
    <cfRule type="duplicateValues" dxfId="5358" priority="7182"/>
    <cfRule type="duplicateValues" dxfId="5357" priority="7183"/>
    <cfRule type="duplicateValues" dxfId="5356" priority="7184"/>
    <cfRule type="duplicateValues" dxfId="5355" priority="7185"/>
    <cfRule type="duplicateValues" dxfId="5354" priority="7197"/>
    <cfRule type="duplicateValues" dxfId="5353" priority="7196"/>
    <cfRule type="duplicateValues" dxfId="5352" priority="7153"/>
    <cfRule type="duplicateValues" dxfId="5351" priority="7152"/>
    <cfRule type="duplicateValues" dxfId="5350" priority="7151"/>
    <cfRule type="duplicateValues" dxfId="5349" priority="7186"/>
    <cfRule type="duplicateValues" dxfId="5348" priority="7188"/>
    <cfRule type="duplicateValues" dxfId="5347" priority="7187"/>
    <cfRule type="duplicateValues" dxfId="5346" priority="7194"/>
    <cfRule type="duplicateValues" dxfId="5345" priority="7169"/>
    <cfRule type="duplicateValues" dxfId="5344" priority="7168"/>
    <cfRule type="duplicateValues" dxfId="5343" priority="7167"/>
    <cfRule type="duplicateValues" dxfId="5342" priority="7166"/>
    <cfRule type="duplicateValues" dxfId="5341" priority="7165"/>
    <cfRule type="duplicateValues" dxfId="5340" priority="7164"/>
    <cfRule type="duplicateValues" dxfId="5339" priority="7163"/>
    <cfRule type="duplicateValues" dxfId="5338" priority="7162"/>
    <cfRule type="duplicateValues" dxfId="5337" priority="7161"/>
    <cfRule type="duplicateValues" dxfId="5336" priority="7195"/>
    <cfRule type="duplicateValues" dxfId="5335" priority="7193"/>
    <cfRule type="duplicateValues" dxfId="5334" priority="7189"/>
    <cfRule type="duplicateValues" dxfId="5333" priority="7192"/>
    <cfRule type="duplicateValues" dxfId="5332" priority="7180"/>
    <cfRule type="duplicateValues" dxfId="5331" priority="7179"/>
    <cfRule type="duplicateValues" dxfId="5330" priority="7178"/>
    <cfRule type="duplicateValues" dxfId="5329" priority="7177"/>
    <cfRule type="duplicateValues" dxfId="5328" priority="7176"/>
    <cfRule type="duplicateValues" dxfId="5327" priority="7175"/>
    <cfRule type="duplicateValues" dxfId="5326" priority="7174"/>
    <cfRule type="duplicateValues" dxfId="5325" priority="7173"/>
    <cfRule type="duplicateValues" dxfId="5324" priority="7190"/>
    <cfRule type="duplicateValues" dxfId="5323" priority="7172"/>
    <cfRule type="duplicateValues" dxfId="5322" priority="7171"/>
    <cfRule type="duplicateValues" dxfId="5321" priority="7160"/>
    <cfRule type="duplicateValues" dxfId="5320" priority="7170"/>
    <cfRule type="duplicateValues" dxfId="5319" priority="7159"/>
    <cfRule type="duplicateValues" dxfId="5318" priority="7158"/>
    <cfRule type="duplicateValues" dxfId="5317" priority="7149"/>
    <cfRule type="duplicateValues" dxfId="5316" priority="7157"/>
    <cfRule type="duplicateValues" dxfId="5315" priority="7156"/>
    <cfRule type="duplicateValues" dxfId="5314" priority="7191"/>
    <cfRule type="duplicateValues" dxfId="5313" priority="7155"/>
    <cfRule type="duplicateValues" dxfId="5312" priority="7154"/>
  </conditionalFormatting>
  <conditionalFormatting sqref="I5276">
    <cfRule type="duplicateValues" dxfId="5311" priority="6943"/>
    <cfRule type="duplicateValues" dxfId="5310" priority="6942"/>
    <cfRule type="duplicateValues" dxfId="5309" priority="6941"/>
    <cfRule type="duplicateValues" dxfId="5308" priority="6953"/>
    <cfRule type="duplicateValues" dxfId="5307" priority="6939"/>
    <cfRule type="duplicateValues" dxfId="5306" priority="6940"/>
    <cfRule type="duplicateValues" dxfId="5305" priority="6963"/>
    <cfRule type="duplicateValues" dxfId="5304" priority="6962"/>
    <cfRule type="duplicateValues" dxfId="5303" priority="6961"/>
    <cfRule type="duplicateValues" dxfId="5302" priority="6960"/>
    <cfRule type="duplicateValues" dxfId="5301" priority="6959"/>
    <cfRule type="duplicateValues" dxfId="5300" priority="6958"/>
    <cfRule type="duplicateValues" dxfId="5299" priority="6957"/>
    <cfRule type="duplicateValues" dxfId="5298" priority="6956"/>
    <cfRule type="duplicateValues" dxfId="5297" priority="6955"/>
    <cfRule type="duplicateValues" dxfId="5296" priority="6954"/>
    <cfRule type="duplicateValues" dxfId="5295" priority="6952"/>
    <cfRule type="duplicateValues" dxfId="5294" priority="6951"/>
    <cfRule type="duplicateValues" dxfId="5293" priority="6950"/>
    <cfRule type="duplicateValues" dxfId="5292" priority="6949"/>
    <cfRule type="duplicateValues" dxfId="5291" priority="6948"/>
    <cfRule type="duplicateValues" dxfId="5290" priority="6947"/>
    <cfRule type="duplicateValues" dxfId="5289" priority="6946"/>
    <cfRule type="duplicateValues" dxfId="5288" priority="6945"/>
    <cfRule type="duplicateValues" dxfId="5287" priority="6944"/>
    <cfRule type="duplicateValues" dxfId="5286" priority="6915"/>
    <cfRule type="duplicateValues" dxfId="5285" priority="6917"/>
    <cfRule type="duplicateValues" dxfId="5284" priority="6918"/>
    <cfRule type="duplicateValues" dxfId="5283" priority="6919"/>
    <cfRule type="duplicateValues" dxfId="5282" priority="6920"/>
    <cfRule type="duplicateValues" dxfId="5281" priority="6921"/>
    <cfRule type="duplicateValues" dxfId="5280" priority="6922"/>
    <cfRule type="duplicateValues" dxfId="5279" priority="6923"/>
    <cfRule type="duplicateValues" dxfId="5278" priority="6924"/>
    <cfRule type="duplicateValues" dxfId="5277" priority="6925"/>
    <cfRule type="duplicateValues" dxfId="5276" priority="6926"/>
    <cfRule type="duplicateValues" dxfId="5275" priority="6927"/>
    <cfRule type="duplicateValues" dxfId="5274" priority="6928"/>
    <cfRule type="duplicateValues" dxfId="5273" priority="6929"/>
    <cfRule type="duplicateValues" dxfId="5272" priority="6930"/>
    <cfRule type="duplicateValues" dxfId="5271" priority="6931"/>
    <cfRule type="duplicateValues" dxfId="5270" priority="6932"/>
    <cfRule type="duplicateValues" dxfId="5269" priority="6933"/>
    <cfRule type="duplicateValues" dxfId="5268" priority="6934"/>
    <cfRule type="duplicateValues" dxfId="5267" priority="6935"/>
    <cfRule type="duplicateValues" dxfId="5266" priority="6936"/>
    <cfRule type="duplicateValues" dxfId="5265" priority="6937"/>
    <cfRule type="duplicateValues" dxfId="5264" priority="6938"/>
  </conditionalFormatting>
  <conditionalFormatting sqref="I5277">
    <cfRule type="duplicateValues" dxfId="5263" priority="6578"/>
    <cfRule type="duplicateValues" dxfId="5262" priority="6580"/>
    <cfRule type="duplicateValues" dxfId="5261" priority="6623"/>
    <cfRule type="duplicateValues" dxfId="5260" priority="6624"/>
    <cfRule type="duplicateValues" dxfId="5259" priority="6625"/>
    <cfRule type="duplicateValues" dxfId="5258" priority="6626"/>
    <cfRule type="duplicateValues" dxfId="5257" priority="6592"/>
    <cfRule type="duplicateValues" dxfId="5256" priority="6615"/>
    <cfRule type="duplicateValues" dxfId="5255" priority="6614"/>
    <cfRule type="duplicateValues" dxfId="5254" priority="6613"/>
    <cfRule type="duplicateValues" dxfId="5253" priority="6612"/>
    <cfRule type="duplicateValues" dxfId="5252" priority="6611"/>
    <cfRule type="duplicateValues" dxfId="5251" priority="6610"/>
    <cfRule type="duplicateValues" dxfId="5250" priority="6609"/>
    <cfRule type="duplicateValues" dxfId="5249" priority="6607"/>
    <cfRule type="duplicateValues" dxfId="5248" priority="6606"/>
    <cfRule type="duplicateValues" dxfId="5247" priority="6605"/>
    <cfRule type="duplicateValues" dxfId="5246" priority="6604"/>
    <cfRule type="duplicateValues" dxfId="5245" priority="6617"/>
    <cfRule type="duplicateValues" dxfId="5244" priority="6616"/>
    <cfRule type="duplicateValues" dxfId="5243" priority="6618"/>
    <cfRule type="duplicateValues" dxfId="5242" priority="6619"/>
    <cfRule type="duplicateValues" dxfId="5241" priority="6620"/>
    <cfRule type="duplicateValues" dxfId="5240" priority="6621"/>
    <cfRule type="duplicateValues" dxfId="5239" priority="6603"/>
    <cfRule type="duplicateValues" dxfId="5238" priority="6602"/>
    <cfRule type="duplicateValues" dxfId="5237" priority="6601"/>
    <cfRule type="duplicateValues" dxfId="5236" priority="6622"/>
    <cfRule type="duplicateValues" dxfId="5235" priority="6600"/>
    <cfRule type="duplicateValues" dxfId="5234" priority="6599"/>
    <cfRule type="duplicateValues" dxfId="5233" priority="6598"/>
    <cfRule type="duplicateValues" dxfId="5232" priority="6597"/>
    <cfRule type="duplicateValues" dxfId="5231" priority="6596"/>
    <cfRule type="duplicateValues" dxfId="5230" priority="6595"/>
    <cfRule type="duplicateValues" dxfId="5229" priority="6594"/>
    <cfRule type="duplicateValues" dxfId="5228" priority="6593"/>
    <cfRule type="duplicateValues" dxfId="5227" priority="6608"/>
    <cfRule type="duplicateValues" dxfId="5226" priority="6591"/>
    <cfRule type="duplicateValues" dxfId="5225" priority="6590"/>
    <cfRule type="duplicateValues" dxfId="5224" priority="6589"/>
    <cfRule type="duplicateValues" dxfId="5223" priority="6588"/>
    <cfRule type="duplicateValues" dxfId="5222" priority="6587"/>
    <cfRule type="duplicateValues" dxfId="5221" priority="6586"/>
    <cfRule type="duplicateValues" dxfId="5220" priority="6585"/>
    <cfRule type="duplicateValues" dxfId="5219" priority="6584"/>
    <cfRule type="duplicateValues" dxfId="5218" priority="6583"/>
    <cfRule type="duplicateValues" dxfId="5217" priority="6582"/>
    <cfRule type="duplicateValues" dxfId="5216" priority="6581"/>
  </conditionalFormatting>
  <conditionalFormatting sqref="I5278">
    <cfRule type="duplicateValues" dxfId="5215" priority="5310"/>
    <cfRule type="duplicateValues" dxfId="5214" priority="5289"/>
    <cfRule type="duplicateValues" dxfId="5213" priority="5288"/>
    <cfRule type="duplicateValues" dxfId="5212" priority="5287"/>
    <cfRule type="duplicateValues" dxfId="5211" priority="5290"/>
    <cfRule type="duplicateValues" dxfId="5210" priority="5291"/>
    <cfRule type="duplicateValues" dxfId="5209" priority="5292"/>
    <cfRule type="duplicateValues" dxfId="5208" priority="5293"/>
    <cfRule type="duplicateValues" dxfId="5207" priority="5294"/>
    <cfRule type="duplicateValues" dxfId="5206" priority="5295"/>
    <cfRule type="duplicateValues" dxfId="5205" priority="5296"/>
    <cfRule type="duplicateValues" dxfId="5204" priority="5297"/>
    <cfRule type="duplicateValues" dxfId="5203" priority="5298"/>
    <cfRule type="duplicateValues" dxfId="5202" priority="5299"/>
    <cfRule type="duplicateValues" dxfId="5201" priority="5300"/>
    <cfRule type="duplicateValues" dxfId="5200" priority="5301"/>
    <cfRule type="duplicateValues" dxfId="5199" priority="5302"/>
    <cfRule type="duplicateValues" dxfId="5198" priority="5303"/>
    <cfRule type="duplicateValues" dxfId="5197" priority="5304"/>
    <cfRule type="duplicateValues" dxfId="5196" priority="5305"/>
    <cfRule type="duplicateValues" dxfId="5195" priority="5306"/>
    <cfRule type="duplicateValues" dxfId="5194" priority="5307"/>
    <cfRule type="duplicateValues" dxfId="5193" priority="5308"/>
    <cfRule type="duplicateValues" dxfId="5192" priority="5286"/>
    <cfRule type="duplicateValues" dxfId="5191" priority="5311"/>
    <cfRule type="duplicateValues" dxfId="5190" priority="5312"/>
    <cfRule type="duplicateValues" dxfId="5189" priority="5313"/>
    <cfRule type="duplicateValues" dxfId="5188" priority="5314"/>
    <cfRule type="duplicateValues" dxfId="5187" priority="5315"/>
    <cfRule type="duplicateValues" dxfId="5186" priority="5316"/>
    <cfRule type="duplicateValues" dxfId="5185" priority="5317"/>
    <cfRule type="duplicateValues" dxfId="5184" priority="5318"/>
    <cfRule type="duplicateValues" dxfId="5183" priority="5319"/>
    <cfRule type="duplicateValues" dxfId="5182" priority="5320"/>
    <cfRule type="duplicateValues" dxfId="5181" priority="5321"/>
    <cfRule type="duplicateValues" dxfId="5180" priority="5285"/>
    <cfRule type="duplicateValues" dxfId="5179" priority="5324"/>
    <cfRule type="duplicateValues" dxfId="5178" priority="5284"/>
    <cfRule type="duplicateValues" dxfId="5177" priority="5283"/>
    <cfRule type="duplicateValues" dxfId="5176" priority="5282"/>
    <cfRule type="duplicateValues" dxfId="5175" priority="5281"/>
    <cfRule type="duplicateValues" dxfId="5174" priority="5280"/>
    <cfRule type="duplicateValues" dxfId="5173" priority="5279"/>
    <cfRule type="duplicateValues" dxfId="5172" priority="5278"/>
    <cfRule type="duplicateValues" dxfId="5171" priority="5277"/>
    <cfRule type="duplicateValues" dxfId="5170" priority="5323"/>
    <cfRule type="duplicateValues" dxfId="5169" priority="5322"/>
    <cfRule type="duplicateValues" dxfId="5168" priority="5309"/>
  </conditionalFormatting>
  <conditionalFormatting sqref="I5279">
    <cfRule type="duplicateValues" dxfId="5167" priority="6149"/>
    <cfRule type="duplicateValues" dxfId="5166" priority="6148"/>
    <cfRule type="duplicateValues" dxfId="5165" priority="6147"/>
    <cfRule type="duplicateValues" dxfId="5164" priority="6146"/>
    <cfRule type="duplicateValues" dxfId="5163" priority="6145"/>
    <cfRule type="duplicateValues" dxfId="5162" priority="6144"/>
    <cfRule type="duplicateValues" dxfId="5161" priority="6142"/>
    <cfRule type="duplicateValues" dxfId="5160" priority="6141"/>
    <cfRule type="duplicateValues" dxfId="5159" priority="6140"/>
    <cfRule type="duplicateValues" dxfId="5158" priority="6139"/>
    <cfRule type="duplicateValues" dxfId="5157" priority="6138"/>
    <cfRule type="duplicateValues" dxfId="5156" priority="6137"/>
    <cfRule type="duplicateValues" dxfId="5155" priority="6136"/>
    <cfRule type="duplicateValues" dxfId="5154" priority="6135"/>
    <cfRule type="duplicateValues" dxfId="5153" priority="6134"/>
    <cfRule type="duplicateValues" dxfId="5152" priority="6133"/>
    <cfRule type="duplicateValues" dxfId="5151" priority="6132"/>
    <cfRule type="duplicateValues" dxfId="5150" priority="6123"/>
    <cfRule type="duplicateValues" dxfId="5149" priority="6124"/>
    <cfRule type="duplicateValues" dxfId="5148" priority="6125"/>
    <cfRule type="duplicateValues" dxfId="5147" priority="6126"/>
    <cfRule type="duplicateValues" dxfId="5146" priority="6127"/>
    <cfRule type="duplicateValues" dxfId="5145" priority="6128"/>
    <cfRule type="duplicateValues" dxfId="5144" priority="6129"/>
    <cfRule type="duplicateValues" dxfId="5143" priority="6130"/>
    <cfRule type="duplicateValues" dxfId="5142" priority="6131"/>
    <cfRule type="duplicateValues" dxfId="5141" priority="6143"/>
    <cfRule type="duplicateValues" dxfId="5140" priority="6169"/>
    <cfRule type="duplicateValues" dxfId="5139" priority="6168"/>
    <cfRule type="duplicateValues" dxfId="5138" priority="6167"/>
    <cfRule type="duplicateValues" dxfId="5137" priority="6166"/>
    <cfRule type="duplicateValues" dxfId="5136" priority="6165"/>
    <cfRule type="duplicateValues" dxfId="5135" priority="6164"/>
    <cfRule type="duplicateValues" dxfId="5134" priority="6163"/>
    <cfRule type="duplicateValues" dxfId="5133" priority="6162"/>
    <cfRule type="duplicateValues" dxfId="5132" priority="6161"/>
    <cfRule type="duplicateValues" dxfId="5131" priority="6160"/>
    <cfRule type="duplicateValues" dxfId="5130" priority="6159"/>
    <cfRule type="duplicateValues" dxfId="5129" priority="6158"/>
    <cfRule type="duplicateValues" dxfId="5128" priority="6157"/>
    <cfRule type="duplicateValues" dxfId="5127" priority="6156"/>
    <cfRule type="duplicateValues" dxfId="5126" priority="6155"/>
    <cfRule type="duplicateValues" dxfId="5125" priority="6154"/>
    <cfRule type="duplicateValues" dxfId="5124" priority="6153"/>
    <cfRule type="duplicateValues" dxfId="5123" priority="6152"/>
    <cfRule type="duplicateValues" dxfId="5122" priority="6151"/>
    <cfRule type="duplicateValues" dxfId="5121" priority="6170"/>
    <cfRule type="duplicateValues" dxfId="5120" priority="6150"/>
  </conditionalFormatting>
  <conditionalFormatting sqref="I5281">
    <cfRule type="duplicateValues" dxfId="5119" priority="6983"/>
    <cfRule type="duplicateValues" dxfId="5118" priority="7000"/>
    <cfRule type="duplicateValues" dxfId="5117" priority="6999"/>
    <cfRule type="duplicateValues" dxfId="5116" priority="6998"/>
    <cfRule type="duplicateValues" dxfId="5115" priority="6997"/>
    <cfRule type="duplicateValues" dxfId="5114" priority="6996"/>
    <cfRule type="duplicateValues" dxfId="5113" priority="6995"/>
    <cfRule type="duplicateValues" dxfId="5112" priority="7011"/>
    <cfRule type="duplicateValues" dxfId="5111" priority="7010"/>
    <cfRule type="duplicateValues" dxfId="5110" priority="7009"/>
    <cfRule type="duplicateValues" dxfId="5109" priority="7008"/>
    <cfRule type="duplicateValues" dxfId="5108" priority="6994"/>
    <cfRule type="duplicateValues" dxfId="5107" priority="6977"/>
    <cfRule type="duplicateValues" dxfId="5106" priority="6993"/>
    <cfRule type="duplicateValues" dxfId="5105" priority="7006"/>
    <cfRule type="duplicateValues" dxfId="5104" priority="7005"/>
    <cfRule type="duplicateValues" dxfId="5103" priority="7004"/>
    <cfRule type="duplicateValues" dxfId="5102" priority="7003"/>
    <cfRule type="duplicateValues" dxfId="5101" priority="7002"/>
    <cfRule type="duplicateValues" dxfId="5100" priority="7001"/>
    <cfRule type="duplicateValues" dxfId="5099" priority="6986"/>
    <cfRule type="duplicateValues" dxfId="5098" priority="6985"/>
    <cfRule type="duplicateValues" dxfId="5097" priority="6984"/>
    <cfRule type="duplicateValues" dxfId="5096" priority="6982"/>
    <cfRule type="duplicateValues" dxfId="5095" priority="6981"/>
    <cfRule type="duplicateValues" dxfId="5094" priority="6980"/>
    <cfRule type="duplicateValues" dxfId="5093" priority="6979"/>
    <cfRule type="duplicateValues" dxfId="5092" priority="6978"/>
    <cfRule type="duplicateValues" dxfId="5091" priority="6976"/>
    <cfRule type="duplicateValues" dxfId="5090" priority="6975"/>
    <cfRule type="duplicateValues" dxfId="5089" priority="6974"/>
    <cfRule type="duplicateValues" dxfId="5088" priority="6973"/>
    <cfRule type="duplicateValues" dxfId="5087" priority="6972"/>
    <cfRule type="duplicateValues" dxfId="5086" priority="6971"/>
    <cfRule type="duplicateValues" dxfId="5085" priority="6970"/>
    <cfRule type="duplicateValues" dxfId="5084" priority="6969"/>
    <cfRule type="duplicateValues" dxfId="5083" priority="6968"/>
    <cfRule type="duplicateValues" dxfId="5082" priority="6967"/>
    <cfRule type="duplicateValues" dxfId="5081" priority="6966"/>
    <cfRule type="duplicateValues" dxfId="5080" priority="6965"/>
    <cfRule type="duplicateValues" dxfId="5079" priority="6964"/>
    <cfRule type="duplicateValues" dxfId="5078" priority="6992"/>
    <cfRule type="duplicateValues" dxfId="5077" priority="6991"/>
    <cfRule type="duplicateValues" dxfId="5076" priority="6990"/>
    <cfRule type="duplicateValues" dxfId="5075" priority="6989"/>
    <cfRule type="duplicateValues" dxfId="5074" priority="6988"/>
    <cfRule type="duplicateValues" dxfId="5073" priority="6987"/>
    <cfRule type="duplicateValues" dxfId="5072" priority="7007"/>
  </conditionalFormatting>
  <conditionalFormatting sqref="I5282">
    <cfRule type="duplicateValues" dxfId="5071" priority="6902"/>
    <cfRule type="duplicateValues" dxfId="5070" priority="6889"/>
    <cfRule type="duplicateValues" dxfId="5069" priority="6890"/>
    <cfRule type="duplicateValues" dxfId="5068" priority="6913"/>
    <cfRule type="duplicateValues" dxfId="5067" priority="6912"/>
    <cfRule type="duplicateValues" dxfId="5066" priority="6911"/>
    <cfRule type="duplicateValues" dxfId="5065" priority="6876"/>
    <cfRule type="duplicateValues" dxfId="5064" priority="6910"/>
    <cfRule type="duplicateValues" dxfId="5063" priority="6909"/>
    <cfRule type="duplicateValues" dxfId="5062" priority="6908"/>
    <cfRule type="duplicateValues" dxfId="5061" priority="6907"/>
    <cfRule type="duplicateValues" dxfId="5060" priority="6906"/>
    <cfRule type="duplicateValues" dxfId="5059" priority="6888"/>
    <cfRule type="duplicateValues" dxfId="5058" priority="6905"/>
    <cfRule type="duplicateValues" dxfId="5057" priority="6904"/>
    <cfRule type="duplicateValues" dxfId="5056" priority="6903"/>
    <cfRule type="duplicateValues" dxfId="5055" priority="6901"/>
    <cfRule type="duplicateValues" dxfId="5054" priority="6900"/>
    <cfRule type="duplicateValues" dxfId="5053" priority="6899"/>
    <cfRule type="duplicateValues" dxfId="5052" priority="6898"/>
    <cfRule type="duplicateValues" dxfId="5051" priority="6897"/>
    <cfRule type="duplicateValues" dxfId="5050" priority="6896"/>
    <cfRule type="duplicateValues" dxfId="5049" priority="6895"/>
    <cfRule type="duplicateValues" dxfId="5048" priority="6894"/>
    <cfRule type="duplicateValues" dxfId="5047" priority="6893"/>
    <cfRule type="duplicateValues" dxfId="5046" priority="6892"/>
    <cfRule type="duplicateValues" dxfId="5045" priority="6882"/>
    <cfRule type="duplicateValues" dxfId="5044" priority="6914"/>
    <cfRule type="duplicateValues" dxfId="5043" priority="6883"/>
    <cfRule type="duplicateValues" dxfId="5042" priority="6884"/>
    <cfRule type="duplicateValues" dxfId="5041" priority="6885"/>
    <cfRule type="duplicateValues" dxfId="5040" priority="6886"/>
    <cfRule type="duplicateValues" dxfId="5039" priority="6891"/>
    <cfRule type="duplicateValues" dxfId="5038" priority="6887"/>
    <cfRule type="duplicateValues" dxfId="5037" priority="6881"/>
    <cfRule type="duplicateValues" dxfId="5036" priority="6880"/>
    <cfRule type="duplicateValues" dxfId="5035" priority="6879"/>
    <cfRule type="duplicateValues" dxfId="5034" priority="6878"/>
    <cfRule type="duplicateValues" dxfId="5033" priority="6877"/>
    <cfRule type="duplicateValues" dxfId="5032" priority="6875"/>
    <cfRule type="duplicateValues" dxfId="5031" priority="6874"/>
    <cfRule type="duplicateValues" dxfId="5030" priority="6873"/>
    <cfRule type="duplicateValues" dxfId="5029" priority="6872"/>
    <cfRule type="duplicateValues" dxfId="5028" priority="6871"/>
    <cfRule type="duplicateValues" dxfId="5027" priority="6870"/>
    <cfRule type="duplicateValues" dxfId="5026" priority="6869"/>
    <cfRule type="duplicateValues" dxfId="5025" priority="6868"/>
    <cfRule type="duplicateValues" dxfId="5024" priority="6867"/>
  </conditionalFormatting>
  <conditionalFormatting sqref="I5284">
    <cfRule type="duplicateValues" dxfId="5023" priority="6703"/>
    <cfRule type="duplicateValues" dxfId="5022" priority="6716"/>
    <cfRule type="duplicateValues" dxfId="5021" priority="6715"/>
    <cfRule type="duplicateValues" dxfId="5020" priority="6717"/>
    <cfRule type="duplicateValues" dxfId="5019" priority="6714"/>
    <cfRule type="duplicateValues" dxfId="5018" priority="6712"/>
    <cfRule type="duplicateValues" dxfId="5017" priority="6711"/>
    <cfRule type="duplicateValues" dxfId="5016" priority="6710"/>
    <cfRule type="duplicateValues" dxfId="5015" priority="6709"/>
    <cfRule type="duplicateValues" dxfId="5014" priority="6708"/>
    <cfRule type="duplicateValues" dxfId="5013" priority="6707"/>
    <cfRule type="duplicateValues" dxfId="5012" priority="6706"/>
    <cfRule type="duplicateValues" dxfId="5011" priority="6705"/>
    <cfRule type="duplicateValues" dxfId="5010" priority="6704"/>
    <cfRule type="duplicateValues" dxfId="5009" priority="6675"/>
    <cfRule type="duplicateValues" dxfId="5008" priority="6676"/>
    <cfRule type="duplicateValues" dxfId="5007" priority="6677"/>
    <cfRule type="duplicateValues" dxfId="5006" priority="6678"/>
    <cfRule type="duplicateValues" dxfId="5005" priority="6679"/>
    <cfRule type="duplicateValues" dxfId="5004" priority="6680"/>
    <cfRule type="duplicateValues" dxfId="5003" priority="6681"/>
    <cfRule type="duplicateValues" dxfId="5002" priority="6682"/>
    <cfRule type="duplicateValues" dxfId="5001" priority="6683"/>
    <cfRule type="duplicateValues" dxfId="5000" priority="6684"/>
    <cfRule type="duplicateValues" dxfId="4999" priority="6685"/>
    <cfRule type="duplicateValues" dxfId="4998" priority="6686"/>
    <cfRule type="duplicateValues" dxfId="4997" priority="6688"/>
    <cfRule type="duplicateValues" dxfId="4996" priority="6689"/>
    <cfRule type="duplicateValues" dxfId="4995" priority="6690"/>
    <cfRule type="duplicateValues" dxfId="4994" priority="6691"/>
    <cfRule type="duplicateValues" dxfId="4993" priority="6692"/>
    <cfRule type="duplicateValues" dxfId="4992" priority="6693"/>
    <cfRule type="duplicateValues" dxfId="4991" priority="6694"/>
    <cfRule type="duplicateValues" dxfId="4990" priority="6713"/>
    <cfRule type="duplicateValues" dxfId="4989" priority="6695"/>
    <cfRule type="duplicateValues" dxfId="4988" priority="6696"/>
    <cfRule type="duplicateValues" dxfId="4987" priority="6697"/>
    <cfRule type="duplicateValues" dxfId="4986" priority="6698"/>
    <cfRule type="duplicateValues" dxfId="4985" priority="6699"/>
    <cfRule type="duplicateValues" dxfId="4984" priority="6700"/>
    <cfRule type="duplicateValues" dxfId="4983" priority="6701"/>
    <cfRule type="duplicateValues" dxfId="4982" priority="6702"/>
    <cfRule type="duplicateValues" dxfId="4981" priority="6722"/>
    <cfRule type="duplicateValues" dxfId="4980" priority="6721"/>
    <cfRule type="duplicateValues" dxfId="4979" priority="6720"/>
    <cfRule type="duplicateValues" dxfId="4978" priority="6719"/>
    <cfRule type="duplicateValues" dxfId="4977" priority="6718"/>
    <cfRule type="duplicateValues" dxfId="4976" priority="6687"/>
  </conditionalFormatting>
  <conditionalFormatting sqref="I5285">
    <cfRule type="duplicateValues" dxfId="4975" priority="6666"/>
    <cfRule type="duplicateValues" dxfId="4974" priority="6667"/>
    <cfRule type="duplicateValues" dxfId="4973" priority="6668"/>
    <cfRule type="duplicateValues" dxfId="4972" priority="6669"/>
    <cfRule type="duplicateValues" dxfId="4971" priority="6670"/>
    <cfRule type="duplicateValues" dxfId="4970" priority="6671"/>
    <cfRule type="duplicateValues" dxfId="4969" priority="6672"/>
    <cfRule type="duplicateValues" dxfId="4968" priority="6653"/>
    <cfRule type="duplicateValues" dxfId="4967" priority="6650"/>
    <cfRule type="duplicateValues" dxfId="4966" priority="6649"/>
    <cfRule type="duplicateValues" dxfId="4965" priority="6648"/>
    <cfRule type="duplicateValues" dxfId="4964" priority="6647"/>
    <cfRule type="duplicateValues" dxfId="4963" priority="6646"/>
    <cfRule type="duplicateValues" dxfId="4962" priority="6652"/>
    <cfRule type="duplicateValues" dxfId="4961" priority="6651"/>
    <cfRule type="duplicateValues" dxfId="4960" priority="6644"/>
    <cfRule type="duplicateValues" dxfId="4959" priority="6642"/>
    <cfRule type="duplicateValues" dxfId="4958" priority="6673"/>
    <cfRule type="duplicateValues" dxfId="4957" priority="6628"/>
    <cfRule type="duplicateValues" dxfId="4956" priority="6645"/>
    <cfRule type="duplicateValues" dxfId="4955" priority="6654"/>
    <cfRule type="duplicateValues" dxfId="4954" priority="6655"/>
    <cfRule type="duplicateValues" dxfId="4953" priority="6656"/>
    <cfRule type="duplicateValues" dxfId="4952" priority="6643"/>
    <cfRule type="duplicateValues" dxfId="4951" priority="6657"/>
    <cfRule type="duplicateValues" dxfId="4950" priority="6658"/>
    <cfRule type="duplicateValues" dxfId="4949" priority="6659"/>
    <cfRule type="duplicateValues" dxfId="4948" priority="6660"/>
    <cfRule type="duplicateValues" dxfId="4947" priority="6661"/>
    <cfRule type="duplicateValues" dxfId="4946" priority="6662"/>
    <cfRule type="duplicateValues" dxfId="4945" priority="6663"/>
    <cfRule type="duplicateValues" dxfId="4944" priority="6664"/>
    <cfRule type="duplicateValues" dxfId="4943" priority="6665"/>
    <cfRule type="duplicateValues" dxfId="4942" priority="6627"/>
    <cfRule type="duplicateValues" dxfId="4941" priority="6629"/>
    <cfRule type="duplicateValues" dxfId="4940" priority="6630"/>
    <cfRule type="duplicateValues" dxfId="4939" priority="6631"/>
    <cfRule type="duplicateValues" dxfId="4938" priority="6632"/>
    <cfRule type="duplicateValues" dxfId="4937" priority="6633"/>
    <cfRule type="duplicateValues" dxfId="4936" priority="6634"/>
    <cfRule type="duplicateValues" dxfId="4935" priority="6635"/>
    <cfRule type="duplicateValues" dxfId="4934" priority="6636"/>
    <cfRule type="duplicateValues" dxfId="4933" priority="6637"/>
    <cfRule type="duplicateValues" dxfId="4932" priority="6638"/>
    <cfRule type="duplicateValues" dxfId="4931" priority="6639"/>
    <cfRule type="duplicateValues" dxfId="4930" priority="6640"/>
    <cfRule type="duplicateValues" dxfId="4929" priority="6641"/>
    <cfRule type="duplicateValues" dxfId="4928" priority="6674"/>
  </conditionalFormatting>
  <conditionalFormatting sqref="I5287">
    <cfRule type="duplicateValues" dxfId="4927" priority="2850"/>
    <cfRule type="duplicateValues" dxfId="4926" priority="2851"/>
    <cfRule type="duplicateValues" dxfId="4925" priority="2852"/>
    <cfRule type="duplicateValues" dxfId="4924" priority="2853"/>
    <cfRule type="duplicateValues" dxfId="4923" priority="2854"/>
    <cfRule type="duplicateValues" dxfId="4922" priority="2855"/>
    <cfRule type="duplicateValues" dxfId="4921" priority="2884"/>
    <cfRule type="duplicateValues" dxfId="4920" priority="2883"/>
    <cfRule type="duplicateValues" dxfId="4919" priority="2882"/>
    <cfRule type="duplicateValues" dxfId="4918" priority="2881"/>
    <cfRule type="duplicateValues" dxfId="4917" priority="2880"/>
    <cfRule type="duplicateValues" dxfId="4916" priority="2879"/>
    <cfRule type="duplicateValues" dxfId="4915" priority="2856"/>
    <cfRule type="duplicateValues" dxfId="4914" priority="2857"/>
    <cfRule type="duplicateValues" dxfId="4913" priority="2858"/>
    <cfRule type="duplicateValues" dxfId="4912" priority="2859"/>
    <cfRule type="duplicateValues" dxfId="4911" priority="2860"/>
    <cfRule type="duplicateValues" dxfId="4910" priority="2861"/>
    <cfRule type="duplicateValues" dxfId="4909" priority="2862"/>
    <cfRule type="duplicateValues" dxfId="4908" priority="2863"/>
    <cfRule type="duplicateValues" dxfId="4907" priority="2864"/>
    <cfRule type="duplicateValues" dxfId="4906" priority="2865"/>
    <cfRule type="duplicateValues" dxfId="4905" priority="2866"/>
    <cfRule type="duplicateValues" dxfId="4904" priority="2867"/>
    <cfRule type="duplicateValues" dxfId="4903" priority="2868"/>
    <cfRule type="duplicateValues" dxfId="4902" priority="2876"/>
    <cfRule type="duplicateValues" dxfId="4901" priority="2869"/>
    <cfRule type="duplicateValues" dxfId="4900" priority="2870"/>
    <cfRule type="duplicateValues" dxfId="4899" priority="2871"/>
    <cfRule type="duplicateValues" dxfId="4898" priority="2872"/>
    <cfRule type="duplicateValues" dxfId="4897" priority="2873"/>
    <cfRule type="duplicateValues" dxfId="4896" priority="2874"/>
    <cfRule type="duplicateValues" dxfId="4895" priority="2875"/>
    <cfRule type="duplicateValues" dxfId="4894" priority="2878"/>
    <cfRule type="duplicateValues" dxfId="4893" priority="2877"/>
    <cfRule type="duplicateValues" dxfId="4892" priority="2835"/>
    <cfRule type="duplicateValues" dxfId="4891" priority="2836"/>
    <cfRule type="duplicateValues" dxfId="4890" priority="2837"/>
    <cfRule type="duplicateValues" dxfId="4889" priority="2838"/>
    <cfRule type="duplicateValues" dxfId="4888" priority="2839"/>
    <cfRule type="duplicateValues" dxfId="4887" priority="2840"/>
    <cfRule type="duplicateValues" dxfId="4886" priority="2841"/>
    <cfRule type="duplicateValues" dxfId="4885" priority="2842"/>
    <cfRule type="duplicateValues" dxfId="4884" priority="2843"/>
    <cfRule type="duplicateValues" dxfId="4883" priority="2844"/>
    <cfRule type="duplicateValues" dxfId="4882" priority="2845"/>
    <cfRule type="duplicateValues" dxfId="4881" priority="2846"/>
    <cfRule type="duplicateValues" dxfId="4880" priority="2847"/>
    <cfRule type="duplicateValues" dxfId="4879" priority="2848"/>
    <cfRule type="duplicateValues" dxfId="4878" priority="2849"/>
  </conditionalFormatting>
  <conditionalFormatting sqref="I5288">
    <cfRule type="duplicateValues" dxfId="4877" priority="6846"/>
    <cfRule type="duplicateValues" dxfId="4876" priority="6845"/>
    <cfRule type="duplicateValues" dxfId="4875" priority="6844"/>
    <cfRule type="duplicateValues" dxfId="4874" priority="6819"/>
    <cfRule type="duplicateValues" dxfId="4873" priority="6820"/>
    <cfRule type="duplicateValues" dxfId="4872" priority="6821"/>
    <cfRule type="duplicateValues" dxfId="4871" priority="6822"/>
    <cfRule type="duplicateValues" dxfId="4870" priority="6823"/>
    <cfRule type="duplicateValues" dxfId="4869" priority="6824"/>
    <cfRule type="duplicateValues" dxfId="4868" priority="6825"/>
    <cfRule type="duplicateValues" dxfId="4867" priority="6826"/>
    <cfRule type="duplicateValues" dxfId="4866" priority="6827"/>
    <cfRule type="duplicateValues" dxfId="4865" priority="6828"/>
    <cfRule type="duplicateValues" dxfId="4864" priority="6829"/>
    <cfRule type="duplicateValues" dxfId="4863" priority="6830"/>
    <cfRule type="duplicateValues" dxfId="4862" priority="6831"/>
    <cfRule type="duplicateValues" dxfId="4861" priority="6832"/>
    <cfRule type="duplicateValues" dxfId="4860" priority="6833"/>
    <cfRule type="duplicateValues" dxfId="4859" priority="6834"/>
    <cfRule type="duplicateValues" dxfId="4858" priority="6835"/>
    <cfRule type="duplicateValues" dxfId="4857" priority="6836"/>
    <cfRule type="duplicateValues" dxfId="4856" priority="6837"/>
    <cfRule type="duplicateValues" dxfId="4855" priority="6838"/>
    <cfRule type="duplicateValues" dxfId="4854" priority="6839"/>
    <cfRule type="duplicateValues" dxfId="4853" priority="6862"/>
    <cfRule type="duplicateValues" dxfId="4852" priority="6861"/>
    <cfRule type="duplicateValues" dxfId="4851" priority="6860"/>
    <cfRule type="duplicateValues" dxfId="4850" priority="6859"/>
    <cfRule type="duplicateValues" dxfId="4849" priority="6858"/>
    <cfRule type="duplicateValues" dxfId="4848" priority="6840"/>
    <cfRule type="duplicateValues" dxfId="4847" priority="6841"/>
    <cfRule type="duplicateValues" dxfId="4846" priority="6857"/>
    <cfRule type="duplicateValues" dxfId="4845" priority="6856"/>
    <cfRule type="duplicateValues" dxfId="4844" priority="6843"/>
    <cfRule type="duplicateValues" dxfId="4843" priority="6866"/>
    <cfRule type="duplicateValues" dxfId="4842" priority="6865"/>
    <cfRule type="duplicateValues" dxfId="4841" priority="6864"/>
    <cfRule type="duplicateValues" dxfId="4840" priority="6863"/>
    <cfRule type="duplicateValues" dxfId="4839" priority="6853"/>
    <cfRule type="duplicateValues" dxfId="4838" priority="6854"/>
    <cfRule type="duplicateValues" dxfId="4837" priority="6847"/>
    <cfRule type="duplicateValues" dxfId="4836" priority="6842"/>
    <cfRule type="duplicateValues" dxfId="4835" priority="6855"/>
    <cfRule type="duplicateValues" dxfId="4834" priority="6852"/>
    <cfRule type="duplicateValues" dxfId="4833" priority="6851"/>
    <cfRule type="duplicateValues" dxfId="4832" priority="6850"/>
    <cfRule type="duplicateValues" dxfId="4831" priority="6849"/>
    <cfRule type="duplicateValues" dxfId="4830" priority="6848"/>
  </conditionalFormatting>
  <conditionalFormatting sqref="I5289:I5290">
    <cfRule type="duplicateValues" dxfId="4829" priority="5951"/>
    <cfRule type="duplicateValues" dxfId="4828" priority="5950"/>
    <cfRule type="duplicateValues" dxfId="4827" priority="5949"/>
    <cfRule type="duplicateValues" dxfId="4826" priority="5948"/>
    <cfRule type="duplicateValues" dxfId="4825" priority="5947"/>
    <cfRule type="duplicateValues" dxfId="4824" priority="5946"/>
    <cfRule type="duplicateValues" dxfId="4823" priority="5945"/>
    <cfRule type="duplicateValues" dxfId="4822" priority="5944"/>
    <cfRule type="duplicateValues" dxfId="4821" priority="5943"/>
    <cfRule type="duplicateValues" dxfId="4820" priority="5942"/>
    <cfRule type="duplicateValues" dxfId="4819" priority="5941"/>
    <cfRule type="duplicateValues" dxfId="4818" priority="5940"/>
    <cfRule type="duplicateValues" dxfId="4817" priority="5939"/>
    <cfRule type="duplicateValues" dxfId="4816" priority="5938"/>
    <cfRule type="duplicateValues" dxfId="4815" priority="5973"/>
    <cfRule type="duplicateValues" dxfId="4814" priority="5964"/>
    <cfRule type="duplicateValues" dxfId="4813" priority="5985"/>
    <cfRule type="duplicateValues" dxfId="4812" priority="5984"/>
    <cfRule type="duplicateValues" dxfId="4811" priority="5983"/>
    <cfRule type="duplicateValues" dxfId="4810" priority="5982"/>
    <cfRule type="duplicateValues" dxfId="4809" priority="5980"/>
    <cfRule type="duplicateValues" dxfId="4808" priority="5979"/>
    <cfRule type="duplicateValues" dxfId="4807" priority="5978"/>
    <cfRule type="duplicateValues" dxfId="4806" priority="5977"/>
    <cfRule type="duplicateValues" dxfId="4805" priority="5976"/>
    <cfRule type="duplicateValues" dxfId="4804" priority="5955"/>
    <cfRule type="duplicateValues" dxfId="4803" priority="5981"/>
    <cfRule type="duplicateValues" dxfId="4802" priority="5975"/>
    <cfRule type="duplicateValues" dxfId="4801" priority="5974"/>
    <cfRule type="duplicateValues" dxfId="4800" priority="5972"/>
    <cfRule type="duplicateValues" dxfId="4799" priority="5971"/>
    <cfRule type="duplicateValues" dxfId="4798" priority="5970"/>
    <cfRule type="duplicateValues" dxfId="4797" priority="5969"/>
    <cfRule type="duplicateValues" dxfId="4796" priority="5968"/>
    <cfRule type="duplicateValues" dxfId="4795" priority="5967"/>
    <cfRule type="duplicateValues" dxfId="4794" priority="5966"/>
    <cfRule type="duplicateValues" dxfId="4793" priority="5965"/>
    <cfRule type="duplicateValues" dxfId="4792" priority="5963"/>
    <cfRule type="duplicateValues" dxfId="4791" priority="5962"/>
    <cfRule type="duplicateValues" dxfId="4790" priority="5961"/>
    <cfRule type="duplicateValues" dxfId="4789" priority="5960"/>
    <cfRule type="duplicateValues" dxfId="4788" priority="5959"/>
    <cfRule type="duplicateValues" dxfId="4787" priority="5958"/>
    <cfRule type="duplicateValues" dxfId="4786" priority="5957"/>
    <cfRule type="duplicateValues" dxfId="4785" priority="5956"/>
    <cfRule type="duplicateValues" dxfId="4784" priority="5954"/>
    <cfRule type="duplicateValues" dxfId="4783" priority="5953"/>
    <cfRule type="duplicateValues" dxfId="4782" priority="5952"/>
  </conditionalFormatting>
  <conditionalFormatting sqref="I5291">
    <cfRule type="duplicateValues" dxfId="4781" priority="6816"/>
    <cfRule type="duplicateValues" dxfId="4780" priority="6779"/>
    <cfRule type="duplicateValues" dxfId="4779" priority="6772"/>
    <cfRule type="duplicateValues" dxfId="4778" priority="6773"/>
    <cfRule type="duplicateValues" dxfId="4777" priority="6774"/>
    <cfRule type="duplicateValues" dxfId="4776" priority="6775"/>
    <cfRule type="duplicateValues" dxfId="4775" priority="6806"/>
    <cfRule type="duplicateValues" dxfId="4774" priority="6805"/>
    <cfRule type="duplicateValues" dxfId="4773" priority="6804"/>
    <cfRule type="duplicateValues" dxfId="4772" priority="6803"/>
    <cfRule type="duplicateValues" dxfId="4771" priority="6776"/>
    <cfRule type="duplicateValues" dxfId="4770" priority="6777"/>
    <cfRule type="duplicateValues" dxfId="4769" priority="6789"/>
    <cfRule type="duplicateValues" dxfId="4768" priority="6778"/>
    <cfRule type="duplicateValues" dxfId="4767" priority="6780"/>
    <cfRule type="duplicateValues" dxfId="4766" priority="6781"/>
    <cfRule type="duplicateValues" dxfId="4765" priority="6782"/>
    <cfRule type="duplicateValues" dxfId="4764" priority="6783"/>
    <cfRule type="duplicateValues" dxfId="4763" priority="6784"/>
    <cfRule type="duplicateValues" dxfId="4762" priority="6811"/>
    <cfRule type="duplicateValues" dxfId="4761" priority="6810"/>
    <cfRule type="duplicateValues" dxfId="4760" priority="6818"/>
    <cfRule type="duplicateValues" dxfId="4759" priority="6817"/>
    <cfRule type="duplicateValues" dxfId="4758" priority="6792"/>
    <cfRule type="duplicateValues" dxfId="4757" priority="6815"/>
    <cfRule type="duplicateValues" dxfId="4756" priority="6802"/>
    <cfRule type="duplicateValues" dxfId="4755" priority="6814"/>
    <cfRule type="duplicateValues" dxfId="4754" priority="6813"/>
    <cfRule type="duplicateValues" dxfId="4753" priority="6785"/>
    <cfRule type="duplicateValues" dxfId="4752" priority="6786"/>
    <cfRule type="duplicateValues" dxfId="4751" priority="6787"/>
    <cfRule type="duplicateValues" dxfId="4750" priority="6788"/>
    <cfRule type="duplicateValues" dxfId="4749" priority="6790"/>
    <cfRule type="duplicateValues" dxfId="4748" priority="6791"/>
    <cfRule type="duplicateValues" dxfId="4747" priority="6793"/>
    <cfRule type="duplicateValues" dxfId="4746" priority="6794"/>
    <cfRule type="duplicateValues" dxfId="4745" priority="6771"/>
    <cfRule type="duplicateValues" dxfId="4744" priority="6795"/>
    <cfRule type="duplicateValues" dxfId="4743" priority="6809"/>
    <cfRule type="duplicateValues" dxfId="4742" priority="6796"/>
    <cfRule type="duplicateValues" dxfId="4741" priority="6797"/>
    <cfRule type="duplicateValues" dxfId="4740" priority="6812"/>
    <cfRule type="duplicateValues" dxfId="4739" priority="6798"/>
    <cfRule type="duplicateValues" dxfId="4738" priority="6799"/>
    <cfRule type="duplicateValues" dxfId="4737" priority="6800"/>
    <cfRule type="duplicateValues" dxfId="4736" priority="6801"/>
    <cfRule type="duplicateValues" dxfId="4735" priority="6808"/>
    <cfRule type="duplicateValues" dxfId="4734" priority="6807"/>
  </conditionalFormatting>
  <conditionalFormatting sqref="I5292:I5299">
    <cfRule type="duplicateValues" dxfId="4733" priority="8249"/>
    <cfRule type="duplicateValues" dxfId="4732" priority="8248"/>
    <cfRule type="duplicateValues" dxfId="4731" priority="8247"/>
    <cfRule type="duplicateValues" dxfId="4730" priority="8246"/>
    <cfRule type="duplicateValues" dxfId="4729" priority="8245"/>
    <cfRule type="duplicateValues" dxfId="4728" priority="8244"/>
    <cfRule type="duplicateValues" dxfId="4727" priority="8243"/>
    <cfRule type="duplicateValues" dxfId="4726" priority="8242"/>
    <cfRule type="duplicateValues" dxfId="4725" priority="8241"/>
    <cfRule type="duplicateValues" dxfId="4724" priority="8240"/>
    <cfRule type="duplicateValues" dxfId="4723" priority="8239"/>
    <cfRule type="duplicateValues" dxfId="4722" priority="8237"/>
    <cfRule type="duplicateValues" dxfId="4721" priority="8236"/>
    <cfRule type="duplicateValues" dxfId="4720" priority="8235"/>
    <cfRule type="duplicateValues" dxfId="4719" priority="8234"/>
    <cfRule type="duplicateValues" dxfId="4718" priority="8233"/>
    <cfRule type="duplicateValues" dxfId="4717" priority="8232"/>
    <cfRule type="duplicateValues" dxfId="4716" priority="8231"/>
    <cfRule type="duplicateValues" dxfId="4715" priority="8230"/>
    <cfRule type="duplicateValues" dxfId="4714" priority="8229"/>
    <cfRule type="duplicateValues" dxfId="4713" priority="8228"/>
    <cfRule type="duplicateValues" dxfId="4712" priority="8227"/>
    <cfRule type="duplicateValues" dxfId="4711" priority="8238"/>
    <cfRule type="duplicateValues" dxfId="4710" priority="8208"/>
    <cfRule type="duplicateValues" dxfId="4709" priority="8209"/>
    <cfRule type="duplicateValues" dxfId="4708" priority="8210"/>
    <cfRule type="duplicateValues" dxfId="4707" priority="8211"/>
    <cfRule type="duplicateValues" dxfId="4706" priority="8212"/>
    <cfRule type="duplicateValues" dxfId="4705" priority="8213"/>
    <cfRule type="duplicateValues" dxfId="4704" priority="8214"/>
    <cfRule type="duplicateValues" dxfId="4703" priority="8215"/>
    <cfRule type="duplicateValues" dxfId="4702" priority="8216"/>
    <cfRule type="duplicateValues" dxfId="4701" priority="8217"/>
    <cfRule type="duplicateValues" dxfId="4700" priority="8219"/>
    <cfRule type="duplicateValues" dxfId="4699" priority="8220"/>
    <cfRule type="duplicateValues" dxfId="4698" priority="8221"/>
    <cfRule type="duplicateValues" dxfId="4697" priority="8222"/>
    <cfRule type="duplicateValues" dxfId="4696" priority="8223"/>
    <cfRule type="duplicateValues" dxfId="4695" priority="8224"/>
    <cfRule type="duplicateValues" dxfId="4694" priority="8225"/>
    <cfRule type="duplicateValues" dxfId="4693" priority="8250"/>
    <cfRule type="duplicateValues" dxfId="4692" priority="8226"/>
    <cfRule type="duplicateValues" dxfId="4691" priority="8206"/>
    <cfRule type="duplicateValues" dxfId="4690" priority="8251"/>
    <cfRule type="duplicateValues" dxfId="4689" priority="8218"/>
    <cfRule type="duplicateValues" dxfId="4688" priority="8252"/>
    <cfRule type="duplicateValues" dxfId="4687" priority="8253"/>
    <cfRule type="duplicateValues" dxfId="4686" priority="8207"/>
  </conditionalFormatting>
  <conditionalFormatting sqref="I5300:I5301">
    <cfRule type="duplicateValues" dxfId="4685" priority="931"/>
    <cfRule type="duplicateValues" dxfId="4684" priority="930"/>
    <cfRule type="duplicateValues" dxfId="4683" priority="929"/>
    <cfRule type="duplicateValues" dxfId="4682" priority="928"/>
    <cfRule type="duplicateValues" dxfId="4681" priority="927"/>
    <cfRule type="duplicateValues" dxfId="4680" priority="926"/>
    <cfRule type="duplicateValues" dxfId="4679" priority="925"/>
    <cfRule type="duplicateValues" dxfId="4678" priority="924"/>
    <cfRule type="duplicateValues" dxfId="4677" priority="923"/>
    <cfRule type="duplicateValues" dxfId="4676" priority="922"/>
    <cfRule type="duplicateValues" dxfId="4675" priority="921"/>
    <cfRule type="duplicateValues" dxfId="4674" priority="920"/>
    <cfRule type="duplicateValues" dxfId="4673" priority="919"/>
    <cfRule type="duplicateValues" dxfId="4672" priority="918"/>
    <cfRule type="duplicateValues" dxfId="4671" priority="917"/>
    <cfRule type="duplicateValues" dxfId="4670" priority="916"/>
    <cfRule type="duplicateValues" dxfId="4669" priority="915"/>
    <cfRule type="duplicateValues" dxfId="4668" priority="914"/>
    <cfRule type="duplicateValues" dxfId="4667" priority="913"/>
    <cfRule type="duplicateValues" dxfId="4666" priority="912"/>
    <cfRule type="duplicateValues" dxfId="4665" priority="911"/>
    <cfRule type="duplicateValues" dxfId="4664" priority="910"/>
    <cfRule type="duplicateValues" dxfId="4663" priority="909"/>
    <cfRule type="duplicateValues" dxfId="4662" priority="908"/>
    <cfRule type="duplicateValues" dxfId="4661" priority="907"/>
    <cfRule type="duplicateValues" dxfId="4660" priority="906"/>
    <cfRule type="duplicateValues" dxfId="4659" priority="905"/>
    <cfRule type="duplicateValues" dxfId="4658" priority="904"/>
    <cfRule type="duplicateValues" dxfId="4657" priority="903"/>
    <cfRule type="duplicateValues" dxfId="4656" priority="902"/>
    <cfRule type="duplicateValues" dxfId="4655" priority="901"/>
    <cfRule type="duplicateValues" dxfId="4654" priority="900"/>
    <cfRule type="duplicateValues" dxfId="4653" priority="949"/>
    <cfRule type="duplicateValues" dxfId="4652" priority="948"/>
    <cfRule type="duplicateValues" dxfId="4651" priority="947"/>
    <cfRule type="duplicateValues" dxfId="4650" priority="946"/>
    <cfRule type="duplicateValues" dxfId="4649" priority="945"/>
    <cfRule type="duplicateValues" dxfId="4648" priority="944"/>
    <cfRule type="duplicateValues" dxfId="4647" priority="943"/>
    <cfRule type="duplicateValues" dxfId="4646" priority="942"/>
    <cfRule type="duplicateValues" dxfId="4645" priority="941"/>
    <cfRule type="duplicateValues" dxfId="4644" priority="940"/>
    <cfRule type="duplicateValues" dxfId="4643" priority="939"/>
    <cfRule type="duplicateValues" dxfId="4642" priority="938"/>
    <cfRule type="duplicateValues" dxfId="4641" priority="937"/>
    <cfRule type="duplicateValues" dxfId="4640" priority="936"/>
    <cfRule type="duplicateValues" dxfId="4639" priority="935"/>
    <cfRule type="duplicateValues" dxfId="4638" priority="934"/>
    <cfRule type="duplicateValues" dxfId="4637" priority="933"/>
    <cfRule type="duplicateValues" dxfId="4636" priority="932"/>
  </conditionalFormatting>
  <conditionalFormatting sqref="I5304:I5306">
    <cfRule type="duplicateValues" dxfId="4635" priority="852"/>
    <cfRule type="duplicateValues" dxfId="4634" priority="853"/>
    <cfRule type="duplicateValues" dxfId="4633" priority="854"/>
    <cfRule type="duplicateValues" dxfId="4632" priority="855"/>
    <cfRule type="duplicateValues" dxfId="4631" priority="856"/>
    <cfRule type="duplicateValues" dxfId="4630" priority="857"/>
    <cfRule type="duplicateValues" dxfId="4629" priority="858"/>
    <cfRule type="duplicateValues" dxfId="4628" priority="859"/>
    <cfRule type="duplicateValues" dxfId="4627" priority="860"/>
    <cfRule type="duplicateValues" dxfId="4626" priority="861"/>
    <cfRule type="duplicateValues" dxfId="4625" priority="862"/>
    <cfRule type="duplicateValues" dxfId="4624" priority="863"/>
    <cfRule type="duplicateValues" dxfId="4623" priority="864"/>
    <cfRule type="duplicateValues" dxfId="4622" priority="865"/>
    <cfRule type="duplicateValues" dxfId="4621" priority="866"/>
    <cfRule type="duplicateValues" dxfId="4620" priority="867"/>
    <cfRule type="duplicateValues" dxfId="4619" priority="868"/>
    <cfRule type="duplicateValues" dxfId="4618" priority="869"/>
    <cfRule type="duplicateValues" dxfId="4617" priority="870"/>
    <cfRule type="duplicateValues" dxfId="4616" priority="871"/>
    <cfRule type="duplicateValues" dxfId="4615" priority="872"/>
    <cfRule type="duplicateValues" dxfId="4614" priority="873"/>
    <cfRule type="duplicateValues" dxfId="4613" priority="874"/>
    <cfRule type="duplicateValues" dxfId="4612" priority="875"/>
    <cfRule type="duplicateValues" dxfId="4611" priority="876"/>
    <cfRule type="duplicateValues" dxfId="4610" priority="877"/>
    <cfRule type="duplicateValues" dxfId="4609" priority="878"/>
    <cfRule type="duplicateValues" dxfId="4608" priority="879"/>
    <cfRule type="duplicateValues" dxfId="4607" priority="880"/>
    <cfRule type="duplicateValues" dxfId="4606" priority="881"/>
    <cfRule type="duplicateValues" dxfId="4605" priority="882"/>
    <cfRule type="duplicateValues" dxfId="4604" priority="883"/>
    <cfRule type="duplicateValues" dxfId="4603" priority="884"/>
    <cfRule type="duplicateValues" dxfId="4602" priority="885"/>
    <cfRule type="duplicateValues" dxfId="4601" priority="886"/>
    <cfRule type="duplicateValues" dxfId="4600" priority="887"/>
    <cfRule type="duplicateValues" dxfId="4599" priority="888"/>
    <cfRule type="duplicateValues" dxfId="4598" priority="889"/>
    <cfRule type="duplicateValues" dxfId="4597" priority="890"/>
    <cfRule type="duplicateValues" dxfId="4596" priority="891"/>
    <cfRule type="duplicateValues" dxfId="4595" priority="892"/>
    <cfRule type="duplicateValues" dxfId="4594" priority="897"/>
    <cfRule type="duplicateValues" dxfId="4593" priority="851"/>
    <cfRule type="duplicateValues" dxfId="4592" priority="898"/>
    <cfRule type="duplicateValues" dxfId="4591" priority="899"/>
    <cfRule type="duplicateValues" dxfId="4590" priority="850"/>
    <cfRule type="duplicateValues" dxfId="4589" priority="893"/>
    <cfRule type="duplicateValues" dxfId="4588" priority="894"/>
    <cfRule type="duplicateValues" dxfId="4587" priority="895"/>
    <cfRule type="duplicateValues" dxfId="4586" priority="896"/>
  </conditionalFormatting>
  <conditionalFormatting sqref="I5309">
    <cfRule type="duplicateValues" dxfId="4585" priority="6750"/>
    <cfRule type="duplicateValues" dxfId="4584" priority="6751"/>
    <cfRule type="duplicateValues" dxfId="4583" priority="6757"/>
    <cfRule type="duplicateValues" dxfId="4582" priority="6758"/>
    <cfRule type="duplicateValues" dxfId="4581" priority="6759"/>
    <cfRule type="duplicateValues" dxfId="4580" priority="6760"/>
    <cfRule type="duplicateValues" dxfId="4579" priority="6762"/>
    <cfRule type="duplicateValues" dxfId="4578" priority="6763"/>
    <cfRule type="duplicateValues" dxfId="4577" priority="6764"/>
    <cfRule type="duplicateValues" dxfId="4576" priority="6765"/>
    <cfRule type="duplicateValues" dxfId="4575" priority="6766"/>
    <cfRule type="duplicateValues" dxfId="4574" priority="6767"/>
    <cfRule type="duplicateValues" dxfId="4573" priority="6768"/>
    <cfRule type="duplicateValues" dxfId="4572" priority="6769"/>
    <cfRule type="duplicateValues" dxfId="4571" priority="6770"/>
    <cfRule type="duplicateValues" dxfId="4570" priority="6723"/>
    <cfRule type="duplicateValues" dxfId="4569" priority="6730"/>
    <cfRule type="duplicateValues" dxfId="4568" priority="6729"/>
    <cfRule type="duplicateValues" dxfId="4567" priority="6728"/>
    <cfRule type="duplicateValues" dxfId="4566" priority="6727"/>
    <cfRule type="duplicateValues" dxfId="4565" priority="6726"/>
    <cfRule type="duplicateValues" dxfId="4564" priority="6725"/>
    <cfRule type="duplicateValues" dxfId="4563" priority="6724"/>
    <cfRule type="duplicateValues" dxfId="4562" priority="6761"/>
    <cfRule type="duplicateValues" dxfId="4561" priority="6752"/>
    <cfRule type="duplicateValues" dxfId="4560" priority="6753"/>
    <cfRule type="duplicateValues" dxfId="4559" priority="6754"/>
    <cfRule type="duplicateValues" dxfId="4558" priority="6755"/>
    <cfRule type="duplicateValues" dxfId="4557" priority="6756"/>
    <cfRule type="duplicateValues" dxfId="4556" priority="6731"/>
    <cfRule type="duplicateValues" dxfId="4555" priority="6732"/>
    <cfRule type="duplicateValues" dxfId="4554" priority="6733"/>
    <cfRule type="duplicateValues" dxfId="4553" priority="6734"/>
    <cfRule type="duplicateValues" dxfId="4552" priority="6735"/>
    <cfRule type="duplicateValues" dxfId="4551" priority="6736"/>
    <cfRule type="duplicateValues" dxfId="4550" priority="6737"/>
    <cfRule type="duplicateValues" dxfId="4549" priority="6738"/>
    <cfRule type="duplicateValues" dxfId="4548" priority="6739"/>
    <cfRule type="duplicateValues" dxfId="4547" priority="6740"/>
    <cfRule type="duplicateValues" dxfId="4546" priority="6741"/>
    <cfRule type="duplicateValues" dxfId="4545" priority="6742"/>
    <cfRule type="duplicateValues" dxfId="4544" priority="6743"/>
    <cfRule type="duplicateValues" dxfId="4543" priority="6744"/>
    <cfRule type="duplicateValues" dxfId="4542" priority="6745"/>
    <cfRule type="duplicateValues" dxfId="4541" priority="6746"/>
    <cfRule type="duplicateValues" dxfId="4540" priority="6747"/>
    <cfRule type="duplicateValues" dxfId="4539" priority="6748"/>
    <cfRule type="duplicateValues" dxfId="4538" priority="6749"/>
  </conditionalFormatting>
  <conditionalFormatting sqref="I5310">
    <cfRule type="duplicateValues" dxfId="4537" priority="3288"/>
    <cfRule type="duplicateValues" dxfId="4536" priority="3305"/>
    <cfRule type="duplicateValues" dxfId="4535" priority="3287"/>
    <cfRule type="duplicateValues" dxfId="4534" priority="3286"/>
    <cfRule type="duplicateValues" dxfId="4533" priority="3285"/>
    <cfRule type="duplicateValues" dxfId="4532" priority="3303"/>
    <cfRule type="duplicateValues" dxfId="4531" priority="3302"/>
    <cfRule type="duplicateValues" dxfId="4530" priority="3301"/>
    <cfRule type="duplicateValues" dxfId="4529" priority="3310"/>
    <cfRule type="duplicateValues" dxfId="4528" priority="3300"/>
    <cfRule type="duplicateValues" dxfId="4527" priority="3299"/>
    <cfRule type="duplicateValues" dxfId="4526" priority="3298"/>
    <cfRule type="duplicateValues" dxfId="4525" priority="3297"/>
    <cfRule type="duplicateValues" dxfId="4524" priority="3296"/>
    <cfRule type="duplicateValues" dxfId="4523" priority="3295"/>
    <cfRule type="duplicateValues" dxfId="4522" priority="3294"/>
    <cfRule type="duplicateValues" dxfId="4521" priority="3293"/>
    <cfRule type="duplicateValues" dxfId="4520" priority="3292"/>
    <cfRule type="duplicateValues" dxfId="4519" priority="3326"/>
    <cfRule type="duplicateValues" dxfId="4518" priority="3312"/>
    <cfRule type="duplicateValues" dxfId="4517" priority="3327"/>
    <cfRule type="duplicateValues" dxfId="4516" priority="3304"/>
    <cfRule type="duplicateValues" dxfId="4515" priority="3309"/>
    <cfRule type="duplicateValues" dxfId="4514" priority="3306"/>
    <cfRule type="duplicateValues" dxfId="4513" priority="3307"/>
    <cfRule type="duplicateValues" dxfId="4512" priority="3308"/>
    <cfRule type="duplicateValues" dxfId="4511" priority="3289"/>
    <cfRule type="duplicateValues" dxfId="4510" priority="3290"/>
    <cfRule type="duplicateValues" dxfId="4509" priority="3311"/>
    <cfRule type="duplicateValues" dxfId="4508" priority="3328"/>
    <cfRule type="duplicateValues" dxfId="4507" priority="3329"/>
    <cfRule type="duplicateValues" dxfId="4506" priority="3330"/>
    <cfRule type="duplicateValues" dxfId="4505" priority="3331"/>
    <cfRule type="duplicateValues" dxfId="4504" priority="3332"/>
    <cfRule type="duplicateValues" dxfId="4503" priority="3333"/>
    <cfRule type="duplicateValues" dxfId="4502" priority="3334"/>
    <cfRule type="duplicateValues" dxfId="4501" priority="3291"/>
    <cfRule type="duplicateValues" dxfId="4500" priority="3325"/>
    <cfRule type="duplicateValues" dxfId="4499" priority="3324"/>
    <cfRule type="duplicateValues" dxfId="4498" priority="3323"/>
    <cfRule type="duplicateValues" dxfId="4497" priority="3322"/>
    <cfRule type="duplicateValues" dxfId="4496" priority="3321"/>
    <cfRule type="duplicateValues" dxfId="4495" priority="3320"/>
    <cfRule type="duplicateValues" dxfId="4494" priority="3319"/>
    <cfRule type="duplicateValues" dxfId="4493" priority="3318"/>
    <cfRule type="duplicateValues" dxfId="4492" priority="3317"/>
    <cfRule type="duplicateValues" dxfId="4491" priority="3316"/>
    <cfRule type="duplicateValues" dxfId="4490" priority="3315"/>
    <cfRule type="duplicateValues" dxfId="4489" priority="3314"/>
    <cfRule type="duplicateValues" dxfId="4488" priority="3313"/>
  </conditionalFormatting>
  <conditionalFormatting sqref="I5311">
    <cfRule type="duplicateValues" dxfId="4487" priority="9497"/>
    <cfRule type="duplicateValues" dxfId="4486" priority="9498"/>
    <cfRule type="duplicateValues" dxfId="4485" priority="9499"/>
    <cfRule type="duplicateValues" dxfId="4484" priority="9500"/>
    <cfRule type="duplicateValues" dxfId="4483" priority="9501"/>
    <cfRule type="duplicateValues" dxfId="4482" priority="9502"/>
    <cfRule type="duplicateValues" dxfId="4481" priority="9503"/>
    <cfRule type="duplicateValues" dxfId="4480" priority="9504"/>
    <cfRule type="duplicateValues" dxfId="4479" priority="9505"/>
    <cfRule type="duplicateValues" dxfId="4478" priority="9506"/>
    <cfRule type="duplicateValues" dxfId="4477" priority="9507"/>
    <cfRule type="duplicateValues" dxfId="4476" priority="9508"/>
    <cfRule type="duplicateValues" dxfId="4475" priority="9509"/>
    <cfRule type="duplicateValues" dxfId="4474" priority="9463"/>
    <cfRule type="duplicateValues" dxfId="4473" priority="9464"/>
    <cfRule type="duplicateValues" dxfId="4472" priority="9465"/>
    <cfRule type="duplicateValues" dxfId="4471" priority="9466"/>
    <cfRule type="duplicateValues" dxfId="4470" priority="9467"/>
    <cfRule type="duplicateValues" dxfId="4469" priority="9468"/>
    <cfRule type="duplicateValues" dxfId="4468" priority="9469"/>
    <cfRule type="duplicateValues" dxfId="4467" priority="9470"/>
    <cfRule type="duplicateValues" dxfId="4466" priority="9471"/>
    <cfRule type="duplicateValues" dxfId="4465" priority="9472"/>
    <cfRule type="duplicateValues" dxfId="4464" priority="9473"/>
    <cfRule type="duplicateValues" dxfId="4463" priority="9474"/>
    <cfRule type="duplicateValues" dxfId="4462" priority="9475"/>
    <cfRule type="duplicateValues" dxfId="4461" priority="9476"/>
    <cfRule type="duplicateValues" dxfId="4460" priority="9477"/>
    <cfRule type="duplicateValues" dxfId="4459" priority="9478"/>
    <cfRule type="duplicateValues" dxfId="4458" priority="9479"/>
    <cfRule type="duplicateValues" dxfId="4457" priority="9480"/>
    <cfRule type="duplicateValues" dxfId="4456" priority="9481"/>
    <cfRule type="duplicateValues" dxfId="4455" priority="9482"/>
    <cfRule type="duplicateValues" dxfId="4454" priority="9483"/>
    <cfRule type="duplicateValues" dxfId="4453" priority="9484"/>
    <cfRule type="duplicateValues" dxfId="4452" priority="9485"/>
    <cfRule type="duplicateValues" dxfId="4451" priority="9486"/>
    <cfRule type="duplicateValues" dxfId="4450" priority="9487"/>
    <cfRule type="duplicateValues" dxfId="4449" priority="9488"/>
    <cfRule type="duplicateValues" dxfId="4448" priority="9489"/>
    <cfRule type="duplicateValues" dxfId="4447" priority="9490"/>
    <cfRule type="duplicateValues" dxfId="4446" priority="9491"/>
    <cfRule type="duplicateValues" dxfId="4445" priority="9492"/>
    <cfRule type="duplicateValues" dxfId="4444" priority="9493"/>
    <cfRule type="duplicateValues" dxfId="4443" priority="9494"/>
    <cfRule type="duplicateValues" dxfId="4442" priority="9495"/>
    <cfRule type="duplicateValues" dxfId="4441" priority="9496"/>
  </conditionalFormatting>
  <conditionalFormatting sqref="I5313">
    <cfRule type="duplicateValues" dxfId="4440" priority="8400"/>
    <cfRule type="duplicateValues" dxfId="4439" priority="8401"/>
    <cfRule type="duplicateValues" dxfId="4438" priority="8402"/>
    <cfRule type="duplicateValues" dxfId="4437" priority="8403"/>
    <cfRule type="duplicateValues" dxfId="4436" priority="8404"/>
    <cfRule type="duplicateValues" dxfId="4435" priority="8405"/>
    <cfRule type="duplicateValues" dxfId="4434" priority="8406"/>
    <cfRule type="duplicateValues" dxfId="4433" priority="8407"/>
    <cfRule type="duplicateValues" dxfId="4432" priority="8408"/>
    <cfRule type="duplicateValues" dxfId="4431" priority="8410"/>
    <cfRule type="duplicateValues" dxfId="4430" priority="8411"/>
    <cfRule type="duplicateValues" dxfId="4429" priority="8412"/>
    <cfRule type="duplicateValues" dxfId="4428" priority="8413"/>
    <cfRule type="duplicateValues" dxfId="4427" priority="8418"/>
    <cfRule type="duplicateValues" dxfId="4426" priority="8417"/>
    <cfRule type="duplicateValues" dxfId="4425" priority="8416"/>
    <cfRule type="duplicateValues" dxfId="4424" priority="8377"/>
    <cfRule type="duplicateValues" dxfId="4423" priority="8380"/>
    <cfRule type="duplicateValues" dxfId="4422" priority="8378"/>
    <cfRule type="duplicateValues" dxfId="4421" priority="8379"/>
    <cfRule type="duplicateValues" dxfId="4420" priority="8424"/>
    <cfRule type="duplicateValues" dxfId="4419" priority="8381"/>
    <cfRule type="duplicateValues" dxfId="4418" priority="8382"/>
    <cfRule type="duplicateValues" dxfId="4417" priority="8383"/>
    <cfRule type="duplicateValues" dxfId="4416" priority="8384"/>
    <cfRule type="duplicateValues" dxfId="4415" priority="8385"/>
    <cfRule type="duplicateValues" dxfId="4414" priority="8386"/>
    <cfRule type="duplicateValues" dxfId="4413" priority="8387"/>
    <cfRule type="duplicateValues" dxfId="4412" priority="8388"/>
    <cfRule type="duplicateValues" dxfId="4411" priority="8389"/>
    <cfRule type="duplicateValues" dxfId="4410" priority="8390"/>
    <cfRule type="duplicateValues" dxfId="4409" priority="8391"/>
    <cfRule type="duplicateValues" dxfId="4408" priority="8392"/>
    <cfRule type="duplicateValues" dxfId="4407" priority="8393"/>
    <cfRule type="duplicateValues" dxfId="4406" priority="8394"/>
    <cfRule type="duplicateValues" dxfId="4405" priority="8395"/>
    <cfRule type="duplicateValues" dxfId="4404" priority="8396"/>
    <cfRule type="duplicateValues" dxfId="4403" priority="8397"/>
    <cfRule type="duplicateValues" dxfId="4402" priority="8398"/>
    <cfRule type="duplicateValues" dxfId="4401" priority="8399"/>
    <cfRule type="duplicateValues" dxfId="4400" priority="8414"/>
    <cfRule type="duplicateValues" dxfId="4399" priority="8423"/>
    <cfRule type="duplicateValues" dxfId="4398" priority="8422"/>
    <cfRule type="duplicateValues" dxfId="4397" priority="8421"/>
    <cfRule type="duplicateValues" dxfId="4396" priority="8420"/>
    <cfRule type="duplicateValues" dxfId="4395" priority="8419"/>
    <cfRule type="duplicateValues" dxfId="4394" priority="8415"/>
    <cfRule type="duplicateValues" dxfId="4393" priority="8409"/>
  </conditionalFormatting>
  <conditionalFormatting sqref="I5314">
    <cfRule type="duplicateValues" dxfId="4392" priority="9778"/>
    <cfRule type="duplicateValues" dxfId="4391" priority="9779"/>
    <cfRule type="duplicateValues" dxfId="4390" priority="9780"/>
    <cfRule type="duplicateValues" dxfId="4389" priority="9781"/>
    <cfRule type="duplicateValues" dxfId="4388" priority="9782"/>
    <cfRule type="duplicateValues" dxfId="4387" priority="9783"/>
    <cfRule type="duplicateValues" dxfId="4386" priority="9784"/>
    <cfRule type="duplicateValues" dxfId="4385" priority="9785"/>
    <cfRule type="duplicateValues" dxfId="4384" priority="9786"/>
    <cfRule type="duplicateValues" dxfId="4383" priority="9764"/>
    <cfRule type="duplicateValues" dxfId="4382" priority="9788"/>
    <cfRule type="duplicateValues" dxfId="4381" priority="9789"/>
    <cfRule type="duplicateValues" dxfId="4380" priority="9790"/>
    <cfRule type="duplicateValues" dxfId="4379" priority="9791"/>
    <cfRule type="duplicateValues" dxfId="4378" priority="9792"/>
    <cfRule type="duplicateValues" dxfId="4377" priority="9765"/>
    <cfRule type="duplicateValues" dxfId="4376" priority="9766"/>
    <cfRule type="duplicateValues" dxfId="4375" priority="9767"/>
    <cfRule type="duplicateValues" dxfId="4374" priority="9768"/>
    <cfRule type="duplicateValues" dxfId="4373" priority="9769"/>
    <cfRule type="duplicateValues" dxfId="4372" priority="9770"/>
    <cfRule type="duplicateValues" dxfId="4371" priority="9771"/>
    <cfRule type="duplicateValues" dxfId="4370" priority="9747"/>
    <cfRule type="duplicateValues" dxfId="4369" priority="9746"/>
    <cfRule type="duplicateValues" dxfId="4368" priority="9748"/>
    <cfRule type="duplicateValues" dxfId="4367" priority="9749"/>
    <cfRule type="duplicateValues" dxfId="4366" priority="9750"/>
    <cfRule type="duplicateValues" dxfId="4365" priority="9751"/>
    <cfRule type="duplicateValues" dxfId="4364" priority="9752"/>
    <cfRule type="duplicateValues" dxfId="4363" priority="9753"/>
    <cfRule type="duplicateValues" dxfId="4362" priority="9754"/>
    <cfRule type="duplicateValues" dxfId="4361" priority="9755"/>
    <cfRule type="duplicateValues" dxfId="4360" priority="9756"/>
    <cfRule type="duplicateValues" dxfId="4359" priority="9757"/>
    <cfRule type="duplicateValues" dxfId="4358" priority="9758"/>
    <cfRule type="duplicateValues" dxfId="4357" priority="9759"/>
    <cfRule type="duplicateValues" dxfId="4356" priority="9760"/>
    <cfRule type="duplicateValues" dxfId="4355" priority="9761"/>
    <cfRule type="duplicateValues" dxfId="4354" priority="9762"/>
    <cfRule type="duplicateValues" dxfId="4353" priority="9772"/>
    <cfRule type="duplicateValues" dxfId="4352" priority="9773"/>
    <cfRule type="duplicateValues" dxfId="4351" priority="9774"/>
    <cfRule type="duplicateValues" dxfId="4350" priority="9775"/>
    <cfRule type="duplicateValues" dxfId="4349" priority="9787"/>
    <cfRule type="duplicateValues" dxfId="4348" priority="9776"/>
    <cfRule type="duplicateValues" dxfId="4347" priority="9763"/>
    <cfRule type="duplicateValues" dxfId="4346" priority="9777"/>
  </conditionalFormatting>
  <conditionalFormatting sqref="I5315">
    <cfRule type="duplicateValues" dxfId="4345" priority="10121"/>
    <cfRule type="duplicateValues" dxfId="4344" priority="10122"/>
    <cfRule type="duplicateValues" dxfId="4343" priority="10123"/>
    <cfRule type="duplicateValues" dxfId="4342" priority="10124"/>
    <cfRule type="duplicateValues" dxfId="4341" priority="10117"/>
    <cfRule type="duplicateValues" dxfId="4340" priority="10126"/>
    <cfRule type="duplicateValues" dxfId="4339" priority="10127"/>
    <cfRule type="duplicateValues" dxfId="4338" priority="10128"/>
    <cfRule type="duplicateValues" dxfId="4337" priority="10129"/>
    <cfRule type="duplicateValues" dxfId="4336" priority="10130"/>
    <cfRule type="duplicateValues" dxfId="4335" priority="10131"/>
    <cfRule type="duplicateValues" dxfId="4334" priority="10132"/>
    <cfRule type="duplicateValues" dxfId="4333" priority="10133"/>
    <cfRule type="duplicateValues" dxfId="4332" priority="10134"/>
    <cfRule type="duplicateValues" dxfId="4331" priority="10135"/>
    <cfRule type="duplicateValues" dxfId="4330" priority="10136"/>
    <cfRule type="duplicateValues" dxfId="4329" priority="10137"/>
    <cfRule type="duplicateValues" dxfId="4328" priority="10138"/>
    <cfRule type="duplicateValues" dxfId="4327" priority="10139"/>
    <cfRule type="duplicateValues" dxfId="4326" priority="10140"/>
    <cfRule type="duplicateValues" dxfId="4325" priority="10141"/>
    <cfRule type="duplicateValues" dxfId="4324" priority="10142"/>
    <cfRule type="duplicateValues" dxfId="4323" priority="10143"/>
    <cfRule type="duplicateValues" dxfId="4322" priority="10144"/>
    <cfRule type="duplicateValues" dxfId="4321" priority="10145"/>
    <cfRule type="duplicateValues" dxfId="4320" priority="10146"/>
    <cfRule type="duplicateValues" dxfId="4319" priority="10147"/>
    <cfRule type="duplicateValues" dxfId="4318" priority="10148"/>
    <cfRule type="duplicateValues" dxfId="4317" priority="10149"/>
    <cfRule type="duplicateValues" dxfId="4316" priority="10150"/>
    <cfRule type="duplicateValues" dxfId="4315" priority="10151"/>
    <cfRule type="duplicateValues" dxfId="4314" priority="10152"/>
    <cfRule type="duplicateValues" dxfId="4313" priority="10153"/>
    <cfRule type="duplicateValues" dxfId="4312" priority="10154"/>
    <cfRule type="duplicateValues" dxfId="4311" priority="10155"/>
    <cfRule type="duplicateValues" dxfId="4310" priority="10156"/>
    <cfRule type="duplicateValues" dxfId="4309" priority="10157"/>
    <cfRule type="duplicateValues" dxfId="4308" priority="10158"/>
    <cfRule type="duplicateValues" dxfId="4307" priority="10159"/>
    <cfRule type="duplicateValues" dxfId="4306" priority="10160"/>
    <cfRule type="duplicateValues" dxfId="4305" priority="10161"/>
    <cfRule type="duplicateValues" dxfId="4304" priority="10162"/>
    <cfRule type="duplicateValues" dxfId="4303" priority="10163"/>
    <cfRule type="duplicateValues" dxfId="4302" priority="10118"/>
    <cfRule type="duplicateValues" dxfId="4301" priority="10119"/>
    <cfRule type="duplicateValues" dxfId="4300" priority="10120"/>
    <cfRule type="duplicateValues" dxfId="4299" priority="10125"/>
  </conditionalFormatting>
  <conditionalFormatting sqref="I5316">
    <cfRule type="duplicateValues" dxfId="4298" priority="4744"/>
    <cfRule type="duplicateValues" dxfId="4297" priority="4743"/>
    <cfRule type="duplicateValues" dxfId="4296" priority="4742"/>
    <cfRule type="duplicateValues" dxfId="4295" priority="4741"/>
    <cfRule type="duplicateValues" dxfId="4294" priority="4740"/>
    <cfRule type="duplicateValues" dxfId="4293" priority="4739"/>
    <cfRule type="duplicateValues" dxfId="4292" priority="4738"/>
    <cfRule type="duplicateValues" dxfId="4291" priority="4737"/>
    <cfRule type="duplicateValues" dxfId="4290" priority="4736"/>
    <cfRule type="duplicateValues" dxfId="4289" priority="4734"/>
    <cfRule type="duplicateValues" dxfId="4288" priority="4733"/>
    <cfRule type="duplicateValues" dxfId="4287" priority="4735"/>
    <cfRule type="duplicateValues" dxfId="4286" priority="4782"/>
    <cfRule type="duplicateValues" dxfId="4285" priority="4781"/>
    <cfRule type="duplicateValues" dxfId="4284" priority="4780"/>
    <cfRule type="duplicateValues" dxfId="4283" priority="4779"/>
    <cfRule type="duplicateValues" dxfId="4282" priority="4778"/>
    <cfRule type="duplicateValues" dxfId="4281" priority="4777"/>
    <cfRule type="duplicateValues" dxfId="4280" priority="4776"/>
    <cfRule type="duplicateValues" dxfId="4279" priority="4775"/>
    <cfRule type="duplicateValues" dxfId="4278" priority="4774"/>
    <cfRule type="duplicateValues" dxfId="4277" priority="4773"/>
    <cfRule type="duplicateValues" dxfId="4276" priority="4772"/>
    <cfRule type="duplicateValues" dxfId="4275" priority="4771"/>
    <cfRule type="duplicateValues" dxfId="4274" priority="4770"/>
    <cfRule type="duplicateValues" dxfId="4273" priority="4769"/>
    <cfRule type="duplicateValues" dxfId="4272" priority="4768"/>
    <cfRule type="duplicateValues" dxfId="4271" priority="4767"/>
    <cfRule type="duplicateValues" dxfId="4270" priority="4766"/>
    <cfRule type="duplicateValues" dxfId="4269" priority="4765"/>
    <cfRule type="duplicateValues" dxfId="4268" priority="4764"/>
    <cfRule type="duplicateValues" dxfId="4267" priority="4763"/>
    <cfRule type="duplicateValues" dxfId="4266" priority="4762"/>
    <cfRule type="duplicateValues" dxfId="4265" priority="4761"/>
    <cfRule type="duplicateValues" dxfId="4264" priority="4760"/>
    <cfRule type="duplicateValues" dxfId="4263" priority="4759"/>
    <cfRule type="duplicateValues" dxfId="4262" priority="4758"/>
    <cfRule type="duplicateValues" dxfId="4261" priority="4757"/>
    <cfRule type="duplicateValues" dxfId="4260" priority="4756"/>
    <cfRule type="duplicateValues" dxfId="4259" priority="4755"/>
    <cfRule type="duplicateValues" dxfId="4258" priority="4754"/>
    <cfRule type="duplicateValues" dxfId="4257" priority="4753"/>
    <cfRule type="duplicateValues" dxfId="4256" priority="4752"/>
    <cfRule type="duplicateValues" dxfId="4255" priority="4751"/>
    <cfRule type="duplicateValues" dxfId="4254" priority="4750"/>
    <cfRule type="duplicateValues" dxfId="4253" priority="4749"/>
    <cfRule type="duplicateValues" dxfId="4252" priority="4748"/>
    <cfRule type="duplicateValues" dxfId="4251" priority="4747"/>
    <cfRule type="duplicateValues" dxfId="4250" priority="4746"/>
    <cfRule type="duplicateValues" dxfId="4249" priority="4745"/>
  </conditionalFormatting>
  <conditionalFormatting sqref="I5317">
    <cfRule type="duplicateValues" dxfId="4248" priority="5771"/>
    <cfRule type="duplicateValues" dxfId="4247" priority="5789"/>
    <cfRule type="duplicateValues" dxfId="4246" priority="5790"/>
    <cfRule type="duplicateValues" dxfId="4245" priority="5791"/>
    <cfRule type="duplicateValues" dxfId="4244" priority="5775"/>
    <cfRule type="duplicateValues" dxfId="4243" priority="5760"/>
    <cfRule type="duplicateValues" dxfId="4242" priority="5759"/>
    <cfRule type="duplicateValues" dxfId="4241" priority="5758"/>
    <cfRule type="duplicateValues" dxfId="4240" priority="5757"/>
    <cfRule type="duplicateValues" dxfId="4239" priority="5756"/>
    <cfRule type="duplicateValues" dxfId="4238" priority="5755"/>
    <cfRule type="duplicateValues" dxfId="4237" priority="5754"/>
    <cfRule type="duplicateValues" dxfId="4236" priority="5753"/>
    <cfRule type="duplicateValues" dxfId="4235" priority="5752"/>
    <cfRule type="duplicateValues" dxfId="4234" priority="5772"/>
    <cfRule type="duplicateValues" dxfId="4233" priority="5751"/>
    <cfRule type="duplicateValues" dxfId="4232" priority="5750"/>
    <cfRule type="duplicateValues" dxfId="4231" priority="5777"/>
    <cfRule type="duplicateValues" dxfId="4230" priority="5749"/>
    <cfRule type="duplicateValues" dxfId="4229" priority="5748"/>
    <cfRule type="duplicateValues" dxfId="4228" priority="5747"/>
    <cfRule type="duplicateValues" dxfId="4227" priority="5746"/>
    <cfRule type="duplicateValues" dxfId="4226" priority="5745"/>
    <cfRule type="duplicateValues" dxfId="4225" priority="5773"/>
    <cfRule type="duplicateValues" dxfId="4224" priority="5769"/>
    <cfRule type="duplicateValues" dxfId="4223" priority="5768"/>
    <cfRule type="duplicateValues" dxfId="4222" priority="5767"/>
    <cfRule type="duplicateValues" dxfId="4221" priority="5766"/>
    <cfRule type="duplicateValues" dxfId="4220" priority="5765"/>
    <cfRule type="duplicateValues" dxfId="4219" priority="5764"/>
    <cfRule type="duplicateValues" dxfId="4218" priority="5763"/>
    <cfRule type="duplicateValues" dxfId="4217" priority="5762"/>
    <cfRule type="duplicateValues" dxfId="4216" priority="5774"/>
    <cfRule type="duplicateValues" dxfId="4215" priority="5776"/>
    <cfRule type="duplicateValues" dxfId="4214" priority="5761"/>
    <cfRule type="duplicateValues" dxfId="4213" priority="5778"/>
    <cfRule type="duplicateValues" dxfId="4212" priority="5744"/>
    <cfRule type="duplicateValues" dxfId="4211" priority="5779"/>
    <cfRule type="duplicateValues" dxfId="4210" priority="5780"/>
    <cfRule type="duplicateValues" dxfId="4209" priority="5781"/>
    <cfRule type="duplicateValues" dxfId="4208" priority="5782"/>
    <cfRule type="duplicateValues" dxfId="4207" priority="5783"/>
    <cfRule type="duplicateValues" dxfId="4206" priority="5784"/>
    <cfRule type="duplicateValues" dxfId="4205" priority="5770"/>
    <cfRule type="duplicateValues" dxfId="4204" priority="5785"/>
    <cfRule type="duplicateValues" dxfId="4203" priority="5786"/>
    <cfRule type="duplicateValues" dxfId="4202" priority="5787"/>
    <cfRule type="duplicateValues" dxfId="4201" priority="5788"/>
  </conditionalFormatting>
  <conditionalFormatting sqref="I5318">
    <cfRule type="duplicateValues" dxfId="4200" priority="9319"/>
    <cfRule type="duplicateValues" dxfId="4199" priority="9318"/>
    <cfRule type="duplicateValues" dxfId="4198" priority="9317"/>
    <cfRule type="duplicateValues" dxfId="4197" priority="9321"/>
    <cfRule type="duplicateValues" dxfId="4196" priority="9363"/>
    <cfRule type="duplicateValues" dxfId="4195" priority="9346"/>
    <cfRule type="duplicateValues" dxfId="4194" priority="9347"/>
    <cfRule type="duplicateValues" dxfId="4193" priority="9348"/>
    <cfRule type="duplicateValues" dxfId="4192" priority="9349"/>
    <cfRule type="duplicateValues" dxfId="4191" priority="9350"/>
    <cfRule type="duplicateValues" dxfId="4190" priority="9351"/>
    <cfRule type="duplicateValues" dxfId="4189" priority="9352"/>
    <cfRule type="duplicateValues" dxfId="4188" priority="9353"/>
    <cfRule type="duplicateValues" dxfId="4187" priority="9354"/>
    <cfRule type="duplicateValues" dxfId="4186" priority="9356"/>
    <cfRule type="duplicateValues" dxfId="4185" priority="9357"/>
    <cfRule type="duplicateValues" dxfId="4184" priority="9358"/>
    <cfRule type="duplicateValues" dxfId="4183" priority="9359"/>
    <cfRule type="duplicateValues" dxfId="4182" priority="9360"/>
    <cfRule type="duplicateValues" dxfId="4181" priority="9361"/>
    <cfRule type="duplicateValues" dxfId="4180" priority="9362"/>
    <cfRule type="duplicateValues" dxfId="4179" priority="9355"/>
    <cfRule type="duplicateValues" dxfId="4178" priority="9345"/>
    <cfRule type="duplicateValues" dxfId="4177" priority="9341"/>
    <cfRule type="duplicateValues" dxfId="4176" priority="9344"/>
    <cfRule type="duplicateValues" dxfId="4175" priority="9343"/>
    <cfRule type="duplicateValues" dxfId="4174" priority="9342"/>
    <cfRule type="duplicateValues" dxfId="4173" priority="9340"/>
    <cfRule type="duplicateValues" dxfId="4172" priority="9339"/>
    <cfRule type="duplicateValues" dxfId="4171" priority="9338"/>
    <cfRule type="duplicateValues" dxfId="4170" priority="9337"/>
    <cfRule type="duplicateValues" dxfId="4169" priority="9336"/>
    <cfRule type="duplicateValues" dxfId="4168" priority="9335"/>
    <cfRule type="duplicateValues" dxfId="4167" priority="9334"/>
    <cfRule type="duplicateValues" dxfId="4166" priority="9333"/>
    <cfRule type="duplicateValues" dxfId="4165" priority="9332"/>
    <cfRule type="duplicateValues" dxfId="4164" priority="9331"/>
    <cfRule type="duplicateValues" dxfId="4163" priority="9330"/>
    <cfRule type="duplicateValues" dxfId="4162" priority="9329"/>
    <cfRule type="duplicateValues" dxfId="4161" priority="9328"/>
    <cfRule type="duplicateValues" dxfId="4160" priority="9327"/>
    <cfRule type="duplicateValues" dxfId="4159" priority="9326"/>
    <cfRule type="duplicateValues" dxfId="4158" priority="9325"/>
    <cfRule type="duplicateValues" dxfId="4157" priority="9324"/>
    <cfRule type="duplicateValues" dxfId="4156" priority="9323"/>
    <cfRule type="duplicateValues" dxfId="4155" priority="9322"/>
    <cfRule type="duplicateValues" dxfId="4154" priority="9320"/>
  </conditionalFormatting>
  <conditionalFormatting sqref="I5322">
    <cfRule type="duplicateValues" dxfId="4153" priority="5708"/>
    <cfRule type="duplicateValues" dxfId="4152" priority="5709"/>
    <cfRule type="duplicateValues" dxfId="4151" priority="5710"/>
    <cfRule type="duplicateValues" dxfId="4150" priority="5711"/>
    <cfRule type="duplicateValues" dxfId="4149" priority="5712"/>
    <cfRule type="duplicateValues" dxfId="4148" priority="5713"/>
    <cfRule type="duplicateValues" dxfId="4147" priority="5714"/>
    <cfRule type="duplicateValues" dxfId="4146" priority="5715"/>
    <cfRule type="duplicateValues" dxfId="4145" priority="5716"/>
    <cfRule type="duplicateValues" dxfId="4144" priority="5717"/>
    <cfRule type="duplicateValues" dxfId="4143" priority="5718"/>
    <cfRule type="duplicateValues" dxfId="4142" priority="5719"/>
    <cfRule type="duplicateValues" dxfId="4141" priority="5720"/>
    <cfRule type="duplicateValues" dxfId="4140" priority="5721"/>
    <cfRule type="duplicateValues" dxfId="4139" priority="5722"/>
    <cfRule type="duplicateValues" dxfId="4138" priority="5723"/>
    <cfRule type="duplicateValues" dxfId="4137" priority="5725"/>
    <cfRule type="duplicateValues" dxfId="4136" priority="5726"/>
    <cfRule type="duplicateValues" dxfId="4135" priority="5727"/>
    <cfRule type="duplicateValues" dxfId="4134" priority="5728"/>
    <cfRule type="duplicateValues" dxfId="4133" priority="5729"/>
    <cfRule type="duplicateValues" dxfId="4132" priority="5737"/>
    <cfRule type="duplicateValues" dxfId="4131" priority="5736"/>
    <cfRule type="duplicateValues" dxfId="4130" priority="5735"/>
    <cfRule type="duplicateValues" dxfId="4129" priority="5734"/>
    <cfRule type="duplicateValues" dxfId="4128" priority="5733"/>
    <cfRule type="duplicateValues" dxfId="4127" priority="5732"/>
    <cfRule type="duplicateValues" dxfId="4126" priority="5731"/>
    <cfRule type="duplicateValues" dxfId="4125" priority="5740"/>
    <cfRule type="duplicateValues" dxfId="4124" priority="5741"/>
    <cfRule type="duplicateValues" dxfId="4123" priority="5705"/>
    <cfRule type="duplicateValues" dxfId="4122" priority="5706"/>
    <cfRule type="duplicateValues" dxfId="4121" priority="5707"/>
    <cfRule type="duplicateValues" dxfId="4120" priority="5743"/>
    <cfRule type="duplicateValues" dxfId="4119" priority="5742"/>
    <cfRule type="duplicateValues" dxfId="4118" priority="5696"/>
    <cfRule type="duplicateValues" dxfId="4117" priority="5697"/>
    <cfRule type="duplicateValues" dxfId="4116" priority="5698"/>
    <cfRule type="duplicateValues" dxfId="4115" priority="5699"/>
    <cfRule type="duplicateValues" dxfId="4114" priority="5700"/>
    <cfRule type="duplicateValues" dxfId="4113" priority="5730"/>
    <cfRule type="duplicateValues" dxfId="4112" priority="5701"/>
    <cfRule type="duplicateValues" dxfId="4111" priority="5702"/>
    <cfRule type="duplicateValues" dxfId="4110" priority="5703"/>
    <cfRule type="duplicateValues" dxfId="4109" priority="5704"/>
    <cfRule type="duplicateValues" dxfId="4108" priority="5724"/>
    <cfRule type="duplicateValues" dxfId="4107" priority="5739"/>
    <cfRule type="duplicateValues" dxfId="4106" priority="5738"/>
  </conditionalFormatting>
  <conditionalFormatting sqref="I5323">
    <cfRule type="duplicateValues" dxfId="4105" priority="5891"/>
    <cfRule type="duplicateValues" dxfId="4104" priority="5890"/>
    <cfRule type="duplicateValues" dxfId="4103" priority="5904"/>
    <cfRule type="duplicateValues" dxfId="4102" priority="5908"/>
    <cfRule type="duplicateValues" dxfId="4101" priority="5907"/>
    <cfRule type="duplicateValues" dxfId="4100" priority="5906"/>
    <cfRule type="duplicateValues" dxfId="4099" priority="5905"/>
    <cfRule type="duplicateValues" dxfId="4098" priority="5903"/>
    <cfRule type="duplicateValues" dxfId="4097" priority="5902"/>
    <cfRule type="duplicateValues" dxfId="4096" priority="5901"/>
    <cfRule type="duplicateValues" dxfId="4095" priority="5900"/>
    <cfRule type="duplicateValues" dxfId="4094" priority="5899"/>
    <cfRule type="duplicateValues" dxfId="4093" priority="5898"/>
    <cfRule type="duplicateValues" dxfId="4092" priority="5897"/>
    <cfRule type="duplicateValues" dxfId="4091" priority="5896"/>
    <cfRule type="duplicateValues" dxfId="4090" priority="5895"/>
    <cfRule type="duplicateValues" dxfId="4089" priority="5894"/>
    <cfRule type="duplicateValues" dxfId="4088" priority="5893"/>
    <cfRule type="duplicateValues" dxfId="4087" priority="5892"/>
    <cfRule type="duplicateValues" dxfId="4086" priority="5909"/>
    <cfRule type="duplicateValues" dxfId="4085" priority="5910"/>
    <cfRule type="duplicateValues" dxfId="4084" priority="5911"/>
    <cfRule type="duplicateValues" dxfId="4083" priority="5912"/>
    <cfRule type="duplicateValues" dxfId="4082" priority="5913"/>
    <cfRule type="duplicateValues" dxfId="4081" priority="5914"/>
    <cfRule type="duplicateValues" dxfId="4080" priority="5915"/>
    <cfRule type="duplicateValues" dxfId="4079" priority="5916"/>
    <cfRule type="duplicateValues" dxfId="4078" priority="5917"/>
    <cfRule type="duplicateValues" dxfId="4077" priority="5918"/>
    <cfRule type="duplicateValues" dxfId="4076" priority="5919"/>
    <cfRule type="duplicateValues" dxfId="4075" priority="5920"/>
    <cfRule type="duplicateValues" dxfId="4074" priority="5921"/>
    <cfRule type="duplicateValues" dxfId="4073" priority="5922"/>
    <cfRule type="duplicateValues" dxfId="4072" priority="5923"/>
    <cfRule type="duplicateValues" dxfId="4071" priority="5924"/>
    <cfRule type="duplicateValues" dxfId="4070" priority="5925"/>
    <cfRule type="duplicateValues" dxfId="4069" priority="5926"/>
    <cfRule type="duplicateValues" dxfId="4068" priority="5927"/>
    <cfRule type="duplicateValues" dxfId="4067" priority="5928"/>
    <cfRule type="duplicateValues" dxfId="4066" priority="5929"/>
    <cfRule type="duplicateValues" dxfId="4065" priority="5930"/>
    <cfRule type="duplicateValues" dxfId="4064" priority="5931"/>
    <cfRule type="duplicateValues" dxfId="4063" priority="5932"/>
    <cfRule type="duplicateValues" dxfId="4062" priority="5933"/>
    <cfRule type="duplicateValues" dxfId="4061" priority="5934"/>
    <cfRule type="duplicateValues" dxfId="4060" priority="5935"/>
    <cfRule type="duplicateValues" dxfId="4059" priority="5936"/>
    <cfRule type="duplicateValues" dxfId="4058" priority="5937"/>
  </conditionalFormatting>
  <conditionalFormatting sqref="I5326">
    <cfRule type="duplicateValues" dxfId="4057" priority="5165"/>
    <cfRule type="duplicateValues" dxfId="4056" priority="5134"/>
    <cfRule type="duplicateValues" dxfId="4055" priority="5133"/>
    <cfRule type="duplicateValues" dxfId="4054" priority="5179"/>
    <cfRule type="duplicateValues" dxfId="4053" priority="5167"/>
    <cfRule type="duplicateValues" dxfId="4052" priority="5177"/>
    <cfRule type="duplicateValues" dxfId="4051" priority="5176"/>
    <cfRule type="duplicateValues" dxfId="4050" priority="5175"/>
    <cfRule type="duplicateValues" dxfId="4049" priority="5172"/>
    <cfRule type="duplicateValues" dxfId="4048" priority="5169"/>
    <cfRule type="duplicateValues" dxfId="4047" priority="5168"/>
    <cfRule type="duplicateValues" dxfId="4046" priority="5166"/>
    <cfRule type="duplicateValues" dxfId="4045" priority="5157"/>
    <cfRule type="duplicateValues" dxfId="4044" priority="5164"/>
    <cfRule type="duplicateValues" dxfId="4043" priority="5163"/>
    <cfRule type="duplicateValues" dxfId="4042" priority="5162"/>
    <cfRule type="duplicateValues" dxfId="4041" priority="5161"/>
    <cfRule type="duplicateValues" dxfId="4040" priority="5160"/>
    <cfRule type="duplicateValues" dxfId="4039" priority="5159"/>
    <cfRule type="duplicateValues" dxfId="4038" priority="5158"/>
    <cfRule type="duplicateValues" dxfId="4037" priority="5174"/>
    <cfRule type="duplicateValues" dxfId="4036" priority="5171"/>
    <cfRule type="duplicateValues" dxfId="4035" priority="5178"/>
    <cfRule type="duplicateValues" dxfId="4034" priority="5132"/>
    <cfRule type="duplicateValues" dxfId="4033" priority="5173"/>
    <cfRule type="duplicateValues" dxfId="4032" priority="5156"/>
    <cfRule type="duplicateValues" dxfId="4031" priority="5155"/>
    <cfRule type="duplicateValues" dxfId="4030" priority="5170"/>
    <cfRule type="duplicateValues" dxfId="4029" priority="5154"/>
    <cfRule type="duplicateValues" dxfId="4028" priority="5153"/>
    <cfRule type="duplicateValues" dxfId="4027" priority="5152"/>
    <cfRule type="duplicateValues" dxfId="4026" priority="5151"/>
    <cfRule type="duplicateValues" dxfId="4025" priority="5150"/>
    <cfRule type="duplicateValues" dxfId="4024" priority="5149"/>
    <cfRule type="duplicateValues" dxfId="4023" priority="5148"/>
    <cfRule type="duplicateValues" dxfId="4022" priority="5147"/>
    <cfRule type="duplicateValues" dxfId="4021" priority="5146"/>
    <cfRule type="duplicateValues" dxfId="4020" priority="5145"/>
    <cfRule type="duplicateValues" dxfId="4019" priority="5144"/>
    <cfRule type="duplicateValues" dxfId="4018" priority="5143"/>
    <cfRule type="duplicateValues" dxfId="4017" priority="5142"/>
    <cfRule type="duplicateValues" dxfId="4016" priority="5141"/>
    <cfRule type="duplicateValues" dxfId="4015" priority="5140"/>
    <cfRule type="duplicateValues" dxfId="4014" priority="5139"/>
    <cfRule type="duplicateValues" dxfId="4013" priority="5138"/>
    <cfRule type="duplicateValues" dxfId="4012" priority="5137"/>
    <cfRule type="duplicateValues" dxfId="4011" priority="5136"/>
    <cfRule type="duplicateValues" dxfId="4010" priority="5135"/>
  </conditionalFormatting>
  <conditionalFormatting sqref="I5327:I5333 I5336:I5338">
    <cfRule type="duplicateValues" dxfId="4009" priority="9403"/>
    <cfRule type="duplicateValues" dxfId="4008" priority="9404"/>
    <cfRule type="duplicateValues" dxfId="4007" priority="9405"/>
    <cfRule type="duplicateValues" dxfId="4006" priority="9406"/>
    <cfRule type="duplicateValues" dxfId="4005" priority="9407"/>
    <cfRule type="duplicateValues" dxfId="4004" priority="9408"/>
    <cfRule type="duplicateValues" dxfId="4003" priority="9409"/>
    <cfRule type="duplicateValues" dxfId="4002" priority="9414"/>
    <cfRule type="duplicateValues" dxfId="4001" priority="9413"/>
    <cfRule type="duplicateValues" dxfId="4000" priority="9412"/>
    <cfRule type="duplicateValues" dxfId="3999" priority="9411"/>
    <cfRule type="duplicateValues" dxfId="3998" priority="9402"/>
    <cfRule type="duplicateValues" dxfId="3997" priority="9366"/>
    <cfRule type="duplicateValues" dxfId="3996" priority="9367"/>
    <cfRule type="duplicateValues" dxfId="3995" priority="9394"/>
    <cfRule type="duplicateValues" dxfId="3994" priority="9368"/>
    <cfRule type="duplicateValues" dxfId="3993" priority="9369"/>
    <cfRule type="duplicateValues" dxfId="3992" priority="9370"/>
    <cfRule type="duplicateValues" dxfId="3991" priority="9364"/>
    <cfRule type="duplicateValues" dxfId="3990" priority="9371"/>
    <cfRule type="duplicateValues" dxfId="3989" priority="9372"/>
    <cfRule type="duplicateValues" dxfId="3988" priority="9373"/>
    <cfRule type="duplicateValues" dxfId="3987" priority="9374"/>
    <cfRule type="duplicateValues" dxfId="3986" priority="9375"/>
    <cfRule type="duplicateValues" dxfId="3985" priority="9376"/>
    <cfRule type="duplicateValues" dxfId="3984" priority="9377"/>
    <cfRule type="duplicateValues" dxfId="3983" priority="9378"/>
    <cfRule type="duplicateValues" dxfId="3982" priority="9365"/>
    <cfRule type="duplicateValues" dxfId="3981" priority="9379"/>
    <cfRule type="duplicateValues" dxfId="3980" priority="9380"/>
    <cfRule type="duplicateValues" dxfId="3979" priority="9381"/>
    <cfRule type="duplicateValues" dxfId="3978" priority="9382"/>
    <cfRule type="duplicateValues" dxfId="3977" priority="9383"/>
    <cfRule type="duplicateValues" dxfId="3976" priority="9384"/>
    <cfRule type="duplicateValues" dxfId="3975" priority="9385"/>
    <cfRule type="duplicateValues" dxfId="3974" priority="9386"/>
    <cfRule type="duplicateValues" dxfId="3973" priority="9387"/>
    <cfRule type="duplicateValues" dxfId="3972" priority="9388"/>
    <cfRule type="duplicateValues" dxfId="3971" priority="9389"/>
    <cfRule type="duplicateValues" dxfId="3970" priority="9390"/>
    <cfRule type="duplicateValues" dxfId="3969" priority="9391"/>
    <cfRule type="duplicateValues" dxfId="3968" priority="9392"/>
    <cfRule type="duplicateValues" dxfId="3967" priority="9393"/>
    <cfRule type="duplicateValues" dxfId="3966" priority="9410"/>
    <cfRule type="duplicateValues" dxfId="3965" priority="9395"/>
    <cfRule type="duplicateValues" dxfId="3964" priority="9396"/>
    <cfRule type="duplicateValues" dxfId="3963" priority="9397"/>
    <cfRule type="duplicateValues" dxfId="3962" priority="9398"/>
    <cfRule type="duplicateValues" dxfId="3961" priority="9399"/>
    <cfRule type="duplicateValues" dxfId="3960" priority="9400"/>
    <cfRule type="duplicateValues" dxfId="3959" priority="9401"/>
  </conditionalFormatting>
  <conditionalFormatting sqref="I5334">
    <cfRule type="duplicateValues" dxfId="3958" priority="8730"/>
    <cfRule type="duplicateValues" dxfId="3957" priority="8731"/>
    <cfRule type="duplicateValues" dxfId="3956" priority="8732"/>
    <cfRule type="duplicateValues" dxfId="3955" priority="8733"/>
    <cfRule type="duplicateValues" dxfId="3954" priority="8734"/>
    <cfRule type="duplicateValues" dxfId="3953" priority="8735"/>
    <cfRule type="duplicateValues" dxfId="3952" priority="8710"/>
    <cfRule type="duplicateValues" dxfId="3951" priority="8736"/>
    <cfRule type="duplicateValues" dxfId="3950" priority="8737"/>
    <cfRule type="duplicateValues" dxfId="3949" priority="8738"/>
    <cfRule type="duplicateValues" dxfId="3948" priority="8739"/>
    <cfRule type="duplicateValues" dxfId="3947" priority="8740"/>
    <cfRule type="duplicateValues" dxfId="3946" priority="8741"/>
    <cfRule type="duplicateValues" dxfId="3945" priority="8742"/>
    <cfRule type="duplicateValues" dxfId="3944" priority="8743"/>
    <cfRule type="duplicateValues" dxfId="3943" priority="8744"/>
    <cfRule type="duplicateValues" dxfId="3942" priority="8693"/>
    <cfRule type="duplicateValues" dxfId="3941" priority="8694"/>
    <cfRule type="duplicateValues" dxfId="3940" priority="8695"/>
    <cfRule type="duplicateValues" dxfId="3939" priority="8696"/>
    <cfRule type="duplicateValues" dxfId="3938" priority="8697"/>
    <cfRule type="duplicateValues" dxfId="3937" priority="8698"/>
    <cfRule type="duplicateValues" dxfId="3936" priority="8699"/>
    <cfRule type="duplicateValues" dxfId="3935" priority="8700"/>
    <cfRule type="duplicateValues" dxfId="3934" priority="8701"/>
    <cfRule type="duplicateValues" dxfId="3933" priority="8702"/>
    <cfRule type="duplicateValues" dxfId="3932" priority="8703"/>
    <cfRule type="duplicateValues" dxfId="3931" priority="8704"/>
    <cfRule type="duplicateValues" dxfId="3930" priority="8705"/>
    <cfRule type="duplicateValues" dxfId="3929" priority="8706"/>
    <cfRule type="duplicateValues" dxfId="3928" priority="8707"/>
    <cfRule type="duplicateValues" dxfId="3927" priority="8708"/>
    <cfRule type="duplicateValues" dxfId="3926" priority="8709"/>
    <cfRule type="duplicateValues" dxfId="3925" priority="8711"/>
    <cfRule type="duplicateValues" dxfId="3924" priority="8712"/>
    <cfRule type="duplicateValues" dxfId="3923" priority="8713"/>
    <cfRule type="duplicateValues" dxfId="3922" priority="8714"/>
    <cfRule type="duplicateValues" dxfId="3921" priority="8715"/>
    <cfRule type="duplicateValues" dxfId="3920" priority="8716"/>
    <cfRule type="duplicateValues" dxfId="3919" priority="8717"/>
    <cfRule type="duplicateValues" dxfId="3918" priority="8718"/>
    <cfRule type="duplicateValues" dxfId="3917" priority="8719"/>
    <cfRule type="duplicateValues" dxfId="3916" priority="8720"/>
    <cfRule type="duplicateValues" dxfId="3915" priority="8721"/>
    <cfRule type="duplicateValues" dxfId="3914" priority="8722"/>
    <cfRule type="duplicateValues" dxfId="3913" priority="8723"/>
    <cfRule type="duplicateValues" dxfId="3912" priority="8724"/>
    <cfRule type="duplicateValues" dxfId="3911" priority="8725"/>
    <cfRule type="duplicateValues" dxfId="3910" priority="8726"/>
    <cfRule type="duplicateValues" dxfId="3909" priority="8727"/>
    <cfRule type="duplicateValues" dxfId="3908" priority="8728"/>
    <cfRule type="duplicateValues" dxfId="3907" priority="8729"/>
  </conditionalFormatting>
  <conditionalFormatting sqref="I5335">
    <cfRule type="duplicateValues" dxfId="3906" priority="8770"/>
    <cfRule type="duplicateValues" dxfId="3905" priority="8766"/>
    <cfRule type="duplicateValues" dxfId="3904" priority="8767"/>
    <cfRule type="duplicateValues" dxfId="3903" priority="8768"/>
    <cfRule type="duplicateValues" dxfId="3902" priority="8769"/>
    <cfRule type="duplicateValues" dxfId="3901" priority="8773"/>
    <cfRule type="duplicateValues" dxfId="3900" priority="8772"/>
    <cfRule type="duplicateValues" dxfId="3899" priority="8745"/>
    <cfRule type="duplicateValues" dxfId="3898" priority="8746"/>
    <cfRule type="duplicateValues" dxfId="3897" priority="8747"/>
    <cfRule type="duplicateValues" dxfId="3896" priority="8771"/>
    <cfRule type="duplicateValues" dxfId="3895" priority="8748"/>
    <cfRule type="duplicateValues" dxfId="3894" priority="8761"/>
    <cfRule type="duplicateValues" dxfId="3893" priority="8749"/>
    <cfRule type="duplicateValues" dxfId="3892" priority="8750"/>
    <cfRule type="duplicateValues" dxfId="3891" priority="8751"/>
    <cfRule type="duplicateValues" dxfId="3890" priority="8752"/>
    <cfRule type="duplicateValues" dxfId="3889" priority="8753"/>
    <cfRule type="duplicateValues" dxfId="3888" priority="8787"/>
    <cfRule type="duplicateValues" dxfId="3887" priority="8754"/>
    <cfRule type="duplicateValues" dxfId="3886" priority="8755"/>
    <cfRule type="duplicateValues" dxfId="3885" priority="8756"/>
    <cfRule type="duplicateValues" dxfId="3884" priority="8757"/>
    <cfRule type="duplicateValues" dxfId="3883" priority="8758"/>
    <cfRule type="duplicateValues" dxfId="3882" priority="8759"/>
    <cfRule type="duplicateValues" dxfId="3881" priority="8760"/>
    <cfRule type="duplicateValues" dxfId="3880" priority="8762"/>
    <cfRule type="duplicateValues" dxfId="3879" priority="8763"/>
    <cfRule type="duplicateValues" dxfId="3878" priority="8764"/>
    <cfRule type="duplicateValues" dxfId="3877" priority="8765"/>
    <cfRule type="duplicateValues" dxfId="3876" priority="8774"/>
    <cfRule type="duplicateValues" dxfId="3875" priority="8775"/>
    <cfRule type="duplicateValues" dxfId="3874" priority="8776"/>
    <cfRule type="duplicateValues" dxfId="3873" priority="8777"/>
    <cfRule type="duplicateValues" dxfId="3872" priority="8778"/>
    <cfRule type="duplicateValues" dxfId="3871" priority="8779"/>
    <cfRule type="duplicateValues" dxfId="3870" priority="8780"/>
    <cfRule type="duplicateValues" dxfId="3869" priority="8781"/>
    <cfRule type="duplicateValues" dxfId="3868" priority="8782"/>
    <cfRule type="duplicateValues" dxfId="3867" priority="8783"/>
    <cfRule type="duplicateValues" dxfId="3866" priority="8784"/>
    <cfRule type="duplicateValues" dxfId="3865" priority="8785"/>
    <cfRule type="duplicateValues" dxfId="3864" priority="8786"/>
    <cfRule type="duplicateValues" dxfId="3863" priority="8788"/>
    <cfRule type="duplicateValues" dxfId="3862" priority="8789"/>
    <cfRule type="duplicateValues" dxfId="3861" priority="8790"/>
    <cfRule type="duplicateValues" dxfId="3860" priority="8791"/>
    <cfRule type="duplicateValues" dxfId="3859" priority="8792"/>
    <cfRule type="duplicateValues" dxfId="3858" priority="8793"/>
    <cfRule type="duplicateValues" dxfId="3857" priority="8794"/>
    <cfRule type="duplicateValues" dxfId="3856" priority="8795"/>
    <cfRule type="duplicateValues" dxfId="3855" priority="8796"/>
  </conditionalFormatting>
  <conditionalFormatting sqref="I5340:I5364">
    <cfRule type="duplicateValues" dxfId="3854" priority="9635"/>
    <cfRule type="duplicateValues" dxfId="3853" priority="9636"/>
    <cfRule type="duplicateValues" dxfId="3852" priority="9637"/>
    <cfRule type="duplicateValues" dxfId="3851" priority="9638"/>
    <cfRule type="duplicateValues" dxfId="3850" priority="9639"/>
    <cfRule type="duplicateValues" dxfId="3849" priority="9640"/>
    <cfRule type="duplicateValues" dxfId="3848" priority="9641"/>
    <cfRule type="duplicateValues" dxfId="3847" priority="9642"/>
    <cfRule type="duplicateValues" dxfId="3846" priority="9643"/>
    <cfRule type="duplicateValues" dxfId="3845" priority="9644"/>
    <cfRule type="duplicateValues" dxfId="3844" priority="9645"/>
    <cfRule type="duplicateValues" dxfId="3843" priority="9646"/>
    <cfRule type="duplicateValues" dxfId="3842" priority="9647"/>
    <cfRule type="duplicateValues" dxfId="3841" priority="9648"/>
    <cfRule type="duplicateValues" dxfId="3840" priority="9649"/>
    <cfRule type="duplicateValues" dxfId="3839" priority="9650"/>
    <cfRule type="duplicateValues" dxfId="3838" priority="9625"/>
    <cfRule type="duplicateValues" dxfId="3837" priority="9624"/>
    <cfRule type="duplicateValues" dxfId="3836" priority="9623"/>
    <cfRule type="duplicateValues" dxfId="3835" priority="9622"/>
    <cfRule type="duplicateValues" dxfId="3834" priority="9621"/>
    <cfRule type="duplicateValues" dxfId="3833" priority="9617"/>
    <cfRule type="duplicateValues" dxfId="3832" priority="9619"/>
    <cfRule type="duplicateValues" dxfId="3831" priority="9618"/>
    <cfRule type="duplicateValues" dxfId="3830" priority="9616"/>
    <cfRule type="duplicateValues" dxfId="3829" priority="9615"/>
    <cfRule type="duplicateValues" dxfId="3828" priority="9614"/>
    <cfRule type="duplicateValues" dxfId="3827" priority="9626"/>
    <cfRule type="duplicateValues" dxfId="3826" priority="9613"/>
    <cfRule type="duplicateValues" dxfId="3825" priority="9612"/>
    <cfRule type="duplicateValues" dxfId="3824" priority="9611"/>
    <cfRule type="duplicateValues" dxfId="3823" priority="9610"/>
    <cfRule type="duplicateValues" dxfId="3822" priority="9609"/>
    <cfRule type="duplicateValues" dxfId="3821" priority="9608"/>
    <cfRule type="duplicateValues" dxfId="3820" priority="9607"/>
    <cfRule type="duplicateValues" dxfId="3819" priority="9606"/>
    <cfRule type="duplicateValues" dxfId="3818" priority="9605"/>
    <cfRule type="duplicateValues" dxfId="3817" priority="9620"/>
    <cfRule type="duplicateValues" dxfId="3816" priority="9604"/>
    <cfRule type="duplicateValues" dxfId="3815" priority="9629"/>
    <cfRule type="duplicateValues" dxfId="3814" priority="9627"/>
    <cfRule type="duplicateValues" dxfId="3813" priority="9628"/>
    <cfRule type="duplicateValues" dxfId="3812" priority="9630"/>
    <cfRule type="duplicateValues" dxfId="3811" priority="9631"/>
    <cfRule type="duplicateValues" dxfId="3810" priority="9632"/>
    <cfRule type="duplicateValues" dxfId="3809" priority="9633"/>
    <cfRule type="duplicateValues" dxfId="3808" priority="9634"/>
  </conditionalFormatting>
  <conditionalFormatting sqref="I5365">
    <cfRule type="duplicateValues" dxfId="3807" priority="9078"/>
    <cfRule type="duplicateValues" dxfId="3806" priority="9079"/>
    <cfRule type="duplicateValues" dxfId="3805" priority="9033"/>
    <cfRule type="duplicateValues" dxfId="3804" priority="9034"/>
    <cfRule type="duplicateValues" dxfId="3803" priority="9035"/>
    <cfRule type="duplicateValues" dxfId="3802" priority="9036"/>
    <cfRule type="duplicateValues" dxfId="3801" priority="9037"/>
    <cfRule type="duplicateValues" dxfId="3800" priority="9038"/>
    <cfRule type="duplicateValues" dxfId="3799" priority="9039"/>
    <cfRule type="duplicateValues" dxfId="3798" priority="9040"/>
    <cfRule type="duplicateValues" dxfId="3797" priority="9041"/>
    <cfRule type="duplicateValues" dxfId="3796" priority="9042"/>
    <cfRule type="duplicateValues" dxfId="3795" priority="9043"/>
    <cfRule type="duplicateValues" dxfId="3794" priority="9044"/>
    <cfRule type="duplicateValues" dxfId="3793" priority="9045"/>
    <cfRule type="duplicateValues" dxfId="3792" priority="9046"/>
    <cfRule type="duplicateValues" dxfId="3791" priority="9047"/>
    <cfRule type="duplicateValues" dxfId="3790" priority="9048"/>
    <cfRule type="duplicateValues" dxfId="3789" priority="9049"/>
    <cfRule type="duplicateValues" dxfId="3788" priority="9050"/>
    <cfRule type="duplicateValues" dxfId="3787" priority="9051"/>
    <cfRule type="duplicateValues" dxfId="3786" priority="9052"/>
    <cfRule type="duplicateValues" dxfId="3785" priority="9053"/>
    <cfRule type="duplicateValues" dxfId="3784" priority="9054"/>
    <cfRule type="duplicateValues" dxfId="3783" priority="9055"/>
    <cfRule type="duplicateValues" dxfId="3782" priority="9056"/>
    <cfRule type="duplicateValues" dxfId="3781" priority="9057"/>
    <cfRule type="duplicateValues" dxfId="3780" priority="9058"/>
    <cfRule type="duplicateValues" dxfId="3779" priority="9059"/>
    <cfRule type="duplicateValues" dxfId="3778" priority="9060"/>
    <cfRule type="duplicateValues" dxfId="3777" priority="9061"/>
    <cfRule type="duplicateValues" dxfId="3776" priority="9062"/>
    <cfRule type="duplicateValues" dxfId="3775" priority="9063"/>
    <cfRule type="duplicateValues" dxfId="3774" priority="9064"/>
    <cfRule type="duplicateValues" dxfId="3773" priority="9065"/>
    <cfRule type="duplicateValues" dxfId="3772" priority="9066"/>
    <cfRule type="duplicateValues" dxfId="3771" priority="9067"/>
    <cfRule type="duplicateValues" dxfId="3770" priority="9068"/>
    <cfRule type="duplicateValues" dxfId="3769" priority="9069"/>
    <cfRule type="duplicateValues" dxfId="3768" priority="9070"/>
    <cfRule type="duplicateValues" dxfId="3767" priority="9071"/>
    <cfRule type="duplicateValues" dxfId="3766" priority="9072"/>
    <cfRule type="duplicateValues" dxfId="3765" priority="9073"/>
    <cfRule type="duplicateValues" dxfId="3764" priority="9074"/>
    <cfRule type="duplicateValues" dxfId="3763" priority="9075"/>
    <cfRule type="duplicateValues" dxfId="3762" priority="9076"/>
    <cfRule type="duplicateValues" dxfId="3761" priority="9077"/>
  </conditionalFormatting>
  <conditionalFormatting sqref="I5366">
    <cfRule type="duplicateValues" dxfId="3760" priority="8648"/>
    <cfRule type="duplicateValues" dxfId="3759" priority="8649"/>
    <cfRule type="duplicateValues" dxfId="3758" priority="8650"/>
    <cfRule type="duplicateValues" dxfId="3757" priority="8651"/>
    <cfRule type="duplicateValues" dxfId="3756" priority="8652"/>
    <cfRule type="duplicateValues" dxfId="3755" priority="8654"/>
    <cfRule type="duplicateValues" dxfId="3754" priority="8655"/>
    <cfRule type="duplicateValues" dxfId="3753" priority="8656"/>
    <cfRule type="duplicateValues" dxfId="3752" priority="8657"/>
    <cfRule type="duplicateValues" dxfId="3751" priority="8658"/>
    <cfRule type="duplicateValues" dxfId="3750" priority="8659"/>
    <cfRule type="duplicateValues" dxfId="3749" priority="8660"/>
    <cfRule type="duplicateValues" dxfId="3748" priority="8661"/>
    <cfRule type="duplicateValues" dxfId="3747" priority="8662"/>
    <cfRule type="duplicateValues" dxfId="3746" priority="8663"/>
    <cfRule type="duplicateValues" dxfId="3745" priority="8664"/>
    <cfRule type="duplicateValues" dxfId="3744" priority="8665"/>
    <cfRule type="duplicateValues" dxfId="3743" priority="8666"/>
    <cfRule type="duplicateValues" dxfId="3742" priority="8667"/>
    <cfRule type="duplicateValues" dxfId="3741" priority="8668"/>
    <cfRule type="duplicateValues" dxfId="3740" priority="8669"/>
    <cfRule type="duplicateValues" dxfId="3739" priority="8670"/>
    <cfRule type="duplicateValues" dxfId="3738" priority="8671"/>
    <cfRule type="duplicateValues" dxfId="3737" priority="8672"/>
    <cfRule type="duplicateValues" dxfId="3736" priority="8673"/>
    <cfRule type="duplicateValues" dxfId="3735" priority="8674"/>
    <cfRule type="duplicateValues" dxfId="3734" priority="8675"/>
    <cfRule type="duplicateValues" dxfId="3733" priority="8676"/>
    <cfRule type="duplicateValues" dxfId="3732" priority="8677"/>
    <cfRule type="duplicateValues" dxfId="3731" priority="8678"/>
    <cfRule type="duplicateValues" dxfId="3730" priority="8679"/>
    <cfRule type="duplicateValues" dxfId="3729" priority="8680"/>
    <cfRule type="duplicateValues" dxfId="3728" priority="8681"/>
    <cfRule type="duplicateValues" dxfId="3727" priority="8682"/>
    <cfRule type="duplicateValues" dxfId="3726" priority="8683"/>
    <cfRule type="duplicateValues" dxfId="3725" priority="8684"/>
    <cfRule type="duplicateValues" dxfId="3724" priority="8685"/>
    <cfRule type="duplicateValues" dxfId="3723" priority="8686"/>
    <cfRule type="duplicateValues" dxfId="3722" priority="8687"/>
    <cfRule type="duplicateValues" dxfId="3721" priority="8688"/>
    <cfRule type="duplicateValues" dxfId="3720" priority="8689"/>
    <cfRule type="duplicateValues" dxfId="3719" priority="8690"/>
    <cfRule type="duplicateValues" dxfId="3718" priority="8691"/>
    <cfRule type="duplicateValues" dxfId="3717" priority="8692"/>
    <cfRule type="duplicateValues" dxfId="3716" priority="8653"/>
    <cfRule type="duplicateValues" dxfId="3715" priority="8595"/>
    <cfRule type="duplicateValues" dxfId="3714" priority="8646"/>
    <cfRule type="duplicateValues" dxfId="3713" priority="8647"/>
  </conditionalFormatting>
  <conditionalFormatting sqref="I5368">
    <cfRule type="duplicateValues" dxfId="3712" priority="5849"/>
    <cfRule type="duplicateValues" dxfId="3711" priority="5848"/>
    <cfRule type="duplicateValues" dxfId="3710" priority="5847"/>
    <cfRule type="duplicateValues" dxfId="3709" priority="5846"/>
    <cfRule type="duplicateValues" dxfId="3708" priority="5845"/>
    <cfRule type="duplicateValues" dxfId="3707" priority="5852"/>
    <cfRule type="duplicateValues" dxfId="3706" priority="5844"/>
    <cfRule type="duplicateValues" dxfId="3705" priority="5843"/>
    <cfRule type="duplicateValues" dxfId="3704" priority="5792"/>
    <cfRule type="duplicateValues" dxfId="3703" priority="5853"/>
    <cfRule type="duplicateValues" dxfId="3702" priority="5854"/>
    <cfRule type="duplicateValues" dxfId="3701" priority="5855"/>
    <cfRule type="duplicateValues" dxfId="3700" priority="5868"/>
    <cfRule type="duplicateValues" dxfId="3699" priority="5857"/>
    <cfRule type="duplicateValues" dxfId="3698" priority="5889"/>
    <cfRule type="duplicateValues" dxfId="3697" priority="5888"/>
    <cfRule type="duplicateValues" dxfId="3696" priority="5886"/>
    <cfRule type="duplicateValues" dxfId="3695" priority="5887"/>
    <cfRule type="duplicateValues" dxfId="3694" priority="5850"/>
    <cfRule type="duplicateValues" dxfId="3693" priority="5856"/>
    <cfRule type="duplicateValues" dxfId="3692" priority="5851"/>
    <cfRule type="duplicateValues" dxfId="3691" priority="5858"/>
    <cfRule type="duplicateValues" dxfId="3690" priority="5859"/>
    <cfRule type="duplicateValues" dxfId="3689" priority="5860"/>
    <cfRule type="duplicateValues" dxfId="3688" priority="5861"/>
    <cfRule type="duplicateValues" dxfId="3687" priority="5862"/>
    <cfRule type="duplicateValues" dxfId="3686" priority="5863"/>
    <cfRule type="duplicateValues" dxfId="3685" priority="5864"/>
    <cfRule type="duplicateValues" dxfId="3684" priority="5865"/>
    <cfRule type="duplicateValues" dxfId="3683" priority="5866"/>
    <cfRule type="duplicateValues" dxfId="3682" priority="5867"/>
    <cfRule type="duplicateValues" dxfId="3681" priority="5869"/>
    <cfRule type="duplicateValues" dxfId="3680" priority="5870"/>
    <cfRule type="duplicateValues" dxfId="3679" priority="5871"/>
    <cfRule type="duplicateValues" dxfId="3678" priority="5872"/>
    <cfRule type="duplicateValues" dxfId="3677" priority="5873"/>
    <cfRule type="duplicateValues" dxfId="3676" priority="5874"/>
    <cfRule type="duplicateValues" dxfId="3675" priority="5875"/>
    <cfRule type="duplicateValues" dxfId="3674" priority="5876"/>
    <cfRule type="duplicateValues" dxfId="3673" priority="5877"/>
    <cfRule type="duplicateValues" dxfId="3672" priority="5878"/>
    <cfRule type="duplicateValues" dxfId="3671" priority="5879"/>
    <cfRule type="duplicateValues" dxfId="3670" priority="5880"/>
    <cfRule type="duplicateValues" dxfId="3669" priority="5881"/>
    <cfRule type="duplicateValues" dxfId="3668" priority="5882"/>
    <cfRule type="duplicateValues" dxfId="3667" priority="5883"/>
    <cfRule type="duplicateValues" dxfId="3666" priority="5884"/>
    <cfRule type="duplicateValues" dxfId="3665" priority="5885"/>
  </conditionalFormatting>
  <conditionalFormatting sqref="I5369">
    <cfRule type="duplicateValues" dxfId="3664" priority="4829"/>
    <cfRule type="duplicateValues" dxfId="3663" priority="4815"/>
    <cfRule type="duplicateValues" dxfId="3662" priority="4811"/>
    <cfRule type="duplicateValues" dxfId="3661" priority="4812"/>
    <cfRule type="duplicateValues" dxfId="3660" priority="4813"/>
    <cfRule type="duplicateValues" dxfId="3659" priority="4814"/>
    <cfRule type="duplicateValues" dxfId="3658" priority="4816"/>
    <cfRule type="duplicateValues" dxfId="3657" priority="4817"/>
    <cfRule type="duplicateValues" dxfId="3656" priority="4790"/>
    <cfRule type="duplicateValues" dxfId="3655" priority="4799"/>
    <cfRule type="duplicateValues" dxfId="3654" priority="4818"/>
    <cfRule type="duplicateValues" dxfId="3653" priority="4819"/>
    <cfRule type="duplicateValues" dxfId="3652" priority="4820"/>
    <cfRule type="duplicateValues" dxfId="3651" priority="4789"/>
    <cfRule type="duplicateValues" dxfId="3650" priority="4821"/>
    <cfRule type="duplicateValues" dxfId="3649" priority="4822"/>
    <cfRule type="duplicateValues" dxfId="3648" priority="4823"/>
    <cfRule type="duplicateValues" dxfId="3647" priority="4824"/>
    <cfRule type="duplicateValues" dxfId="3646" priority="4825"/>
    <cfRule type="duplicateValues" dxfId="3645" priority="4826"/>
    <cfRule type="duplicateValues" dxfId="3644" priority="4827"/>
    <cfRule type="duplicateValues" dxfId="3643" priority="4828"/>
    <cfRule type="duplicateValues" dxfId="3642" priority="4830"/>
    <cfRule type="duplicateValues" dxfId="3641" priority="4831"/>
    <cfRule type="duplicateValues" dxfId="3640" priority="4832"/>
    <cfRule type="duplicateValues" dxfId="3639" priority="4783"/>
    <cfRule type="duplicateValues" dxfId="3638" priority="4784"/>
    <cfRule type="duplicateValues" dxfId="3637" priority="4785"/>
    <cfRule type="duplicateValues" dxfId="3636" priority="4786"/>
    <cfRule type="duplicateValues" dxfId="3635" priority="4787"/>
    <cfRule type="duplicateValues" dxfId="3634" priority="4788"/>
    <cfRule type="duplicateValues" dxfId="3633" priority="4791"/>
    <cfRule type="duplicateValues" dxfId="3632" priority="4792"/>
    <cfRule type="duplicateValues" dxfId="3631" priority="4793"/>
    <cfRule type="duplicateValues" dxfId="3630" priority="4794"/>
    <cfRule type="duplicateValues" dxfId="3629" priority="4795"/>
    <cfRule type="duplicateValues" dxfId="3628" priority="4796"/>
    <cfRule type="duplicateValues" dxfId="3627" priority="4797"/>
    <cfRule type="duplicateValues" dxfId="3626" priority="4798"/>
    <cfRule type="duplicateValues" dxfId="3625" priority="4800"/>
    <cfRule type="duplicateValues" dxfId="3624" priority="4801"/>
    <cfRule type="duplicateValues" dxfId="3623" priority="4802"/>
    <cfRule type="duplicateValues" dxfId="3622" priority="4803"/>
    <cfRule type="duplicateValues" dxfId="3621" priority="4804"/>
    <cfRule type="duplicateValues" dxfId="3620" priority="4805"/>
    <cfRule type="duplicateValues" dxfId="3619" priority="4806"/>
    <cfRule type="duplicateValues" dxfId="3618" priority="4807"/>
    <cfRule type="duplicateValues" dxfId="3617" priority="4808"/>
    <cfRule type="duplicateValues" dxfId="3616" priority="4809"/>
    <cfRule type="duplicateValues" dxfId="3615" priority="4810"/>
  </conditionalFormatting>
  <conditionalFormatting sqref="I5370">
    <cfRule type="duplicateValues" dxfId="3614" priority="3377"/>
    <cfRule type="duplicateValues" dxfId="3613" priority="3378"/>
    <cfRule type="duplicateValues" dxfId="3612" priority="3379"/>
    <cfRule type="duplicateValues" dxfId="3611" priority="3380"/>
    <cfRule type="duplicateValues" dxfId="3610" priority="3352"/>
    <cfRule type="duplicateValues" dxfId="3609" priority="3381"/>
    <cfRule type="duplicateValues" dxfId="3608" priority="3382"/>
    <cfRule type="duplicateValues" dxfId="3607" priority="3383"/>
    <cfRule type="duplicateValues" dxfId="3606" priority="3384"/>
    <cfRule type="duplicateValues" dxfId="3605" priority="3353"/>
    <cfRule type="duplicateValues" dxfId="3604" priority="3354"/>
    <cfRule type="duplicateValues" dxfId="3603" priority="3355"/>
    <cfRule type="duplicateValues" dxfId="3602" priority="3356"/>
    <cfRule type="duplicateValues" dxfId="3601" priority="3357"/>
    <cfRule type="duplicateValues" dxfId="3600" priority="3358"/>
    <cfRule type="duplicateValues" dxfId="3599" priority="3359"/>
    <cfRule type="duplicateValues" dxfId="3598" priority="3360"/>
    <cfRule type="duplicateValues" dxfId="3597" priority="3361"/>
    <cfRule type="duplicateValues" dxfId="3596" priority="3362"/>
    <cfRule type="duplicateValues" dxfId="3595" priority="3363"/>
    <cfRule type="duplicateValues" dxfId="3594" priority="3364"/>
    <cfRule type="duplicateValues" dxfId="3593" priority="3365"/>
    <cfRule type="duplicateValues" dxfId="3592" priority="3366"/>
    <cfRule type="duplicateValues" dxfId="3591" priority="3367"/>
    <cfRule type="duplicateValues" dxfId="3590" priority="3368"/>
    <cfRule type="duplicateValues" dxfId="3589" priority="3369"/>
    <cfRule type="duplicateValues" dxfId="3588" priority="3370"/>
    <cfRule type="duplicateValues" dxfId="3587" priority="3371"/>
    <cfRule type="duplicateValues" dxfId="3586" priority="3339"/>
    <cfRule type="duplicateValues" dxfId="3585" priority="3346"/>
    <cfRule type="duplicateValues" dxfId="3584" priority="3372"/>
    <cfRule type="duplicateValues" dxfId="3583" priority="3335"/>
    <cfRule type="duplicateValues" dxfId="3582" priority="3336"/>
    <cfRule type="duplicateValues" dxfId="3581" priority="3337"/>
    <cfRule type="duplicateValues" dxfId="3580" priority="3338"/>
    <cfRule type="duplicateValues" dxfId="3579" priority="3340"/>
    <cfRule type="duplicateValues" dxfId="3578" priority="3341"/>
    <cfRule type="duplicateValues" dxfId="3577" priority="3342"/>
    <cfRule type="duplicateValues" dxfId="3576" priority="3343"/>
    <cfRule type="duplicateValues" dxfId="3575" priority="3373"/>
    <cfRule type="duplicateValues" dxfId="3574" priority="3374"/>
    <cfRule type="duplicateValues" dxfId="3573" priority="3375"/>
    <cfRule type="duplicateValues" dxfId="3572" priority="3376"/>
    <cfRule type="duplicateValues" dxfId="3571" priority="3344"/>
    <cfRule type="duplicateValues" dxfId="3570" priority="3345"/>
    <cfRule type="duplicateValues" dxfId="3569" priority="3347"/>
    <cfRule type="duplicateValues" dxfId="3568" priority="3348"/>
    <cfRule type="duplicateValues" dxfId="3567" priority="3349"/>
    <cfRule type="duplicateValues" dxfId="3566" priority="3350"/>
    <cfRule type="duplicateValues" dxfId="3565" priority="3351"/>
  </conditionalFormatting>
  <conditionalFormatting sqref="I5371">
    <cfRule type="duplicateValues" dxfId="3564" priority="8557"/>
    <cfRule type="duplicateValues" dxfId="3563" priority="8558"/>
    <cfRule type="duplicateValues" dxfId="3562" priority="8559"/>
    <cfRule type="duplicateValues" dxfId="3561" priority="8561"/>
    <cfRule type="duplicateValues" dxfId="3560" priority="8562"/>
    <cfRule type="duplicateValues" dxfId="3559" priority="8563"/>
    <cfRule type="duplicateValues" dxfId="3558" priority="8564"/>
    <cfRule type="duplicateValues" dxfId="3557" priority="8565"/>
    <cfRule type="duplicateValues" dxfId="3556" priority="8566"/>
    <cfRule type="duplicateValues" dxfId="3555" priority="8567"/>
    <cfRule type="duplicateValues" dxfId="3554" priority="8568"/>
    <cfRule type="duplicateValues" dxfId="3553" priority="8583"/>
    <cfRule type="duplicateValues" dxfId="3552" priority="8582"/>
    <cfRule type="duplicateValues" dxfId="3551" priority="8581"/>
    <cfRule type="duplicateValues" dxfId="3550" priority="8580"/>
    <cfRule type="duplicateValues" dxfId="3549" priority="8579"/>
    <cfRule type="duplicateValues" dxfId="3548" priority="8578"/>
    <cfRule type="duplicateValues" dxfId="3547" priority="8577"/>
    <cfRule type="duplicateValues" dxfId="3546" priority="8576"/>
    <cfRule type="duplicateValues" dxfId="3545" priority="8575"/>
    <cfRule type="duplicateValues" dxfId="3544" priority="8574"/>
    <cfRule type="duplicateValues" dxfId="3543" priority="8569"/>
    <cfRule type="duplicateValues" dxfId="3542" priority="8573"/>
    <cfRule type="duplicateValues" dxfId="3541" priority="8547"/>
    <cfRule type="duplicateValues" dxfId="3540" priority="8570"/>
    <cfRule type="duplicateValues" dxfId="3539" priority="8572"/>
    <cfRule type="duplicateValues" dxfId="3538" priority="8571"/>
    <cfRule type="duplicateValues" dxfId="3537" priority="8590"/>
    <cfRule type="duplicateValues" dxfId="3536" priority="8589"/>
    <cfRule type="duplicateValues" dxfId="3535" priority="8588"/>
    <cfRule type="duplicateValues" dxfId="3534" priority="8587"/>
    <cfRule type="duplicateValues" dxfId="3533" priority="8586"/>
    <cfRule type="duplicateValues" dxfId="3532" priority="8585"/>
    <cfRule type="duplicateValues" dxfId="3531" priority="8584"/>
    <cfRule type="duplicateValues" dxfId="3530" priority="8591"/>
    <cfRule type="duplicateValues" dxfId="3529" priority="8592"/>
    <cfRule type="duplicateValues" dxfId="3528" priority="8593"/>
    <cfRule type="duplicateValues" dxfId="3527" priority="8560"/>
    <cfRule type="duplicateValues" dxfId="3526" priority="8594"/>
    <cfRule type="duplicateValues" dxfId="3525" priority="8548"/>
    <cfRule type="duplicateValues" dxfId="3524" priority="8549"/>
    <cfRule type="duplicateValues" dxfId="3523" priority="8550"/>
    <cfRule type="duplicateValues" dxfId="3522" priority="8551"/>
    <cfRule type="duplicateValues" dxfId="3521" priority="8552"/>
    <cfRule type="duplicateValues" dxfId="3520" priority="8553"/>
    <cfRule type="duplicateValues" dxfId="3519" priority="8554"/>
    <cfRule type="duplicateValues" dxfId="3518" priority="8555"/>
    <cfRule type="duplicateValues" dxfId="3517" priority="8556"/>
  </conditionalFormatting>
  <conditionalFormatting sqref="I5374 I5378:I5384">
    <cfRule type="duplicateValues" dxfId="3516" priority="9973"/>
    <cfRule type="duplicateValues" dxfId="3515" priority="9957"/>
    <cfRule type="duplicateValues" dxfId="3514" priority="9960"/>
    <cfRule type="duplicateValues" dxfId="3513" priority="9956"/>
    <cfRule type="duplicateValues" dxfId="3512" priority="9955"/>
    <cfRule type="duplicateValues" dxfId="3511" priority="9954"/>
    <cfRule type="duplicateValues" dxfId="3510" priority="9953"/>
    <cfRule type="duplicateValues" dxfId="3509" priority="9952"/>
    <cfRule type="duplicateValues" dxfId="3508" priority="9951"/>
    <cfRule type="duplicateValues" dxfId="3507" priority="9950"/>
    <cfRule type="duplicateValues" dxfId="3506" priority="9949"/>
    <cfRule type="duplicateValues" dxfId="3505" priority="9948"/>
    <cfRule type="duplicateValues" dxfId="3504" priority="9947"/>
    <cfRule type="duplicateValues" dxfId="3503" priority="9946"/>
    <cfRule type="duplicateValues" dxfId="3502" priority="9945"/>
    <cfRule type="duplicateValues" dxfId="3501" priority="9944"/>
    <cfRule type="duplicateValues" dxfId="3500" priority="9943"/>
    <cfRule type="duplicateValues" dxfId="3499" priority="9942"/>
    <cfRule type="duplicateValues" dxfId="3498" priority="9941"/>
    <cfRule type="duplicateValues" dxfId="3497" priority="9940"/>
    <cfRule type="duplicateValues" dxfId="3496" priority="9939"/>
    <cfRule type="duplicateValues" dxfId="3495" priority="9938"/>
    <cfRule type="duplicateValues" dxfId="3494" priority="9937"/>
    <cfRule type="duplicateValues" dxfId="3493" priority="9936"/>
    <cfRule type="duplicateValues" dxfId="3492" priority="9974"/>
    <cfRule type="duplicateValues" dxfId="3491" priority="9935"/>
    <cfRule type="duplicateValues" dxfId="3490" priority="9933"/>
    <cfRule type="duplicateValues" dxfId="3489" priority="9932"/>
    <cfRule type="duplicateValues" dxfId="3488" priority="9931"/>
    <cfRule type="duplicateValues" dxfId="3487" priority="9930"/>
    <cfRule type="duplicateValues" dxfId="3486" priority="9929"/>
    <cfRule type="duplicateValues" dxfId="3485" priority="9975"/>
    <cfRule type="duplicateValues" dxfId="3484" priority="9962"/>
    <cfRule type="duplicateValues" dxfId="3483" priority="9972"/>
    <cfRule type="duplicateValues" dxfId="3482" priority="9971"/>
    <cfRule type="duplicateValues" dxfId="3481" priority="9969"/>
    <cfRule type="duplicateValues" dxfId="3480" priority="9970"/>
    <cfRule type="duplicateValues" dxfId="3479" priority="9968"/>
    <cfRule type="duplicateValues" dxfId="3478" priority="9967"/>
    <cfRule type="duplicateValues" dxfId="3477" priority="9966"/>
    <cfRule type="duplicateValues" dxfId="3476" priority="9965"/>
    <cfRule type="duplicateValues" dxfId="3475" priority="9964"/>
    <cfRule type="duplicateValues" dxfId="3474" priority="9963"/>
    <cfRule type="duplicateValues" dxfId="3473" priority="9961"/>
    <cfRule type="duplicateValues" dxfId="3472" priority="9959"/>
    <cfRule type="duplicateValues" dxfId="3471" priority="9958"/>
    <cfRule type="duplicateValues" dxfId="3470" priority="9934"/>
  </conditionalFormatting>
  <conditionalFormatting sqref="I5376">
    <cfRule type="duplicateValues" dxfId="3469" priority="9269"/>
    <cfRule type="duplicateValues" dxfId="3468" priority="9248"/>
    <cfRule type="duplicateValues" dxfId="3467" priority="9230"/>
    <cfRule type="duplicateValues" dxfId="3466" priority="9244"/>
    <cfRule type="duplicateValues" dxfId="3465" priority="9245"/>
    <cfRule type="duplicateValues" dxfId="3464" priority="9246"/>
    <cfRule type="duplicateValues" dxfId="3463" priority="9247"/>
    <cfRule type="duplicateValues" dxfId="3462" priority="9249"/>
    <cfRule type="duplicateValues" dxfId="3461" priority="9250"/>
    <cfRule type="duplicateValues" dxfId="3460" priority="9251"/>
    <cfRule type="duplicateValues" dxfId="3459" priority="9252"/>
    <cfRule type="duplicateValues" dxfId="3458" priority="9242"/>
    <cfRule type="duplicateValues" dxfId="3457" priority="9268"/>
    <cfRule type="duplicateValues" dxfId="3456" priority="9267"/>
    <cfRule type="duplicateValues" dxfId="3455" priority="9266"/>
    <cfRule type="duplicateValues" dxfId="3454" priority="9265"/>
    <cfRule type="duplicateValues" dxfId="3453" priority="9263"/>
    <cfRule type="duplicateValues" dxfId="3452" priority="9262"/>
    <cfRule type="duplicateValues" dxfId="3451" priority="9261"/>
    <cfRule type="duplicateValues" dxfId="3450" priority="9260"/>
    <cfRule type="duplicateValues" dxfId="3449" priority="9259"/>
    <cfRule type="duplicateValues" dxfId="3448" priority="9258"/>
    <cfRule type="duplicateValues" dxfId="3447" priority="9253"/>
    <cfRule type="duplicateValues" dxfId="3446" priority="9241"/>
    <cfRule type="duplicateValues" dxfId="3445" priority="9240"/>
    <cfRule type="duplicateValues" dxfId="3444" priority="9239"/>
    <cfRule type="duplicateValues" dxfId="3443" priority="9238"/>
    <cfRule type="duplicateValues" dxfId="3442" priority="9237"/>
    <cfRule type="duplicateValues" dxfId="3441" priority="9236"/>
    <cfRule type="duplicateValues" dxfId="3440" priority="9235"/>
    <cfRule type="duplicateValues" dxfId="3439" priority="9234"/>
    <cfRule type="duplicateValues" dxfId="3438" priority="9254"/>
    <cfRule type="duplicateValues" dxfId="3437" priority="9255"/>
    <cfRule type="duplicateValues" dxfId="3436" priority="9256"/>
    <cfRule type="duplicateValues" dxfId="3435" priority="9257"/>
    <cfRule type="duplicateValues" dxfId="3434" priority="9264"/>
    <cfRule type="duplicateValues" dxfId="3433" priority="9229"/>
    <cfRule type="duplicateValues" dxfId="3432" priority="9223"/>
    <cfRule type="duplicateValues" dxfId="3431" priority="9224"/>
    <cfRule type="duplicateValues" dxfId="3430" priority="9225"/>
    <cfRule type="duplicateValues" dxfId="3429" priority="9231"/>
    <cfRule type="duplicateValues" dxfId="3428" priority="9226"/>
    <cfRule type="duplicateValues" dxfId="3427" priority="9227"/>
    <cfRule type="duplicateValues" dxfId="3426" priority="9228"/>
    <cfRule type="duplicateValues" dxfId="3425" priority="9232"/>
    <cfRule type="duplicateValues" dxfId="3424" priority="9233"/>
    <cfRule type="duplicateValues" dxfId="3423" priority="9243"/>
  </conditionalFormatting>
  <conditionalFormatting sqref="I5377 I5375">
    <cfRule type="duplicateValues" dxfId="3422" priority="9279"/>
    <cfRule type="duplicateValues" dxfId="3421" priority="9278"/>
    <cfRule type="duplicateValues" dxfId="3420" priority="9277"/>
    <cfRule type="duplicateValues" dxfId="3419" priority="9276"/>
    <cfRule type="duplicateValues" dxfId="3418" priority="9275"/>
    <cfRule type="duplicateValues" dxfId="3417" priority="9274"/>
    <cfRule type="duplicateValues" dxfId="3416" priority="9273"/>
    <cfRule type="duplicateValues" dxfId="3415" priority="9272"/>
    <cfRule type="duplicateValues" dxfId="3414" priority="9271"/>
    <cfRule type="duplicateValues" dxfId="3413" priority="9270"/>
    <cfRule type="duplicateValues" dxfId="3412" priority="9280"/>
    <cfRule type="duplicateValues" dxfId="3411" priority="9311"/>
    <cfRule type="duplicateValues" dxfId="3410" priority="9312"/>
    <cfRule type="duplicateValues" dxfId="3409" priority="9313"/>
    <cfRule type="duplicateValues" dxfId="3408" priority="9314"/>
    <cfRule type="duplicateValues" dxfId="3407" priority="9315"/>
    <cfRule type="duplicateValues" dxfId="3406" priority="9302"/>
    <cfRule type="duplicateValues" dxfId="3405" priority="9303"/>
    <cfRule type="duplicateValues" dxfId="3404" priority="9304"/>
    <cfRule type="duplicateValues" dxfId="3403" priority="9305"/>
    <cfRule type="duplicateValues" dxfId="3402" priority="9308"/>
    <cfRule type="duplicateValues" dxfId="3401" priority="9306"/>
    <cfRule type="duplicateValues" dxfId="3400" priority="9301"/>
    <cfRule type="duplicateValues" dxfId="3399" priority="9281"/>
    <cfRule type="duplicateValues" dxfId="3398" priority="9309"/>
    <cfRule type="duplicateValues" dxfId="3397" priority="9316"/>
    <cfRule type="duplicateValues" dxfId="3396" priority="9310"/>
    <cfRule type="duplicateValues" dxfId="3395" priority="9300"/>
    <cfRule type="duplicateValues" dxfId="3394" priority="9299"/>
    <cfRule type="duplicateValues" dxfId="3393" priority="9298"/>
    <cfRule type="duplicateValues" dxfId="3392" priority="9297"/>
    <cfRule type="duplicateValues" dxfId="3391" priority="9296"/>
    <cfRule type="duplicateValues" dxfId="3390" priority="9295"/>
    <cfRule type="duplicateValues" dxfId="3389" priority="9294"/>
    <cfRule type="duplicateValues" dxfId="3388" priority="9293"/>
    <cfRule type="duplicateValues" dxfId="3387" priority="9307"/>
    <cfRule type="duplicateValues" dxfId="3386" priority="9291"/>
    <cfRule type="duplicateValues" dxfId="3385" priority="9290"/>
    <cfRule type="duplicateValues" dxfId="3384" priority="9289"/>
    <cfRule type="duplicateValues" dxfId="3383" priority="9288"/>
    <cfRule type="duplicateValues" dxfId="3382" priority="9287"/>
    <cfRule type="duplicateValues" dxfId="3381" priority="9286"/>
    <cfRule type="duplicateValues" dxfId="3380" priority="9285"/>
    <cfRule type="duplicateValues" dxfId="3379" priority="9284"/>
    <cfRule type="duplicateValues" dxfId="3378" priority="9283"/>
    <cfRule type="duplicateValues" dxfId="3377" priority="9282"/>
    <cfRule type="duplicateValues" dxfId="3376" priority="9292"/>
  </conditionalFormatting>
  <conditionalFormatting sqref="I5385 I5396 I5393 I5387:I5390">
    <cfRule type="duplicateValues" dxfId="3375" priority="9657"/>
    <cfRule type="duplicateValues" dxfId="3374" priority="9658"/>
    <cfRule type="duplicateValues" dxfId="3373" priority="9659"/>
    <cfRule type="duplicateValues" dxfId="3372" priority="9660"/>
    <cfRule type="duplicateValues" dxfId="3371" priority="9661"/>
    <cfRule type="duplicateValues" dxfId="3370" priority="9662"/>
    <cfRule type="duplicateValues" dxfId="3369" priority="9663"/>
    <cfRule type="duplicateValues" dxfId="3368" priority="9664"/>
    <cfRule type="duplicateValues" dxfId="3367" priority="9665"/>
    <cfRule type="duplicateValues" dxfId="3366" priority="9666"/>
    <cfRule type="duplicateValues" dxfId="3365" priority="9667"/>
    <cfRule type="duplicateValues" dxfId="3364" priority="9668"/>
    <cfRule type="duplicateValues" dxfId="3363" priority="9669"/>
    <cfRule type="duplicateValues" dxfId="3362" priority="9670"/>
    <cfRule type="duplicateValues" dxfId="3361" priority="9671"/>
    <cfRule type="duplicateValues" dxfId="3360" priority="9672"/>
    <cfRule type="duplicateValues" dxfId="3359" priority="9673"/>
    <cfRule type="duplicateValues" dxfId="3358" priority="9674"/>
    <cfRule type="duplicateValues" dxfId="3357" priority="9675"/>
    <cfRule type="duplicateValues" dxfId="3356" priority="9676"/>
    <cfRule type="duplicateValues" dxfId="3355" priority="9677"/>
    <cfRule type="duplicateValues" dxfId="3354" priority="9678"/>
    <cfRule type="duplicateValues" dxfId="3353" priority="9679"/>
    <cfRule type="duplicateValues" dxfId="3352" priority="9680"/>
    <cfRule type="duplicateValues" dxfId="3351" priority="9681"/>
    <cfRule type="duplicateValues" dxfId="3350" priority="9682"/>
    <cfRule type="duplicateValues" dxfId="3349" priority="9683"/>
    <cfRule type="duplicateValues" dxfId="3348" priority="9684"/>
    <cfRule type="duplicateValues" dxfId="3347" priority="9685"/>
    <cfRule type="duplicateValues" dxfId="3346" priority="9686"/>
    <cfRule type="duplicateValues" dxfId="3345" priority="9687"/>
    <cfRule type="duplicateValues" dxfId="3344" priority="9688"/>
    <cfRule type="duplicateValues" dxfId="3343" priority="9689"/>
    <cfRule type="duplicateValues" dxfId="3342" priority="9690"/>
    <cfRule type="duplicateValues" dxfId="3341" priority="9691"/>
    <cfRule type="duplicateValues" dxfId="3340" priority="9692"/>
    <cfRule type="duplicateValues" dxfId="3339" priority="9693"/>
    <cfRule type="duplicateValues" dxfId="3338" priority="9694"/>
    <cfRule type="duplicateValues" dxfId="3337" priority="9695"/>
    <cfRule type="duplicateValues" dxfId="3336" priority="9696"/>
    <cfRule type="duplicateValues" dxfId="3335" priority="9697"/>
    <cfRule type="duplicateValues" dxfId="3334" priority="9698"/>
    <cfRule type="duplicateValues" dxfId="3333" priority="9656"/>
    <cfRule type="duplicateValues" dxfId="3332" priority="9652"/>
    <cfRule type="duplicateValues" dxfId="3331" priority="9653"/>
    <cfRule type="duplicateValues" dxfId="3330" priority="9654"/>
    <cfRule type="duplicateValues" dxfId="3329" priority="9655"/>
  </conditionalFormatting>
  <conditionalFormatting sqref="I5386">
    <cfRule type="duplicateValues" dxfId="3328" priority="1963"/>
    <cfRule type="duplicateValues" dxfId="3327" priority="1953"/>
    <cfRule type="duplicateValues" dxfId="3326" priority="1952"/>
    <cfRule type="duplicateValues" dxfId="3325" priority="1951"/>
    <cfRule type="duplicateValues" dxfId="3324" priority="1983"/>
    <cfRule type="duplicateValues" dxfId="3323" priority="1982"/>
    <cfRule type="duplicateValues" dxfId="3322" priority="1981"/>
    <cfRule type="duplicateValues" dxfId="3321" priority="1980"/>
    <cfRule type="duplicateValues" dxfId="3320" priority="1979"/>
    <cfRule type="duplicateValues" dxfId="3319" priority="1978"/>
    <cfRule type="duplicateValues" dxfId="3318" priority="1977"/>
    <cfRule type="duplicateValues" dxfId="3317" priority="1976"/>
    <cfRule type="duplicateValues" dxfId="3316" priority="1975"/>
    <cfRule type="duplicateValues" dxfId="3315" priority="1974"/>
    <cfRule type="duplicateValues" dxfId="3314" priority="1973"/>
    <cfRule type="duplicateValues" dxfId="3313" priority="1972"/>
    <cfRule type="duplicateValues" dxfId="3312" priority="1971"/>
    <cfRule type="duplicateValues" dxfId="3311" priority="1970"/>
    <cfRule type="duplicateValues" dxfId="3310" priority="1993"/>
    <cfRule type="duplicateValues" dxfId="3309" priority="1962"/>
    <cfRule type="duplicateValues" dxfId="3308" priority="1969"/>
    <cfRule type="duplicateValues" dxfId="3307" priority="1968"/>
    <cfRule type="duplicateValues" dxfId="3306" priority="1967"/>
    <cfRule type="duplicateValues" dxfId="3305" priority="1966"/>
    <cfRule type="duplicateValues" dxfId="3304" priority="1965"/>
    <cfRule type="duplicateValues" dxfId="3303" priority="1961"/>
    <cfRule type="duplicateValues" dxfId="3302" priority="1964"/>
    <cfRule type="duplicateValues" dxfId="3301" priority="1954"/>
    <cfRule type="duplicateValues" dxfId="3300" priority="1955"/>
    <cfRule type="duplicateValues" dxfId="3299" priority="1956"/>
    <cfRule type="duplicateValues" dxfId="3298" priority="1957"/>
    <cfRule type="duplicateValues" dxfId="3297" priority="1958"/>
    <cfRule type="duplicateValues" dxfId="3296" priority="1959"/>
    <cfRule type="duplicateValues" dxfId="3295" priority="1960"/>
    <cfRule type="duplicateValues" dxfId="3294" priority="2000"/>
    <cfRule type="duplicateValues" dxfId="3293" priority="1999"/>
    <cfRule type="duplicateValues" dxfId="3292" priority="1998"/>
    <cfRule type="duplicateValues" dxfId="3291" priority="1997"/>
    <cfRule type="duplicateValues" dxfId="3290" priority="1996"/>
    <cfRule type="duplicateValues" dxfId="3289" priority="1995"/>
    <cfRule type="duplicateValues" dxfId="3288" priority="1994"/>
    <cfRule type="duplicateValues" dxfId="3287" priority="1984"/>
    <cfRule type="duplicateValues" dxfId="3286" priority="1985"/>
    <cfRule type="duplicateValues" dxfId="3285" priority="1986"/>
    <cfRule type="duplicateValues" dxfId="3284" priority="1987"/>
    <cfRule type="duplicateValues" dxfId="3283" priority="1988"/>
    <cfRule type="duplicateValues" dxfId="3282" priority="1989"/>
    <cfRule type="duplicateValues" dxfId="3281" priority="1990"/>
    <cfRule type="duplicateValues" dxfId="3280" priority="1991"/>
    <cfRule type="duplicateValues" dxfId="3279" priority="1992"/>
  </conditionalFormatting>
  <conditionalFormatting sqref="I5391:I5392">
    <cfRule type="duplicateValues" dxfId="3278" priority="2376"/>
    <cfRule type="duplicateValues" dxfId="3277" priority="2375"/>
    <cfRule type="duplicateValues" dxfId="3276" priority="2374"/>
    <cfRule type="duplicateValues" dxfId="3275" priority="2373"/>
    <cfRule type="duplicateValues" dxfId="3274" priority="2372"/>
    <cfRule type="duplicateValues" dxfId="3273" priority="2371"/>
    <cfRule type="duplicateValues" dxfId="3272" priority="2370"/>
    <cfRule type="duplicateValues" dxfId="3271" priority="2369"/>
    <cfRule type="duplicateValues" dxfId="3270" priority="2368"/>
    <cfRule type="duplicateValues" dxfId="3269" priority="2366"/>
    <cfRule type="duplicateValues" dxfId="3268" priority="2365"/>
    <cfRule type="duplicateValues" dxfId="3267" priority="2364"/>
    <cfRule type="duplicateValues" dxfId="3266" priority="2363"/>
    <cfRule type="duplicateValues" dxfId="3265" priority="2362"/>
    <cfRule type="duplicateValues" dxfId="3264" priority="2361"/>
    <cfRule type="duplicateValues" dxfId="3263" priority="2360"/>
    <cfRule type="duplicateValues" dxfId="3262" priority="2359"/>
    <cfRule type="duplicateValues" dxfId="3261" priority="2358"/>
    <cfRule type="duplicateValues" dxfId="3260" priority="2357"/>
    <cfRule type="duplicateValues" dxfId="3259" priority="2356"/>
    <cfRule type="duplicateValues" dxfId="3258" priority="2355"/>
    <cfRule type="duplicateValues" dxfId="3257" priority="2354"/>
    <cfRule type="duplicateValues" dxfId="3256" priority="2353"/>
    <cfRule type="duplicateValues" dxfId="3255" priority="2352"/>
    <cfRule type="duplicateValues" dxfId="3254" priority="2351"/>
    <cfRule type="duplicateValues" dxfId="3253" priority="2388"/>
    <cfRule type="duplicateValues" dxfId="3252" priority="2381"/>
    <cfRule type="duplicateValues" dxfId="3251" priority="2395"/>
    <cfRule type="duplicateValues" dxfId="3250" priority="2400"/>
    <cfRule type="duplicateValues" dxfId="3249" priority="2399"/>
    <cfRule type="duplicateValues" dxfId="3248" priority="2398"/>
    <cfRule type="duplicateValues" dxfId="3247" priority="2397"/>
    <cfRule type="duplicateValues" dxfId="3246" priority="2396"/>
    <cfRule type="duplicateValues" dxfId="3245" priority="2394"/>
    <cfRule type="duplicateValues" dxfId="3244" priority="2393"/>
    <cfRule type="duplicateValues" dxfId="3243" priority="2392"/>
    <cfRule type="duplicateValues" dxfId="3242" priority="2391"/>
    <cfRule type="duplicateValues" dxfId="3241" priority="2390"/>
    <cfRule type="duplicateValues" dxfId="3240" priority="2389"/>
    <cfRule type="duplicateValues" dxfId="3239" priority="2387"/>
    <cfRule type="duplicateValues" dxfId="3238" priority="2367"/>
    <cfRule type="duplicateValues" dxfId="3237" priority="2386"/>
    <cfRule type="duplicateValues" dxfId="3236" priority="2385"/>
    <cfRule type="duplicateValues" dxfId="3235" priority="2384"/>
    <cfRule type="duplicateValues" dxfId="3234" priority="2383"/>
    <cfRule type="duplicateValues" dxfId="3233" priority="2382"/>
    <cfRule type="duplicateValues" dxfId="3232" priority="2380"/>
    <cfRule type="duplicateValues" dxfId="3231" priority="2379"/>
    <cfRule type="duplicateValues" dxfId="3230" priority="2378"/>
    <cfRule type="duplicateValues" dxfId="3229" priority="2377"/>
  </conditionalFormatting>
  <conditionalFormatting sqref="I5394">
    <cfRule type="duplicateValues" dxfId="3228" priority="3896"/>
    <cfRule type="duplicateValues" dxfId="3227" priority="3866"/>
    <cfRule type="duplicateValues" dxfId="3226" priority="3865"/>
    <cfRule type="duplicateValues" dxfId="3225" priority="3873"/>
    <cfRule type="duplicateValues" dxfId="3224" priority="3874"/>
    <cfRule type="duplicateValues" dxfId="3223" priority="3875"/>
    <cfRule type="duplicateValues" dxfId="3222" priority="3876"/>
    <cfRule type="duplicateValues" dxfId="3221" priority="3877"/>
    <cfRule type="duplicateValues" dxfId="3220" priority="3878"/>
    <cfRule type="duplicateValues" dxfId="3219" priority="3879"/>
    <cfRule type="duplicateValues" dxfId="3218" priority="3880"/>
    <cfRule type="duplicateValues" dxfId="3217" priority="3881"/>
    <cfRule type="duplicateValues" dxfId="3216" priority="3882"/>
    <cfRule type="duplicateValues" dxfId="3215" priority="3883"/>
    <cfRule type="duplicateValues" dxfId="3214" priority="3884"/>
    <cfRule type="duplicateValues" dxfId="3213" priority="3885"/>
    <cfRule type="duplicateValues" dxfId="3212" priority="3886"/>
    <cfRule type="duplicateValues" dxfId="3211" priority="3911"/>
    <cfRule type="duplicateValues" dxfId="3210" priority="3910"/>
    <cfRule type="duplicateValues" dxfId="3209" priority="3909"/>
    <cfRule type="duplicateValues" dxfId="3208" priority="3908"/>
    <cfRule type="duplicateValues" dxfId="3207" priority="3907"/>
    <cfRule type="duplicateValues" dxfId="3206" priority="3906"/>
    <cfRule type="duplicateValues" dxfId="3205" priority="3905"/>
    <cfRule type="duplicateValues" dxfId="3204" priority="3904"/>
    <cfRule type="duplicateValues" dxfId="3203" priority="3903"/>
    <cfRule type="duplicateValues" dxfId="3202" priority="3902"/>
    <cfRule type="duplicateValues" dxfId="3201" priority="3901"/>
    <cfRule type="duplicateValues" dxfId="3200" priority="3900"/>
    <cfRule type="duplicateValues" dxfId="3199" priority="3899"/>
    <cfRule type="duplicateValues" dxfId="3198" priority="3913"/>
    <cfRule type="duplicateValues" dxfId="3197" priority="3897"/>
    <cfRule type="duplicateValues" dxfId="3196" priority="3870"/>
    <cfRule type="duplicateValues" dxfId="3195" priority="3898"/>
    <cfRule type="duplicateValues" dxfId="3194" priority="3912"/>
    <cfRule type="duplicateValues" dxfId="3193" priority="3914"/>
    <cfRule type="duplicateValues" dxfId="3192" priority="3871"/>
    <cfRule type="duplicateValues" dxfId="3191" priority="3872"/>
    <cfRule type="duplicateValues" dxfId="3190" priority="3869"/>
    <cfRule type="duplicateValues" dxfId="3189" priority="3868"/>
    <cfRule type="duplicateValues" dxfId="3188" priority="3867"/>
    <cfRule type="duplicateValues" dxfId="3187" priority="3895"/>
    <cfRule type="duplicateValues" dxfId="3186" priority="3894"/>
    <cfRule type="duplicateValues" dxfId="3185" priority="3893"/>
    <cfRule type="duplicateValues" dxfId="3184" priority="3892"/>
    <cfRule type="duplicateValues" dxfId="3183" priority="3891"/>
    <cfRule type="duplicateValues" dxfId="3182" priority="3890"/>
    <cfRule type="duplicateValues" dxfId="3181" priority="3889"/>
    <cfRule type="duplicateValues" dxfId="3180" priority="3888"/>
    <cfRule type="duplicateValues" dxfId="3179" priority="3887"/>
  </conditionalFormatting>
  <conditionalFormatting sqref="I5395">
    <cfRule type="duplicateValues" dxfId="3178" priority="8521"/>
    <cfRule type="duplicateValues" dxfId="3177" priority="8520"/>
    <cfRule type="duplicateValues" dxfId="3176" priority="8519"/>
    <cfRule type="duplicateValues" dxfId="3175" priority="8518"/>
    <cfRule type="duplicateValues" dxfId="3174" priority="8517"/>
    <cfRule type="duplicateValues" dxfId="3173" priority="8516"/>
    <cfRule type="duplicateValues" dxfId="3172" priority="8515"/>
    <cfRule type="duplicateValues" dxfId="3171" priority="8514"/>
    <cfRule type="duplicateValues" dxfId="3170" priority="8513"/>
    <cfRule type="duplicateValues" dxfId="3169" priority="8512"/>
    <cfRule type="duplicateValues" dxfId="3168" priority="8511"/>
    <cfRule type="duplicateValues" dxfId="3167" priority="8510"/>
    <cfRule type="duplicateValues" dxfId="3166" priority="8509"/>
    <cfRule type="duplicateValues" dxfId="3165" priority="8508"/>
    <cfRule type="duplicateValues" dxfId="3164" priority="8507"/>
    <cfRule type="duplicateValues" dxfId="3163" priority="8506"/>
    <cfRule type="duplicateValues" dxfId="3162" priority="8505"/>
    <cfRule type="duplicateValues" dxfId="3161" priority="8504"/>
    <cfRule type="duplicateValues" dxfId="3160" priority="8503"/>
    <cfRule type="duplicateValues" dxfId="3159" priority="8502"/>
    <cfRule type="duplicateValues" dxfId="3158" priority="8501"/>
    <cfRule type="duplicateValues" dxfId="3157" priority="8500"/>
    <cfRule type="duplicateValues" dxfId="3156" priority="8499"/>
    <cfRule type="duplicateValues" dxfId="3155" priority="8535"/>
    <cfRule type="duplicateValues" dxfId="3154" priority="8546"/>
    <cfRule type="duplicateValues" dxfId="3153" priority="8545"/>
    <cfRule type="duplicateValues" dxfId="3152" priority="8544"/>
    <cfRule type="duplicateValues" dxfId="3151" priority="8543"/>
    <cfRule type="duplicateValues" dxfId="3150" priority="8542"/>
    <cfRule type="duplicateValues" dxfId="3149" priority="8541"/>
    <cfRule type="duplicateValues" dxfId="3148" priority="8540"/>
    <cfRule type="duplicateValues" dxfId="3147" priority="8539"/>
    <cfRule type="duplicateValues" dxfId="3146" priority="8538"/>
    <cfRule type="duplicateValues" dxfId="3145" priority="8537"/>
    <cfRule type="duplicateValues" dxfId="3144" priority="8536"/>
    <cfRule type="duplicateValues" dxfId="3143" priority="8534"/>
    <cfRule type="duplicateValues" dxfId="3142" priority="8533"/>
    <cfRule type="duplicateValues" dxfId="3141" priority="8532"/>
    <cfRule type="duplicateValues" dxfId="3140" priority="8531"/>
    <cfRule type="duplicateValues" dxfId="3139" priority="8530"/>
    <cfRule type="duplicateValues" dxfId="3138" priority="8529"/>
    <cfRule type="duplicateValues" dxfId="3137" priority="8528"/>
    <cfRule type="duplicateValues" dxfId="3136" priority="8527"/>
    <cfRule type="duplicateValues" dxfId="3135" priority="8526"/>
    <cfRule type="duplicateValues" dxfId="3134" priority="8525"/>
    <cfRule type="duplicateValues" dxfId="3133" priority="8524"/>
    <cfRule type="duplicateValues" dxfId="3132" priority="8523"/>
    <cfRule type="duplicateValues" dxfId="3131" priority="8522"/>
  </conditionalFormatting>
  <conditionalFormatting sqref="I5397">
    <cfRule type="duplicateValues" dxfId="3130" priority="4289"/>
    <cfRule type="duplicateValues" dxfId="3129" priority="4274"/>
    <cfRule type="duplicateValues" dxfId="3128" priority="4273"/>
    <cfRule type="duplicateValues" dxfId="3127" priority="4272"/>
    <cfRule type="duplicateValues" dxfId="3126" priority="4271"/>
    <cfRule type="duplicateValues" dxfId="3125" priority="4270"/>
    <cfRule type="duplicateValues" dxfId="3124" priority="4269"/>
    <cfRule type="duplicateValues" dxfId="3123" priority="4268"/>
    <cfRule type="duplicateValues" dxfId="3122" priority="4267"/>
    <cfRule type="duplicateValues" dxfId="3121" priority="4266"/>
    <cfRule type="duplicateValues" dxfId="3120" priority="4265"/>
    <cfRule type="duplicateValues" dxfId="3119" priority="4305"/>
    <cfRule type="duplicateValues" dxfId="3118" priority="4263"/>
    <cfRule type="duplicateValues" dxfId="3117" priority="4264"/>
    <cfRule type="duplicateValues" dxfId="3116" priority="4309"/>
    <cfRule type="duplicateValues" dxfId="3115" priority="4303"/>
    <cfRule type="duplicateValues" dxfId="3114" priority="4313"/>
    <cfRule type="duplicateValues" dxfId="3113" priority="4312"/>
    <cfRule type="duplicateValues" dxfId="3112" priority="4304"/>
    <cfRule type="duplicateValues" dxfId="3111" priority="4311"/>
    <cfRule type="duplicateValues" dxfId="3110" priority="4310"/>
    <cfRule type="duplicateValues" dxfId="3109" priority="4308"/>
    <cfRule type="duplicateValues" dxfId="3108" priority="4307"/>
    <cfRule type="duplicateValues" dxfId="3107" priority="4302"/>
    <cfRule type="duplicateValues" dxfId="3106" priority="4301"/>
    <cfRule type="duplicateValues" dxfId="3105" priority="4300"/>
    <cfRule type="duplicateValues" dxfId="3104" priority="4299"/>
    <cfRule type="duplicateValues" dxfId="3103" priority="4298"/>
    <cfRule type="duplicateValues" dxfId="3102" priority="4297"/>
    <cfRule type="duplicateValues" dxfId="3101" priority="4296"/>
    <cfRule type="duplicateValues" dxfId="3100" priority="4295"/>
    <cfRule type="duplicateValues" dxfId="3099" priority="4294"/>
    <cfRule type="duplicateValues" dxfId="3098" priority="4293"/>
    <cfRule type="duplicateValues" dxfId="3097" priority="4292"/>
    <cfRule type="duplicateValues" dxfId="3096" priority="4291"/>
    <cfRule type="duplicateValues" dxfId="3095" priority="4290"/>
    <cfRule type="duplicateValues" dxfId="3094" priority="4306"/>
    <cfRule type="duplicateValues" dxfId="3093" priority="4288"/>
    <cfRule type="duplicateValues" dxfId="3092" priority="4287"/>
    <cfRule type="duplicateValues" dxfId="3091" priority="4286"/>
    <cfRule type="duplicateValues" dxfId="3090" priority="4285"/>
    <cfRule type="duplicateValues" dxfId="3089" priority="4284"/>
    <cfRule type="duplicateValues" dxfId="3088" priority="4283"/>
    <cfRule type="duplicateValues" dxfId="3087" priority="4282"/>
    <cfRule type="duplicateValues" dxfId="3086" priority="4281"/>
    <cfRule type="duplicateValues" dxfId="3085" priority="4280"/>
    <cfRule type="duplicateValues" dxfId="3084" priority="4279"/>
    <cfRule type="duplicateValues" dxfId="3083" priority="4278"/>
    <cfRule type="duplicateValues" dxfId="3082" priority="4277"/>
    <cfRule type="duplicateValues" dxfId="3081" priority="4276"/>
    <cfRule type="duplicateValues" dxfId="3080" priority="4275"/>
  </conditionalFormatting>
  <conditionalFormatting sqref="I5398:I5410">
    <cfRule type="duplicateValues" dxfId="3079" priority="9528"/>
    <cfRule type="duplicateValues" dxfId="3078" priority="9527"/>
    <cfRule type="duplicateValues" dxfId="3077" priority="9526"/>
    <cfRule type="duplicateValues" dxfId="3076" priority="9525"/>
    <cfRule type="duplicateValues" dxfId="3075" priority="9524"/>
    <cfRule type="duplicateValues" dxfId="3074" priority="9523"/>
    <cfRule type="duplicateValues" dxfId="3073" priority="9522"/>
    <cfRule type="duplicateValues" dxfId="3072" priority="9521"/>
    <cfRule type="duplicateValues" dxfId="3071" priority="9520"/>
    <cfRule type="duplicateValues" dxfId="3070" priority="9519"/>
    <cfRule type="duplicateValues" dxfId="3069" priority="9518"/>
    <cfRule type="duplicateValues" dxfId="3068" priority="9517"/>
    <cfRule type="duplicateValues" dxfId="3067" priority="9516"/>
    <cfRule type="duplicateValues" dxfId="3066" priority="9515"/>
    <cfRule type="duplicateValues" dxfId="3065" priority="9514"/>
    <cfRule type="duplicateValues" dxfId="3064" priority="9513"/>
    <cfRule type="duplicateValues" dxfId="3063" priority="9512"/>
    <cfRule type="duplicateValues" dxfId="3062" priority="9510"/>
    <cfRule type="duplicateValues" dxfId="3061" priority="9534"/>
    <cfRule type="duplicateValues" dxfId="3060" priority="9533"/>
    <cfRule type="duplicateValues" dxfId="3059" priority="9532"/>
    <cfRule type="duplicateValues" dxfId="3058" priority="9511"/>
    <cfRule type="duplicateValues" dxfId="3057" priority="9531"/>
    <cfRule type="duplicateValues" dxfId="3056" priority="9529"/>
    <cfRule type="duplicateValues" dxfId="3055" priority="9544"/>
    <cfRule type="duplicateValues" dxfId="3054" priority="9530"/>
    <cfRule type="duplicateValues" dxfId="3053" priority="9556"/>
    <cfRule type="duplicateValues" dxfId="3052" priority="9555"/>
    <cfRule type="duplicateValues" dxfId="3051" priority="9554"/>
    <cfRule type="duplicateValues" dxfId="3050" priority="9553"/>
    <cfRule type="duplicateValues" dxfId="3049" priority="9552"/>
    <cfRule type="duplicateValues" dxfId="3048" priority="9551"/>
    <cfRule type="duplicateValues" dxfId="3047" priority="9550"/>
    <cfRule type="duplicateValues" dxfId="3046" priority="9549"/>
    <cfRule type="duplicateValues" dxfId="3045" priority="9548"/>
    <cfRule type="duplicateValues" dxfId="3044" priority="9547"/>
    <cfRule type="duplicateValues" dxfId="3043" priority="9546"/>
    <cfRule type="duplicateValues" dxfId="3042" priority="9545"/>
    <cfRule type="duplicateValues" dxfId="3041" priority="9543"/>
    <cfRule type="duplicateValues" dxfId="3040" priority="9542"/>
    <cfRule type="duplicateValues" dxfId="3039" priority="9541"/>
    <cfRule type="duplicateValues" dxfId="3038" priority="9540"/>
    <cfRule type="duplicateValues" dxfId="3037" priority="9539"/>
    <cfRule type="duplicateValues" dxfId="3036" priority="9538"/>
    <cfRule type="duplicateValues" dxfId="3035" priority="9537"/>
    <cfRule type="duplicateValues" dxfId="3034" priority="9536"/>
    <cfRule type="duplicateValues" dxfId="3033" priority="9535"/>
  </conditionalFormatting>
  <conditionalFormatting sqref="I5411">
    <cfRule type="duplicateValues" dxfId="3032" priority="4953"/>
    <cfRule type="duplicateValues" dxfId="3031" priority="4952"/>
    <cfRule type="duplicateValues" dxfId="3030" priority="4951"/>
    <cfRule type="duplicateValues" dxfId="3029" priority="4958"/>
    <cfRule type="duplicateValues" dxfId="3028" priority="4955"/>
    <cfRule type="duplicateValues" dxfId="3027" priority="4956"/>
    <cfRule type="duplicateValues" dxfId="3026" priority="4959"/>
    <cfRule type="duplicateValues" dxfId="3025" priority="4935"/>
    <cfRule type="duplicateValues" dxfId="3024" priority="4936"/>
    <cfRule type="duplicateValues" dxfId="3023" priority="4937"/>
    <cfRule type="duplicateValues" dxfId="3022" priority="4938"/>
    <cfRule type="duplicateValues" dxfId="3021" priority="4939"/>
    <cfRule type="duplicateValues" dxfId="3020" priority="4940"/>
    <cfRule type="duplicateValues" dxfId="3019" priority="4957"/>
    <cfRule type="duplicateValues" dxfId="3018" priority="4942"/>
    <cfRule type="duplicateValues" dxfId="3017" priority="4943"/>
    <cfRule type="duplicateValues" dxfId="3016" priority="4944"/>
    <cfRule type="duplicateValues" dxfId="3015" priority="4945"/>
    <cfRule type="duplicateValues" dxfId="3014" priority="4946"/>
    <cfRule type="duplicateValues" dxfId="3013" priority="4947"/>
    <cfRule type="duplicateValues" dxfId="3012" priority="4948"/>
    <cfRule type="duplicateValues" dxfId="3011" priority="4949"/>
    <cfRule type="duplicateValues" dxfId="3010" priority="4950"/>
    <cfRule type="duplicateValues" dxfId="3009" priority="4954"/>
    <cfRule type="duplicateValues" dxfId="3008" priority="4960"/>
    <cfRule type="duplicateValues" dxfId="3007" priority="4961"/>
    <cfRule type="duplicateValues" dxfId="3006" priority="4962"/>
    <cfRule type="duplicateValues" dxfId="3005" priority="4963"/>
    <cfRule type="duplicateValues" dxfId="3004" priority="4964"/>
    <cfRule type="duplicateValues" dxfId="3003" priority="4965"/>
    <cfRule type="duplicateValues" dxfId="3002" priority="4966"/>
    <cfRule type="duplicateValues" dxfId="3001" priority="4967"/>
    <cfRule type="duplicateValues" dxfId="3000" priority="4968"/>
    <cfRule type="duplicateValues" dxfId="2999" priority="4969"/>
    <cfRule type="duplicateValues" dxfId="2998" priority="4970"/>
    <cfRule type="duplicateValues" dxfId="2997" priority="4971"/>
    <cfRule type="duplicateValues" dxfId="2996" priority="4972"/>
    <cfRule type="duplicateValues" dxfId="2995" priority="4973"/>
    <cfRule type="duplicateValues" dxfId="2994" priority="4974"/>
    <cfRule type="duplicateValues" dxfId="2993" priority="4975"/>
    <cfRule type="duplicateValues" dxfId="2992" priority="4976"/>
    <cfRule type="duplicateValues" dxfId="2991" priority="4977"/>
    <cfRule type="duplicateValues" dxfId="2990" priority="4978"/>
    <cfRule type="duplicateValues" dxfId="2989" priority="4979"/>
    <cfRule type="duplicateValues" dxfId="2988" priority="4980"/>
    <cfRule type="duplicateValues" dxfId="2987" priority="4981"/>
    <cfRule type="duplicateValues" dxfId="2986" priority="4982"/>
    <cfRule type="duplicateValues" dxfId="2985" priority="4983"/>
    <cfRule type="duplicateValues" dxfId="2984" priority="4984"/>
    <cfRule type="duplicateValues" dxfId="2983" priority="4941"/>
  </conditionalFormatting>
  <conditionalFormatting sqref="I5412">
    <cfRule type="duplicateValues" dxfId="2982" priority="9214"/>
    <cfRule type="duplicateValues" dxfId="2981" priority="9215"/>
    <cfRule type="duplicateValues" dxfId="2980" priority="9216"/>
    <cfRule type="duplicateValues" dxfId="2979" priority="9217"/>
    <cfRule type="duplicateValues" dxfId="2978" priority="9218"/>
    <cfRule type="duplicateValues" dxfId="2977" priority="9219"/>
    <cfRule type="duplicateValues" dxfId="2976" priority="9220"/>
    <cfRule type="duplicateValues" dxfId="2975" priority="9221"/>
    <cfRule type="duplicateValues" dxfId="2974" priority="9222"/>
    <cfRule type="duplicateValues" dxfId="2973" priority="9191"/>
    <cfRule type="duplicateValues" dxfId="2972" priority="9192"/>
    <cfRule type="duplicateValues" dxfId="2971" priority="9193"/>
    <cfRule type="duplicateValues" dxfId="2970" priority="9194"/>
    <cfRule type="duplicateValues" dxfId="2969" priority="9195"/>
    <cfRule type="duplicateValues" dxfId="2968" priority="9196"/>
    <cfRule type="duplicateValues" dxfId="2967" priority="9197"/>
    <cfRule type="duplicateValues" dxfId="2966" priority="9198"/>
    <cfRule type="duplicateValues" dxfId="2965" priority="9199"/>
    <cfRule type="duplicateValues" dxfId="2964" priority="9200"/>
    <cfRule type="duplicateValues" dxfId="2963" priority="9201"/>
    <cfRule type="duplicateValues" dxfId="2962" priority="9202"/>
    <cfRule type="duplicateValues" dxfId="2961" priority="9203"/>
    <cfRule type="duplicateValues" dxfId="2960" priority="9204"/>
    <cfRule type="duplicateValues" dxfId="2959" priority="9205"/>
    <cfRule type="duplicateValues" dxfId="2958" priority="9206"/>
    <cfRule type="duplicateValues" dxfId="2957" priority="9207"/>
    <cfRule type="duplicateValues" dxfId="2956" priority="9208"/>
    <cfRule type="duplicateValues" dxfId="2955" priority="9209"/>
    <cfRule type="duplicateValues" dxfId="2954" priority="9210"/>
    <cfRule type="duplicateValues" dxfId="2953" priority="9211"/>
    <cfRule type="duplicateValues" dxfId="2952" priority="9212"/>
    <cfRule type="duplicateValues" dxfId="2951" priority="9213"/>
    <cfRule type="duplicateValues" dxfId="2950" priority="9176"/>
    <cfRule type="duplicateValues" dxfId="2949" priority="9177"/>
    <cfRule type="duplicateValues" dxfId="2948" priority="9178"/>
    <cfRule type="duplicateValues" dxfId="2947" priority="9179"/>
    <cfRule type="duplicateValues" dxfId="2946" priority="9180"/>
    <cfRule type="duplicateValues" dxfId="2945" priority="9181"/>
    <cfRule type="duplicateValues" dxfId="2944" priority="9182"/>
    <cfRule type="duplicateValues" dxfId="2943" priority="9183"/>
    <cfRule type="duplicateValues" dxfId="2942" priority="9184"/>
    <cfRule type="duplicateValues" dxfId="2941" priority="9185"/>
    <cfRule type="duplicateValues" dxfId="2940" priority="9186"/>
    <cfRule type="duplicateValues" dxfId="2939" priority="9187"/>
    <cfRule type="duplicateValues" dxfId="2938" priority="9188"/>
    <cfRule type="duplicateValues" dxfId="2937" priority="9189"/>
    <cfRule type="duplicateValues" dxfId="2936" priority="9190"/>
  </conditionalFormatting>
  <conditionalFormatting sqref="I5413:I5414">
    <cfRule type="duplicateValues" dxfId="2935" priority="3199"/>
    <cfRule type="duplicateValues" dxfId="2934" priority="3217"/>
    <cfRule type="duplicateValues" dxfId="2933" priority="3216"/>
    <cfRule type="duplicateValues" dxfId="2932" priority="3186"/>
    <cfRule type="duplicateValues" dxfId="2931" priority="3215"/>
    <cfRule type="duplicateValues" dxfId="2930" priority="3214"/>
    <cfRule type="duplicateValues" dxfId="2929" priority="3213"/>
    <cfRule type="duplicateValues" dxfId="2928" priority="3212"/>
    <cfRule type="duplicateValues" dxfId="2927" priority="3211"/>
    <cfRule type="duplicateValues" dxfId="2926" priority="3210"/>
    <cfRule type="duplicateValues" dxfId="2925" priority="3209"/>
    <cfRule type="duplicateValues" dxfId="2924" priority="3208"/>
    <cfRule type="duplicateValues" dxfId="2923" priority="3207"/>
    <cfRule type="duplicateValues" dxfId="2922" priority="3206"/>
    <cfRule type="duplicateValues" dxfId="2921" priority="3205"/>
    <cfRule type="duplicateValues" dxfId="2920" priority="3204"/>
    <cfRule type="duplicateValues" dxfId="2919" priority="3203"/>
    <cfRule type="duplicateValues" dxfId="2918" priority="3202"/>
    <cfRule type="duplicateValues" dxfId="2917" priority="3201"/>
    <cfRule type="duplicateValues" dxfId="2916" priority="3200"/>
    <cfRule type="duplicateValues" dxfId="2915" priority="3198"/>
    <cfRule type="duplicateValues" dxfId="2914" priority="3197"/>
    <cfRule type="duplicateValues" dxfId="2913" priority="3196"/>
    <cfRule type="duplicateValues" dxfId="2912" priority="3195"/>
    <cfRule type="duplicateValues" dxfId="2911" priority="3194"/>
    <cfRule type="duplicateValues" dxfId="2910" priority="3193"/>
    <cfRule type="duplicateValues" dxfId="2909" priority="3192"/>
    <cfRule type="duplicateValues" dxfId="2908" priority="3191"/>
    <cfRule type="duplicateValues" dxfId="2907" priority="3190"/>
    <cfRule type="duplicateValues" dxfId="2906" priority="3189"/>
    <cfRule type="duplicateValues" dxfId="2905" priority="3188"/>
    <cfRule type="duplicateValues" dxfId="2904" priority="3187"/>
    <cfRule type="duplicateValues" dxfId="2903" priority="3185"/>
    <cfRule type="duplicateValues" dxfId="2902" priority="3229"/>
    <cfRule type="duplicateValues" dxfId="2901" priority="3228"/>
    <cfRule type="duplicateValues" dxfId="2900" priority="3227"/>
    <cfRule type="duplicateValues" dxfId="2899" priority="3226"/>
    <cfRule type="duplicateValues" dxfId="2898" priority="3225"/>
    <cfRule type="duplicateValues" dxfId="2897" priority="3220"/>
    <cfRule type="duplicateValues" dxfId="2896" priority="3219"/>
    <cfRule type="duplicateValues" dxfId="2895" priority="3218"/>
    <cfRule type="duplicateValues" dxfId="2894" priority="3224"/>
    <cfRule type="duplicateValues" dxfId="2893" priority="3234"/>
    <cfRule type="duplicateValues" dxfId="2892" priority="3223"/>
    <cfRule type="duplicateValues" dxfId="2891" priority="3222"/>
    <cfRule type="duplicateValues" dxfId="2890" priority="3221"/>
    <cfRule type="duplicateValues" dxfId="2889" priority="3233"/>
    <cfRule type="duplicateValues" dxfId="2888" priority="3232"/>
    <cfRule type="duplicateValues" dxfId="2887" priority="3231"/>
    <cfRule type="duplicateValues" dxfId="2886" priority="3230"/>
  </conditionalFormatting>
  <conditionalFormatting sqref="I5415">
    <cfRule type="duplicateValues" dxfId="2885" priority="198"/>
    <cfRule type="duplicateValues" dxfId="2884" priority="197"/>
    <cfRule type="duplicateValues" dxfId="2883" priority="196"/>
    <cfRule type="duplicateValues" dxfId="2882" priority="195"/>
    <cfRule type="duplicateValues" dxfId="2881" priority="194"/>
    <cfRule type="duplicateValues" dxfId="2880" priority="193"/>
    <cfRule type="duplicateValues" dxfId="2879" priority="192"/>
    <cfRule type="duplicateValues" dxfId="2878" priority="191"/>
    <cfRule type="duplicateValues" dxfId="2877" priority="190"/>
    <cfRule type="duplicateValues" dxfId="2876" priority="189"/>
    <cfRule type="duplicateValues" dxfId="2875" priority="188"/>
    <cfRule type="duplicateValues" dxfId="2874" priority="187"/>
    <cfRule type="duplicateValues" dxfId="2873" priority="186"/>
    <cfRule type="duplicateValues" dxfId="2872" priority="185"/>
    <cfRule type="duplicateValues" dxfId="2871" priority="184"/>
    <cfRule type="duplicateValues" dxfId="2870" priority="183"/>
    <cfRule type="duplicateValues" dxfId="2869" priority="163"/>
    <cfRule type="duplicateValues" dxfId="2868" priority="182"/>
    <cfRule type="duplicateValues" dxfId="2867" priority="181"/>
    <cfRule type="duplicateValues" dxfId="2866" priority="180"/>
    <cfRule type="duplicateValues" dxfId="2865" priority="179"/>
    <cfRule type="duplicateValues" dxfId="2864" priority="178"/>
    <cfRule type="duplicateValues" dxfId="2863" priority="177"/>
    <cfRule type="duplicateValues" dxfId="2862" priority="176"/>
    <cfRule type="duplicateValues" dxfId="2861" priority="175"/>
    <cfRule type="duplicateValues" dxfId="2860" priority="174"/>
    <cfRule type="duplicateValues" dxfId="2859" priority="173"/>
    <cfRule type="duplicateValues" dxfId="2858" priority="172"/>
    <cfRule type="duplicateValues" dxfId="2857" priority="171"/>
    <cfRule type="duplicateValues" dxfId="2856" priority="170"/>
    <cfRule type="duplicateValues" dxfId="2855" priority="157"/>
    <cfRule type="duplicateValues" dxfId="2854" priority="169"/>
    <cfRule type="duplicateValues" dxfId="2853" priority="168"/>
    <cfRule type="duplicateValues" dxfId="2852" priority="167"/>
    <cfRule type="duplicateValues" dxfId="2851" priority="166"/>
    <cfRule type="duplicateValues" dxfId="2850" priority="165"/>
    <cfRule type="duplicateValues" dxfId="2849" priority="164"/>
    <cfRule type="duplicateValues" dxfId="2848" priority="162"/>
    <cfRule type="duplicateValues" dxfId="2847" priority="161"/>
    <cfRule type="duplicateValues" dxfId="2846" priority="160"/>
    <cfRule type="duplicateValues" dxfId="2845" priority="159"/>
    <cfRule type="duplicateValues" dxfId="2844" priority="158"/>
    <cfRule type="duplicateValues" dxfId="2843" priority="156"/>
    <cfRule type="duplicateValues" dxfId="2842" priority="155"/>
    <cfRule type="duplicateValues" dxfId="2841" priority="154"/>
    <cfRule type="duplicateValues" dxfId="2840" priority="153"/>
    <cfRule type="duplicateValues" dxfId="2839" priority="152"/>
    <cfRule type="duplicateValues" dxfId="2838" priority="151"/>
  </conditionalFormatting>
  <conditionalFormatting sqref="I5416">
    <cfRule type="duplicateValues" dxfId="2837" priority="2339"/>
    <cfRule type="duplicateValues" dxfId="2836" priority="2328"/>
    <cfRule type="duplicateValues" dxfId="2835" priority="2327"/>
    <cfRule type="duplicateValues" dxfId="2834" priority="2318"/>
    <cfRule type="duplicateValues" dxfId="2833" priority="2317"/>
    <cfRule type="duplicateValues" dxfId="2832" priority="2316"/>
    <cfRule type="duplicateValues" dxfId="2831" priority="2315"/>
    <cfRule type="duplicateValues" dxfId="2830" priority="2314"/>
    <cfRule type="duplicateValues" dxfId="2829" priority="2313"/>
    <cfRule type="duplicateValues" dxfId="2828" priority="2312"/>
    <cfRule type="duplicateValues" dxfId="2827" priority="2329"/>
    <cfRule type="duplicateValues" dxfId="2826" priority="2311"/>
    <cfRule type="duplicateValues" dxfId="2825" priority="2310"/>
    <cfRule type="duplicateValues" dxfId="2824" priority="2309"/>
    <cfRule type="duplicateValues" dxfId="2823" priority="2308"/>
    <cfRule type="duplicateValues" dxfId="2822" priority="2307"/>
    <cfRule type="duplicateValues" dxfId="2821" priority="2306"/>
    <cfRule type="duplicateValues" dxfId="2820" priority="2305"/>
    <cfRule type="duplicateValues" dxfId="2819" priority="2325"/>
    <cfRule type="duplicateValues" dxfId="2818" priority="2304"/>
    <cfRule type="duplicateValues" dxfId="2817" priority="2346"/>
    <cfRule type="duplicateValues" dxfId="2816" priority="2347"/>
    <cfRule type="duplicateValues" dxfId="2815" priority="2348"/>
    <cfRule type="duplicateValues" dxfId="2814" priority="2349"/>
    <cfRule type="duplicateValues" dxfId="2813" priority="2350"/>
    <cfRule type="duplicateValues" dxfId="2812" priority="2302"/>
    <cfRule type="duplicateValues" dxfId="2811" priority="2301"/>
    <cfRule type="duplicateValues" dxfId="2810" priority="2330"/>
    <cfRule type="duplicateValues" dxfId="2809" priority="2331"/>
    <cfRule type="duplicateValues" dxfId="2808" priority="2332"/>
    <cfRule type="duplicateValues" dxfId="2807" priority="2333"/>
    <cfRule type="duplicateValues" dxfId="2806" priority="2326"/>
    <cfRule type="duplicateValues" dxfId="2805" priority="2334"/>
    <cfRule type="duplicateValues" dxfId="2804" priority="2335"/>
    <cfRule type="duplicateValues" dxfId="2803" priority="2336"/>
    <cfRule type="duplicateValues" dxfId="2802" priority="2337"/>
    <cfRule type="duplicateValues" dxfId="2801" priority="2338"/>
    <cfRule type="duplicateValues" dxfId="2800" priority="2303"/>
    <cfRule type="duplicateValues" dxfId="2799" priority="2324"/>
    <cfRule type="duplicateValues" dxfId="2798" priority="2340"/>
    <cfRule type="duplicateValues" dxfId="2797" priority="2341"/>
    <cfRule type="duplicateValues" dxfId="2796" priority="2342"/>
    <cfRule type="duplicateValues" dxfId="2795" priority="2343"/>
    <cfRule type="duplicateValues" dxfId="2794" priority="2344"/>
    <cfRule type="duplicateValues" dxfId="2793" priority="2323"/>
    <cfRule type="duplicateValues" dxfId="2792" priority="2322"/>
    <cfRule type="duplicateValues" dxfId="2791" priority="2321"/>
    <cfRule type="duplicateValues" dxfId="2790" priority="2320"/>
    <cfRule type="duplicateValues" dxfId="2789" priority="2319"/>
    <cfRule type="duplicateValues" dxfId="2788" priority="2345"/>
  </conditionalFormatting>
  <conditionalFormatting sqref="I5417">
    <cfRule type="duplicateValues" dxfId="2787" priority="4243"/>
    <cfRule type="duplicateValues" dxfId="2786" priority="4231"/>
    <cfRule type="duplicateValues" dxfId="2785" priority="4232"/>
    <cfRule type="duplicateValues" dxfId="2784" priority="4233"/>
    <cfRule type="duplicateValues" dxfId="2783" priority="4234"/>
    <cfRule type="duplicateValues" dxfId="2782" priority="4235"/>
    <cfRule type="duplicateValues" dxfId="2781" priority="4236"/>
    <cfRule type="duplicateValues" dxfId="2780" priority="4237"/>
    <cfRule type="duplicateValues" dxfId="2779" priority="4238"/>
    <cfRule type="duplicateValues" dxfId="2778" priority="4239"/>
    <cfRule type="duplicateValues" dxfId="2777" priority="4240"/>
    <cfRule type="duplicateValues" dxfId="2776" priority="4241"/>
    <cfRule type="duplicateValues" dxfId="2775" priority="4242"/>
    <cfRule type="duplicateValues" dxfId="2774" priority="4244"/>
    <cfRule type="duplicateValues" dxfId="2773" priority="4245"/>
    <cfRule type="duplicateValues" dxfId="2772" priority="4246"/>
    <cfRule type="duplicateValues" dxfId="2771" priority="4247"/>
    <cfRule type="duplicateValues" dxfId="2770" priority="4248"/>
    <cfRule type="duplicateValues" dxfId="2769" priority="4249"/>
    <cfRule type="duplicateValues" dxfId="2768" priority="4250"/>
    <cfRule type="duplicateValues" dxfId="2767" priority="4251"/>
    <cfRule type="duplicateValues" dxfId="2766" priority="4252"/>
    <cfRule type="duplicateValues" dxfId="2765" priority="4253"/>
    <cfRule type="duplicateValues" dxfId="2764" priority="4254"/>
    <cfRule type="duplicateValues" dxfId="2763" priority="4255"/>
    <cfRule type="duplicateValues" dxfId="2762" priority="4256"/>
    <cfRule type="duplicateValues" dxfId="2761" priority="4257"/>
    <cfRule type="duplicateValues" dxfId="2760" priority="4258"/>
    <cfRule type="duplicateValues" dxfId="2759" priority="4259"/>
    <cfRule type="duplicateValues" dxfId="2758" priority="4260"/>
    <cfRule type="duplicateValues" dxfId="2757" priority="4261"/>
    <cfRule type="duplicateValues" dxfId="2756" priority="4262"/>
    <cfRule type="duplicateValues" dxfId="2755" priority="4212"/>
    <cfRule type="duplicateValues" dxfId="2754" priority="4213"/>
    <cfRule type="duplicateValues" dxfId="2753" priority="4214"/>
    <cfRule type="duplicateValues" dxfId="2752" priority="4215"/>
    <cfRule type="duplicateValues" dxfId="2751" priority="4216"/>
    <cfRule type="duplicateValues" dxfId="2750" priority="4217"/>
    <cfRule type="duplicateValues" dxfId="2749" priority="4218"/>
    <cfRule type="duplicateValues" dxfId="2748" priority="4219"/>
    <cfRule type="duplicateValues" dxfId="2747" priority="4220"/>
    <cfRule type="duplicateValues" dxfId="2746" priority="4221"/>
    <cfRule type="duplicateValues" dxfId="2745" priority="4222"/>
    <cfRule type="duplicateValues" dxfId="2744" priority="4223"/>
    <cfRule type="duplicateValues" dxfId="2743" priority="4224"/>
    <cfRule type="duplicateValues" dxfId="2742" priority="4225"/>
    <cfRule type="duplicateValues" dxfId="2741" priority="4226"/>
    <cfRule type="duplicateValues" dxfId="2740" priority="4227"/>
    <cfRule type="duplicateValues" dxfId="2739" priority="4228"/>
    <cfRule type="duplicateValues" dxfId="2738" priority="4229"/>
    <cfRule type="duplicateValues" dxfId="2737" priority="4230"/>
  </conditionalFormatting>
  <conditionalFormatting sqref="I5418">
    <cfRule type="duplicateValues" dxfId="2736" priority="4833"/>
    <cfRule type="duplicateValues" dxfId="2735" priority="4858"/>
    <cfRule type="duplicateValues" dxfId="2734" priority="4859"/>
    <cfRule type="duplicateValues" dxfId="2733" priority="4860"/>
    <cfRule type="duplicateValues" dxfId="2732" priority="4861"/>
    <cfRule type="duplicateValues" dxfId="2731" priority="4862"/>
    <cfRule type="duplicateValues" dxfId="2730" priority="4863"/>
    <cfRule type="duplicateValues" dxfId="2729" priority="4864"/>
    <cfRule type="duplicateValues" dxfId="2728" priority="4853"/>
    <cfRule type="duplicateValues" dxfId="2727" priority="4854"/>
    <cfRule type="duplicateValues" dxfId="2726" priority="4855"/>
    <cfRule type="duplicateValues" dxfId="2725" priority="4856"/>
    <cfRule type="duplicateValues" dxfId="2724" priority="4857"/>
    <cfRule type="duplicateValues" dxfId="2723" priority="4834"/>
    <cfRule type="duplicateValues" dxfId="2722" priority="4835"/>
    <cfRule type="duplicateValues" dxfId="2721" priority="4836"/>
    <cfRule type="duplicateValues" dxfId="2720" priority="4837"/>
    <cfRule type="duplicateValues" dxfId="2719" priority="4838"/>
    <cfRule type="duplicateValues" dxfId="2718" priority="4839"/>
    <cfRule type="duplicateValues" dxfId="2717" priority="4840"/>
    <cfRule type="duplicateValues" dxfId="2716" priority="4841"/>
    <cfRule type="duplicateValues" dxfId="2715" priority="4842"/>
    <cfRule type="duplicateValues" dxfId="2714" priority="4843"/>
    <cfRule type="duplicateValues" dxfId="2713" priority="4844"/>
    <cfRule type="duplicateValues" dxfId="2712" priority="4865"/>
    <cfRule type="duplicateValues" dxfId="2711" priority="4845"/>
    <cfRule type="duplicateValues" dxfId="2710" priority="4846"/>
    <cfRule type="duplicateValues" dxfId="2709" priority="4847"/>
    <cfRule type="duplicateValues" dxfId="2708" priority="4848"/>
    <cfRule type="duplicateValues" dxfId="2707" priority="4849"/>
    <cfRule type="duplicateValues" dxfId="2706" priority="4850"/>
    <cfRule type="duplicateValues" dxfId="2705" priority="4851"/>
    <cfRule type="duplicateValues" dxfId="2704" priority="4866"/>
    <cfRule type="duplicateValues" dxfId="2703" priority="4867"/>
    <cfRule type="duplicateValues" dxfId="2702" priority="4868"/>
    <cfRule type="duplicateValues" dxfId="2701" priority="4869"/>
    <cfRule type="duplicateValues" dxfId="2700" priority="4870"/>
    <cfRule type="duplicateValues" dxfId="2699" priority="4872"/>
    <cfRule type="duplicateValues" dxfId="2698" priority="4873"/>
    <cfRule type="duplicateValues" dxfId="2697" priority="4874"/>
    <cfRule type="duplicateValues" dxfId="2696" priority="4875"/>
    <cfRule type="duplicateValues" dxfId="2695" priority="4876"/>
    <cfRule type="duplicateValues" dxfId="2694" priority="4877"/>
    <cfRule type="duplicateValues" dxfId="2693" priority="4878"/>
    <cfRule type="duplicateValues" dxfId="2692" priority="4879"/>
    <cfRule type="duplicateValues" dxfId="2691" priority="4880"/>
    <cfRule type="duplicateValues" dxfId="2690" priority="4881"/>
    <cfRule type="duplicateValues" dxfId="2689" priority="4882"/>
    <cfRule type="duplicateValues" dxfId="2688" priority="4852"/>
    <cfRule type="duplicateValues" dxfId="2687" priority="4871"/>
    <cfRule type="duplicateValues" dxfId="2686" priority="4883"/>
  </conditionalFormatting>
  <conditionalFormatting sqref="I5419">
    <cfRule type="duplicateValues" dxfId="2685" priority="3061"/>
    <cfRule type="duplicateValues" dxfId="2684" priority="3062"/>
    <cfRule type="duplicateValues" dxfId="2683" priority="3063"/>
    <cfRule type="duplicateValues" dxfId="2682" priority="3065"/>
    <cfRule type="duplicateValues" dxfId="2681" priority="3066"/>
    <cfRule type="duplicateValues" dxfId="2680" priority="3035"/>
    <cfRule type="duplicateValues" dxfId="2679" priority="3073"/>
    <cfRule type="duplicateValues" dxfId="2678" priority="3047"/>
    <cfRule type="duplicateValues" dxfId="2677" priority="3067"/>
    <cfRule type="duplicateValues" dxfId="2676" priority="3068"/>
    <cfRule type="duplicateValues" dxfId="2675" priority="3069"/>
    <cfRule type="duplicateValues" dxfId="2674" priority="3070"/>
    <cfRule type="duplicateValues" dxfId="2673" priority="3071"/>
    <cfRule type="duplicateValues" dxfId="2672" priority="3072"/>
    <cfRule type="duplicateValues" dxfId="2671" priority="3037"/>
    <cfRule type="duplicateValues" dxfId="2670" priority="3038"/>
    <cfRule type="duplicateValues" dxfId="2669" priority="3039"/>
    <cfRule type="duplicateValues" dxfId="2668" priority="3040"/>
    <cfRule type="duplicateValues" dxfId="2667" priority="3041"/>
    <cfRule type="duplicateValues" dxfId="2666" priority="3042"/>
    <cfRule type="duplicateValues" dxfId="2665" priority="3043"/>
    <cfRule type="duplicateValues" dxfId="2664" priority="3044"/>
    <cfRule type="duplicateValues" dxfId="2663" priority="3045"/>
    <cfRule type="duplicateValues" dxfId="2662" priority="3046"/>
    <cfRule type="duplicateValues" dxfId="2661" priority="3064"/>
    <cfRule type="duplicateValues" dxfId="2660" priority="3060"/>
    <cfRule type="duplicateValues" dxfId="2659" priority="3048"/>
    <cfRule type="duplicateValues" dxfId="2658" priority="3049"/>
    <cfRule type="duplicateValues" dxfId="2657" priority="3050"/>
    <cfRule type="duplicateValues" dxfId="2656" priority="3051"/>
    <cfRule type="duplicateValues" dxfId="2655" priority="3052"/>
    <cfRule type="duplicateValues" dxfId="2654" priority="3053"/>
    <cfRule type="duplicateValues" dxfId="2653" priority="3054"/>
    <cfRule type="duplicateValues" dxfId="2652" priority="3055"/>
    <cfRule type="duplicateValues" dxfId="2651" priority="3056"/>
    <cfRule type="duplicateValues" dxfId="2650" priority="3057"/>
    <cfRule type="duplicateValues" dxfId="2649" priority="3058"/>
    <cfRule type="duplicateValues" dxfId="2648" priority="3036"/>
    <cfRule type="duplicateValues" dxfId="2647" priority="3059"/>
    <cfRule type="duplicateValues" dxfId="2646" priority="3084"/>
    <cfRule type="duplicateValues" dxfId="2645" priority="3074"/>
    <cfRule type="duplicateValues" dxfId="2644" priority="3075"/>
    <cfRule type="duplicateValues" dxfId="2643" priority="3076"/>
    <cfRule type="duplicateValues" dxfId="2642" priority="3077"/>
    <cfRule type="duplicateValues" dxfId="2641" priority="3078"/>
    <cfRule type="duplicateValues" dxfId="2640" priority="3079"/>
    <cfRule type="duplicateValues" dxfId="2639" priority="3080"/>
    <cfRule type="duplicateValues" dxfId="2638" priority="3081"/>
    <cfRule type="duplicateValues" dxfId="2637" priority="3082"/>
    <cfRule type="duplicateValues" dxfId="2636" priority="3083"/>
  </conditionalFormatting>
  <conditionalFormatting sqref="I5420:I5422">
    <cfRule type="duplicateValues" dxfId="2635" priority="4997"/>
    <cfRule type="duplicateValues" dxfId="2634" priority="4998"/>
    <cfRule type="duplicateValues" dxfId="2633" priority="4999"/>
    <cfRule type="duplicateValues" dxfId="2632" priority="5000"/>
    <cfRule type="duplicateValues" dxfId="2631" priority="5001"/>
    <cfRule type="duplicateValues" dxfId="2630" priority="5002"/>
    <cfRule type="duplicateValues" dxfId="2629" priority="5003"/>
    <cfRule type="duplicateValues" dxfId="2628" priority="5004"/>
    <cfRule type="duplicateValues" dxfId="2627" priority="5005"/>
    <cfRule type="duplicateValues" dxfId="2626" priority="5006"/>
    <cfRule type="duplicateValues" dxfId="2625" priority="5007"/>
    <cfRule type="duplicateValues" dxfId="2624" priority="5008"/>
    <cfRule type="duplicateValues" dxfId="2623" priority="5009"/>
    <cfRule type="duplicateValues" dxfId="2622" priority="5010"/>
    <cfRule type="duplicateValues" dxfId="2621" priority="5011"/>
    <cfRule type="duplicateValues" dxfId="2620" priority="5012"/>
    <cfRule type="duplicateValues" dxfId="2619" priority="5013"/>
    <cfRule type="duplicateValues" dxfId="2618" priority="5014"/>
    <cfRule type="duplicateValues" dxfId="2617" priority="5015"/>
    <cfRule type="duplicateValues" dxfId="2616" priority="5016"/>
    <cfRule type="duplicateValues" dxfId="2615" priority="5017"/>
    <cfRule type="duplicateValues" dxfId="2614" priority="5018"/>
    <cfRule type="duplicateValues" dxfId="2613" priority="5020"/>
    <cfRule type="duplicateValues" dxfId="2612" priority="5021"/>
    <cfRule type="duplicateValues" dxfId="2611" priority="5022"/>
    <cfRule type="duplicateValues" dxfId="2610" priority="5023"/>
    <cfRule type="duplicateValues" dxfId="2609" priority="5029"/>
    <cfRule type="duplicateValues" dxfId="2608" priority="5028"/>
    <cfRule type="duplicateValues" dxfId="2607" priority="5027"/>
    <cfRule type="duplicateValues" dxfId="2606" priority="4994"/>
    <cfRule type="duplicateValues" dxfId="2605" priority="4993"/>
    <cfRule type="duplicateValues" dxfId="2604" priority="4992"/>
    <cfRule type="duplicateValues" dxfId="2603" priority="4991"/>
    <cfRule type="duplicateValues" dxfId="2602" priority="4990"/>
    <cfRule type="duplicateValues" dxfId="2601" priority="4989"/>
    <cfRule type="duplicateValues" dxfId="2600" priority="4988"/>
    <cfRule type="duplicateValues" dxfId="2599" priority="4987"/>
    <cfRule type="duplicateValues" dxfId="2598" priority="4986"/>
    <cfRule type="duplicateValues" dxfId="2597" priority="5024"/>
    <cfRule type="duplicateValues" dxfId="2596" priority="5025"/>
    <cfRule type="duplicateValues" dxfId="2595" priority="5026"/>
    <cfRule type="duplicateValues" dxfId="2594" priority="5019"/>
    <cfRule type="duplicateValues" dxfId="2593" priority="5033"/>
    <cfRule type="duplicateValues" dxfId="2592" priority="5032"/>
    <cfRule type="duplicateValues" dxfId="2591" priority="5031"/>
    <cfRule type="duplicateValues" dxfId="2590" priority="5030"/>
    <cfRule type="duplicateValues" dxfId="2589" priority="4995"/>
    <cfRule type="duplicateValues" dxfId="2588" priority="4996"/>
  </conditionalFormatting>
  <conditionalFormatting sqref="I5423">
    <cfRule type="duplicateValues" dxfId="2587" priority="4921"/>
    <cfRule type="duplicateValues" dxfId="2586" priority="4885"/>
    <cfRule type="duplicateValues" dxfId="2585" priority="4909"/>
    <cfRule type="duplicateValues" dxfId="2584" priority="4910"/>
    <cfRule type="duplicateValues" dxfId="2583" priority="4911"/>
    <cfRule type="duplicateValues" dxfId="2582" priority="4912"/>
    <cfRule type="duplicateValues" dxfId="2581" priority="4913"/>
    <cfRule type="duplicateValues" dxfId="2580" priority="4914"/>
    <cfRule type="duplicateValues" dxfId="2579" priority="4915"/>
    <cfRule type="duplicateValues" dxfId="2578" priority="4916"/>
    <cfRule type="duplicateValues" dxfId="2577" priority="4917"/>
    <cfRule type="duplicateValues" dxfId="2576" priority="4918"/>
    <cfRule type="duplicateValues" dxfId="2575" priority="4919"/>
    <cfRule type="duplicateValues" dxfId="2574" priority="4920"/>
    <cfRule type="duplicateValues" dxfId="2573" priority="4922"/>
    <cfRule type="duplicateValues" dxfId="2572" priority="4923"/>
    <cfRule type="duplicateValues" dxfId="2571" priority="4924"/>
    <cfRule type="duplicateValues" dxfId="2570" priority="4925"/>
    <cfRule type="duplicateValues" dxfId="2569" priority="4926"/>
    <cfRule type="duplicateValues" dxfId="2568" priority="4927"/>
    <cfRule type="duplicateValues" dxfId="2567" priority="4928"/>
    <cfRule type="duplicateValues" dxfId="2566" priority="4929"/>
    <cfRule type="duplicateValues" dxfId="2565" priority="4930"/>
    <cfRule type="duplicateValues" dxfId="2564" priority="4931"/>
    <cfRule type="duplicateValues" dxfId="2563" priority="4932"/>
    <cfRule type="duplicateValues" dxfId="2562" priority="4908"/>
    <cfRule type="duplicateValues" dxfId="2561" priority="4934"/>
    <cfRule type="duplicateValues" dxfId="2560" priority="4886"/>
    <cfRule type="duplicateValues" dxfId="2559" priority="4887"/>
    <cfRule type="duplicateValues" dxfId="2558" priority="4888"/>
    <cfRule type="duplicateValues" dxfId="2557" priority="4889"/>
    <cfRule type="duplicateValues" dxfId="2556" priority="4890"/>
    <cfRule type="duplicateValues" dxfId="2555" priority="4891"/>
    <cfRule type="duplicateValues" dxfId="2554" priority="4892"/>
    <cfRule type="duplicateValues" dxfId="2553" priority="4893"/>
    <cfRule type="duplicateValues" dxfId="2552" priority="4894"/>
    <cfRule type="duplicateValues" dxfId="2551" priority="4895"/>
    <cfRule type="duplicateValues" dxfId="2550" priority="4896"/>
    <cfRule type="duplicateValues" dxfId="2549" priority="4897"/>
    <cfRule type="duplicateValues" dxfId="2548" priority="4898"/>
    <cfRule type="duplicateValues" dxfId="2547" priority="4899"/>
    <cfRule type="duplicateValues" dxfId="2546" priority="4900"/>
    <cfRule type="duplicateValues" dxfId="2545" priority="4901"/>
    <cfRule type="duplicateValues" dxfId="2544" priority="4902"/>
    <cfRule type="duplicateValues" dxfId="2543" priority="4903"/>
    <cfRule type="duplicateValues" dxfId="2542" priority="4904"/>
    <cfRule type="duplicateValues" dxfId="2541" priority="4905"/>
    <cfRule type="duplicateValues" dxfId="2540" priority="4906"/>
    <cfRule type="duplicateValues" dxfId="2539" priority="4907"/>
    <cfRule type="duplicateValues" dxfId="2538" priority="4933"/>
  </conditionalFormatting>
  <conditionalFormatting sqref="I5424">
    <cfRule type="duplicateValues" dxfId="2537" priority="4661"/>
    <cfRule type="duplicateValues" dxfId="2536" priority="4660"/>
    <cfRule type="duplicateValues" dxfId="2535" priority="4659"/>
    <cfRule type="duplicateValues" dxfId="2534" priority="4658"/>
    <cfRule type="duplicateValues" dxfId="2533" priority="4657"/>
    <cfRule type="duplicateValues" dxfId="2532" priority="4655"/>
    <cfRule type="duplicateValues" dxfId="2531" priority="4654"/>
    <cfRule type="duplicateValues" dxfId="2530" priority="4653"/>
    <cfRule type="duplicateValues" dxfId="2529" priority="4652"/>
    <cfRule type="duplicateValues" dxfId="2528" priority="4651"/>
    <cfRule type="duplicateValues" dxfId="2527" priority="4650"/>
    <cfRule type="duplicateValues" dxfId="2526" priority="4649"/>
    <cfRule type="duplicateValues" dxfId="2525" priority="4647"/>
    <cfRule type="duplicateValues" dxfId="2524" priority="4646"/>
    <cfRule type="duplicateValues" dxfId="2523" priority="4645"/>
    <cfRule type="duplicateValues" dxfId="2522" priority="4644"/>
    <cfRule type="duplicateValues" dxfId="2521" priority="4643"/>
    <cfRule type="duplicateValues" dxfId="2520" priority="4642"/>
    <cfRule type="duplicateValues" dxfId="2519" priority="4641"/>
    <cfRule type="duplicateValues" dxfId="2518" priority="4640"/>
    <cfRule type="duplicateValues" dxfId="2517" priority="4639"/>
    <cfRule type="duplicateValues" dxfId="2516" priority="4638"/>
    <cfRule type="duplicateValues" dxfId="2515" priority="4637"/>
    <cfRule type="duplicateValues" dxfId="2514" priority="4636"/>
    <cfRule type="duplicateValues" dxfId="2513" priority="4635"/>
    <cfRule type="duplicateValues" dxfId="2512" priority="4634"/>
    <cfRule type="duplicateValues" dxfId="2511" priority="4633"/>
    <cfRule type="duplicateValues" dxfId="2510" priority="4632"/>
    <cfRule type="duplicateValues" dxfId="2509" priority="4631"/>
    <cfRule type="duplicateValues" dxfId="2508" priority="4648"/>
    <cfRule type="duplicateValues" dxfId="2507" priority="4656"/>
    <cfRule type="duplicateValues" dxfId="2506" priority="4681"/>
    <cfRule type="duplicateValues" dxfId="2505" priority="4680"/>
    <cfRule type="duplicateValues" dxfId="2504" priority="4679"/>
    <cfRule type="duplicateValues" dxfId="2503" priority="4678"/>
    <cfRule type="duplicateValues" dxfId="2502" priority="4677"/>
    <cfRule type="duplicateValues" dxfId="2501" priority="4676"/>
    <cfRule type="duplicateValues" dxfId="2500" priority="4675"/>
    <cfRule type="duplicateValues" dxfId="2499" priority="4674"/>
    <cfRule type="duplicateValues" dxfId="2498" priority="4673"/>
    <cfRule type="duplicateValues" dxfId="2497" priority="4672"/>
    <cfRule type="duplicateValues" dxfId="2496" priority="4671"/>
    <cfRule type="duplicateValues" dxfId="2495" priority="4670"/>
    <cfRule type="duplicateValues" dxfId="2494" priority="4669"/>
    <cfRule type="duplicateValues" dxfId="2493" priority="4668"/>
    <cfRule type="duplicateValues" dxfId="2492" priority="4667"/>
    <cfRule type="duplicateValues" dxfId="2491" priority="4666"/>
    <cfRule type="duplicateValues" dxfId="2490" priority="4665"/>
    <cfRule type="duplicateValues" dxfId="2489" priority="4664"/>
    <cfRule type="duplicateValues" dxfId="2488" priority="4663"/>
    <cfRule type="duplicateValues" dxfId="2487" priority="4662"/>
  </conditionalFormatting>
  <conditionalFormatting sqref="I5425">
    <cfRule type="duplicateValues" dxfId="2486" priority="3963"/>
    <cfRule type="duplicateValues" dxfId="2485" priority="3945"/>
    <cfRule type="duplicateValues" dxfId="2484" priority="3946"/>
    <cfRule type="duplicateValues" dxfId="2483" priority="3947"/>
    <cfRule type="duplicateValues" dxfId="2482" priority="3948"/>
    <cfRule type="duplicateValues" dxfId="2481" priority="3949"/>
    <cfRule type="duplicateValues" dxfId="2480" priority="3950"/>
    <cfRule type="duplicateValues" dxfId="2479" priority="3951"/>
    <cfRule type="duplicateValues" dxfId="2478" priority="3952"/>
    <cfRule type="duplicateValues" dxfId="2477" priority="3953"/>
    <cfRule type="duplicateValues" dxfId="2476" priority="3954"/>
    <cfRule type="duplicateValues" dxfId="2475" priority="3955"/>
    <cfRule type="duplicateValues" dxfId="2474" priority="3956"/>
    <cfRule type="duplicateValues" dxfId="2473" priority="3957"/>
    <cfRule type="duplicateValues" dxfId="2472" priority="3958"/>
    <cfRule type="duplicateValues" dxfId="2471" priority="3959"/>
    <cfRule type="duplicateValues" dxfId="2470" priority="3960"/>
    <cfRule type="duplicateValues" dxfId="2469" priority="3961"/>
    <cfRule type="duplicateValues" dxfId="2468" priority="3962"/>
    <cfRule type="duplicateValues" dxfId="2467" priority="3921"/>
    <cfRule type="duplicateValues" dxfId="2466" priority="3964"/>
    <cfRule type="duplicateValues" dxfId="2465" priority="3965"/>
    <cfRule type="duplicateValues" dxfId="2464" priority="3920"/>
    <cfRule type="duplicateValues" dxfId="2463" priority="3919"/>
    <cfRule type="duplicateValues" dxfId="2462" priority="3918"/>
    <cfRule type="duplicateValues" dxfId="2461" priority="3917"/>
    <cfRule type="duplicateValues" dxfId="2460" priority="3916"/>
    <cfRule type="duplicateValues" dxfId="2459" priority="3915"/>
    <cfRule type="duplicateValues" dxfId="2458" priority="3942"/>
    <cfRule type="duplicateValues" dxfId="2457" priority="3926"/>
    <cfRule type="duplicateValues" dxfId="2456" priority="3944"/>
    <cfRule type="duplicateValues" dxfId="2455" priority="3941"/>
    <cfRule type="duplicateValues" dxfId="2454" priority="3940"/>
    <cfRule type="duplicateValues" dxfId="2453" priority="3939"/>
    <cfRule type="duplicateValues" dxfId="2452" priority="3938"/>
    <cfRule type="duplicateValues" dxfId="2451" priority="3937"/>
    <cfRule type="duplicateValues" dxfId="2450" priority="3936"/>
    <cfRule type="duplicateValues" dxfId="2449" priority="3935"/>
    <cfRule type="duplicateValues" dxfId="2448" priority="3934"/>
    <cfRule type="duplicateValues" dxfId="2447" priority="3933"/>
    <cfRule type="duplicateValues" dxfId="2446" priority="3932"/>
    <cfRule type="duplicateValues" dxfId="2445" priority="3931"/>
    <cfRule type="duplicateValues" dxfId="2444" priority="3930"/>
    <cfRule type="duplicateValues" dxfId="2443" priority="3929"/>
    <cfRule type="duplicateValues" dxfId="2442" priority="3928"/>
    <cfRule type="duplicateValues" dxfId="2441" priority="3927"/>
    <cfRule type="duplicateValues" dxfId="2440" priority="3925"/>
    <cfRule type="duplicateValues" dxfId="2439" priority="3924"/>
    <cfRule type="duplicateValues" dxfId="2438" priority="3923"/>
    <cfRule type="duplicateValues" dxfId="2437" priority="3922"/>
    <cfRule type="duplicateValues" dxfId="2436" priority="3943"/>
  </conditionalFormatting>
  <conditionalFormatting sqref="I5426">
    <cfRule type="duplicateValues" dxfId="2435" priority="4707"/>
    <cfRule type="duplicateValues" dxfId="2434" priority="4732"/>
    <cfRule type="duplicateValues" dxfId="2433" priority="4731"/>
    <cfRule type="duplicateValues" dxfId="2432" priority="4730"/>
    <cfRule type="duplicateValues" dxfId="2431" priority="4729"/>
    <cfRule type="duplicateValues" dxfId="2430" priority="4728"/>
    <cfRule type="duplicateValues" dxfId="2429" priority="4727"/>
    <cfRule type="duplicateValues" dxfId="2428" priority="4726"/>
    <cfRule type="duplicateValues" dxfId="2427" priority="4723"/>
    <cfRule type="duplicateValues" dxfId="2426" priority="4725"/>
    <cfRule type="duplicateValues" dxfId="2425" priority="4704"/>
    <cfRule type="duplicateValues" dxfId="2424" priority="4705"/>
    <cfRule type="duplicateValues" dxfId="2423" priority="4706"/>
    <cfRule type="duplicateValues" dxfId="2422" priority="4701"/>
    <cfRule type="duplicateValues" dxfId="2421" priority="4708"/>
    <cfRule type="duplicateValues" dxfId="2420" priority="4709"/>
    <cfRule type="duplicateValues" dxfId="2419" priority="4710"/>
    <cfRule type="duplicateValues" dxfId="2418" priority="4711"/>
    <cfRule type="duplicateValues" dxfId="2417" priority="4712"/>
    <cfRule type="duplicateValues" dxfId="2416" priority="4713"/>
    <cfRule type="duplicateValues" dxfId="2415" priority="4714"/>
    <cfRule type="duplicateValues" dxfId="2414" priority="4715"/>
    <cfRule type="duplicateValues" dxfId="2413" priority="4716"/>
    <cfRule type="duplicateValues" dxfId="2412" priority="4717"/>
    <cfRule type="duplicateValues" dxfId="2411" priority="4718"/>
    <cfRule type="duplicateValues" dxfId="2410" priority="4719"/>
    <cfRule type="duplicateValues" dxfId="2409" priority="4720"/>
    <cfRule type="duplicateValues" dxfId="2408" priority="4721"/>
    <cfRule type="duplicateValues" dxfId="2407" priority="4722"/>
    <cfRule type="duplicateValues" dxfId="2406" priority="4682"/>
    <cfRule type="duplicateValues" dxfId="2405" priority="4683"/>
    <cfRule type="duplicateValues" dxfId="2404" priority="4684"/>
    <cfRule type="duplicateValues" dxfId="2403" priority="4724"/>
    <cfRule type="duplicateValues" dxfId="2402" priority="4686"/>
    <cfRule type="duplicateValues" dxfId="2401" priority="4687"/>
    <cfRule type="duplicateValues" dxfId="2400" priority="4688"/>
    <cfRule type="duplicateValues" dxfId="2399" priority="4689"/>
    <cfRule type="duplicateValues" dxfId="2398" priority="4690"/>
    <cfRule type="duplicateValues" dxfId="2397" priority="4691"/>
    <cfRule type="duplicateValues" dxfId="2396" priority="4692"/>
    <cfRule type="duplicateValues" dxfId="2395" priority="4693"/>
    <cfRule type="duplicateValues" dxfId="2394" priority="4694"/>
    <cfRule type="duplicateValues" dxfId="2393" priority="4695"/>
    <cfRule type="duplicateValues" dxfId="2392" priority="4696"/>
    <cfRule type="duplicateValues" dxfId="2391" priority="4697"/>
    <cfRule type="duplicateValues" dxfId="2390" priority="4698"/>
    <cfRule type="duplicateValues" dxfId="2389" priority="4699"/>
    <cfRule type="duplicateValues" dxfId="2388" priority="4700"/>
    <cfRule type="duplicateValues" dxfId="2387" priority="4702"/>
    <cfRule type="duplicateValues" dxfId="2386" priority="4703"/>
    <cfRule type="duplicateValues" dxfId="2385" priority="4685"/>
  </conditionalFormatting>
  <conditionalFormatting sqref="I5427:I5428">
    <cfRule type="duplicateValues" dxfId="2384" priority="4469"/>
    <cfRule type="duplicateValues" dxfId="2383" priority="4468"/>
    <cfRule type="duplicateValues" dxfId="2382" priority="4467"/>
    <cfRule type="duplicateValues" dxfId="2381" priority="4466"/>
    <cfRule type="duplicateValues" dxfId="2380" priority="4465"/>
    <cfRule type="duplicateValues" dxfId="2379" priority="4464"/>
    <cfRule type="duplicateValues" dxfId="2378" priority="4462"/>
    <cfRule type="duplicateValues" dxfId="2377" priority="4461"/>
    <cfRule type="duplicateValues" dxfId="2376" priority="4460"/>
    <cfRule type="duplicateValues" dxfId="2375" priority="4459"/>
    <cfRule type="duplicateValues" dxfId="2374" priority="4458"/>
    <cfRule type="duplicateValues" dxfId="2373" priority="4457"/>
    <cfRule type="duplicateValues" dxfId="2372" priority="4456"/>
    <cfRule type="duplicateValues" dxfId="2371" priority="4455"/>
    <cfRule type="duplicateValues" dxfId="2370" priority="4454"/>
    <cfRule type="duplicateValues" dxfId="2369" priority="4453"/>
    <cfRule type="duplicateValues" dxfId="2368" priority="4452"/>
    <cfRule type="duplicateValues" dxfId="2367" priority="4451"/>
    <cfRule type="duplicateValues" dxfId="2366" priority="4450"/>
    <cfRule type="duplicateValues" dxfId="2365" priority="4449"/>
    <cfRule type="duplicateValues" dxfId="2364" priority="4448"/>
    <cfRule type="duplicateValues" dxfId="2363" priority="4447"/>
    <cfRule type="duplicateValues" dxfId="2362" priority="4446"/>
    <cfRule type="duplicateValues" dxfId="2361" priority="4445"/>
    <cfRule type="duplicateValues" dxfId="2360" priority="4470"/>
    <cfRule type="duplicateValues" dxfId="2359" priority="4443"/>
    <cfRule type="duplicateValues" dxfId="2358" priority="4442"/>
    <cfRule type="duplicateValues" dxfId="2357" priority="4441"/>
    <cfRule type="duplicateValues" dxfId="2356" priority="4491"/>
    <cfRule type="duplicateValues" dxfId="2355" priority="4490"/>
    <cfRule type="duplicateValues" dxfId="2354" priority="4489"/>
    <cfRule type="duplicateValues" dxfId="2353" priority="4463"/>
    <cfRule type="duplicateValues" dxfId="2352" priority="4488"/>
    <cfRule type="duplicateValues" dxfId="2351" priority="4487"/>
    <cfRule type="duplicateValues" dxfId="2350" priority="4486"/>
    <cfRule type="duplicateValues" dxfId="2349" priority="4485"/>
    <cfRule type="duplicateValues" dxfId="2348" priority="4484"/>
    <cfRule type="duplicateValues" dxfId="2347" priority="4483"/>
    <cfRule type="duplicateValues" dxfId="2346" priority="4482"/>
    <cfRule type="duplicateValues" dxfId="2345" priority="4481"/>
    <cfRule type="duplicateValues" dxfId="2344" priority="4480"/>
    <cfRule type="duplicateValues" dxfId="2343" priority="4479"/>
    <cfRule type="duplicateValues" dxfId="2342" priority="4478"/>
    <cfRule type="duplicateValues" dxfId="2341" priority="4477"/>
    <cfRule type="duplicateValues" dxfId="2340" priority="4444"/>
    <cfRule type="duplicateValues" dxfId="2339" priority="4476"/>
    <cfRule type="duplicateValues" dxfId="2338" priority="4475"/>
    <cfRule type="duplicateValues" dxfId="2337" priority="4474"/>
    <cfRule type="duplicateValues" dxfId="2336" priority="4473"/>
    <cfRule type="duplicateValues" dxfId="2335" priority="4472"/>
    <cfRule type="duplicateValues" dxfId="2334" priority="4471"/>
  </conditionalFormatting>
  <conditionalFormatting sqref="I5429:I5432">
    <cfRule type="duplicateValues" dxfId="2333" priority="4440"/>
    <cfRule type="duplicateValues" dxfId="2332" priority="4439"/>
    <cfRule type="duplicateValues" dxfId="2331" priority="4438"/>
    <cfRule type="duplicateValues" dxfId="2330" priority="4437"/>
    <cfRule type="duplicateValues" dxfId="2329" priority="4436"/>
    <cfRule type="duplicateValues" dxfId="2328" priority="4435"/>
    <cfRule type="duplicateValues" dxfId="2327" priority="4434"/>
    <cfRule type="duplicateValues" dxfId="2326" priority="4433"/>
    <cfRule type="duplicateValues" dxfId="2325" priority="4432"/>
    <cfRule type="duplicateValues" dxfId="2324" priority="4431"/>
    <cfRule type="duplicateValues" dxfId="2323" priority="4430"/>
    <cfRule type="duplicateValues" dxfId="2322" priority="4428"/>
    <cfRule type="duplicateValues" dxfId="2321" priority="4427"/>
    <cfRule type="duplicateValues" dxfId="2320" priority="4426"/>
    <cfRule type="duplicateValues" dxfId="2319" priority="4425"/>
    <cfRule type="duplicateValues" dxfId="2318" priority="4424"/>
    <cfRule type="duplicateValues" dxfId="2317" priority="4423"/>
    <cfRule type="duplicateValues" dxfId="2316" priority="4422"/>
    <cfRule type="duplicateValues" dxfId="2315" priority="4421"/>
    <cfRule type="duplicateValues" dxfId="2314" priority="4420"/>
    <cfRule type="duplicateValues" dxfId="2313" priority="4418"/>
    <cfRule type="duplicateValues" dxfId="2312" priority="4417"/>
    <cfRule type="duplicateValues" dxfId="2311" priority="4416"/>
    <cfRule type="duplicateValues" dxfId="2310" priority="4415"/>
    <cfRule type="duplicateValues" dxfId="2309" priority="4414"/>
    <cfRule type="duplicateValues" dxfId="2308" priority="4413"/>
    <cfRule type="duplicateValues" dxfId="2307" priority="4412"/>
    <cfRule type="duplicateValues" dxfId="2306" priority="4411"/>
    <cfRule type="duplicateValues" dxfId="2305" priority="4410"/>
    <cfRule type="duplicateValues" dxfId="2304" priority="4409"/>
    <cfRule type="duplicateValues" dxfId="2303" priority="4408"/>
    <cfRule type="duplicateValues" dxfId="2302" priority="4407"/>
    <cfRule type="duplicateValues" dxfId="2301" priority="4406"/>
    <cfRule type="duplicateValues" dxfId="2300" priority="4405"/>
    <cfRule type="duplicateValues" dxfId="2299" priority="4404"/>
    <cfRule type="duplicateValues" dxfId="2298" priority="4403"/>
    <cfRule type="duplicateValues" dxfId="2297" priority="4402"/>
    <cfRule type="duplicateValues" dxfId="2296" priority="4401"/>
    <cfRule type="duplicateValues" dxfId="2295" priority="4400"/>
    <cfRule type="duplicateValues" dxfId="2294" priority="4399"/>
    <cfRule type="duplicateValues" dxfId="2293" priority="4398"/>
    <cfRule type="duplicateValues" dxfId="2292" priority="4397"/>
    <cfRule type="duplicateValues" dxfId="2291" priority="4396"/>
    <cfRule type="duplicateValues" dxfId="2290" priority="4395"/>
    <cfRule type="duplicateValues" dxfId="2289" priority="4394"/>
    <cfRule type="duplicateValues" dxfId="2288" priority="4393"/>
    <cfRule type="duplicateValues" dxfId="2287" priority="4392"/>
    <cfRule type="duplicateValues" dxfId="2286" priority="4391"/>
    <cfRule type="duplicateValues" dxfId="2285" priority="4390"/>
    <cfRule type="duplicateValues" dxfId="2284" priority="4419"/>
    <cfRule type="duplicateValues" dxfId="2283" priority="4429"/>
  </conditionalFormatting>
  <conditionalFormatting sqref="I5433:I5434">
    <cfRule type="duplicateValues" dxfId="2282" priority="4112"/>
    <cfRule type="duplicateValues" dxfId="2281" priority="4113"/>
    <cfRule type="duplicateValues" dxfId="2280" priority="4115"/>
    <cfRule type="duplicateValues" dxfId="2279" priority="4116"/>
    <cfRule type="duplicateValues" dxfId="2278" priority="4117"/>
    <cfRule type="duplicateValues" dxfId="2277" priority="4118"/>
    <cfRule type="duplicateValues" dxfId="2276" priority="4119"/>
    <cfRule type="duplicateValues" dxfId="2275" priority="4120"/>
    <cfRule type="duplicateValues" dxfId="2274" priority="4121"/>
    <cfRule type="duplicateValues" dxfId="2273" priority="4122"/>
    <cfRule type="duplicateValues" dxfId="2272" priority="4123"/>
    <cfRule type="duplicateValues" dxfId="2271" priority="4124"/>
    <cfRule type="duplicateValues" dxfId="2270" priority="4125"/>
    <cfRule type="duplicateValues" dxfId="2269" priority="4126"/>
    <cfRule type="duplicateValues" dxfId="2268" priority="4127"/>
    <cfRule type="duplicateValues" dxfId="2267" priority="4128"/>
    <cfRule type="duplicateValues" dxfId="2266" priority="4129"/>
    <cfRule type="duplicateValues" dxfId="2265" priority="4130"/>
    <cfRule type="duplicateValues" dxfId="2264" priority="4131"/>
    <cfRule type="duplicateValues" dxfId="2263" priority="4132"/>
    <cfRule type="duplicateValues" dxfId="2262" priority="4133"/>
    <cfRule type="duplicateValues" dxfId="2261" priority="4134"/>
    <cfRule type="duplicateValues" dxfId="2260" priority="4135"/>
    <cfRule type="duplicateValues" dxfId="2259" priority="4136"/>
    <cfRule type="duplicateValues" dxfId="2258" priority="4139"/>
    <cfRule type="duplicateValues" dxfId="2257" priority="4114"/>
    <cfRule type="duplicateValues" dxfId="2256" priority="4137"/>
    <cfRule type="duplicateValues" dxfId="2255" priority="4138"/>
    <cfRule type="duplicateValues" dxfId="2254" priority="4161"/>
    <cfRule type="duplicateValues" dxfId="2253" priority="4160"/>
    <cfRule type="duplicateValues" dxfId="2252" priority="4159"/>
    <cfRule type="duplicateValues" dxfId="2251" priority="4158"/>
    <cfRule type="duplicateValues" dxfId="2250" priority="4157"/>
    <cfRule type="duplicateValues" dxfId="2249" priority="4156"/>
    <cfRule type="duplicateValues" dxfId="2248" priority="4155"/>
    <cfRule type="duplicateValues" dxfId="2247" priority="4154"/>
    <cfRule type="duplicateValues" dxfId="2246" priority="4153"/>
    <cfRule type="duplicateValues" dxfId="2245" priority="4152"/>
    <cfRule type="duplicateValues" dxfId="2244" priority="4151"/>
    <cfRule type="duplicateValues" dxfId="2243" priority="4150"/>
    <cfRule type="duplicateValues" dxfId="2242" priority="4149"/>
    <cfRule type="duplicateValues" dxfId="2241" priority="4148"/>
    <cfRule type="duplicateValues" dxfId="2240" priority="4147"/>
    <cfRule type="duplicateValues" dxfId="2239" priority="4146"/>
    <cfRule type="duplicateValues" dxfId="2238" priority="4140"/>
    <cfRule type="duplicateValues" dxfId="2237" priority="4144"/>
    <cfRule type="duplicateValues" dxfId="2236" priority="4143"/>
    <cfRule type="duplicateValues" dxfId="2235" priority="4142"/>
    <cfRule type="duplicateValues" dxfId="2234" priority="4141"/>
    <cfRule type="duplicateValues" dxfId="2233" priority="4145"/>
    <cfRule type="duplicateValues" dxfId="2232" priority="4111"/>
  </conditionalFormatting>
  <conditionalFormatting sqref="I5435">
    <cfRule type="duplicateValues" dxfId="2231" priority="3263"/>
    <cfRule type="duplicateValues" dxfId="2230" priority="3235"/>
    <cfRule type="duplicateValues" dxfId="2229" priority="3236"/>
    <cfRule type="duplicateValues" dxfId="2228" priority="3237"/>
    <cfRule type="duplicateValues" dxfId="2227" priority="3238"/>
    <cfRule type="duplicateValues" dxfId="2226" priority="3239"/>
    <cfRule type="duplicateValues" dxfId="2225" priority="3240"/>
    <cfRule type="duplicateValues" dxfId="2224" priority="3241"/>
    <cfRule type="duplicateValues" dxfId="2223" priority="3283"/>
    <cfRule type="duplicateValues" dxfId="2222" priority="3282"/>
    <cfRule type="duplicateValues" dxfId="2221" priority="3281"/>
    <cfRule type="duplicateValues" dxfId="2220" priority="3280"/>
    <cfRule type="duplicateValues" dxfId="2219" priority="3279"/>
    <cfRule type="duplicateValues" dxfId="2218" priority="3278"/>
    <cfRule type="duplicateValues" dxfId="2217" priority="3277"/>
    <cfRule type="duplicateValues" dxfId="2216" priority="3276"/>
    <cfRule type="duplicateValues" dxfId="2215" priority="3275"/>
    <cfRule type="duplicateValues" dxfId="2214" priority="3274"/>
    <cfRule type="duplicateValues" dxfId="2213" priority="3273"/>
    <cfRule type="duplicateValues" dxfId="2212" priority="3272"/>
    <cfRule type="duplicateValues" dxfId="2211" priority="3271"/>
    <cfRule type="duplicateValues" dxfId="2210" priority="3270"/>
    <cfRule type="duplicateValues" dxfId="2209" priority="3269"/>
    <cfRule type="duplicateValues" dxfId="2208" priority="3268"/>
    <cfRule type="duplicateValues" dxfId="2207" priority="3267"/>
    <cfRule type="duplicateValues" dxfId="2206" priority="3266"/>
    <cfRule type="duplicateValues" dxfId="2205" priority="3265"/>
    <cfRule type="duplicateValues" dxfId="2204" priority="3242"/>
    <cfRule type="duplicateValues" dxfId="2203" priority="3243"/>
    <cfRule type="duplicateValues" dxfId="2202" priority="3244"/>
    <cfRule type="duplicateValues" dxfId="2201" priority="3245"/>
    <cfRule type="duplicateValues" dxfId="2200" priority="3246"/>
    <cfRule type="duplicateValues" dxfId="2199" priority="3247"/>
    <cfRule type="duplicateValues" dxfId="2198" priority="3248"/>
    <cfRule type="duplicateValues" dxfId="2197" priority="3249"/>
    <cfRule type="duplicateValues" dxfId="2196" priority="3250"/>
    <cfRule type="duplicateValues" dxfId="2195" priority="3251"/>
    <cfRule type="duplicateValues" dxfId="2194" priority="3252"/>
    <cfRule type="duplicateValues" dxfId="2193" priority="3253"/>
    <cfRule type="duplicateValues" dxfId="2192" priority="3254"/>
    <cfRule type="duplicateValues" dxfId="2191" priority="3255"/>
    <cfRule type="duplicateValues" dxfId="2190" priority="3256"/>
    <cfRule type="duplicateValues" dxfId="2189" priority="3257"/>
    <cfRule type="duplicateValues" dxfId="2188" priority="3258"/>
    <cfRule type="duplicateValues" dxfId="2187" priority="3259"/>
    <cfRule type="duplicateValues" dxfId="2186" priority="3260"/>
    <cfRule type="duplicateValues" dxfId="2185" priority="3261"/>
    <cfRule type="duplicateValues" dxfId="2184" priority="3262"/>
    <cfRule type="duplicateValues" dxfId="2183" priority="3284"/>
    <cfRule type="duplicateValues" dxfId="2182" priority="3264"/>
  </conditionalFormatting>
  <conditionalFormatting sqref="I5436">
    <cfRule type="duplicateValues" dxfId="2181" priority="3173"/>
    <cfRule type="duplicateValues" dxfId="2180" priority="3184"/>
    <cfRule type="duplicateValues" dxfId="2179" priority="3183"/>
    <cfRule type="duplicateValues" dxfId="2178" priority="3182"/>
    <cfRule type="duplicateValues" dxfId="2177" priority="3181"/>
    <cfRule type="duplicateValues" dxfId="2176" priority="3180"/>
    <cfRule type="duplicateValues" dxfId="2175" priority="3179"/>
    <cfRule type="duplicateValues" dxfId="2174" priority="3178"/>
    <cfRule type="duplicateValues" dxfId="2173" priority="3177"/>
    <cfRule type="duplicateValues" dxfId="2172" priority="3176"/>
    <cfRule type="duplicateValues" dxfId="2171" priority="3175"/>
    <cfRule type="duplicateValues" dxfId="2170" priority="3174"/>
    <cfRule type="duplicateValues" dxfId="2169" priority="3159"/>
    <cfRule type="duplicateValues" dxfId="2168" priority="3172"/>
    <cfRule type="duplicateValues" dxfId="2167" priority="3171"/>
    <cfRule type="duplicateValues" dxfId="2166" priority="3170"/>
    <cfRule type="duplicateValues" dxfId="2165" priority="3169"/>
    <cfRule type="duplicateValues" dxfId="2164" priority="3167"/>
    <cfRule type="duplicateValues" dxfId="2163" priority="3166"/>
    <cfRule type="duplicateValues" dxfId="2162" priority="3165"/>
    <cfRule type="duplicateValues" dxfId="2161" priority="3164"/>
    <cfRule type="duplicateValues" dxfId="2160" priority="3163"/>
    <cfRule type="duplicateValues" dxfId="2159" priority="3162"/>
    <cfRule type="duplicateValues" dxfId="2158" priority="3160"/>
    <cfRule type="duplicateValues" dxfId="2157" priority="3143"/>
    <cfRule type="duplicateValues" dxfId="2156" priority="3158"/>
    <cfRule type="duplicateValues" dxfId="2155" priority="3157"/>
    <cfRule type="duplicateValues" dxfId="2154" priority="3156"/>
    <cfRule type="duplicateValues" dxfId="2153" priority="3155"/>
    <cfRule type="duplicateValues" dxfId="2152" priority="3154"/>
    <cfRule type="duplicateValues" dxfId="2151" priority="3153"/>
    <cfRule type="duplicateValues" dxfId="2150" priority="3152"/>
    <cfRule type="duplicateValues" dxfId="2149" priority="3151"/>
    <cfRule type="duplicateValues" dxfId="2148" priority="3150"/>
    <cfRule type="duplicateValues" dxfId="2147" priority="3149"/>
    <cfRule type="duplicateValues" dxfId="2146" priority="3148"/>
    <cfRule type="duplicateValues" dxfId="2145" priority="3147"/>
    <cfRule type="duplicateValues" dxfId="2144" priority="3146"/>
    <cfRule type="duplicateValues" dxfId="2143" priority="3145"/>
    <cfRule type="duplicateValues" dxfId="2142" priority="3144"/>
    <cfRule type="duplicateValues" dxfId="2141" priority="3168"/>
    <cfRule type="duplicateValues" dxfId="2140" priority="3135"/>
    <cfRule type="duplicateValues" dxfId="2139" priority="3136"/>
    <cfRule type="duplicateValues" dxfId="2138" priority="3137"/>
    <cfRule type="duplicateValues" dxfId="2137" priority="3138"/>
    <cfRule type="duplicateValues" dxfId="2136" priority="3139"/>
    <cfRule type="duplicateValues" dxfId="2135" priority="3140"/>
    <cfRule type="duplicateValues" dxfId="2134" priority="3141"/>
    <cfRule type="duplicateValues" dxfId="2133" priority="3142"/>
    <cfRule type="duplicateValues" dxfId="2132" priority="3161"/>
  </conditionalFormatting>
  <conditionalFormatting sqref="I5437">
    <cfRule type="duplicateValues" dxfId="2131" priority="3093"/>
    <cfRule type="duplicateValues" dxfId="2130" priority="3092"/>
    <cfRule type="duplicateValues" dxfId="2129" priority="3091"/>
    <cfRule type="duplicateValues" dxfId="2128" priority="3090"/>
    <cfRule type="duplicateValues" dxfId="2127" priority="3089"/>
    <cfRule type="duplicateValues" dxfId="2126" priority="3115"/>
    <cfRule type="duplicateValues" dxfId="2125" priority="3116"/>
    <cfRule type="duplicateValues" dxfId="2124" priority="3118"/>
    <cfRule type="duplicateValues" dxfId="2123" priority="3119"/>
    <cfRule type="duplicateValues" dxfId="2122" priority="3120"/>
    <cfRule type="duplicateValues" dxfId="2121" priority="3121"/>
    <cfRule type="duplicateValues" dxfId="2120" priority="3122"/>
    <cfRule type="duplicateValues" dxfId="2119" priority="3123"/>
    <cfRule type="duplicateValues" dxfId="2118" priority="3124"/>
    <cfRule type="duplicateValues" dxfId="2117" priority="3125"/>
    <cfRule type="duplicateValues" dxfId="2116" priority="3126"/>
    <cfRule type="duplicateValues" dxfId="2115" priority="3127"/>
    <cfRule type="duplicateValues" dxfId="2114" priority="3128"/>
    <cfRule type="duplicateValues" dxfId="2113" priority="3129"/>
    <cfRule type="duplicateValues" dxfId="2112" priority="3130"/>
    <cfRule type="duplicateValues" dxfId="2111" priority="3131"/>
    <cfRule type="duplicateValues" dxfId="2110" priority="3132"/>
    <cfRule type="duplicateValues" dxfId="2109" priority="3133"/>
    <cfRule type="duplicateValues" dxfId="2108" priority="3134"/>
    <cfRule type="duplicateValues" dxfId="2107" priority="3088"/>
    <cfRule type="duplicateValues" dxfId="2106" priority="3085"/>
    <cfRule type="duplicateValues" dxfId="2105" priority="3086"/>
    <cfRule type="duplicateValues" dxfId="2104" priority="3087"/>
    <cfRule type="duplicateValues" dxfId="2103" priority="3103"/>
    <cfRule type="duplicateValues" dxfId="2102" priority="3102"/>
    <cfRule type="duplicateValues" dxfId="2101" priority="3101"/>
    <cfRule type="duplicateValues" dxfId="2100" priority="3100"/>
    <cfRule type="duplicateValues" dxfId="2099" priority="3099"/>
    <cfRule type="duplicateValues" dxfId="2098" priority="3117"/>
    <cfRule type="duplicateValues" dxfId="2097" priority="3098"/>
    <cfRule type="duplicateValues" dxfId="2096" priority="3097"/>
    <cfRule type="duplicateValues" dxfId="2095" priority="3096"/>
    <cfRule type="duplicateValues" dxfId="2094" priority="3114"/>
    <cfRule type="duplicateValues" dxfId="2093" priority="3113"/>
    <cfRule type="duplicateValues" dxfId="2092" priority="3112"/>
    <cfRule type="duplicateValues" dxfId="2091" priority="3111"/>
    <cfRule type="duplicateValues" dxfId="2090" priority="3110"/>
    <cfRule type="duplicateValues" dxfId="2089" priority="3109"/>
    <cfRule type="duplicateValues" dxfId="2088" priority="3108"/>
    <cfRule type="duplicateValues" dxfId="2087" priority="3107"/>
    <cfRule type="duplicateValues" dxfId="2086" priority="3106"/>
    <cfRule type="duplicateValues" dxfId="2085" priority="3105"/>
    <cfRule type="duplicateValues" dxfId="2084" priority="3104"/>
    <cfRule type="duplicateValues" dxfId="2083" priority="3095"/>
    <cfRule type="duplicateValues" dxfId="2082" priority="3094"/>
  </conditionalFormatting>
  <conditionalFormatting sqref="I5438:I5444">
    <cfRule type="duplicateValues" dxfId="2081" priority="2939"/>
    <cfRule type="duplicateValues" dxfId="2080" priority="2938"/>
    <cfRule type="duplicateValues" dxfId="2079" priority="2937"/>
    <cfRule type="duplicateValues" dxfId="2078" priority="2936"/>
    <cfRule type="duplicateValues" dxfId="2077" priority="2935"/>
    <cfRule type="duplicateValues" dxfId="2076" priority="2984"/>
    <cfRule type="duplicateValues" dxfId="2075" priority="2983"/>
    <cfRule type="duplicateValues" dxfId="2074" priority="2982"/>
    <cfRule type="duplicateValues" dxfId="2073" priority="2981"/>
    <cfRule type="duplicateValues" dxfId="2072" priority="2980"/>
    <cfRule type="duplicateValues" dxfId="2071" priority="2979"/>
    <cfRule type="duplicateValues" dxfId="2070" priority="2978"/>
    <cfRule type="duplicateValues" dxfId="2069" priority="2977"/>
    <cfRule type="duplicateValues" dxfId="2068" priority="2976"/>
    <cfRule type="duplicateValues" dxfId="2067" priority="2975"/>
    <cfRule type="duplicateValues" dxfId="2066" priority="2974"/>
    <cfRule type="duplicateValues" dxfId="2065" priority="2973"/>
    <cfRule type="duplicateValues" dxfId="2064" priority="2972"/>
    <cfRule type="duplicateValues" dxfId="2063" priority="2971"/>
    <cfRule type="duplicateValues" dxfId="2062" priority="2970"/>
    <cfRule type="duplicateValues" dxfId="2061" priority="2969"/>
    <cfRule type="duplicateValues" dxfId="2060" priority="2968"/>
    <cfRule type="duplicateValues" dxfId="2059" priority="2967"/>
    <cfRule type="duplicateValues" dxfId="2058" priority="2966"/>
    <cfRule type="duplicateValues" dxfId="2057" priority="2965"/>
    <cfRule type="duplicateValues" dxfId="2056" priority="2964"/>
    <cfRule type="duplicateValues" dxfId="2055" priority="2963"/>
    <cfRule type="duplicateValues" dxfId="2054" priority="2962"/>
    <cfRule type="duplicateValues" dxfId="2053" priority="2961"/>
    <cfRule type="duplicateValues" dxfId="2052" priority="2960"/>
    <cfRule type="duplicateValues" dxfId="2051" priority="2959"/>
    <cfRule type="duplicateValues" dxfId="2050" priority="2958"/>
    <cfRule type="duplicateValues" dxfId="2049" priority="2957"/>
    <cfRule type="duplicateValues" dxfId="2048" priority="2956"/>
    <cfRule type="duplicateValues" dxfId="2047" priority="2955"/>
    <cfRule type="duplicateValues" dxfId="2046" priority="2954"/>
    <cfRule type="duplicateValues" dxfId="2045" priority="2953"/>
    <cfRule type="duplicateValues" dxfId="2044" priority="2952"/>
    <cfRule type="duplicateValues" dxfId="2043" priority="2951"/>
    <cfRule type="duplicateValues" dxfId="2042" priority="2950"/>
    <cfRule type="duplicateValues" dxfId="2041" priority="2949"/>
    <cfRule type="duplicateValues" dxfId="2040" priority="2948"/>
    <cfRule type="duplicateValues" dxfId="2039" priority="2947"/>
    <cfRule type="duplicateValues" dxfId="2038" priority="2946"/>
    <cfRule type="duplicateValues" dxfId="2037" priority="2945"/>
    <cfRule type="duplicateValues" dxfId="2036" priority="2944"/>
    <cfRule type="duplicateValues" dxfId="2035" priority="2943"/>
    <cfRule type="duplicateValues" dxfId="2034" priority="2942"/>
    <cfRule type="duplicateValues" dxfId="2033" priority="2941"/>
    <cfRule type="duplicateValues" dxfId="2032" priority="2940"/>
  </conditionalFormatting>
  <conditionalFormatting sqref="I5445:I5446">
    <cfRule type="duplicateValues" dxfId="2031" priority="1850"/>
    <cfRule type="duplicateValues" dxfId="2030" priority="1807"/>
    <cfRule type="duplicateValues" dxfId="2029" priority="1849"/>
    <cfRule type="duplicateValues" dxfId="2028" priority="1848"/>
    <cfRule type="duplicateValues" dxfId="2027" priority="1847"/>
    <cfRule type="duplicateValues" dxfId="2026" priority="1846"/>
    <cfRule type="duplicateValues" dxfId="2025" priority="1845"/>
    <cfRule type="duplicateValues" dxfId="2024" priority="1844"/>
    <cfRule type="duplicateValues" dxfId="2023" priority="1843"/>
    <cfRule type="duplicateValues" dxfId="2022" priority="1842"/>
    <cfRule type="duplicateValues" dxfId="2021" priority="1841"/>
    <cfRule type="duplicateValues" dxfId="2020" priority="1840"/>
    <cfRule type="duplicateValues" dxfId="2019" priority="1839"/>
    <cfRule type="duplicateValues" dxfId="2018" priority="1838"/>
    <cfRule type="duplicateValues" dxfId="2017" priority="1837"/>
    <cfRule type="duplicateValues" dxfId="2016" priority="1836"/>
    <cfRule type="duplicateValues" dxfId="2015" priority="1835"/>
    <cfRule type="duplicateValues" dxfId="2014" priority="1834"/>
    <cfRule type="duplicateValues" dxfId="2013" priority="1833"/>
    <cfRule type="duplicateValues" dxfId="2012" priority="1832"/>
    <cfRule type="duplicateValues" dxfId="2011" priority="1805"/>
    <cfRule type="duplicateValues" dxfId="2010" priority="1804"/>
    <cfRule type="duplicateValues" dxfId="2009" priority="1803"/>
    <cfRule type="duplicateValues" dxfId="2008" priority="1802"/>
    <cfRule type="duplicateValues" dxfId="2007" priority="1801"/>
    <cfRule type="duplicateValues" dxfId="2006" priority="1831"/>
    <cfRule type="duplicateValues" dxfId="2005" priority="1830"/>
    <cfRule type="duplicateValues" dxfId="2004" priority="1829"/>
    <cfRule type="duplicateValues" dxfId="2003" priority="1828"/>
    <cfRule type="duplicateValues" dxfId="2002" priority="1827"/>
    <cfRule type="duplicateValues" dxfId="2001" priority="1808"/>
    <cfRule type="duplicateValues" dxfId="2000" priority="1815"/>
    <cfRule type="duplicateValues" dxfId="1999" priority="1809"/>
    <cfRule type="duplicateValues" dxfId="1998" priority="1810"/>
    <cfRule type="duplicateValues" dxfId="1997" priority="1811"/>
    <cfRule type="duplicateValues" dxfId="1996" priority="1812"/>
    <cfRule type="duplicateValues" dxfId="1995" priority="1813"/>
    <cfRule type="duplicateValues" dxfId="1994" priority="1814"/>
    <cfRule type="duplicateValues" dxfId="1993" priority="1826"/>
    <cfRule type="duplicateValues" dxfId="1992" priority="1825"/>
    <cfRule type="duplicateValues" dxfId="1991" priority="1824"/>
    <cfRule type="duplicateValues" dxfId="1990" priority="1823"/>
    <cfRule type="duplicateValues" dxfId="1989" priority="1822"/>
    <cfRule type="duplicateValues" dxfId="1988" priority="1816"/>
    <cfRule type="duplicateValues" dxfId="1987" priority="1821"/>
    <cfRule type="duplicateValues" dxfId="1986" priority="1820"/>
    <cfRule type="duplicateValues" dxfId="1985" priority="1819"/>
    <cfRule type="duplicateValues" dxfId="1984" priority="1818"/>
    <cfRule type="duplicateValues" dxfId="1983" priority="1817"/>
    <cfRule type="duplicateValues" dxfId="1982" priority="1806"/>
  </conditionalFormatting>
  <conditionalFormatting sqref="I5447:I5448">
    <cfRule type="duplicateValues" dxfId="1981" priority="2799"/>
    <cfRule type="duplicateValues" dxfId="1980" priority="2798"/>
    <cfRule type="duplicateValues" dxfId="1979" priority="2797"/>
    <cfRule type="duplicateValues" dxfId="1978" priority="2796"/>
    <cfRule type="duplicateValues" dxfId="1977" priority="2795"/>
    <cfRule type="duplicateValues" dxfId="1976" priority="2794"/>
    <cfRule type="duplicateValues" dxfId="1975" priority="2793"/>
    <cfRule type="duplicateValues" dxfId="1974" priority="2792"/>
    <cfRule type="duplicateValues" dxfId="1973" priority="2791"/>
    <cfRule type="duplicateValues" dxfId="1972" priority="2790"/>
    <cfRule type="duplicateValues" dxfId="1971" priority="2789"/>
    <cfRule type="duplicateValues" dxfId="1970" priority="2788"/>
    <cfRule type="duplicateValues" dxfId="1969" priority="2787"/>
    <cfRule type="duplicateValues" dxfId="1968" priority="2786"/>
    <cfRule type="duplicateValues" dxfId="1967" priority="2785"/>
    <cfRule type="duplicateValues" dxfId="1966" priority="2818"/>
    <cfRule type="duplicateValues" dxfId="1965" priority="2834"/>
    <cfRule type="duplicateValues" dxfId="1964" priority="2833"/>
    <cfRule type="duplicateValues" dxfId="1963" priority="2831"/>
    <cfRule type="duplicateValues" dxfId="1962" priority="2800"/>
    <cfRule type="duplicateValues" dxfId="1961" priority="2830"/>
    <cfRule type="duplicateValues" dxfId="1960" priority="2829"/>
    <cfRule type="duplicateValues" dxfId="1959" priority="2828"/>
    <cfRule type="duplicateValues" dxfId="1958" priority="2827"/>
    <cfRule type="duplicateValues" dxfId="1957" priority="2826"/>
    <cfRule type="duplicateValues" dxfId="1956" priority="2825"/>
    <cfRule type="duplicateValues" dxfId="1955" priority="2824"/>
    <cfRule type="duplicateValues" dxfId="1954" priority="2823"/>
    <cfRule type="duplicateValues" dxfId="1953" priority="2822"/>
    <cfRule type="duplicateValues" dxfId="1952" priority="2821"/>
    <cfRule type="duplicateValues" dxfId="1951" priority="2820"/>
    <cfRule type="duplicateValues" dxfId="1950" priority="2819"/>
    <cfRule type="duplicateValues" dxfId="1949" priority="2801"/>
    <cfRule type="duplicateValues" dxfId="1948" priority="2817"/>
    <cfRule type="duplicateValues" dxfId="1947" priority="2816"/>
    <cfRule type="duplicateValues" dxfId="1946" priority="2815"/>
    <cfRule type="duplicateValues" dxfId="1945" priority="2814"/>
    <cfRule type="duplicateValues" dxfId="1944" priority="2813"/>
    <cfRule type="duplicateValues" dxfId="1943" priority="2832"/>
    <cfRule type="duplicateValues" dxfId="1942" priority="2812"/>
    <cfRule type="duplicateValues" dxfId="1941" priority="2811"/>
    <cfRule type="duplicateValues" dxfId="1940" priority="2810"/>
    <cfRule type="duplicateValues" dxfId="1939" priority="2809"/>
    <cfRule type="duplicateValues" dxfId="1938" priority="2808"/>
    <cfRule type="duplicateValues" dxfId="1937" priority="2807"/>
    <cfRule type="duplicateValues" dxfId="1936" priority="2806"/>
    <cfRule type="duplicateValues" dxfId="1935" priority="2805"/>
    <cfRule type="duplicateValues" dxfId="1934" priority="2804"/>
    <cfRule type="duplicateValues" dxfId="1933" priority="2803"/>
    <cfRule type="duplicateValues" dxfId="1932" priority="2802"/>
  </conditionalFormatting>
  <conditionalFormatting sqref="I5449:I5450">
    <cfRule type="duplicateValues" dxfId="1931" priority="2450"/>
    <cfRule type="duplicateValues" dxfId="1930" priority="2449"/>
    <cfRule type="duplicateValues" dxfId="1929" priority="2448"/>
    <cfRule type="duplicateValues" dxfId="1928" priority="2420"/>
    <cfRule type="duplicateValues" dxfId="1927" priority="2419"/>
    <cfRule type="duplicateValues" dxfId="1926" priority="2418"/>
    <cfRule type="duplicateValues" dxfId="1925" priority="2417"/>
    <cfRule type="duplicateValues" dxfId="1924" priority="2416"/>
    <cfRule type="duplicateValues" dxfId="1923" priority="2415"/>
    <cfRule type="duplicateValues" dxfId="1922" priority="2414"/>
    <cfRule type="duplicateValues" dxfId="1921" priority="2412"/>
    <cfRule type="duplicateValues" dxfId="1920" priority="2411"/>
    <cfRule type="duplicateValues" dxfId="1919" priority="2433"/>
    <cfRule type="duplicateValues" dxfId="1918" priority="2434"/>
    <cfRule type="duplicateValues" dxfId="1917" priority="2435"/>
    <cfRule type="duplicateValues" dxfId="1916" priority="2436"/>
    <cfRule type="duplicateValues" dxfId="1915" priority="2437"/>
    <cfRule type="duplicateValues" dxfId="1914" priority="2438"/>
    <cfRule type="duplicateValues" dxfId="1913" priority="2439"/>
    <cfRule type="duplicateValues" dxfId="1912" priority="2440"/>
    <cfRule type="duplicateValues" dxfId="1911" priority="2441"/>
    <cfRule type="duplicateValues" dxfId="1910" priority="2413"/>
    <cfRule type="duplicateValues" dxfId="1909" priority="2442"/>
    <cfRule type="duplicateValues" dxfId="1908" priority="2443"/>
    <cfRule type="duplicateValues" dxfId="1907" priority="2444"/>
    <cfRule type="duplicateValues" dxfId="1906" priority="2445"/>
    <cfRule type="duplicateValues" dxfId="1905" priority="2446"/>
    <cfRule type="duplicateValues" dxfId="1904" priority="2410"/>
    <cfRule type="duplicateValues" dxfId="1903" priority="2447"/>
    <cfRule type="duplicateValues" dxfId="1902" priority="2409"/>
    <cfRule type="duplicateValues" dxfId="1901" priority="2408"/>
    <cfRule type="duplicateValues" dxfId="1900" priority="2407"/>
    <cfRule type="duplicateValues" dxfId="1899" priority="2406"/>
    <cfRule type="duplicateValues" dxfId="1898" priority="2405"/>
    <cfRule type="duplicateValues" dxfId="1897" priority="2404"/>
    <cfRule type="duplicateValues" dxfId="1896" priority="2403"/>
    <cfRule type="duplicateValues" dxfId="1895" priority="2402"/>
    <cfRule type="duplicateValues" dxfId="1894" priority="2432"/>
    <cfRule type="duplicateValues" dxfId="1893" priority="2431"/>
    <cfRule type="duplicateValues" dxfId="1892" priority="2430"/>
    <cfRule type="duplicateValues" dxfId="1891" priority="2401"/>
    <cfRule type="duplicateValues" dxfId="1890" priority="2429"/>
    <cfRule type="duplicateValues" dxfId="1889" priority="2428"/>
    <cfRule type="duplicateValues" dxfId="1888" priority="2427"/>
    <cfRule type="duplicateValues" dxfId="1887" priority="2426"/>
    <cfRule type="duplicateValues" dxfId="1886" priority="2425"/>
    <cfRule type="duplicateValues" dxfId="1885" priority="2424"/>
    <cfRule type="duplicateValues" dxfId="1884" priority="2423"/>
    <cfRule type="duplicateValues" dxfId="1883" priority="2422"/>
    <cfRule type="duplicateValues" dxfId="1882" priority="2421"/>
  </conditionalFormatting>
  <conditionalFormatting sqref="I5451:I5452">
    <cfRule type="duplicateValues" dxfId="1881" priority="2033"/>
    <cfRule type="duplicateValues" dxfId="1880" priority="2035"/>
    <cfRule type="duplicateValues" dxfId="1879" priority="2036"/>
    <cfRule type="duplicateValues" dxfId="1878" priority="2037"/>
    <cfRule type="duplicateValues" dxfId="1877" priority="2038"/>
    <cfRule type="duplicateValues" dxfId="1876" priority="2039"/>
    <cfRule type="duplicateValues" dxfId="1875" priority="2040"/>
    <cfRule type="duplicateValues" dxfId="1874" priority="2041"/>
    <cfRule type="duplicateValues" dxfId="1873" priority="2042"/>
    <cfRule type="duplicateValues" dxfId="1872" priority="2034"/>
    <cfRule type="duplicateValues" dxfId="1871" priority="2043"/>
    <cfRule type="duplicateValues" dxfId="1870" priority="2044"/>
    <cfRule type="duplicateValues" dxfId="1869" priority="2045"/>
    <cfRule type="duplicateValues" dxfId="1868" priority="2046"/>
    <cfRule type="duplicateValues" dxfId="1867" priority="2047"/>
    <cfRule type="duplicateValues" dxfId="1866" priority="2048"/>
    <cfRule type="duplicateValues" dxfId="1865" priority="2049"/>
    <cfRule type="duplicateValues" dxfId="1864" priority="2050"/>
    <cfRule type="duplicateValues" dxfId="1863" priority="2001"/>
    <cfRule type="duplicateValues" dxfId="1862" priority="2002"/>
    <cfRule type="duplicateValues" dxfId="1861" priority="2003"/>
    <cfRule type="duplicateValues" dxfId="1860" priority="2004"/>
    <cfRule type="duplicateValues" dxfId="1859" priority="2005"/>
    <cfRule type="duplicateValues" dxfId="1858" priority="2006"/>
    <cfRule type="duplicateValues" dxfId="1857" priority="2007"/>
    <cfRule type="duplicateValues" dxfId="1856" priority="2008"/>
    <cfRule type="duplicateValues" dxfId="1855" priority="2009"/>
    <cfRule type="duplicateValues" dxfId="1854" priority="2010"/>
    <cfRule type="duplicateValues" dxfId="1853" priority="2011"/>
    <cfRule type="duplicateValues" dxfId="1852" priority="2012"/>
    <cfRule type="duplicateValues" dxfId="1851" priority="2013"/>
    <cfRule type="duplicateValues" dxfId="1850" priority="2014"/>
    <cfRule type="duplicateValues" dxfId="1849" priority="2015"/>
    <cfRule type="duplicateValues" dxfId="1848" priority="2016"/>
    <cfRule type="duplicateValues" dxfId="1847" priority="2017"/>
    <cfRule type="duplicateValues" dxfId="1846" priority="2018"/>
    <cfRule type="duplicateValues" dxfId="1845" priority="2019"/>
    <cfRule type="duplicateValues" dxfId="1844" priority="2020"/>
    <cfRule type="duplicateValues" dxfId="1843" priority="2021"/>
    <cfRule type="duplicateValues" dxfId="1842" priority="2022"/>
    <cfRule type="duplicateValues" dxfId="1841" priority="2023"/>
    <cfRule type="duplicateValues" dxfId="1840" priority="2024"/>
    <cfRule type="duplicateValues" dxfId="1839" priority="2025"/>
    <cfRule type="duplicateValues" dxfId="1838" priority="2026"/>
    <cfRule type="duplicateValues" dxfId="1837" priority="2027"/>
    <cfRule type="duplicateValues" dxfId="1836" priority="2028"/>
    <cfRule type="duplicateValues" dxfId="1835" priority="2029"/>
    <cfRule type="duplicateValues" dxfId="1834" priority="2030"/>
    <cfRule type="duplicateValues" dxfId="1833" priority="2031"/>
    <cfRule type="duplicateValues" dxfId="1832" priority="2032"/>
  </conditionalFormatting>
  <conditionalFormatting sqref="I5453:I5455">
    <cfRule type="duplicateValues" dxfId="1831" priority="1364"/>
    <cfRule type="duplicateValues" dxfId="1830" priority="1365"/>
    <cfRule type="duplicateValues" dxfId="1829" priority="1366"/>
    <cfRule type="duplicateValues" dxfId="1828" priority="1367"/>
    <cfRule type="duplicateValues" dxfId="1827" priority="1368"/>
    <cfRule type="duplicateValues" dxfId="1826" priority="1369"/>
    <cfRule type="duplicateValues" dxfId="1825" priority="1370"/>
    <cfRule type="duplicateValues" dxfId="1824" priority="1371"/>
    <cfRule type="duplicateValues" dxfId="1823" priority="1372"/>
    <cfRule type="duplicateValues" dxfId="1822" priority="1373"/>
    <cfRule type="duplicateValues" dxfId="1821" priority="1374"/>
    <cfRule type="duplicateValues" dxfId="1820" priority="1375"/>
    <cfRule type="duplicateValues" dxfId="1819" priority="1376"/>
    <cfRule type="duplicateValues" dxfId="1818" priority="1377"/>
    <cfRule type="duplicateValues" dxfId="1817" priority="1378"/>
    <cfRule type="duplicateValues" dxfId="1816" priority="1379"/>
    <cfRule type="duplicateValues" dxfId="1815" priority="1380"/>
    <cfRule type="duplicateValues" dxfId="1814" priority="1381"/>
    <cfRule type="duplicateValues" dxfId="1813" priority="1382"/>
    <cfRule type="duplicateValues" dxfId="1812" priority="1383"/>
    <cfRule type="duplicateValues" dxfId="1811" priority="1384"/>
    <cfRule type="duplicateValues" dxfId="1810" priority="1385"/>
    <cfRule type="duplicateValues" dxfId="1809" priority="1386"/>
    <cfRule type="duplicateValues" dxfId="1808" priority="1387"/>
    <cfRule type="duplicateValues" dxfId="1807" priority="1388"/>
    <cfRule type="duplicateValues" dxfId="1806" priority="1389"/>
    <cfRule type="duplicateValues" dxfId="1805" priority="1390"/>
    <cfRule type="duplicateValues" dxfId="1804" priority="1391"/>
    <cfRule type="duplicateValues" dxfId="1803" priority="1392"/>
    <cfRule type="duplicateValues" dxfId="1802" priority="1393"/>
    <cfRule type="duplicateValues" dxfId="1801" priority="1394"/>
    <cfRule type="duplicateValues" dxfId="1800" priority="1395"/>
    <cfRule type="duplicateValues" dxfId="1799" priority="1396"/>
    <cfRule type="duplicateValues" dxfId="1798" priority="1397"/>
    <cfRule type="duplicateValues" dxfId="1797" priority="1398"/>
    <cfRule type="duplicateValues" dxfId="1796" priority="1399"/>
    <cfRule type="duplicateValues" dxfId="1795" priority="1400"/>
    <cfRule type="duplicateValues" dxfId="1794" priority="1351"/>
    <cfRule type="duplicateValues" dxfId="1793" priority="1352"/>
    <cfRule type="duplicateValues" dxfId="1792" priority="1353"/>
    <cfRule type="duplicateValues" dxfId="1791" priority="1354"/>
    <cfRule type="duplicateValues" dxfId="1790" priority="1355"/>
    <cfRule type="duplicateValues" dxfId="1789" priority="1356"/>
    <cfRule type="duplicateValues" dxfId="1788" priority="1357"/>
    <cfRule type="duplicateValues" dxfId="1787" priority="1358"/>
    <cfRule type="duplicateValues" dxfId="1786" priority="1359"/>
    <cfRule type="duplicateValues" dxfId="1785" priority="1360"/>
    <cfRule type="duplicateValues" dxfId="1784" priority="1361"/>
    <cfRule type="duplicateValues" dxfId="1783" priority="1362"/>
    <cfRule type="duplicateValues" dxfId="1782" priority="1363"/>
  </conditionalFormatting>
  <conditionalFormatting sqref="I5456 I5459:I5464 I5468">
    <cfRule type="duplicateValues" dxfId="1781" priority="2261"/>
    <cfRule type="duplicateValues" dxfId="1780" priority="2262"/>
    <cfRule type="duplicateValues" dxfId="1779" priority="2264"/>
    <cfRule type="duplicateValues" dxfId="1778" priority="2265"/>
    <cfRule type="duplicateValues" dxfId="1777" priority="2251"/>
    <cfRule type="duplicateValues" dxfId="1776" priority="2252"/>
    <cfRule type="duplicateValues" dxfId="1775" priority="2253"/>
    <cfRule type="duplicateValues" dxfId="1774" priority="2266"/>
    <cfRule type="duplicateValues" dxfId="1773" priority="2254"/>
    <cfRule type="duplicateValues" dxfId="1772" priority="2255"/>
    <cfRule type="duplicateValues" dxfId="1771" priority="2256"/>
    <cfRule type="duplicateValues" dxfId="1770" priority="2257"/>
    <cfRule type="duplicateValues" dxfId="1769" priority="2277"/>
    <cfRule type="duplicateValues" dxfId="1768" priority="2258"/>
    <cfRule type="duplicateValues" dxfId="1767" priority="2259"/>
    <cfRule type="duplicateValues" dxfId="1766" priority="2260"/>
    <cfRule type="duplicateValues" dxfId="1765" priority="2267"/>
    <cfRule type="duplicateValues" dxfId="1764" priority="2268"/>
    <cfRule type="duplicateValues" dxfId="1763" priority="2269"/>
    <cfRule type="duplicateValues" dxfId="1762" priority="2270"/>
    <cfRule type="duplicateValues" dxfId="1761" priority="2271"/>
    <cfRule type="duplicateValues" dxfId="1760" priority="2272"/>
    <cfRule type="duplicateValues" dxfId="1759" priority="2273"/>
    <cfRule type="duplicateValues" dxfId="1758" priority="2274"/>
    <cfRule type="duplicateValues" dxfId="1757" priority="2275"/>
    <cfRule type="duplicateValues" dxfId="1756" priority="2276"/>
    <cfRule type="duplicateValues" dxfId="1755" priority="2278"/>
    <cfRule type="duplicateValues" dxfId="1754" priority="2279"/>
    <cfRule type="duplicateValues" dxfId="1753" priority="2280"/>
    <cfRule type="duplicateValues" dxfId="1752" priority="2281"/>
    <cfRule type="duplicateValues" dxfId="1751" priority="2282"/>
    <cfRule type="duplicateValues" dxfId="1750" priority="2263"/>
    <cfRule type="duplicateValues" dxfId="1749" priority="2283"/>
    <cfRule type="duplicateValues" dxfId="1748" priority="2284"/>
    <cfRule type="duplicateValues" dxfId="1747" priority="2285"/>
    <cfRule type="duplicateValues" dxfId="1746" priority="2286"/>
    <cfRule type="duplicateValues" dxfId="1745" priority="2287"/>
    <cfRule type="duplicateValues" dxfId="1744" priority="2288"/>
    <cfRule type="duplicateValues" dxfId="1743" priority="2289"/>
    <cfRule type="duplicateValues" dxfId="1742" priority="2290"/>
    <cfRule type="duplicateValues" dxfId="1741" priority="2291"/>
    <cfRule type="duplicateValues" dxfId="1740" priority="2292"/>
    <cfRule type="duplicateValues" dxfId="1739" priority="2293"/>
    <cfRule type="duplicateValues" dxfId="1738" priority="2294"/>
    <cfRule type="duplicateValues" dxfId="1737" priority="2295"/>
    <cfRule type="duplicateValues" dxfId="1736" priority="2296"/>
    <cfRule type="duplicateValues" dxfId="1735" priority="2297"/>
    <cfRule type="duplicateValues" dxfId="1734" priority="2298"/>
    <cfRule type="duplicateValues" dxfId="1733" priority="2299"/>
    <cfRule type="duplicateValues" dxfId="1732" priority="2300"/>
  </conditionalFormatting>
  <conditionalFormatting sqref="I5457">
    <cfRule type="duplicateValues" dxfId="1731" priority="675"/>
    <cfRule type="duplicateValues" dxfId="1730" priority="664"/>
    <cfRule type="duplicateValues" dxfId="1729" priority="665"/>
    <cfRule type="duplicateValues" dxfId="1728" priority="666"/>
    <cfRule type="duplicateValues" dxfId="1727" priority="667"/>
    <cfRule type="duplicateValues" dxfId="1726" priority="652"/>
    <cfRule type="duplicateValues" dxfId="1725" priority="686"/>
    <cfRule type="duplicateValues" dxfId="1724" priority="668"/>
    <cfRule type="duplicateValues" dxfId="1723" priority="669"/>
    <cfRule type="duplicateValues" dxfId="1722" priority="670"/>
    <cfRule type="duplicateValues" dxfId="1721" priority="671"/>
    <cfRule type="duplicateValues" dxfId="1720" priority="672"/>
    <cfRule type="duplicateValues" dxfId="1719" priority="696"/>
    <cfRule type="duplicateValues" dxfId="1718" priority="673"/>
    <cfRule type="duplicateValues" dxfId="1717" priority="674"/>
    <cfRule type="duplicateValues" dxfId="1716" priority="676"/>
    <cfRule type="duplicateValues" dxfId="1715" priority="677"/>
    <cfRule type="duplicateValues" dxfId="1714" priority="678"/>
    <cfRule type="duplicateValues" dxfId="1713" priority="679"/>
    <cfRule type="duplicateValues" dxfId="1712" priority="699"/>
    <cfRule type="duplicateValues" dxfId="1711" priority="698"/>
    <cfRule type="duplicateValues" dxfId="1710" priority="697"/>
    <cfRule type="duplicateValues" dxfId="1709" priority="680"/>
    <cfRule type="duplicateValues" dxfId="1708" priority="681"/>
    <cfRule type="duplicateValues" dxfId="1707" priority="682"/>
    <cfRule type="duplicateValues" dxfId="1706" priority="683"/>
    <cfRule type="duplicateValues" dxfId="1705" priority="684"/>
    <cfRule type="duplicateValues" dxfId="1704" priority="685"/>
    <cfRule type="duplicateValues" dxfId="1703" priority="687"/>
    <cfRule type="duplicateValues" dxfId="1702" priority="688"/>
    <cfRule type="duplicateValues" dxfId="1701" priority="689"/>
    <cfRule type="duplicateValues" dxfId="1700" priority="690"/>
    <cfRule type="duplicateValues" dxfId="1699" priority="691"/>
    <cfRule type="duplicateValues" dxfId="1698" priority="692"/>
    <cfRule type="duplicateValues" dxfId="1697" priority="693"/>
    <cfRule type="duplicateValues" dxfId="1696" priority="694"/>
    <cfRule type="duplicateValues" dxfId="1695" priority="695"/>
    <cfRule type="duplicateValues" dxfId="1694" priority="651"/>
    <cfRule type="duplicateValues" dxfId="1693" priority="650"/>
    <cfRule type="duplicateValues" dxfId="1692" priority="653"/>
    <cfRule type="duplicateValues" dxfId="1691" priority="654"/>
    <cfRule type="duplicateValues" dxfId="1690" priority="655"/>
    <cfRule type="duplicateValues" dxfId="1689" priority="656"/>
    <cfRule type="duplicateValues" dxfId="1688" priority="657"/>
    <cfRule type="duplicateValues" dxfId="1687" priority="658"/>
    <cfRule type="duplicateValues" dxfId="1686" priority="659"/>
    <cfRule type="duplicateValues" dxfId="1685" priority="660"/>
    <cfRule type="duplicateValues" dxfId="1684" priority="661"/>
    <cfRule type="duplicateValues" dxfId="1683" priority="662"/>
    <cfRule type="duplicateValues" dxfId="1682" priority="663"/>
  </conditionalFormatting>
  <conditionalFormatting sqref="I5458">
    <cfRule type="duplicateValues" dxfId="1681" priority="1216"/>
    <cfRule type="duplicateValues" dxfId="1680" priority="1215"/>
    <cfRule type="duplicateValues" dxfId="1679" priority="1214"/>
    <cfRule type="duplicateValues" dxfId="1678" priority="1213"/>
    <cfRule type="duplicateValues" dxfId="1677" priority="1212"/>
    <cfRule type="duplicateValues" dxfId="1676" priority="1211"/>
    <cfRule type="duplicateValues" dxfId="1675" priority="1210"/>
    <cfRule type="duplicateValues" dxfId="1674" priority="1209"/>
    <cfRule type="duplicateValues" dxfId="1673" priority="1208"/>
    <cfRule type="duplicateValues" dxfId="1672" priority="1207"/>
    <cfRule type="duplicateValues" dxfId="1671" priority="1206"/>
    <cfRule type="duplicateValues" dxfId="1670" priority="1205"/>
    <cfRule type="duplicateValues" dxfId="1669" priority="1204"/>
    <cfRule type="duplicateValues" dxfId="1668" priority="1203"/>
    <cfRule type="duplicateValues" dxfId="1667" priority="1202"/>
    <cfRule type="duplicateValues" dxfId="1666" priority="1201"/>
    <cfRule type="duplicateValues" dxfId="1665" priority="1232"/>
    <cfRule type="duplicateValues" dxfId="1664" priority="1250"/>
    <cfRule type="duplicateValues" dxfId="1663" priority="1249"/>
    <cfRule type="duplicateValues" dxfId="1662" priority="1248"/>
    <cfRule type="duplicateValues" dxfId="1661" priority="1247"/>
    <cfRule type="duplicateValues" dxfId="1660" priority="1246"/>
    <cfRule type="duplicateValues" dxfId="1659" priority="1245"/>
    <cfRule type="duplicateValues" dxfId="1658" priority="1244"/>
    <cfRule type="duplicateValues" dxfId="1657" priority="1243"/>
    <cfRule type="duplicateValues" dxfId="1656" priority="1242"/>
    <cfRule type="duplicateValues" dxfId="1655" priority="1241"/>
    <cfRule type="duplicateValues" dxfId="1654" priority="1240"/>
    <cfRule type="duplicateValues" dxfId="1653" priority="1239"/>
    <cfRule type="duplicateValues" dxfId="1652" priority="1238"/>
    <cfRule type="duplicateValues" dxfId="1651" priority="1237"/>
    <cfRule type="duplicateValues" dxfId="1650" priority="1236"/>
    <cfRule type="duplicateValues" dxfId="1649" priority="1235"/>
    <cfRule type="duplicateValues" dxfId="1648" priority="1234"/>
    <cfRule type="duplicateValues" dxfId="1647" priority="1233"/>
    <cfRule type="duplicateValues" dxfId="1646" priority="1231"/>
    <cfRule type="duplicateValues" dxfId="1645" priority="1230"/>
    <cfRule type="duplicateValues" dxfId="1644" priority="1229"/>
    <cfRule type="duplicateValues" dxfId="1643" priority="1228"/>
    <cfRule type="duplicateValues" dxfId="1642" priority="1227"/>
    <cfRule type="duplicateValues" dxfId="1641" priority="1226"/>
    <cfRule type="duplicateValues" dxfId="1640" priority="1225"/>
    <cfRule type="duplicateValues" dxfId="1639" priority="1224"/>
    <cfRule type="duplicateValues" dxfId="1638" priority="1223"/>
    <cfRule type="duplicateValues" dxfId="1637" priority="1222"/>
    <cfRule type="duplicateValues" dxfId="1636" priority="1221"/>
    <cfRule type="duplicateValues" dxfId="1635" priority="1220"/>
    <cfRule type="duplicateValues" dxfId="1634" priority="1219"/>
    <cfRule type="duplicateValues" dxfId="1633" priority="1218"/>
    <cfRule type="duplicateValues" dxfId="1632" priority="1217"/>
  </conditionalFormatting>
  <conditionalFormatting sqref="I5465">
    <cfRule type="duplicateValues" dxfId="1631" priority="560"/>
    <cfRule type="duplicateValues" dxfId="1630" priority="566"/>
    <cfRule type="duplicateValues" dxfId="1629" priority="565"/>
    <cfRule type="duplicateValues" dxfId="1628" priority="564"/>
    <cfRule type="duplicateValues" dxfId="1627" priority="563"/>
    <cfRule type="duplicateValues" dxfId="1626" priority="562"/>
    <cfRule type="duplicateValues" dxfId="1625" priority="561"/>
    <cfRule type="duplicateValues" dxfId="1624" priority="559"/>
    <cfRule type="duplicateValues" dxfId="1623" priority="558"/>
    <cfRule type="duplicateValues" dxfId="1622" priority="557"/>
    <cfRule type="duplicateValues" dxfId="1621" priority="556"/>
    <cfRule type="duplicateValues" dxfId="1620" priority="555"/>
    <cfRule type="duplicateValues" dxfId="1619" priority="592"/>
    <cfRule type="duplicateValues" dxfId="1618" priority="554"/>
    <cfRule type="duplicateValues" dxfId="1617" priority="553"/>
    <cfRule type="duplicateValues" dxfId="1616" priority="552"/>
    <cfRule type="duplicateValues" dxfId="1615" priority="599"/>
    <cfRule type="duplicateValues" dxfId="1614" priority="598"/>
    <cfRule type="duplicateValues" dxfId="1613" priority="597"/>
    <cfRule type="duplicateValues" dxfId="1612" priority="596"/>
    <cfRule type="duplicateValues" dxfId="1611" priority="595"/>
    <cfRule type="duplicateValues" dxfId="1610" priority="551"/>
    <cfRule type="duplicateValues" dxfId="1609" priority="594"/>
    <cfRule type="duplicateValues" dxfId="1608" priority="593"/>
    <cfRule type="duplicateValues" dxfId="1607" priority="550"/>
    <cfRule type="duplicateValues" dxfId="1606" priority="591"/>
    <cfRule type="duplicateValues" dxfId="1605" priority="590"/>
    <cfRule type="duplicateValues" dxfId="1604" priority="589"/>
    <cfRule type="duplicateValues" dxfId="1603" priority="588"/>
    <cfRule type="duplicateValues" dxfId="1602" priority="587"/>
    <cfRule type="duplicateValues" dxfId="1601" priority="586"/>
    <cfRule type="duplicateValues" dxfId="1600" priority="585"/>
    <cfRule type="duplicateValues" dxfId="1599" priority="584"/>
    <cfRule type="duplicateValues" dxfId="1598" priority="583"/>
    <cfRule type="duplicateValues" dxfId="1597" priority="582"/>
    <cfRule type="duplicateValues" dxfId="1596" priority="581"/>
    <cfRule type="duplicateValues" dxfId="1595" priority="580"/>
    <cfRule type="duplicateValues" dxfId="1594" priority="579"/>
    <cfRule type="duplicateValues" dxfId="1593" priority="578"/>
    <cfRule type="duplicateValues" dxfId="1592" priority="577"/>
    <cfRule type="duplicateValues" dxfId="1591" priority="576"/>
    <cfRule type="duplicateValues" dxfId="1590" priority="575"/>
    <cfRule type="duplicateValues" dxfId="1589" priority="574"/>
    <cfRule type="duplicateValues" dxfId="1588" priority="573"/>
    <cfRule type="duplicateValues" dxfId="1587" priority="572"/>
    <cfRule type="duplicateValues" dxfId="1586" priority="571"/>
    <cfRule type="duplicateValues" dxfId="1585" priority="570"/>
    <cfRule type="duplicateValues" dxfId="1584" priority="569"/>
    <cfRule type="duplicateValues" dxfId="1583" priority="568"/>
    <cfRule type="duplicateValues" dxfId="1582" priority="567"/>
  </conditionalFormatting>
  <conditionalFormatting sqref="I5466:I5467">
    <cfRule type="duplicateValues" dxfId="1581" priority="723"/>
    <cfRule type="duplicateValues" dxfId="1580" priority="722"/>
    <cfRule type="duplicateValues" dxfId="1579" priority="721"/>
    <cfRule type="duplicateValues" dxfId="1578" priority="720"/>
    <cfRule type="duplicateValues" dxfId="1577" priority="719"/>
    <cfRule type="duplicateValues" dxfId="1576" priority="718"/>
    <cfRule type="duplicateValues" dxfId="1575" priority="717"/>
    <cfRule type="duplicateValues" dxfId="1574" priority="716"/>
    <cfRule type="duplicateValues" dxfId="1573" priority="715"/>
    <cfRule type="duplicateValues" dxfId="1572" priority="714"/>
    <cfRule type="duplicateValues" dxfId="1571" priority="713"/>
    <cfRule type="duplicateValues" dxfId="1570" priority="711"/>
    <cfRule type="duplicateValues" dxfId="1569" priority="710"/>
    <cfRule type="duplicateValues" dxfId="1568" priority="709"/>
    <cfRule type="duplicateValues" dxfId="1567" priority="708"/>
    <cfRule type="duplicateValues" dxfId="1566" priority="712"/>
    <cfRule type="duplicateValues" dxfId="1565" priority="743"/>
    <cfRule type="duplicateValues" dxfId="1564" priority="707"/>
    <cfRule type="duplicateValues" dxfId="1563" priority="706"/>
    <cfRule type="duplicateValues" dxfId="1562" priority="742"/>
    <cfRule type="duplicateValues" dxfId="1561" priority="705"/>
    <cfRule type="duplicateValues" dxfId="1560" priority="704"/>
    <cfRule type="duplicateValues" dxfId="1559" priority="703"/>
    <cfRule type="duplicateValues" dxfId="1558" priority="702"/>
    <cfRule type="duplicateValues" dxfId="1557" priority="701"/>
    <cfRule type="duplicateValues" dxfId="1556" priority="700"/>
    <cfRule type="duplicateValues" dxfId="1555" priority="737"/>
    <cfRule type="duplicateValues" dxfId="1554" priority="736"/>
    <cfRule type="duplicateValues" dxfId="1553" priority="735"/>
    <cfRule type="duplicateValues" dxfId="1552" priority="734"/>
    <cfRule type="duplicateValues" dxfId="1551" priority="733"/>
    <cfRule type="duplicateValues" dxfId="1550" priority="732"/>
    <cfRule type="duplicateValues" dxfId="1549" priority="731"/>
    <cfRule type="duplicateValues" dxfId="1548" priority="730"/>
    <cfRule type="duplicateValues" dxfId="1547" priority="729"/>
    <cfRule type="duplicateValues" dxfId="1546" priority="728"/>
    <cfRule type="duplicateValues" dxfId="1545" priority="727"/>
    <cfRule type="duplicateValues" dxfId="1544" priority="726"/>
    <cfRule type="duplicateValues" dxfId="1543" priority="744"/>
    <cfRule type="duplicateValues" dxfId="1542" priority="725"/>
    <cfRule type="duplicateValues" dxfId="1541" priority="724"/>
    <cfRule type="duplicateValues" dxfId="1540" priority="747"/>
    <cfRule type="duplicateValues" dxfId="1539" priority="746"/>
    <cfRule type="duplicateValues" dxfId="1538" priority="749"/>
    <cfRule type="duplicateValues" dxfId="1537" priority="748"/>
    <cfRule type="duplicateValues" dxfId="1536" priority="740"/>
    <cfRule type="duplicateValues" dxfId="1535" priority="745"/>
    <cfRule type="duplicateValues" dxfId="1534" priority="741"/>
    <cfRule type="duplicateValues" dxfId="1533" priority="738"/>
    <cfRule type="duplicateValues" dxfId="1532" priority="739"/>
  </conditionalFormatting>
  <conditionalFormatting sqref="I5469">
    <cfRule type="duplicateValues" dxfId="1531" priority="1198"/>
    <cfRule type="duplicateValues" dxfId="1530" priority="1197"/>
    <cfRule type="duplicateValues" dxfId="1529" priority="1196"/>
    <cfRule type="duplicateValues" dxfId="1528" priority="1195"/>
    <cfRule type="duplicateValues" dxfId="1527" priority="1194"/>
    <cfRule type="duplicateValues" dxfId="1526" priority="1193"/>
    <cfRule type="duplicateValues" dxfId="1525" priority="1192"/>
    <cfRule type="duplicateValues" dxfId="1524" priority="1191"/>
    <cfRule type="duplicateValues" dxfId="1523" priority="1190"/>
    <cfRule type="duplicateValues" dxfId="1522" priority="1189"/>
    <cfRule type="duplicateValues" dxfId="1521" priority="1188"/>
    <cfRule type="duplicateValues" dxfId="1520" priority="1187"/>
    <cfRule type="duplicateValues" dxfId="1519" priority="1186"/>
    <cfRule type="duplicateValues" dxfId="1518" priority="1184"/>
    <cfRule type="duplicateValues" dxfId="1517" priority="1183"/>
    <cfRule type="duplicateValues" dxfId="1516" priority="1182"/>
    <cfRule type="duplicateValues" dxfId="1515" priority="1181"/>
    <cfRule type="duplicateValues" dxfId="1514" priority="1180"/>
    <cfRule type="duplicateValues" dxfId="1513" priority="1179"/>
    <cfRule type="duplicateValues" dxfId="1512" priority="1178"/>
    <cfRule type="duplicateValues" dxfId="1511" priority="1177"/>
    <cfRule type="duplicateValues" dxfId="1510" priority="1176"/>
    <cfRule type="duplicateValues" dxfId="1509" priority="1175"/>
    <cfRule type="duplicateValues" dxfId="1508" priority="1174"/>
    <cfRule type="duplicateValues" dxfId="1507" priority="1173"/>
    <cfRule type="duplicateValues" dxfId="1506" priority="1172"/>
    <cfRule type="duplicateValues" dxfId="1505" priority="1171"/>
    <cfRule type="duplicateValues" dxfId="1504" priority="1170"/>
    <cfRule type="duplicateValues" dxfId="1503" priority="1168"/>
    <cfRule type="duplicateValues" dxfId="1502" priority="1167"/>
    <cfRule type="duplicateValues" dxfId="1501" priority="1166"/>
    <cfRule type="duplicateValues" dxfId="1500" priority="1165"/>
    <cfRule type="duplicateValues" dxfId="1499" priority="1164"/>
    <cfRule type="duplicateValues" dxfId="1498" priority="1163"/>
    <cfRule type="duplicateValues" dxfId="1497" priority="1162"/>
    <cfRule type="duplicateValues" dxfId="1496" priority="1161"/>
    <cfRule type="duplicateValues" dxfId="1495" priority="1160"/>
    <cfRule type="duplicateValues" dxfId="1494" priority="1159"/>
    <cfRule type="duplicateValues" dxfId="1493" priority="1158"/>
    <cfRule type="duplicateValues" dxfId="1492" priority="1157"/>
    <cfRule type="duplicateValues" dxfId="1491" priority="1156"/>
    <cfRule type="duplicateValues" dxfId="1490" priority="1155"/>
    <cfRule type="duplicateValues" dxfId="1489" priority="1154"/>
    <cfRule type="duplicateValues" dxfId="1488" priority="1153"/>
    <cfRule type="duplicateValues" dxfId="1487" priority="1152"/>
    <cfRule type="duplicateValues" dxfId="1486" priority="1151"/>
    <cfRule type="duplicateValues" dxfId="1485" priority="1169"/>
    <cfRule type="duplicateValues" dxfId="1484" priority="1185"/>
    <cfRule type="duplicateValues" dxfId="1483" priority="1200"/>
    <cfRule type="duplicateValues" dxfId="1482" priority="1199"/>
  </conditionalFormatting>
  <conditionalFormatting sqref="I5470">
    <cfRule type="duplicateValues" dxfId="1481" priority="2227"/>
    <cfRule type="duplicateValues" dxfId="1480" priority="2226"/>
    <cfRule type="duplicateValues" dxfId="1479" priority="2225"/>
    <cfRule type="duplicateValues" dxfId="1478" priority="2224"/>
    <cfRule type="duplicateValues" dxfId="1477" priority="2223"/>
    <cfRule type="duplicateValues" dxfId="1476" priority="2248"/>
    <cfRule type="duplicateValues" dxfId="1475" priority="2231"/>
    <cfRule type="duplicateValues" dxfId="1474" priority="2222"/>
    <cfRule type="duplicateValues" dxfId="1473" priority="2221"/>
    <cfRule type="duplicateValues" dxfId="1472" priority="2220"/>
    <cfRule type="duplicateValues" dxfId="1471" priority="2219"/>
    <cfRule type="duplicateValues" dxfId="1470" priority="2218"/>
    <cfRule type="duplicateValues" dxfId="1469" priority="2217"/>
    <cfRule type="duplicateValues" dxfId="1468" priority="2205"/>
    <cfRule type="duplicateValues" dxfId="1467" priority="2204"/>
    <cfRule type="duplicateValues" dxfId="1466" priority="2203"/>
    <cfRule type="duplicateValues" dxfId="1465" priority="2202"/>
    <cfRule type="duplicateValues" dxfId="1464" priority="2216"/>
    <cfRule type="duplicateValues" dxfId="1463" priority="2215"/>
    <cfRule type="duplicateValues" dxfId="1462" priority="2250"/>
    <cfRule type="duplicateValues" dxfId="1461" priority="2214"/>
    <cfRule type="duplicateValues" dxfId="1460" priority="2213"/>
    <cfRule type="duplicateValues" dxfId="1459" priority="2212"/>
    <cfRule type="duplicateValues" dxfId="1458" priority="2211"/>
    <cfRule type="duplicateValues" dxfId="1457" priority="2230"/>
    <cfRule type="duplicateValues" dxfId="1456" priority="2210"/>
    <cfRule type="duplicateValues" dxfId="1455" priority="2209"/>
    <cfRule type="duplicateValues" dxfId="1454" priority="2201"/>
    <cfRule type="duplicateValues" dxfId="1453" priority="2208"/>
    <cfRule type="duplicateValues" dxfId="1452" priority="2207"/>
    <cfRule type="duplicateValues" dxfId="1451" priority="2206"/>
    <cfRule type="duplicateValues" dxfId="1450" priority="2247"/>
    <cfRule type="duplicateValues" dxfId="1449" priority="2246"/>
    <cfRule type="duplicateValues" dxfId="1448" priority="2245"/>
    <cfRule type="duplicateValues" dxfId="1447" priority="2244"/>
    <cfRule type="duplicateValues" dxfId="1446" priority="2243"/>
    <cfRule type="duplicateValues" dxfId="1445" priority="2242"/>
    <cfRule type="duplicateValues" dxfId="1444" priority="2241"/>
    <cfRule type="duplicateValues" dxfId="1443" priority="2240"/>
    <cfRule type="duplicateValues" dxfId="1442" priority="2239"/>
    <cfRule type="duplicateValues" dxfId="1441" priority="2238"/>
    <cfRule type="duplicateValues" dxfId="1440" priority="2237"/>
    <cfRule type="duplicateValues" dxfId="1439" priority="2236"/>
    <cfRule type="duplicateValues" dxfId="1438" priority="2235"/>
    <cfRule type="duplicateValues" dxfId="1437" priority="2234"/>
    <cfRule type="duplicateValues" dxfId="1436" priority="2233"/>
    <cfRule type="duplicateValues" dxfId="1435" priority="2232"/>
    <cfRule type="duplicateValues" dxfId="1434" priority="2229"/>
    <cfRule type="duplicateValues" dxfId="1433" priority="2249"/>
    <cfRule type="duplicateValues" dxfId="1432" priority="2228"/>
  </conditionalFormatting>
  <conditionalFormatting sqref="I5471:I5477">
    <cfRule type="duplicateValues" dxfId="1431" priority="2169"/>
    <cfRule type="duplicateValues" dxfId="1430" priority="2170"/>
    <cfRule type="duplicateValues" dxfId="1429" priority="2171"/>
    <cfRule type="duplicateValues" dxfId="1428" priority="2172"/>
    <cfRule type="duplicateValues" dxfId="1427" priority="2173"/>
    <cfRule type="duplicateValues" dxfId="1426" priority="2174"/>
    <cfRule type="duplicateValues" dxfId="1425" priority="2175"/>
    <cfRule type="duplicateValues" dxfId="1424" priority="2176"/>
    <cfRule type="duplicateValues" dxfId="1423" priority="2177"/>
    <cfRule type="duplicateValues" dxfId="1422" priority="2178"/>
    <cfRule type="duplicateValues" dxfId="1421" priority="2179"/>
    <cfRule type="duplicateValues" dxfId="1420" priority="2180"/>
    <cfRule type="duplicateValues" dxfId="1419" priority="2181"/>
    <cfRule type="duplicateValues" dxfId="1418" priority="2182"/>
    <cfRule type="duplicateValues" dxfId="1417" priority="2183"/>
    <cfRule type="duplicateValues" dxfId="1416" priority="2184"/>
    <cfRule type="duplicateValues" dxfId="1415" priority="2185"/>
    <cfRule type="duplicateValues" dxfId="1414" priority="2186"/>
    <cfRule type="duplicateValues" dxfId="1413" priority="2187"/>
    <cfRule type="duplicateValues" dxfId="1412" priority="2188"/>
    <cfRule type="duplicateValues" dxfId="1411" priority="2189"/>
    <cfRule type="duplicateValues" dxfId="1410" priority="2190"/>
    <cfRule type="duplicateValues" dxfId="1409" priority="2191"/>
    <cfRule type="duplicateValues" dxfId="1408" priority="2192"/>
    <cfRule type="duplicateValues" dxfId="1407" priority="2193"/>
    <cfRule type="duplicateValues" dxfId="1406" priority="2165"/>
    <cfRule type="duplicateValues" dxfId="1405" priority="2195"/>
    <cfRule type="duplicateValues" dxfId="1404" priority="2196"/>
    <cfRule type="duplicateValues" dxfId="1403" priority="2197"/>
    <cfRule type="duplicateValues" dxfId="1402" priority="2198"/>
    <cfRule type="duplicateValues" dxfId="1401" priority="2199"/>
    <cfRule type="duplicateValues" dxfId="1400" priority="2200"/>
    <cfRule type="duplicateValues" dxfId="1399" priority="2194"/>
    <cfRule type="duplicateValues" dxfId="1398" priority="2151"/>
    <cfRule type="duplicateValues" dxfId="1397" priority="2152"/>
    <cfRule type="duplicateValues" dxfId="1396" priority="2153"/>
    <cfRule type="duplicateValues" dxfId="1395" priority="2154"/>
    <cfRule type="duplicateValues" dxfId="1394" priority="2155"/>
    <cfRule type="duplicateValues" dxfId="1393" priority="2156"/>
    <cfRule type="duplicateValues" dxfId="1392" priority="2157"/>
    <cfRule type="duplicateValues" dxfId="1391" priority="2158"/>
    <cfRule type="duplicateValues" dxfId="1390" priority="2159"/>
    <cfRule type="duplicateValues" dxfId="1389" priority="2160"/>
    <cfRule type="duplicateValues" dxfId="1388" priority="2161"/>
    <cfRule type="duplicateValues" dxfId="1387" priority="2162"/>
    <cfRule type="duplicateValues" dxfId="1386" priority="2163"/>
    <cfRule type="duplicateValues" dxfId="1385" priority="2164"/>
    <cfRule type="duplicateValues" dxfId="1384" priority="2166"/>
    <cfRule type="duplicateValues" dxfId="1383" priority="2167"/>
    <cfRule type="duplicateValues" dxfId="1382" priority="2168"/>
  </conditionalFormatting>
  <conditionalFormatting sqref="I5478">
    <cfRule type="duplicateValues" dxfId="1381" priority="2134"/>
    <cfRule type="duplicateValues" dxfId="1380" priority="2113"/>
    <cfRule type="duplicateValues" dxfId="1379" priority="2112"/>
    <cfRule type="duplicateValues" dxfId="1378" priority="2111"/>
    <cfRule type="duplicateValues" dxfId="1377" priority="2110"/>
    <cfRule type="duplicateValues" dxfId="1376" priority="2150"/>
    <cfRule type="duplicateValues" dxfId="1375" priority="2109"/>
    <cfRule type="duplicateValues" dxfId="1374" priority="2108"/>
    <cfRule type="duplicateValues" dxfId="1373" priority="2107"/>
    <cfRule type="duplicateValues" dxfId="1372" priority="2149"/>
    <cfRule type="duplicateValues" dxfId="1371" priority="2148"/>
    <cfRule type="duplicateValues" dxfId="1370" priority="2147"/>
    <cfRule type="duplicateValues" dxfId="1369" priority="2146"/>
    <cfRule type="duplicateValues" dxfId="1368" priority="2145"/>
    <cfRule type="duplicateValues" dxfId="1367" priority="2144"/>
    <cfRule type="duplicateValues" dxfId="1366" priority="2143"/>
    <cfRule type="duplicateValues" dxfId="1365" priority="2142"/>
    <cfRule type="duplicateValues" dxfId="1364" priority="2141"/>
    <cfRule type="duplicateValues" dxfId="1363" priority="2140"/>
    <cfRule type="duplicateValues" dxfId="1362" priority="2106"/>
    <cfRule type="duplicateValues" dxfId="1361" priority="2139"/>
    <cfRule type="duplicateValues" dxfId="1360" priority="2138"/>
    <cfRule type="duplicateValues" dxfId="1359" priority="2137"/>
    <cfRule type="duplicateValues" dxfId="1358" priority="2136"/>
    <cfRule type="duplicateValues" dxfId="1357" priority="2135"/>
    <cfRule type="duplicateValues" dxfId="1356" priority="2105"/>
    <cfRule type="duplicateValues" dxfId="1355" priority="2133"/>
    <cfRule type="duplicateValues" dxfId="1354" priority="2104"/>
    <cfRule type="duplicateValues" dxfId="1353" priority="2103"/>
    <cfRule type="duplicateValues" dxfId="1352" priority="2102"/>
    <cfRule type="duplicateValues" dxfId="1351" priority="2101"/>
    <cfRule type="duplicateValues" dxfId="1350" priority="2132"/>
    <cfRule type="duplicateValues" dxfId="1349" priority="2131"/>
    <cfRule type="duplicateValues" dxfId="1348" priority="2130"/>
    <cfRule type="duplicateValues" dxfId="1347" priority="2129"/>
    <cfRule type="duplicateValues" dxfId="1346" priority="2128"/>
    <cfRule type="duplicateValues" dxfId="1345" priority="2127"/>
    <cfRule type="duplicateValues" dxfId="1344" priority="2126"/>
    <cfRule type="duplicateValues" dxfId="1343" priority="2125"/>
    <cfRule type="duplicateValues" dxfId="1342" priority="2124"/>
    <cfRule type="duplicateValues" dxfId="1341" priority="2123"/>
    <cfRule type="duplicateValues" dxfId="1340" priority="2122"/>
    <cfRule type="duplicateValues" dxfId="1339" priority="2121"/>
    <cfRule type="duplicateValues" dxfId="1338" priority="2120"/>
    <cfRule type="duplicateValues" dxfId="1337" priority="2119"/>
    <cfRule type="duplicateValues" dxfId="1336" priority="2118"/>
    <cfRule type="duplicateValues" dxfId="1335" priority="2117"/>
    <cfRule type="duplicateValues" dxfId="1334" priority="2116"/>
    <cfRule type="duplicateValues" dxfId="1333" priority="2115"/>
    <cfRule type="duplicateValues" dxfId="1332" priority="2114"/>
  </conditionalFormatting>
  <conditionalFormatting sqref="I5479">
    <cfRule type="duplicateValues" dxfId="1331" priority="2069"/>
    <cfRule type="duplicateValues" dxfId="1330" priority="2055"/>
    <cfRule type="duplicateValues" dxfId="1329" priority="2054"/>
    <cfRule type="duplicateValues" dxfId="1328" priority="2053"/>
    <cfRule type="duplicateValues" dxfId="1327" priority="2052"/>
    <cfRule type="duplicateValues" dxfId="1326" priority="2051"/>
    <cfRule type="duplicateValues" dxfId="1325" priority="2100"/>
    <cfRule type="duplicateValues" dxfId="1324" priority="2095"/>
    <cfRule type="duplicateValues" dxfId="1323" priority="2056"/>
    <cfRule type="duplicateValues" dxfId="1322" priority="2096"/>
    <cfRule type="duplicateValues" dxfId="1321" priority="2097"/>
    <cfRule type="duplicateValues" dxfId="1320" priority="2098"/>
    <cfRule type="duplicateValues" dxfId="1319" priority="2099"/>
    <cfRule type="duplicateValues" dxfId="1318" priority="2094"/>
    <cfRule type="duplicateValues" dxfId="1317" priority="2093"/>
    <cfRule type="duplicateValues" dxfId="1316" priority="2092"/>
    <cfRule type="duplicateValues" dxfId="1315" priority="2091"/>
    <cfRule type="duplicateValues" dxfId="1314" priority="2090"/>
    <cfRule type="duplicateValues" dxfId="1313" priority="2089"/>
    <cfRule type="duplicateValues" dxfId="1312" priority="2088"/>
    <cfRule type="duplicateValues" dxfId="1311" priority="2087"/>
    <cfRule type="duplicateValues" dxfId="1310" priority="2086"/>
    <cfRule type="duplicateValues" dxfId="1309" priority="2085"/>
    <cfRule type="duplicateValues" dxfId="1308" priority="2084"/>
    <cfRule type="duplicateValues" dxfId="1307" priority="2083"/>
    <cfRule type="duplicateValues" dxfId="1306" priority="2082"/>
    <cfRule type="duplicateValues" dxfId="1305" priority="2081"/>
    <cfRule type="duplicateValues" dxfId="1304" priority="2080"/>
    <cfRule type="duplicateValues" dxfId="1303" priority="2079"/>
    <cfRule type="duplicateValues" dxfId="1302" priority="2078"/>
    <cfRule type="duplicateValues" dxfId="1301" priority="2077"/>
    <cfRule type="duplicateValues" dxfId="1300" priority="2076"/>
    <cfRule type="duplicateValues" dxfId="1299" priority="2075"/>
    <cfRule type="duplicateValues" dxfId="1298" priority="2074"/>
    <cfRule type="duplicateValues" dxfId="1297" priority="2073"/>
    <cfRule type="duplicateValues" dxfId="1296" priority="2072"/>
    <cfRule type="duplicateValues" dxfId="1295" priority="2071"/>
    <cfRule type="duplicateValues" dxfId="1294" priority="2070"/>
    <cfRule type="duplicateValues" dxfId="1293" priority="2068"/>
    <cfRule type="duplicateValues" dxfId="1292" priority="2067"/>
    <cfRule type="duplicateValues" dxfId="1291" priority="2066"/>
    <cfRule type="duplicateValues" dxfId="1290" priority="2065"/>
    <cfRule type="duplicateValues" dxfId="1289" priority="2064"/>
    <cfRule type="duplicateValues" dxfId="1288" priority="2063"/>
    <cfRule type="duplicateValues" dxfId="1287" priority="2062"/>
    <cfRule type="duplicateValues" dxfId="1286" priority="2061"/>
    <cfRule type="duplicateValues" dxfId="1285" priority="2060"/>
    <cfRule type="duplicateValues" dxfId="1284" priority="2059"/>
    <cfRule type="duplicateValues" dxfId="1283" priority="2058"/>
    <cfRule type="duplicateValues" dxfId="1282" priority="2057"/>
  </conditionalFormatting>
  <conditionalFormatting sqref="I5480:I5481">
    <cfRule type="duplicateValues" dxfId="1281" priority="831"/>
    <cfRule type="duplicateValues" dxfId="1280" priority="802"/>
    <cfRule type="duplicateValues" dxfId="1279" priority="818"/>
    <cfRule type="duplicateValues" dxfId="1278" priority="817"/>
    <cfRule type="duplicateValues" dxfId="1277" priority="816"/>
    <cfRule type="duplicateValues" dxfId="1276" priority="815"/>
    <cfRule type="duplicateValues" dxfId="1275" priority="813"/>
    <cfRule type="duplicateValues" dxfId="1274" priority="812"/>
    <cfRule type="duplicateValues" dxfId="1273" priority="811"/>
    <cfRule type="duplicateValues" dxfId="1272" priority="810"/>
    <cfRule type="duplicateValues" dxfId="1271" priority="809"/>
    <cfRule type="duplicateValues" dxfId="1270" priority="808"/>
    <cfRule type="duplicateValues" dxfId="1269" priority="819"/>
    <cfRule type="duplicateValues" dxfId="1268" priority="830"/>
    <cfRule type="duplicateValues" dxfId="1267" priority="829"/>
    <cfRule type="duplicateValues" dxfId="1266" priority="828"/>
    <cfRule type="duplicateValues" dxfId="1265" priority="827"/>
    <cfRule type="duplicateValues" dxfId="1264" priority="826"/>
    <cfRule type="duplicateValues" dxfId="1263" priority="825"/>
    <cfRule type="duplicateValues" dxfId="1262" priority="824"/>
    <cfRule type="duplicateValues" dxfId="1261" priority="823"/>
    <cfRule type="duplicateValues" dxfId="1260" priority="822"/>
    <cfRule type="duplicateValues" dxfId="1259" priority="821"/>
    <cfRule type="duplicateValues" dxfId="1258" priority="820"/>
    <cfRule type="duplicateValues" dxfId="1257" priority="807"/>
    <cfRule type="duplicateValues" dxfId="1256" priority="837"/>
    <cfRule type="duplicateValues" dxfId="1255" priority="838"/>
    <cfRule type="duplicateValues" dxfId="1254" priority="839"/>
    <cfRule type="duplicateValues" dxfId="1253" priority="840"/>
    <cfRule type="duplicateValues" dxfId="1252" priority="841"/>
    <cfRule type="duplicateValues" dxfId="1251" priority="842"/>
    <cfRule type="duplicateValues" dxfId="1250" priority="843"/>
    <cfRule type="duplicateValues" dxfId="1249" priority="844"/>
    <cfRule type="duplicateValues" dxfId="1248" priority="845"/>
    <cfRule type="duplicateValues" dxfId="1247" priority="846"/>
    <cfRule type="duplicateValues" dxfId="1246" priority="847"/>
    <cfRule type="duplicateValues" dxfId="1245" priority="848"/>
    <cfRule type="duplicateValues" dxfId="1244" priority="849"/>
    <cfRule type="duplicateValues" dxfId="1243" priority="814"/>
    <cfRule type="duplicateValues" dxfId="1242" priority="806"/>
    <cfRule type="duplicateValues" dxfId="1241" priority="805"/>
    <cfRule type="duplicateValues" dxfId="1240" priority="804"/>
    <cfRule type="duplicateValues" dxfId="1239" priority="803"/>
    <cfRule type="duplicateValues" dxfId="1238" priority="801"/>
    <cfRule type="duplicateValues" dxfId="1237" priority="800"/>
    <cfRule type="duplicateValues" dxfId="1236" priority="836"/>
    <cfRule type="duplicateValues" dxfId="1235" priority="835"/>
    <cfRule type="duplicateValues" dxfId="1234" priority="834"/>
    <cfRule type="duplicateValues" dxfId="1233" priority="833"/>
    <cfRule type="duplicateValues" dxfId="1232" priority="832"/>
  </conditionalFormatting>
  <conditionalFormatting sqref="I5482">
    <cfRule type="duplicateValues" dxfId="1231" priority="978"/>
    <cfRule type="duplicateValues" dxfId="1230" priority="977"/>
    <cfRule type="duplicateValues" dxfId="1229" priority="976"/>
    <cfRule type="duplicateValues" dxfId="1228" priority="975"/>
    <cfRule type="duplicateValues" dxfId="1227" priority="974"/>
    <cfRule type="duplicateValues" dxfId="1226" priority="973"/>
    <cfRule type="duplicateValues" dxfId="1225" priority="972"/>
    <cfRule type="duplicateValues" dxfId="1224" priority="971"/>
    <cfRule type="duplicateValues" dxfId="1223" priority="970"/>
    <cfRule type="duplicateValues" dxfId="1222" priority="969"/>
    <cfRule type="duplicateValues" dxfId="1221" priority="968"/>
    <cfRule type="duplicateValues" dxfId="1220" priority="979"/>
    <cfRule type="duplicateValues" dxfId="1219" priority="951"/>
    <cfRule type="duplicateValues" dxfId="1218" priority="952"/>
    <cfRule type="duplicateValues" dxfId="1217" priority="953"/>
    <cfRule type="duplicateValues" dxfId="1216" priority="954"/>
    <cfRule type="duplicateValues" dxfId="1215" priority="955"/>
    <cfRule type="duplicateValues" dxfId="1214" priority="982"/>
    <cfRule type="duplicateValues" dxfId="1213" priority="956"/>
    <cfRule type="duplicateValues" dxfId="1212" priority="957"/>
    <cfRule type="duplicateValues" dxfId="1211" priority="958"/>
    <cfRule type="duplicateValues" dxfId="1210" priority="959"/>
    <cfRule type="duplicateValues" dxfId="1209" priority="960"/>
    <cfRule type="duplicateValues" dxfId="1208" priority="999"/>
    <cfRule type="duplicateValues" dxfId="1207" priority="980"/>
    <cfRule type="duplicateValues" dxfId="1206" priority="962"/>
    <cfRule type="duplicateValues" dxfId="1205" priority="963"/>
    <cfRule type="duplicateValues" dxfId="1204" priority="964"/>
    <cfRule type="duplicateValues" dxfId="1203" priority="965"/>
    <cfRule type="duplicateValues" dxfId="1202" priority="961"/>
    <cfRule type="duplicateValues" dxfId="1201" priority="966"/>
    <cfRule type="duplicateValues" dxfId="1200" priority="967"/>
    <cfRule type="duplicateValues" dxfId="1199" priority="998"/>
    <cfRule type="duplicateValues" dxfId="1198" priority="997"/>
    <cfRule type="duplicateValues" dxfId="1197" priority="996"/>
    <cfRule type="duplicateValues" dxfId="1196" priority="995"/>
    <cfRule type="duplicateValues" dxfId="1195" priority="994"/>
    <cfRule type="duplicateValues" dxfId="1194" priority="950"/>
    <cfRule type="duplicateValues" dxfId="1193" priority="992"/>
    <cfRule type="duplicateValues" dxfId="1192" priority="991"/>
    <cfRule type="duplicateValues" dxfId="1191" priority="990"/>
    <cfRule type="duplicateValues" dxfId="1190" priority="989"/>
    <cfRule type="duplicateValues" dxfId="1189" priority="988"/>
    <cfRule type="duplicateValues" dxfId="1188" priority="987"/>
    <cfRule type="duplicateValues" dxfId="1187" priority="986"/>
    <cfRule type="duplicateValues" dxfId="1186" priority="985"/>
    <cfRule type="duplicateValues" dxfId="1185" priority="984"/>
    <cfRule type="duplicateValues" dxfId="1184" priority="983"/>
    <cfRule type="duplicateValues" dxfId="1183" priority="981"/>
    <cfRule type="duplicateValues" dxfId="1182" priority="993"/>
  </conditionalFormatting>
  <conditionalFormatting sqref="I5483">
    <cfRule type="duplicateValues" dxfId="1181" priority="524"/>
    <cfRule type="duplicateValues" dxfId="1180" priority="525"/>
    <cfRule type="duplicateValues" dxfId="1179" priority="526"/>
    <cfRule type="duplicateValues" dxfId="1178" priority="527"/>
    <cfRule type="duplicateValues" dxfId="1177" priority="528"/>
    <cfRule type="duplicateValues" dxfId="1176" priority="529"/>
    <cfRule type="duplicateValues" dxfId="1175" priority="530"/>
    <cfRule type="duplicateValues" dxfId="1174" priority="531"/>
    <cfRule type="duplicateValues" dxfId="1173" priority="532"/>
    <cfRule type="duplicateValues" dxfId="1172" priority="533"/>
    <cfRule type="duplicateValues" dxfId="1171" priority="534"/>
    <cfRule type="duplicateValues" dxfId="1170" priority="535"/>
    <cfRule type="duplicateValues" dxfId="1169" priority="536"/>
    <cfRule type="duplicateValues" dxfId="1168" priority="537"/>
    <cfRule type="duplicateValues" dxfId="1167" priority="538"/>
    <cfRule type="duplicateValues" dxfId="1166" priority="539"/>
    <cfRule type="duplicateValues" dxfId="1165" priority="540"/>
    <cfRule type="duplicateValues" dxfId="1164" priority="541"/>
    <cfRule type="duplicateValues" dxfId="1163" priority="543"/>
    <cfRule type="duplicateValues" dxfId="1162" priority="544"/>
    <cfRule type="duplicateValues" dxfId="1161" priority="545"/>
    <cfRule type="duplicateValues" dxfId="1160" priority="546"/>
    <cfRule type="duplicateValues" dxfId="1159" priority="547"/>
    <cfRule type="duplicateValues" dxfId="1158" priority="548"/>
    <cfRule type="duplicateValues" dxfId="1157" priority="549"/>
    <cfRule type="duplicateValues" dxfId="1156" priority="542"/>
    <cfRule type="duplicateValues" dxfId="1155" priority="500"/>
    <cfRule type="duplicateValues" dxfId="1154" priority="501"/>
    <cfRule type="duplicateValues" dxfId="1153" priority="502"/>
    <cfRule type="duplicateValues" dxfId="1152" priority="503"/>
    <cfRule type="duplicateValues" dxfId="1151" priority="504"/>
    <cfRule type="duplicateValues" dxfId="1150" priority="505"/>
    <cfRule type="duplicateValues" dxfId="1149" priority="506"/>
    <cfRule type="duplicateValues" dxfId="1148" priority="507"/>
    <cfRule type="duplicateValues" dxfId="1147" priority="508"/>
    <cfRule type="duplicateValues" dxfId="1146" priority="509"/>
    <cfRule type="duplicateValues" dxfId="1145" priority="510"/>
    <cfRule type="duplicateValues" dxfId="1144" priority="511"/>
    <cfRule type="duplicateValues" dxfId="1143" priority="512"/>
    <cfRule type="duplicateValues" dxfId="1142" priority="513"/>
    <cfRule type="duplicateValues" dxfId="1141" priority="514"/>
    <cfRule type="duplicateValues" dxfId="1140" priority="515"/>
    <cfRule type="duplicateValues" dxfId="1139" priority="516"/>
    <cfRule type="duplicateValues" dxfId="1138" priority="517"/>
    <cfRule type="duplicateValues" dxfId="1137" priority="518"/>
    <cfRule type="duplicateValues" dxfId="1136" priority="519"/>
    <cfRule type="duplicateValues" dxfId="1135" priority="520"/>
    <cfRule type="duplicateValues" dxfId="1134" priority="521"/>
    <cfRule type="duplicateValues" dxfId="1133" priority="522"/>
    <cfRule type="duplicateValues" dxfId="1132" priority="523"/>
  </conditionalFormatting>
  <conditionalFormatting sqref="I5484">
    <cfRule type="duplicateValues" dxfId="1131" priority="765"/>
    <cfRule type="duplicateValues" dxfId="1130" priority="789"/>
    <cfRule type="duplicateValues" dxfId="1129" priority="790"/>
    <cfRule type="duplicateValues" dxfId="1128" priority="791"/>
    <cfRule type="duplicateValues" dxfId="1127" priority="792"/>
    <cfRule type="duplicateValues" dxfId="1126" priority="793"/>
    <cfRule type="duplicateValues" dxfId="1125" priority="794"/>
    <cfRule type="duplicateValues" dxfId="1124" priority="795"/>
    <cfRule type="duplicateValues" dxfId="1123" priority="751"/>
    <cfRule type="duplicateValues" dxfId="1122" priority="796"/>
    <cfRule type="duplicateValues" dxfId="1121" priority="797"/>
    <cfRule type="duplicateValues" dxfId="1120" priority="798"/>
    <cfRule type="duplicateValues" dxfId="1119" priority="788"/>
    <cfRule type="duplicateValues" dxfId="1118" priority="799"/>
    <cfRule type="duplicateValues" dxfId="1117" priority="758"/>
    <cfRule type="duplicateValues" dxfId="1116" priority="759"/>
    <cfRule type="duplicateValues" dxfId="1115" priority="757"/>
    <cfRule type="duplicateValues" dxfId="1114" priority="756"/>
    <cfRule type="duplicateValues" dxfId="1113" priority="755"/>
    <cfRule type="duplicateValues" dxfId="1112" priority="754"/>
    <cfRule type="duplicateValues" dxfId="1111" priority="760"/>
    <cfRule type="duplicateValues" dxfId="1110" priority="766"/>
    <cfRule type="duplicateValues" dxfId="1109" priority="777"/>
    <cfRule type="duplicateValues" dxfId="1108" priority="767"/>
    <cfRule type="duplicateValues" dxfId="1107" priority="753"/>
    <cfRule type="duplicateValues" dxfId="1106" priority="752"/>
    <cfRule type="duplicateValues" dxfId="1105" priority="750"/>
    <cfRule type="duplicateValues" dxfId="1104" priority="761"/>
    <cfRule type="duplicateValues" dxfId="1103" priority="762"/>
    <cfRule type="duplicateValues" dxfId="1102" priority="768"/>
    <cfRule type="duplicateValues" dxfId="1101" priority="769"/>
    <cfRule type="duplicateValues" dxfId="1100" priority="763"/>
    <cfRule type="duplicateValues" dxfId="1099" priority="770"/>
    <cfRule type="duplicateValues" dxfId="1098" priority="771"/>
    <cfRule type="duplicateValues" dxfId="1097" priority="772"/>
    <cfRule type="duplicateValues" dxfId="1096" priority="773"/>
    <cfRule type="duplicateValues" dxfId="1095" priority="774"/>
    <cfRule type="duplicateValues" dxfId="1094" priority="775"/>
    <cfRule type="duplicateValues" dxfId="1093" priority="776"/>
    <cfRule type="duplicateValues" dxfId="1092" priority="764"/>
    <cfRule type="duplicateValues" dxfId="1091" priority="778"/>
    <cfRule type="duplicateValues" dxfId="1090" priority="779"/>
    <cfRule type="duplicateValues" dxfId="1089" priority="780"/>
    <cfRule type="duplicateValues" dxfId="1088" priority="781"/>
    <cfRule type="duplicateValues" dxfId="1087" priority="782"/>
    <cfRule type="duplicateValues" dxfId="1086" priority="783"/>
    <cfRule type="duplicateValues" dxfId="1085" priority="784"/>
    <cfRule type="duplicateValues" dxfId="1084" priority="785"/>
    <cfRule type="duplicateValues" dxfId="1083" priority="786"/>
    <cfRule type="duplicateValues" dxfId="1082" priority="787"/>
  </conditionalFormatting>
  <conditionalFormatting sqref="I5485:I5487">
    <cfRule type="duplicateValues" dxfId="1081" priority="1784"/>
    <cfRule type="duplicateValues" dxfId="1080" priority="1785"/>
    <cfRule type="duplicateValues" dxfId="1079" priority="1786"/>
    <cfRule type="duplicateValues" dxfId="1078" priority="1751"/>
    <cfRule type="duplicateValues" dxfId="1077" priority="1752"/>
    <cfRule type="duplicateValues" dxfId="1076" priority="1753"/>
    <cfRule type="duplicateValues" dxfId="1075" priority="1754"/>
    <cfRule type="duplicateValues" dxfId="1074" priority="1755"/>
    <cfRule type="duplicateValues" dxfId="1073" priority="1757"/>
    <cfRule type="duplicateValues" dxfId="1072" priority="1758"/>
    <cfRule type="duplicateValues" dxfId="1071" priority="1759"/>
    <cfRule type="duplicateValues" dxfId="1070" priority="1761"/>
    <cfRule type="duplicateValues" dxfId="1069" priority="1762"/>
    <cfRule type="duplicateValues" dxfId="1068" priority="1763"/>
    <cfRule type="duplicateValues" dxfId="1067" priority="1764"/>
    <cfRule type="duplicateValues" dxfId="1066" priority="1765"/>
    <cfRule type="duplicateValues" dxfId="1065" priority="1766"/>
    <cfRule type="duplicateValues" dxfId="1064" priority="1767"/>
    <cfRule type="duplicateValues" dxfId="1063" priority="1800"/>
    <cfRule type="duplicateValues" dxfId="1062" priority="1799"/>
    <cfRule type="duplicateValues" dxfId="1061" priority="1798"/>
    <cfRule type="duplicateValues" dxfId="1060" priority="1797"/>
    <cfRule type="duplicateValues" dxfId="1059" priority="1796"/>
    <cfRule type="duplicateValues" dxfId="1058" priority="1756"/>
    <cfRule type="duplicateValues" dxfId="1057" priority="1787"/>
    <cfRule type="duplicateValues" dxfId="1056" priority="1795"/>
    <cfRule type="duplicateValues" dxfId="1055" priority="1774"/>
    <cfRule type="duplicateValues" dxfId="1054" priority="1775"/>
    <cfRule type="duplicateValues" dxfId="1053" priority="1776"/>
    <cfRule type="duplicateValues" dxfId="1052" priority="1777"/>
    <cfRule type="duplicateValues" dxfId="1051" priority="1778"/>
    <cfRule type="duplicateValues" dxfId="1050" priority="1779"/>
    <cfRule type="duplicateValues" dxfId="1049" priority="1780"/>
    <cfRule type="duplicateValues" dxfId="1048" priority="1781"/>
    <cfRule type="duplicateValues" dxfId="1047" priority="1782"/>
    <cfRule type="duplicateValues" dxfId="1046" priority="1783"/>
    <cfRule type="duplicateValues" dxfId="1045" priority="1768"/>
    <cfRule type="duplicateValues" dxfId="1044" priority="1760"/>
    <cfRule type="duplicateValues" dxfId="1043" priority="1794"/>
    <cfRule type="duplicateValues" dxfId="1042" priority="1793"/>
    <cfRule type="duplicateValues" dxfId="1041" priority="1792"/>
    <cfRule type="duplicateValues" dxfId="1040" priority="1791"/>
    <cfRule type="duplicateValues" dxfId="1039" priority="1790"/>
    <cfRule type="duplicateValues" dxfId="1038" priority="1789"/>
    <cfRule type="duplicateValues" dxfId="1037" priority="1769"/>
    <cfRule type="duplicateValues" dxfId="1036" priority="1770"/>
    <cfRule type="duplicateValues" dxfId="1035" priority="1788"/>
    <cfRule type="duplicateValues" dxfId="1034" priority="1771"/>
    <cfRule type="duplicateValues" dxfId="1033" priority="1772"/>
    <cfRule type="duplicateValues" dxfId="1032" priority="1773"/>
  </conditionalFormatting>
  <conditionalFormatting sqref="I5488:I5489">
    <cfRule type="duplicateValues" dxfId="1031" priority="1626"/>
    <cfRule type="duplicateValues" dxfId="1030" priority="1627"/>
    <cfRule type="duplicateValues" dxfId="1029" priority="1628"/>
    <cfRule type="duplicateValues" dxfId="1028" priority="1629"/>
    <cfRule type="duplicateValues" dxfId="1027" priority="1630"/>
    <cfRule type="duplicateValues" dxfId="1026" priority="1631"/>
    <cfRule type="duplicateValues" dxfId="1025" priority="1633"/>
    <cfRule type="duplicateValues" dxfId="1024" priority="1634"/>
    <cfRule type="duplicateValues" dxfId="1023" priority="1635"/>
    <cfRule type="duplicateValues" dxfId="1022" priority="1636"/>
    <cfRule type="duplicateValues" dxfId="1021" priority="1637"/>
    <cfRule type="duplicateValues" dxfId="1020" priority="1638"/>
    <cfRule type="duplicateValues" dxfId="1019" priority="1639"/>
    <cfRule type="duplicateValues" dxfId="1018" priority="1640"/>
    <cfRule type="duplicateValues" dxfId="1017" priority="1641"/>
    <cfRule type="duplicateValues" dxfId="1016" priority="1642"/>
    <cfRule type="duplicateValues" dxfId="1015" priority="1643"/>
    <cfRule type="duplicateValues" dxfId="1014" priority="1644"/>
    <cfRule type="duplicateValues" dxfId="1013" priority="1645"/>
    <cfRule type="duplicateValues" dxfId="1012" priority="1646"/>
    <cfRule type="duplicateValues" dxfId="1011" priority="1647"/>
    <cfRule type="duplicateValues" dxfId="1010" priority="1648"/>
    <cfRule type="duplicateValues" dxfId="1009" priority="1649"/>
    <cfRule type="duplicateValues" dxfId="1008" priority="1650"/>
    <cfRule type="duplicateValues" dxfId="1007" priority="1651"/>
    <cfRule type="duplicateValues" dxfId="1006" priority="1632"/>
    <cfRule type="duplicateValues" dxfId="1005" priority="1612"/>
    <cfRule type="duplicateValues" dxfId="1004" priority="1613"/>
    <cfRule type="duplicateValues" dxfId="1003" priority="1614"/>
    <cfRule type="duplicateValues" dxfId="1002" priority="1615"/>
    <cfRule type="duplicateValues" dxfId="1001" priority="1616"/>
    <cfRule type="duplicateValues" dxfId="1000" priority="1617"/>
    <cfRule type="duplicateValues" dxfId="999" priority="1618"/>
    <cfRule type="duplicateValues" dxfId="998" priority="1619"/>
    <cfRule type="duplicateValues" dxfId="997" priority="1610"/>
    <cfRule type="duplicateValues" dxfId="996" priority="1620"/>
    <cfRule type="duplicateValues" dxfId="995" priority="1621"/>
    <cfRule type="duplicateValues" dxfId="994" priority="1622"/>
    <cfRule type="duplicateValues" dxfId="993" priority="1623"/>
    <cfRule type="duplicateValues" dxfId="992" priority="1624"/>
    <cfRule type="duplicateValues" dxfId="991" priority="1625"/>
    <cfRule type="duplicateValues" dxfId="990" priority="1602"/>
    <cfRule type="duplicateValues" dxfId="989" priority="1603"/>
    <cfRule type="duplicateValues" dxfId="988" priority="1604"/>
    <cfRule type="duplicateValues" dxfId="987" priority="1605"/>
    <cfRule type="duplicateValues" dxfId="986" priority="1606"/>
    <cfRule type="duplicateValues" dxfId="985" priority="1607"/>
    <cfRule type="duplicateValues" dxfId="984" priority="1608"/>
    <cfRule type="duplicateValues" dxfId="983" priority="1609"/>
    <cfRule type="duplicateValues" dxfId="982" priority="1611"/>
  </conditionalFormatting>
  <conditionalFormatting sqref="I5490">
    <cfRule type="duplicateValues" dxfId="981" priority="1137"/>
    <cfRule type="duplicateValues" dxfId="980" priority="1127"/>
    <cfRule type="duplicateValues" dxfId="979" priority="1128"/>
    <cfRule type="duplicateValues" dxfId="978" priority="1139"/>
    <cfRule type="duplicateValues" dxfId="977" priority="1129"/>
    <cfRule type="duplicateValues" dxfId="976" priority="1130"/>
    <cfRule type="duplicateValues" dxfId="975" priority="1131"/>
    <cfRule type="duplicateValues" dxfId="974" priority="1132"/>
    <cfRule type="duplicateValues" dxfId="973" priority="1133"/>
    <cfRule type="duplicateValues" dxfId="972" priority="1134"/>
    <cfRule type="duplicateValues" dxfId="971" priority="1135"/>
    <cfRule type="duplicateValues" dxfId="970" priority="1136"/>
    <cfRule type="duplicateValues" dxfId="969" priority="1119"/>
    <cfRule type="duplicateValues" dxfId="968" priority="1138"/>
    <cfRule type="duplicateValues" dxfId="967" priority="1140"/>
    <cfRule type="duplicateValues" dxfId="966" priority="1141"/>
    <cfRule type="duplicateValues" dxfId="965" priority="1142"/>
    <cfRule type="duplicateValues" dxfId="964" priority="1143"/>
    <cfRule type="duplicateValues" dxfId="963" priority="1144"/>
    <cfRule type="duplicateValues" dxfId="962" priority="1145"/>
    <cfRule type="duplicateValues" dxfId="961" priority="1146"/>
    <cfRule type="duplicateValues" dxfId="960" priority="1122"/>
    <cfRule type="duplicateValues" dxfId="959" priority="1121"/>
    <cfRule type="duplicateValues" dxfId="958" priority="1120"/>
    <cfRule type="duplicateValues" dxfId="957" priority="1107"/>
    <cfRule type="duplicateValues" dxfId="956" priority="1147"/>
    <cfRule type="duplicateValues" dxfId="955" priority="1118"/>
    <cfRule type="duplicateValues" dxfId="954" priority="1117"/>
    <cfRule type="duplicateValues" dxfId="953" priority="1116"/>
    <cfRule type="duplicateValues" dxfId="952" priority="1115"/>
    <cfRule type="duplicateValues" dxfId="951" priority="1114"/>
    <cfRule type="duplicateValues" dxfId="950" priority="1113"/>
    <cfRule type="duplicateValues" dxfId="949" priority="1112"/>
    <cfRule type="duplicateValues" dxfId="948" priority="1111"/>
    <cfRule type="duplicateValues" dxfId="947" priority="1110"/>
    <cfRule type="duplicateValues" dxfId="946" priority="1109"/>
    <cfRule type="duplicateValues" dxfId="945" priority="1108"/>
    <cfRule type="duplicateValues" dxfId="944" priority="1148"/>
    <cfRule type="duplicateValues" dxfId="943" priority="1106"/>
    <cfRule type="duplicateValues" dxfId="942" priority="1105"/>
    <cfRule type="duplicateValues" dxfId="941" priority="1104"/>
    <cfRule type="duplicateValues" dxfId="940" priority="1103"/>
    <cfRule type="duplicateValues" dxfId="939" priority="1102"/>
    <cfRule type="duplicateValues" dxfId="938" priority="1149"/>
    <cfRule type="duplicateValues" dxfId="937" priority="1101"/>
    <cfRule type="duplicateValues" dxfId="936" priority="1150"/>
    <cfRule type="duplicateValues" dxfId="935" priority="1123"/>
    <cfRule type="duplicateValues" dxfId="934" priority="1124"/>
    <cfRule type="duplicateValues" dxfId="933" priority="1125"/>
    <cfRule type="duplicateValues" dxfId="932" priority="1126"/>
  </conditionalFormatting>
  <conditionalFormatting sqref="I5491">
    <cfRule type="duplicateValues" dxfId="931" priority="1554"/>
    <cfRule type="duplicateValues" dxfId="930" priority="1553"/>
    <cfRule type="duplicateValues" dxfId="929" priority="1552"/>
    <cfRule type="duplicateValues" dxfId="928" priority="1555"/>
    <cfRule type="duplicateValues" dxfId="927" priority="1571"/>
    <cfRule type="duplicateValues" dxfId="926" priority="1570"/>
    <cfRule type="duplicateValues" dxfId="925" priority="1569"/>
    <cfRule type="duplicateValues" dxfId="924" priority="1568"/>
    <cfRule type="duplicateValues" dxfId="923" priority="1567"/>
    <cfRule type="duplicateValues" dxfId="922" priority="1566"/>
    <cfRule type="duplicateValues" dxfId="921" priority="1573"/>
    <cfRule type="duplicateValues" dxfId="920" priority="1574"/>
    <cfRule type="duplicateValues" dxfId="919" priority="1575"/>
    <cfRule type="duplicateValues" dxfId="918" priority="1576"/>
    <cfRule type="duplicateValues" dxfId="917" priority="1577"/>
    <cfRule type="duplicateValues" dxfId="916" priority="1578"/>
    <cfRule type="duplicateValues" dxfId="915" priority="1579"/>
    <cfRule type="duplicateValues" dxfId="914" priority="1580"/>
    <cfRule type="duplicateValues" dxfId="913" priority="1572"/>
    <cfRule type="duplicateValues" dxfId="912" priority="1582"/>
    <cfRule type="duplicateValues" dxfId="911" priority="1583"/>
    <cfRule type="duplicateValues" dxfId="910" priority="1584"/>
    <cfRule type="duplicateValues" dxfId="909" priority="1585"/>
    <cfRule type="duplicateValues" dxfId="908" priority="1586"/>
    <cfRule type="duplicateValues" dxfId="907" priority="1587"/>
    <cfRule type="duplicateValues" dxfId="906" priority="1565"/>
    <cfRule type="duplicateValues" dxfId="905" priority="1588"/>
    <cfRule type="duplicateValues" dxfId="904" priority="1589"/>
    <cfRule type="duplicateValues" dxfId="903" priority="1590"/>
    <cfRule type="duplicateValues" dxfId="902" priority="1591"/>
    <cfRule type="duplicateValues" dxfId="901" priority="1592"/>
    <cfRule type="duplicateValues" dxfId="900" priority="1593"/>
    <cfRule type="duplicateValues" dxfId="899" priority="1594"/>
    <cfRule type="duplicateValues" dxfId="898" priority="1595"/>
    <cfRule type="duplicateValues" dxfId="897" priority="1596"/>
    <cfRule type="duplicateValues" dxfId="896" priority="1597"/>
    <cfRule type="duplicateValues" dxfId="895" priority="1598"/>
    <cfRule type="duplicateValues" dxfId="894" priority="1599"/>
    <cfRule type="duplicateValues" dxfId="893" priority="1600"/>
    <cfRule type="duplicateValues" dxfId="892" priority="1601"/>
    <cfRule type="duplicateValues" dxfId="891" priority="1564"/>
    <cfRule type="duplicateValues" dxfId="890" priority="1563"/>
    <cfRule type="duplicateValues" dxfId="889" priority="1562"/>
    <cfRule type="duplicateValues" dxfId="888" priority="1561"/>
    <cfRule type="duplicateValues" dxfId="887" priority="1560"/>
    <cfRule type="duplicateValues" dxfId="886" priority="1559"/>
    <cfRule type="duplicateValues" dxfId="885" priority="1558"/>
    <cfRule type="duplicateValues" dxfId="884" priority="1557"/>
    <cfRule type="duplicateValues" dxfId="883" priority="1556"/>
    <cfRule type="duplicateValues" dxfId="882" priority="1581"/>
  </conditionalFormatting>
  <conditionalFormatting sqref="I5492">
    <cfRule type="duplicateValues" dxfId="881" priority="1517"/>
    <cfRule type="duplicateValues" dxfId="880" priority="1516"/>
    <cfRule type="duplicateValues" dxfId="879" priority="1515"/>
    <cfRule type="duplicateValues" dxfId="878" priority="1514"/>
    <cfRule type="duplicateValues" dxfId="877" priority="1513"/>
    <cfRule type="duplicateValues" dxfId="876" priority="1512"/>
    <cfRule type="duplicateValues" dxfId="875" priority="1511"/>
    <cfRule type="duplicateValues" dxfId="874" priority="1510"/>
    <cfRule type="duplicateValues" dxfId="873" priority="1509"/>
    <cfRule type="duplicateValues" dxfId="872" priority="1508"/>
    <cfRule type="duplicateValues" dxfId="871" priority="1507"/>
    <cfRule type="duplicateValues" dxfId="870" priority="1506"/>
    <cfRule type="duplicateValues" dxfId="869" priority="1505"/>
    <cfRule type="duplicateValues" dxfId="868" priority="1504"/>
    <cfRule type="duplicateValues" dxfId="867" priority="1503"/>
    <cfRule type="duplicateValues" dxfId="866" priority="1502"/>
    <cfRule type="duplicateValues" dxfId="865" priority="1534"/>
    <cfRule type="duplicateValues" dxfId="864" priority="1551"/>
    <cfRule type="duplicateValues" dxfId="863" priority="1550"/>
    <cfRule type="duplicateValues" dxfId="862" priority="1549"/>
    <cfRule type="duplicateValues" dxfId="861" priority="1548"/>
    <cfRule type="duplicateValues" dxfId="860" priority="1547"/>
    <cfRule type="duplicateValues" dxfId="859" priority="1546"/>
    <cfRule type="duplicateValues" dxfId="858" priority="1545"/>
    <cfRule type="duplicateValues" dxfId="857" priority="1544"/>
    <cfRule type="duplicateValues" dxfId="856" priority="1543"/>
    <cfRule type="duplicateValues" dxfId="855" priority="1542"/>
    <cfRule type="duplicateValues" dxfId="854" priority="1541"/>
    <cfRule type="duplicateValues" dxfId="853" priority="1540"/>
    <cfRule type="duplicateValues" dxfId="852" priority="1539"/>
    <cfRule type="duplicateValues" dxfId="851" priority="1538"/>
    <cfRule type="duplicateValues" dxfId="850" priority="1537"/>
    <cfRule type="duplicateValues" dxfId="849" priority="1536"/>
    <cfRule type="duplicateValues" dxfId="848" priority="1535"/>
    <cfRule type="duplicateValues" dxfId="847" priority="1533"/>
    <cfRule type="duplicateValues" dxfId="846" priority="1532"/>
    <cfRule type="duplicateValues" dxfId="845" priority="1531"/>
    <cfRule type="duplicateValues" dxfId="844" priority="1530"/>
    <cfRule type="duplicateValues" dxfId="843" priority="1529"/>
    <cfRule type="duplicateValues" dxfId="842" priority="1528"/>
    <cfRule type="duplicateValues" dxfId="841" priority="1527"/>
    <cfRule type="duplicateValues" dxfId="840" priority="1526"/>
    <cfRule type="duplicateValues" dxfId="839" priority="1525"/>
    <cfRule type="duplicateValues" dxfId="838" priority="1524"/>
    <cfRule type="duplicateValues" dxfId="837" priority="1523"/>
    <cfRule type="duplicateValues" dxfId="836" priority="1522"/>
    <cfRule type="duplicateValues" dxfId="835" priority="1521"/>
    <cfRule type="duplicateValues" dxfId="834" priority="1520"/>
    <cfRule type="duplicateValues" dxfId="833" priority="1519"/>
    <cfRule type="duplicateValues" dxfId="832" priority="1518"/>
  </conditionalFormatting>
  <conditionalFormatting sqref="I5493">
    <cfRule type="duplicateValues" dxfId="831" priority="282"/>
    <cfRule type="duplicateValues" dxfId="830" priority="283"/>
    <cfRule type="duplicateValues" dxfId="829" priority="284"/>
    <cfRule type="duplicateValues" dxfId="828" priority="285"/>
    <cfRule type="duplicateValues" dxfId="827" priority="286"/>
    <cfRule type="duplicateValues" dxfId="826" priority="287"/>
    <cfRule type="duplicateValues" dxfId="825" priority="288"/>
    <cfRule type="duplicateValues" dxfId="824" priority="289"/>
    <cfRule type="duplicateValues" dxfId="823" priority="290"/>
    <cfRule type="duplicateValues" dxfId="822" priority="291"/>
    <cfRule type="duplicateValues" dxfId="821" priority="292"/>
    <cfRule type="duplicateValues" dxfId="820" priority="293"/>
    <cfRule type="duplicateValues" dxfId="819" priority="294"/>
    <cfRule type="duplicateValues" dxfId="818" priority="255"/>
    <cfRule type="duplicateValues" dxfId="817" priority="295"/>
    <cfRule type="duplicateValues" dxfId="816" priority="296"/>
    <cfRule type="duplicateValues" dxfId="815" priority="297"/>
    <cfRule type="duplicateValues" dxfId="814" priority="298"/>
    <cfRule type="duplicateValues" dxfId="813" priority="299"/>
    <cfRule type="duplicateValues" dxfId="812" priority="256"/>
    <cfRule type="duplicateValues" dxfId="811" priority="257"/>
    <cfRule type="duplicateValues" dxfId="810" priority="258"/>
    <cfRule type="duplicateValues" dxfId="809" priority="259"/>
    <cfRule type="duplicateValues" dxfId="808" priority="260"/>
    <cfRule type="duplicateValues" dxfId="807" priority="261"/>
    <cfRule type="duplicateValues" dxfId="806" priority="262"/>
    <cfRule type="duplicateValues" dxfId="805" priority="264"/>
    <cfRule type="duplicateValues" dxfId="804" priority="265"/>
    <cfRule type="duplicateValues" dxfId="803" priority="266"/>
    <cfRule type="duplicateValues" dxfId="802" priority="267"/>
    <cfRule type="duplicateValues" dxfId="801" priority="268"/>
    <cfRule type="duplicateValues" dxfId="800" priority="269"/>
    <cfRule type="duplicateValues" dxfId="799" priority="270"/>
    <cfRule type="duplicateValues" dxfId="798" priority="271"/>
    <cfRule type="duplicateValues" dxfId="797" priority="272"/>
    <cfRule type="duplicateValues" dxfId="796" priority="273"/>
    <cfRule type="duplicateValues" dxfId="795" priority="274"/>
    <cfRule type="duplicateValues" dxfId="794" priority="275"/>
    <cfRule type="duplicateValues" dxfId="793" priority="276"/>
    <cfRule type="duplicateValues" dxfId="792" priority="277"/>
    <cfRule type="duplicateValues" dxfId="791" priority="278"/>
    <cfRule type="duplicateValues" dxfId="790" priority="279"/>
    <cfRule type="duplicateValues" dxfId="789" priority="280"/>
    <cfRule type="duplicateValues" dxfId="788" priority="281"/>
    <cfRule type="duplicateValues" dxfId="787" priority="263"/>
    <cfRule type="duplicateValues" dxfId="786" priority="250"/>
    <cfRule type="duplicateValues" dxfId="785" priority="251"/>
    <cfRule type="duplicateValues" dxfId="784" priority="252"/>
    <cfRule type="duplicateValues" dxfId="783" priority="253"/>
    <cfRule type="duplicateValues" dxfId="782" priority="254"/>
  </conditionalFormatting>
  <conditionalFormatting sqref="I5494">
    <cfRule type="duplicateValues" dxfId="781" priority="1442"/>
    <cfRule type="duplicateValues" dxfId="780" priority="1402"/>
    <cfRule type="duplicateValues" dxfId="779" priority="1403"/>
    <cfRule type="duplicateValues" dxfId="778" priority="1404"/>
    <cfRule type="duplicateValues" dxfId="777" priority="1405"/>
    <cfRule type="duplicateValues" dxfId="776" priority="1406"/>
    <cfRule type="duplicateValues" dxfId="775" priority="1407"/>
    <cfRule type="duplicateValues" dxfId="774" priority="1408"/>
    <cfRule type="duplicateValues" dxfId="773" priority="1409"/>
    <cfRule type="duplicateValues" dxfId="772" priority="1410"/>
    <cfRule type="duplicateValues" dxfId="771" priority="1411"/>
    <cfRule type="duplicateValues" dxfId="770" priority="1412"/>
    <cfRule type="duplicateValues" dxfId="769" priority="1413"/>
    <cfRule type="duplicateValues" dxfId="768" priority="1414"/>
    <cfRule type="duplicateValues" dxfId="767" priority="1415"/>
    <cfRule type="duplicateValues" dxfId="766" priority="1416"/>
    <cfRule type="duplicateValues" dxfId="765" priority="1417"/>
    <cfRule type="duplicateValues" dxfId="764" priority="1418"/>
    <cfRule type="duplicateValues" dxfId="763" priority="1419"/>
    <cfRule type="duplicateValues" dxfId="762" priority="1420"/>
    <cfRule type="duplicateValues" dxfId="761" priority="1421"/>
    <cfRule type="duplicateValues" dxfId="760" priority="1422"/>
    <cfRule type="duplicateValues" dxfId="759" priority="1423"/>
    <cfRule type="duplicateValues" dxfId="758" priority="1424"/>
    <cfRule type="duplicateValues" dxfId="757" priority="1425"/>
    <cfRule type="duplicateValues" dxfId="756" priority="1426"/>
    <cfRule type="duplicateValues" dxfId="755" priority="1427"/>
    <cfRule type="duplicateValues" dxfId="754" priority="1428"/>
    <cfRule type="duplicateValues" dxfId="753" priority="1429"/>
    <cfRule type="duplicateValues" dxfId="752" priority="1430"/>
    <cfRule type="duplicateValues" dxfId="751" priority="1431"/>
    <cfRule type="duplicateValues" dxfId="750" priority="1432"/>
    <cfRule type="duplicateValues" dxfId="749" priority="1433"/>
    <cfRule type="duplicateValues" dxfId="748" priority="1434"/>
    <cfRule type="duplicateValues" dxfId="747" priority="1436"/>
    <cfRule type="duplicateValues" dxfId="746" priority="1437"/>
    <cfRule type="duplicateValues" dxfId="745" priority="1438"/>
    <cfRule type="duplicateValues" dxfId="744" priority="1439"/>
    <cfRule type="duplicateValues" dxfId="743" priority="1440"/>
    <cfRule type="duplicateValues" dxfId="742" priority="1448"/>
    <cfRule type="duplicateValues" dxfId="741" priority="1451"/>
    <cfRule type="duplicateValues" dxfId="740" priority="1450"/>
    <cfRule type="duplicateValues" dxfId="739" priority="1449"/>
    <cfRule type="duplicateValues" dxfId="738" priority="1446"/>
    <cfRule type="duplicateValues" dxfId="737" priority="1445"/>
    <cfRule type="duplicateValues" dxfId="736" priority="1444"/>
    <cfRule type="duplicateValues" dxfId="735" priority="1443"/>
    <cfRule type="duplicateValues" dxfId="734" priority="1441"/>
    <cfRule type="duplicateValues" dxfId="733" priority="1447"/>
    <cfRule type="duplicateValues" dxfId="732" priority="1435"/>
  </conditionalFormatting>
  <conditionalFormatting sqref="I5495:I5497">
    <cfRule type="duplicateValues" dxfId="731" priority="1501"/>
    <cfRule type="duplicateValues" dxfId="730" priority="1500"/>
    <cfRule type="duplicateValues" dxfId="729" priority="1499"/>
    <cfRule type="duplicateValues" dxfId="728" priority="1498"/>
    <cfRule type="duplicateValues" dxfId="727" priority="1497"/>
    <cfRule type="duplicateValues" dxfId="726" priority="1496"/>
    <cfRule type="duplicateValues" dxfId="725" priority="1495"/>
    <cfRule type="duplicateValues" dxfId="724" priority="1494"/>
    <cfRule type="duplicateValues" dxfId="723" priority="1493"/>
    <cfRule type="duplicateValues" dxfId="722" priority="1492"/>
    <cfRule type="duplicateValues" dxfId="721" priority="1491"/>
    <cfRule type="duplicateValues" dxfId="720" priority="1487"/>
    <cfRule type="duplicateValues" dxfId="719" priority="1490"/>
    <cfRule type="duplicateValues" dxfId="718" priority="1482"/>
    <cfRule type="duplicateValues" dxfId="717" priority="1486"/>
    <cfRule type="duplicateValues" dxfId="716" priority="1485"/>
    <cfRule type="duplicateValues" dxfId="715" priority="1484"/>
    <cfRule type="duplicateValues" dxfId="714" priority="1453"/>
    <cfRule type="duplicateValues" dxfId="713" priority="1481"/>
    <cfRule type="duplicateValues" dxfId="712" priority="1452"/>
    <cfRule type="duplicateValues" dxfId="711" priority="1480"/>
    <cfRule type="duplicateValues" dxfId="710" priority="1479"/>
    <cfRule type="duplicateValues" dxfId="709" priority="1478"/>
    <cfRule type="duplicateValues" dxfId="708" priority="1477"/>
    <cfRule type="duplicateValues" dxfId="707" priority="1476"/>
    <cfRule type="duplicateValues" dxfId="706" priority="1489"/>
    <cfRule type="duplicateValues" dxfId="705" priority="1474"/>
    <cfRule type="duplicateValues" dxfId="704" priority="1473"/>
    <cfRule type="duplicateValues" dxfId="703" priority="1472"/>
    <cfRule type="duplicateValues" dxfId="702" priority="1471"/>
    <cfRule type="duplicateValues" dxfId="701" priority="1470"/>
    <cfRule type="duplicateValues" dxfId="700" priority="1483"/>
    <cfRule type="duplicateValues" dxfId="699" priority="1469"/>
    <cfRule type="duplicateValues" dxfId="698" priority="1468"/>
    <cfRule type="duplicateValues" dxfId="697" priority="1467"/>
    <cfRule type="duplicateValues" dxfId="696" priority="1466"/>
    <cfRule type="duplicateValues" dxfId="695" priority="1465"/>
    <cfRule type="duplicateValues" dxfId="694" priority="1475"/>
    <cfRule type="duplicateValues" dxfId="693" priority="1463"/>
    <cfRule type="duplicateValues" dxfId="692" priority="1462"/>
    <cfRule type="duplicateValues" dxfId="691" priority="1461"/>
    <cfRule type="duplicateValues" dxfId="690" priority="1460"/>
    <cfRule type="duplicateValues" dxfId="689" priority="1459"/>
    <cfRule type="duplicateValues" dxfId="688" priority="1458"/>
    <cfRule type="duplicateValues" dxfId="687" priority="1457"/>
    <cfRule type="duplicateValues" dxfId="686" priority="1456"/>
    <cfRule type="duplicateValues" dxfId="685" priority="1488"/>
    <cfRule type="duplicateValues" dxfId="684" priority="1455"/>
    <cfRule type="duplicateValues" dxfId="683" priority="1454"/>
    <cfRule type="duplicateValues" dxfId="682" priority="1464"/>
  </conditionalFormatting>
  <conditionalFormatting sqref="I5498:I5510">
    <cfRule type="duplicateValues" dxfId="681" priority="1316"/>
    <cfRule type="duplicateValues" dxfId="680" priority="1315"/>
    <cfRule type="duplicateValues" dxfId="679" priority="1314"/>
    <cfRule type="duplicateValues" dxfId="678" priority="1313"/>
    <cfRule type="duplicateValues" dxfId="677" priority="1312"/>
    <cfRule type="duplicateValues" dxfId="676" priority="1311"/>
    <cfRule type="duplicateValues" dxfId="675" priority="1310"/>
    <cfRule type="duplicateValues" dxfId="674" priority="1309"/>
    <cfRule type="duplicateValues" dxfId="673" priority="1308"/>
    <cfRule type="duplicateValues" dxfId="672" priority="1307"/>
    <cfRule type="duplicateValues" dxfId="671" priority="1306"/>
    <cfRule type="duplicateValues" dxfId="670" priority="1305"/>
    <cfRule type="duplicateValues" dxfId="669" priority="1304"/>
    <cfRule type="duplicateValues" dxfId="668" priority="1303"/>
    <cfRule type="duplicateValues" dxfId="667" priority="1302"/>
    <cfRule type="duplicateValues" dxfId="666" priority="1301"/>
    <cfRule type="duplicateValues" dxfId="665" priority="1338"/>
    <cfRule type="duplicateValues" dxfId="664" priority="1350"/>
    <cfRule type="duplicateValues" dxfId="663" priority="1349"/>
    <cfRule type="duplicateValues" dxfId="662" priority="1348"/>
    <cfRule type="duplicateValues" dxfId="661" priority="1347"/>
    <cfRule type="duplicateValues" dxfId="660" priority="1346"/>
    <cfRule type="duplicateValues" dxfId="659" priority="1345"/>
    <cfRule type="duplicateValues" dxfId="658" priority="1344"/>
    <cfRule type="duplicateValues" dxfId="657" priority="1343"/>
    <cfRule type="duplicateValues" dxfId="656" priority="1342"/>
    <cfRule type="duplicateValues" dxfId="655" priority="1341"/>
    <cfRule type="duplicateValues" dxfId="654" priority="1340"/>
    <cfRule type="duplicateValues" dxfId="653" priority="1339"/>
    <cfRule type="duplicateValues" dxfId="652" priority="1337"/>
    <cfRule type="duplicateValues" dxfId="651" priority="1336"/>
    <cfRule type="duplicateValues" dxfId="650" priority="1335"/>
    <cfRule type="duplicateValues" dxfId="649" priority="1334"/>
    <cfRule type="duplicateValues" dxfId="648" priority="1333"/>
    <cfRule type="duplicateValues" dxfId="647" priority="1332"/>
    <cfRule type="duplicateValues" dxfId="646" priority="1331"/>
    <cfRule type="duplicateValues" dxfId="645" priority="1330"/>
    <cfRule type="duplicateValues" dxfId="644" priority="1329"/>
    <cfRule type="duplicateValues" dxfId="643" priority="1328"/>
    <cfRule type="duplicateValues" dxfId="642" priority="1327"/>
    <cfRule type="duplicateValues" dxfId="641" priority="1326"/>
    <cfRule type="duplicateValues" dxfId="640" priority="1325"/>
    <cfRule type="duplicateValues" dxfId="639" priority="1324"/>
    <cfRule type="duplicateValues" dxfId="638" priority="1323"/>
    <cfRule type="duplicateValues" dxfId="637" priority="1322"/>
    <cfRule type="duplicateValues" dxfId="636" priority="1321"/>
    <cfRule type="duplicateValues" dxfId="635" priority="1320"/>
    <cfRule type="duplicateValues" dxfId="634" priority="1319"/>
    <cfRule type="duplicateValues" dxfId="633" priority="1318"/>
    <cfRule type="duplicateValues" dxfId="632" priority="1317"/>
  </conditionalFormatting>
  <conditionalFormatting sqref="I5511">
    <cfRule type="duplicateValues" dxfId="631" priority="1065"/>
    <cfRule type="duplicateValues" dxfId="630" priority="1066"/>
    <cfRule type="duplicateValues" dxfId="629" priority="1067"/>
    <cfRule type="duplicateValues" dxfId="628" priority="1068"/>
    <cfRule type="duplicateValues" dxfId="627" priority="1069"/>
    <cfRule type="duplicateValues" dxfId="626" priority="1070"/>
    <cfRule type="duplicateValues" dxfId="625" priority="1071"/>
    <cfRule type="duplicateValues" dxfId="624" priority="1072"/>
    <cfRule type="duplicateValues" dxfId="623" priority="1073"/>
    <cfRule type="duplicateValues" dxfId="622" priority="1074"/>
    <cfRule type="duplicateValues" dxfId="621" priority="1075"/>
    <cfRule type="duplicateValues" dxfId="620" priority="1076"/>
    <cfRule type="duplicateValues" dxfId="619" priority="1077"/>
    <cfRule type="duplicateValues" dxfId="618" priority="1078"/>
    <cfRule type="duplicateValues" dxfId="617" priority="1079"/>
    <cfRule type="duplicateValues" dxfId="616" priority="1080"/>
    <cfRule type="duplicateValues" dxfId="615" priority="1081"/>
    <cfRule type="duplicateValues" dxfId="614" priority="1082"/>
    <cfRule type="duplicateValues" dxfId="613" priority="1083"/>
    <cfRule type="duplicateValues" dxfId="612" priority="1084"/>
    <cfRule type="duplicateValues" dxfId="611" priority="1085"/>
    <cfRule type="duplicateValues" dxfId="610" priority="1087"/>
    <cfRule type="duplicateValues" dxfId="609" priority="1088"/>
    <cfRule type="duplicateValues" dxfId="608" priority="1089"/>
    <cfRule type="duplicateValues" dxfId="607" priority="1090"/>
    <cfRule type="duplicateValues" dxfId="606" priority="1091"/>
    <cfRule type="duplicateValues" dxfId="605" priority="1092"/>
    <cfRule type="duplicateValues" dxfId="604" priority="1093"/>
    <cfRule type="duplicateValues" dxfId="603" priority="1094"/>
    <cfRule type="duplicateValues" dxfId="602" priority="1095"/>
    <cfRule type="duplicateValues" dxfId="601" priority="1096"/>
    <cfRule type="duplicateValues" dxfId="600" priority="1097"/>
    <cfRule type="duplicateValues" dxfId="599" priority="1098"/>
    <cfRule type="duplicateValues" dxfId="598" priority="1099"/>
    <cfRule type="duplicateValues" dxfId="597" priority="1100"/>
    <cfRule type="duplicateValues" dxfId="596" priority="1061"/>
    <cfRule type="duplicateValues" dxfId="595" priority="1056"/>
    <cfRule type="duplicateValues" dxfId="594" priority="1086"/>
    <cfRule type="duplicateValues" dxfId="593" priority="1055"/>
    <cfRule type="duplicateValues" dxfId="592" priority="1054"/>
    <cfRule type="duplicateValues" dxfId="591" priority="1053"/>
    <cfRule type="duplicateValues" dxfId="590" priority="1052"/>
    <cfRule type="duplicateValues" dxfId="589" priority="1064"/>
    <cfRule type="duplicateValues" dxfId="588" priority="1051"/>
    <cfRule type="duplicateValues" dxfId="587" priority="1063"/>
    <cfRule type="duplicateValues" dxfId="586" priority="1062"/>
    <cfRule type="duplicateValues" dxfId="585" priority="1060"/>
    <cfRule type="duplicateValues" dxfId="584" priority="1059"/>
    <cfRule type="duplicateValues" dxfId="583" priority="1058"/>
    <cfRule type="duplicateValues" dxfId="582" priority="1057"/>
  </conditionalFormatting>
  <conditionalFormatting sqref="I5512:I5515">
    <cfRule type="duplicateValues" dxfId="581" priority="1013"/>
    <cfRule type="duplicateValues" dxfId="580" priority="1004"/>
    <cfRule type="duplicateValues" dxfId="579" priority="1005"/>
    <cfRule type="duplicateValues" dxfId="578" priority="1006"/>
    <cfRule type="duplicateValues" dxfId="577" priority="1007"/>
    <cfRule type="duplicateValues" dxfId="576" priority="1008"/>
    <cfRule type="duplicateValues" dxfId="575" priority="1009"/>
    <cfRule type="duplicateValues" dxfId="574" priority="1010"/>
    <cfRule type="duplicateValues" dxfId="573" priority="1011"/>
    <cfRule type="duplicateValues" dxfId="572" priority="1012"/>
    <cfRule type="duplicateValues" dxfId="571" priority="1014"/>
    <cfRule type="duplicateValues" dxfId="570" priority="1015"/>
    <cfRule type="duplicateValues" dxfId="569" priority="1016"/>
    <cfRule type="duplicateValues" dxfId="568" priority="1017"/>
    <cfRule type="duplicateValues" dxfId="567" priority="1018"/>
    <cfRule type="duplicateValues" dxfId="566" priority="1019"/>
    <cfRule type="duplicateValues" dxfId="565" priority="1020"/>
    <cfRule type="duplicateValues" dxfId="564" priority="1021"/>
    <cfRule type="duplicateValues" dxfId="563" priority="1022"/>
    <cfRule type="duplicateValues" dxfId="562" priority="1023"/>
    <cfRule type="duplicateValues" dxfId="561" priority="1024"/>
    <cfRule type="duplicateValues" dxfId="560" priority="1025"/>
    <cfRule type="duplicateValues" dxfId="559" priority="1026"/>
    <cfRule type="duplicateValues" dxfId="558" priority="1027"/>
    <cfRule type="duplicateValues" dxfId="557" priority="1028"/>
    <cfRule type="duplicateValues" dxfId="556" priority="1029"/>
    <cfRule type="duplicateValues" dxfId="555" priority="1030"/>
    <cfRule type="duplicateValues" dxfId="554" priority="1031"/>
    <cfRule type="duplicateValues" dxfId="553" priority="1032"/>
    <cfRule type="duplicateValues" dxfId="552" priority="1033"/>
    <cfRule type="duplicateValues" dxfId="551" priority="1034"/>
    <cfRule type="duplicateValues" dxfId="550" priority="1035"/>
    <cfRule type="duplicateValues" dxfId="549" priority="1036"/>
    <cfRule type="duplicateValues" dxfId="548" priority="1038"/>
    <cfRule type="duplicateValues" dxfId="547" priority="1039"/>
    <cfRule type="duplicateValues" dxfId="546" priority="1000"/>
    <cfRule type="duplicateValues" dxfId="545" priority="1001"/>
    <cfRule type="duplicateValues" dxfId="544" priority="1040"/>
    <cfRule type="duplicateValues" dxfId="543" priority="1041"/>
    <cfRule type="duplicateValues" dxfId="542" priority="1042"/>
    <cfRule type="duplicateValues" dxfId="541" priority="1002"/>
    <cfRule type="duplicateValues" dxfId="540" priority="1043"/>
    <cfRule type="duplicateValues" dxfId="539" priority="1044"/>
    <cfRule type="duplicateValues" dxfId="538" priority="1045"/>
    <cfRule type="duplicateValues" dxfId="537" priority="1046"/>
    <cfRule type="duplicateValues" dxfId="536" priority="1047"/>
    <cfRule type="duplicateValues" dxfId="535" priority="1048"/>
    <cfRule type="duplicateValues" dxfId="534" priority="1049"/>
    <cfRule type="duplicateValues" dxfId="533" priority="1037"/>
    <cfRule type="duplicateValues" dxfId="532" priority="1003"/>
  </conditionalFormatting>
  <conditionalFormatting sqref="I5516">
    <cfRule type="duplicateValues" dxfId="531" priority="612"/>
    <cfRule type="duplicateValues" dxfId="530" priority="608"/>
    <cfRule type="duplicateValues" dxfId="529" priority="644"/>
    <cfRule type="duplicateValues" dxfId="528" priority="643"/>
    <cfRule type="duplicateValues" dxfId="527" priority="642"/>
    <cfRule type="duplicateValues" dxfId="526" priority="641"/>
    <cfRule type="duplicateValues" dxfId="525" priority="611"/>
    <cfRule type="duplicateValues" dxfId="524" priority="602"/>
    <cfRule type="duplicateValues" dxfId="523" priority="603"/>
    <cfRule type="duplicateValues" dxfId="522" priority="604"/>
    <cfRule type="duplicateValues" dxfId="521" priority="605"/>
    <cfRule type="duplicateValues" dxfId="520" priority="606"/>
    <cfRule type="duplicateValues" dxfId="519" priority="645"/>
    <cfRule type="duplicateValues" dxfId="518" priority="610"/>
    <cfRule type="duplicateValues" dxfId="517" priority="609"/>
    <cfRule type="duplicateValues" dxfId="516" priority="607"/>
    <cfRule type="duplicateValues" dxfId="515" priority="618"/>
    <cfRule type="duplicateValues" dxfId="514" priority="620"/>
    <cfRule type="duplicateValues" dxfId="513" priority="616"/>
    <cfRule type="duplicateValues" dxfId="512" priority="615"/>
    <cfRule type="duplicateValues" dxfId="511" priority="614"/>
    <cfRule type="duplicateValues" dxfId="510" priority="613"/>
    <cfRule type="duplicateValues" dxfId="509" priority="621"/>
    <cfRule type="duplicateValues" dxfId="508" priority="622"/>
    <cfRule type="duplicateValues" dxfId="507" priority="623"/>
    <cfRule type="duplicateValues" dxfId="506" priority="624"/>
    <cfRule type="duplicateValues" dxfId="505" priority="625"/>
    <cfRule type="duplicateValues" dxfId="504" priority="626"/>
    <cfRule type="duplicateValues" dxfId="503" priority="627"/>
    <cfRule type="duplicateValues" dxfId="502" priority="628"/>
    <cfRule type="duplicateValues" dxfId="501" priority="601"/>
    <cfRule type="duplicateValues" dxfId="500" priority="600"/>
    <cfRule type="duplicateValues" dxfId="499" priority="629"/>
    <cfRule type="duplicateValues" dxfId="498" priority="630"/>
    <cfRule type="duplicateValues" dxfId="497" priority="631"/>
    <cfRule type="duplicateValues" dxfId="496" priority="640"/>
    <cfRule type="duplicateValues" dxfId="495" priority="639"/>
    <cfRule type="duplicateValues" dxfId="494" priority="638"/>
    <cfRule type="duplicateValues" dxfId="493" priority="637"/>
    <cfRule type="duplicateValues" dxfId="492" priority="636"/>
    <cfRule type="duplicateValues" dxfId="491" priority="648"/>
    <cfRule type="duplicateValues" dxfId="490" priority="649"/>
    <cfRule type="duplicateValues" dxfId="489" priority="635"/>
    <cfRule type="duplicateValues" dxfId="488" priority="634"/>
    <cfRule type="duplicateValues" dxfId="487" priority="633"/>
    <cfRule type="duplicateValues" dxfId="486" priority="632"/>
    <cfRule type="duplicateValues" dxfId="485" priority="647"/>
    <cfRule type="duplicateValues" dxfId="484" priority="646"/>
    <cfRule type="duplicateValues" dxfId="483" priority="617"/>
    <cfRule type="duplicateValues" dxfId="482" priority="619"/>
  </conditionalFormatting>
  <conditionalFormatting sqref="I5517">
    <cfRule type="duplicateValues" dxfId="481" priority="416"/>
    <cfRule type="duplicateValues" dxfId="480" priority="415"/>
    <cfRule type="duplicateValues" dxfId="479" priority="414"/>
    <cfRule type="duplicateValues" dxfId="478" priority="413"/>
    <cfRule type="duplicateValues" dxfId="477" priority="412"/>
    <cfRule type="duplicateValues" dxfId="476" priority="411"/>
    <cfRule type="duplicateValues" dxfId="475" priority="410"/>
    <cfRule type="duplicateValues" dxfId="474" priority="409"/>
    <cfRule type="duplicateValues" dxfId="473" priority="408"/>
    <cfRule type="duplicateValues" dxfId="472" priority="407"/>
    <cfRule type="duplicateValues" dxfId="471" priority="406"/>
    <cfRule type="duplicateValues" dxfId="470" priority="404"/>
    <cfRule type="duplicateValues" dxfId="469" priority="403"/>
    <cfRule type="duplicateValues" dxfId="468" priority="432"/>
    <cfRule type="duplicateValues" dxfId="467" priority="431"/>
    <cfRule type="duplicateValues" dxfId="466" priority="430"/>
    <cfRule type="duplicateValues" dxfId="465" priority="429"/>
    <cfRule type="duplicateValues" dxfId="464" priority="428"/>
    <cfRule type="duplicateValues" dxfId="463" priority="426"/>
    <cfRule type="duplicateValues" dxfId="462" priority="425"/>
    <cfRule type="duplicateValues" dxfId="461" priority="424"/>
    <cfRule type="duplicateValues" dxfId="460" priority="423"/>
    <cfRule type="duplicateValues" dxfId="459" priority="422"/>
    <cfRule type="duplicateValues" dxfId="458" priority="421"/>
    <cfRule type="duplicateValues" dxfId="457" priority="420"/>
    <cfRule type="duplicateValues" dxfId="456" priority="419"/>
    <cfRule type="duplicateValues" dxfId="455" priority="418"/>
    <cfRule type="duplicateValues" dxfId="454" priority="417"/>
    <cfRule type="duplicateValues" dxfId="453" priority="402"/>
    <cfRule type="duplicateValues" dxfId="452" priority="401"/>
    <cfRule type="duplicateValues" dxfId="451" priority="400"/>
    <cfRule type="duplicateValues" dxfId="450" priority="434"/>
    <cfRule type="duplicateValues" dxfId="449" priority="433"/>
    <cfRule type="duplicateValues" dxfId="448" priority="447"/>
    <cfRule type="duplicateValues" dxfId="447" priority="446"/>
    <cfRule type="duplicateValues" dxfId="446" priority="445"/>
    <cfRule type="duplicateValues" dxfId="445" priority="444"/>
    <cfRule type="duplicateValues" dxfId="444" priority="405"/>
    <cfRule type="duplicateValues" dxfId="443" priority="443"/>
    <cfRule type="duplicateValues" dxfId="442" priority="427"/>
    <cfRule type="duplicateValues" dxfId="441" priority="442"/>
    <cfRule type="duplicateValues" dxfId="440" priority="441"/>
    <cfRule type="duplicateValues" dxfId="439" priority="449"/>
    <cfRule type="duplicateValues" dxfId="438" priority="448"/>
    <cfRule type="duplicateValues" dxfId="437" priority="439"/>
    <cfRule type="duplicateValues" dxfId="436" priority="438"/>
    <cfRule type="duplicateValues" dxfId="435" priority="437"/>
    <cfRule type="duplicateValues" dxfId="434" priority="436"/>
    <cfRule type="duplicateValues" dxfId="433" priority="435"/>
    <cfRule type="duplicateValues" dxfId="432" priority="440"/>
  </conditionalFormatting>
  <conditionalFormatting sqref="I5518:I5519">
    <cfRule type="duplicateValues" dxfId="431" priority="470"/>
    <cfRule type="duplicateValues" dxfId="430" priority="467"/>
    <cfRule type="duplicateValues" dxfId="429" priority="466"/>
    <cfRule type="duplicateValues" dxfId="428" priority="465"/>
    <cfRule type="duplicateValues" dxfId="427" priority="463"/>
    <cfRule type="duplicateValues" dxfId="426" priority="462"/>
    <cfRule type="duplicateValues" dxfId="425" priority="461"/>
    <cfRule type="duplicateValues" dxfId="424" priority="460"/>
    <cfRule type="duplicateValues" dxfId="423" priority="459"/>
    <cfRule type="duplicateValues" dxfId="422" priority="458"/>
    <cfRule type="duplicateValues" dxfId="421" priority="457"/>
    <cfRule type="duplicateValues" dxfId="420" priority="456"/>
    <cfRule type="duplicateValues" dxfId="419" priority="455"/>
    <cfRule type="duplicateValues" dxfId="418" priority="454"/>
    <cfRule type="duplicateValues" dxfId="417" priority="453"/>
    <cfRule type="duplicateValues" dxfId="416" priority="452"/>
    <cfRule type="duplicateValues" dxfId="415" priority="451"/>
    <cfRule type="duplicateValues" dxfId="414" priority="450"/>
    <cfRule type="duplicateValues" dxfId="413" priority="494"/>
    <cfRule type="duplicateValues" dxfId="412" priority="464"/>
    <cfRule type="duplicateValues" dxfId="411" priority="499"/>
    <cfRule type="duplicateValues" dxfId="410" priority="498"/>
    <cfRule type="duplicateValues" dxfId="409" priority="497"/>
    <cfRule type="duplicateValues" dxfId="408" priority="496"/>
    <cfRule type="duplicateValues" dxfId="407" priority="495"/>
    <cfRule type="duplicateValues" dxfId="406" priority="493"/>
    <cfRule type="duplicateValues" dxfId="405" priority="492"/>
    <cfRule type="duplicateValues" dxfId="404" priority="491"/>
    <cfRule type="duplicateValues" dxfId="403" priority="490"/>
    <cfRule type="duplicateValues" dxfId="402" priority="489"/>
    <cfRule type="duplicateValues" dxfId="401" priority="488"/>
    <cfRule type="duplicateValues" dxfId="400" priority="487"/>
    <cfRule type="duplicateValues" dxfId="399" priority="486"/>
    <cfRule type="duplicateValues" dxfId="398" priority="485"/>
    <cfRule type="duplicateValues" dxfId="397" priority="484"/>
    <cfRule type="duplicateValues" dxfId="396" priority="483"/>
    <cfRule type="duplicateValues" dxfId="395" priority="482"/>
    <cfRule type="duplicateValues" dxfId="394" priority="481"/>
    <cfRule type="duplicateValues" dxfId="393" priority="480"/>
    <cfRule type="duplicateValues" dxfId="392" priority="479"/>
    <cfRule type="duplicateValues" dxfId="391" priority="478"/>
    <cfRule type="duplicateValues" dxfId="390" priority="477"/>
    <cfRule type="duplicateValues" dxfId="389" priority="476"/>
    <cfRule type="duplicateValues" dxfId="388" priority="475"/>
    <cfRule type="duplicateValues" dxfId="387" priority="474"/>
    <cfRule type="duplicateValues" dxfId="386" priority="473"/>
    <cfRule type="duplicateValues" dxfId="385" priority="472"/>
    <cfRule type="duplicateValues" dxfId="384" priority="471"/>
    <cfRule type="duplicateValues" dxfId="383" priority="469"/>
    <cfRule type="duplicateValues" dxfId="382" priority="468"/>
  </conditionalFormatting>
  <conditionalFormatting sqref="I5520">
    <cfRule type="duplicateValues" dxfId="381" priority="378"/>
    <cfRule type="duplicateValues" dxfId="380" priority="376"/>
    <cfRule type="duplicateValues" dxfId="379" priority="388"/>
    <cfRule type="duplicateValues" dxfId="378" priority="367"/>
    <cfRule type="duplicateValues" dxfId="377" priority="360"/>
    <cfRule type="duplicateValues" dxfId="376" priority="361"/>
    <cfRule type="duplicateValues" dxfId="375" priority="362"/>
    <cfRule type="duplicateValues" dxfId="374" priority="363"/>
    <cfRule type="duplicateValues" dxfId="373" priority="364"/>
    <cfRule type="duplicateValues" dxfId="372" priority="375"/>
    <cfRule type="duplicateValues" dxfId="371" priority="390"/>
    <cfRule type="duplicateValues" dxfId="370" priority="391"/>
    <cfRule type="duplicateValues" dxfId="369" priority="392"/>
    <cfRule type="duplicateValues" dxfId="368" priority="393"/>
    <cfRule type="duplicateValues" dxfId="367" priority="394"/>
    <cfRule type="duplicateValues" dxfId="366" priority="395"/>
    <cfRule type="duplicateValues" dxfId="365" priority="396"/>
    <cfRule type="duplicateValues" dxfId="364" priority="366"/>
    <cfRule type="duplicateValues" dxfId="363" priority="389"/>
    <cfRule type="duplicateValues" dxfId="362" priority="397"/>
    <cfRule type="duplicateValues" dxfId="361" priority="398"/>
    <cfRule type="duplicateValues" dxfId="360" priority="399"/>
    <cfRule type="duplicateValues" dxfId="359" priority="374"/>
    <cfRule type="duplicateValues" dxfId="358" priority="373"/>
    <cfRule type="duplicateValues" dxfId="357" priority="372"/>
    <cfRule type="duplicateValues" dxfId="356" priority="377"/>
    <cfRule type="duplicateValues" dxfId="355" priority="371"/>
    <cfRule type="duplicateValues" dxfId="354" priority="370"/>
    <cfRule type="duplicateValues" dxfId="353" priority="369"/>
    <cfRule type="duplicateValues" dxfId="352" priority="368"/>
    <cfRule type="duplicateValues" dxfId="351" priority="359"/>
    <cfRule type="duplicateValues" dxfId="350" priority="365"/>
    <cfRule type="duplicateValues" dxfId="349" priority="355"/>
    <cfRule type="duplicateValues" dxfId="348" priority="350"/>
    <cfRule type="duplicateValues" dxfId="347" priority="351"/>
    <cfRule type="duplicateValues" dxfId="346" priority="352"/>
    <cfRule type="duplicateValues" dxfId="345" priority="353"/>
    <cfRule type="duplicateValues" dxfId="344" priority="354"/>
    <cfRule type="duplicateValues" dxfId="343" priority="356"/>
    <cfRule type="duplicateValues" dxfId="342" priority="379"/>
    <cfRule type="duplicateValues" dxfId="341" priority="380"/>
    <cfRule type="duplicateValues" dxfId="340" priority="381"/>
    <cfRule type="duplicateValues" dxfId="339" priority="382"/>
    <cfRule type="duplicateValues" dxfId="338" priority="357"/>
    <cfRule type="duplicateValues" dxfId="337" priority="383"/>
    <cfRule type="duplicateValues" dxfId="336" priority="384"/>
    <cfRule type="duplicateValues" dxfId="335" priority="385"/>
    <cfRule type="duplicateValues" dxfId="334" priority="358"/>
    <cfRule type="duplicateValues" dxfId="333" priority="386"/>
    <cfRule type="duplicateValues" dxfId="332" priority="387"/>
  </conditionalFormatting>
  <conditionalFormatting sqref="I5521">
    <cfRule type="duplicateValues" dxfId="331" priority="302"/>
    <cfRule type="duplicateValues" dxfId="330" priority="301"/>
    <cfRule type="duplicateValues" dxfId="329" priority="300"/>
    <cfRule type="duplicateValues" dxfId="328" priority="346"/>
    <cfRule type="duplicateValues" dxfId="327" priority="315"/>
    <cfRule type="duplicateValues" dxfId="326" priority="347"/>
    <cfRule type="duplicateValues" dxfId="325" priority="337"/>
    <cfRule type="duplicateValues" dxfId="324" priority="308"/>
    <cfRule type="duplicateValues" dxfId="323" priority="338"/>
    <cfRule type="duplicateValues" dxfId="322" priority="339"/>
    <cfRule type="duplicateValues" dxfId="321" priority="307"/>
    <cfRule type="duplicateValues" dxfId="320" priority="348"/>
    <cfRule type="duplicateValues" dxfId="319" priority="349"/>
    <cfRule type="duplicateValues" dxfId="318" priority="341"/>
    <cfRule type="duplicateValues" dxfId="317" priority="342"/>
    <cfRule type="duplicateValues" dxfId="316" priority="343"/>
    <cfRule type="duplicateValues" dxfId="315" priority="344"/>
    <cfRule type="duplicateValues" dxfId="314" priority="345"/>
    <cfRule type="duplicateValues" dxfId="313" priority="340"/>
    <cfRule type="duplicateValues" dxfId="312" priority="336"/>
    <cfRule type="duplicateValues" dxfId="311" priority="335"/>
    <cfRule type="duplicateValues" dxfId="310" priority="334"/>
    <cfRule type="duplicateValues" dxfId="309" priority="333"/>
    <cfRule type="duplicateValues" dxfId="308" priority="332"/>
    <cfRule type="duplicateValues" dxfId="307" priority="331"/>
    <cfRule type="duplicateValues" dxfId="306" priority="330"/>
    <cfRule type="duplicateValues" dxfId="305" priority="329"/>
    <cfRule type="duplicateValues" dxfId="304" priority="328"/>
    <cfRule type="duplicateValues" dxfId="303" priority="327"/>
    <cfRule type="duplicateValues" dxfId="302" priority="326"/>
    <cfRule type="duplicateValues" dxfId="301" priority="325"/>
    <cfRule type="duplicateValues" dxfId="300" priority="324"/>
    <cfRule type="duplicateValues" dxfId="299" priority="323"/>
    <cfRule type="duplicateValues" dxfId="298" priority="322"/>
    <cfRule type="duplicateValues" dxfId="297" priority="321"/>
    <cfRule type="duplicateValues" dxfId="296" priority="320"/>
    <cfRule type="duplicateValues" dxfId="295" priority="319"/>
    <cfRule type="duplicateValues" dxfId="294" priority="318"/>
    <cfRule type="duplicateValues" dxfId="293" priority="317"/>
    <cfRule type="duplicateValues" dxfId="292" priority="316"/>
    <cfRule type="duplicateValues" dxfId="291" priority="314"/>
    <cfRule type="duplicateValues" dxfId="290" priority="313"/>
    <cfRule type="duplicateValues" dxfId="289" priority="312"/>
    <cfRule type="duplicateValues" dxfId="288" priority="311"/>
    <cfRule type="duplicateValues" dxfId="287" priority="310"/>
    <cfRule type="duplicateValues" dxfId="286" priority="309"/>
    <cfRule type="duplicateValues" dxfId="285" priority="306"/>
    <cfRule type="duplicateValues" dxfId="284" priority="305"/>
    <cfRule type="duplicateValues" dxfId="283" priority="304"/>
    <cfRule type="duplicateValues" dxfId="282" priority="303"/>
  </conditionalFormatting>
  <conditionalFormatting sqref="I5522">
    <cfRule type="duplicateValues" dxfId="281" priority="199"/>
    <cfRule type="duplicateValues" dxfId="280" priority="227"/>
    <cfRule type="duplicateValues" dxfId="279" priority="238"/>
    <cfRule type="duplicateValues" dxfId="278" priority="239"/>
    <cfRule type="duplicateValues" dxfId="277" priority="240"/>
    <cfRule type="duplicateValues" dxfId="276" priority="241"/>
    <cfRule type="duplicateValues" dxfId="275" priority="242"/>
    <cfRule type="duplicateValues" dxfId="274" priority="243"/>
    <cfRule type="duplicateValues" dxfId="273" priority="211"/>
    <cfRule type="duplicateValues" dxfId="272" priority="231"/>
    <cfRule type="duplicateValues" dxfId="271" priority="233"/>
    <cfRule type="duplicateValues" dxfId="270" priority="232"/>
    <cfRule type="duplicateValues" dxfId="269" priority="226"/>
    <cfRule type="duplicateValues" dxfId="268" priority="200"/>
    <cfRule type="duplicateValues" dxfId="267" priority="201"/>
    <cfRule type="duplicateValues" dxfId="266" priority="202"/>
    <cfRule type="duplicateValues" dxfId="265" priority="203"/>
    <cfRule type="duplicateValues" dxfId="264" priority="204"/>
    <cfRule type="duplicateValues" dxfId="263" priority="205"/>
    <cfRule type="duplicateValues" dxfId="262" priority="206"/>
    <cfRule type="duplicateValues" dxfId="261" priority="234"/>
    <cfRule type="duplicateValues" dxfId="260" priority="207"/>
    <cfRule type="duplicateValues" dxfId="259" priority="208"/>
    <cfRule type="duplicateValues" dxfId="258" priority="209"/>
    <cfRule type="duplicateValues" dxfId="257" priority="210"/>
    <cfRule type="duplicateValues" dxfId="256" priority="212"/>
    <cfRule type="duplicateValues" dxfId="255" priority="213"/>
    <cfRule type="duplicateValues" dxfId="254" priority="235"/>
    <cfRule type="duplicateValues" dxfId="253" priority="214"/>
    <cfRule type="duplicateValues" dxfId="252" priority="215"/>
    <cfRule type="duplicateValues" dxfId="251" priority="216"/>
    <cfRule type="duplicateValues" dxfId="250" priority="244"/>
    <cfRule type="duplicateValues" dxfId="249" priority="245"/>
    <cfRule type="duplicateValues" dxfId="248" priority="236"/>
    <cfRule type="duplicateValues" dxfId="247" priority="246"/>
    <cfRule type="duplicateValues" dxfId="246" priority="247"/>
    <cfRule type="duplicateValues" dxfId="245" priority="248"/>
    <cfRule type="duplicateValues" dxfId="244" priority="220"/>
    <cfRule type="duplicateValues" dxfId="243" priority="217"/>
    <cfRule type="duplicateValues" dxfId="242" priority="218"/>
    <cfRule type="duplicateValues" dxfId="241" priority="219"/>
    <cfRule type="duplicateValues" dxfId="240" priority="221"/>
    <cfRule type="duplicateValues" dxfId="239" priority="222"/>
    <cfRule type="duplicateValues" dxfId="238" priority="223"/>
    <cfRule type="duplicateValues" dxfId="237" priority="228"/>
    <cfRule type="duplicateValues" dxfId="236" priority="237"/>
    <cfRule type="duplicateValues" dxfId="235" priority="224"/>
    <cfRule type="duplicateValues" dxfId="234" priority="229"/>
    <cfRule type="duplicateValues" dxfId="233" priority="230"/>
    <cfRule type="duplicateValues" dxfId="232" priority="225"/>
  </conditionalFormatting>
  <conditionalFormatting sqref="I5523:I5525">
    <cfRule type="duplicateValues" dxfId="231" priority="142"/>
    <cfRule type="duplicateValues" dxfId="230" priority="141"/>
    <cfRule type="duplicateValues" dxfId="229" priority="140"/>
    <cfRule type="duplicateValues" dxfId="228" priority="139"/>
    <cfRule type="duplicateValues" dxfId="227" priority="138"/>
    <cfRule type="duplicateValues" dxfId="226" priority="137"/>
    <cfRule type="duplicateValues" dxfId="225" priority="136"/>
    <cfRule type="duplicateValues" dxfId="224" priority="135"/>
    <cfRule type="duplicateValues" dxfId="223" priority="134"/>
    <cfRule type="duplicateValues" dxfId="222" priority="133"/>
    <cfRule type="duplicateValues" dxfId="221" priority="132"/>
    <cfRule type="duplicateValues" dxfId="220" priority="131"/>
    <cfRule type="duplicateValues" dxfId="219" priority="130"/>
    <cfRule type="duplicateValues" dxfId="218" priority="129"/>
    <cfRule type="duplicateValues" dxfId="217" priority="101"/>
    <cfRule type="duplicateValues" dxfId="216" priority="102"/>
    <cfRule type="duplicateValues" dxfId="215" priority="103"/>
    <cfRule type="duplicateValues" dxfId="214" priority="104"/>
    <cfRule type="duplicateValues" dxfId="213" priority="105"/>
    <cfRule type="duplicateValues" dxfId="212" priority="106"/>
    <cfRule type="duplicateValues" dxfId="211" priority="107"/>
    <cfRule type="duplicateValues" dxfId="210" priority="108"/>
    <cfRule type="duplicateValues" dxfId="209" priority="109"/>
    <cfRule type="duplicateValues" dxfId="208" priority="110"/>
    <cfRule type="duplicateValues" dxfId="207" priority="111"/>
    <cfRule type="duplicateValues" dxfId="206" priority="113"/>
    <cfRule type="duplicateValues" dxfId="205" priority="114"/>
    <cfRule type="duplicateValues" dxfId="204" priority="115"/>
    <cfRule type="duplicateValues" dxfId="203" priority="116"/>
    <cfRule type="duplicateValues" dxfId="202" priority="117"/>
    <cfRule type="duplicateValues" dxfId="201" priority="118"/>
    <cfRule type="duplicateValues" dxfId="200" priority="119"/>
    <cfRule type="duplicateValues" dxfId="199" priority="120"/>
    <cfRule type="duplicateValues" dxfId="198" priority="121"/>
    <cfRule type="duplicateValues" dxfId="197" priority="122"/>
    <cfRule type="duplicateValues" dxfId="196" priority="123"/>
    <cfRule type="duplicateValues" dxfId="195" priority="124"/>
    <cfRule type="duplicateValues" dxfId="194" priority="125"/>
    <cfRule type="duplicateValues" dxfId="193" priority="126"/>
    <cfRule type="duplicateValues" dxfId="192" priority="127"/>
    <cfRule type="duplicateValues" dxfId="191" priority="128"/>
    <cfRule type="duplicateValues" dxfId="190" priority="112"/>
    <cfRule type="duplicateValues" dxfId="189" priority="150"/>
    <cfRule type="duplicateValues" dxfId="188" priority="149"/>
    <cfRule type="duplicateValues" dxfId="187" priority="148"/>
    <cfRule type="duplicateValues" dxfId="186" priority="147"/>
    <cfRule type="duplicateValues" dxfId="185" priority="146"/>
    <cfRule type="duplicateValues" dxfId="184" priority="145"/>
    <cfRule type="duplicateValues" dxfId="183" priority="144"/>
    <cfRule type="duplicateValues" dxfId="182" priority="143"/>
  </conditionalFormatting>
  <conditionalFormatting sqref="I5526:I5530">
    <cfRule type="duplicateValues" dxfId="181" priority="97"/>
    <cfRule type="duplicateValues" dxfId="180" priority="91"/>
    <cfRule type="duplicateValues" dxfId="179" priority="70"/>
    <cfRule type="duplicateValues" dxfId="178" priority="71"/>
    <cfRule type="duplicateValues" dxfId="177" priority="72"/>
    <cfRule type="duplicateValues" dxfId="176" priority="73"/>
    <cfRule type="duplicateValues" dxfId="175" priority="74"/>
    <cfRule type="duplicateValues" dxfId="174" priority="75"/>
    <cfRule type="duplicateValues" dxfId="173" priority="90"/>
    <cfRule type="duplicateValues" dxfId="172" priority="89"/>
    <cfRule type="duplicateValues" dxfId="171" priority="76"/>
    <cfRule type="duplicateValues" dxfId="170" priority="77"/>
    <cfRule type="duplicateValues" dxfId="169" priority="78"/>
    <cfRule type="duplicateValues" dxfId="168" priority="79"/>
    <cfRule type="duplicateValues" dxfId="167" priority="81"/>
    <cfRule type="duplicateValues" dxfId="166" priority="88"/>
    <cfRule type="duplicateValues" dxfId="165" priority="87"/>
    <cfRule type="duplicateValues" dxfId="164" priority="86"/>
    <cfRule type="duplicateValues" dxfId="163" priority="85"/>
    <cfRule type="duplicateValues" dxfId="162" priority="55"/>
    <cfRule type="duplicateValues" dxfId="161" priority="80"/>
    <cfRule type="duplicateValues" dxfId="160" priority="84"/>
    <cfRule type="duplicateValues" dxfId="159" priority="68"/>
    <cfRule type="duplicateValues" dxfId="158" priority="67"/>
    <cfRule type="duplicateValues" dxfId="157" priority="66"/>
    <cfRule type="duplicateValues" dxfId="156" priority="53"/>
    <cfRule type="duplicateValues" dxfId="155" priority="52"/>
    <cfRule type="duplicateValues" dxfId="154" priority="51"/>
    <cfRule type="duplicateValues" dxfId="153" priority="83"/>
    <cfRule type="duplicateValues" dxfId="152" priority="69"/>
    <cfRule type="duplicateValues" dxfId="151" priority="82"/>
    <cfRule type="duplicateValues" dxfId="150" priority="65"/>
    <cfRule type="duplicateValues" dxfId="149" priority="64"/>
    <cfRule type="duplicateValues" dxfId="148" priority="63"/>
    <cfRule type="duplicateValues" dxfId="147" priority="62"/>
    <cfRule type="duplicateValues" dxfId="146" priority="61"/>
    <cfRule type="duplicateValues" dxfId="145" priority="60"/>
    <cfRule type="duplicateValues" dxfId="144" priority="59"/>
    <cfRule type="duplicateValues" dxfId="143" priority="58"/>
    <cfRule type="duplicateValues" dxfId="142" priority="57"/>
    <cfRule type="duplicateValues" dxfId="141" priority="56"/>
    <cfRule type="duplicateValues" dxfId="140" priority="100"/>
    <cfRule type="duplicateValues" dxfId="139" priority="99"/>
    <cfRule type="duplicateValues" dxfId="138" priority="98"/>
    <cfRule type="duplicateValues" dxfId="137" priority="54"/>
    <cfRule type="duplicateValues" dxfId="136" priority="96"/>
    <cfRule type="duplicateValues" dxfId="135" priority="95"/>
    <cfRule type="duplicateValues" dxfId="134" priority="94"/>
    <cfRule type="duplicateValues" dxfId="133" priority="93"/>
    <cfRule type="duplicateValues" dxfId="132" priority="92"/>
  </conditionalFormatting>
  <conditionalFormatting sqref="I5531:I5537">
    <cfRule type="duplicateValues" dxfId="131" priority="27"/>
    <cfRule type="duplicateValues" dxfId="130" priority="1"/>
    <cfRule type="duplicateValues" dxfId="129" priority="49"/>
    <cfRule type="duplicateValues" dxfId="128" priority="20"/>
    <cfRule type="duplicateValues" dxfId="127" priority="48"/>
    <cfRule type="duplicateValues" dxfId="126" priority="47"/>
    <cfRule type="duplicateValues" dxfId="125" priority="21"/>
    <cfRule type="duplicateValues" dxfId="124" priority="45"/>
    <cfRule type="duplicateValues" dxfId="123" priority="35"/>
    <cfRule type="duplicateValues" dxfId="122" priority="30"/>
    <cfRule type="duplicateValues" dxfId="121" priority="44"/>
    <cfRule type="duplicateValues" dxfId="120" priority="2"/>
    <cfRule type="duplicateValues" dxfId="119" priority="3"/>
    <cfRule type="duplicateValues" dxfId="118" priority="4"/>
    <cfRule type="duplicateValues" dxfId="117" priority="19"/>
    <cfRule type="duplicateValues" dxfId="116" priority="43"/>
    <cfRule type="duplicateValues" dxfId="115" priority="42"/>
    <cfRule type="duplicateValues" dxfId="114" priority="41"/>
    <cfRule type="duplicateValues" dxfId="113" priority="5"/>
    <cfRule type="duplicateValues" dxfId="112" priority="6"/>
    <cfRule type="duplicateValues" dxfId="111" priority="7"/>
    <cfRule type="duplicateValues" dxfId="110" priority="22"/>
    <cfRule type="duplicateValues" dxfId="109" priority="40"/>
    <cfRule type="duplicateValues" dxfId="108" priority="23"/>
    <cfRule type="duplicateValues" dxfId="107" priority="24"/>
    <cfRule type="duplicateValues" dxfId="106" priority="25"/>
    <cfRule type="duplicateValues" dxfId="105" priority="8"/>
    <cfRule type="duplicateValues" dxfId="104" priority="26"/>
    <cfRule type="duplicateValues" dxfId="103" priority="39"/>
    <cfRule type="duplicateValues" dxfId="102" priority="38"/>
    <cfRule type="duplicateValues" dxfId="101" priority="37"/>
    <cfRule type="duplicateValues" dxfId="100" priority="36"/>
    <cfRule type="duplicateValues" dxfId="99" priority="46"/>
    <cfRule type="duplicateValues" dxfId="98" priority="34"/>
    <cfRule type="duplicateValues" dxfId="97" priority="33"/>
    <cfRule type="duplicateValues" dxfId="96" priority="32"/>
    <cfRule type="duplicateValues" dxfId="95" priority="50"/>
    <cfRule type="duplicateValues" dxfId="94" priority="29"/>
    <cfRule type="duplicateValues" dxfId="93" priority="28"/>
    <cfRule type="duplicateValues" dxfId="92" priority="18"/>
    <cfRule type="duplicateValues" dxfId="91" priority="17"/>
    <cfRule type="duplicateValues" dxfId="90" priority="16"/>
    <cfRule type="duplicateValues" dxfId="89" priority="15"/>
    <cfRule type="duplicateValues" dxfId="88" priority="14"/>
    <cfRule type="duplicateValues" dxfId="87" priority="13"/>
    <cfRule type="duplicateValues" dxfId="86" priority="12"/>
    <cfRule type="duplicateValues" dxfId="85" priority="11"/>
    <cfRule type="duplicateValues" dxfId="84" priority="10"/>
    <cfRule type="duplicateValues" dxfId="83" priority="9"/>
    <cfRule type="duplicateValues" dxfId="82" priority="31"/>
  </conditionalFormatting>
  <conditionalFormatting sqref="I5538:I1048576 I1:I49 I1717:I1850 I4605:I4607 I4924:I4928 I4835:I4844 I4745:I4761 I4793:I4795 I4880:I4898 I4877 I4800:I4817 I4430:I4558 I4798 I4561:I4600 I4858:I4870 I3851:I4005 I4819:I4821 I4846:I4847 I4602 I4610:I4643 I3202:I3204 I3398:I3502 I3724:I3785 I4007:I4423 I4872:I4875 I4900:I4920 I4763:I4789 I4854:I4856 I4425:I4428 I3206:I3394 I4823:I4833 I3194:I3196 I4851:I4852 I3198:I3200 I1195:I1715 I3125:I3134 I3136:I3140 I3158:I3180 I4646:I4743 I51:I84 I86:I584 I586:I954 I956:I1193 I1852:I2119 I3787:I3795 I3797:I3849 I2121:I2340 I3096:I3104 I3106:I3123 I3142:I3155 I3182:I3192 I2342:I3094 I3504:I3722">
    <cfRule type="duplicateValues" dxfId="81" priority="35888"/>
  </conditionalFormatting>
  <conditionalFormatting sqref="I5538:I1048576 I1:I49 I1717:I1850 I4605:I4607 I4924:I4929 I4835:I4844 I4745:I4761 I4793:I4795 I4880:I4898 I4877 I4800:I4817 I4430:I4558 I4798 I4561:I4600 I4858:I4870 I3851:I4005 I4819:I4821 I4846:I4847 I4602 I4610:I4643 I3202:I3204 I3398:I3502 I3724:I3785 I4007:I4423 I4872:I4875 I4900:I4920 I4763:I4789 I4854:I4856 I4425:I4428 I3206:I3394 I4823:I4833 I3194:I3196 I4851:I4852 I3198:I3200 I1195:I1715 I3125:I3134 I3136:I3140 I3158:I3180 I4646:I4743 I51:I84 I86:I584 I586:I954 I956:I1193 I1852:I2119 I3787:I3795 I3797:I3849 I2121:I2340 I3096:I3104 I3106:I3123 I3142:I3155 I3182:I3192 I2342:I3094 I3504:I3722">
    <cfRule type="duplicateValues" dxfId="80" priority="35721"/>
  </conditionalFormatting>
  <conditionalFormatting sqref="I5538:I1048576 I1:I49 I3115:I3123 I4590 I4550:I4551 I4566 I4544:I4548 I3131 I3168:I3180 I3195:I3196 I4575 I4580 I4569 I2342:I2517 I2519:I3094 I4571:I4573 I4594 I3233:I3394 I3847:I3849 I3861:I4005 I4443:I4483 I4516:I4529 I4333:I4423 I4047:I4083 I4329:I4331 I4156:I4158 I3133:I3134 I3154:I3155 I3857:I3858 I1195:I1477 I3184:I3191 I3204 I1825 I1827:I1850 I4426:I4428 I4562:I4564 I4553:I4554 I4160:I4262 I4264:I4327 I3129 I3140 I4085:I4154 I1479:I1715 I4485:I4514 I4531:I4541 I1717:I1823 I4430:I4441 I3851:I3855 I3202 I3215:I3231 I3398:I3502 I3724:I3785 I4007:I4045 I3206:I3213 I3198:I3200 I3125:I3127 I3136:I3138 I3158:I3166 I51:I84 I86:I584 I586:I954 I956:I1192 I1852:I2119 I3787:I3795 I3797:I3845 I2121:I2340 I3096:I3104 I3106:I3113 I3142:I3149 I3182 I3504:I3722">
    <cfRule type="duplicateValues" dxfId="79" priority="47798"/>
    <cfRule type="duplicateValues" dxfId="78" priority="47799"/>
  </conditionalFormatting>
  <conditionalFormatting sqref="I5538:I1048576 I1:I49 I3129:I3134 I3140 I4605:I4607 I4777:I4789 I4085:I4423 I4800:I4801 I4596:I4600 I4772 I4580:I4594 I1479:I1715 I4485:I4529 I4739:I4743 I4531:I4541 I4543:I4555 I4558 I4622:I4643 I4733:I4737 I1717:I1850 I4745:I4761 I4430:I4483 I4561:I4578 I3851:I4005 I3202:I3204 I3398:I3502 I3724:I3785 I4007:I4083 I4763 I4425:I4428 I3206:I3394 I3194:I3196 I3198:I3200 I1195:I1477 I3125:I3127 I3136:I3138 I3158:I3180 I4646:I4724 I51:I84 I86:I584 I586:I954 I956:I1193 I1852:I2119 I3787:I3795 I3797:I3849 I2121:I2340 I3096:I3104 I3106:I3123 I3142:I3155 I3182:I3192 I2342:I3094 I3504:I3722">
    <cfRule type="duplicateValues" dxfId="77" priority="42603"/>
  </conditionalFormatting>
  <conditionalFormatting sqref="I5538:I1048576 I1:I49 I3131 I3168:I3180 I3195:I3196 I829:I954 I3115:I3123 I4590 I4550:I4551 I4566 I4544:I4548 I3407:I3502 I4575 I4580 I4569 I2342:I2517 I2519:I3094 I4571:I4573 I4594 I3233:I3394 I3847:I3849 I3861:I4005 I4443:I4483 I4516:I4529 I4333:I4423 I4047:I4083 I4329:I4331 I4156:I4158 I3133:I3134 I3154:I3155 I3857:I3858 I1195:I1477 I3184:I3191 I3204 I1825 I1827:I1850 I4426:I4428 I4562:I4564 I4553:I4554 I4160:I4262 I4264:I4327 I3129 I3140 I4085:I4154 I1479:I1715 I4485:I4514 I4531:I4541 I1717:I1823 I4430:I4441 I3851:I3855 I3202 I3215:I3231 I3398:I3405 I3724:I3785 I4007:I4045 I3206:I3213 I3198:I3200 I3125:I3127 I3136:I3138 I3158:I3166 I51:I84 I86:I584 I586:I827 I956:I1192 I1852:I2119 I3787:I3795 I3797:I3845 I2121:I2340 I3096:I3104 I3106:I3113 I3142:I3149 I3182 I3504:I3722">
    <cfRule type="duplicateValues" dxfId="76" priority="47951"/>
  </conditionalFormatting>
  <conditionalFormatting sqref="I5538:I1048576 I1:I49 I4333:I4423 I4597:I4599 I4047:I4083 I4329:I4331 I4156:I4158 I3133:I3134 I3154:I3155 I3857:I3858 I4593:I4594 I1195:I1477 I3184:I3191 I3204 I4636 I4639:I4642 I1825 I1827:I1850 I3860:I4005 I4650:I4667 I4426:I4428 I4590:I4591 I4648 I4562:I4578 I3194:I3196 I4553:I4555 I4160:I4262 I4264:I4327 I3129:I3131 I3140 I4605:I4606 I4085:I4154 I4580:I4582 I1479:I1715 I4485:I4529 I4531:I4541 I4543:I4551 I4622 I1717:I1823 I4430:I4483 I3851:I3855 I3202 I3215:I3394 I3398:I3502 I3724:I3785 I4007:I4045 I3206:I3213 I3198:I3200 I3125:I3127 I3136:I3138 I3158:I3180 I4646 I51:I84 I86:I584 I586:I954 I956:I1192 I1852:I2119 I3787:I3795 I3797:I3849 I2121:I2340 I3096:I3104 I3106:I3123 I3142:I3149 I3182 I2342:I3094 I3504:I3722">
    <cfRule type="duplicateValues" dxfId="75" priority="45998"/>
  </conditionalFormatting>
  <conditionalFormatting sqref="I5538:I1048576 I1:I49 I4449:I4483 I4485:I4510 I4513:I4514 I4522:I4529 I3131 I3168:I3180 I3195:I3196 I829:I954 I3115:I3123 I4544:I4548 I3407:I3502 I2342:I2517 I2519:I3094 I3233:I3394 I3847:I3849 I3861:I4005 I4443:I4447 I4516:I4520 I4333:I4423 I4047:I4083 I4329:I4331 I4156:I4158 I3133:I3134 I3154:I3155 I3857:I3858 I1195:I1477 I3184:I3191 I3204 I1825 I1827:I1850 I4426:I4428 I4160:I4262 I4264:I4327 I3129 I3140 I4085:I4154 I1479:I1715 I4531:I4541 I1717:I1823 I4430:I4441 I3851:I3855 I3202 I3215:I3231 I3398:I3405 I3724:I3785 I4007:I4045 I3206:I3213 I3198:I3200 I3125:I3127 I3136:I3138 I3158:I3166 I51:I84 I86:I584 I586:I827 I956:I1192 I1852:I2119 I3787:I3795 I3797:I3845 I2121:I2340 I3096:I3104 I3106:I3113 I3142:I3149 I3182 I3504:I3722">
    <cfRule type="duplicateValues" dxfId="74" priority="48526"/>
    <cfRule type="duplicateValues" dxfId="73" priority="48481"/>
  </conditionalFormatting>
  <conditionalFormatting sqref="I5538:I1048576 I1:I49 I4485:I4529 I4821 I4739:I4743 I4811:I4814 I4531:I4541 I4543:I4555 I4776:I4789 I4833 I4794:I4795 I4816:I4817 I4829:I4831 I4558 I4622:I4643 I4733:I4737 I4771:I4772 I1717:I1850 I4605:I4607 I4745:I4761 I4800:I4809 I4430:I4483 I4798 I4561:I4600 I3851:I4005 I4602 I3202:I3204 I3398:I3502 I3724:I3785 I4007:I4423 I4763:I4769 I4425:I4428 I3206:I3394 I3194:I3196 I3198:I3200 I1195:I1715 I3125:I3134 I3136:I3140 I3158:I3180 I4646:I4724 I51:I84 I86:I584 I586:I954 I956:I1193 I1852:I2119 I3787:I3795 I3797:I3849 I2121:I2340 I3096:I3104 I3106:I3123 I3142:I3155 I3182:I3192 I2342:I3094 I3504:I3722">
    <cfRule type="duplicateValues" dxfId="72" priority="40896"/>
  </conditionalFormatting>
  <conditionalFormatting sqref="I5538:I1048576 I1:I49 I4522:I4529 I3131 I3168:I3180 I3195:I3196 I829:I954 I3115:I3123 I4550:I4551 I4566 I4544:I4548 I3407:I3502 I4569 I2342:I2517 I2519:I3094 I4571:I4572 I3233:I3394 I3847:I3849 I3861:I4005 I4443:I4483 I4516:I4520 I4333:I4423 I4047:I4083 I4329:I4331 I4156:I4158 I3133:I3134 I3154:I3155 I3857:I3858 I1195:I1477 I3184:I3191 I3204 I1825 I1827:I1850 I4426:I4428 I4562:I4564 I4553:I4554 I4160:I4262 I4264:I4327 I3129 I3140 I4085:I4154 I1479:I1715 I4485:I4514 I4531:I4541 I1717:I1823 I4430:I4441 I3851:I3855 I3202 I3215:I3231 I3398:I3405 I3724:I3785 I4007:I4045 I3206:I3213 I3198:I3200 I3125:I3127 I3136:I3138 I3158:I3166 I51:I84 I86:I584 I586:I827 I956:I1192 I1852:I2119 I3787:I3795 I3797:I3845 I2121:I2340 I3096:I3104 I3106:I3113 I3142:I3149 I3182 I3504:I3722">
    <cfRule type="duplicateValues" dxfId="71" priority="48235"/>
  </conditionalFormatting>
  <conditionalFormatting sqref="I5538:I1048576 I1:I49 I4545:I4546 I3229:I3231 I4466:I4483 I4532:I4535 I4449:I4464 I4485:I4510 I4513:I4514 I4522:I4529 I3131 I3168:I3180 I3195:I3196 I829:I954 I3407:I3502 I3115:I3123 I3504:I3722 I2342:I2517 I2519:I3094 I3233:I3394 I3847:I3849 I3861:I4005 I4443:I4447 I4516:I4520 I4333:I4423 I4047:I4083 I4329:I4331 I4156:I4158 I3133:I3134 I3154:I3155 I3857:I3858 I1195:I1477 I3184:I3191 I3204 I1825 I1827:I1850 I4426:I4428 I4160:I4262 I4264:I4327 I3129 I3140 I4085:I4154 I1479:I1715 I1717:I1823 I4430:I4441 I3851:I3855 I3202 I3215:I3226 I3398:I3405 I3724:I3785 I4007:I4045 I3206:I3213 I3198:I3200 I3125:I3127 I3136:I3138 I3158:I3166 I51:I84 I86:I584 I586:I827 I956:I1192 I1852:I2119 I3787:I3795 I3797:I3845 I2121:I2340 I3096:I3104 I3106:I3113 I3142:I3149 I3182">
    <cfRule type="duplicateValues" dxfId="70" priority="48760"/>
  </conditionalFormatting>
  <conditionalFormatting sqref="I5538:I1048576 I1:I49 I4575 I4522:I4529 I3131 I3168:I3180 I3195:I3196 I829:I954 I3115:I3123 I4550:I4551 I4566 I4544:I4548 I3407:I3502 I4580 I4569 I2342:I2517 I2519:I3094 I4571:I4572 I3233:I3394 I3847:I3849 I3861:I4005 I4443:I4483 I4516:I4520 I4333:I4423 I4047:I4083 I4329:I4331 I4156:I4158 I3133:I3134 I3154:I3155 I3857:I3858 I1195:I1477 I3184:I3191 I3204 I1825 I1827:I1850 I4426:I4428 I4562:I4564 I4553:I4554 I4160:I4262 I4264:I4327 I3129 I3140 I4085:I4154 I1479:I1715 I4485:I4514 I4531:I4541 I1717:I1823 I4430:I4441 I3851:I3855 I3202 I3215:I3231 I3398:I3405 I3724:I3785 I4007:I4045 I3206:I3213 I3198:I3200 I3125:I3127 I3136:I3138 I3158:I3166 I51:I84 I86:I584 I586:I827 I956:I1192 I1852:I2119 I3787:I3795 I3797:I3845 I2121:I2340 I3096:I3104 I3106:I3113 I3142:I3149 I3182 I3504:I3722">
    <cfRule type="duplicateValues" dxfId="69" priority="48126"/>
  </conditionalFormatting>
  <conditionalFormatting sqref="I5538:I1048576 I1:I49 I4575:I4576 I4580 I4569 I4598 I2342:I2517 I2519:I3094 I4571:I4573 I4594 I4622 I3233:I3394 I3847:I3849 I3861:I4005 I4443:I4483 I4642 I4582 I4516:I4529 I4333:I4423 I4047:I4083 I4329:I4331 I4156:I4158 I3133:I3134 I3154:I3155 I3857:I3858 I1195:I1477 I3184:I3191 I3204 I1825 I1827:I1850 I4426:I4428 I4590 I4648 I4562:I4566 I3194:I3196 I4553:I4554 I4160:I4262 I4264:I4327 I3129:I3131 I3140 I4085:I4154 I1479:I1715 I4485:I4514 I4531:I4541 I4543:I4551 I1717:I1823 I4430:I4441 I3851:I3855 I3202 I3215:I3231 I3398:I3502 I3724:I3785 I4007:I4045 I3206:I3213 I3198:I3200 I3125:I3127 I3136:I3138 I3158:I3180 I4646 I51:I84 I86:I584 I586:I954 I956:I1192 I1852:I2119 I3787:I3795 I3797:I3845 I2121:I2340 I3096:I3104 I3106:I3123 I3142:I3149 I3182 I3504:I3722">
    <cfRule type="duplicateValues" dxfId="68" priority="47094"/>
  </conditionalFormatting>
  <conditionalFormatting sqref="I5538:I1048576 I1:I49 I4580:I4600 I1479:I1715 I4814 I4485:I4529 I4821 I4739:I4743 I4531:I4541 I4543:I4555 I4776:I4789 I4833 I4794:I4795 I4816 I4829:I4831 I4558 I4622:I4643 I4733:I4737 I4771:I4772 I1717:I1850 I4605:I4607 I4745:I4761 I4800:I4801 I4430:I4483 I4798 I4561:I4578 I3851:I4005 I4602 I3202:I3204 I3398:I3502 I3724:I3785 I4007:I4423 I4763:I4769 I4425:I4428 I3206:I3394 I3194:I3196 I3198:I3200 I1195:I1477 I3125:I3134 I3136:I3140 I3158:I3180 I4646:I4724 I51:I84 I86:I584 I586:I954 I956:I1193 I1852:I2119 I3787:I3795 I3797:I3849 I2121:I2340 I3096:I3104 I3106:I3123 I3142:I3155 I3182:I3192 I2342:I3094 I3504:I3722">
    <cfRule type="duplicateValues" dxfId="67" priority="41433"/>
  </conditionalFormatting>
  <conditionalFormatting sqref="I5538:I1048576 I1:I49 I4590 I4550:I4551 I4566 I4544:I4548 I3131 I3168:I3180 I3195:I3196 I4575 I4580 I4569 I2342:I2517 I2519:I3094 I4571:I4573 I4594 I3233:I3394 I3847:I3849 I3861:I4005 I4443:I4483 I4516:I4529 I4333:I4423 I4047:I4083 I4329:I4331 I4156:I4158 I3133:I3134 I3154:I3155 I3857:I3858 I1195:I1477 I3184:I3191 I3204 I1825 I1827:I1850 I4426:I4428 I4562:I4564 I4553:I4554 I4160:I4262 I4264:I4327 I3129 I3140 I4085:I4154 I1479:I1715 I4485:I4514 I4531:I4541 I1717:I1823 I4430:I4441 I3851:I3855 I3202 I3215:I3231 I3398:I3502 I3724:I3785 I4007:I4045 I3206:I3213 I3198:I3200 I3125:I3127 I3136:I3138 I3158:I3166 I51:I84 I86:I584 I586:I954 I956:I1192 I1852:I2119 I3787:I3795 I3797:I3845 I2121:I2340 I3096:I3104 I3106:I3123 I3142:I3149 I3182 I3504:I3722">
    <cfRule type="duplicateValues" dxfId="66" priority="47675"/>
    <cfRule type="duplicateValues" dxfId="65" priority="47726"/>
  </conditionalFormatting>
  <conditionalFormatting sqref="I5538:I1048576 I1:I49 I4605:I4643 I5302:I5303 I5113:I5117 I5119 I5241:I5245 I5210:I5235 I51:I84 I86:I584 I586:I954 I956:I1850 I1852:I2119 I3787:I3795 I3797:I4603 I5121:I5147 I5186:I5188 I5283 I5311:I5315 I5286 I5037:I5041 I5179:I5184 I5034 I5280 I5190:I5207 I5324:I5325 I5371:I5385 I5318:I5321 I5273 I5149:I5174 I5247:I5250 I5327:I5367 I5412 I4645:I4898 I5398:I5410 I5252:I5266 I5269 I4900:I4989 I5395:I5396 I2121:I2340 I3096:I3104 I3106:I3140 I3142:I3155 I3157:I3180 I3182:I3502 I5043:I5111 I2342:I3094 I4991:I5032 I5176:I5177 I5393 I5387:I5390 I3504:I3785 I5307:I5308">
    <cfRule type="duplicateValues" dxfId="64" priority="8327"/>
  </conditionalFormatting>
  <conditionalFormatting sqref="I5538:I1048576 I1:I49 I4615 I4617 I4731:I4743 I4855:I4856 I4619:I4643 I4771:I4789 I4861:I4868 I4870 I1717:I1850 I4605:I4607 I4835:I4844 I4745:I4761 I4793:I4795 I4880:I4898 I4877 I4800:I4817 I4430:I4558 I4798 I4561:I4600 I3851:I4005 I4819:I4821 I4846:I4847 I4602 I4610:I4613 I3202:I3204 I3398:I3502 I3724:I3785 I4007:I4423 I4872:I4875 I4900:I4920 I4763:I4769 I4425:I4428 I3206:I3394 I4823:I4833 I3194:I3196 I4851:I4852 I3198:I3200 I1195:I1715 I3125:I3134 I3136:I3140 I3158:I3180 I4646:I4729 I51:I84 I86:I584 I586:I954 I956:I1193 I1852:I2119 I3787:I3795 I3797:I3849 I2121:I2340 I3096:I3104 I3106:I3123 I3142:I3155 I3182:I3192 I2342:I3094 I3504:I3722">
    <cfRule type="duplicateValues" dxfId="63" priority="36790"/>
  </conditionalFormatting>
  <conditionalFormatting sqref="I5538:I1048576 I1:I49 I4627:I4643 I4745:I4761 I4160:I4262 I4264:I4423 I3129:I3134 I3140 I4605:I4607 I4085:I4158 I4596:I4600 I4772 I4580:I4594 I1479:I1715 I4485:I4529 I4531:I4541 I4543:I4555 I4558 I4622:I4625 I4733:I4737 I1717:I1850 I4430:I4483 I4561:I4578 I3851:I4005 I3202:I3204 I3398:I3502 I3724:I3785 I4007:I4083 I4425:I4428 I3206:I3394 I3194:I3196 I3198:I3200 I1195:I1477 I3125:I3127 I3136:I3138 I3158:I3180 I4646:I4724 I51:I84 I86:I584 I586:I954 I956:I1193 I1852:I2119 I3787:I3795 I3797:I3849 I2121:I2340 I3096:I3104 I3106:I3123 I3142:I3155 I3182:I3192 I2342:I3094 I3504:I3722">
    <cfRule type="duplicateValues" dxfId="62" priority="43364"/>
    <cfRule type="duplicateValues" dxfId="61" priority="43363"/>
  </conditionalFormatting>
  <conditionalFormatting sqref="I5538:I1048576 I1:I49 I4720:I4722 I4650:I4718 I4426:I4428 I4590:I4594 I4648 I4562:I4578 I3151:I3155 I3194:I3196 I4553:I4555 I4628:I4643 I4160:I4262 I4264:I4423 I3129:I3134 I3140 I4605:I4607 I4085:I4158 I4596:I4600 I4580:I4582 I1479:I1715 I4485:I4529 I4531:I4541 I4543:I4551 I4558 I4622 I1717:I1850 I4430:I4483 I3851:I4005 I3202:I3204 I3398:I3502 I3724:I3785 I4007:I4083 I3206:I3394 I3198:I3200 I1195:I1477 I3125:I3127 I3136:I3138 I3158:I3180 I4646 I51:I84 I86:I584 I586:I954 I956:I1193 I1852:I2119 I3787:I3795 I3797:I3849 I2121:I2340 I3096:I3104 I3106:I3123 I3142:I3149 I3182:I3191 I2342:I3094 I3504:I3722">
    <cfRule type="duplicateValues" dxfId="60" priority="44679"/>
  </conditionalFormatting>
  <conditionalFormatting sqref="I5538:I1048576 I1:I49 I4720:I4723 I4650:I4718 I4426:I4428 I4625 I4590:I4594 I4648 I4562:I4578 I3151:I3155 I3194:I3196 I4553:I4555 I4628:I4643 I4160:I4262 I4264:I4423 I3129:I3134 I3140 I4605:I4607 I4085:I4158 I4596:I4600 I4580:I4582 I1479:I1715 I4485:I4529 I4531:I4541 I4543:I4551 I4558 I4622 I1717:I1850 I4430:I4483 I3851:I4005 I3202:I3204 I3398:I3502 I3724:I3785 I4007:I4083 I3206:I3394 I3198:I3200 I1195:I1477 I3125:I3127 I3136:I3138 I3158:I3180 I4646 I51:I84 I86:I584 I586:I954 I956:I1193 I1852:I2119 I3787:I3795 I3797:I3849 I2121:I2340 I3096:I3104 I3106:I3123 I3142:I3149 I3182:I3191 I2342:I3094 I3504:I3722">
    <cfRule type="duplicateValues" dxfId="59" priority="44463"/>
  </conditionalFormatting>
  <conditionalFormatting sqref="I5538:I1048576 I1:I49 I4792:I4795 I4880:I4898 I4938:I4939 I4877 I4800:I4817 I4430:I4558 I4798 I4561:I4600 I4924:I4930 I4858:I4870 I3851:I4005 I4819:I4821 I4846:I4847 I4602:I4603 I4610:I4643 I3202:I3204 I3398:I3502 I3724:I3785 I4007:I4423 I4872:I4875 I4900:I4921 I4763:I4789 I4854:I4856 I4941 I4425:I4428 I3206:I3394 I4823:I4844 I3194:I3196 I4851:I4852 I3198:I3200 I1195:I1850 I3125:I3134 I3136:I3140 I3158:I3180 I4646:I4761 I4605:I4607 I51:I84 I86:I584 I586:I954 I956:I1193 I1852:I2119 I3787:I3795 I3797:I3849 I2121:I2340 I3096:I3104 I3106:I3123 I3142:I3155 I3182:I3192 I2342:I3094 I3504:I3722">
    <cfRule type="duplicateValues" dxfId="58" priority="34954"/>
  </conditionalFormatting>
  <conditionalFormatting sqref="I5538:I1048576 I1:I49 I4792:I4795 I4880:I4898 I4938:I4939 I4877 I4800:I4817 I4430:I4558 I4798 I4561:I4600 I4924:I4930 I4858:I4870 I3851:I4005 I4819:I4821 I4945 I4846:I4847 I4602:I4603 I4610:I4643 I3202:I3204 I3398:I3502 I3724:I3785 I4007:I4423 I4872:I4875 I4900:I4921 I4763:I4789 I4854:I4856 I4933 I4941 I4425:I4428 I3206:I3394 I4823:I4844 I3194:I3196 I4851:I4852 I3198:I3200 I1195:I1850 I3125:I3134 I3136:I3140 I3158:I3180 I4646:I4761 I4605:I4607 I51:I84 I86:I584 I586:I954 I956:I1193 I1852:I2119 I3787:I3795 I3797:I3849 I2121:I2340 I3096:I3104 I3106:I3123 I3142:I3155 I3182:I3192 I2342:I3094 I3504:I3722">
    <cfRule type="duplicateValues" dxfId="57" priority="34786"/>
  </conditionalFormatting>
  <conditionalFormatting sqref="I5538:I1048576 I1:I49 I4792:I4795 I4880:I4898 I4938:I4939 I4877 I4800:I4817 I4430:I4558 I4798 I4561:I4600 I4924:I4930 I4858:I4870 I3851:I4005 I4819:I4821 I4945 I4846:I4847 I4602:I4603 I4610:I4643 I3202:I3204 I3398:I3502 I3724:I3785 I4007:I4423 I4872:I4875 I4900:I4921 I4763:I4789 I4854:I4856 I4941 I4425:I4428 I3206:I3394 I4823:I4844 I3194:I3196 I4851:I4852 I3198:I3200 I1195:I1850 I3125:I3134 I3136:I3140 I3158:I3180 I4646:I4761 I4605:I4607 I51:I84 I86:I584 I586:I954 I956:I1193 I1852:I2119 I3787:I3795 I3797:I3849 I2121:I2340 I3096:I3104 I3106:I3123 I3142:I3155 I3182:I3192 I2342:I3094 I3504:I3722">
    <cfRule type="duplicateValues" dxfId="56" priority="34870"/>
  </conditionalFormatting>
  <conditionalFormatting sqref="I5538:I1048576 I1:I49 I4794:I4795 I4816:I4817 I4843:I4844 I4829:I4833 I4820:I4821 I4558 I4622:I4643 I4733:I4743 I4771:I4789 I1717:I1850 I4605:I4607 I4835 I4745:I4761 I4800:I4814 I4430:I4555 I4798 I4561:I4600 I3851:I4005 I4602 I3202:I3204 I3398:I3502 I3724:I3785 I4007:I4423 I4763:I4769 I4425:I4428 I3206:I3394 I3194:I3196 I3198:I3200 I1195:I1715 I3125:I3134 I3136:I3140 I3158:I3180 I4646:I4724 I51:I84 I86:I584 I586:I954 I956:I1193 I1852:I2119 I3787:I3795 I3797:I3849 I2121:I2340 I3096:I3104 I3106:I3123 I3142:I3155 I3182:I3192 I2342:I3094 I3504:I3722">
    <cfRule type="duplicateValues" dxfId="55" priority="39926"/>
  </conditionalFormatting>
  <conditionalFormatting sqref="I5538:I1048576 I1:I49 I4814 I4485:I4529 I4821 I4739:I4743 I4531:I4541 I4543:I4555 I4776:I4789 I4833 I4794:I4795 I4816 I4829:I4831 I4558 I4622:I4643 I4733:I4737 I4771:I4772 I1717:I1850 I4605:I4607 I4745:I4761 I4800:I4801 I4430:I4483 I4798 I4561:I4600 I3851:I4005 I4602 I3202:I3204 I3398:I3502 I3724:I3785 I4007:I4423 I4763:I4769 I4425:I4428 I3206:I3394 I3194:I3196 I3198:I3200 I1195:I1715 I3125:I3134 I3136:I3140 I3158:I3180 I4646:I4724 I51:I84 I86:I584 I586:I954 I956:I1193 I1852:I2119 I3787:I3795 I3797:I3849 I2121:I2340 I3096:I3104 I3106:I3123 I3142:I3155 I3182:I3192 I2342:I3094 I3504:I3722">
    <cfRule type="duplicateValues" dxfId="54" priority="41283"/>
  </conditionalFormatting>
  <conditionalFormatting sqref="I5538:I1048576 I1:I49 I4814 I4485:I4529 I4821 I4739:I4743 I4531:I4541 I4543:I4555 I4776:I4789 I4833 I4794:I4795 I4816:I4817 I4829:I4831 I4558 I4622:I4643 I4733:I4737 I4771:I4772 I1717:I1850 I4605:I4607 I4745:I4761 I4800:I4801 I4430:I4483 I4798 I4561:I4600 I3851:I4005 I4602 I3202:I3204 I3398:I3502 I3724:I3785 I4007:I4423 I4763:I4769 I4425:I4428 I3206:I3394 I3194:I3196 I3198:I3200 I1195:I1715 I3125:I3134 I3136:I3140 I3158:I3180 I4646:I4724 I51:I84 I86:I584 I586:I954 I956:I1193 I1852:I2119 I3787:I3795 I3797:I3849 I2121:I2340 I3096:I3104 I3106:I3123 I3142:I3155 I3182:I3192 I2342:I3094 I3504:I3722">
    <cfRule type="duplicateValues" dxfId="53" priority="41131"/>
    <cfRule type="duplicateValues" dxfId="52" priority="41130"/>
  </conditionalFormatting>
  <conditionalFormatting sqref="I5538:I1048576 I1:I49 I4828:I4833 I4841:I4844 I4824 I4558 I4862:I4867 I4870 I4622:I4643 I4733:I4743 I4771:I4789 I1717:I1850 I4605:I4607 I4835:I4836 I4745:I4761 I4793:I4795 I4800:I4817 I4430:I4555 I4798 I4561:I4600 I3851:I4005 I4819:I4821 I4846:I4847 I4602 I3202:I3204 I3398:I3502 I3724:I3785 I4007:I4423 I4872:I4874 I4763:I4769 I4425:I4428 I3206:I3394 I3194:I3196 I3198:I3200 I1195:I1715 I3125:I3134 I3136:I3140 I3158:I3180 I4646:I4724 I51:I84 I86:I584 I586:I954 I956:I1193 I1852:I2119 I3787:I3795 I3797:I3849 I2121:I2340 I3096:I3104 I3106:I3123 I3142:I3155 I3182:I3192 I2342:I3094 I3504:I3722">
    <cfRule type="duplicateValues" dxfId="51" priority="38961"/>
  </conditionalFormatting>
  <conditionalFormatting sqref="I5538:I1048576 I1:I49 I4858:I4870 I3851:I4005 I4953:I4955 I4819:I4821 I4945 I4937:I4939 I4846:I4847 I4602:I4603 I4610:I4643 I3202:I3204 I3398:I3502 I3724:I3785 I4007:I4423 I4872:I4898 I4900:I4930 I4763:I4817 I4560:I4600 I4854:I4856 I4933 I4941 I4425:I4558 I3206:I3394 I4823:I4844 I3194:I3196 I4851:I4852 I3198:I3200 I1195:I1850 I3125:I3134 I3136:I3140 I3158:I3180 I4646:I4761 I4605:I4607 I51:I84 I86:I584 I586:I954 I956:I1193 I1852:I2119 I3787:I3795 I3797:I3849 I2121:I2340 I3096:I3104 I3106:I3123 I3142:I3155 I3182:I3192 I2342:I3094 I3504:I3722">
    <cfRule type="duplicateValues" dxfId="50" priority="33559"/>
  </conditionalFormatting>
  <conditionalFormatting sqref="I5538:I1048576 I1:I49 I4870 I4622:I4643 I4733:I4743 I4856 I4771:I4789 I4861:I4867 I1717:I1850 I4605:I4607 I4835:I4844 I4745:I4761 I4793:I4795 I4800:I4817 I4430:I4558 I4798 I4561:I4600 I3851:I4005 I4819:I4821 I4846:I4847 I4602 I3202:I3204 I3398:I3502 I3724:I3785 I4007:I4423 I4872:I4875 I4763:I4769 I4425:I4428 I3206:I3394 I4823:I4833 I3194:I3196 I4851:I4852 I3198:I3200 I1195:I1715 I3125:I3134 I3136:I3140 I3158:I3180 I4646:I4724 I51:I84 I86:I584 I586:I954 I956:I1193 I1852:I2119 I3787:I3795 I3797:I3849 I2121:I2340 I3096:I3104 I3106:I3123 I3142:I3155 I3182:I3192 I2342:I3094 I3504:I3722">
    <cfRule type="duplicateValues" dxfId="49" priority="37744"/>
  </conditionalFormatting>
  <conditionalFormatting sqref="I5538:I1048576 I1:I49 I4877:I4898 I4800:I4817 I4430:I4558 I4798 I4561:I4600 I4924:I4930 I4858:I4870 I3851:I4005 I4819:I4821 I4945 I4937:I4939 I4846:I4847 I4602:I4603 I4610:I4643 I3202:I3204 I3398:I3502 I3724:I3785 I4007:I4423 I4872:I4875 I4900:I4921 I4763:I4795 I4854:I4856 I4933 I4941 I4425:I4428 I3206:I3394 I4823:I4844 I3194:I3196 I4851:I4852 I3198:I3200 I1195:I1850 I3125:I3134 I3136:I3140 I3158:I3180 I4646:I4761 I4605:I4607 I51:I84 I86:I584 I586:I954 I956:I1193 I1852:I2119 I3787:I3795 I3797:I3849 I2121:I2340 I3096:I3104 I3106:I3123 I3142:I3155 I3182:I3192 I2342:I3094 I3504:I3722">
    <cfRule type="duplicateValues" dxfId="48" priority="34354"/>
  </conditionalFormatting>
  <conditionalFormatting sqref="I5538:I1048576 I1:I49 I4945 I4937:I4939 I4846:I4847 I4972 I4965 I4959:I4962 I4967:I4968 I4602:I4603 I4610:I4643 I3202:I3204 I3398:I3502 I3724:I3785 I4007:I4423 I4872:I4898 I4900:I4930 I4763:I4821 I4560:I4600 I4854:I4870 I4951:I4955 I4933 I4941 I4425:I4558 I3206:I3394 I4823:I4844 I3194:I3196 I4851:I4852 I3198:I3200 I1195:I1850 I3125:I3134 I3136:I3140 I3158:I3180 I4646:I4761 I4605:I4607 I51:I84 I86:I584 I586:I954 I956:I1193 I1852:I2119 I3787:I3795 I3797:I4005 I2121:I2340 I3096:I3104 I3106:I3123 I3142:I3155 I3182:I3192 I2342:I3094 I3504:I3722">
    <cfRule type="duplicateValues" dxfId="47" priority="33098"/>
  </conditionalFormatting>
  <conditionalFormatting sqref="I5538:I1048576 I1:I49 I5200:I5205 I1195:I1850 I3125:I3134 I3136:I3140 I3158:I3180 I5006:I5032 I5119 I5212:I5235 I4646:I4898 I4605:I4643 I5113 I5241:I5245 I51:I84 I86:I584 I586:I954 I956:I1193 I1852:I2119 I3787:I3795 I3797:I4603 I5121:I5147 I5186:I5188 I5037:I5041 I5179:I5184 I5034 I5190:I5192 I5149:I5174 I4900:I4989 I2121:I2340 I3096:I3104 I3106:I3123 I3142:I3155 I3182:I3502 I5043:I5111 I2342:I3094 I4991:I5004 I5176:I5177 I3504:I3785">
    <cfRule type="duplicateValues" dxfId="46" priority="11745"/>
  </conditionalFormatting>
  <conditionalFormatting sqref="I5538:I1048576 I1:I49 I5212:I5235 I5336:I5365 I5367 I5372:I5385 I5396 I4646:I4898 I5314:I5315 I5255:I5266 I4605:I4643 I5302:I5303 I5113:I5117 I5119 I5241:I5245 I5210 I51:I84 I86:I584 I586:I954 I956:I1850 I1852:I2119 I3787:I3795 I3797:I4603 I5121:I5147 I5186:I5188 I5283 I5311:I5312 I5286 I5037:I5041 I5179:I5184 I5034 I5280 I5190:I5207 I5324:I5325 I5318:I5321 I5273 I5149:I5174 I5247:I5250 I5327:I5333 I5412 I5398:I5410 I5252:I5253 I5269 I4900:I4989 I2121:I2340 I3096:I3104 I3106:I3140 I3142:I3155 I3157:I3180 I3182:I3502 I5043:I5111 I2342:I3094 I4991:I5032 I5176:I5177 I5393 I5387:I5390 I3504:I3785 I5307:I5308">
    <cfRule type="duplicateValues" dxfId="45" priority="8934"/>
  </conditionalFormatting>
  <conditionalFormatting sqref="I5538:I1048576 I1:I49 I5255:I5266 I4605:I4643 I5302:I5303 I5113:I5117 I5119 I5241:I5245 I5210:I5235 I51:I84 I86:I584 I586:I954 I956:I1850 I1852:I2119 I3787:I3795 I3797:I4603 I5121:I5147 I5186:I5188 I5283 I5311:I5315 I5286 I5037:I5041 I5179:I5184 I5034 I5280 I5190:I5207 I5324:I5325 I5371:I5385 I5318:I5321 I5273 I5149:I5174 I5247:I5250 I5327:I5367 I5412 I4645:I4898 I5398:I5410 I5252:I5253 I5269 I4900:I4989 I5395:I5396 I2121:I2340 I3096:I3104 I3106:I3140 I3142:I3155 I3157:I3180 I3182:I3502 I5043:I5111 I2342:I3094 I4991:I5032 I5176:I5177 I5393 I5387:I5390 I3504:I3785 I5307:I5308">
    <cfRule type="duplicateValues" dxfId="44" priority="8376"/>
  </conditionalFormatting>
  <conditionalFormatting sqref="I5538:I1048576 I1:I49 I5367 I5312 I5339 I5319:I5321 I5378:I5385 I5212:I5235 I5372:I5374 I5396 I4646:I4898 I5314:I5315 I5255:I5266 I4605:I4643 I5302:I5303 I5113:I5117 I5119 I5241:I5245 I5210 I51:I84 I86:I584 I586:I954 I956:I1850 I1852:I2119 I3787:I3795 I3797:I4603 I5121:I5147 I5186:I5188 I5283 I5286 I5037:I5041 I5179:I5184 I5034 I5280 I5190:I5207 I5324:I5325 I5149:I5174 I5247:I5250 I5252:I5253 I5269 I4900:I4989 I2121:I2340 I3096:I3104 I3106:I3140 I3142:I3155 I3157:I3180 I3182:I3502 I5043:I5111 I2342:I3094 I4991:I5032 I5176:I5177 I5393 I5387:I5390 I3504:I3785 I5307:I5308">
    <cfRule type="duplicateValues" dxfId="43" priority="9651"/>
  </conditionalFormatting>
  <conditionalFormatting sqref="I5538:I1048576 I1:I2119 I5412 I5420:I5422 I5371:I5385 I5317:I5368 I5209:I5250 I4645:I4898 I5398:I5410 I5252:I5266 I5269:I5286 I4900:I4989 I5395:I5396 I2121:I2340 I3096:I3104 I3106:I3140 I3142:I3155 I3157:I3180 I3182:I3502 I5043:I5174 I2342:I3094 I5311:I5315 I5288:I5299 I4991:I5041 I5176:I5207 I5393 I5387:I5390 I3504:I4643 I5302:I5303 I5307:I5309">
    <cfRule type="duplicateValues" dxfId="42" priority="4985"/>
  </conditionalFormatting>
  <conditionalFormatting sqref="I5538:I1048576 I1:I2119 I5420:I5423 I5371:I5385 I5317:I5368 I5209:I5250 I4645:I4898 I5398:I5412 I5252:I5266 I5269:I5286 I4900:I4989 I5395:I5396 I2121:I2340 I3096:I3104 I3106:I3140 I3142:I3155 I3157:I3180 I3182:I3502 I5043:I5174 I2342:I3094 I5311:I5315 I5288:I5299 I4991:I5041 I5176:I5207 I5393 I5387:I5390 I3504:I4643 I5302:I5303 I5307:I5309">
    <cfRule type="duplicateValues" dxfId="41" priority="4884"/>
  </conditionalFormatting>
  <conditionalFormatting sqref="I5538:I1048576 I4545:I4546 I1:I49 I829:I954 I2342:I2517 I2519:I2938 I1195:I1477 I1825 I1827:I1850 I1479:I1715 I1717:I1823 I51:I84 I86:I584 I586:I827 I956:I1192 I1852:I2119 I2121:I2340">
    <cfRule type="duplicateValues" dxfId="40" priority="49480"/>
    <cfRule type="duplicateValues" dxfId="39" priority="49482"/>
  </conditionalFormatting>
  <conditionalFormatting sqref="I5538:I1048576 I4545:I4546 I1:I49 I3111:I3113 I3182 I3451:I3459 I3235:I3394 I3462:I3502 I3229:I3231 I3131 I3168:I3178 I3195:I3196 I829:I954 I3407:I3449 I3115:I3123 I3504:I3722 I2342:I2517 I2519:I3094 I3233 I3847:I3849 I3861:I4005 I4443:I4447 I4333:I4423 I4047:I4083 I4329:I4331 I4156:I4158 I3133:I3134 I3154:I3155 I3857:I3858 I1195:I1477 I3184:I3191 I3204 I1825 I1827:I1850 I4426:I4428 I4160:I4262 I4264:I4327 I3129 I3140 I4085:I4154 I1479:I1715 I1717:I1823 I4430:I4441 I3851:I3855 I3202 I3215:I3226 I3398:I3405 I3724:I3785 I4007:I4045 I3206:I3213 I3198:I3200 I3125:I3127 I3136:I3138 I3158:I3166 I51:I84 I86:I584 I586:I827 I956:I1192 I1852:I2119 I3787:I3795 I3797:I3845 I2121:I2340 I3096:I3104 I3106:I3109 I3142:I3149">
    <cfRule type="duplicateValues" dxfId="38" priority="49456"/>
    <cfRule type="duplicateValues" dxfId="37" priority="49453"/>
  </conditionalFormatting>
  <conditionalFormatting sqref="I5538:I1048576 I4545:I4546 I1:I49 I3451:I3459 I3235:I3394 I3462:I3502 I3229:I3231 I3131 I3168:I3180 I3195:I3196 I829:I954 I3407:I3449 I3115:I3123 I3504:I3722 I2342:I2517 I2519:I3094 I3233 I3847:I3849 I3861:I4005 I4443:I4447 I4333:I4423 I4047:I4083 I4329:I4331 I4156:I4158 I3133:I3134 I3154:I3155 I3857:I3858 I1195:I1477 I3184:I3191 I3204 I1825 I1827:I1850 I4426:I4428 I4160:I4262 I4264:I4327 I3129 I3140 I4085:I4154 I1479:I1715 I1717:I1823 I4430:I4441 I3851:I3855 I3202 I3215:I3226 I3398:I3405 I3724:I3785 I4007:I4045 I3206:I3213 I3198:I3200 I3125:I3127 I3136:I3138 I3158:I3166 I51:I84 I86:I584 I586:I827 I956:I1192 I1852:I2119 I3787:I3795 I3797:I3845 I2121:I2340 I3096:I3104 I3106:I3113 I3142:I3149 I3182">
    <cfRule type="duplicateValues" dxfId="36" priority="49432"/>
    <cfRule type="duplicateValues" dxfId="35" priority="49426"/>
  </conditionalFormatting>
  <conditionalFormatting sqref="I5538:I1048576 I4545:I4546 I1:I49 I3451:I3459 I4455:I4460 I3235:I3394 I4462:I4463 I4466:I4483 I3462:I3502 I3229:I3231 I3131 I3168:I3180 I3195:I3196 I829:I954 I3407:I3449 I3115:I3123 I3504:I3722 I2342:I2517 I2519:I3094 I3233 I3847:I3849 I3861:I4005 I4443:I4447 I4333:I4423 I4047:I4083 I4329:I4331 I4156:I4158 I3133:I3134 I3154:I3155 I3857:I3858 I1195:I1477 I3184:I3191 I3204 I1825 I1827:I1850 I4426:I4428 I4160:I4262 I4264:I4327 I3129 I3140 I4085:I4154 I1479:I1715 I1717:I1823 I4430:I4441 I3851:I3855 I3202 I3215:I3226 I3398:I3405 I3724:I3785 I4007:I4045 I3206:I3213 I3198:I3200 I3125:I3127 I3136:I3138 I3158:I3166 I51:I84 I86:I584 I586:I827 I956:I1192 I1852:I2119 I3787:I3795 I3797:I3845 I2121:I2340 I3096:I3104 I3106:I3113 I3142:I3149 I3182">
    <cfRule type="duplicateValues" dxfId="34" priority="49344"/>
  </conditionalFormatting>
  <conditionalFormatting sqref="I5538:I1048576 I4545:I4546 I1:I49 I3451:I3459 I4455:I4460 I4504:I4505 I4487:I4489 I4510 I3235:I3394 I4462:I4463 I4466:I4483 I3462:I3502 I3229:I3231 I3131 I3168:I3180 I3195:I3196 I829:I954 I3407:I3449 I3115:I3123 I3504:I3722 I2342:I2517 I2519:I3094 I3233 I3847:I3849 I3861:I4005 I4443:I4447 I4333:I4423 I4047:I4083 I4329:I4331 I4156:I4158 I3133:I3134 I3154:I3155 I3857:I3858 I1195:I1477 I3184:I3191 I3204 I1825 I1827:I1850 I4426:I4428 I4160:I4262 I4264:I4327 I3129 I3140 I4085:I4154 I1479:I1715 I1717:I1823 I4430:I4441 I3851:I3855 I3202 I3215:I3226 I3398:I3405 I3724:I3785 I4007:I4045 I3206:I3213 I3198:I3200 I3125:I3127 I3136:I3138 I3158:I3166 I51:I84 I86:I584 I586:I827 I956:I1192 I1852:I2119 I3787:I3795 I3797:I3845 I2121:I2340 I3096:I3104 I3106:I3113 I3142:I3149 I3182">
    <cfRule type="duplicateValues" dxfId="33" priority="49331"/>
  </conditionalFormatting>
  <conditionalFormatting sqref="I5538:I1048576 I4545:I4546 I1:I49 I3462:I3502 I4502:I4510 I4516:I4520 I3229:I3231 I4466:I4483 I4449:I4464 I4485:I4500 I3131 I3168:I3180 I3195:I3196 I829:I954 I3407:I3459 I3115:I3123 I3504:I3722 I2342:I2517 I2519:I3094 I3233:I3394 I3847:I3849 I3861:I4005 I4443:I4447 I4333:I4423 I4047:I4083 I4329:I4331 I4156:I4158 I3133:I3134 I3154:I3155 I3857:I3858 I1195:I1477 I3184:I3191 I3204 I1825 I1827:I1850 I4426:I4428 I4160:I4262 I4264:I4327 I3129 I3140 I4085:I4154 I1479:I1715 I1717:I1823 I4430:I4441 I3851:I3855 I3202 I3215:I3226 I3398:I3405 I3724:I3785 I4007:I4045 I3206:I3213 I3198:I3200 I3125:I3127 I3136:I3138 I3158:I3166 I51:I84 I86:I584 I586:I827 I956:I1192 I1852:I2119 I3787:I3795 I3797:I3845 I2121:I2340 I3096:I3104 I3106:I3113 I3142:I3149 I3182">
    <cfRule type="duplicateValues" dxfId="32" priority="48993"/>
  </conditionalFormatting>
  <conditionalFormatting sqref="I5538:I1048576 I4545:I4546 I1:I49 I3462:I3502 I4502:I4510 I4527:I4529 I4516:I4520 I3229:I3231 I4466:I4483 I4449:I4464 I4485:I4500 I3131 I3168:I3180 I3195:I3196 I829:I954 I3407:I3459 I3115:I3123 I3504:I3722 I2342:I2517 I2519:I3094 I3233:I3394 I3847:I3849 I3861:I4005 I4443:I4447 I4333:I4423 I4047:I4083 I4329:I4331 I4156:I4158 I3133:I3134 I3154:I3155 I3857:I3858 I1195:I1477 I3184:I3191 I3204 I1825 I1827:I1850 I4426:I4428 I4160:I4262 I4264:I4327 I3129 I3140 I4085:I4154 I1479:I1715 I1717:I1823 I4430:I4441 I3851:I3855 I3202 I3215:I3226 I3398:I3405 I3724:I3785 I4007:I4045 I3206:I3213 I3198:I3200 I3125:I3127 I3136:I3138 I3158:I3166 I51:I84 I86:I584 I586:I827 I956:I1192 I1852:I2119 I3787:I3795 I3797:I3845 I2121:I2340 I3096:I3104 I3106:I3113 I3142:I3149 I3182">
    <cfRule type="duplicateValues" dxfId="31" priority="48965"/>
  </conditionalFormatting>
  <conditionalFormatting sqref="I5538:I1048576 I4545:I4546 I1:I49 I4449:I4451 I4453:I4460 I4462:I4463 I4466:I4483 I4495:I4500 I4503:I4510 I3462:I3502 I3229:I3231 I4485:I4490 I3131 I3168:I3180 I3195:I3196 I829:I954 I3407:I3459 I3115:I3123 I3504:I3722 I2342:I2517 I2519:I3094 I3233:I3394 I3847:I3849 I3861:I4005 I4443:I4447 I4333:I4423 I4047:I4083 I4329:I4331 I4156:I4158 I3133:I3134 I3154:I3155 I3857:I3858 I1195:I1477 I3184:I3191 I3204 I1825 I1827:I1850 I4426:I4428 I4160:I4262 I4264:I4327 I3129 I3140 I4085:I4154 I1479:I1715 I1717:I1823 I4430:I4441 I3851:I3855 I3202 I3215:I3226 I3398:I3405 I3724:I3785 I4007:I4045 I3206:I3213 I3198:I3200 I3125:I3127 I3136:I3138 I3158:I3166 I51:I84 I86:I584 I586:I827 I956:I1192 I1852:I2119 I3787:I3795 I3797:I3845 I2121:I2340 I3096:I3104 I3106:I3113 I3142:I3149 I3182">
    <cfRule type="duplicateValues" dxfId="30" priority="49228"/>
    <cfRule type="duplicateValues" dxfId="29" priority="49177"/>
    <cfRule type="duplicateValues" dxfId="28" priority="49163"/>
  </conditionalFormatting>
  <conditionalFormatting sqref="I5538:I1048576 I4545:I4546 I1:I49 I4460 I3451:I3459 I3235:I3394 I4462 I3462:I3502 I3229:I3231 I3131 I3168:I3180 I3195:I3196 I829:I954 I3407:I3449 I3115:I3123 I3504:I3722 I2342:I2517 I2519:I3094 I3233 I3847:I3849 I3861:I4005 I4443:I4447 I4333:I4423 I4047:I4083 I4329:I4331 I4156:I4158 I3133:I3134 I3154:I3155 I3857:I3858 I1195:I1477 I3184:I3191 I3204 I1825 I1827:I1850 I4426:I4428 I4160:I4262 I4264:I4327 I3129 I3140 I4085:I4154 I1479:I1715 I1717:I1823 I4430:I4441 I3851:I3855 I3202 I3215:I3226 I3398:I3405 I3724:I3785 I4007:I4045 I3206:I3213 I3198:I3200 I3125:I3127 I3136:I3138 I3158:I3166 I51:I84 I86:I584 I586:I827 I956:I1192 I1852:I2119 I3787:I3795 I3797:I3845 I2121:I2340 I3096:I3104 I3106:I3113 I3142:I3149 I3182">
    <cfRule type="duplicateValues" dxfId="27" priority="49420"/>
    <cfRule type="duplicateValues" dxfId="26" priority="49413"/>
    <cfRule type="duplicateValues" dxfId="25" priority="49412"/>
    <cfRule type="duplicateValues" dxfId="24" priority="49411"/>
  </conditionalFormatting>
  <conditionalFormatting sqref="I5538:I1048576 I4545:I4546 I1:I49 I4487:I4489 I4453:I4460 I4510 I4495:I4499 I3235:I3394 I4449:I4450 I4462:I4463 I4466:I4483 I4503:I4505 I3462:I3502 I3229:I3231 I3131 I3168:I3180 I3195:I3196 I829:I954 I3407:I3459 I3115:I3123 I3504:I3722 I2342:I2517 I2519:I3094 I3233 I3847:I3849 I3861:I4005 I4443:I4447 I4333:I4423 I4047:I4083 I4329:I4331 I4156:I4158 I3133:I3134 I3154:I3155 I3857:I3858 I1195:I1477 I3184:I3191 I3204 I1825 I1827:I1850 I4426:I4428 I4160:I4262 I4264:I4327 I3129 I3140 I4085:I4154 I1479:I1715 I1717:I1823 I4430:I4441 I3851:I3855 I3202 I3215:I3226 I3398:I3405 I3724:I3785 I4007:I4045 I3206:I3213 I3198:I3200 I3125:I3127 I3136:I3138 I3158:I3166 I51:I84 I86:I584 I586:I827 I956:I1192 I1852:I2119 I3787:I3795 I3797:I3845 I2121:I2340 I3096:I3104 I3106:I3113 I3142:I3149 I3182">
    <cfRule type="duplicateValues" dxfId="23" priority="49290"/>
    <cfRule type="duplicateValues" dxfId="22" priority="49286"/>
  </conditionalFormatting>
  <conditionalFormatting sqref="I5538:I1048576 I4545:I4546 I1:I49 I4502:I4510 I4527:I4529 I4516:I4520 I3229:I3231 I4466:I4483 I4449:I4464 I4485:I4500 I3131 I3168:I3180 I3195:I3196 I829:I954 I3407:I3502 I3115:I3123 I3504:I3722 I2342:I2517 I2519:I3094 I3233:I3394 I3847:I3849 I3861:I4005 I4443:I4447 I4333:I4423 I4047:I4083 I4329:I4331 I4156:I4158 I3133:I3134 I3154:I3155 I3857:I3858 I1195:I1477 I3184:I3191 I3204 I1825 I1827:I1850 I4426:I4428 I4160:I4262 I4264:I4327 I3129 I3140 I4085:I4154 I1479:I1715 I1717:I1823 I4430:I4441 I3851:I3855 I3202 I3215:I3226 I3398:I3405 I3724:I3785 I4007:I4045 I3206:I3213 I3198:I3200 I3125:I3127 I3136:I3138 I3158:I3166 I51:I84 I86:I584 I586:I827 I956:I1192 I1852:I2119 I3787:I3795 I3797:I3845 I2121:I2340 I3096:I3104 I3106:I3113 I3142:I3149 I3182">
    <cfRule type="duplicateValues" dxfId="21" priority="48936"/>
  </conditionalFormatting>
  <conditionalFormatting sqref="I5538:I1048576 I4545:I4546 I1:I49 I4516:I4520 I3229:I3231 I4466:I4483 I4449:I4464 I4485:I4510 I4522:I4529 I3131 I3168:I3180 I3195:I3196 I829:I954 I3407:I3502 I3115:I3123 I3504:I3722 I2342:I2517 I2519:I3094 I3233:I3394 I3847:I3849 I3861:I4005 I4443:I4447 I4333:I4423 I4047:I4083 I4329:I4331 I4156:I4158 I3133:I3134 I3154:I3155 I3857:I3858 I1195:I1477 I3184:I3191 I3204 I1825 I1827:I1850 I4426:I4428 I4160:I4262 I4264:I4327 I3129 I3140 I4085:I4154 I1479:I1715 I1717:I1823 I4430:I4441 I3851:I3855 I3202 I3215:I3226 I3398:I3405 I3724:I3785 I4007:I4045 I3206:I3213 I3198:I3200 I3125:I3127 I3136:I3138 I3158:I3166 I51:I84 I86:I584 I586:I827 I956:I1192 I1852:I2119 I3787:I3795 I3797:I3845 I2121:I2340 I3096:I3104 I3106:I3113 I3142:I3149 I3182">
    <cfRule type="duplicateValues" dxfId="20" priority="48901"/>
  </conditionalFormatting>
  <conditionalFormatting sqref="I5538:I1048576 I4545:I4546 I1:I49 I4516:I4520 I3229:I3231 I4466:I4483 I4532:I4533 I4449:I4464 I4485:I4510 I4522:I4529 I3131 I3168:I3180 I3195:I3196 I829:I954 I3407:I3502 I3115:I3123 I3504:I3722 I2342:I2517 I2519:I3094 I3233:I3394 I3847:I3849 I3861:I4005 I4443:I4447 I4333:I4423 I4047:I4083 I4329:I4331 I4156:I4158 I3133:I3134 I3154:I3155 I3857:I3858 I1195:I1477 I3184:I3191 I3204 I1825 I1827:I1850 I4426:I4428 I4160:I4262 I4264:I4327 I3129 I3140 I4085:I4154 I1479:I1715 I1717:I1823 I4430:I4441 I3851:I3855 I3202 I3215:I3226 I3398:I3405 I3724:I3785 I4007:I4045 I3206:I3213 I3198:I3200 I3125:I3127 I3136:I3138 I3158:I3166 I51:I84 I86:I584 I586:I827 I956:I1192 I1852:I2119 I3787:I3795 I3797:I3845 I2121:I2340 I3096:I3104 I3106:I3113 I3142:I3149 I3182">
    <cfRule type="duplicateValues" dxfId="19" priority="48883"/>
  </conditionalFormatting>
  <conditionalFormatting sqref="I5538:I1048576 I4545:I4546 I1:I49 I4516:I4520 I3229:I3231 I4466:I4483 I4532:I4534 I4449:I4464 I4485:I4510 I4522:I4529 I3131 I3168:I3180 I3195:I3196 I829:I954 I3407:I3502 I3115:I3123 I3504:I3722 I2342:I2517 I2519:I3094 I3233:I3394 I3847:I3849 I3861:I4005 I4443:I4447 I4333:I4423 I4047:I4083 I4329:I4331 I4156:I4158 I3133:I3134 I3154:I3155 I3857:I3858 I1195:I1477 I3184:I3191 I3204 I1825 I1827:I1850 I4426:I4428 I4160:I4262 I4264:I4327 I3129 I3140 I4085:I4154 I1479:I1715 I1717:I1823 I4430:I4441 I3851:I3855 I3202 I3215:I3226 I3398:I3405 I3724:I3785 I4007:I4045 I3206:I3213 I3198:I3200 I3125:I3127 I3136:I3138 I3158:I3166 I51:I84 I86:I584 I586:I827 I956:I1192 I1852:I2119 I3787:I3795 I3797:I3845 I2121:I2340 I3096:I3104 I3106:I3113 I3142:I3149 I3182">
    <cfRule type="duplicateValues" dxfId="18" priority="48863"/>
  </conditionalFormatting>
  <conditionalFormatting sqref="I5538:I1048576 I4545:I4546">
    <cfRule type="duplicateValues" dxfId="17" priority="49427"/>
  </conditionalFormatting>
  <conditionalFormatting sqref="I5538:I1048576 I5030 I1:I49 I4945 I4937:I4939 I4846:I4847 I4972 I4965 I4959:I4962 I4967:I4968 I4602:I4603 I4610:I4643 I3202:I3204 I4988 I3398:I3502 I3724:I3785 I4007:I4423 I4872:I4898 I4900:I4930 I4763:I4821 I5008:I5009 I5012:I5028 I4560:I4600 I4854:I4870 I4951:I4955 I4933 I4941 I4425:I4558 I3206:I3394 I4823:I4844 I3194:I3196 I4851:I4852 I3198:I3200 I1195:I1850 I3125:I3134 I3136:I3140 I3158:I3180 I4646:I4761 I4605:I4607 I51:I84 I86:I584 I586:I954 I956:I1193 I1852:I2119 I3787:I3795 I3797:I4005 I2121:I2340 I3096:I3104 I3106:I3123 I3142:I3155 I3182:I3192 I2342:I3094 I3504:I3722">
    <cfRule type="duplicateValues" dxfId="16" priority="31912"/>
  </conditionalFormatting>
  <conditionalFormatting sqref="I5538:I1048576 I5037:I5038 I1:I49 I4988 I3398:I3502 I3724:I3785 I4007:I4423 I4872:I4898 I4900:I4930 I4763:I4821 I4972:I4975 I5008:I5009 I5012:I5028 I4560:I4603 I4854:I4870 I4951:I4955 I4933:I4939 I4941:I4942 I4958:I4970 I4425:I4558 I3206:I3394 I4945 I4823:I4847 I5030 I3194:I3196 I4851:I4852 I3198:I3204 I1195:I1850 I3125:I3134 I3136:I3140 I3158:I3180 I4646:I4761 I4605:I4643 I51:I84 I86:I584 I586:I954 I956:I1193 I1852:I2119 I3787:I3795 I3797:I4005 I2121:I2340 I3096:I3104 I3106:I3123 I3142:I3155 I3182:I3192 I2342:I3094 I3504:I3722">
    <cfRule type="duplicateValues" dxfId="15" priority="30041"/>
    <cfRule type="duplicateValues" dxfId="14" priority="30042"/>
  </conditionalFormatting>
  <conditionalFormatting sqref="I5538:I1048576 I5040:I5041 I1:I49 I5056:I5057 I5059:I5063 I5065:I5066 I4933:I4939 I4978:I4989 I4941:I4942 I4998:I5004 I5068:I5085 I4958:I4975 I4425:I4603 I3206:I3502 I4945 I4823:I4847 I5032 I5044:I5053 I5030 I3194:I3196 I4851:I4898 I4950:I4955 I3198:I3204 I4763:I4821 I1195:I1850 I3125:I3134 I3136:I3140 I3158:I3180 I5006:I5028 I4646:I4761 I4605:I4643 I51:I84 I86:I584 I586:I954 I956:I1193 I1852:I2119 I3787:I3795 I3797:I4423 I5037:I5038 I5034 I4900:I4930 I2121:I2340 I3096:I3104 I3106:I3123 I3142:I3155 I3182:I3192 I2342:I3094 I4991:I4992 I3504:I3785">
    <cfRule type="duplicateValues" dxfId="13" priority="25064"/>
  </conditionalFormatting>
  <conditionalFormatting sqref="I5538:I1048576 I5045:I5046 I1:I49 I4992 I5012:I5028 I5048 I5050:I5053 I5057 I4560:I4603 I4854:I4898 I4951:I4955 I4979:I4988 I5040:I5041 I5059:I5063 I5065:I5066 I4933:I4939 I4941:I4942 I4998:I5004 I5068 I4958:I4975 I4425:I4558 I3206:I3502 I4945 I4823:I4847 I5032 I5030 I3194:I3196 I4851:I4852 I3198:I3204 I4763:I4821 I1195:I1850 I3125:I3134 I3136:I3140 I3158:I3180 I5006:I5009 I4646:I4761 I4605:I4643 I51:I84 I86:I584 I586:I954 I956:I1193 I1852:I2119 I3787:I3795 I3797:I4423 I5037:I5038 I5034 I4900:I4930 I2121:I2340 I3096:I3104 I3106:I3123 I3142:I3155 I3182:I3192 I2342:I3094 I3504:I3785">
    <cfRule type="duplicateValues" dxfId="12" priority="27388"/>
  </conditionalFormatting>
  <conditionalFormatting sqref="I5538:I1048576 I5070:I5085 I1:I49 I4854:I4898 I4951:I4955 I4979:I4989 I5040:I5041 I5056:I5057 I5059:I5063 I5065:I5066 I4933:I4939 I4941:I4942 I4998:I5004 I5068 I4958:I4975 I4425:I4603 I3206:I3502 I4945 I4823:I4847 I5032 I5044:I5053 I5030 I3194:I3196 I4851:I4852 I3198:I3204 I4763:I4821 I1195:I1850 I3125:I3134 I3136:I3140 I3158:I3180 I5006:I5028 I4646:I4761 I4605:I4643 I51:I84 I86:I584 I586:I954 I956:I1193 I1852:I2119 I3787:I3795 I3797:I4423 I5037:I5038 I5034 I4900:I4930 I2121:I2340 I3096:I3104 I3106:I3123 I3142:I3155 I3182:I3192 I2342:I3094 I4991:I4992 I3504:I3785">
    <cfRule type="duplicateValues" dxfId="11" priority="25718"/>
  </conditionalFormatting>
  <conditionalFormatting sqref="I5538:I1048576 I5089:I5104 I1:I49 I5106:I5110 I5129 I5032 I5044:I5054 I5131:I5134 I4945 I5140:I5147 I5113 I5030 I3194:I3196 I5056:I5086 I4851:I4898 I4958:I4989 I4950:I4956 I3198:I3502 I4763:I4847 I1195:I1850 I3125:I3134 I3136:I3140 I3158:I3180 I5006:I5028 I4646:I4761 I4605:I4643 I51:I84 I86:I584 I586:I954 I956:I1193 I1852:I2119 I3787:I3795 I3797:I4603 I5037:I5041 I5034 I4900:I4943 I2121:I2340 I3096:I3104 I3106:I3123 I3142:I3155 I3182:I3192 I2342:I3094 I4991:I5004 I3504:I3785">
    <cfRule type="duplicateValues" dxfId="10" priority="21066"/>
  </conditionalFormatting>
  <conditionalFormatting sqref="I5538:I1048576 I5106:I5110 I1:I49 I3206:I3502 I4945 I4823:I4847 I5089:I5102 I5032 I5044:I5054 I5113 I5030 I3194:I3196 I5056:I5086 I4851:I4898 I4958:I4989 I4950:I4956 I3198:I3204 I4763:I4821 I1195:I1850 I3125:I3134 I3136:I3140 I3158:I3180 I5006:I5028 I4646:I4761 I4605:I4643 I51:I84 I86:I584 I586:I954 I956:I1193 I1852:I2119 I3787:I3795 I3797:I4603 I5037:I5041 I5034 I4900:I4942 I2121:I2340 I3096:I3104 I3106:I3123 I3142:I3155 I3182:I3192 I2342:I3094 I4991:I5004 I3504:I3785">
    <cfRule type="duplicateValues" dxfId="9" priority="21814"/>
    <cfRule type="duplicateValues" dxfId="8" priority="22208"/>
  </conditionalFormatting>
  <conditionalFormatting sqref="I5538:I1048576 I5124 I1:I49 I5032 I5152:I5158 I5044:I5054 I5131:I5134 I4945 I5126 I5140:I5147 I5113 I5030 I3194:I3196 I5056:I5110 I4851:I4898 I4958:I4989 I4950:I4956 I3198:I3502 I5129 I4763:I4847 I1195:I1850 I3125:I3134 I3136:I3140 I3158:I3180 I5006:I5028 I4646:I4761 I4605:I4643 I51:I84 I86:I584 I586:I954 I956:I1193 I1852:I2119 I3787:I3795 I3797:I4603 I5037:I5041 I5034 I5149 I4900:I4943 I2121:I2340 I3096:I3104 I3106:I3123 I3142:I3155 I3182:I3192 I2342:I3094 I4991:I5004 I3504:I3785">
    <cfRule type="duplicateValues" dxfId="7" priority="19476"/>
  </conditionalFormatting>
  <conditionalFormatting sqref="I5538:I1048576 I5126 I1:I49 I5140:I5147 I5113 I5030:I5032 I3194:I3196 I5056:I5110 I4851:I4898 I5164:I5165 I4958:I4989 I4950:I4956 I5176:I5177 I5170:I5171 I5152:I5158 I3198:I3502 I5129:I5134 I4763:I4847 I1195:I1850 I3125:I3134 I3136:I3140 I3158:I3180 I5006:I5028 I5119 I4646:I4761 I4605:I4643 I51:I84 I86:I584 I586:I954 I956:I1193 I1852:I2119 I3787:I3795 I3797:I4603 I5121:I5124 I5037:I5041 I5034 I5149:I5150 I4900:I4945 I2121:I2340 I3096:I3104 I3106:I3123 I3142:I3155 I3182:I3192 I5043:I5054 I2342:I3094 I4991:I5004 I3504:I3785">
    <cfRule type="duplicateValues" dxfId="6" priority="17780"/>
  </conditionalFormatting>
  <conditionalFormatting sqref="I5538:I1048576 I5140:I5147 I1:I49 I5113 I5030:I5032 I3194:I3196 I5056:I5110 I4851:I4898 I5164:I5165 I4958:I4989 I4950:I4956 I5176:I5177 I5170:I5171 I5152:I5158 I3198:I3502 I5129:I5134 I4763:I4847 I1195:I1850 I3125:I3134 I3136:I3140 I3158:I3180 I5006:I5028 I5119 I4646:I4761 I4605:I4643 I51:I84 I86:I584 I586:I954 I956:I1193 I1852:I2119 I3787:I3795 I3797:I4603 I5121:I5126 I5037:I5041 I5034 I5149:I5150 I4900:I4945 I2121:I2340 I3096:I3104 I3106:I3123 I3142:I3155 I3182:I3192 I5043:I5054 I2342:I3094 I4991:I5004 I3504:I3785">
    <cfRule type="duplicateValues" dxfId="5" priority="17510"/>
  </conditionalFormatting>
  <conditionalFormatting sqref="I5538:I1048576 I5140:I5147 I1:I49 I5113 I5030:I5032 I3194:I3196 I5056:I5110 I4851:I4898 I5164:I5165 I4958:I4989 I4950:I4956 I5176:I5177 I5170:I5171 I5152:I5158 I5183:I5184 I5180:I5181 I3198:I3502 I5129:I5134 I4763:I4847 I1195:I1850 I3125:I3134 I3136:I3140 I3158:I3180 I5006:I5028 I5119 I4646:I4761 I4605:I4643 I51:I84 I86:I584 I586:I954 I956:I1193 I1852:I2119 I3787:I3795 I3797:I4603 I5121:I5126 I5037:I5041 I5034 I5149:I5150 I4900:I4945 I2121:I2340 I3096:I3104 I3106:I3123 I3142:I3155 I3182:I3192 I5043:I5054 I2342:I3094 I4991:I5004 I3504:I3785">
    <cfRule type="duplicateValues" dxfId="4" priority="17237"/>
  </conditionalFormatting>
  <conditionalFormatting sqref="I5538:I1048576 I5152:I5158 I1:I49 I5044:I5054 I5131:I5134 I4945 I5123:I5124 I5126 I5140:I5147 I5113 I5030:I5032 I3194:I3196 I5056:I5110 I4851:I4898 I4958:I4989 I4950:I4956 I3198:I3502 I5129 I4763:I4847 I1195:I1850 I3125:I3134 I3136:I3140 I3158:I3180 I5006:I5028 I4646:I4761 I4605:I4643 I51:I84 I86:I584 I586:I954 I956:I1193 I1852:I2119 I3787:I3795 I3797:I4603 I5037:I5041 I5034 I5149 I4900:I4943 I2121:I2340 I3096:I3104 I3106:I3123 I3142:I3155 I3182:I3192 I2342:I3094 I4991:I5004 I3504:I3785">
    <cfRule type="duplicateValues" dxfId="3" priority="19209"/>
  </conditionalFormatting>
  <conditionalFormatting sqref="I5538:I1048576 I5155:I5158 I1:I49 I5106:I5110 I5129 I5088:I5104 I5152 I5032 I5044:I5054 I5131:I5134 I4945 I5140:I5147 I5113 I5030 I3194:I3196 I5056:I5086 I4851:I4898 I4958:I4989 I4950:I4956 I3198:I3502 I4763:I4847 I1195:I1850 I3125:I3134 I3136:I3140 I3158:I3180 I5006:I5028 I4646:I4761 I4605:I4643 I51:I84 I86:I584 I586:I954 I956:I1193 I1852:I2119 I3787:I3795 I3797:I4603 I5037:I5041 I5034 I4900:I4943 I2121:I2340 I3096:I3104 I3106:I3123 I3142:I3155 I3182:I3192 I2342:I3094 I4991:I5004 I3504:I3785">
    <cfRule type="duplicateValues" dxfId="2" priority="20669"/>
  </conditionalFormatting>
  <conditionalFormatting sqref="I5538:I1048576 I5180:I5184 I1:I49 I5169:I5172 I3198:I3502 I5164:I5165 I5176:I5177 I5129:I5138 I4763:I4898 I5140:I5147 I5191:I5192 I1195:I1850 I3125:I3134 I3136:I3140 I3158:I3180 I5006:I5032 I5119 I4646:I4761 I4605:I4643 I5113 I51:I84 I86:I584 I586:I954 I956:I1193 I1852:I2119 I3787:I3795 I3797:I4603 I5121:I5126 I5037:I5041 I5034 I5149:I5161 I4900:I4989 I2121:I2340 I3096:I3104 I3106:I3123 I3142:I3155 I3182:I3196 I5043:I5111 I2342:I3094 I4991:I5004 I3504:I3785">
    <cfRule type="duplicateValues" dxfId="1" priority="14732"/>
  </conditionalFormatting>
  <conditionalFormatting sqref="J3956:J3977 J3861:J3869 J3831:J3832 J1334 J2650 J2770:J2772 J2904 J2947 J3168 J3170 J3172 J3175 J3177:J3178 J3207 J3209 J3212:J3213 J3404:J3405 J3454 J3457 J3498 J3504 J3587 J3594:J3595 J3609 J3617 J3619:J3627 J3649 J3657:J3673 J3679 J3692:J3695 J3703 J3708 J3710 J3713:J3715 J3718:J3719 J3740:J3742 J3755 J3768 J3770:J3773 J3783 J3804:J3808 J3811:J3828 J3834:J3840 J3913 J3915:J3919 J3921:J3927 J3929:J3930 J3933:J3943 J3982:J3984 J3986:J3996 J3998:J4001 J4003:J4004 J4009:J4013 J4025:J4026 J4029 J4031 J4036 J4042 J4045 J4047 J4082:J4083 J4093:J4094 J4107:J4111 J4128:J4129 J4132:J4138 J4150 J4154 J4183 J4185:J4186 J3892:J3895 J4016:J4018 J3902:J3909">
    <cfRule type="duplicateValues" dxfId="0" priority="49484"/>
  </conditionalFormatting>
  <pageMargins left="0.7" right="0.7" top="0.75" bottom="0.75" header="0.3" footer="0.3"/>
  <pageSetup orientation="portrait" r:id="rId1"/>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60E011-FE2A-4AAC-B84C-E96BC7140E9B}">
  <sheetPr filterMode="1"/>
  <dimension ref="A1:H159"/>
  <sheetViews>
    <sheetView workbookViewId="0">
      <selection activeCell="F118" sqref="F118"/>
    </sheetView>
  </sheetViews>
  <sheetFormatPr defaultRowHeight="14.4" x14ac:dyDescent="0.3"/>
  <sheetData>
    <row r="1" spans="1:8" x14ac:dyDescent="0.3">
      <c r="A1" s="215" t="s">
        <v>11623</v>
      </c>
      <c r="B1" s="215"/>
      <c r="C1" s="215"/>
      <c r="D1" s="213" t="s">
        <v>11624</v>
      </c>
      <c r="E1" s="213"/>
      <c r="F1" s="213"/>
      <c r="G1" s="215" t="s">
        <v>11625</v>
      </c>
      <c r="H1" s="215" t="s">
        <v>11626</v>
      </c>
    </row>
    <row r="2" spans="1:8" ht="14.55" hidden="1" customHeight="1" x14ac:dyDescent="0.3">
      <c r="A2" s="215"/>
      <c r="B2" s="215"/>
      <c r="C2" s="215"/>
      <c r="D2" s="215"/>
      <c r="E2" s="215"/>
      <c r="F2" s="215" t="s">
        <v>11627</v>
      </c>
      <c r="G2" s="213"/>
      <c r="H2" s="214"/>
    </row>
    <row r="3" spans="1:8" ht="14.55" hidden="1" customHeight="1" x14ac:dyDescent="0.3"/>
    <row r="4" spans="1:8" ht="14.55" hidden="1" customHeight="1" x14ac:dyDescent="0.3">
      <c r="A4" s="218"/>
      <c r="B4" s="218"/>
      <c r="C4" s="218"/>
      <c r="D4" s="216" t="s">
        <v>11628</v>
      </c>
      <c r="E4" s="216" t="s">
        <v>11629</v>
      </c>
      <c r="F4" s="216" t="s">
        <v>11630</v>
      </c>
      <c r="G4" s="218" t="s">
        <v>11631</v>
      </c>
      <c r="H4" s="218" t="s">
        <v>11632</v>
      </c>
    </row>
    <row r="5" spans="1:8" ht="14.55" hidden="1" customHeight="1" x14ac:dyDescent="0.3">
      <c r="A5" s="218"/>
      <c r="B5" s="218"/>
      <c r="C5" s="218"/>
      <c r="D5" s="218"/>
      <c r="E5" s="218"/>
      <c r="F5" s="218" t="s">
        <v>11633</v>
      </c>
      <c r="G5" s="218"/>
      <c r="H5" s="218"/>
    </row>
    <row r="6" spans="1:8" ht="14.55" hidden="1" customHeight="1" x14ac:dyDescent="0.3"/>
    <row r="7" spans="1:8" ht="14.55" hidden="1" customHeight="1" x14ac:dyDescent="0.3">
      <c r="A7" s="218"/>
      <c r="B7" s="218"/>
      <c r="C7" s="218"/>
      <c r="D7" s="216" t="s">
        <v>11628</v>
      </c>
      <c r="E7" s="216" t="s">
        <v>11629</v>
      </c>
      <c r="F7" s="216" t="s">
        <v>11630</v>
      </c>
      <c r="G7" s="218" t="s">
        <v>11634</v>
      </c>
      <c r="H7" s="218" t="s">
        <v>11635</v>
      </c>
    </row>
    <row r="8" spans="1:8" ht="14.55" hidden="1" customHeight="1" x14ac:dyDescent="0.3">
      <c r="A8" s="218"/>
      <c r="B8" s="218"/>
      <c r="C8" s="218"/>
      <c r="D8" s="218"/>
      <c r="E8" s="218"/>
      <c r="F8" s="218" t="s">
        <v>11633</v>
      </c>
      <c r="G8" s="218"/>
      <c r="H8" s="218"/>
    </row>
    <row r="9" spans="1:8" ht="14.55" hidden="1" customHeight="1" x14ac:dyDescent="0.3"/>
    <row r="10" spans="1:8" s="43" customFormat="1" x14ac:dyDescent="0.3">
      <c r="A10" s="218"/>
      <c r="B10" s="218"/>
      <c r="C10" s="218"/>
      <c r="D10" s="219" t="s">
        <v>11659</v>
      </c>
      <c r="E10" s="219" t="s">
        <v>11663</v>
      </c>
      <c r="F10" s="219" t="s">
        <v>11630</v>
      </c>
      <c r="G10" s="221" t="s">
        <v>11636</v>
      </c>
      <c r="H10" s="222">
        <v>41442.58</v>
      </c>
    </row>
    <row r="11" spans="1:8" ht="14.55" hidden="1" customHeight="1" x14ac:dyDescent="0.3">
      <c r="A11" s="218"/>
      <c r="B11" s="218"/>
      <c r="C11" s="218"/>
      <c r="D11" s="218"/>
      <c r="E11" s="218"/>
      <c r="F11" s="218" t="s">
        <v>11633</v>
      </c>
      <c r="G11" s="216"/>
      <c r="H11" s="217"/>
    </row>
    <row r="12" spans="1:8" ht="14.55" hidden="1" customHeight="1" x14ac:dyDescent="0.3"/>
    <row r="13" spans="1:8" ht="14.55" hidden="1" customHeight="1" x14ac:dyDescent="0.3">
      <c r="A13" s="218"/>
      <c r="B13" s="218"/>
      <c r="C13" s="218"/>
      <c r="D13" s="216" t="s">
        <v>11637</v>
      </c>
      <c r="E13" s="216" t="s">
        <v>11638</v>
      </c>
      <c r="F13" s="216" t="s">
        <v>11630</v>
      </c>
      <c r="G13" s="218" t="s">
        <v>11631</v>
      </c>
      <c r="H13" s="218" t="s">
        <v>11639</v>
      </c>
    </row>
    <row r="14" spans="1:8" ht="14.55" hidden="1" customHeight="1" x14ac:dyDescent="0.3">
      <c r="A14" s="218"/>
      <c r="B14" s="218"/>
      <c r="C14" s="218"/>
      <c r="D14" s="218"/>
      <c r="E14" s="218"/>
      <c r="F14" s="218" t="s">
        <v>11633</v>
      </c>
      <c r="G14" s="218"/>
      <c r="H14" s="218"/>
    </row>
    <row r="15" spans="1:8" ht="14.55" hidden="1" customHeight="1" x14ac:dyDescent="0.3"/>
    <row r="16" spans="1:8" ht="14.55" hidden="1" customHeight="1" x14ac:dyDescent="0.3">
      <c r="A16" s="218"/>
      <c r="B16" s="218"/>
      <c r="C16" s="218"/>
      <c r="D16" s="216" t="s">
        <v>11637</v>
      </c>
      <c r="E16" s="216" t="s">
        <v>11638</v>
      </c>
      <c r="F16" s="216" t="s">
        <v>11630</v>
      </c>
      <c r="G16" s="218" t="s">
        <v>11634</v>
      </c>
      <c r="H16" s="218" t="s">
        <v>11640</v>
      </c>
    </row>
    <row r="17" spans="1:8" ht="14.55" hidden="1" customHeight="1" x14ac:dyDescent="0.3">
      <c r="A17" s="218"/>
      <c r="B17" s="218"/>
      <c r="C17" s="218"/>
      <c r="D17" s="218"/>
      <c r="E17" s="218"/>
      <c r="F17" s="218" t="s">
        <v>11633</v>
      </c>
      <c r="G17" s="218"/>
      <c r="H17" s="218"/>
    </row>
    <row r="18" spans="1:8" ht="14.55" hidden="1" customHeight="1" x14ac:dyDescent="0.3"/>
    <row r="19" spans="1:8" x14ac:dyDescent="0.3">
      <c r="A19" s="218"/>
      <c r="B19" s="218"/>
      <c r="C19" s="218"/>
      <c r="D19" s="219" t="s">
        <v>11659</v>
      </c>
      <c r="E19" s="219" t="s">
        <v>11660</v>
      </c>
      <c r="F19" s="219" t="s">
        <v>11630</v>
      </c>
      <c r="G19" s="221" t="s">
        <v>11636</v>
      </c>
      <c r="H19" s="222">
        <v>11550.54</v>
      </c>
    </row>
    <row r="20" spans="1:8" ht="14.55" hidden="1" customHeight="1" x14ac:dyDescent="0.3">
      <c r="A20" s="218"/>
      <c r="B20" s="218"/>
      <c r="C20" s="218"/>
      <c r="D20" s="218"/>
      <c r="E20" s="218"/>
      <c r="F20" s="218" t="s">
        <v>11633</v>
      </c>
      <c r="G20" s="216"/>
      <c r="H20" s="217"/>
    </row>
    <row r="21" spans="1:8" ht="14.55" hidden="1" customHeight="1" x14ac:dyDescent="0.3"/>
    <row r="22" spans="1:8" ht="14.55" hidden="1" customHeight="1" x14ac:dyDescent="0.3">
      <c r="A22" s="218"/>
      <c r="B22" s="218"/>
      <c r="C22" s="218"/>
      <c r="D22" s="216" t="s">
        <v>11637</v>
      </c>
      <c r="E22" s="216" t="s">
        <v>11641</v>
      </c>
      <c r="F22" s="216" t="s">
        <v>11630</v>
      </c>
      <c r="G22" s="218" t="s">
        <v>11631</v>
      </c>
      <c r="H22" s="218" t="s">
        <v>11642</v>
      </c>
    </row>
    <row r="23" spans="1:8" ht="14.55" hidden="1" customHeight="1" x14ac:dyDescent="0.3">
      <c r="A23" s="218"/>
      <c r="B23" s="218"/>
      <c r="C23" s="218"/>
      <c r="D23" s="218"/>
      <c r="E23" s="218"/>
      <c r="F23" s="218" t="s">
        <v>11633</v>
      </c>
      <c r="G23" s="218"/>
      <c r="H23" s="218"/>
    </row>
    <row r="24" spans="1:8" ht="14.55" hidden="1" customHeight="1" x14ac:dyDescent="0.3"/>
    <row r="25" spans="1:8" ht="14.55" hidden="1" customHeight="1" x14ac:dyDescent="0.3">
      <c r="A25" s="218"/>
      <c r="B25" s="218"/>
      <c r="C25" s="218"/>
      <c r="D25" s="216" t="s">
        <v>11637</v>
      </c>
      <c r="E25" s="216" t="s">
        <v>11641</v>
      </c>
      <c r="F25" s="216" t="s">
        <v>11630</v>
      </c>
      <c r="G25" s="218" t="s">
        <v>11634</v>
      </c>
      <c r="H25" s="218" t="s">
        <v>11643</v>
      </c>
    </row>
    <row r="26" spans="1:8" ht="14.55" hidden="1" customHeight="1" x14ac:dyDescent="0.3">
      <c r="A26" s="218"/>
      <c r="B26" s="218"/>
      <c r="C26" s="218"/>
      <c r="D26" s="218"/>
      <c r="E26" s="218"/>
      <c r="F26" s="218" t="s">
        <v>11633</v>
      </c>
      <c r="G26" s="218"/>
      <c r="H26" s="218"/>
    </row>
    <row r="27" spans="1:8" ht="14.55" hidden="1" customHeight="1" x14ac:dyDescent="0.3"/>
    <row r="28" spans="1:8" x14ac:dyDescent="0.3">
      <c r="A28" s="218"/>
      <c r="B28" s="218"/>
      <c r="C28" s="218"/>
      <c r="D28" s="219" t="s">
        <v>11652</v>
      </c>
      <c r="E28" s="219" t="s">
        <v>11656</v>
      </c>
      <c r="F28" s="219" t="s">
        <v>11630</v>
      </c>
      <c r="G28" s="221" t="s">
        <v>11636</v>
      </c>
      <c r="H28" s="222">
        <v>44296.86</v>
      </c>
    </row>
    <row r="29" spans="1:8" ht="14.55" hidden="1" customHeight="1" x14ac:dyDescent="0.3">
      <c r="A29" s="218"/>
      <c r="B29" s="218"/>
      <c r="C29" s="218"/>
      <c r="D29" s="218"/>
      <c r="E29" s="218"/>
      <c r="F29" s="218" t="s">
        <v>11633</v>
      </c>
      <c r="G29" s="216"/>
      <c r="H29" s="217"/>
    </row>
    <row r="30" spans="1:8" ht="14.55" hidden="1" customHeight="1" x14ac:dyDescent="0.3"/>
    <row r="31" spans="1:8" ht="14.55" hidden="1" customHeight="1" x14ac:dyDescent="0.3">
      <c r="A31" s="218"/>
      <c r="B31" s="218"/>
      <c r="C31" s="218"/>
      <c r="D31" s="216" t="s">
        <v>11644</v>
      </c>
      <c r="E31" s="216" t="s">
        <v>11645</v>
      </c>
      <c r="F31" s="216" t="s">
        <v>11630</v>
      </c>
      <c r="G31" s="218" t="s">
        <v>11631</v>
      </c>
      <c r="H31" s="218" t="s">
        <v>11646</v>
      </c>
    </row>
    <row r="32" spans="1:8" ht="14.55" hidden="1" customHeight="1" x14ac:dyDescent="0.3">
      <c r="A32" s="218"/>
      <c r="B32" s="218"/>
      <c r="C32" s="218"/>
      <c r="D32" s="218"/>
      <c r="E32" s="218"/>
      <c r="F32" s="218" t="s">
        <v>11633</v>
      </c>
      <c r="G32" s="218"/>
      <c r="H32" s="218"/>
    </row>
    <row r="33" spans="1:8" ht="14.55" hidden="1" customHeight="1" x14ac:dyDescent="0.3"/>
    <row r="34" spans="1:8" ht="14.55" hidden="1" customHeight="1" x14ac:dyDescent="0.3">
      <c r="A34" s="218"/>
      <c r="B34" s="218"/>
      <c r="C34" s="218"/>
      <c r="D34" s="216" t="s">
        <v>11644</v>
      </c>
      <c r="E34" s="216" t="s">
        <v>11645</v>
      </c>
      <c r="F34" s="216" t="s">
        <v>11630</v>
      </c>
      <c r="G34" s="218" t="s">
        <v>11634</v>
      </c>
      <c r="H34" s="218" t="s">
        <v>11647</v>
      </c>
    </row>
    <row r="35" spans="1:8" ht="14.55" hidden="1" customHeight="1" x14ac:dyDescent="0.3">
      <c r="A35" s="218"/>
      <c r="B35" s="218"/>
      <c r="C35" s="218"/>
      <c r="D35" s="218"/>
      <c r="E35" s="218"/>
      <c r="F35" s="218" t="s">
        <v>11633</v>
      </c>
      <c r="G35" s="218"/>
      <c r="H35" s="218"/>
    </row>
    <row r="36" spans="1:8" ht="14.55" hidden="1" customHeight="1" x14ac:dyDescent="0.3"/>
    <row r="37" spans="1:8" x14ac:dyDescent="0.3">
      <c r="A37" s="218"/>
      <c r="B37" s="218"/>
      <c r="C37" s="218"/>
      <c r="D37" s="219" t="s">
        <v>11652</v>
      </c>
      <c r="E37" s="219" t="s">
        <v>11653</v>
      </c>
      <c r="F37" s="219" t="s">
        <v>11630</v>
      </c>
      <c r="G37" s="221" t="s">
        <v>11636</v>
      </c>
      <c r="H37" s="222">
        <v>17948.57</v>
      </c>
    </row>
    <row r="38" spans="1:8" ht="14.55" hidden="1" customHeight="1" x14ac:dyDescent="0.3">
      <c r="A38" s="218"/>
      <c r="B38" s="218"/>
      <c r="C38" s="218"/>
      <c r="D38" s="218"/>
      <c r="E38" s="218"/>
      <c r="F38" s="218" t="s">
        <v>11633</v>
      </c>
      <c r="G38" s="216"/>
      <c r="H38" s="217"/>
    </row>
    <row r="39" spans="1:8" ht="14.55" hidden="1" customHeight="1" x14ac:dyDescent="0.3"/>
    <row r="40" spans="1:8" ht="14.55" hidden="1" customHeight="1" x14ac:dyDescent="0.3">
      <c r="A40" s="218"/>
      <c r="B40" s="218"/>
      <c r="C40" s="218"/>
      <c r="D40" s="216" t="s">
        <v>11648</v>
      </c>
      <c r="E40" s="216" t="s">
        <v>11649</v>
      </c>
      <c r="F40" s="216" t="s">
        <v>11630</v>
      </c>
      <c r="G40" s="218" t="s">
        <v>11631</v>
      </c>
      <c r="H40" s="218" t="s">
        <v>11650</v>
      </c>
    </row>
    <row r="41" spans="1:8" ht="14.55" hidden="1" customHeight="1" x14ac:dyDescent="0.3">
      <c r="A41" s="218"/>
      <c r="B41" s="218"/>
      <c r="C41" s="218"/>
      <c r="D41" s="218"/>
      <c r="E41" s="218"/>
      <c r="F41" s="218" t="s">
        <v>11633</v>
      </c>
      <c r="G41" s="218"/>
      <c r="H41" s="218"/>
    </row>
    <row r="42" spans="1:8" ht="14.55" hidden="1" customHeight="1" x14ac:dyDescent="0.3"/>
    <row r="43" spans="1:8" ht="14.55" hidden="1" customHeight="1" x14ac:dyDescent="0.3">
      <c r="A43" s="218"/>
      <c r="B43" s="218"/>
      <c r="C43" s="218"/>
      <c r="D43" s="216" t="s">
        <v>11648</v>
      </c>
      <c r="E43" s="216" t="s">
        <v>11649</v>
      </c>
      <c r="F43" s="216" t="s">
        <v>11630</v>
      </c>
      <c r="G43" s="218" t="s">
        <v>11634</v>
      </c>
      <c r="H43" s="218" t="s">
        <v>11651</v>
      </c>
    </row>
    <row r="44" spans="1:8" ht="14.55" hidden="1" customHeight="1" x14ac:dyDescent="0.3">
      <c r="A44" s="218"/>
      <c r="B44" s="218"/>
      <c r="C44" s="218"/>
      <c r="D44" s="218"/>
      <c r="E44" s="218"/>
      <c r="F44" s="218" t="s">
        <v>11633</v>
      </c>
      <c r="G44" s="218"/>
      <c r="H44" s="218"/>
    </row>
    <row r="45" spans="1:8" ht="14.55" hidden="1" customHeight="1" x14ac:dyDescent="0.3"/>
    <row r="46" spans="1:8" x14ac:dyDescent="0.3">
      <c r="A46" s="218"/>
      <c r="B46" s="218"/>
      <c r="C46" s="218"/>
      <c r="D46" s="219" t="s">
        <v>11648</v>
      </c>
      <c r="E46" s="219" t="s">
        <v>11649</v>
      </c>
      <c r="F46" s="219" t="s">
        <v>11630</v>
      </c>
      <c r="G46" s="221" t="s">
        <v>11636</v>
      </c>
      <c r="H46" s="222">
        <v>36653.33</v>
      </c>
    </row>
    <row r="47" spans="1:8" ht="14.55" hidden="1" customHeight="1" x14ac:dyDescent="0.3">
      <c r="A47" s="218"/>
      <c r="B47" s="218"/>
      <c r="C47" s="218"/>
      <c r="D47" s="218"/>
      <c r="E47" s="218"/>
      <c r="F47" s="218" t="s">
        <v>11633</v>
      </c>
      <c r="G47" s="216"/>
      <c r="H47" s="217"/>
    </row>
    <row r="48" spans="1:8" ht="14.55" hidden="1" customHeight="1" x14ac:dyDescent="0.3"/>
    <row r="49" spans="1:8" ht="14.55" hidden="1" customHeight="1" x14ac:dyDescent="0.3">
      <c r="A49" s="218"/>
      <c r="B49" s="218"/>
      <c r="C49" s="218"/>
      <c r="D49" s="216" t="s">
        <v>11652</v>
      </c>
      <c r="E49" s="216" t="s">
        <v>11653</v>
      </c>
      <c r="F49" s="216" t="s">
        <v>11630</v>
      </c>
      <c r="G49" s="218" t="s">
        <v>11631</v>
      </c>
      <c r="H49" s="218" t="s">
        <v>11654</v>
      </c>
    </row>
    <row r="50" spans="1:8" ht="14.55" hidden="1" customHeight="1" x14ac:dyDescent="0.3">
      <c r="A50" s="218"/>
      <c r="B50" s="218"/>
      <c r="C50" s="218"/>
      <c r="D50" s="218"/>
      <c r="E50" s="218"/>
      <c r="F50" s="218" t="s">
        <v>11633</v>
      </c>
      <c r="G50" s="218"/>
      <c r="H50" s="218"/>
    </row>
    <row r="51" spans="1:8" ht="14.55" hidden="1" customHeight="1" x14ac:dyDescent="0.3"/>
    <row r="52" spans="1:8" ht="14.55" hidden="1" customHeight="1" x14ac:dyDescent="0.3">
      <c r="A52" s="218"/>
      <c r="B52" s="218"/>
      <c r="C52" s="218"/>
      <c r="D52" s="216" t="s">
        <v>11652</v>
      </c>
      <c r="E52" s="216" t="s">
        <v>11653</v>
      </c>
      <c r="F52" s="216" t="s">
        <v>11630</v>
      </c>
      <c r="G52" s="218" t="s">
        <v>11634</v>
      </c>
      <c r="H52" s="218" t="s">
        <v>11655</v>
      </c>
    </row>
    <row r="53" spans="1:8" ht="14.55" hidden="1" customHeight="1" x14ac:dyDescent="0.3">
      <c r="A53" s="218"/>
      <c r="B53" s="218"/>
      <c r="C53" s="218"/>
      <c r="D53" s="218"/>
      <c r="E53" s="218"/>
      <c r="F53" s="218" t="s">
        <v>11633</v>
      </c>
      <c r="G53" s="218"/>
      <c r="H53" s="218"/>
    </row>
    <row r="54" spans="1:8" ht="14.55" hidden="1" customHeight="1" x14ac:dyDescent="0.3"/>
    <row r="55" spans="1:8" x14ac:dyDescent="0.3">
      <c r="A55" s="218"/>
      <c r="B55" s="218"/>
      <c r="C55" s="218"/>
      <c r="D55" s="219" t="s">
        <v>11644</v>
      </c>
      <c r="E55" s="219" t="s">
        <v>11645</v>
      </c>
      <c r="F55" s="219" t="s">
        <v>11630</v>
      </c>
      <c r="G55" s="221" t="s">
        <v>11636</v>
      </c>
      <c r="H55" s="222">
        <v>18904.939999999999</v>
      </c>
    </row>
    <row r="56" spans="1:8" ht="14.55" hidden="1" customHeight="1" x14ac:dyDescent="0.3">
      <c r="A56" s="218"/>
      <c r="B56" s="218"/>
      <c r="C56" s="218"/>
      <c r="D56" s="218"/>
      <c r="E56" s="218"/>
      <c r="F56" s="218" t="s">
        <v>11633</v>
      </c>
      <c r="G56" s="216"/>
      <c r="H56" s="217"/>
    </row>
    <row r="57" spans="1:8" ht="14.55" hidden="1" customHeight="1" x14ac:dyDescent="0.3"/>
    <row r="58" spans="1:8" ht="14.55" hidden="1" customHeight="1" x14ac:dyDescent="0.3">
      <c r="A58" s="218"/>
      <c r="B58" s="218"/>
      <c r="C58" s="218"/>
      <c r="D58" s="216" t="s">
        <v>11652</v>
      </c>
      <c r="E58" s="216" t="s">
        <v>11656</v>
      </c>
      <c r="F58" s="216" t="s">
        <v>11630</v>
      </c>
      <c r="G58" s="218" t="s">
        <v>11631</v>
      </c>
      <c r="H58" s="218" t="s">
        <v>11657</v>
      </c>
    </row>
    <row r="59" spans="1:8" ht="14.55" hidden="1" customHeight="1" x14ac:dyDescent="0.3">
      <c r="A59" s="218"/>
      <c r="B59" s="218"/>
      <c r="C59" s="218"/>
      <c r="D59" s="218"/>
      <c r="E59" s="218"/>
      <c r="F59" s="218" t="s">
        <v>11633</v>
      </c>
      <c r="G59" s="218"/>
      <c r="H59" s="218"/>
    </row>
    <row r="60" spans="1:8" ht="14.55" hidden="1" customHeight="1" x14ac:dyDescent="0.3"/>
    <row r="61" spans="1:8" ht="14.55" hidden="1" customHeight="1" x14ac:dyDescent="0.3">
      <c r="A61" s="218"/>
      <c r="B61" s="218"/>
      <c r="C61" s="218"/>
      <c r="D61" s="216" t="s">
        <v>11652</v>
      </c>
      <c r="E61" s="216" t="s">
        <v>11656</v>
      </c>
      <c r="F61" s="216" t="s">
        <v>11630</v>
      </c>
      <c r="G61" s="218" t="s">
        <v>11634</v>
      </c>
      <c r="H61" s="218" t="s">
        <v>11658</v>
      </c>
    </row>
    <row r="62" spans="1:8" ht="14.55" hidden="1" customHeight="1" x14ac:dyDescent="0.3">
      <c r="A62" s="218"/>
      <c r="B62" s="218"/>
      <c r="C62" s="218"/>
      <c r="D62" s="218"/>
      <c r="E62" s="218"/>
      <c r="F62" s="218" t="s">
        <v>11633</v>
      </c>
      <c r="G62" s="218"/>
      <c r="H62" s="218"/>
    </row>
    <row r="63" spans="1:8" ht="14.55" hidden="1" customHeight="1" x14ac:dyDescent="0.3"/>
    <row r="64" spans="1:8" x14ac:dyDescent="0.3">
      <c r="A64" s="223"/>
      <c r="B64" s="223"/>
      <c r="C64" s="223"/>
      <c r="D64" s="219" t="s">
        <v>11628</v>
      </c>
      <c r="E64" s="219" t="s">
        <v>11629</v>
      </c>
      <c r="F64" s="219" t="s">
        <v>11630</v>
      </c>
      <c r="G64" s="221" t="s">
        <v>11636</v>
      </c>
      <c r="H64" s="222">
        <v>11142.79</v>
      </c>
    </row>
    <row r="65" spans="1:8" ht="14.55" hidden="1" customHeight="1" x14ac:dyDescent="0.3">
      <c r="A65" s="218"/>
      <c r="B65" s="218"/>
      <c r="C65" s="218"/>
      <c r="D65" s="218"/>
      <c r="E65" s="218"/>
      <c r="F65" s="218" t="s">
        <v>11633</v>
      </c>
      <c r="G65" s="216"/>
      <c r="H65" s="217"/>
    </row>
    <row r="66" spans="1:8" ht="14.55" hidden="1" customHeight="1" x14ac:dyDescent="0.3"/>
    <row r="67" spans="1:8" ht="14.55" hidden="1" customHeight="1" x14ac:dyDescent="0.3">
      <c r="A67" s="218"/>
      <c r="B67" s="218"/>
      <c r="C67" s="218"/>
      <c r="D67" s="216" t="s">
        <v>11659</v>
      </c>
      <c r="E67" s="216" t="s">
        <v>11660</v>
      </c>
      <c r="F67" s="216" t="s">
        <v>11630</v>
      </c>
      <c r="G67" s="218" t="s">
        <v>11631</v>
      </c>
      <c r="H67" s="218" t="s">
        <v>11661</v>
      </c>
    </row>
    <row r="68" spans="1:8" ht="14.55" hidden="1" customHeight="1" x14ac:dyDescent="0.3">
      <c r="A68" s="218"/>
      <c r="B68" s="218"/>
      <c r="C68" s="218"/>
      <c r="D68" s="218"/>
      <c r="E68" s="218"/>
      <c r="F68" s="218" t="s">
        <v>11633</v>
      </c>
      <c r="G68" s="218"/>
      <c r="H68" s="218"/>
    </row>
    <row r="69" spans="1:8" ht="14.55" hidden="1" customHeight="1" x14ac:dyDescent="0.3"/>
    <row r="70" spans="1:8" ht="14.55" hidden="1" customHeight="1" x14ac:dyDescent="0.3">
      <c r="A70" s="218"/>
      <c r="B70" s="218"/>
      <c r="C70" s="218"/>
      <c r="D70" s="216" t="s">
        <v>11659</v>
      </c>
      <c r="E70" s="216" t="s">
        <v>11660</v>
      </c>
      <c r="F70" s="216" t="s">
        <v>11630</v>
      </c>
      <c r="G70" s="218" t="s">
        <v>11634</v>
      </c>
      <c r="H70" s="218" t="s">
        <v>11662</v>
      </c>
    </row>
    <row r="71" spans="1:8" ht="14.55" hidden="1" customHeight="1" x14ac:dyDescent="0.3">
      <c r="A71" s="218"/>
      <c r="B71" s="218"/>
      <c r="C71" s="218"/>
      <c r="D71" s="218"/>
      <c r="E71" s="218"/>
      <c r="F71" s="218" t="s">
        <v>11633</v>
      </c>
      <c r="G71" s="218"/>
      <c r="H71" s="218"/>
    </row>
    <row r="72" spans="1:8" ht="14.55" hidden="1" customHeight="1" x14ac:dyDescent="0.3"/>
    <row r="73" spans="1:8" x14ac:dyDescent="0.3">
      <c r="A73" s="218"/>
      <c r="B73" s="218"/>
      <c r="C73" s="218"/>
      <c r="D73" s="219" t="s">
        <v>11637</v>
      </c>
      <c r="E73" s="219" t="s">
        <v>11641</v>
      </c>
      <c r="F73" s="219" t="s">
        <v>11630</v>
      </c>
      <c r="G73" s="221" t="s">
        <v>11636</v>
      </c>
      <c r="H73" s="222">
        <v>8258.86</v>
      </c>
    </row>
    <row r="74" spans="1:8" ht="14.55" hidden="1" customHeight="1" x14ac:dyDescent="0.3">
      <c r="A74" s="218"/>
      <c r="B74" s="218"/>
      <c r="C74" s="218"/>
      <c r="D74" s="218"/>
      <c r="E74" s="218"/>
      <c r="F74" s="218" t="s">
        <v>11633</v>
      </c>
      <c r="G74" s="216"/>
      <c r="H74" s="217"/>
    </row>
    <row r="75" spans="1:8" ht="14.55" hidden="1" customHeight="1" x14ac:dyDescent="0.3"/>
    <row r="76" spans="1:8" ht="14.55" hidden="1" customHeight="1" x14ac:dyDescent="0.3">
      <c r="A76" s="218"/>
      <c r="B76" s="218"/>
      <c r="C76" s="218"/>
      <c r="D76" s="216" t="s">
        <v>11659</v>
      </c>
      <c r="E76" s="216" t="s">
        <v>11663</v>
      </c>
      <c r="F76" s="216" t="s">
        <v>11630</v>
      </c>
      <c r="G76" s="218" t="s">
        <v>11631</v>
      </c>
      <c r="H76" s="218" t="s">
        <v>11664</v>
      </c>
    </row>
    <row r="77" spans="1:8" ht="14.55" hidden="1" customHeight="1" x14ac:dyDescent="0.3">
      <c r="A77" s="218"/>
      <c r="B77" s="218"/>
      <c r="C77" s="218"/>
      <c r="D77" s="218"/>
      <c r="E77" s="218"/>
      <c r="F77" s="218" t="s">
        <v>11633</v>
      </c>
      <c r="G77" s="218"/>
      <c r="H77" s="218"/>
    </row>
    <row r="78" spans="1:8" ht="14.55" hidden="1" customHeight="1" x14ac:dyDescent="0.3"/>
    <row r="79" spans="1:8" ht="14.55" hidden="1" customHeight="1" x14ac:dyDescent="0.3">
      <c r="A79" s="218"/>
      <c r="B79" s="218"/>
      <c r="C79" s="218"/>
      <c r="D79" s="216" t="s">
        <v>11659</v>
      </c>
      <c r="E79" s="216" t="s">
        <v>11663</v>
      </c>
      <c r="F79" s="216" t="s">
        <v>11630</v>
      </c>
      <c r="G79" s="218" t="s">
        <v>11634</v>
      </c>
      <c r="H79" s="218" t="s">
        <v>11665</v>
      </c>
    </row>
    <row r="80" spans="1:8" ht="14.55" hidden="1" customHeight="1" x14ac:dyDescent="0.3">
      <c r="A80" s="218"/>
      <c r="B80" s="218"/>
      <c r="C80" s="218"/>
      <c r="D80" s="218"/>
      <c r="E80" s="218"/>
      <c r="F80" s="218" t="s">
        <v>11633</v>
      </c>
      <c r="G80" s="218"/>
      <c r="H80" s="218"/>
    </row>
    <row r="81" spans="1:8" ht="14.55" hidden="1" customHeight="1" x14ac:dyDescent="0.3"/>
    <row r="82" spans="1:8" x14ac:dyDescent="0.3">
      <c r="A82" s="218"/>
      <c r="B82" s="218"/>
      <c r="C82" s="218"/>
      <c r="D82" s="219" t="s">
        <v>11637</v>
      </c>
      <c r="E82" s="219" t="s">
        <v>11638</v>
      </c>
      <c r="F82" s="219" t="s">
        <v>11630</v>
      </c>
      <c r="G82" s="221" t="s">
        <v>11636</v>
      </c>
      <c r="H82" s="222">
        <v>1008.26</v>
      </c>
    </row>
    <row r="83" spans="1:8" ht="14.55" hidden="1" customHeight="1" x14ac:dyDescent="0.3">
      <c r="A83" s="218"/>
      <c r="B83" s="218"/>
      <c r="C83" s="218"/>
      <c r="D83" s="218"/>
      <c r="E83" s="218"/>
      <c r="F83" s="218" t="s">
        <v>11633</v>
      </c>
      <c r="G83" s="216"/>
      <c r="H83" s="217"/>
    </row>
    <row r="84" spans="1:8" ht="14.55" hidden="1" customHeight="1" x14ac:dyDescent="0.3"/>
    <row r="85" spans="1:8" ht="14.55" hidden="1" customHeight="1" x14ac:dyDescent="0.3">
      <c r="A85" s="218"/>
      <c r="B85" s="218"/>
      <c r="C85" s="218"/>
      <c r="D85" s="216" t="s">
        <v>11666</v>
      </c>
      <c r="E85" s="216" t="s">
        <v>11667</v>
      </c>
      <c r="F85" s="216" t="s">
        <v>11630</v>
      </c>
      <c r="G85" s="218" t="s">
        <v>11631</v>
      </c>
      <c r="H85" s="218" t="s">
        <v>11668</v>
      </c>
    </row>
    <row r="86" spans="1:8" ht="14.55" hidden="1" customHeight="1" x14ac:dyDescent="0.3">
      <c r="A86" s="218"/>
      <c r="B86" s="218"/>
      <c r="C86" s="218"/>
      <c r="D86" s="218"/>
      <c r="E86" s="218"/>
      <c r="F86" s="218" t="s">
        <v>11633</v>
      </c>
      <c r="G86" s="218"/>
      <c r="H86" s="218"/>
    </row>
    <row r="87" spans="1:8" ht="14.55" hidden="1" customHeight="1" x14ac:dyDescent="0.3"/>
    <row r="88" spans="1:8" ht="14.55" hidden="1" customHeight="1" x14ac:dyDescent="0.3">
      <c r="A88" s="218"/>
      <c r="B88" s="218"/>
      <c r="C88" s="218"/>
      <c r="D88" s="216" t="s">
        <v>11666</v>
      </c>
      <c r="E88" s="216" t="s">
        <v>11667</v>
      </c>
      <c r="F88" s="216" t="s">
        <v>11630</v>
      </c>
      <c r="G88" s="218" t="s">
        <v>11634</v>
      </c>
      <c r="H88" s="218" t="s">
        <v>11669</v>
      </c>
    </row>
    <row r="89" spans="1:8" ht="14.55" hidden="1" customHeight="1" x14ac:dyDescent="0.3">
      <c r="A89" s="218"/>
      <c r="B89" s="218"/>
      <c r="C89" s="218"/>
      <c r="D89" s="218"/>
      <c r="E89" s="218"/>
      <c r="F89" s="218" t="s">
        <v>11633</v>
      </c>
      <c r="G89" s="218"/>
      <c r="H89" s="218"/>
    </row>
    <row r="90" spans="1:8" ht="14.55" hidden="1" customHeight="1" x14ac:dyDescent="0.3"/>
    <row r="91" spans="1:8" x14ac:dyDescent="0.3">
      <c r="A91" s="218"/>
      <c r="B91" s="218"/>
      <c r="C91" s="218"/>
      <c r="D91" s="219" t="s">
        <v>11666</v>
      </c>
      <c r="E91" s="219" t="s">
        <v>11667</v>
      </c>
      <c r="F91" s="219" t="s">
        <v>11630</v>
      </c>
      <c r="G91" s="221" t="s">
        <v>11636</v>
      </c>
      <c r="H91" s="222">
        <v>4450.6099999999997</v>
      </c>
    </row>
    <row r="92" spans="1:8" ht="14.55" hidden="1" customHeight="1" x14ac:dyDescent="0.3">
      <c r="A92" s="218"/>
      <c r="B92" s="218"/>
      <c r="C92" s="218"/>
      <c r="D92" s="218"/>
      <c r="E92" s="218"/>
      <c r="F92" s="218" t="s">
        <v>11633</v>
      </c>
      <c r="G92" s="216"/>
      <c r="H92" s="217"/>
    </row>
    <row r="93" spans="1:8" ht="14.55" hidden="1" customHeight="1" x14ac:dyDescent="0.3"/>
    <row r="94" spans="1:8" ht="14.55" hidden="1" customHeight="1" x14ac:dyDescent="0.3">
      <c r="A94" s="218"/>
      <c r="B94" s="218"/>
      <c r="C94" s="218"/>
      <c r="D94" s="216" t="s">
        <v>11670</v>
      </c>
      <c r="E94" s="216" t="s">
        <v>11671</v>
      </c>
      <c r="F94" s="216" t="s">
        <v>11630</v>
      </c>
      <c r="G94" s="218" t="s">
        <v>11631</v>
      </c>
      <c r="H94" s="218" t="s">
        <v>11672</v>
      </c>
    </row>
    <row r="95" spans="1:8" ht="14.55" hidden="1" customHeight="1" x14ac:dyDescent="0.3">
      <c r="A95" s="218"/>
      <c r="B95" s="218"/>
      <c r="C95" s="218"/>
      <c r="D95" s="218"/>
      <c r="E95" s="218"/>
      <c r="F95" s="218" t="s">
        <v>11633</v>
      </c>
      <c r="G95" s="218"/>
      <c r="H95" s="218"/>
    </row>
    <row r="96" spans="1:8" ht="14.55" hidden="1" customHeight="1" x14ac:dyDescent="0.3"/>
    <row r="97" spans="1:8" ht="14.55" hidden="1" customHeight="1" x14ac:dyDescent="0.3">
      <c r="A97" s="218"/>
      <c r="B97" s="218"/>
      <c r="C97" s="218"/>
      <c r="D97" s="216" t="s">
        <v>11670</v>
      </c>
      <c r="E97" s="216" t="s">
        <v>11671</v>
      </c>
      <c r="F97" s="216" t="s">
        <v>11630</v>
      </c>
      <c r="G97" s="218" t="s">
        <v>11634</v>
      </c>
      <c r="H97" s="218" t="s">
        <v>11673</v>
      </c>
    </row>
    <row r="98" spans="1:8" ht="14.55" hidden="1" customHeight="1" x14ac:dyDescent="0.3">
      <c r="A98" s="218"/>
      <c r="B98" s="218"/>
      <c r="C98" s="218"/>
      <c r="D98" s="218"/>
      <c r="E98" s="218"/>
      <c r="F98" s="218" t="s">
        <v>11633</v>
      </c>
      <c r="G98" s="218"/>
      <c r="H98" s="218"/>
    </row>
    <row r="99" spans="1:8" ht="14.55" hidden="1" customHeight="1" x14ac:dyDescent="0.3"/>
    <row r="100" spans="1:8" x14ac:dyDescent="0.3">
      <c r="A100" s="218"/>
      <c r="B100" s="218"/>
      <c r="C100" s="218"/>
      <c r="D100" s="219" t="s">
        <v>11670</v>
      </c>
      <c r="E100" s="219" t="s">
        <v>11671</v>
      </c>
      <c r="F100" s="219" t="s">
        <v>11630</v>
      </c>
      <c r="G100" s="221" t="s">
        <v>11636</v>
      </c>
      <c r="H100" s="222">
        <v>3276.7</v>
      </c>
    </row>
    <row r="101" spans="1:8" ht="14.55" hidden="1" customHeight="1" x14ac:dyDescent="0.3">
      <c r="A101" s="218"/>
      <c r="B101" s="218"/>
      <c r="C101" s="218"/>
      <c r="D101" s="218"/>
      <c r="E101" s="218"/>
      <c r="F101" s="218" t="s">
        <v>11633</v>
      </c>
      <c r="G101" s="216"/>
      <c r="H101" s="217"/>
    </row>
    <row r="102" spans="1:8" ht="14.55" hidden="1" customHeight="1" x14ac:dyDescent="0.3"/>
    <row r="103" spans="1:8" ht="14.55" hidden="1" customHeight="1" x14ac:dyDescent="0.3">
      <c r="A103" s="218"/>
      <c r="B103" s="218"/>
      <c r="C103" s="218"/>
      <c r="D103" s="216" t="s">
        <v>11674</v>
      </c>
      <c r="E103" s="216" t="s">
        <v>11675</v>
      </c>
      <c r="F103" s="216" t="s">
        <v>11630</v>
      </c>
      <c r="G103" s="218" t="s">
        <v>11631</v>
      </c>
      <c r="H103" s="218" t="s">
        <v>11676</v>
      </c>
    </row>
    <row r="104" spans="1:8" ht="14.55" hidden="1" customHeight="1" x14ac:dyDescent="0.3">
      <c r="A104" s="218"/>
      <c r="B104" s="218"/>
      <c r="C104" s="218"/>
      <c r="D104" s="218"/>
      <c r="E104" s="218"/>
      <c r="F104" s="218" t="s">
        <v>11633</v>
      </c>
      <c r="G104" s="218"/>
      <c r="H104" s="218"/>
    </row>
    <row r="105" spans="1:8" ht="14.55" hidden="1" customHeight="1" x14ac:dyDescent="0.3"/>
    <row r="106" spans="1:8" ht="14.55" hidden="1" customHeight="1" x14ac:dyDescent="0.3">
      <c r="A106" s="218"/>
      <c r="B106" s="218"/>
      <c r="C106" s="218"/>
      <c r="D106" s="216" t="s">
        <v>11674</v>
      </c>
      <c r="E106" s="216" t="s">
        <v>11675</v>
      </c>
      <c r="F106" s="216" t="s">
        <v>11630</v>
      </c>
      <c r="G106" s="218" t="s">
        <v>11634</v>
      </c>
      <c r="H106" s="218" t="s">
        <v>11677</v>
      </c>
    </row>
    <row r="107" spans="1:8" ht="14.55" hidden="1" customHeight="1" x14ac:dyDescent="0.3">
      <c r="A107" s="218"/>
      <c r="B107" s="218"/>
      <c r="C107" s="218"/>
      <c r="D107" s="218"/>
      <c r="E107" s="218"/>
      <c r="F107" s="218" t="s">
        <v>11633</v>
      </c>
      <c r="G107" s="218"/>
      <c r="H107" s="218"/>
    </row>
    <row r="108" spans="1:8" ht="14.55" hidden="1" customHeight="1" x14ac:dyDescent="0.3"/>
    <row r="109" spans="1:8" x14ac:dyDescent="0.3">
      <c r="A109" s="218"/>
      <c r="B109" s="218"/>
      <c r="C109" s="218"/>
      <c r="D109" s="219" t="s">
        <v>11674</v>
      </c>
      <c r="E109" s="219" t="s">
        <v>11675</v>
      </c>
      <c r="F109" s="219" t="s">
        <v>11630</v>
      </c>
      <c r="G109" s="221" t="s">
        <v>11636</v>
      </c>
      <c r="H109" s="222">
        <v>7183.09</v>
      </c>
    </row>
    <row r="110" spans="1:8" ht="14.55" hidden="1" customHeight="1" x14ac:dyDescent="0.3">
      <c r="A110" s="218"/>
      <c r="B110" s="218"/>
      <c r="C110" s="218"/>
      <c r="D110" s="218"/>
      <c r="E110" s="218"/>
      <c r="F110" s="218" t="s">
        <v>11633</v>
      </c>
      <c r="G110" s="216"/>
      <c r="H110" s="217"/>
    </row>
    <row r="111" spans="1:8" ht="14.55" hidden="1" customHeight="1" x14ac:dyDescent="0.3"/>
    <row r="112" spans="1:8" ht="14.55" hidden="1" customHeight="1" x14ac:dyDescent="0.3">
      <c r="A112" s="218"/>
      <c r="B112" s="218"/>
      <c r="C112" s="218"/>
      <c r="D112" s="216" t="s">
        <v>11678</v>
      </c>
      <c r="E112" s="216" t="s">
        <v>11679</v>
      </c>
      <c r="F112" s="216" t="s">
        <v>11630</v>
      </c>
      <c r="G112" s="218" t="s">
        <v>11631</v>
      </c>
      <c r="H112" s="218" t="s">
        <v>11680</v>
      </c>
    </row>
    <row r="113" spans="1:8" ht="14.55" hidden="1" customHeight="1" x14ac:dyDescent="0.3">
      <c r="A113" s="218"/>
      <c r="B113" s="218"/>
      <c r="C113" s="218"/>
      <c r="D113" s="218"/>
      <c r="E113" s="218"/>
      <c r="F113" s="218" t="s">
        <v>11633</v>
      </c>
      <c r="G113" s="218"/>
      <c r="H113" s="218"/>
    </row>
    <row r="114" spans="1:8" ht="14.55" hidden="1" customHeight="1" x14ac:dyDescent="0.3"/>
    <row r="115" spans="1:8" ht="14.55" hidden="1" customHeight="1" x14ac:dyDescent="0.3">
      <c r="A115" s="218"/>
      <c r="B115" s="218"/>
      <c r="C115" s="218"/>
      <c r="D115" s="216" t="s">
        <v>11678</v>
      </c>
      <c r="E115" s="216" t="s">
        <v>11679</v>
      </c>
      <c r="F115" s="216" t="s">
        <v>11630</v>
      </c>
      <c r="G115" s="218" t="s">
        <v>11634</v>
      </c>
      <c r="H115" s="218" t="s">
        <v>11681</v>
      </c>
    </row>
    <row r="116" spans="1:8" ht="14.55" hidden="1" customHeight="1" x14ac:dyDescent="0.3">
      <c r="A116" s="218"/>
      <c r="B116" s="218"/>
      <c r="C116" s="218"/>
      <c r="D116" s="218"/>
      <c r="E116" s="218"/>
      <c r="F116" s="218" t="s">
        <v>11633</v>
      </c>
      <c r="G116" s="218"/>
      <c r="H116" s="218"/>
    </row>
    <row r="117" spans="1:8" ht="14.55" hidden="1" customHeight="1" x14ac:dyDescent="0.3"/>
    <row r="118" spans="1:8" x14ac:dyDescent="0.3">
      <c r="A118" s="218"/>
      <c r="B118" s="218"/>
      <c r="C118" s="218"/>
      <c r="D118" s="219" t="s">
        <v>11678</v>
      </c>
      <c r="E118" s="219" t="s">
        <v>11679</v>
      </c>
      <c r="F118" s="219" t="s">
        <v>11630</v>
      </c>
      <c r="G118" s="221" t="s">
        <v>11636</v>
      </c>
      <c r="H118" s="222">
        <v>5792.63</v>
      </c>
    </row>
    <row r="119" spans="1:8" ht="14.55" hidden="1" customHeight="1" x14ac:dyDescent="0.3">
      <c r="A119" s="218"/>
      <c r="B119" s="218"/>
      <c r="C119" s="218"/>
      <c r="D119" s="218"/>
      <c r="E119" s="218"/>
      <c r="F119" s="218" t="s">
        <v>11633</v>
      </c>
      <c r="G119" s="216"/>
      <c r="H119" s="217"/>
    </row>
    <row r="120" spans="1:8" ht="14.55" hidden="1" customHeight="1" x14ac:dyDescent="0.3"/>
    <row r="121" spans="1:8" ht="14.55" hidden="1" customHeight="1" x14ac:dyDescent="0.3">
      <c r="A121" s="218"/>
      <c r="B121" s="218"/>
      <c r="C121" s="218"/>
      <c r="D121" s="216" t="s">
        <v>11682</v>
      </c>
      <c r="E121" s="216" t="s">
        <v>11683</v>
      </c>
      <c r="F121" s="216" t="s">
        <v>11630</v>
      </c>
      <c r="G121" s="218" t="s">
        <v>11631</v>
      </c>
      <c r="H121" s="218" t="s">
        <v>11684</v>
      </c>
    </row>
    <row r="122" spans="1:8" ht="14.55" hidden="1" customHeight="1" x14ac:dyDescent="0.3">
      <c r="A122" s="218"/>
      <c r="B122" s="218"/>
      <c r="C122" s="218"/>
      <c r="D122" s="218"/>
      <c r="E122" s="218"/>
      <c r="F122" s="218" t="s">
        <v>11633</v>
      </c>
      <c r="G122" s="218"/>
      <c r="H122" s="218"/>
    </row>
    <row r="123" spans="1:8" ht="14.55" hidden="1" customHeight="1" x14ac:dyDescent="0.3"/>
    <row r="124" spans="1:8" ht="14.55" hidden="1" customHeight="1" x14ac:dyDescent="0.3">
      <c r="A124" s="218"/>
      <c r="B124" s="218"/>
      <c r="C124" s="218"/>
      <c r="D124" s="216" t="s">
        <v>11682</v>
      </c>
      <c r="E124" s="216" t="s">
        <v>11683</v>
      </c>
      <c r="F124" s="216" t="s">
        <v>11630</v>
      </c>
      <c r="G124" s="218" t="s">
        <v>11634</v>
      </c>
      <c r="H124" s="218" t="s">
        <v>11685</v>
      </c>
    </row>
    <row r="125" spans="1:8" ht="14.55" hidden="1" customHeight="1" x14ac:dyDescent="0.3">
      <c r="A125" s="218"/>
      <c r="B125" s="218"/>
      <c r="C125" s="218"/>
      <c r="D125" s="218"/>
      <c r="E125" s="218"/>
      <c r="F125" s="218" t="s">
        <v>11633</v>
      </c>
      <c r="G125" s="218"/>
      <c r="H125" s="218"/>
    </row>
    <row r="126" spans="1:8" ht="14.55" hidden="1" customHeight="1" x14ac:dyDescent="0.3"/>
    <row r="127" spans="1:8" x14ac:dyDescent="0.3">
      <c r="A127" s="218"/>
      <c r="B127" s="218"/>
      <c r="C127" s="218"/>
      <c r="D127" s="219" t="s">
        <v>11682</v>
      </c>
      <c r="E127" s="219" t="s">
        <v>11683</v>
      </c>
      <c r="F127" s="219" t="s">
        <v>11630</v>
      </c>
      <c r="G127" s="221" t="s">
        <v>11636</v>
      </c>
      <c r="H127" s="222">
        <v>9382.74</v>
      </c>
    </row>
    <row r="128" spans="1:8" ht="14.55" hidden="1" customHeight="1" x14ac:dyDescent="0.3">
      <c r="A128" s="218"/>
      <c r="B128" s="218"/>
      <c r="C128" s="218"/>
      <c r="D128" s="218"/>
      <c r="E128" s="218"/>
      <c r="F128" s="218" t="s">
        <v>11633</v>
      </c>
      <c r="G128" s="216"/>
      <c r="H128" s="217"/>
    </row>
    <row r="129" spans="1:8" ht="14.55" hidden="1" customHeight="1" x14ac:dyDescent="0.3"/>
    <row r="130" spans="1:8" ht="14.55" hidden="1" customHeight="1" x14ac:dyDescent="0.3">
      <c r="A130" s="218"/>
      <c r="B130" s="218"/>
      <c r="C130" s="218"/>
      <c r="D130" s="216" t="s">
        <v>11686</v>
      </c>
      <c r="E130" s="216" t="s">
        <v>11687</v>
      </c>
      <c r="F130" s="216" t="s">
        <v>11630</v>
      </c>
      <c r="G130" s="218" t="s">
        <v>11631</v>
      </c>
      <c r="H130" s="218" t="s">
        <v>11688</v>
      </c>
    </row>
    <row r="131" spans="1:8" ht="14.55" hidden="1" customHeight="1" x14ac:dyDescent="0.3">
      <c r="A131" s="218"/>
      <c r="B131" s="218"/>
      <c r="C131" s="218"/>
      <c r="D131" s="218"/>
      <c r="E131" s="218"/>
      <c r="F131" s="218" t="s">
        <v>11633</v>
      </c>
      <c r="G131" s="218"/>
      <c r="H131" s="218"/>
    </row>
    <row r="132" spans="1:8" ht="14.55" hidden="1" customHeight="1" x14ac:dyDescent="0.3"/>
    <row r="133" spans="1:8" ht="14.55" hidden="1" customHeight="1" x14ac:dyDescent="0.3">
      <c r="A133" s="218"/>
      <c r="B133" s="218"/>
      <c r="C133" s="218"/>
      <c r="D133" s="216" t="s">
        <v>11686</v>
      </c>
      <c r="E133" s="216" t="s">
        <v>11687</v>
      </c>
      <c r="F133" s="216" t="s">
        <v>11630</v>
      </c>
      <c r="G133" s="218" t="s">
        <v>11634</v>
      </c>
      <c r="H133" s="218" t="s">
        <v>11689</v>
      </c>
    </row>
    <row r="134" spans="1:8" ht="14.55" hidden="1" customHeight="1" x14ac:dyDescent="0.3">
      <c r="A134" s="218"/>
      <c r="B134" s="218"/>
      <c r="C134" s="218"/>
      <c r="D134" s="218"/>
      <c r="E134" s="218"/>
      <c r="F134" s="218" t="s">
        <v>11633</v>
      </c>
      <c r="G134" s="218"/>
      <c r="H134" s="218"/>
    </row>
    <row r="135" spans="1:8" ht="14.55" hidden="1" customHeight="1" x14ac:dyDescent="0.3"/>
    <row r="136" spans="1:8" x14ac:dyDescent="0.3">
      <c r="A136" s="218"/>
      <c r="B136" s="218"/>
      <c r="C136" s="218"/>
      <c r="D136" s="219" t="s">
        <v>11686</v>
      </c>
      <c r="E136" s="219" t="s">
        <v>11687</v>
      </c>
      <c r="F136" s="219" t="s">
        <v>11630</v>
      </c>
      <c r="G136" s="221" t="s">
        <v>11636</v>
      </c>
      <c r="H136" s="222">
        <v>19708.61</v>
      </c>
    </row>
    <row r="137" spans="1:8" ht="14.55" hidden="1" customHeight="1" x14ac:dyDescent="0.3">
      <c r="A137" s="218"/>
      <c r="B137" s="218"/>
      <c r="C137" s="218"/>
      <c r="D137" s="218"/>
      <c r="E137" s="218"/>
      <c r="F137" s="218" t="s">
        <v>11633</v>
      </c>
      <c r="G137" s="216"/>
      <c r="H137" s="217"/>
    </row>
    <row r="138" spans="1:8" ht="14.55" hidden="1" customHeight="1" x14ac:dyDescent="0.3"/>
    <row r="139" spans="1:8" ht="14.55" hidden="1" customHeight="1" x14ac:dyDescent="0.3">
      <c r="A139" s="218"/>
      <c r="B139" s="218"/>
      <c r="C139" s="218"/>
      <c r="D139" s="216" t="s">
        <v>11690</v>
      </c>
      <c r="E139" s="216" t="s">
        <v>11691</v>
      </c>
      <c r="F139" s="216" t="s">
        <v>11630</v>
      </c>
      <c r="G139" s="218" t="s">
        <v>11631</v>
      </c>
      <c r="H139" s="218" t="s">
        <v>11692</v>
      </c>
    </row>
    <row r="140" spans="1:8" ht="14.55" hidden="1" customHeight="1" x14ac:dyDescent="0.3">
      <c r="A140" s="218"/>
      <c r="B140" s="218"/>
      <c r="C140" s="218"/>
      <c r="D140" s="218"/>
      <c r="E140" s="218"/>
      <c r="F140" s="218" t="s">
        <v>11633</v>
      </c>
      <c r="G140" s="218"/>
      <c r="H140" s="218"/>
    </row>
    <row r="141" spans="1:8" ht="14.55" hidden="1" customHeight="1" x14ac:dyDescent="0.3"/>
    <row r="142" spans="1:8" ht="14.55" hidden="1" customHeight="1" x14ac:dyDescent="0.3">
      <c r="A142" s="218"/>
      <c r="B142" s="218"/>
      <c r="C142" s="218"/>
      <c r="D142" s="216" t="s">
        <v>11690</v>
      </c>
      <c r="E142" s="216" t="s">
        <v>11691</v>
      </c>
      <c r="F142" s="216" t="s">
        <v>11630</v>
      </c>
      <c r="G142" s="218" t="s">
        <v>11634</v>
      </c>
      <c r="H142" s="218" t="s">
        <v>11693</v>
      </c>
    </row>
    <row r="143" spans="1:8" ht="14.55" hidden="1" customHeight="1" x14ac:dyDescent="0.3">
      <c r="A143" s="218"/>
      <c r="B143" s="218"/>
      <c r="C143" s="218"/>
      <c r="D143" s="218"/>
      <c r="E143" s="218"/>
      <c r="F143" s="218" t="s">
        <v>11633</v>
      </c>
      <c r="G143" s="218"/>
      <c r="H143" s="218"/>
    </row>
    <row r="144" spans="1:8" ht="14.55" hidden="1" customHeight="1" x14ac:dyDescent="0.3"/>
    <row r="145" spans="1:8" x14ac:dyDescent="0.3">
      <c r="A145" s="218"/>
      <c r="B145" s="218"/>
      <c r="C145" s="218"/>
      <c r="D145" s="219" t="s">
        <v>11690</v>
      </c>
      <c r="E145" s="219" t="s">
        <v>11691</v>
      </c>
      <c r="F145" s="219" t="s">
        <v>11630</v>
      </c>
      <c r="G145" s="221" t="s">
        <v>11636</v>
      </c>
      <c r="H145" s="222">
        <v>51164.88</v>
      </c>
    </row>
    <row r="146" spans="1:8" ht="14.55" hidden="1" customHeight="1" x14ac:dyDescent="0.3">
      <c r="A146" s="218"/>
      <c r="B146" s="218"/>
      <c r="C146" s="218"/>
      <c r="D146" s="218"/>
      <c r="E146" s="218"/>
      <c r="F146" s="218" t="s">
        <v>11633</v>
      </c>
      <c r="G146" s="216"/>
      <c r="H146" s="217"/>
    </row>
    <row r="147" spans="1:8" ht="14.55" hidden="1" customHeight="1" x14ac:dyDescent="0.3"/>
    <row r="148" spans="1:8" ht="14.55" hidden="1" customHeight="1" x14ac:dyDescent="0.3">
      <c r="A148" s="218"/>
      <c r="B148" s="218"/>
      <c r="C148" s="218"/>
      <c r="D148" s="216" t="s">
        <v>11694</v>
      </c>
      <c r="E148" s="216" t="s">
        <v>11695</v>
      </c>
      <c r="F148" s="216" t="s">
        <v>11630</v>
      </c>
      <c r="G148" s="218" t="s">
        <v>11631</v>
      </c>
      <c r="H148" s="218" t="s">
        <v>11696</v>
      </c>
    </row>
    <row r="149" spans="1:8" ht="14.55" hidden="1" customHeight="1" x14ac:dyDescent="0.3">
      <c r="A149" s="218"/>
      <c r="B149" s="218"/>
      <c r="C149" s="218"/>
      <c r="D149" s="218"/>
      <c r="E149" s="218"/>
      <c r="F149" s="218" t="s">
        <v>11633</v>
      </c>
      <c r="G149" s="218"/>
      <c r="H149" s="218"/>
    </row>
    <row r="150" spans="1:8" ht="14.55" hidden="1" customHeight="1" x14ac:dyDescent="0.3"/>
    <row r="151" spans="1:8" ht="14.55" hidden="1" customHeight="1" x14ac:dyDescent="0.3">
      <c r="A151" s="218"/>
      <c r="B151" s="218"/>
      <c r="C151" s="218"/>
      <c r="D151" s="216" t="s">
        <v>11694</v>
      </c>
      <c r="E151" s="216" t="s">
        <v>11695</v>
      </c>
      <c r="F151" s="216" t="s">
        <v>11630</v>
      </c>
      <c r="G151" s="218" t="s">
        <v>11634</v>
      </c>
      <c r="H151" s="218" t="s">
        <v>11697</v>
      </c>
    </row>
    <row r="152" spans="1:8" ht="14.55" hidden="1" customHeight="1" x14ac:dyDescent="0.3">
      <c r="A152" s="218"/>
      <c r="B152" s="218"/>
      <c r="C152" s="218"/>
      <c r="D152" s="218"/>
      <c r="E152" s="218"/>
      <c r="F152" s="218" t="s">
        <v>11633</v>
      </c>
      <c r="G152" s="218"/>
      <c r="H152" s="218"/>
    </row>
    <row r="153" spans="1:8" ht="14.55" hidden="1" customHeight="1" x14ac:dyDescent="0.3"/>
    <row r="154" spans="1:8" x14ac:dyDescent="0.3">
      <c r="A154" s="218"/>
      <c r="B154" s="218"/>
      <c r="C154" s="218"/>
      <c r="D154" s="219" t="s">
        <v>11694</v>
      </c>
      <c r="E154" s="219" t="s">
        <v>11695</v>
      </c>
      <c r="F154" s="219" t="s">
        <v>11630</v>
      </c>
      <c r="G154" s="221" t="s">
        <v>11636</v>
      </c>
      <c r="H154" s="222">
        <v>10196.27</v>
      </c>
    </row>
    <row r="155" spans="1:8" ht="14.55" hidden="1" customHeight="1" x14ac:dyDescent="0.3">
      <c r="A155" s="218"/>
      <c r="B155" s="218"/>
      <c r="C155" s="218"/>
      <c r="D155" s="218"/>
      <c r="E155" s="218"/>
      <c r="F155" s="218" t="s">
        <v>11633</v>
      </c>
      <c r="G155" s="216"/>
      <c r="H155" s="217"/>
    </row>
    <row r="156" spans="1:8" ht="14.55" hidden="1" customHeight="1" x14ac:dyDescent="0.3"/>
    <row r="157" spans="1:8" ht="14.55" hidden="1" customHeight="1" x14ac:dyDescent="0.3">
      <c r="A157" s="215" t="s">
        <v>11623</v>
      </c>
      <c r="B157" s="215"/>
      <c r="C157" s="215"/>
      <c r="D157" s="213" t="s">
        <v>11624</v>
      </c>
      <c r="E157" s="213"/>
      <c r="F157" s="213"/>
      <c r="G157" s="215" t="s">
        <v>11698</v>
      </c>
      <c r="H157" s="215" t="s">
        <v>11699</v>
      </c>
    </row>
    <row r="158" spans="1:8" ht="14.55" hidden="1" customHeight="1" x14ac:dyDescent="0.3">
      <c r="A158" s="215"/>
      <c r="B158" s="215"/>
      <c r="C158" s="215"/>
      <c r="D158" s="215"/>
      <c r="E158" s="215"/>
      <c r="F158" s="215" t="s">
        <v>11627</v>
      </c>
      <c r="G158" s="215"/>
      <c r="H158" s="215"/>
    </row>
    <row r="159" spans="1:8" ht="14.55" hidden="1" customHeight="1" x14ac:dyDescent="0.3">
      <c r="A159" s="220" t="s">
        <v>11700</v>
      </c>
      <c r="B159" s="220"/>
      <c r="C159" s="220"/>
      <c r="D159" s="220"/>
      <c r="E159" s="220" t="s">
        <v>11701</v>
      </c>
      <c r="F159" s="220"/>
      <c r="G159" s="220"/>
      <c r="H159" s="220"/>
    </row>
  </sheetData>
  <autoFilter ref="A1:H159" xr:uid="{A860E011-FE2A-4AAC-B84C-E96BC7140E9B}">
    <filterColumn colId="0" showButton="0"/>
    <filterColumn colId="1" showButton="0"/>
    <filterColumn colId="3">
      <colorFilter dxfId="43924"/>
    </filterColumn>
    <filterColumn colId="4">
      <customFilters>
        <customFilter operator="notEqual" val=" "/>
      </customFilters>
    </filterColumn>
    <sortState xmlns:xlrd2="http://schemas.microsoft.com/office/spreadsheetml/2017/richdata2" ref="A10:H154">
      <sortCondition ref="E1:E159"/>
    </sortState>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2633EB-0D33-4B1B-B817-98EBF0230ABF}">
  <dimension ref="A1:D18"/>
  <sheetViews>
    <sheetView topLeftCell="A9" workbookViewId="0">
      <selection activeCell="B16" sqref="B16"/>
    </sheetView>
  </sheetViews>
  <sheetFormatPr defaultRowHeight="14.4" x14ac:dyDescent="0.3"/>
  <sheetData>
    <row r="1" spans="1:4" ht="28.8" x14ac:dyDescent="0.3">
      <c r="A1" s="201" t="s">
        <v>9612</v>
      </c>
      <c r="B1" s="201" t="s">
        <v>10935</v>
      </c>
    </row>
    <row r="2" spans="1:4" ht="43.2" x14ac:dyDescent="0.3">
      <c r="A2" s="128" t="s">
        <v>10094</v>
      </c>
      <c r="B2" s="202">
        <v>9385</v>
      </c>
      <c r="C2" t="s">
        <v>10936</v>
      </c>
      <c r="D2" t="s">
        <v>10938</v>
      </c>
    </row>
    <row r="3" spans="1:4" ht="43.2" x14ac:dyDescent="0.3">
      <c r="A3" s="128" t="s">
        <v>9630</v>
      </c>
      <c r="B3" s="202">
        <v>5520.26</v>
      </c>
      <c r="C3" t="s">
        <v>10937</v>
      </c>
      <c r="D3" s="169">
        <v>6590</v>
      </c>
    </row>
    <row r="4" spans="1:4" ht="43.2" x14ac:dyDescent="0.3">
      <c r="A4" s="128" t="s">
        <v>8128</v>
      </c>
      <c r="B4" s="202">
        <v>4585.51</v>
      </c>
      <c r="C4" t="s">
        <v>10937</v>
      </c>
      <c r="D4" s="166">
        <v>5685</v>
      </c>
    </row>
    <row r="5" spans="1:4" ht="43.2" x14ac:dyDescent="0.3">
      <c r="A5" s="128" t="s">
        <v>8129</v>
      </c>
      <c r="B5" s="202">
        <v>3146.92</v>
      </c>
      <c r="C5" t="s">
        <v>10937</v>
      </c>
      <c r="D5" s="166">
        <v>5686</v>
      </c>
    </row>
    <row r="6" spans="1:4" x14ac:dyDescent="0.3">
      <c r="A6" s="128"/>
      <c r="B6" s="202">
        <v>22637.69</v>
      </c>
    </row>
    <row r="8" spans="1:4" ht="43.2" x14ac:dyDescent="0.3">
      <c r="A8" s="128" t="s">
        <v>10353</v>
      </c>
      <c r="B8" s="202">
        <v>24989.29</v>
      </c>
      <c r="C8" t="s">
        <v>10936</v>
      </c>
      <c r="D8" t="s">
        <v>10938</v>
      </c>
    </row>
    <row r="9" spans="1:4" ht="43.2" x14ac:dyDescent="0.3">
      <c r="A9" s="128" t="s">
        <v>10093</v>
      </c>
      <c r="B9" s="202">
        <v>14077.5</v>
      </c>
      <c r="C9" t="s">
        <v>10936</v>
      </c>
      <c r="D9" t="s">
        <v>10938</v>
      </c>
    </row>
    <row r="10" spans="1:4" ht="43.2" x14ac:dyDescent="0.3">
      <c r="A10" s="128" t="s">
        <v>10088</v>
      </c>
      <c r="B10" s="202">
        <v>9385</v>
      </c>
      <c r="C10" t="s">
        <v>10936</v>
      </c>
      <c r="D10" t="s">
        <v>10938</v>
      </c>
    </row>
    <row r="11" spans="1:4" ht="43.2" x14ac:dyDescent="0.3">
      <c r="A11" s="128" t="s">
        <v>9970</v>
      </c>
      <c r="B11" s="128">
        <v>775</v>
      </c>
      <c r="C11" t="s">
        <v>10937</v>
      </c>
      <c r="D11" t="s">
        <v>10934</v>
      </c>
    </row>
    <row r="12" spans="1:4" ht="43.2" x14ac:dyDescent="0.3">
      <c r="A12" s="128" t="s">
        <v>9973</v>
      </c>
      <c r="B12" s="128">
        <v>680</v>
      </c>
      <c r="C12" t="s">
        <v>10937</v>
      </c>
      <c r="D12" t="s">
        <v>10934</v>
      </c>
    </row>
    <row r="13" spans="1:4" ht="43.2" x14ac:dyDescent="0.3">
      <c r="A13" s="128" t="s">
        <v>9974</v>
      </c>
      <c r="B13" s="128">
        <v>625</v>
      </c>
      <c r="C13" t="s">
        <v>10937</v>
      </c>
      <c r="D13" t="s">
        <v>10934</v>
      </c>
    </row>
    <row r="14" spans="1:4" x14ac:dyDescent="0.3">
      <c r="A14" s="128"/>
      <c r="B14" s="202">
        <v>50531.79</v>
      </c>
    </row>
    <row r="16" spans="1:4" ht="24" x14ac:dyDescent="0.3">
      <c r="A16" s="203" t="s">
        <v>10403</v>
      </c>
      <c r="B16" s="204">
        <v>100</v>
      </c>
      <c r="D16" t="s">
        <v>10934</v>
      </c>
    </row>
    <row r="17" spans="1:4" ht="24" x14ac:dyDescent="0.3">
      <c r="A17" s="203" t="s">
        <v>10110</v>
      </c>
      <c r="B17" s="204">
        <v>9723.86</v>
      </c>
      <c r="D17" t="s">
        <v>10938</v>
      </c>
    </row>
    <row r="18" spans="1:4" x14ac:dyDescent="0.3">
      <c r="B18" s="205">
        <f>SUM(B16:B17)</f>
        <v>9823.86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808268-B168-4C65-A7E6-9F486C4FB6C5}">
  <dimension ref="A1:CX21"/>
  <sheetViews>
    <sheetView workbookViewId="0">
      <selection activeCell="K29" sqref="K29"/>
    </sheetView>
  </sheetViews>
  <sheetFormatPr defaultRowHeight="14.4" x14ac:dyDescent="0.3"/>
  <cols>
    <col min="1" max="1" width="11.77734375" bestFit="1" customWidth="1"/>
    <col min="8" max="9" width="10.21875" bestFit="1" customWidth="1"/>
  </cols>
  <sheetData>
    <row r="1" spans="1:102" s="191" customFormat="1" x14ac:dyDescent="0.3">
      <c r="A1" s="179"/>
      <c r="B1" s="180"/>
      <c r="C1" s="181" t="s">
        <v>4463</v>
      </c>
      <c r="D1" s="182">
        <v>45707</v>
      </c>
      <c r="E1" s="183"/>
      <c r="F1" s="184"/>
      <c r="G1" s="184"/>
      <c r="H1" s="185">
        <v>50531.79</v>
      </c>
      <c r="I1" s="186">
        <f>H1-G1</f>
        <v>50531.79</v>
      </c>
      <c r="J1" s="187"/>
      <c r="K1" s="188"/>
      <c r="L1" s="189"/>
      <c r="M1" s="190"/>
      <c r="N1" s="190"/>
      <c r="O1" s="190"/>
      <c r="P1" s="190"/>
      <c r="Q1" s="190"/>
      <c r="R1" s="190"/>
      <c r="S1" s="190"/>
      <c r="T1" s="190"/>
      <c r="U1" s="190"/>
      <c r="V1" s="190"/>
      <c r="W1" s="190"/>
      <c r="X1" s="190"/>
      <c r="Y1" s="190"/>
      <c r="Z1" s="190"/>
      <c r="AA1" s="190"/>
      <c r="AB1" s="190"/>
      <c r="AC1" s="190"/>
      <c r="AD1" s="190"/>
      <c r="AE1" s="190"/>
      <c r="AF1" s="190"/>
      <c r="AG1" s="190"/>
      <c r="AH1" s="190"/>
      <c r="AI1" s="190"/>
      <c r="AJ1" s="190"/>
      <c r="AK1" s="190"/>
      <c r="AL1" s="190"/>
      <c r="AM1" s="190"/>
      <c r="AN1" s="190"/>
      <c r="AO1" s="190"/>
      <c r="AP1" s="190"/>
      <c r="AQ1" s="190"/>
      <c r="AR1" s="190"/>
      <c r="AS1" s="190"/>
      <c r="AT1" s="190"/>
      <c r="AU1" s="190"/>
      <c r="AV1" s="190"/>
      <c r="AW1" s="190"/>
      <c r="AX1" s="190"/>
      <c r="AY1" s="190"/>
      <c r="AZ1" s="190"/>
      <c r="BA1" s="190"/>
      <c r="BB1" s="190"/>
      <c r="BC1" s="190"/>
      <c r="BD1" s="190"/>
      <c r="BE1" s="190"/>
      <c r="BF1" s="190"/>
      <c r="BG1" s="190"/>
      <c r="BH1" s="190"/>
      <c r="BI1" s="190"/>
      <c r="BJ1" s="190"/>
      <c r="BK1" s="190"/>
      <c r="BL1" s="190"/>
      <c r="BM1" s="190"/>
      <c r="BN1" s="190"/>
      <c r="BO1" s="190"/>
      <c r="BP1" s="190"/>
      <c r="BQ1" s="190"/>
      <c r="BR1" s="190"/>
      <c r="BS1" s="190"/>
      <c r="BT1" s="190"/>
      <c r="BU1" s="190"/>
      <c r="BV1" s="190"/>
      <c r="BW1" s="190"/>
      <c r="BX1" s="190"/>
      <c r="BY1" s="190"/>
      <c r="BZ1" s="190"/>
      <c r="CA1" s="190"/>
      <c r="CB1" s="190"/>
      <c r="CC1" s="190"/>
      <c r="CD1" s="190"/>
      <c r="CE1" s="190"/>
      <c r="CF1" s="190"/>
      <c r="CG1" s="190"/>
      <c r="CH1" s="190"/>
      <c r="CI1" s="190"/>
      <c r="CJ1" s="190"/>
      <c r="CK1" s="190"/>
      <c r="CL1" s="190"/>
      <c r="CM1" s="190"/>
      <c r="CN1" s="190"/>
      <c r="CO1" s="190"/>
      <c r="CP1" s="190"/>
      <c r="CQ1" s="190"/>
      <c r="CR1" s="190"/>
      <c r="CS1" s="190"/>
      <c r="CT1" s="190"/>
      <c r="CU1" s="190"/>
      <c r="CV1" s="190"/>
      <c r="CW1" s="190"/>
      <c r="CX1" s="190"/>
    </row>
    <row r="2" spans="1:102" s="191" customFormat="1" x14ac:dyDescent="0.3">
      <c r="A2" s="192"/>
      <c r="B2" s="193"/>
      <c r="C2" s="181" t="s">
        <v>4463</v>
      </c>
      <c r="D2" s="194">
        <v>45708</v>
      </c>
      <c r="E2" s="195"/>
      <c r="F2" s="196"/>
      <c r="G2" s="196"/>
      <c r="H2" s="177">
        <v>22637.69</v>
      </c>
      <c r="I2" s="197">
        <f>H2-G2</f>
        <v>22637.69</v>
      </c>
      <c r="J2" s="187"/>
      <c r="K2" s="188"/>
      <c r="L2" s="189"/>
      <c r="M2" s="190"/>
      <c r="N2" s="190"/>
      <c r="O2" s="190"/>
      <c r="P2" s="190"/>
      <c r="Q2" s="190"/>
      <c r="R2" s="190"/>
      <c r="S2" s="190"/>
      <c r="T2" s="190"/>
      <c r="U2" s="190"/>
      <c r="V2" s="190"/>
      <c r="W2" s="190"/>
      <c r="X2" s="190"/>
      <c r="Y2" s="190"/>
      <c r="Z2" s="190"/>
      <c r="AA2" s="190"/>
      <c r="AB2" s="190"/>
      <c r="AC2" s="190"/>
      <c r="AD2" s="190"/>
      <c r="AE2" s="190"/>
      <c r="AF2" s="190"/>
      <c r="AG2" s="190"/>
      <c r="AH2" s="190"/>
      <c r="AI2" s="190"/>
      <c r="AJ2" s="190"/>
      <c r="AK2" s="190"/>
      <c r="AL2" s="190"/>
      <c r="AM2" s="190"/>
      <c r="AN2" s="190"/>
      <c r="AO2" s="190"/>
      <c r="AP2" s="190"/>
      <c r="AQ2" s="190"/>
      <c r="AR2" s="190"/>
      <c r="AS2" s="190"/>
      <c r="AT2" s="190"/>
      <c r="AU2" s="190"/>
      <c r="AV2" s="190"/>
      <c r="AW2" s="190"/>
      <c r="AX2" s="190"/>
      <c r="AY2" s="190"/>
      <c r="AZ2" s="190"/>
      <c r="BA2" s="190"/>
      <c r="BB2" s="190"/>
      <c r="BC2" s="190"/>
      <c r="BD2" s="190"/>
      <c r="BE2" s="190"/>
      <c r="BF2" s="190"/>
      <c r="BG2" s="190"/>
      <c r="BH2" s="190"/>
      <c r="BI2" s="190"/>
      <c r="BJ2" s="190"/>
      <c r="BK2" s="190"/>
      <c r="BL2" s="190"/>
      <c r="BM2" s="190"/>
      <c r="BN2" s="190"/>
      <c r="BO2" s="190"/>
      <c r="BP2" s="190"/>
      <c r="BQ2" s="190"/>
      <c r="BR2" s="190"/>
      <c r="BS2" s="190"/>
      <c r="BT2" s="190"/>
      <c r="BU2" s="190"/>
      <c r="BV2" s="190"/>
      <c r="BW2" s="190"/>
      <c r="BX2" s="190"/>
      <c r="BY2" s="190"/>
      <c r="BZ2" s="190"/>
      <c r="CA2" s="190"/>
      <c r="CB2" s="190"/>
      <c r="CC2" s="190"/>
      <c r="CD2" s="190"/>
      <c r="CE2" s="190"/>
      <c r="CF2" s="190"/>
      <c r="CG2" s="190"/>
      <c r="CH2" s="190"/>
      <c r="CI2" s="190"/>
      <c r="CJ2" s="190"/>
      <c r="CK2" s="190"/>
      <c r="CL2" s="190"/>
      <c r="CM2" s="190"/>
      <c r="CN2" s="190"/>
      <c r="CO2" s="190"/>
      <c r="CP2" s="190"/>
      <c r="CQ2" s="190"/>
      <c r="CR2" s="190"/>
      <c r="CS2" s="190"/>
      <c r="CT2" s="190"/>
      <c r="CU2" s="190"/>
      <c r="CV2" s="190"/>
      <c r="CW2" s="190"/>
      <c r="CX2" s="190"/>
    </row>
    <row r="3" spans="1:102" s="191" customFormat="1" ht="15" thickBot="1" x14ac:dyDescent="0.35">
      <c r="A3" s="189"/>
      <c r="B3" s="189"/>
      <c r="C3" s="189"/>
      <c r="D3" s="189"/>
      <c r="E3" s="189"/>
      <c r="F3" s="189"/>
      <c r="G3" s="189"/>
      <c r="H3" s="189"/>
      <c r="I3" s="198">
        <f>SUM(I1:I2)</f>
        <v>73169.48</v>
      </c>
      <c r="J3" s="189"/>
      <c r="K3" s="189"/>
      <c r="L3" s="189"/>
      <c r="M3" s="190"/>
      <c r="N3" s="190"/>
      <c r="O3" s="190"/>
      <c r="P3" s="190"/>
      <c r="Q3" s="190"/>
      <c r="R3" s="190"/>
      <c r="S3" s="190"/>
      <c r="T3" s="190"/>
      <c r="U3" s="190"/>
      <c r="V3" s="190"/>
      <c r="W3" s="190"/>
      <c r="X3" s="190"/>
      <c r="Y3" s="190"/>
      <c r="Z3" s="190"/>
      <c r="AA3" s="190"/>
      <c r="AB3" s="190"/>
      <c r="AC3" s="190"/>
      <c r="AD3" s="190"/>
      <c r="AE3" s="190"/>
      <c r="AF3" s="190"/>
      <c r="AG3" s="190"/>
      <c r="AH3" s="190"/>
      <c r="AI3" s="190"/>
      <c r="AJ3" s="190"/>
      <c r="AK3" s="190"/>
      <c r="AL3" s="190"/>
      <c r="AM3" s="190"/>
      <c r="AN3" s="190"/>
      <c r="AO3" s="190"/>
      <c r="AP3" s="190"/>
      <c r="AQ3" s="190"/>
      <c r="AR3" s="190"/>
      <c r="AS3" s="190"/>
      <c r="AT3" s="190"/>
      <c r="AU3" s="190"/>
      <c r="AV3" s="190"/>
      <c r="AW3" s="190"/>
      <c r="AX3" s="190"/>
      <c r="AY3" s="190"/>
      <c r="AZ3" s="190"/>
      <c r="BA3" s="190"/>
      <c r="BB3" s="190"/>
      <c r="BC3" s="190"/>
      <c r="BD3" s="190"/>
      <c r="BE3" s="190"/>
      <c r="BF3" s="190"/>
      <c r="BG3" s="190"/>
      <c r="BH3" s="190"/>
      <c r="BI3" s="190"/>
      <c r="BJ3" s="190"/>
      <c r="BK3" s="190"/>
      <c r="BL3" s="190"/>
      <c r="BM3" s="190"/>
      <c r="BN3" s="190"/>
      <c r="BO3" s="190"/>
      <c r="BP3" s="190"/>
      <c r="BQ3" s="190"/>
      <c r="BR3" s="190"/>
      <c r="BS3" s="190"/>
      <c r="BT3" s="190"/>
      <c r="BU3" s="190"/>
      <c r="BV3" s="190"/>
      <c r="BW3" s="190"/>
      <c r="BX3" s="190"/>
      <c r="BY3" s="190"/>
      <c r="BZ3" s="190"/>
      <c r="CA3" s="190"/>
      <c r="CB3" s="190"/>
      <c r="CC3" s="190"/>
      <c r="CD3" s="190"/>
      <c r="CE3" s="190"/>
      <c r="CF3" s="190"/>
      <c r="CG3" s="190"/>
      <c r="CH3" s="190"/>
      <c r="CI3" s="190"/>
      <c r="CJ3" s="190"/>
      <c r="CK3" s="190"/>
      <c r="CL3" s="190"/>
      <c r="CM3" s="190"/>
      <c r="CN3" s="190"/>
      <c r="CO3" s="190"/>
      <c r="CP3" s="190"/>
      <c r="CQ3" s="190"/>
      <c r="CR3" s="190"/>
      <c r="CS3" s="190"/>
      <c r="CT3" s="190"/>
      <c r="CU3" s="190"/>
      <c r="CV3" s="190"/>
      <c r="CW3" s="190"/>
      <c r="CX3" s="190"/>
    </row>
    <row r="4" spans="1:102" s="191" customFormat="1" ht="15" thickTop="1" x14ac:dyDescent="0.3">
      <c r="A4" s="69">
        <v>18757</v>
      </c>
      <c r="B4" s="166">
        <v>5673</v>
      </c>
      <c r="C4" s="68" t="s">
        <v>2554</v>
      </c>
      <c r="D4" s="189"/>
      <c r="E4" s="189"/>
      <c r="F4" s="189"/>
      <c r="G4" s="189"/>
      <c r="H4" s="178">
        <v>40346.24639</v>
      </c>
      <c r="I4" s="189"/>
      <c r="J4" s="189"/>
      <c r="K4" s="189"/>
      <c r="L4" s="189"/>
      <c r="M4" s="190"/>
      <c r="N4" s="190"/>
      <c r="O4" s="190"/>
      <c r="P4" s="190"/>
      <c r="Q4" s="190"/>
      <c r="R4" s="190"/>
      <c r="S4" s="190"/>
      <c r="T4" s="190"/>
      <c r="U4" s="190"/>
      <c r="V4" s="190"/>
      <c r="W4" s="190"/>
      <c r="X4" s="190"/>
      <c r="Y4" s="190"/>
      <c r="Z4" s="190"/>
      <c r="AA4" s="190"/>
      <c r="AB4" s="190"/>
      <c r="AC4" s="190"/>
      <c r="AD4" s="190"/>
      <c r="AE4" s="190"/>
      <c r="AF4" s="190"/>
      <c r="AG4" s="190"/>
      <c r="AH4" s="190"/>
      <c r="AI4" s="190"/>
      <c r="AJ4" s="190"/>
      <c r="AK4" s="190"/>
      <c r="AL4" s="190"/>
      <c r="AM4" s="190"/>
      <c r="AN4" s="190"/>
      <c r="AO4" s="190"/>
      <c r="AP4" s="190"/>
      <c r="AQ4" s="190"/>
      <c r="AR4" s="190"/>
      <c r="AS4" s="190"/>
      <c r="AT4" s="190"/>
      <c r="AU4" s="190"/>
      <c r="AV4" s="190"/>
      <c r="AW4" s="190"/>
      <c r="AX4" s="190"/>
      <c r="AY4" s="190"/>
      <c r="AZ4" s="190"/>
      <c r="BA4" s="190"/>
      <c r="BB4" s="190"/>
      <c r="BC4" s="190"/>
      <c r="BD4" s="190"/>
      <c r="BE4" s="190"/>
      <c r="BF4" s="190"/>
      <c r="BG4" s="190"/>
      <c r="BH4" s="190"/>
      <c r="BI4" s="190"/>
      <c r="BJ4" s="190"/>
      <c r="BK4" s="190"/>
      <c r="BL4" s="190"/>
      <c r="BM4" s="190"/>
      <c r="BN4" s="190"/>
      <c r="BO4" s="190"/>
      <c r="BP4" s="190"/>
      <c r="BQ4" s="190"/>
      <c r="BR4" s="190"/>
      <c r="BS4" s="190"/>
      <c r="BT4" s="190"/>
      <c r="BU4" s="190"/>
      <c r="BV4" s="190"/>
      <c r="BW4" s="190"/>
      <c r="BX4" s="190"/>
      <c r="BY4" s="190"/>
      <c r="BZ4" s="190"/>
      <c r="CA4" s="190"/>
      <c r="CB4" s="190"/>
      <c r="CC4" s="190"/>
      <c r="CD4" s="190"/>
      <c r="CE4" s="190"/>
      <c r="CF4" s="190"/>
      <c r="CG4" s="190"/>
      <c r="CH4" s="190"/>
      <c r="CI4" s="190"/>
      <c r="CJ4" s="190"/>
      <c r="CK4" s="190"/>
      <c r="CL4" s="190"/>
      <c r="CM4" s="190"/>
      <c r="CN4" s="190"/>
      <c r="CO4" s="190"/>
      <c r="CP4" s="190"/>
      <c r="CQ4" s="190"/>
      <c r="CR4" s="190"/>
      <c r="CS4" s="190"/>
      <c r="CT4" s="190"/>
      <c r="CU4" s="190"/>
      <c r="CV4" s="190"/>
      <c r="CW4" s="190"/>
      <c r="CX4" s="190"/>
    </row>
    <row r="5" spans="1:102" s="191" customFormat="1" x14ac:dyDescent="0.3">
      <c r="A5" s="69" t="s">
        <v>8127</v>
      </c>
      <c r="B5" s="166">
        <v>5684</v>
      </c>
      <c r="C5" s="68" t="s">
        <v>2554</v>
      </c>
      <c r="D5" s="189"/>
      <c r="E5" s="189"/>
      <c r="F5" s="189"/>
      <c r="G5" s="189"/>
      <c r="H5" s="178">
        <v>22715.341380000002</v>
      </c>
      <c r="I5" s="189"/>
      <c r="J5" s="189">
        <f>I3-I7</f>
        <v>2.1212300000042887</v>
      </c>
      <c r="K5" s="189"/>
      <c r="L5" s="189"/>
      <c r="M5" s="190"/>
      <c r="N5" s="190"/>
      <c r="O5" s="190"/>
      <c r="P5" s="190"/>
      <c r="Q5" s="190"/>
      <c r="R5" s="190"/>
      <c r="S5" s="190"/>
      <c r="T5" s="190"/>
      <c r="U5" s="190"/>
      <c r="V5" s="190"/>
      <c r="W5" s="190"/>
      <c r="X5" s="190"/>
      <c r="Y5" s="190"/>
      <c r="Z5" s="190"/>
      <c r="AA5" s="190"/>
      <c r="AB5" s="190"/>
      <c r="AC5" s="190"/>
      <c r="AD5" s="190"/>
      <c r="AE5" s="190"/>
      <c r="AF5" s="190"/>
      <c r="AG5" s="190"/>
      <c r="AH5" s="190"/>
      <c r="AI5" s="190"/>
      <c r="AJ5" s="190"/>
      <c r="AK5" s="190"/>
      <c r="AL5" s="190"/>
      <c r="AM5" s="190"/>
      <c r="AN5" s="190"/>
      <c r="AO5" s="190"/>
      <c r="AP5" s="190"/>
      <c r="AQ5" s="190"/>
      <c r="AR5" s="190"/>
      <c r="AS5" s="190"/>
      <c r="AT5" s="190"/>
      <c r="AU5" s="190"/>
      <c r="AV5" s="190"/>
      <c r="AW5" s="190"/>
      <c r="AX5" s="190"/>
      <c r="AY5" s="190"/>
      <c r="AZ5" s="190"/>
      <c r="BA5" s="190"/>
      <c r="BB5" s="190"/>
      <c r="BC5" s="190"/>
      <c r="BD5" s="190"/>
      <c r="BE5" s="190"/>
      <c r="BF5" s="190"/>
      <c r="BG5" s="190"/>
      <c r="BH5" s="190"/>
      <c r="BI5" s="190"/>
      <c r="BJ5" s="190"/>
      <c r="BK5" s="190"/>
      <c r="BL5" s="190"/>
      <c r="BM5" s="190"/>
      <c r="BN5" s="190"/>
      <c r="BO5" s="190"/>
      <c r="BP5" s="190"/>
      <c r="BQ5" s="190"/>
      <c r="BR5" s="190"/>
      <c r="BS5" s="190"/>
      <c r="BT5" s="190"/>
      <c r="BU5" s="190"/>
      <c r="BV5" s="190"/>
      <c r="BW5" s="190"/>
      <c r="BX5" s="190"/>
      <c r="BY5" s="190"/>
      <c r="BZ5" s="190"/>
      <c r="CA5" s="190"/>
      <c r="CB5" s="190"/>
      <c r="CC5" s="190"/>
      <c r="CD5" s="190"/>
      <c r="CE5" s="190"/>
      <c r="CF5" s="190"/>
      <c r="CG5" s="190"/>
      <c r="CH5" s="190"/>
      <c r="CI5" s="190"/>
      <c r="CJ5" s="190"/>
      <c r="CK5" s="190"/>
      <c r="CL5" s="190"/>
      <c r="CM5" s="190"/>
      <c r="CN5" s="190"/>
      <c r="CO5" s="190"/>
      <c r="CP5" s="190"/>
      <c r="CQ5" s="190"/>
      <c r="CR5" s="190"/>
      <c r="CS5" s="190"/>
      <c r="CT5" s="190"/>
      <c r="CU5" s="190"/>
      <c r="CV5" s="190"/>
      <c r="CW5" s="190"/>
      <c r="CX5" s="190"/>
    </row>
    <row r="6" spans="1:102" s="191" customFormat="1" x14ac:dyDescent="0.3">
      <c r="A6" s="69" t="s">
        <v>8128</v>
      </c>
      <c r="B6" s="166">
        <v>5685</v>
      </c>
      <c r="C6" s="68" t="s">
        <v>2554</v>
      </c>
      <c r="D6" s="189"/>
      <c r="E6" s="189"/>
      <c r="F6" s="189"/>
      <c r="G6" s="189"/>
      <c r="H6" s="178">
        <v>4585.5110000000004</v>
      </c>
      <c r="I6" s="189"/>
      <c r="J6" s="189"/>
      <c r="K6" s="189"/>
      <c r="L6" s="189"/>
      <c r="M6" s="190"/>
      <c r="N6" s="190"/>
      <c r="O6" s="190"/>
      <c r="P6" s="190"/>
      <c r="Q6" s="190"/>
      <c r="R6" s="190"/>
      <c r="S6" s="190"/>
      <c r="T6" s="190"/>
      <c r="U6" s="190"/>
      <c r="V6" s="190"/>
      <c r="W6" s="190"/>
      <c r="X6" s="190"/>
      <c r="Y6" s="190"/>
      <c r="Z6" s="190"/>
      <c r="AA6" s="190"/>
      <c r="AB6" s="190"/>
      <c r="AC6" s="190"/>
      <c r="AD6" s="190"/>
      <c r="AE6" s="190"/>
      <c r="AF6" s="190"/>
      <c r="AG6" s="190"/>
      <c r="AH6" s="190"/>
      <c r="AI6" s="190"/>
      <c r="AJ6" s="190"/>
      <c r="AK6" s="190"/>
      <c r="AL6" s="190"/>
      <c r="AM6" s="190"/>
      <c r="AN6" s="190"/>
      <c r="AO6" s="190"/>
      <c r="AP6" s="190"/>
      <c r="AQ6" s="190"/>
      <c r="AR6" s="190"/>
      <c r="AS6" s="190"/>
      <c r="AT6" s="190"/>
      <c r="AU6" s="190"/>
      <c r="AV6" s="190"/>
      <c r="AW6" s="190"/>
      <c r="AX6" s="190"/>
      <c r="AY6" s="190"/>
      <c r="AZ6" s="190"/>
      <c r="BA6" s="190"/>
      <c r="BB6" s="190"/>
      <c r="BC6" s="190"/>
      <c r="BD6" s="190"/>
      <c r="BE6" s="190"/>
      <c r="BF6" s="190"/>
      <c r="BG6" s="190"/>
      <c r="BH6" s="190"/>
      <c r="BI6" s="190"/>
      <c r="BJ6" s="190"/>
      <c r="BK6" s="190"/>
      <c r="BL6" s="190"/>
      <c r="BM6" s="190"/>
      <c r="BN6" s="190"/>
      <c r="BO6" s="190"/>
      <c r="BP6" s="190"/>
      <c r="BQ6" s="190"/>
      <c r="BR6" s="190"/>
      <c r="BS6" s="190"/>
      <c r="BT6" s="190"/>
      <c r="BU6" s="190"/>
      <c r="BV6" s="190"/>
      <c r="BW6" s="190"/>
      <c r="BX6" s="190"/>
      <c r="BY6" s="190"/>
      <c r="BZ6" s="190"/>
      <c r="CA6" s="190"/>
      <c r="CB6" s="190"/>
      <c r="CC6" s="190"/>
      <c r="CD6" s="190"/>
      <c r="CE6" s="190"/>
      <c r="CF6" s="190"/>
      <c r="CG6" s="190"/>
      <c r="CH6" s="190"/>
      <c r="CI6" s="190"/>
      <c r="CJ6" s="190"/>
      <c r="CK6" s="190"/>
      <c r="CL6" s="190"/>
      <c r="CM6" s="190"/>
      <c r="CN6" s="190"/>
      <c r="CO6" s="190"/>
      <c r="CP6" s="190"/>
      <c r="CQ6" s="190"/>
      <c r="CR6" s="190"/>
      <c r="CS6" s="190"/>
      <c r="CT6" s="190"/>
      <c r="CU6" s="190"/>
      <c r="CV6" s="190"/>
      <c r="CW6" s="190"/>
      <c r="CX6" s="190"/>
    </row>
    <row r="7" spans="1:102" s="191" customFormat="1" ht="15" thickBot="1" x14ac:dyDescent="0.35">
      <c r="A7" s="69" t="s">
        <v>9630</v>
      </c>
      <c r="B7" s="169">
        <v>6590</v>
      </c>
      <c r="C7" s="68" t="s">
        <v>4463</v>
      </c>
      <c r="D7" s="189"/>
      <c r="E7" s="189"/>
      <c r="F7" s="189"/>
      <c r="G7" s="189"/>
      <c r="H7" s="178">
        <v>5520.26</v>
      </c>
      <c r="I7" s="198">
        <f>SUM(H4:H7)</f>
        <v>73167.358769999992</v>
      </c>
      <c r="J7" s="189"/>
      <c r="K7" s="189"/>
      <c r="L7" s="189"/>
      <c r="M7" s="190"/>
      <c r="N7" s="190"/>
      <c r="O7" s="190"/>
      <c r="P7" s="190"/>
      <c r="Q7" s="190"/>
      <c r="R7" s="190"/>
      <c r="S7" s="190"/>
      <c r="T7" s="190"/>
      <c r="U7" s="190"/>
      <c r="V7" s="190"/>
      <c r="W7" s="190"/>
      <c r="X7" s="190"/>
      <c r="Y7" s="190"/>
      <c r="Z7" s="190"/>
      <c r="AA7" s="190"/>
      <c r="AB7" s="190"/>
      <c r="AC7" s="190"/>
      <c r="AD7" s="190"/>
      <c r="AE7" s="190"/>
      <c r="AF7" s="190"/>
      <c r="AG7" s="190"/>
      <c r="AH7" s="190"/>
      <c r="AI7" s="190"/>
      <c r="AJ7" s="190"/>
      <c r="AK7" s="190"/>
      <c r="AL7" s="190"/>
      <c r="AM7" s="190"/>
      <c r="AN7" s="190"/>
      <c r="AO7" s="190"/>
      <c r="AP7" s="190"/>
      <c r="AQ7" s="190"/>
      <c r="AR7" s="190"/>
      <c r="AS7" s="190"/>
      <c r="AT7" s="190"/>
      <c r="AU7" s="190"/>
      <c r="AV7" s="190"/>
      <c r="AW7" s="190"/>
      <c r="AX7" s="190"/>
      <c r="AY7" s="190"/>
      <c r="AZ7" s="190"/>
      <c r="BA7" s="190"/>
      <c r="BB7" s="190"/>
      <c r="BC7" s="190"/>
      <c r="BD7" s="190"/>
      <c r="BE7" s="190"/>
      <c r="BF7" s="190"/>
      <c r="BG7" s="190"/>
      <c r="BH7" s="190"/>
      <c r="BI7" s="190"/>
      <c r="BJ7" s="190"/>
      <c r="BK7" s="190"/>
      <c r="BL7" s="190"/>
      <c r="BM7" s="190"/>
      <c r="BN7" s="190"/>
      <c r="BO7" s="190"/>
      <c r="BP7" s="190"/>
      <c r="BQ7" s="190"/>
      <c r="BR7" s="190"/>
      <c r="BS7" s="190"/>
      <c r="BT7" s="190"/>
      <c r="BU7" s="190"/>
      <c r="BV7" s="190"/>
      <c r="BW7" s="190"/>
      <c r="BX7" s="190"/>
      <c r="BY7" s="190"/>
      <c r="BZ7" s="190"/>
      <c r="CA7" s="190"/>
      <c r="CB7" s="190"/>
      <c r="CC7" s="190"/>
      <c r="CD7" s="190"/>
      <c r="CE7" s="190"/>
      <c r="CF7" s="190"/>
      <c r="CG7" s="190"/>
      <c r="CH7" s="190"/>
      <c r="CI7" s="190"/>
      <c r="CJ7" s="190"/>
      <c r="CK7" s="190"/>
      <c r="CL7" s="190"/>
      <c r="CM7" s="190"/>
      <c r="CN7" s="190"/>
      <c r="CO7" s="190"/>
      <c r="CP7" s="190"/>
      <c r="CQ7" s="190"/>
      <c r="CR7" s="190"/>
      <c r="CS7" s="190"/>
      <c r="CT7" s="190"/>
      <c r="CU7" s="190"/>
      <c r="CV7" s="190"/>
      <c r="CW7" s="190"/>
      <c r="CX7" s="190"/>
    </row>
    <row r="8" spans="1:102" s="191" customFormat="1" ht="15" thickTop="1" x14ac:dyDescent="0.3">
      <c r="A8" s="189"/>
      <c r="B8" s="189"/>
      <c r="C8" s="189"/>
      <c r="D8" s="189"/>
      <c r="E8" s="189"/>
      <c r="F8" s="189"/>
      <c r="G8" s="189"/>
      <c r="H8" s="189"/>
      <c r="I8" s="189"/>
      <c r="J8" s="189"/>
      <c r="K8" s="189"/>
      <c r="L8" s="189"/>
      <c r="M8" s="190"/>
      <c r="N8" s="190"/>
      <c r="O8" s="190"/>
      <c r="P8" s="190"/>
      <c r="Q8" s="190"/>
      <c r="R8" s="190"/>
      <c r="S8" s="190"/>
      <c r="T8" s="190"/>
      <c r="U8" s="190"/>
      <c r="V8" s="190"/>
      <c r="W8" s="190"/>
      <c r="X8" s="190"/>
      <c r="Y8" s="190"/>
      <c r="Z8" s="190"/>
      <c r="AA8" s="190"/>
      <c r="AB8" s="190"/>
      <c r="AC8" s="190"/>
      <c r="AD8" s="190"/>
      <c r="AE8" s="190"/>
      <c r="AF8" s="190"/>
      <c r="AG8" s="190"/>
      <c r="AH8" s="190"/>
      <c r="AI8" s="190"/>
      <c r="AJ8" s="190"/>
      <c r="AK8" s="190"/>
      <c r="AL8" s="190"/>
      <c r="AM8" s="190"/>
      <c r="AN8" s="190"/>
      <c r="AO8" s="190"/>
      <c r="AP8" s="190"/>
      <c r="AQ8" s="190"/>
      <c r="AR8" s="190"/>
      <c r="AS8" s="190"/>
      <c r="AT8" s="190"/>
      <c r="AU8" s="190"/>
      <c r="AV8" s="190"/>
      <c r="AW8" s="190"/>
      <c r="AX8" s="190"/>
      <c r="AY8" s="190"/>
      <c r="AZ8" s="190"/>
      <c r="BA8" s="190"/>
      <c r="BB8" s="190"/>
      <c r="BC8" s="190"/>
      <c r="BD8" s="190"/>
      <c r="BE8" s="190"/>
      <c r="BF8" s="190"/>
      <c r="BG8" s="190"/>
      <c r="BH8" s="190"/>
      <c r="BI8" s="190"/>
      <c r="BJ8" s="190"/>
      <c r="BK8" s="190"/>
      <c r="BL8" s="190"/>
      <c r="BM8" s="190"/>
      <c r="BN8" s="190"/>
      <c r="BO8" s="190"/>
      <c r="BP8" s="190"/>
      <c r="BQ8" s="190"/>
      <c r="BR8" s="190"/>
      <c r="BS8" s="190"/>
      <c r="BT8" s="190"/>
      <c r="BU8" s="190"/>
      <c r="BV8" s="190"/>
      <c r="BW8" s="190"/>
      <c r="BX8" s="190"/>
      <c r="BY8" s="190"/>
      <c r="BZ8" s="190"/>
      <c r="CA8" s="190"/>
      <c r="CB8" s="190"/>
      <c r="CC8" s="190"/>
      <c r="CD8" s="190"/>
      <c r="CE8" s="190"/>
      <c r="CF8" s="190"/>
      <c r="CG8" s="190"/>
      <c r="CH8" s="190"/>
      <c r="CI8" s="190"/>
      <c r="CJ8" s="190"/>
      <c r="CK8" s="190"/>
      <c r="CL8" s="190"/>
      <c r="CM8" s="190"/>
      <c r="CN8" s="190"/>
      <c r="CO8" s="190"/>
      <c r="CP8" s="190"/>
      <c r="CQ8" s="190"/>
      <c r="CR8" s="190"/>
      <c r="CS8" s="190"/>
      <c r="CT8" s="190"/>
      <c r="CU8" s="190"/>
      <c r="CV8" s="190"/>
      <c r="CW8" s="190"/>
      <c r="CX8" s="190"/>
    </row>
    <row r="9" spans="1:102" x14ac:dyDescent="0.3">
      <c r="A9" s="192"/>
      <c r="B9" s="193"/>
      <c r="C9" s="181" t="s">
        <v>4463</v>
      </c>
      <c r="D9" s="194">
        <v>45708</v>
      </c>
      <c r="E9" s="195"/>
      <c r="F9" s="196"/>
      <c r="G9" s="196"/>
      <c r="H9" s="177">
        <v>22637.69</v>
      </c>
      <c r="I9" s="197">
        <f>H9-G9</f>
        <v>22637.69</v>
      </c>
    </row>
    <row r="10" spans="1:102" x14ac:dyDescent="0.3">
      <c r="A10">
        <v>17982</v>
      </c>
      <c r="B10" s="166">
        <v>5671</v>
      </c>
      <c r="C10" s="68" t="s">
        <v>2554</v>
      </c>
      <c r="H10" s="20">
        <v>22409.202679999999</v>
      </c>
    </row>
    <row r="11" spans="1:102" x14ac:dyDescent="0.3">
      <c r="A11" s="135" t="s">
        <v>9732</v>
      </c>
      <c r="B11" t="s">
        <v>10934</v>
      </c>
      <c r="C11" s="135" t="s">
        <v>9696</v>
      </c>
      <c r="H11" s="137">
        <v>138.9</v>
      </c>
      <c r="J11" s="19">
        <f>I9-I12</f>
        <v>-10.412680000001274</v>
      </c>
    </row>
    <row r="12" spans="1:102" ht="15" thickBot="1" x14ac:dyDescent="0.35">
      <c r="A12" s="135" t="s">
        <v>10403</v>
      </c>
      <c r="B12" t="s">
        <v>10934</v>
      </c>
      <c r="C12" s="135" t="s">
        <v>9696</v>
      </c>
      <c r="H12" s="137">
        <v>100</v>
      </c>
      <c r="I12" s="199">
        <f>SUM(H10:H12)</f>
        <v>22648.10268</v>
      </c>
    </row>
    <row r="13" spans="1:102" ht="15" thickTop="1" x14ac:dyDescent="0.3"/>
    <row r="14" spans="1:102" s="191" customFormat="1" x14ac:dyDescent="0.3">
      <c r="A14" s="179"/>
      <c r="B14" s="180"/>
      <c r="C14" s="181" t="s">
        <v>4463</v>
      </c>
      <c r="D14" s="182">
        <v>45707</v>
      </c>
      <c r="E14" s="183"/>
      <c r="F14" s="184"/>
      <c r="G14" s="184"/>
      <c r="H14" s="185">
        <v>50531.79</v>
      </c>
      <c r="I14" s="186">
        <f>H14-G14</f>
        <v>50531.79</v>
      </c>
      <c r="J14" s="187"/>
      <c r="K14" s="188"/>
      <c r="L14" s="189"/>
      <c r="M14" s="190"/>
      <c r="N14" s="190"/>
      <c r="O14" s="190"/>
      <c r="P14" s="190"/>
      <c r="Q14" s="190"/>
      <c r="R14" s="190"/>
      <c r="S14" s="190"/>
      <c r="T14" s="190"/>
      <c r="U14" s="190"/>
      <c r="V14" s="190"/>
      <c r="W14" s="190"/>
      <c r="X14" s="190"/>
      <c r="Y14" s="190"/>
      <c r="Z14" s="190"/>
      <c r="AA14" s="190"/>
      <c r="AB14" s="190"/>
      <c r="AC14" s="190"/>
      <c r="AD14" s="190"/>
      <c r="AE14" s="190"/>
      <c r="AF14" s="190"/>
      <c r="AG14" s="190"/>
      <c r="AH14" s="190"/>
      <c r="AI14" s="190"/>
      <c r="AJ14" s="190"/>
      <c r="AK14" s="190"/>
      <c r="AL14" s="190"/>
      <c r="AM14" s="190"/>
      <c r="AN14" s="190"/>
      <c r="AO14" s="190"/>
      <c r="AP14" s="190"/>
      <c r="AQ14" s="190"/>
      <c r="AR14" s="190"/>
      <c r="AS14" s="190"/>
      <c r="AT14" s="190"/>
      <c r="AU14" s="190"/>
      <c r="AV14" s="190"/>
      <c r="AW14" s="190"/>
      <c r="AX14" s="190"/>
      <c r="AY14" s="190"/>
      <c r="AZ14" s="190"/>
      <c r="BA14" s="190"/>
      <c r="BB14" s="190"/>
      <c r="BC14" s="190"/>
      <c r="BD14" s="190"/>
      <c r="BE14" s="190"/>
      <c r="BF14" s="190"/>
      <c r="BG14" s="190"/>
      <c r="BH14" s="190"/>
      <c r="BI14" s="190"/>
      <c r="BJ14" s="190"/>
      <c r="BK14" s="190"/>
      <c r="BL14" s="190"/>
      <c r="BM14" s="190"/>
      <c r="BN14" s="190"/>
      <c r="BO14" s="190"/>
      <c r="BP14" s="190"/>
      <c r="BQ14" s="190"/>
      <c r="BR14" s="190"/>
      <c r="BS14" s="190"/>
      <c r="BT14" s="190"/>
      <c r="BU14" s="190"/>
      <c r="BV14" s="190"/>
      <c r="BW14" s="190"/>
      <c r="BX14" s="190"/>
      <c r="BY14" s="190"/>
      <c r="BZ14" s="190"/>
      <c r="CA14" s="190"/>
      <c r="CB14" s="190"/>
      <c r="CC14" s="190"/>
      <c r="CD14" s="190"/>
      <c r="CE14" s="190"/>
      <c r="CF14" s="190"/>
      <c r="CG14" s="190"/>
      <c r="CH14" s="190"/>
      <c r="CI14" s="190"/>
      <c r="CJ14" s="190"/>
      <c r="CK14" s="190"/>
      <c r="CL14" s="190"/>
      <c r="CM14" s="190"/>
      <c r="CN14" s="190"/>
      <c r="CO14" s="190"/>
      <c r="CP14" s="190"/>
      <c r="CQ14" s="190"/>
      <c r="CR14" s="190"/>
      <c r="CS14" s="190"/>
      <c r="CT14" s="190"/>
      <c r="CU14" s="190"/>
      <c r="CV14" s="190"/>
      <c r="CW14" s="190"/>
      <c r="CX14" s="190"/>
    </row>
    <row r="15" spans="1:102" x14ac:dyDescent="0.3">
      <c r="A15" s="69">
        <v>17982</v>
      </c>
      <c r="B15" s="166">
        <v>5671</v>
      </c>
      <c r="C15" s="68" t="s">
        <v>2554</v>
      </c>
      <c r="H15" s="20">
        <v>22409.202679999999</v>
      </c>
    </row>
    <row r="16" spans="1:102" x14ac:dyDescent="0.3">
      <c r="A16" s="69" t="s">
        <v>8127</v>
      </c>
      <c r="B16" s="166">
        <v>5684</v>
      </c>
      <c r="C16" s="68" t="s">
        <v>2554</v>
      </c>
      <c r="H16" s="178">
        <v>22715.341380000002</v>
      </c>
    </row>
    <row r="17" spans="1:102" x14ac:dyDescent="0.3">
      <c r="A17" s="69" t="s">
        <v>8128</v>
      </c>
      <c r="B17" s="166">
        <v>5685</v>
      </c>
      <c r="C17" s="68" t="s">
        <v>2554</v>
      </c>
      <c r="H17" s="178">
        <v>4585.5110000000004</v>
      </c>
      <c r="J17" s="19">
        <f>I14-I19</f>
        <v>2.8349400000006426</v>
      </c>
    </row>
    <row r="18" spans="1:102" x14ac:dyDescent="0.3">
      <c r="A18" s="135" t="s">
        <v>9732</v>
      </c>
      <c r="B18" t="s">
        <v>10934</v>
      </c>
      <c r="C18" s="135" t="s">
        <v>9696</v>
      </c>
      <c r="H18" s="137">
        <v>138.9</v>
      </c>
    </row>
    <row r="19" spans="1:102" ht="15" thickBot="1" x14ac:dyDescent="0.35">
      <c r="A19" s="135" t="s">
        <v>9973</v>
      </c>
      <c r="B19" t="s">
        <v>10934</v>
      </c>
      <c r="C19" s="135" t="s">
        <v>9696</v>
      </c>
      <c r="H19" s="137">
        <v>680</v>
      </c>
      <c r="I19" s="199">
        <f>SUM(H15:H19)</f>
        <v>50528.95506</v>
      </c>
    </row>
    <row r="20" spans="1:102" ht="15" thickTop="1" x14ac:dyDescent="0.3"/>
    <row r="21" spans="1:102" s="191" customFormat="1" x14ac:dyDescent="0.3">
      <c r="A21" s="192"/>
      <c r="B21" s="193"/>
      <c r="C21" s="181" t="s">
        <v>2522</v>
      </c>
      <c r="D21" s="194">
        <v>45708</v>
      </c>
      <c r="E21" s="195"/>
      <c r="F21" s="196"/>
      <c r="G21" s="196"/>
      <c r="H21" s="177">
        <v>18638.61</v>
      </c>
      <c r="I21" s="186">
        <f>H21-G21</f>
        <v>18638.61</v>
      </c>
      <c r="J21" s="187"/>
      <c r="K21" s="188"/>
      <c r="L21" s="189"/>
      <c r="M21" s="190"/>
      <c r="N21" s="190"/>
      <c r="O21" s="190"/>
      <c r="P21" s="190"/>
      <c r="Q21" s="190"/>
      <c r="R21" s="190"/>
      <c r="S21" s="190"/>
      <c r="T21" s="190"/>
      <c r="U21" s="190"/>
      <c r="V21" s="190"/>
      <c r="W21" s="190"/>
      <c r="X21" s="190"/>
      <c r="Y21" s="190"/>
      <c r="Z21" s="190"/>
      <c r="AA21" s="190"/>
      <c r="AB21" s="190"/>
      <c r="AC21" s="190"/>
      <c r="AD21" s="190"/>
      <c r="AE21" s="190"/>
      <c r="AF21" s="190"/>
      <c r="AG21" s="190"/>
      <c r="AH21" s="190"/>
      <c r="AI21" s="190"/>
      <c r="AJ21" s="190"/>
      <c r="AK21" s="190"/>
      <c r="AL21" s="190"/>
      <c r="AM21" s="190"/>
      <c r="AN21" s="190"/>
      <c r="AO21" s="190"/>
      <c r="AP21" s="190"/>
      <c r="AQ21" s="190"/>
      <c r="AR21" s="190"/>
      <c r="AS21" s="190"/>
      <c r="AT21" s="190"/>
      <c r="AU21" s="190"/>
      <c r="AV21" s="190"/>
      <c r="AW21" s="190"/>
      <c r="AX21" s="190"/>
      <c r="AY21" s="190"/>
      <c r="AZ21" s="190"/>
      <c r="BA21" s="190"/>
      <c r="BB21" s="190"/>
      <c r="BC21" s="190"/>
      <c r="BD21" s="190"/>
      <c r="BE21" s="190"/>
      <c r="BF21" s="190"/>
      <c r="BG21" s="190"/>
      <c r="BH21" s="190"/>
      <c r="BI21" s="190"/>
      <c r="BJ21" s="190"/>
      <c r="BK21" s="190"/>
      <c r="BL21" s="190"/>
      <c r="BM21" s="190"/>
      <c r="BN21" s="190"/>
      <c r="BO21" s="190"/>
      <c r="BP21" s="190"/>
      <c r="BQ21" s="190"/>
      <c r="BR21" s="190"/>
      <c r="BS21" s="190"/>
      <c r="BT21" s="190"/>
      <c r="BU21" s="190"/>
      <c r="BV21" s="190"/>
      <c r="BW21" s="190"/>
      <c r="BX21" s="190"/>
      <c r="BY21" s="190"/>
      <c r="BZ21" s="190"/>
      <c r="CA21" s="190"/>
      <c r="CB21" s="190"/>
      <c r="CC21" s="190"/>
      <c r="CD21" s="190"/>
      <c r="CE21" s="190"/>
      <c r="CF21" s="190"/>
      <c r="CG21" s="190"/>
      <c r="CH21" s="190"/>
      <c r="CI21" s="190"/>
      <c r="CJ21" s="190"/>
      <c r="CK21" s="190"/>
      <c r="CL21" s="190"/>
      <c r="CM21" s="190"/>
      <c r="CN21" s="190"/>
      <c r="CO21" s="190"/>
      <c r="CP21" s="190"/>
      <c r="CQ21" s="190"/>
      <c r="CR21" s="190"/>
      <c r="CS21" s="190"/>
      <c r="CT21" s="190"/>
      <c r="CU21" s="190"/>
      <c r="CV21" s="190"/>
      <c r="CW21" s="190"/>
      <c r="CX21" s="190"/>
    </row>
  </sheetData>
  <conditionalFormatting sqref="A4:A6">
    <cfRule type="duplicateValues" dxfId="43923" priority="19"/>
    <cfRule type="duplicateValues" dxfId="43922" priority="20"/>
    <cfRule type="duplicateValues" dxfId="43921" priority="21"/>
  </conditionalFormatting>
  <conditionalFormatting sqref="A4:A7">
    <cfRule type="duplicateValues" dxfId="43920" priority="16"/>
    <cfRule type="duplicateValues" dxfId="43919" priority="17"/>
    <cfRule type="duplicateValues" dxfId="43918" priority="18"/>
  </conditionalFormatting>
  <conditionalFormatting sqref="A7">
    <cfRule type="duplicateValues" dxfId="43917" priority="7"/>
    <cfRule type="duplicateValues" dxfId="43916" priority="8"/>
    <cfRule type="duplicateValues" dxfId="43915" priority="9"/>
    <cfRule type="duplicateValues" dxfId="43914" priority="10"/>
    <cfRule type="duplicateValues" dxfId="43913" priority="11"/>
    <cfRule type="duplicateValues" dxfId="43912" priority="12"/>
    <cfRule type="duplicateValues" dxfId="43911" priority="13"/>
    <cfRule type="duplicateValues" dxfId="43910" priority="14"/>
    <cfRule type="duplicateValues" dxfId="43909" priority="15"/>
  </conditionalFormatting>
  <conditionalFormatting sqref="A15:A17">
    <cfRule type="duplicateValues" dxfId="43908" priority="1"/>
    <cfRule type="duplicateValues" dxfId="43907" priority="2"/>
    <cfRule type="duplicateValues" dxfId="43906" priority="3"/>
    <cfRule type="duplicateValues" dxfId="43905" priority="4"/>
    <cfRule type="duplicateValues" dxfId="43904" priority="5"/>
    <cfRule type="duplicateValues" dxfId="43903" priority="6"/>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A0660E-71F0-41A8-9140-E5BE80999B55}">
  <sheetPr>
    <tabColor theme="9" tint="0.79998168889431442"/>
  </sheetPr>
  <dimension ref="A1:L248"/>
  <sheetViews>
    <sheetView showGridLines="0" tabSelected="1" zoomScale="80" zoomScaleNormal="80" workbookViewId="0">
      <pane ySplit="5" topLeftCell="A222" activePane="bottomLeft" state="frozen"/>
      <selection activeCell="B4576" sqref="B4576:I4576"/>
      <selection pane="bottomLeft" activeCell="D252" sqref="D252"/>
    </sheetView>
  </sheetViews>
  <sheetFormatPr defaultRowHeight="14.4" outlineLevelRow="1" x14ac:dyDescent="0.3"/>
  <cols>
    <col min="1" max="1" width="2.21875" customWidth="1"/>
    <col min="2" max="2" width="6.77734375" customWidth="1"/>
    <col min="3" max="3" width="11.77734375" style="256" bestFit="1" customWidth="1"/>
    <col min="4" max="4" width="31.5546875" customWidth="1"/>
    <col min="5" max="5" width="126.21875" customWidth="1"/>
    <col min="6" max="6" width="21.5546875" bestFit="1" customWidth="1"/>
    <col min="7" max="7" width="12" style="255" bestFit="1" customWidth="1"/>
    <col min="8" max="8" width="17.77734375" bestFit="1" customWidth="1"/>
    <col min="9" max="9" width="14.21875" style="13" bestFit="1" customWidth="1"/>
    <col min="10" max="10" width="37.5546875" customWidth="1"/>
    <col min="12" max="12" width="11" style="6" bestFit="1" customWidth="1"/>
  </cols>
  <sheetData>
    <row r="1" spans="1:12" s="16" customFormat="1" x14ac:dyDescent="0.3">
      <c r="A1" s="260"/>
      <c r="B1" s="260"/>
      <c r="C1" s="263"/>
      <c r="E1" s="17"/>
      <c r="F1" s="17"/>
      <c r="G1" s="262"/>
      <c r="H1" s="17"/>
      <c r="I1" s="260"/>
      <c r="J1" s="7" t="s">
        <v>12808</v>
      </c>
      <c r="L1" s="18"/>
    </row>
    <row r="2" spans="1:12" s="16" customFormat="1" x14ac:dyDescent="0.3">
      <c r="A2" s="260"/>
      <c r="B2" s="260"/>
      <c r="C2" s="263"/>
      <c r="F2" s="17"/>
      <c r="G2" s="262"/>
      <c r="H2" s="17"/>
      <c r="I2" s="261"/>
      <c r="J2" s="265" t="s">
        <v>12807</v>
      </c>
      <c r="L2" s="18"/>
    </row>
    <row r="3" spans="1:12" s="16" customFormat="1" ht="18" customHeight="1" x14ac:dyDescent="0.3">
      <c r="A3" s="260"/>
      <c r="B3" s="260"/>
      <c r="C3" s="263"/>
      <c r="F3" s="17"/>
      <c r="G3" s="262"/>
      <c r="H3" s="17"/>
      <c r="I3" s="260"/>
      <c r="J3" s="264" t="s">
        <v>12806</v>
      </c>
      <c r="L3" s="18"/>
    </row>
    <row r="4" spans="1:12" s="16" customFormat="1" ht="18" customHeight="1" x14ac:dyDescent="0.3">
      <c r="A4" s="260"/>
      <c r="B4" s="260"/>
      <c r="C4" s="263"/>
      <c r="E4" s="17"/>
      <c r="F4" s="17"/>
      <c r="G4" s="262"/>
      <c r="H4" s="17"/>
      <c r="I4" s="261"/>
      <c r="L4" s="18"/>
    </row>
    <row r="5" spans="1:12" s="16" customFormat="1" ht="18" customHeight="1" x14ac:dyDescent="0.3">
      <c r="A5" s="260"/>
      <c r="B5" s="259" t="s">
        <v>0</v>
      </c>
      <c r="C5" s="259" t="s">
        <v>1</v>
      </c>
      <c r="D5" s="259" t="s">
        <v>2</v>
      </c>
      <c r="E5" s="1" t="s">
        <v>11376</v>
      </c>
      <c r="F5" s="257" t="s">
        <v>4</v>
      </c>
      <c r="G5" s="258" t="s">
        <v>5</v>
      </c>
      <c r="H5" s="257" t="s">
        <v>6</v>
      </c>
      <c r="I5" s="4" t="s">
        <v>5447</v>
      </c>
      <c r="J5" s="16" t="s">
        <v>12805</v>
      </c>
      <c r="L5" s="18"/>
    </row>
    <row r="6" spans="1:12" x14ac:dyDescent="0.3">
      <c r="B6" s="166">
        <v>2489</v>
      </c>
      <c r="C6" s="56">
        <v>44929</v>
      </c>
      <c r="D6" s="68" t="s">
        <v>8</v>
      </c>
      <c r="E6" s="14" t="s">
        <v>12804</v>
      </c>
      <c r="F6" s="20">
        <v>19455.88</v>
      </c>
      <c r="G6" s="64"/>
      <c r="H6" s="20">
        <v>18259.343380000002</v>
      </c>
      <c r="I6" s="69" t="s">
        <v>5700</v>
      </c>
      <c r="J6" s="5"/>
      <c r="L6"/>
    </row>
    <row r="7" spans="1:12" x14ac:dyDescent="0.3">
      <c r="B7" s="166">
        <v>2881</v>
      </c>
      <c r="C7" s="56">
        <v>45089</v>
      </c>
      <c r="D7" s="68" t="s">
        <v>8</v>
      </c>
      <c r="E7" s="14" t="s">
        <v>16</v>
      </c>
      <c r="F7" s="32">
        <v>72943.429999999993</v>
      </c>
      <c r="G7" s="64"/>
      <c r="H7" s="32">
        <v>68457.409054999996</v>
      </c>
      <c r="I7" s="69" t="s">
        <v>5958</v>
      </c>
      <c r="J7" s="5"/>
      <c r="L7"/>
    </row>
    <row r="8" spans="1:12" x14ac:dyDescent="0.3">
      <c r="B8" s="166">
        <v>2882</v>
      </c>
      <c r="C8" s="56">
        <v>45089</v>
      </c>
      <c r="D8" s="68" t="s">
        <v>8</v>
      </c>
      <c r="E8" s="14" t="s">
        <v>17</v>
      </c>
      <c r="F8" s="32">
        <v>46082.69</v>
      </c>
      <c r="G8" s="64"/>
      <c r="H8" s="32">
        <v>43248.604565000001</v>
      </c>
      <c r="I8" s="69" t="s">
        <v>5959</v>
      </c>
      <c r="J8" s="5"/>
      <c r="L8"/>
    </row>
    <row r="9" spans="1:12" x14ac:dyDescent="0.3">
      <c r="B9" s="168">
        <v>3171</v>
      </c>
      <c r="C9" s="249">
        <v>45133</v>
      </c>
      <c r="D9" s="173" t="s">
        <v>171</v>
      </c>
      <c r="E9" s="89" t="s">
        <v>29</v>
      </c>
      <c r="F9" s="90">
        <v>1800</v>
      </c>
      <c r="G9" s="172"/>
      <c r="H9" s="90">
        <v>1689.3</v>
      </c>
      <c r="I9" s="165">
        <v>17891</v>
      </c>
      <c r="J9" s="126" t="s">
        <v>10943</v>
      </c>
      <c r="L9"/>
    </row>
    <row r="10" spans="1:12" x14ac:dyDescent="0.3">
      <c r="B10" s="166">
        <v>4180</v>
      </c>
      <c r="C10" s="56">
        <v>45320</v>
      </c>
      <c r="D10" s="68" t="s">
        <v>9537</v>
      </c>
      <c r="E10" s="14" t="s">
        <v>62</v>
      </c>
      <c r="F10" s="32">
        <v>19077</v>
      </c>
      <c r="G10" s="64"/>
      <c r="H10" s="32">
        <v>17903.764500000001</v>
      </c>
      <c r="I10" s="69" t="s">
        <v>6766</v>
      </c>
      <c r="J10" s="5"/>
      <c r="L10"/>
    </row>
    <row r="11" spans="1:12" x14ac:dyDescent="0.3">
      <c r="B11" s="166">
        <v>4182</v>
      </c>
      <c r="C11" s="56">
        <v>45320</v>
      </c>
      <c r="D11" s="68" t="s">
        <v>9537</v>
      </c>
      <c r="E11" s="14" t="s">
        <v>64</v>
      </c>
      <c r="F11" s="32">
        <v>7357.08</v>
      </c>
      <c r="G11" s="64"/>
      <c r="H11" s="32">
        <v>6904.6195799999996</v>
      </c>
      <c r="I11" s="69" t="s">
        <v>6768</v>
      </c>
      <c r="J11" s="5"/>
      <c r="L11"/>
    </row>
    <row r="12" spans="1:12" x14ac:dyDescent="0.3">
      <c r="B12" s="166">
        <v>4494</v>
      </c>
      <c r="C12" s="56">
        <v>45359</v>
      </c>
      <c r="D12" s="68" t="s">
        <v>9537</v>
      </c>
      <c r="E12" s="14" t="s">
        <v>81</v>
      </c>
      <c r="F12" s="32">
        <v>1442.5</v>
      </c>
      <c r="G12" s="64"/>
      <c r="H12" s="32">
        <v>1353.7862500000001</v>
      </c>
      <c r="I12" s="69" t="s">
        <v>7031</v>
      </c>
      <c r="J12" s="5"/>
      <c r="L12"/>
    </row>
    <row r="13" spans="1:12" x14ac:dyDescent="0.3">
      <c r="B13" s="166">
        <v>4705</v>
      </c>
      <c r="C13" s="56">
        <v>45393</v>
      </c>
      <c r="D13" s="68" t="s">
        <v>203</v>
      </c>
      <c r="E13" s="14" t="s">
        <v>237</v>
      </c>
      <c r="F13" s="32">
        <v>17771.47</v>
      </c>
      <c r="G13" s="64"/>
      <c r="H13" s="20">
        <v>16678.524595000003</v>
      </c>
      <c r="I13" s="69" t="s">
        <v>7211</v>
      </c>
      <c r="J13" s="5"/>
      <c r="L13"/>
    </row>
    <row r="14" spans="1:12" x14ac:dyDescent="0.3">
      <c r="B14" s="166">
        <v>4788</v>
      </c>
      <c r="C14" s="56">
        <v>45406</v>
      </c>
      <c r="D14" s="68" t="s">
        <v>203</v>
      </c>
      <c r="E14" s="14" t="s">
        <v>318</v>
      </c>
      <c r="F14" s="32">
        <v>19263.55</v>
      </c>
      <c r="G14" s="64"/>
      <c r="H14" s="20">
        <v>18078.841675</v>
      </c>
      <c r="I14" s="69" t="s">
        <v>7293</v>
      </c>
      <c r="J14" s="5"/>
      <c r="L14"/>
    </row>
    <row r="15" spans="1:12" hidden="1" outlineLevel="1" x14ac:dyDescent="0.3">
      <c r="B15" s="166"/>
      <c r="C15" s="56"/>
      <c r="D15" s="68"/>
      <c r="E15" s="14"/>
      <c r="F15" s="32"/>
      <c r="G15" s="64"/>
      <c r="H15" s="20"/>
      <c r="I15" s="69" t="s">
        <v>7294</v>
      </c>
      <c r="J15" s="5"/>
      <c r="L15"/>
    </row>
    <row r="16" spans="1:12" collapsed="1" x14ac:dyDescent="0.3">
      <c r="B16" s="166">
        <v>4876</v>
      </c>
      <c r="C16" s="56">
        <v>45415</v>
      </c>
      <c r="D16" s="68" t="s">
        <v>203</v>
      </c>
      <c r="E16" s="14" t="s">
        <v>405</v>
      </c>
      <c r="F16" s="20">
        <v>7999.12</v>
      </c>
      <c r="G16" s="64"/>
      <c r="H16" s="20">
        <v>7507.1741199999997</v>
      </c>
      <c r="I16" s="69" t="s">
        <v>7365</v>
      </c>
      <c r="J16" s="5"/>
      <c r="L16"/>
    </row>
    <row r="17" spans="2:12" hidden="1" outlineLevel="1" x14ac:dyDescent="0.3">
      <c r="B17" s="166"/>
      <c r="C17" s="56"/>
      <c r="D17" s="68"/>
      <c r="E17" s="14"/>
      <c r="F17" s="20"/>
      <c r="G17" s="64"/>
      <c r="H17" s="20"/>
      <c r="I17" s="69" t="s">
        <v>7366</v>
      </c>
      <c r="J17" s="5"/>
      <c r="L17"/>
    </row>
    <row r="18" spans="2:12" collapsed="1" x14ac:dyDescent="0.3">
      <c r="B18" s="166">
        <v>5140</v>
      </c>
      <c r="C18" s="56">
        <v>45453</v>
      </c>
      <c r="D18" s="68" t="s">
        <v>203</v>
      </c>
      <c r="E18" s="14" t="s">
        <v>5620</v>
      </c>
      <c r="F18" s="32">
        <v>13462.01</v>
      </c>
      <c r="G18" s="64"/>
      <c r="H18" s="20">
        <v>12634.096385000001</v>
      </c>
      <c r="I18" s="69" t="s">
        <v>5622</v>
      </c>
      <c r="J18" s="5"/>
      <c r="L18"/>
    </row>
    <row r="19" spans="2:12" hidden="1" outlineLevel="1" x14ac:dyDescent="0.3">
      <c r="B19" s="166"/>
      <c r="C19" s="56"/>
      <c r="D19" s="68"/>
      <c r="E19" s="14"/>
      <c r="F19" s="32"/>
      <c r="G19" s="64"/>
      <c r="H19" s="20"/>
      <c r="I19" s="69" t="s">
        <v>5621</v>
      </c>
      <c r="J19" s="5"/>
      <c r="L19"/>
    </row>
    <row r="20" spans="2:12" collapsed="1" x14ac:dyDescent="0.3">
      <c r="B20" s="166">
        <v>5217</v>
      </c>
      <c r="C20" s="56">
        <v>45470</v>
      </c>
      <c r="D20" s="68" t="s">
        <v>203</v>
      </c>
      <c r="E20" s="14" t="s">
        <v>2636</v>
      </c>
      <c r="F20" s="32">
        <v>6244.67</v>
      </c>
      <c r="G20" s="64"/>
      <c r="H20" s="32">
        <v>5860.6227950000002</v>
      </c>
      <c r="I20" s="69" t="s">
        <v>7658</v>
      </c>
      <c r="J20" s="5"/>
      <c r="L20"/>
    </row>
    <row r="21" spans="2:12" x14ac:dyDescent="0.3">
      <c r="B21" s="166">
        <v>5324</v>
      </c>
      <c r="C21" s="56">
        <v>45484</v>
      </c>
      <c r="D21" s="68" t="s">
        <v>203</v>
      </c>
      <c r="E21" s="14" t="s">
        <v>3138</v>
      </c>
      <c r="F21" s="32">
        <v>30331.47</v>
      </c>
      <c r="G21" s="64"/>
      <c r="H21" s="20">
        <v>28466.084595</v>
      </c>
      <c r="I21" s="69" t="s">
        <v>7743</v>
      </c>
      <c r="J21" s="5"/>
      <c r="L21"/>
    </row>
    <row r="22" spans="2:12" x14ac:dyDescent="0.3">
      <c r="B22" s="166">
        <v>5379</v>
      </c>
      <c r="C22" s="56">
        <v>45492</v>
      </c>
      <c r="D22" s="68" t="s">
        <v>9537</v>
      </c>
      <c r="E22" s="14" t="s">
        <v>3278</v>
      </c>
      <c r="F22" s="32">
        <v>3304</v>
      </c>
      <c r="G22" s="64"/>
      <c r="H22" s="32">
        <v>3100.8040000000001</v>
      </c>
      <c r="I22" s="69" t="s">
        <v>7840</v>
      </c>
      <c r="J22" s="5"/>
      <c r="L22"/>
    </row>
    <row r="23" spans="2:12" x14ac:dyDescent="0.3">
      <c r="B23" s="166">
        <v>5401</v>
      </c>
      <c r="C23" s="56">
        <v>45492</v>
      </c>
      <c r="D23" s="68" t="s">
        <v>9537</v>
      </c>
      <c r="E23" s="14" t="s">
        <v>3237</v>
      </c>
      <c r="F23" s="32">
        <v>3000</v>
      </c>
      <c r="G23" s="64"/>
      <c r="H23" s="32">
        <v>2815.5</v>
      </c>
      <c r="I23" s="69" t="s">
        <v>7861</v>
      </c>
      <c r="J23" s="5"/>
      <c r="L23"/>
    </row>
    <row r="24" spans="2:12" x14ac:dyDescent="0.3">
      <c r="B24" s="166">
        <v>5414</v>
      </c>
      <c r="C24" s="56">
        <v>45492</v>
      </c>
      <c r="D24" s="68" t="s">
        <v>9537</v>
      </c>
      <c r="E24" s="14" t="s">
        <v>3535</v>
      </c>
      <c r="F24" s="32">
        <v>8160.5</v>
      </c>
      <c r="G24" s="64"/>
      <c r="H24" s="32">
        <v>7658.62925</v>
      </c>
      <c r="I24" s="69" t="s">
        <v>7874</v>
      </c>
      <c r="J24" s="5"/>
      <c r="L24"/>
    </row>
    <row r="25" spans="2:12" x14ac:dyDescent="0.3">
      <c r="B25" s="166">
        <v>5424</v>
      </c>
      <c r="C25" s="56">
        <v>45492</v>
      </c>
      <c r="D25" s="68" t="s">
        <v>9537</v>
      </c>
      <c r="E25" s="14" t="s">
        <v>3516</v>
      </c>
      <c r="F25" s="32">
        <v>4313</v>
      </c>
      <c r="G25" s="64"/>
      <c r="H25" s="32">
        <v>4047.7505000000001</v>
      </c>
      <c r="I25" s="69" t="s">
        <v>7884</v>
      </c>
      <c r="J25" s="5"/>
      <c r="L25"/>
    </row>
    <row r="26" spans="2:12" x14ac:dyDescent="0.3">
      <c r="B26" s="166">
        <v>5436</v>
      </c>
      <c r="C26" s="56">
        <v>45492</v>
      </c>
      <c r="D26" s="68" t="s">
        <v>9537</v>
      </c>
      <c r="E26" s="14" t="s">
        <v>3494</v>
      </c>
      <c r="F26" s="32">
        <v>8899.5</v>
      </c>
      <c r="G26" s="64"/>
      <c r="H26" s="32">
        <v>8352.1807499999995</v>
      </c>
      <c r="I26" s="69" t="s">
        <v>7896</v>
      </c>
      <c r="J26" s="5"/>
      <c r="L26"/>
    </row>
    <row r="27" spans="2:12" x14ac:dyDescent="0.3">
      <c r="B27" s="166">
        <v>5441</v>
      </c>
      <c r="C27" s="56">
        <v>45492</v>
      </c>
      <c r="D27" s="68" t="s">
        <v>9537</v>
      </c>
      <c r="E27" s="14" t="s">
        <v>3485</v>
      </c>
      <c r="F27" s="32">
        <v>366</v>
      </c>
      <c r="G27" s="64"/>
      <c r="H27" s="32">
        <v>343.49099999999999</v>
      </c>
      <c r="I27" s="69" t="s">
        <v>7901</v>
      </c>
      <c r="J27" s="5"/>
      <c r="L27"/>
    </row>
    <row r="28" spans="2:12" x14ac:dyDescent="0.3">
      <c r="B28" s="166">
        <v>5463</v>
      </c>
      <c r="C28" s="56">
        <v>45492</v>
      </c>
      <c r="D28" s="68" t="s">
        <v>9537</v>
      </c>
      <c r="E28" s="14" t="s">
        <v>3447</v>
      </c>
      <c r="F28" s="32">
        <v>1473</v>
      </c>
      <c r="G28" s="64"/>
      <c r="H28" s="32">
        <v>1382.4105</v>
      </c>
      <c r="I28" s="69" t="s">
        <v>7921</v>
      </c>
      <c r="J28" s="5"/>
      <c r="L28"/>
    </row>
    <row r="29" spans="2:12" x14ac:dyDescent="0.3">
      <c r="B29" s="166">
        <v>5464</v>
      </c>
      <c r="C29" s="56">
        <v>45492</v>
      </c>
      <c r="D29" s="68" t="s">
        <v>9537</v>
      </c>
      <c r="E29" s="14" t="s">
        <v>3445</v>
      </c>
      <c r="F29" s="32">
        <v>2189</v>
      </c>
      <c r="G29" s="64"/>
      <c r="H29" s="32">
        <v>2054.3764999999999</v>
      </c>
      <c r="I29" s="69" t="s">
        <v>7922</v>
      </c>
      <c r="J29" s="5"/>
      <c r="L29"/>
    </row>
    <row r="30" spans="2:12" x14ac:dyDescent="0.3">
      <c r="B30" s="166">
        <v>5491</v>
      </c>
      <c r="C30" s="56">
        <v>45492</v>
      </c>
      <c r="D30" s="68" t="s">
        <v>9537</v>
      </c>
      <c r="E30" s="14" t="s">
        <v>3401</v>
      </c>
      <c r="F30" s="32">
        <v>1907.5</v>
      </c>
      <c r="G30" s="64"/>
      <c r="H30" s="32">
        <v>1790.18875</v>
      </c>
      <c r="I30" s="69" t="s">
        <v>7949</v>
      </c>
      <c r="J30" s="5"/>
      <c r="L30"/>
    </row>
    <row r="31" spans="2:12" x14ac:dyDescent="0.3">
      <c r="B31" s="166">
        <v>5497</v>
      </c>
      <c r="C31" s="56">
        <v>45492</v>
      </c>
      <c r="D31" s="68" t="s">
        <v>9537</v>
      </c>
      <c r="E31" s="14" t="s">
        <v>3392</v>
      </c>
      <c r="F31" s="32">
        <v>3000</v>
      </c>
      <c r="G31" s="64"/>
      <c r="H31" s="32">
        <v>2815.5</v>
      </c>
      <c r="I31" s="69" t="s">
        <v>7953</v>
      </c>
      <c r="J31" s="5"/>
      <c r="L31"/>
    </row>
    <row r="32" spans="2:12" x14ac:dyDescent="0.3">
      <c r="B32" s="166">
        <v>5499</v>
      </c>
      <c r="C32" s="56">
        <v>45492</v>
      </c>
      <c r="D32" s="68" t="s">
        <v>9537</v>
      </c>
      <c r="E32" s="14" t="s">
        <v>3389</v>
      </c>
      <c r="F32" s="32">
        <v>658</v>
      </c>
      <c r="G32" s="64"/>
      <c r="H32" s="32">
        <v>617.53300000000002</v>
      </c>
      <c r="I32" s="69" t="s">
        <v>7955</v>
      </c>
      <c r="J32" s="5"/>
      <c r="L32"/>
    </row>
    <row r="33" spans="2:12" x14ac:dyDescent="0.3">
      <c r="B33" s="166">
        <v>5503</v>
      </c>
      <c r="C33" s="56">
        <v>45492</v>
      </c>
      <c r="D33" s="68" t="s">
        <v>9537</v>
      </c>
      <c r="E33" s="14" t="s">
        <v>3381</v>
      </c>
      <c r="F33" s="20">
        <v>3573.5</v>
      </c>
      <c r="G33" s="64"/>
      <c r="H33" s="20">
        <v>3353.72975</v>
      </c>
      <c r="I33" s="69" t="s">
        <v>7959</v>
      </c>
      <c r="J33" s="5"/>
      <c r="L33"/>
    </row>
    <row r="34" spans="2:12" x14ac:dyDescent="0.3">
      <c r="B34" s="167">
        <v>5736</v>
      </c>
      <c r="C34" s="57">
        <v>45540</v>
      </c>
      <c r="D34" s="70" t="s">
        <v>9537</v>
      </c>
      <c r="E34" s="38" t="s">
        <v>3950</v>
      </c>
      <c r="F34" s="40">
        <v>2500</v>
      </c>
      <c r="G34" s="268">
        <v>45877</v>
      </c>
      <c r="H34" s="40">
        <v>2346.25</v>
      </c>
      <c r="I34" s="164" t="s">
        <v>8161</v>
      </c>
      <c r="J34" s="5"/>
      <c r="L34"/>
    </row>
    <row r="35" spans="2:12" x14ac:dyDescent="0.3">
      <c r="B35" s="166">
        <v>5827</v>
      </c>
      <c r="C35" s="56">
        <v>45559</v>
      </c>
      <c r="D35" s="68" t="s">
        <v>203</v>
      </c>
      <c r="E35" s="14" t="s">
        <v>4098</v>
      </c>
      <c r="F35" s="127">
        <v>23933</v>
      </c>
      <c r="G35" s="64"/>
      <c r="H35" s="127">
        <v>22461.120500000001</v>
      </c>
      <c r="I35" s="69" t="s">
        <v>8251</v>
      </c>
      <c r="J35" s="5"/>
      <c r="L35"/>
    </row>
    <row r="36" spans="2:12" x14ac:dyDescent="0.3">
      <c r="B36" s="166">
        <v>6017</v>
      </c>
      <c r="C36" s="56">
        <v>45587</v>
      </c>
      <c r="D36" s="68" t="s">
        <v>8</v>
      </c>
      <c r="E36" s="14" t="s">
        <v>4422</v>
      </c>
      <c r="F36" s="127">
        <v>17656.14</v>
      </c>
      <c r="G36" s="64"/>
      <c r="H36" s="127">
        <v>16570.287389999998</v>
      </c>
      <c r="I36" s="69" t="s">
        <v>8419</v>
      </c>
      <c r="J36" s="5"/>
      <c r="L36"/>
    </row>
    <row r="37" spans="2:12" x14ac:dyDescent="0.3">
      <c r="B37" s="166">
        <v>6018</v>
      </c>
      <c r="C37" s="56">
        <v>45587</v>
      </c>
      <c r="D37" s="68" t="s">
        <v>8</v>
      </c>
      <c r="E37" s="14" t="s">
        <v>4420</v>
      </c>
      <c r="F37" s="127">
        <v>1266.44</v>
      </c>
      <c r="G37" s="64"/>
      <c r="H37" s="127">
        <v>1188.55394</v>
      </c>
      <c r="I37" s="69" t="s">
        <v>8420</v>
      </c>
      <c r="J37" s="5"/>
      <c r="L37"/>
    </row>
    <row r="38" spans="2:12" x14ac:dyDescent="0.3">
      <c r="B38" s="166">
        <v>6020</v>
      </c>
      <c r="C38" s="56">
        <v>45587</v>
      </c>
      <c r="D38" s="68" t="s">
        <v>8</v>
      </c>
      <c r="E38" s="14" t="s">
        <v>4416</v>
      </c>
      <c r="F38" s="127">
        <v>20100.16</v>
      </c>
      <c r="G38" s="64"/>
      <c r="H38" s="127">
        <v>18864.00016</v>
      </c>
      <c r="I38" s="69" t="s">
        <v>8422</v>
      </c>
      <c r="J38" s="5"/>
      <c r="L38"/>
    </row>
    <row r="39" spans="2:12" x14ac:dyDescent="0.3">
      <c r="B39" s="166">
        <v>6021</v>
      </c>
      <c r="C39" s="56">
        <v>45587</v>
      </c>
      <c r="D39" s="68" t="s">
        <v>8</v>
      </c>
      <c r="E39" s="14" t="s">
        <v>4414</v>
      </c>
      <c r="F39" s="127">
        <v>13138.42</v>
      </c>
      <c r="G39" s="64"/>
      <c r="H39" s="127">
        <v>12330.40717</v>
      </c>
      <c r="I39" s="69" t="s">
        <v>8423</v>
      </c>
      <c r="J39" s="5"/>
      <c r="L39"/>
    </row>
    <row r="40" spans="2:12" x14ac:dyDescent="0.3">
      <c r="B40" s="166">
        <v>6022</v>
      </c>
      <c r="C40" s="56">
        <v>45587</v>
      </c>
      <c r="D40" s="68" t="s">
        <v>8</v>
      </c>
      <c r="E40" s="14" t="s">
        <v>4412</v>
      </c>
      <c r="F40" s="127">
        <v>10694.41</v>
      </c>
      <c r="G40" s="64"/>
      <c r="H40" s="127">
        <v>10036.703785</v>
      </c>
      <c r="I40" s="69" t="s">
        <v>8424</v>
      </c>
      <c r="J40" s="5"/>
      <c r="L40"/>
    </row>
    <row r="41" spans="2:12" x14ac:dyDescent="0.3">
      <c r="B41" s="166">
        <v>6023</v>
      </c>
      <c r="C41" s="56">
        <v>45587</v>
      </c>
      <c r="D41" s="68" t="s">
        <v>8</v>
      </c>
      <c r="E41" s="14" t="s">
        <v>4410</v>
      </c>
      <c r="F41" s="127">
        <v>2081.11</v>
      </c>
      <c r="G41" s="64"/>
      <c r="H41" s="127">
        <v>1953.1217350000002</v>
      </c>
      <c r="I41" s="69" t="s">
        <v>8425</v>
      </c>
      <c r="J41" s="5"/>
      <c r="L41"/>
    </row>
    <row r="42" spans="2:12" x14ac:dyDescent="0.3">
      <c r="B42" s="166">
        <v>6024</v>
      </c>
      <c r="C42" s="56">
        <v>45587</v>
      </c>
      <c r="D42" s="68" t="s">
        <v>8</v>
      </c>
      <c r="E42" s="14" t="s">
        <v>4408</v>
      </c>
      <c r="F42" s="127">
        <v>12338.56</v>
      </c>
      <c r="G42" s="64"/>
      <c r="H42" s="127">
        <v>11579.73856</v>
      </c>
      <c r="I42" s="69" t="s">
        <v>8426</v>
      </c>
      <c r="J42" s="5"/>
      <c r="L42"/>
    </row>
    <row r="43" spans="2:12" x14ac:dyDescent="0.3">
      <c r="B43" s="166">
        <v>6025</v>
      </c>
      <c r="C43" s="56">
        <v>45587</v>
      </c>
      <c r="D43" s="68" t="s">
        <v>8</v>
      </c>
      <c r="E43" s="14" t="s">
        <v>4406</v>
      </c>
      <c r="F43" s="127">
        <v>13190.26</v>
      </c>
      <c r="G43" s="64"/>
      <c r="H43" s="127">
        <v>12379.059010000001</v>
      </c>
      <c r="I43" s="69" t="s">
        <v>8427</v>
      </c>
      <c r="J43" s="5"/>
      <c r="L43"/>
    </row>
    <row r="44" spans="2:12" x14ac:dyDescent="0.3">
      <c r="B44" s="166">
        <v>6026</v>
      </c>
      <c r="C44" s="56">
        <v>45587</v>
      </c>
      <c r="D44" s="68" t="s">
        <v>8</v>
      </c>
      <c r="E44" s="14" t="s">
        <v>4404</v>
      </c>
      <c r="F44" s="127">
        <v>7917.12</v>
      </c>
      <c r="G44" s="64"/>
      <c r="H44" s="127">
        <v>7430.2171200000003</v>
      </c>
      <c r="I44" s="69" t="s">
        <v>8428</v>
      </c>
      <c r="J44" s="5"/>
      <c r="L44"/>
    </row>
    <row r="45" spans="2:12" x14ac:dyDescent="0.3">
      <c r="B45" s="166">
        <v>6027</v>
      </c>
      <c r="C45" s="56">
        <v>45587</v>
      </c>
      <c r="D45" s="68" t="s">
        <v>8</v>
      </c>
      <c r="E45" s="14" t="s">
        <v>4402</v>
      </c>
      <c r="F45" s="127">
        <v>4999.12</v>
      </c>
      <c r="G45" s="64"/>
      <c r="H45" s="127">
        <v>4691.6741199999997</v>
      </c>
      <c r="I45" s="69" t="s">
        <v>8429</v>
      </c>
      <c r="J45" s="5"/>
      <c r="L45"/>
    </row>
    <row r="46" spans="2:12" x14ac:dyDescent="0.3">
      <c r="B46" s="166">
        <v>6028</v>
      </c>
      <c r="C46" s="56">
        <v>45587</v>
      </c>
      <c r="D46" s="68" t="s">
        <v>8</v>
      </c>
      <c r="E46" s="14" t="s">
        <v>4400</v>
      </c>
      <c r="F46" s="127">
        <v>1703.4</v>
      </c>
      <c r="G46" s="64"/>
      <c r="H46" s="127">
        <v>1598.6409000000001</v>
      </c>
      <c r="I46" s="69" t="s">
        <v>8430</v>
      </c>
      <c r="J46" s="5"/>
      <c r="L46"/>
    </row>
    <row r="47" spans="2:12" x14ac:dyDescent="0.3">
      <c r="B47" s="166">
        <v>6030</v>
      </c>
      <c r="C47" s="56">
        <v>45587</v>
      </c>
      <c r="D47" s="68" t="s">
        <v>8</v>
      </c>
      <c r="E47" s="14" t="s">
        <v>4396</v>
      </c>
      <c r="F47" s="127">
        <v>18929.990000000002</v>
      </c>
      <c r="G47" s="64"/>
      <c r="H47" s="127">
        <v>17765.795615000003</v>
      </c>
      <c r="I47" s="69" t="s">
        <v>8432</v>
      </c>
      <c r="J47" s="5"/>
      <c r="L47"/>
    </row>
    <row r="48" spans="2:12" x14ac:dyDescent="0.3">
      <c r="B48" s="166">
        <v>6031</v>
      </c>
      <c r="C48" s="56">
        <v>45587</v>
      </c>
      <c r="D48" s="68" t="s">
        <v>8</v>
      </c>
      <c r="E48" s="14" t="s">
        <v>4394</v>
      </c>
      <c r="F48" s="127">
        <v>10494.44</v>
      </c>
      <c r="G48" s="64"/>
      <c r="H48" s="127">
        <v>9849.0319400000008</v>
      </c>
      <c r="I48" s="69" t="s">
        <v>8433</v>
      </c>
      <c r="J48" s="5"/>
      <c r="L48"/>
    </row>
    <row r="49" spans="2:12" x14ac:dyDescent="0.3">
      <c r="B49" s="166">
        <v>6032</v>
      </c>
      <c r="C49" s="56">
        <v>45587</v>
      </c>
      <c r="D49" s="68" t="s">
        <v>8</v>
      </c>
      <c r="E49" s="14" t="s">
        <v>4392</v>
      </c>
      <c r="F49" s="127">
        <v>3710.46</v>
      </c>
      <c r="G49" s="64"/>
      <c r="H49" s="127">
        <v>3482.2667099999999</v>
      </c>
      <c r="I49" s="69" t="s">
        <v>8434</v>
      </c>
      <c r="J49" s="5"/>
      <c r="L49"/>
    </row>
    <row r="50" spans="2:12" x14ac:dyDescent="0.3">
      <c r="B50" s="166">
        <v>6033</v>
      </c>
      <c r="C50" s="56">
        <v>45587</v>
      </c>
      <c r="D50" s="68" t="s">
        <v>8</v>
      </c>
      <c r="E50" s="14" t="s">
        <v>4390</v>
      </c>
      <c r="F50" s="127">
        <v>940.57</v>
      </c>
      <c r="G50" s="64"/>
      <c r="H50" s="127">
        <v>882.72494500000005</v>
      </c>
      <c r="I50" s="69" t="s">
        <v>8435</v>
      </c>
      <c r="J50" s="5"/>
      <c r="L50"/>
    </row>
    <row r="51" spans="2:12" x14ac:dyDescent="0.3">
      <c r="B51" s="166">
        <v>6034</v>
      </c>
      <c r="C51" s="56">
        <v>45587</v>
      </c>
      <c r="D51" s="68" t="s">
        <v>8</v>
      </c>
      <c r="E51" s="14" t="s">
        <v>4388</v>
      </c>
      <c r="F51" s="127">
        <v>4362.1899999999996</v>
      </c>
      <c r="G51" s="64"/>
      <c r="H51" s="127">
        <v>4093.9153149999997</v>
      </c>
      <c r="I51" s="69" t="s">
        <v>8436</v>
      </c>
      <c r="J51" s="5"/>
      <c r="L51"/>
    </row>
    <row r="52" spans="2:12" x14ac:dyDescent="0.3">
      <c r="B52" s="166">
        <v>6035</v>
      </c>
      <c r="C52" s="56">
        <v>45587</v>
      </c>
      <c r="D52" s="68" t="s">
        <v>8</v>
      </c>
      <c r="E52" s="14" t="s">
        <v>4386</v>
      </c>
      <c r="F52" s="127">
        <v>7650.5</v>
      </c>
      <c r="G52" s="64"/>
      <c r="H52" s="127">
        <v>7179.9942499999997</v>
      </c>
      <c r="I52" s="69" t="s">
        <v>8437</v>
      </c>
      <c r="J52" s="5"/>
      <c r="L52"/>
    </row>
    <row r="53" spans="2:12" x14ac:dyDescent="0.3">
      <c r="B53" s="166">
        <v>6036</v>
      </c>
      <c r="C53" s="56">
        <v>45587</v>
      </c>
      <c r="D53" s="68" t="s">
        <v>8</v>
      </c>
      <c r="E53" s="14" t="s">
        <v>4384</v>
      </c>
      <c r="F53" s="127">
        <v>2969.85</v>
      </c>
      <c r="G53" s="64"/>
      <c r="H53" s="127">
        <v>2787.204225</v>
      </c>
      <c r="I53" s="69" t="s">
        <v>8438</v>
      </c>
      <c r="J53" s="5"/>
      <c r="L53"/>
    </row>
    <row r="54" spans="2:12" x14ac:dyDescent="0.3">
      <c r="B54" s="166">
        <v>6077</v>
      </c>
      <c r="C54" s="56">
        <v>45594</v>
      </c>
      <c r="D54" s="68" t="s">
        <v>9537</v>
      </c>
      <c r="E54" s="14" t="s">
        <v>4570</v>
      </c>
      <c r="F54" s="127">
        <v>4873</v>
      </c>
      <c r="G54" s="64"/>
      <c r="H54" s="127">
        <v>4573.3104999999996</v>
      </c>
      <c r="I54" s="69" t="s">
        <v>8483</v>
      </c>
      <c r="J54" s="5"/>
      <c r="L54"/>
    </row>
    <row r="55" spans="2:12" x14ac:dyDescent="0.3">
      <c r="B55" s="166">
        <v>6081</v>
      </c>
      <c r="C55" s="56">
        <v>45594</v>
      </c>
      <c r="D55" s="68" t="s">
        <v>9537</v>
      </c>
      <c r="E55" s="14" t="s">
        <v>4565</v>
      </c>
      <c r="F55" s="127">
        <v>3450</v>
      </c>
      <c r="G55" s="64"/>
      <c r="H55" s="127">
        <v>3237.8249999999998</v>
      </c>
      <c r="I55" s="69" t="s">
        <v>8487</v>
      </c>
      <c r="J55" s="5"/>
      <c r="L55"/>
    </row>
    <row r="56" spans="2:12" x14ac:dyDescent="0.3">
      <c r="B56" s="210">
        <v>6573</v>
      </c>
      <c r="C56" s="249">
        <v>45700</v>
      </c>
      <c r="D56" s="173" t="s">
        <v>9537</v>
      </c>
      <c r="E56" s="89" t="s">
        <v>9538</v>
      </c>
      <c r="F56" s="211">
        <v>8000</v>
      </c>
      <c r="G56" s="172"/>
      <c r="H56" s="211">
        <v>7508</v>
      </c>
      <c r="I56" s="165" t="s">
        <v>9535</v>
      </c>
      <c r="J56" t="s">
        <v>12801</v>
      </c>
      <c r="L56"/>
    </row>
    <row r="57" spans="2:12" x14ac:dyDescent="0.3">
      <c r="B57" s="166">
        <v>6634</v>
      </c>
      <c r="C57" s="56">
        <v>45721</v>
      </c>
      <c r="D57" s="68" t="s">
        <v>9537</v>
      </c>
      <c r="E57" s="14" t="s">
        <v>10993</v>
      </c>
      <c r="F57" s="127">
        <v>752</v>
      </c>
      <c r="G57" s="64"/>
      <c r="H57" s="127">
        <v>705.75</v>
      </c>
      <c r="I57" s="69" t="s">
        <v>10632</v>
      </c>
      <c r="L57"/>
    </row>
    <row r="58" spans="2:12" x14ac:dyDescent="0.3">
      <c r="B58" s="169">
        <v>6678</v>
      </c>
      <c r="C58" s="56">
        <v>45729</v>
      </c>
      <c r="D58" s="68" t="s">
        <v>9537</v>
      </c>
      <c r="E58" s="14" t="s">
        <v>11099</v>
      </c>
      <c r="F58" s="127">
        <v>3000</v>
      </c>
      <c r="G58" s="64"/>
      <c r="H58" s="127">
        <v>2815.5</v>
      </c>
      <c r="I58" s="69" t="s">
        <v>7928</v>
      </c>
      <c r="J58" t="s">
        <v>11100</v>
      </c>
      <c r="L58"/>
    </row>
    <row r="59" spans="2:12" x14ac:dyDescent="0.3">
      <c r="B59" s="169">
        <v>6838</v>
      </c>
      <c r="C59" s="56">
        <v>45761</v>
      </c>
      <c r="D59" s="68" t="s">
        <v>9537</v>
      </c>
      <c r="E59" s="14" t="s">
        <v>11476</v>
      </c>
      <c r="F59" s="127">
        <v>52155.61</v>
      </c>
      <c r="G59" s="64"/>
      <c r="H59" s="127">
        <v>48948.04</v>
      </c>
      <c r="I59" s="69" t="s">
        <v>11466</v>
      </c>
      <c r="L59"/>
    </row>
    <row r="60" spans="2:12" x14ac:dyDescent="0.3">
      <c r="B60" s="169">
        <v>6869</v>
      </c>
      <c r="C60" s="56">
        <v>45771</v>
      </c>
      <c r="D60" s="68" t="s">
        <v>542</v>
      </c>
      <c r="E60" s="14" t="s">
        <v>11536</v>
      </c>
      <c r="F60" s="127">
        <v>4273.97</v>
      </c>
      <c r="G60" s="64"/>
      <c r="H60" s="127">
        <v>4011.12</v>
      </c>
      <c r="I60" s="69" t="s">
        <v>10342</v>
      </c>
      <c r="L60"/>
    </row>
    <row r="61" spans="2:12" x14ac:dyDescent="0.3">
      <c r="B61" s="169">
        <v>6870</v>
      </c>
      <c r="C61" s="56">
        <v>45771</v>
      </c>
      <c r="D61" s="68" t="s">
        <v>542</v>
      </c>
      <c r="E61" s="14" t="s">
        <v>11537</v>
      </c>
      <c r="F61" s="127">
        <v>7133.54</v>
      </c>
      <c r="G61" s="64"/>
      <c r="H61" s="127">
        <v>6694.82</v>
      </c>
      <c r="I61" s="69" t="s">
        <v>10335</v>
      </c>
      <c r="L61"/>
    </row>
    <row r="62" spans="2:12" collapsed="1" x14ac:dyDescent="0.3">
      <c r="B62" s="169">
        <v>6871</v>
      </c>
      <c r="C62" s="56">
        <v>45771</v>
      </c>
      <c r="D62" s="68" t="s">
        <v>542</v>
      </c>
      <c r="E62" s="14" t="s">
        <v>11538</v>
      </c>
      <c r="F62" s="127">
        <v>9455.01</v>
      </c>
      <c r="G62" s="64"/>
      <c r="H62" s="127">
        <v>8873.5300000000007</v>
      </c>
      <c r="I62" s="69" t="s">
        <v>10127</v>
      </c>
      <c r="L62"/>
    </row>
    <row r="63" spans="2:12" x14ac:dyDescent="0.3">
      <c r="B63" s="170">
        <v>6958</v>
      </c>
      <c r="C63" s="57">
        <v>45786</v>
      </c>
      <c r="D63" s="70" t="s">
        <v>11101</v>
      </c>
      <c r="E63" s="38" t="s">
        <v>11828</v>
      </c>
      <c r="F63" s="129">
        <v>1324.5</v>
      </c>
      <c r="G63" s="63">
        <v>45875</v>
      </c>
      <c r="H63" s="129">
        <v>1243.04</v>
      </c>
      <c r="I63" s="164" t="s">
        <v>11832</v>
      </c>
      <c r="L63"/>
    </row>
    <row r="64" spans="2:12" collapsed="1" x14ac:dyDescent="0.3">
      <c r="B64" s="169">
        <v>6995</v>
      </c>
      <c r="C64" s="56">
        <v>45793</v>
      </c>
      <c r="D64" s="68" t="s">
        <v>9537</v>
      </c>
      <c r="E64" s="14" t="s">
        <v>11941</v>
      </c>
      <c r="F64" s="127">
        <v>5000</v>
      </c>
      <c r="G64" s="64"/>
      <c r="H64" s="127">
        <v>4692.5</v>
      </c>
      <c r="I64" s="69" t="s">
        <v>10690</v>
      </c>
      <c r="L64"/>
    </row>
    <row r="65" spans="2:12" collapsed="1" x14ac:dyDescent="0.3">
      <c r="B65" s="169">
        <v>6996</v>
      </c>
      <c r="C65" s="56">
        <v>45793</v>
      </c>
      <c r="D65" s="68" t="s">
        <v>9537</v>
      </c>
      <c r="E65" s="14" t="s">
        <v>11942</v>
      </c>
      <c r="F65" s="127">
        <v>3000</v>
      </c>
      <c r="G65" s="64"/>
      <c r="H65" s="127">
        <v>2815.5</v>
      </c>
      <c r="I65" s="69" t="s">
        <v>10635</v>
      </c>
      <c r="L65"/>
    </row>
    <row r="66" spans="2:12" collapsed="1" x14ac:dyDescent="0.3">
      <c r="B66" s="169">
        <v>7000</v>
      </c>
      <c r="C66" s="56">
        <v>45793</v>
      </c>
      <c r="D66" s="68" t="s">
        <v>9537</v>
      </c>
      <c r="E66" s="14" t="s">
        <v>11946</v>
      </c>
      <c r="F66" s="127">
        <v>3000</v>
      </c>
      <c r="G66" s="64"/>
      <c r="H66" s="127">
        <v>2815.5</v>
      </c>
      <c r="I66" s="69" t="s">
        <v>10477</v>
      </c>
      <c r="L66"/>
    </row>
    <row r="67" spans="2:12" collapsed="1" x14ac:dyDescent="0.3">
      <c r="B67" s="169">
        <v>7001</v>
      </c>
      <c r="C67" s="56">
        <v>45793</v>
      </c>
      <c r="D67" s="68" t="s">
        <v>9537</v>
      </c>
      <c r="E67" s="14" t="s">
        <v>11947</v>
      </c>
      <c r="F67" s="127">
        <v>5000</v>
      </c>
      <c r="G67" s="64"/>
      <c r="H67" s="127">
        <v>4692.5</v>
      </c>
      <c r="I67" s="69" t="s">
        <v>10485</v>
      </c>
      <c r="L67"/>
    </row>
    <row r="68" spans="2:12" collapsed="1" x14ac:dyDescent="0.3">
      <c r="B68" s="169">
        <v>7003</v>
      </c>
      <c r="C68" s="56">
        <v>45793</v>
      </c>
      <c r="D68" s="68" t="s">
        <v>9537</v>
      </c>
      <c r="E68" s="14" t="s">
        <v>11949</v>
      </c>
      <c r="F68" s="127">
        <v>5000</v>
      </c>
      <c r="G68" s="64"/>
      <c r="H68" s="127">
        <v>4692.5</v>
      </c>
      <c r="I68" s="69" t="s">
        <v>10481</v>
      </c>
      <c r="L68"/>
    </row>
    <row r="69" spans="2:12" collapsed="1" x14ac:dyDescent="0.3">
      <c r="B69" s="169">
        <v>7005</v>
      </c>
      <c r="C69" s="56">
        <v>45793</v>
      </c>
      <c r="D69" s="68" t="s">
        <v>9537</v>
      </c>
      <c r="E69" s="14" t="s">
        <v>11951</v>
      </c>
      <c r="F69" s="127">
        <v>8000</v>
      </c>
      <c r="G69" s="64"/>
      <c r="H69" s="127">
        <v>7508</v>
      </c>
      <c r="I69" s="69" t="s">
        <v>10201</v>
      </c>
      <c r="L69"/>
    </row>
    <row r="70" spans="2:12" collapsed="1" x14ac:dyDescent="0.3">
      <c r="B70" s="169">
        <v>7006</v>
      </c>
      <c r="C70" s="56">
        <v>45793</v>
      </c>
      <c r="D70" s="68" t="s">
        <v>9537</v>
      </c>
      <c r="E70" s="14" t="s">
        <v>11952</v>
      </c>
      <c r="F70" s="127">
        <v>3000</v>
      </c>
      <c r="G70" s="64"/>
      <c r="H70" s="127">
        <v>2815.5</v>
      </c>
      <c r="I70" s="69" t="s">
        <v>10276</v>
      </c>
      <c r="L70"/>
    </row>
    <row r="71" spans="2:12" collapsed="1" x14ac:dyDescent="0.3">
      <c r="B71" s="169">
        <v>7007</v>
      </c>
      <c r="C71" s="56">
        <v>45793</v>
      </c>
      <c r="D71" s="68" t="s">
        <v>9537</v>
      </c>
      <c r="E71" s="14" t="s">
        <v>11953</v>
      </c>
      <c r="F71" s="127">
        <v>8000</v>
      </c>
      <c r="G71" s="64"/>
      <c r="H71" s="127">
        <v>7508</v>
      </c>
      <c r="I71" s="69" t="s">
        <v>10207</v>
      </c>
      <c r="L71"/>
    </row>
    <row r="72" spans="2:12" collapsed="1" x14ac:dyDescent="0.3">
      <c r="B72" s="169">
        <v>7008</v>
      </c>
      <c r="C72" s="56">
        <v>45793</v>
      </c>
      <c r="D72" s="68" t="s">
        <v>9537</v>
      </c>
      <c r="E72" s="14" t="s">
        <v>11954</v>
      </c>
      <c r="F72" s="127">
        <v>8000</v>
      </c>
      <c r="G72" s="64"/>
      <c r="H72" s="127">
        <v>7508</v>
      </c>
      <c r="I72" s="69" t="s">
        <v>9892</v>
      </c>
      <c r="L72"/>
    </row>
    <row r="73" spans="2:12" collapsed="1" x14ac:dyDescent="0.3">
      <c r="B73" s="169">
        <v>7012</v>
      </c>
      <c r="C73" s="56">
        <v>45793</v>
      </c>
      <c r="D73" s="68" t="s">
        <v>9537</v>
      </c>
      <c r="E73" s="14" t="s">
        <v>11958</v>
      </c>
      <c r="F73" s="127">
        <v>8000</v>
      </c>
      <c r="G73" s="64"/>
      <c r="H73" s="127">
        <v>7508</v>
      </c>
      <c r="I73" s="69" t="s">
        <v>11938</v>
      </c>
      <c r="L73"/>
    </row>
    <row r="74" spans="2:12" collapsed="1" x14ac:dyDescent="0.3">
      <c r="B74" s="169">
        <v>7014</v>
      </c>
      <c r="C74" s="56">
        <v>45793</v>
      </c>
      <c r="D74" s="68" t="s">
        <v>9537</v>
      </c>
      <c r="E74" s="14" t="s">
        <v>11960</v>
      </c>
      <c r="F74" s="127">
        <v>3000</v>
      </c>
      <c r="G74" s="64"/>
      <c r="H74" s="127">
        <v>2815.5</v>
      </c>
      <c r="I74" s="69" t="s">
        <v>11932</v>
      </c>
      <c r="L74"/>
    </row>
    <row r="75" spans="2:12" collapsed="1" x14ac:dyDescent="0.3">
      <c r="B75" s="169">
        <v>7015</v>
      </c>
      <c r="C75" s="56">
        <v>45793</v>
      </c>
      <c r="D75" s="68" t="s">
        <v>9537</v>
      </c>
      <c r="E75" s="14" t="s">
        <v>11961</v>
      </c>
      <c r="F75" s="127">
        <v>3000</v>
      </c>
      <c r="G75" s="64"/>
      <c r="H75" s="127">
        <v>2815.5</v>
      </c>
      <c r="I75" s="69" t="s">
        <v>11933</v>
      </c>
      <c r="L75"/>
    </row>
    <row r="76" spans="2:12" collapsed="1" x14ac:dyDescent="0.3">
      <c r="B76" s="169">
        <v>7016</v>
      </c>
      <c r="C76" s="56">
        <v>45793</v>
      </c>
      <c r="D76" s="68" t="s">
        <v>9537</v>
      </c>
      <c r="E76" s="14" t="s">
        <v>11962</v>
      </c>
      <c r="F76" s="127">
        <v>3000</v>
      </c>
      <c r="G76" s="64"/>
      <c r="H76" s="127">
        <v>2815.5</v>
      </c>
      <c r="I76" s="69" t="s">
        <v>11934</v>
      </c>
      <c r="L76"/>
    </row>
    <row r="77" spans="2:12" collapsed="1" x14ac:dyDescent="0.3">
      <c r="B77" s="169">
        <v>7017</v>
      </c>
      <c r="C77" s="56">
        <v>45793</v>
      </c>
      <c r="D77" s="68" t="s">
        <v>9537</v>
      </c>
      <c r="E77" s="14" t="s">
        <v>11963</v>
      </c>
      <c r="F77" s="127">
        <v>3000</v>
      </c>
      <c r="G77" s="64"/>
      <c r="H77" s="127">
        <v>2815.5</v>
      </c>
      <c r="I77" s="69" t="s">
        <v>11935</v>
      </c>
      <c r="L77"/>
    </row>
    <row r="78" spans="2:12" collapsed="1" x14ac:dyDescent="0.3">
      <c r="B78" s="169">
        <v>7018</v>
      </c>
      <c r="C78" s="56">
        <v>45793</v>
      </c>
      <c r="D78" s="68" t="s">
        <v>9537</v>
      </c>
      <c r="E78" s="14" t="s">
        <v>11964</v>
      </c>
      <c r="F78" s="127">
        <v>3000</v>
      </c>
      <c r="G78" s="64"/>
      <c r="H78" s="127">
        <v>2815.5</v>
      </c>
      <c r="I78" s="69" t="s">
        <v>11936</v>
      </c>
      <c r="L78"/>
    </row>
    <row r="79" spans="2:12" collapsed="1" x14ac:dyDescent="0.3">
      <c r="B79" s="169">
        <v>7021</v>
      </c>
      <c r="C79" s="56">
        <v>45797</v>
      </c>
      <c r="D79" s="68" t="s">
        <v>9537</v>
      </c>
      <c r="E79" s="14" t="s">
        <v>11969</v>
      </c>
      <c r="F79" s="127">
        <v>5000</v>
      </c>
      <c r="G79" s="64"/>
      <c r="H79" s="127">
        <v>4692.5</v>
      </c>
      <c r="I79" s="69" t="s">
        <v>10204</v>
      </c>
      <c r="L79"/>
    </row>
    <row r="80" spans="2:12" collapsed="1" x14ac:dyDescent="0.3">
      <c r="B80" s="169">
        <v>7050</v>
      </c>
      <c r="C80" s="56">
        <v>45810</v>
      </c>
      <c r="D80" s="68" t="s">
        <v>12043</v>
      </c>
      <c r="E80" s="14" t="s">
        <v>12041</v>
      </c>
      <c r="F80" s="127">
        <v>6000</v>
      </c>
      <c r="G80" s="64"/>
      <c r="H80" s="127">
        <v>5631</v>
      </c>
      <c r="I80" s="69" t="s">
        <v>10305</v>
      </c>
      <c r="L80"/>
    </row>
    <row r="81" spans="2:12" collapsed="1" x14ac:dyDescent="0.3">
      <c r="B81" s="169">
        <v>7051</v>
      </c>
      <c r="C81" s="56">
        <v>45810</v>
      </c>
      <c r="D81" s="68" t="s">
        <v>12043</v>
      </c>
      <c r="E81" s="14" t="s">
        <v>12042</v>
      </c>
      <c r="F81" s="127">
        <v>49500</v>
      </c>
      <c r="G81" s="64"/>
      <c r="H81" s="127">
        <v>46455.75</v>
      </c>
      <c r="I81" s="69" t="s">
        <v>10301</v>
      </c>
      <c r="L81"/>
    </row>
    <row r="82" spans="2:12" collapsed="1" x14ac:dyDescent="0.3">
      <c r="B82" s="169">
        <v>7053</v>
      </c>
      <c r="C82" s="56">
        <v>45812</v>
      </c>
      <c r="D82" s="68" t="s">
        <v>8</v>
      </c>
      <c r="E82" s="14" t="s">
        <v>12050</v>
      </c>
      <c r="F82" s="127">
        <v>7739.44</v>
      </c>
      <c r="G82" s="64"/>
      <c r="H82" s="127">
        <v>7263.46</v>
      </c>
      <c r="I82" s="69" t="s">
        <v>12053</v>
      </c>
      <c r="L82"/>
    </row>
    <row r="83" spans="2:12" collapsed="1" x14ac:dyDescent="0.3">
      <c r="B83" s="169">
        <v>7058</v>
      </c>
      <c r="C83" s="56">
        <v>45812</v>
      </c>
      <c r="D83" s="68" t="s">
        <v>8</v>
      </c>
      <c r="E83" s="14" t="s">
        <v>12058</v>
      </c>
      <c r="F83" s="127">
        <v>4158.5</v>
      </c>
      <c r="G83" s="64"/>
      <c r="H83" s="127">
        <v>3902.75</v>
      </c>
      <c r="I83" s="69" t="s">
        <v>12062</v>
      </c>
      <c r="L83"/>
    </row>
    <row r="84" spans="2:12" collapsed="1" x14ac:dyDescent="0.3">
      <c r="B84" s="169">
        <v>7063</v>
      </c>
      <c r="C84" s="56">
        <v>45813</v>
      </c>
      <c r="D84" s="68" t="s">
        <v>786</v>
      </c>
      <c r="E84" s="14" t="s">
        <v>12078</v>
      </c>
      <c r="F84" s="127">
        <v>5600</v>
      </c>
      <c r="G84" s="64"/>
      <c r="H84" s="127">
        <v>5255.6</v>
      </c>
      <c r="I84" s="69" t="s">
        <v>12073</v>
      </c>
      <c r="L84"/>
    </row>
    <row r="85" spans="2:12" collapsed="1" x14ac:dyDescent="0.3">
      <c r="B85" s="169">
        <v>7081</v>
      </c>
      <c r="C85" s="56">
        <v>45817</v>
      </c>
      <c r="D85" s="68" t="s">
        <v>542</v>
      </c>
      <c r="E85" s="14" t="s">
        <v>12122</v>
      </c>
      <c r="F85" s="127">
        <v>18850.43</v>
      </c>
      <c r="G85" s="64"/>
      <c r="H85" s="127">
        <v>17691.13</v>
      </c>
      <c r="I85" s="69" t="s">
        <v>12110</v>
      </c>
      <c r="L85"/>
    </row>
    <row r="86" spans="2:12" collapsed="1" x14ac:dyDescent="0.3">
      <c r="B86" s="169">
        <v>7082</v>
      </c>
      <c r="C86" s="56">
        <v>45817</v>
      </c>
      <c r="D86" s="68" t="s">
        <v>542</v>
      </c>
      <c r="E86" s="14" t="s">
        <v>12123</v>
      </c>
      <c r="F86" s="127">
        <v>10370.24</v>
      </c>
      <c r="G86" s="64"/>
      <c r="H86" s="127">
        <v>9732.4699999999993</v>
      </c>
      <c r="I86" s="69" t="s">
        <v>12111</v>
      </c>
      <c r="L86"/>
    </row>
    <row r="87" spans="2:12" collapsed="1" x14ac:dyDescent="0.3">
      <c r="B87" s="169">
        <v>7083</v>
      </c>
      <c r="C87" s="56">
        <v>45817</v>
      </c>
      <c r="D87" s="68" t="s">
        <v>542</v>
      </c>
      <c r="E87" s="14" t="s">
        <v>12124</v>
      </c>
      <c r="F87" s="127">
        <v>151617.43</v>
      </c>
      <c r="G87" s="64"/>
      <c r="H87" s="127">
        <v>142292.96</v>
      </c>
      <c r="I87" s="69" t="s">
        <v>12112</v>
      </c>
      <c r="L87"/>
    </row>
    <row r="88" spans="2:12" hidden="1" outlineLevel="1" collapsed="1" x14ac:dyDescent="0.3">
      <c r="B88" s="169"/>
      <c r="C88" s="56"/>
      <c r="D88" s="68"/>
      <c r="E88" s="14"/>
      <c r="F88" s="127"/>
      <c r="G88" s="64"/>
      <c r="H88" s="127"/>
      <c r="I88" s="69" t="s">
        <v>12113</v>
      </c>
    </row>
    <row r="89" spans="2:12" collapsed="1" x14ac:dyDescent="0.3">
      <c r="B89" s="169">
        <v>7101</v>
      </c>
      <c r="C89" s="56">
        <v>45819</v>
      </c>
      <c r="D89" s="68" t="s">
        <v>8</v>
      </c>
      <c r="E89" s="14" t="s">
        <v>12162</v>
      </c>
      <c r="F89" s="127">
        <v>18847.650000000001</v>
      </c>
      <c r="G89" s="64"/>
      <c r="H89" s="127">
        <v>17688.52</v>
      </c>
      <c r="I89" s="69" t="s">
        <v>12157</v>
      </c>
      <c r="L89"/>
    </row>
    <row r="90" spans="2:12" x14ac:dyDescent="0.3">
      <c r="B90" s="169">
        <v>7104</v>
      </c>
      <c r="C90" s="56">
        <v>45819</v>
      </c>
      <c r="D90" s="68" t="s">
        <v>9537</v>
      </c>
      <c r="E90" s="14" t="s">
        <v>12165</v>
      </c>
      <c r="F90" s="127">
        <v>1598</v>
      </c>
      <c r="G90" s="64"/>
      <c r="H90" s="127">
        <v>1499.72</v>
      </c>
      <c r="I90" s="69" t="s">
        <v>9904</v>
      </c>
      <c r="L90"/>
    </row>
    <row r="91" spans="2:12" collapsed="1" x14ac:dyDescent="0.3">
      <c r="B91" s="169">
        <v>7105</v>
      </c>
      <c r="C91" s="56">
        <v>45819</v>
      </c>
      <c r="D91" s="68" t="s">
        <v>9537</v>
      </c>
      <c r="E91" s="14" t="s">
        <v>12166</v>
      </c>
      <c r="F91" s="127">
        <v>21805.5</v>
      </c>
      <c r="G91" s="64"/>
      <c r="H91" s="127">
        <v>20464.46</v>
      </c>
      <c r="I91" s="69" t="s">
        <v>12159</v>
      </c>
      <c r="L91"/>
    </row>
    <row r="92" spans="2:12" collapsed="1" x14ac:dyDescent="0.3">
      <c r="B92" s="169">
        <v>7106</v>
      </c>
      <c r="C92" s="56">
        <v>45819</v>
      </c>
      <c r="D92" s="68" t="s">
        <v>9537</v>
      </c>
      <c r="E92" s="14" t="s">
        <v>12167</v>
      </c>
      <c r="F92" s="127">
        <v>6981.5</v>
      </c>
      <c r="G92" s="64"/>
      <c r="H92" s="127">
        <v>6552.14</v>
      </c>
      <c r="I92" s="69" t="s">
        <v>12160</v>
      </c>
      <c r="L92"/>
    </row>
    <row r="93" spans="2:12" collapsed="1" x14ac:dyDescent="0.3">
      <c r="B93" s="169">
        <v>7107</v>
      </c>
      <c r="C93" s="56">
        <v>45819</v>
      </c>
      <c r="D93" s="68" t="s">
        <v>9537</v>
      </c>
      <c r="E93" s="14" t="s">
        <v>12168</v>
      </c>
      <c r="F93" s="127">
        <v>5539.5</v>
      </c>
      <c r="G93" s="64"/>
      <c r="H93" s="127">
        <v>5198.82</v>
      </c>
      <c r="I93" s="69" t="s">
        <v>12161</v>
      </c>
      <c r="L93"/>
    </row>
    <row r="94" spans="2:12" collapsed="1" x14ac:dyDescent="0.3">
      <c r="B94" s="169">
        <v>7118</v>
      </c>
      <c r="C94" s="56">
        <v>45824</v>
      </c>
      <c r="D94" s="68" t="s">
        <v>9452</v>
      </c>
      <c r="E94" s="14" t="s">
        <v>12194</v>
      </c>
      <c r="F94" s="127">
        <v>9170</v>
      </c>
      <c r="G94" s="64"/>
      <c r="H94" s="127">
        <v>8606.0400000000009</v>
      </c>
      <c r="I94" s="69" t="s">
        <v>12196</v>
      </c>
      <c r="L94"/>
    </row>
    <row r="95" spans="2:12" collapsed="1" x14ac:dyDescent="0.3">
      <c r="B95" s="169">
        <v>7119</v>
      </c>
      <c r="C95" s="56">
        <v>45824</v>
      </c>
      <c r="D95" s="68" t="s">
        <v>9452</v>
      </c>
      <c r="E95" s="14" t="s">
        <v>12195</v>
      </c>
      <c r="F95" s="127">
        <v>8166</v>
      </c>
      <c r="G95" s="64"/>
      <c r="H95" s="127">
        <v>7663.79</v>
      </c>
      <c r="I95" s="69" t="s">
        <v>12197</v>
      </c>
      <c r="L95"/>
    </row>
    <row r="96" spans="2:12" x14ac:dyDescent="0.3">
      <c r="B96" s="170">
        <v>7123</v>
      </c>
      <c r="C96" s="57">
        <v>45825</v>
      </c>
      <c r="D96" s="70" t="s">
        <v>11101</v>
      </c>
      <c r="E96" s="38" t="s">
        <v>12208</v>
      </c>
      <c r="F96" s="129">
        <v>10000</v>
      </c>
      <c r="G96" s="63">
        <v>45875</v>
      </c>
      <c r="H96" s="129">
        <v>9385</v>
      </c>
      <c r="I96" s="164" t="s">
        <v>12204</v>
      </c>
      <c r="L96"/>
    </row>
    <row r="97" spans="2:12" collapsed="1" x14ac:dyDescent="0.3">
      <c r="B97" s="169">
        <v>7124</v>
      </c>
      <c r="C97" s="56">
        <v>45825</v>
      </c>
      <c r="D97" s="68" t="s">
        <v>11101</v>
      </c>
      <c r="E97" s="14" t="s">
        <v>12209</v>
      </c>
      <c r="F97" s="127">
        <v>1547</v>
      </c>
      <c r="G97" s="64"/>
      <c r="H97" s="127">
        <v>1451.86</v>
      </c>
      <c r="I97" s="69" t="s">
        <v>12205</v>
      </c>
      <c r="L97"/>
    </row>
    <row r="98" spans="2:12" collapsed="1" x14ac:dyDescent="0.3">
      <c r="B98" s="169">
        <v>7125</v>
      </c>
      <c r="C98" s="56">
        <v>45825</v>
      </c>
      <c r="D98" s="68" t="s">
        <v>11101</v>
      </c>
      <c r="E98" s="14" t="s">
        <v>12210</v>
      </c>
      <c r="F98" s="127">
        <v>12962</v>
      </c>
      <c r="G98" s="64"/>
      <c r="H98" s="127">
        <v>12164.84</v>
      </c>
      <c r="I98" s="69" t="s">
        <v>12206</v>
      </c>
      <c r="L98"/>
    </row>
    <row r="99" spans="2:12" collapsed="1" x14ac:dyDescent="0.3">
      <c r="B99" s="169">
        <v>7140</v>
      </c>
      <c r="C99" s="56">
        <v>45826</v>
      </c>
      <c r="D99" s="68" t="s">
        <v>12242</v>
      </c>
      <c r="E99" s="14" t="s">
        <v>12243</v>
      </c>
      <c r="F99" s="127">
        <v>7926</v>
      </c>
      <c r="G99" s="64"/>
      <c r="H99" s="127">
        <v>7438.55</v>
      </c>
      <c r="I99" s="69" t="s">
        <v>12244</v>
      </c>
      <c r="L99"/>
    </row>
    <row r="100" spans="2:12" collapsed="1" x14ac:dyDescent="0.3">
      <c r="B100" s="169">
        <v>7152</v>
      </c>
      <c r="C100" s="56">
        <v>45833</v>
      </c>
      <c r="D100" s="68" t="s">
        <v>203</v>
      </c>
      <c r="E100" s="14" t="s">
        <v>12259</v>
      </c>
      <c r="F100" s="127">
        <v>13824.6</v>
      </c>
      <c r="G100" s="64"/>
      <c r="H100" s="127">
        <v>12974.39</v>
      </c>
      <c r="I100" s="69" t="s">
        <v>12260</v>
      </c>
      <c r="L100"/>
    </row>
    <row r="101" spans="2:12" x14ac:dyDescent="0.3">
      <c r="B101" s="14">
        <v>7191</v>
      </c>
      <c r="C101" s="56">
        <v>45841</v>
      </c>
      <c r="D101" s="14" t="s">
        <v>167</v>
      </c>
      <c r="E101" s="14" t="s">
        <v>12391</v>
      </c>
      <c r="F101" s="32">
        <v>3416</v>
      </c>
      <c r="G101" s="64"/>
      <c r="H101" s="32">
        <v>3205.9160000000002</v>
      </c>
      <c r="I101" s="69" t="s">
        <v>12673</v>
      </c>
      <c r="J101" s="238"/>
    </row>
    <row r="102" spans="2:12" x14ac:dyDescent="0.3">
      <c r="B102" s="14">
        <v>7193</v>
      </c>
      <c r="C102" s="56">
        <v>45841</v>
      </c>
      <c r="D102" s="14" t="s">
        <v>42</v>
      </c>
      <c r="E102" s="14" t="s">
        <v>12389</v>
      </c>
      <c r="F102" s="32">
        <v>3092.5</v>
      </c>
      <c r="G102" s="64"/>
      <c r="H102" s="32">
        <v>2902.3112500000002</v>
      </c>
      <c r="I102" s="69" t="s">
        <v>10667</v>
      </c>
    </row>
    <row r="103" spans="2:12" x14ac:dyDescent="0.3">
      <c r="B103" s="14">
        <v>7195</v>
      </c>
      <c r="C103" s="56">
        <v>45841</v>
      </c>
      <c r="D103" s="14" t="s">
        <v>42</v>
      </c>
      <c r="E103" s="14" t="s">
        <v>12385</v>
      </c>
      <c r="F103" s="32">
        <v>1510</v>
      </c>
      <c r="G103" s="64"/>
      <c r="H103" s="32">
        <v>1417.135</v>
      </c>
      <c r="I103" s="69" t="s">
        <v>10670</v>
      </c>
    </row>
    <row r="104" spans="2:12" x14ac:dyDescent="0.3">
      <c r="B104" s="14">
        <v>7196</v>
      </c>
      <c r="C104" s="56">
        <v>45841</v>
      </c>
      <c r="D104" s="14" t="s">
        <v>42</v>
      </c>
      <c r="E104" s="14" t="s">
        <v>12383</v>
      </c>
      <c r="F104" s="32">
        <v>7349.5</v>
      </c>
      <c r="G104" s="64"/>
      <c r="H104" s="32">
        <v>6897.5057500000003</v>
      </c>
      <c r="I104" s="69" t="s">
        <v>10671</v>
      </c>
    </row>
    <row r="105" spans="2:12" x14ac:dyDescent="0.3">
      <c r="B105" s="14">
        <v>7197</v>
      </c>
      <c r="C105" s="56">
        <v>45841</v>
      </c>
      <c r="D105" s="14" t="s">
        <v>42</v>
      </c>
      <c r="E105" s="14" t="s">
        <v>12381</v>
      </c>
      <c r="F105" s="32">
        <v>2340.5</v>
      </c>
      <c r="G105" s="64"/>
      <c r="H105" s="32">
        <v>2196.5592499999998</v>
      </c>
      <c r="I105" s="69" t="s">
        <v>10638</v>
      </c>
    </row>
    <row r="106" spans="2:12" x14ac:dyDescent="0.3">
      <c r="B106" s="14">
        <v>7198</v>
      </c>
      <c r="C106" s="56">
        <v>45841</v>
      </c>
      <c r="D106" s="14" t="s">
        <v>42</v>
      </c>
      <c r="E106" s="14" t="s">
        <v>12379</v>
      </c>
      <c r="F106" s="32">
        <v>6382.5</v>
      </c>
      <c r="G106" s="64"/>
      <c r="H106" s="32">
        <v>5989.9762499999997</v>
      </c>
      <c r="I106" s="69" t="s">
        <v>10584</v>
      </c>
    </row>
    <row r="107" spans="2:12" x14ac:dyDescent="0.3">
      <c r="B107" s="14">
        <v>7199</v>
      </c>
      <c r="C107" s="56">
        <v>45841</v>
      </c>
      <c r="D107" s="14" t="s">
        <v>42</v>
      </c>
      <c r="E107" s="14" t="s">
        <v>12377</v>
      </c>
      <c r="F107" s="32">
        <v>2115.5</v>
      </c>
      <c r="G107" s="64"/>
      <c r="H107" s="32">
        <v>1985.3967500000001</v>
      </c>
      <c r="I107" s="69" t="s">
        <v>10279</v>
      </c>
    </row>
    <row r="108" spans="2:12" x14ac:dyDescent="0.3">
      <c r="B108" s="14">
        <v>7200</v>
      </c>
      <c r="C108" s="56">
        <v>45841</v>
      </c>
      <c r="D108" s="14" t="s">
        <v>42</v>
      </c>
      <c r="E108" s="14" t="s">
        <v>12375</v>
      </c>
      <c r="F108" s="32">
        <v>1297</v>
      </c>
      <c r="G108" s="64"/>
      <c r="H108" s="32">
        <v>1217.2345</v>
      </c>
      <c r="I108" s="69" t="s">
        <v>10267</v>
      </c>
    </row>
    <row r="109" spans="2:12" x14ac:dyDescent="0.3">
      <c r="B109" s="14">
        <v>7201</v>
      </c>
      <c r="C109" s="56">
        <v>45841</v>
      </c>
      <c r="D109" s="14" t="s">
        <v>42</v>
      </c>
      <c r="E109" s="14" t="s">
        <v>12373</v>
      </c>
      <c r="F109" s="32">
        <v>14533</v>
      </c>
      <c r="G109" s="64"/>
      <c r="H109" s="32">
        <v>13639.220499999999</v>
      </c>
      <c r="I109" s="69" t="s">
        <v>9895</v>
      </c>
    </row>
    <row r="110" spans="2:12" x14ac:dyDescent="0.3">
      <c r="B110" s="14">
        <v>7202</v>
      </c>
      <c r="C110" s="56">
        <v>45841</v>
      </c>
      <c r="D110" s="14" t="s">
        <v>42</v>
      </c>
      <c r="E110" s="14" t="s">
        <v>12371</v>
      </c>
      <c r="F110" s="32">
        <v>3776.5</v>
      </c>
      <c r="G110" s="64"/>
      <c r="H110" s="32">
        <v>3544.2452499999999</v>
      </c>
      <c r="I110" s="69" t="s">
        <v>12674</v>
      </c>
    </row>
    <row r="111" spans="2:12" x14ac:dyDescent="0.3">
      <c r="B111" s="14">
        <v>7203</v>
      </c>
      <c r="C111" s="56">
        <v>45841</v>
      </c>
      <c r="D111" s="14" t="s">
        <v>42</v>
      </c>
      <c r="E111" s="14" t="s">
        <v>12369</v>
      </c>
      <c r="F111" s="32">
        <v>3523</v>
      </c>
      <c r="G111" s="64"/>
      <c r="H111" s="32">
        <v>3306.3355000000001</v>
      </c>
      <c r="I111" s="69" t="s">
        <v>12675</v>
      </c>
    </row>
    <row r="112" spans="2:12" x14ac:dyDescent="0.3">
      <c r="B112" s="38">
        <v>7205</v>
      </c>
      <c r="C112" s="57">
        <v>45842</v>
      </c>
      <c r="D112" s="38" t="s">
        <v>1683</v>
      </c>
      <c r="E112" s="38" t="s">
        <v>12365</v>
      </c>
      <c r="F112" s="40">
        <v>27222</v>
      </c>
      <c r="G112" s="63">
        <v>45873</v>
      </c>
      <c r="H112" s="40">
        <v>25547.847000000002</v>
      </c>
      <c r="I112" s="164" t="s">
        <v>12677</v>
      </c>
    </row>
    <row r="113" spans="2:9" x14ac:dyDescent="0.3">
      <c r="B113" s="239">
        <v>7218</v>
      </c>
      <c r="C113" s="56">
        <v>45846</v>
      </c>
      <c r="D113" s="14" t="s">
        <v>254</v>
      </c>
      <c r="E113" s="14" t="s">
        <v>12464</v>
      </c>
      <c r="F113" s="32">
        <v>2850</v>
      </c>
      <c r="G113" s="64"/>
      <c r="H113" s="32">
        <v>2674.7249999999999</v>
      </c>
      <c r="I113" s="69" t="s">
        <v>12690</v>
      </c>
    </row>
    <row r="114" spans="2:9" x14ac:dyDescent="0.3">
      <c r="B114" s="239">
        <v>7221</v>
      </c>
      <c r="C114" s="56">
        <v>45846</v>
      </c>
      <c r="D114" s="14" t="s">
        <v>254</v>
      </c>
      <c r="E114" s="14" t="s">
        <v>12458</v>
      </c>
      <c r="F114" s="32">
        <v>1100</v>
      </c>
      <c r="G114" s="64"/>
      <c r="H114" s="32">
        <v>1032.3499999999999</v>
      </c>
      <c r="I114" s="69" t="s">
        <v>12693</v>
      </c>
    </row>
    <row r="115" spans="2:9" x14ac:dyDescent="0.3">
      <c r="B115" s="239">
        <v>7224</v>
      </c>
      <c r="C115" s="56">
        <v>45846</v>
      </c>
      <c r="D115" s="14" t="s">
        <v>251</v>
      </c>
      <c r="E115" s="14" t="s">
        <v>12452</v>
      </c>
      <c r="F115" s="32">
        <v>4518.5</v>
      </c>
      <c r="G115" s="64"/>
      <c r="H115" s="32">
        <v>4240.6122500000001</v>
      </c>
      <c r="I115" s="69" t="s">
        <v>12696</v>
      </c>
    </row>
    <row r="116" spans="2:9" x14ac:dyDescent="0.3">
      <c r="B116" s="39">
        <v>7225</v>
      </c>
      <c r="C116" s="57">
        <v>45846</v>
      </c>
      <c r="D116" s="38" t="s">
        <v>251</v>
      </c>
      <c r="E116" s="38" t="s">
        <v>12450</v>
      </c>
      <c r="F116" s="40">
        <v>3995</v>
      </c>
      <c r="G116" s="63">
        <v>45874</v>
      </c>
      <c r="H116" s="40">
        <v>3749.3074999999999</v>
      </c>
      <c r="I116" s="164" t="s">
        <v>12697</v>
      </c>
    </row>
    <row r="117" spans="2:9" x14ac:dyDescent="0.3">
      <c r="B117" s="39">
        <v>7231</v>
      </c>
      <c r="C117" s="57">
        <v>45848</v>
      </c>
      <c r="D117" s="38" t="s">
        <v>198</v>
      </c>
      <c r="E117" s="38" t="s">
        <v>12439</v>
      </c>
      <c r="F117" s="40">
        <v>10000</v>
      </c>
      <c r="G117" s="63">
        <v>45882</v>
      </c>
      <c r="H117" s="40">
        <v>9385</v>
      </c>
      <c r="I117" s="164" t="s">
        <v>12699</v>
      </c>
    </row>
    <row r="118" spans="2:9" x14ac:dyDescent="0.3">
      <c r="B118" s="39">
        <v>7232</v>
      </c>
      <c r="C118" s="57">
        <v>45848</v>
      </c>
      <c r="D118" s="38" t="s">
        <v>198</v>
      </c>
      <c r="E118" s="38" t="s">
        <v>12438</v>
      </c>
      <c r="F118" s="40">
        <v>19502</v>
      </c>
      <c r="G118" s="63">
        <v>45882</v>
      </c>
      <c r="H118" s="40">
        <v>18302.627</v>
      </c>
      <c r="I118" s="164" t="s">
        <v>12700</v>
      </c>
    </row>
    <row r="119" spans="2:9" x14ac:dyDescent="0.3">
      <c r="B119" s="239">
        <v>7233</v>
      </c>
      <c r="C119" s="56">
        <v>45848</v>
      </c>
      <c r="D119" s="14" t="s">
        <v>198</v>
      </c>
      <c r="E119" s="14" t="s">
        <v>12436</v>
      </c>
      <c r="F119" s="32">
        <v>9584</v>
      </c>
      <c r="G119" s="64"/>
      <c r="H119" s="32">
        <v>8994.5840000000007</v>
      </c>
      <c r="I119" s="69" t="s">
        <v>12701</v>
      </c>
    </row>
    <row r="120" spans="2:9" x14ac:dyDescent="0.3">
      <c r="B120" s="239">
        <v>7234</v>
      </c>
      <c r="C120" s="56">
        <v>45848</v>
      </c>
      <c r="D120" s="14" t="s">
        <v>198</v>
      </c>
      <c r="E120" s="14" t="s">
        <v>12434</v>
      </c>
      <c r="F120" s="32">
        <v>25000</v>
      </c>
      <c r="G120" s="64"/>
      <c r="H120" s="32">
        <v>23462.5</v>
      </c>
      <c r="I120" s="69" t="s">
        <v>12702</v>
      </c>
    </row>
    <row r="121" spans="2:9" x14ac:dyDescent="0.3">
      <c r="B121" s="39">
        <v>7235</v>
      </c>
      <c r="C121" s="57">
        <v>45848</v>
      </c>
      <c r="D121" s="38" t="s">
        <v>198</v>
      </c>
      <c r="E121" s="38" t="s">
        <v>12433</v>
      </c>
      <c r="F121" s="40">
        <v>15486</v>
      </c>
      <c r="G121" s="63">
        <v>45882</v>
      </c>
      <c r="H121" s="40">
        <v>14533.611000000001</v>
      </c>
      <c r="I121" s="164" t="s">
        <v>12703</v>
      </c>
    </row>
    <row r="122" spans="2:9" x14ac:dyDescent="0.3">
      <c r="B122" s="39">
        <v>7236</v>
      </c>
      <c r="C122" s="57">
        <v>45848</v>
      </c>
      <c r="D122" s="38" t="s">
        <v>198</v>
      </c>
      <c r="E122" s="38" t="s">
        <v>12431</v>
      </c>
      <c r="F122" s="40">
        <v>10000</v>
      </c>
      <c r="G122" s="63">
        <v>45882</v>
      </c>
      <c r="H122" s="40">
        <v>9385</v>
      </c>
      <c r="I122" s="164" t="s">
        <v>12704</v>
      </c>
    </row>
    <row r="123" spans="2:9" x14ac:dyDescent="0.3">
      <c r="B123" s="39">
        <v>7237</v>
      </c>
      <c r="C123" s="57">
        <v>45848</v>
      </c>
      <c r="D123" s="38" t="s">
        <v>198</v>
      </c>
      <c r="E123" s="38" t="s">
        <v>12430</v>
      </c>
      <c r="F123" s="40">
        <v>7713.5</v>
      </c>
      <c r="G123" s="63">
        <v>45882</v>
      </c>
      <c r="H123" s="40">
        <v>7239.1197499999998</v>
      </c>
      <c r="I123" s="164" t="s">
        <v>12705</v>
      </c>
    </row>
    <row r="124" spans="2:9" x14ac:dyDescent="0.3">
      <c r="B124" s="239">
        <v>7238</v>
      </c>
      <c r="C124" s="56">
        <v>45848</v>
      </c>
      <c r="D124" s="14" t="s">
        <v>198</v>
      </c>
      <c r="E124" s="14" t="s">
        <v>12428</v>
      </c>
      <c r="F124" s="32">
        <v>11134</v>
      </c>
      <c r="G124" s="64"/>
      <c r="H124" s="32">
        <v>10449.259</v>
      </c>
      <c r="I124" s="69" t="s">
        <v>12706</v>
      </c>
    </row>
    <row r="125" spans="2:9" x14ac:dyDescent="0.3">
      <c r="B125" s="239">
        <v>7239</v>
      </c>
      <c r="C125" s="56">
        <v>45848</v>
      </c>
      <c r="D125" s="14" t="s">
        <v>2524</v>
      </c>
      <c r="E125" s="14" t="s">
        <v>12426</v>
      </c>
      <c r="F125" s="32">
        <v>5978</v>
      </c>
      <c r="G125" s="64"/>
      <c r="H125" s="32">
        <v>5610.3530000000001</v>
      </c>
      <c r="I125" s="69" t="s">
        <v>12707</v>
      </c>
    </row>
    <row r="126" spans="2:9" x14ac:dyDescent="0.3">
      <c r="B126" s="239">
        <v>7243</v>
      </c>
      <c r="C126" s="56">
        <v>45848</v>
      </c>
      <c r="D126" s="14" t="s">
        <v>507</v>
      </c>
      <c r="E126" s="14" t="s">
        <v>12418</v>
      </c>
      <c r="F126" s="32">
        <v>3000</v>
      </c>
      <c r="G126" s="64"/>
      <c r="H126" s="32">
        <v>2815.5</v>
      </c>
      <c r="I126" s="69" t="s">
        <v>12710</v>
      </c>
    </row>
    <row r="127" spans="2:9" x14ac:dyDescent="0.3">
      <c r="B127" s="14">
        <v>7270</v>
      </c>
      <c r="C127" s="56">
        <v>45853</v>
      </c>
      <c r="D127" s="14" t="s">
        <v>786</v>
      </c>
      <c r="E127" s="14" t="s">
        <v>12506</v>
      </c>
      <c r="F127" s="32">
        <v>13000</v>
      </c>
      <c r="G127" s="64"/>
      <c r="H127" s="32">
        <v>12200.5</v>
      </c>
      <c r="I127" s="69" t="s">
        <v>12736</v>
      </c>
    </row>
    <row r="128" spans="2:9" x14ac:dyDescent="0.3">
      <c r="B128" s="14">
        <v>7280</v>
      </c>
      <c r="C128" s="56">
        <v>45855</v>
      </c>
      <c r="D128" s="14" t="s">
        <v>12537</v>
      </c>
      <c r="E128" s="14" t="s">
        <v>12538</v>
      </c>
      <c r="F128" s="32">
        <v>30000</v>
      </c>
      <c r="G128" s="64"/>
      <c r="H128" s="32">
        <v>28155</v>
      </c>
      <c r="I128" s="242" t="s">
        <v>12546</v>
      </c>
    </row>
    <row r="129" spans="2:9" x14ac:dyDescent="0.3">
      <c r="B129" s="14">
        <v>7281</v>
      </c>
      <c r="C129" s="56">
        <v>45856</v>
      </c>
      <c r="D129" s="14" t="s">
        <v>509</v>
      </c>
      <c r="E129" s="14" t="s">
        <v>12575</v>
      </c>
      <c r="F129" s="32">
        <v>2400</v>
      </c>
      <c r="G129" s="64"/>
      <c r="H129" s="32">
        <v>2252.4</v>
      </c>
      <c r="I129" s="242" t="s">
        <v>12740</v>
      </c>
    </row>
    <row r="130" spans="2:9" x14ac:dyDescent="0.3">
      <c r="B130" s="14">
        <v>7285</v>
      </c>
      <c r="C130" s="56">
        <v>45856</v>
      </c>
      <c r="D130" s="14" t="s">
        <v>542</v>
      </c>
      <c r="E130" s="14" t="s">
        <v>12566</v>
      </c>
      <c r="F130" s="32">
        <v>19227.2</v>
      </c>
      <c r="G130" s="64"/>
      <c r="H130" s="32">
        <v>18044.727200000001</v>
      </c>
      <c r="I130" s="242" t="s">
        <v>12742</v>
      </c>
    </row>
    <row r="131" spans="2:9" x14ac:dyDescent="0.3">
      <c r="B131" s="14">
        <v>7286</v>
      </c>
      <c r="C131" s="56">
        <v>45856</v>
      </c>
      <c r="D131" s="14" t="s">
        <v>542</v>
      </c>
      <c r="E131" s="14" t="s">
        <v>12564</v>
      </c>
      <c r="F131" s="32">
        <v>10065.02</v>
      </c>
      <c r="G131" s="64"/>
      <c r="H131" s="32">
        <v>9446.0212700000011</v>
      </c>
      <c r="I131" s="242" t="s">
        <v>12743</v>
      </c>
    </row>
    <row r="132" spans="2:9" x14ac:dyDescent="0.3">
      <c r="B132" s="14">
        <v>7287</v>
      </c>
      <c r="C132" s="56">
        <v>45856</v>
      </c>
      <c r="D132" s="14" t="s">
        <v>542</v>
      </c>
      <c r="E132" s="14" t="s">
        <v>12562</v>
      </c>
      <c r="F132" s="32">
        <v>16819.62</v>
      </c>
      <c r="G132" s="64"/>
      <c r="H132" s="32">
        <v>15785.213369999999</v>
      </c>
      <c r="I132" s="242" t="s">
        <v>12744</v>
      </c>
    </row>
    <row r="133" spans="2:9" x14ac:dyDescent="0.3">
      <c r="B133" s="14">
        <v>7288</v>
      </c>
      <c r="C133" s="56">
        <v>45856</v>
      </c>
      <c r="D133" s="14" t="s">
        <v>542</v>
      </c>
      <c r="E133" s="14" t="s">
        <v>12560</v>
      </c>
      <c r="F133" s="32">
        <v>7022.11</v>
      </c>
      <c r="G133" s="64"/>
      <c r="H133" s="32">
        <v>6590.2502349999995</v>
      </c>
      <c r="I133" s="242" t="s">
        <v>12745</v>
      </c>
    </row>
    <row r="134" spans="2:9" x14ac:dyDescent="0.3">
      <c r="B134" s="14">
        <v>7289</v>
      </c>
      <c r="C134" s="56">
        <v>45856</v>
      </c>
      <c r="D134" s="14" t="s">
        <v>542</v>
      </c>
      <c r="E134" s="14" t="s">
        <v>12558</v>
      </c>
      <c r="F134" s="32">
        <v>13475.76</v>
      </c>
      <c r="G134" s="64"/>
      <c r="H134" s="32">
        <v>12647.000760000001</v>
      </c>
      <c r="I134" s="242" t="s">
        <v>12746</v>
      </c>
    </row>
    <row r="135" spans="2:9" x14ac:dyDescent="0.3">
      <c r="B135" s="14">
        <v>7292</v>
      </c>
      <c r="C135" s="56">
        <v>45860</v>
      </c>
      <c r="D135" s="14" t="s">
        <v>12621</v>
      </c>
      <c r="E135" s="14" t="s">
        <v>12622</v>
      </c>
      <c r="F135" s="32">
        <v>10000</v>
      </c>
      <c r="G135" s="64"/>
      <c r="H135" s="32">
        <v>9385</v>
      </c>
      <c r="I135" s="242" t="s">
        <v>12609</v>
      </c>
    </row>
    <row r="136" spans="2:9" x14ac:dyDescent="0.3">
      <c r="B136" s="38">
        <v>7293</v>
      </c>
      <c r="C136" s="57">
        <v>45860</v>
      </c>
      <c r="D136" s="38" t="s">
        <v>9452</v>
      </c>
      <c r="E136" s="38" t="s">
        <v>12623</v>
      </c>
      <c r="F136" s="40">
        <v>2500</v>
      </c>
      <c r="G136" s="63">
        <v>45877</v>
      </c>
      <c r="H136" s="40">
        <v>2346.25</v>
      </c>
      <c r="I136" s="246" t="s">
        <v>12610</v>
      </c>
    </row>
    <row r="137" spans="2:9" x14ac:dyDescent="0.3">
      <c r="B137" s="14">
        <v>7294</v>
      </c>
      <c r="C137" s="56">
        <v>45860</v>
      </c>
      <c r="D137" s="14" t="s">
        <v>11089</v>
      </c>
      <c r="E137" s="14" t="s">
        <v>12624</v>
      </c>
      <c r="F137" s="32">
        <v>4500</v>
      </c>
      <c r="G137" s="64"/>
      <c r="H137" s="32">
        <v>4223.25</v>
      </c>
      <c r="I137" s="242" t="s">
        <v>12611</v>
      </c>
    </row>
    <row r="138" spans="2:9" x14ac:dyDescent="0.3">
      <c r="B138" s="14">
        <v>7295</v>
      </c>
      <c r="C138" s="56">
        <v>45860</v>
      </c>
      <c r="D138" s="14" t="s">
        <v>9537</v>
      </c>
      <c r="E138" s="14" t="s">
        <v>12625</v>
      </c>
      <c r="F138" s="32">
        <v>1826</v>
      </c>
      <c r="G138" s="64"/>
      <c r="H138" s="32">
        <v>1713.7</v>
      </c>
      <c r="I138" s="242" t="s">
        <v>12612</v>
      </c>
    </row>
    <row r="139" spans="2:9" x14ac:dyDescent="0.3">
      <c r="B139" s="14">
        <v>7296</v>
      </c>
      <c r="C139" s="56">
        <v>45860</v>
      </c>
      <c r="D139" s="14" t="s">
        <v>9537</v>
      </c>
      <c r="E139" s="14" t="s">
        <v>12626</v>
      </c>
      <c r="F139" s="32">
        <v>27121.82</v>
      </c>
      <c r="G139" s="64"/>
      <c r="H139" s="32">
        <v>25453.83</v>
      </c>
      <c r="I139" s="242" t="s">
        <v>12613</v>
      </c>
    </row>
    <row r="140" spans="2:9" x14ac:dyDescent="0.3">
      <c r="B140" s="14">
        <v>7297</v>
      </c>
      <c r="C140" s="56">
        <v>45860</v>
      </c>
      <c r="D140" s="14" t="s">
        <v>9537</v>
      </c>
      <c r="E140" s="14" t="s">
        <v>12627</v>
      </c>
      <c r="F140" s="32">
        <v>4408.84</v>
      </c>
      <c r="G140" s="64"/>
      <c r="H140" s="32">
        <v>4137.7</v>
      </c>
      <c r="I140" s="242" t="s">
        <v>12614</v>
      </c>
    </row>
    <row r="141" spans="2:9" x14ac:dyDescent="0.3">
      <c r="B141" s="38">
        <v>7298</v>
      </c>
      <c r="C141" s="57">
        <v>45860</v>
      </c>
      <c r="D141" s="38" t="s">
        <v>9537</v>
      </c>
      <c r="E141" s="38" t="s">
        <v>12628</v>
      </c>
      <c r="F141" s="40">
        <v>3282.85</v>
      </c>
      <c r="G141" s="63">
        <v>45876</v>
      </c>
      <c r="H141" s="40">
        <v>3080.95</v>
      </c>
      <c r="I141" s="246" t="s">
        <v>12615</v>
      </c>
    </row>
    <row r="142" spans="2:9" x14ac:dyDescent="0.3">
      <c r="B142" s="38">
        <v>7299</v>
      </c>
      <c r="C142" s="57">
        <v>45860</v>
      </c>
      <c r="D142" s="38" t="s">
        <v>9537</v>
      </c>
      <c r="E142" s="38" t="s">
        <v>12629</v>
      </c>
      <c r="F142" s="40">
        <v>4500</v>
      </c>
      <c r="G142" s="268">
        <v>45877</v>
      </c>
      <c r="H142" s="40">
        <v>4223.25</v>
      </c>
      <c r="I142" s="246" t="s">
        <v>12616</v>
      </c>
    </row>
    <row r="143" spans="2:9" x14ac:dyDescent="0.3">
      <c r="B143" s="14">
        <v>7300</v>
      </c>
      <c r="C143" s="56">
        <v>45860</v>
      </c>
      <c r="D143" s="14" t="s">
        <v>9537</v>
      </c>
      <c r="E143" s="14" t="s">
        <v>12630</v>
      </c>
      <c r="F143" s="32">
        <v>17745.47</v>
      </c>
      <c r="G143" s="64"/>
      <c r="H143" s="32">
        <v>16654.12</v>
      </c>
      <c r="I143" s="242" t="s">
        <v>12617</v>
      </c>
    </row>
    <row r="144" spans="2:9" collapsed="1" x14ac:dyDescent="0.3">
      <c r="B144" s="38">
        <v>7319</v>
      </c>
      <c r="C144" s="57">
        <v>45861</v>
      </c>
      <c r="D144" s="38" t="s">
        <v>142</v>
      </c>
      <c r="E144" s="38" t="s">
        <v>12755</v>
      </c>
      <c r="F144" s="40">
        <v>116487.61</v>
      </c>
      <c r="G144" s="63">
        <v>45887</v>
      </c>
      <c r="H144" s="40">
        <v>109323.62</v>
      </c>
      <c r="I144" s="246" t="s">
        <v>12756</v>
      </c>
    </row>
    <row r="145" spans="2:10" collapsed="1" x14ac:dyDescent="0.3">
      <c r="B145" s="38">
        <v>7320</v>
      </c>
      <c r="C145" s="57">
        <v>45861</v>
      </c>
      <c r="D145" s="38" t="s">
        <v>11101</v>
      </c>
      <c r="E145" s="38" t="s">
        <v>12757</v>
      </c>
      <c r="F145" s="40">
        <v>53264</v>
      </c>
      <c r="G145" s="63">
        <v>45876</v>
      </c>
      <c r="H145" s="40">
        <v>49988.26</v>
      </c>
      <c r="I145" s="246" t="s">
        <v>12758</v>
      </c>
    </row>
    <row r="146" spans="2:10" collapsed="1" x14ac:dyDescent="0.3">
      <c r="B146" s="38">
        <v>7323</v>
      </c>
      <c r="C146" s="57">
        <v>45863</v>
      </c>
      <c r="D146" s="38" t="s">
        <v>171</v>
      </c>
      <c r="E146" s="38" t="s">
        <v>12766</v>
      </c>
      <c r="F146" s="40">
        <v>4500</v>
      </c>
      <c r="G146" s="63">
        <v>45870</v>
      </c>
      <c r="H146" s="40">
        <v>4223.25</v>
      </c>
      <c r="I146" s="246" t="s">
        <v>12768</v>
      </c>
    </row>
    <row r="147" spans="2:10" collapsed="1" x14ac:dyDescent="0.3">
      <c r="B147" s="14">
        <v>7327</v>
      </c>
      <c r="C147" s="56">
        <v>45866</v>
      </c>
      <c r="D147" s="14" t="s">
        <v>542</v>
      </c>
      <c r="E147" s="14" t="s">
        <v>12775</v>
      </c>
      <c r="F147" s="32">
        <v>40630.5</v>
      </c>
      <c r="G147" s="64"/>
      <c r="H147" s="32">
        <v>38131.72</v>
      </c>
      <c r="I147" s="242" t="s">
        <v>12777</v>
      </c>
    </row>
    <row r="148" spans="2:10" collapsed="1" x14ac:dyDescent="0.3">
      <c r="B148" s="14">
        <v>7331</v>
      </c>
      <c r="C148" s="56">
        <v>45867</v>
      </c>
      <c r="D148" s="14" t="s">
        <v>542</v>
      </c>
      <c r="E148" s="14" t="s">
        <v>12786</v>
      </c>
      <c r="F148" s="32">
        <v>114627.74</v>
      </c>
      <c r="G148" s="64"/>
      <c r="H148" s="32">
        <v>107578.13</v>
      </c>
      <c r="I148" s="242" t="s">
        <v>12788</v>
      </c>
    </row>
    <row r="149" spans="2:10" collapsed="1" x14ac:dyDescent="0.3">
      <c r="B149" s="14">
        <v>7332</v>
      </c>
      <c r="C149" s="56">
        <v>45867</v>
      </c>
      <c r="D149" s="14" t="s">
        <v>542</v>
      </c>
      <c r="E149" s="14" t="s">
        <v>12787</v>
      </c>
      <c r="F149" s="32">
        <v>27555.58</v>
      </c>
      <c r="G149" s="64"/>
      <c r="H149" s="32">
        <v>25860.91</v>
      </c>
      <c r="I149" s="242" t="s">
        <v>12789</v>
      </c>
    </row>
    <row r="150" spans="2:10" collapsed="1" x14ac:dyDescent="0.3">
      <c r="B150" s="14">
        <v>7341</v>
      </c>
      <c r="C150" s="56">
        <v>45874</v>
      </c>
      <c r="D150" s="14" t="s">
        <v>542</v>
      </c>
      <c r="E150" s="14" t="s">
        <v>12820</v>
      </c>
      <c r="F150" s="32">
        <v>1542772.82</v>
      </c>
      <c r="G150" s="64"/>
      <c r="H150" s="32">
        <v>1447892.29</v>
      </c>
      <c r="I150" s="242" t="s">
        <v>12815</v>
      </c>
    </row>
    <row r="151" spans="2:10" collapsed="1" x14ac:dyDescent="0.3">
      <c r="B151" s="14">
        <v>7342</v>
      </c>
      <c r="C151" s="56">
        <v>45874</v>
      </c>
      <c r="D151" s="14" t="s">
        <v>542</v>
      </c>
      <c r="E151" s="14" t="s">
        <v>12821</v>
      </c>
      <c r="F151" s="32">
        <v>743305.26</v>
      </c>
      <c r="G151" s="64"/>
      <c r="H151" s="32">
        <v>697591.99</v>
      </c>
      <c r="I151" s="242" t="s">
        <v>12816</v>
      </c>
    </row>
    <row r="152" spans="2:10" collapsed="1" x14ac:dyDescent="0.3">
      <c r="B152" s="14">
        <v>7343</v>
      </c>
      <c r="C152" s="56">
        <v>45874</v>
      </c>
      <c r="D152" s="14" t="s">
        <v>542</v>
      </c>
      <c r="E152" s="14" t="s">
        <v>12822</v>
      </c>
      <c r="F152" s="32">
        <v>549372.69999999995</v>
      </c>
      <c r="G152" s="64"/>
      <c r="H152" s="32">
        <v>515586.28</v>
      </c>
      <c r="I152" s="242" t="s">
        <v>12817</v>
      </c>
    </row>
    <row r="153" spans="2:10" collapsed="1" x14ac:dyDescent="0.3">
      <c r="B153" s="14">
        <v>7344</v>
      </c>
      <c r="C153" s="56">
        <v>45874</v>
      </c>
      <c r="D153" s="14" t="s">
        <v>9537</v>
      </c>
      <c r="E153" s="14" t="s">
        <v>12823</v>
      </c>
      <c r="F153" s="32">
        <v>554044.54</v>
      </c>
      <c r="G153" s="64"/>
      <c r="H153" s="32">
        <v>519970.81</v>
      </c>
      <c r="I153" s="242" t="s">
        <v>12754</v>
      </c>
      <c r="J153" t="s">
        <v>12827</v>
      </c>
    </row>
    <row r="154" spans="2:10" collapsed="1" x14ac:dyDescent="0.3">
      <c r="B154" s="14">
        <v>7345</v>
      </c>
      <c r="C154" s="56">
        <v>45874</v>
      </c>
      <c r="D154" s="14" t="s">
        <v>12751</v>
      </c>
      <c r="E154" s="14" t="s">
        <v>12824</v>
      </c>
      <c r="F154" s="32">
        <v>281870.57</v>
      </c>
      <c r="G154" s="64"/>
      <c r="H154" s="32">
        <v>264535.52</v>
      </c>
      <c r="I154" s="242" t="s">
        <v>12754</v>
      </c>
      <c r="J154" t="s">
        <v>12827</v>
      </c>
    </row>
    <row r="155" spans="2:10" collapsed="1" x14ac:dyDescent="0.3">
      <c r="B155" s="14">
        <v>7346</v>
      </c>
      <c r="C155" s="56">
        <v>45874</v>
      </c>
      <c r="D155" s="14" t="s">
        <v>169</v>
      </c>
      <c r="E155" s="14" t="s">
        <v>12825</v>
      </c>
      <c r="F155" s="32">
        <v>9216</v>
      </c>
      <c r="G155" s="64"/>
      <c r="H155" s="32">
        <v>8649.2199999999993</v>
      </c>
      <c r="I155" s="242" t="s">
        <v>12818</v>
      </c>
    </row>
    <row r="156" spans="2:10" collapsed="1" x14ac:dyDescent="0.3">
      <c r="B156" s="14">
        <v>7347</v>
      </c>
      <c r="C156" s="56">
        <v>45874</v>
      </c>
      <c r="D156" s="14" t="s">
        <v>11019</v>
      </c>
      <c r="E156" s="14" t="s">
        <v>12826</v>
      </c>
      <c r="F156" s="32">
        <v>1708</v>
      </c>
      <c r="G156" s="64"/>
      <c r="H156" s="32">
        <v>1602.96</v>
      </c>
      <c r="I156" s="242" t="s">
        <v>12819</v>
      </c>
    </row>
    <row r="157" spans="2:10" collapsed="1" x14ac:dyDescent="0.3">
      <c r="B157" s="38">
        <v>7348</v>
      </c>
      <c r="C157" s="57">
        <v>45874</v>
      </c>
      <c r="D157" s="38" t="s">
        <v>146</v>
      </c>
      <c r="E157" s="38" t="s">
        <v>12828</v>
      </c>
      <c r="F157" s="40">
        <v>6400</v>
      </c>
      <c r="G157" s="63">
        <v>45880</v>
      </c>
      <c r="H157" s="40">
        <v>6006.4</v>
      </c>
      <c r="I157" s="246" t="s">
        <v>12830</v>
      </c>
    </row>
    <row r="158" spans="2:10" collapsed="1" x14ac:dyDescent="0.3">
      <c r="B158" s="38">
        <v>7349</v>
      </c>
      <c r="C158" s="57">
        <v>45874</v>
      </c>
      <c r="D158" s="38" t="s">
        <v>146</v>
      </c>
      <c r="E158" s="38" t="s">
        <v>12829</v>
      </c>
      <c r="F158" s="40">
        <v>9458.5</v>
      </c>
      <c r="G158" s="63">
        <v>45880</v>
      </c>
      <c r="H158" s="40">
        <v>8876.7999999999993</v>
      </c>
      <c r="I158" s="246" t="s">
        <v>12831</v>
      </c>
    </row>
    <row r="159" spans="2:10" collapsed="1" x14ac:dyDescent="0.3">
      <c r="B159" s="38">
        <v>7350</v>
      </c>
      <c r="C159" s="57">
        <v>45874</v>
      </c>
      <c r="D159" s="38" t="s">
        <v>11372</v>
      </c>
      <c r="E159" s="38" t="s">
        <v>12832</v>
      </c>
      <c r="F159" s="40">
        <v>3850</v>
      </c>
      <c r="G159" s="63">
        <v>45874</v>
      </c>
      <c r="H159" s="40">
        <v>3613.22</v>
      </c>
      <c r="I159" s="246" t="s">
        <v>9933</v>
      </c>
    </row>
    <row r="160" spans="2:10" collapsed="1" x14ac:dyDescent="0.3">
      <c r="B160" s="38">
        <v>7351</v>
      </c>
      <c r="C160" s="57">
        <v>45874</v>
      </c>
      <c r="D160" s="38" t="s">
        <v>11372</v>
      </c>
      <c r="E160" s="38" t="s">
        <v>12833</v>
      </c>
      <c r="F160" s="40">
        <v>4950</v>
      </c>
      <c r="G160" s="63">
        <v>45874</v>
      </c>
      <c r="H160" s="40">
        <v>4645.57</v>
      </c>
      <c r="I160" s="246" t="s">
        <v>9939</v>
      </c>
    </row>
    <row r="161" spans="2:9" collapsed="1" x14ac:dyDescent="0.3">
      <c r="B161" s="38">
        <v>7352</v>
      </c>
      <c r="C161" s="57">
        <v>45875</v>
      </c>
      <c r="D161" s="38" t="s">
        <v>644</v>
      </c>
      <c r="E161" s="38" t="s">
        <v>12834</v>
      </c>
      <c r="F161" s="40">
        <v>14692.5</v>
      </c>
      <c r="G161" s="63">
        <v>45876</v>
      </c>
      <c r="H161" s="40">
        <v>13788.91</v>
      </c>
      <c r="I161" s="246" t="s">
        <v>12836</v>
      </c>
    </row>
    <row r="162" spans="2:9" collapsed="1" x14ac:dyDescent="0.3">
      <c r="B162" s="38">
        <v>7353</v>
      </c>
      <c r="C162" s="57">
        <v>45875</v>
      </c>
      <c r="D162" s="38" t="s">
        <v>644</v>
      </c>
      <c r="E162" s="38" t="s">
        <v>12835</v>
      </c>
      <c r="F162" s="40">
        <v>14209</v>
      </c>
      <c r="G162" s="63">
        <v>45876</v>
      </c>
      <c r="H162" s="40">
        <v>13335.15</v>
      </c>
      <c r="I162" s="246" t="s">
        <v>12837</v>
      </c>
    </row>
    <row r="163" spans="2:9" collapsed="1" x14ac:dyDescent="0.3">
      <c r="B163" s="38">
        <v>7354</v>
      </c>
      <c r="C163" s="57">
        <v>45875</v>
      </c>
      <c r="D163" s="38" t="s">
        <v>200</v>
      </c>
      <c r="E163" s="38" t="s">
        <v>12850</v>
      </c>
      <c r="F163" s="40">
        <v>3599.5</v>
      </c>
      <c r="G163" s="63">
        <v>45877</v>
      </c>
      <c r="H163" s="40">
        <v>3378.13</v>
      </c>
      <c r="I163" s="246" t="s">
        <v>12855</v>
      </c>
    </row>
    <row r="164" spans="2:9" collapsed="1" x14ac:dyDescent="0.3">
      <c r="B164" s="38">
        <v>7355</v>
      </c>
      <c r="C164" s="57">
        <v>45875</v>
      </c>
      <c r="D164" s="38" t="s">
        <v>200</v>
      </c>
      <c r="E164" s="38" t="s">
        <v>12851</v>
      </c>
      <c r="F164" s="40">
        <v>4875</v>
      </c>
      <c r="G164" s="63">
        <v>45877</v>
      </c>
      <c r="H164" s="40">
        <v>4575.1899999999996</v>
      </c>
      <c r="I164" s="246" t="s">
        <v>12856</v>
      </c>
    </row>
    <row r="165" spans="2:9" collapsed="1" x14ac:dyDescent="0.3">
      <c r="B165" s="38">
        <v>7356</v>
      </c>
      <c r="C165" s="57">
        <v>45875</v>
      </c>
      <c r="D165" s="38" t="s">
        <v>142</v>
      </c>
      <c r="E165" s="38" t="s">
        <v>12852</v>
      </c>
      <c r="F165" s="40">
        <v>7625</v>
      </c>
      <c r="G165" s="63">
        <v>45881</v>
      </c>
      <c r="H165" s="40">
        <v>7156.06</v>
      </c>
      <c r="I165" s="246" t="s">
        <v>12857</v>
      </c>
    </row>
    <row r="166" spans="2:9" collapsed="1" x14ac:dyDescent="0.3">
      <c r="B166" s="38">
        <v>7357</v>
      </c>
      <c r="C166" s="57">
        <v>45875</v>
      </c>
      <c r="D166" s="38" t="s">
        <v>142</v>
      </c>
      <c r="E166" s="38" t="s">
        <v>12853</v>
      </c>
      <c r="F166" s="40">
        <v>2090</v>
      </c>
      <c r="G166" s="63">
        <v>45881</v>
      </c>
      <c r="H166" s="40">
        <v>1961.46</v>
      </c>
      <c r="I166" s="246" t="s">
        <v>12858</v>
      </c>
    </row>
    <row r="167" spans="2:9" collapsed="1" x14ac:dyDescent="0.3">
      <c r="B167" s="38">
        <v>7358</v>
      </c>
      <c r="C167" s="57">
        <v>45875</v>
      </c>
      <c r="D167" s="38" t="s">
        <v>142</v>
      </c>
      <c r="E167" s="38" t="s">
        <v>12854</v>
      </c>
      <c r="F167" s="40">
        <v>9770</v>
      </c>
      <c r="G167" s="63">
        <v>45881</v>
      </c>
      <c r="H167" s="40">
        <v>9169.14</v>
      </c>
      <c r="I167" s="246" t="s">
        <v>12859</v>
      </c>
    </row>
    <row r="168" spans="2:9" collapsed="1" x14ac:dyDescent="0.3">
      <c r="B168" s="14">
        <v>7359</v>
      </c>
      <c r="C168" s="56">
        <v>45875</v>
      </c>
      <c r="D168" s="14" t="s">
        <v>12242</v>
      </c>
      <c r="E168" s="14" t="s">
        <v>12875</v>
      </c>
      <c r="F168" s="32">
        <v>9516</v>
      </c>
      <c r="G168" s="64"/>
      <c r="H168" s="32">
        <v>8930.77</v>
      </c>
      <c r="I168" s="242" t="s">
        <v>12888</v>
      </c>
    </row>
    <row r="169" spans="2:9" collapsed="1" x14ac:dyDescent="0.3">
      <c r="B169" s="38">
        <v>7360</v>
      </c>
      <c r="C169" s="57">
        <v>45876</v>
      </c>
      <c r="D169" s="38" t="s">
        <v>203</v>
      </c>
      <c r="E169" s="38" t="s">
        <v>12876</v>
      </c>
      <c r="F169" s="40">
        <v>7122.6</v>
      </c>
      <c r="G169" s="63">
        <v>45881</v>
      </c>
      <c r="H169" s="40">
        <v>6684.56</v>
      </c>
      <c r="I169" s="246" t="s">
        <v>12860</v>
      </c>
    </row>
    <row r="170" spans="2:9" collapsed="1" x14ac:dyDescent="0.3">
      <c r="B170" s="38">
        <v>7361</v>
      </c>
      <c r="C170" s="57">
        <v>45876</v>
      </c>
      <c r="D170" s="38" t="s">
        <v>203</v>
      </c>
      <c r="E170" s="38" t="s">
        <v>12877</v>
      </c>
      <c r="F170" s="40">
        <v>12193.2</v>
      </c>
      <c r="G170" s="63">
        <v>45882</v>
      </c>
      <c r="H170" s="40">
        <v>11443.32</v>
      </c>
      <c r="I170" s="246" t="s">
        <v>12861</v>
      </c>
    </row>
    <row r="171" spans="2:9" collapsed="1" x14ac:dyDescent="0.3">
      <c r="B171" s="14">
        <v>7362</v>
      </c>
      <c r="C171" s="56">
        <v>45876</v>
      </c>
      <c r="D171" s="14" t="s">
        <v>203</v>
      </c>
      <c r="E171" s="14" t="s">
        <v>12878</v>
      </c>
      <c r="F171" s="32">
        <v>5024</v>
      </c>
      <c r="G171" s="64"/>
      <c r="H171" s="32">
        <v>4715.0200000000004</v>
      </c>
      <c r="I171" s="242" t="s">
        <v>12862</v>
      </c>
    </row>
    <row r="172" spans="2:9" collapsed="1" x14ac:dyDescent="0.3">
      <c r="B172" s="14">
        <v>7363</v>
      </c>
      <c r="C172" s="56">
        <v>45876</v>
      </c>
      <c r="D172" s="14" t="s">
        <v>203</v>
      </c>
      <c r="E172" s="14" t="s">
        <v>12879</v>
      </c>
      <c r="F172" s="32">
        <v>57958.2</v>
      </c>
      <c r="G172" s="64"/>
      <c r="H172" s="32">
        <v>54393.77</v>
      </c>
      <c r="I172" s="242" t="s">
        <v>12863</v>
      </c>
    </row>
    <row r="173" spans="2:9" collapsed="1" x14ac:dyDescent="0.3">
      <c r="B173" s="14">
        <v>7364</v>
      </c>
      <c r="C173" s="56">
        <v>45876</v>
      </c>
      <c r="D173" s="14" t="s">
        <v>203</v>
      </c>
      <c r="E173" s="14" t="s">
        <v>12880</v>
      </c>
      <c r="F173" s="32">
        <v>2355</v>
      </c>
      <c r="G173" s="64" t="s">
        <v>13008</v>
      </c>
      <c r="H173" s="32">
        <v>2210.17</v>
      </c>
      <c r="I173" s="242" t="s">
        <v>12864</v>
      </c>
    </row>
    <row r="174" spans="2:9" collapsed="1" x14ac:dyDescent="0.3">
      <c r="B174" s="14">
        <v>7365</v>
      </c>
      <c r="C174" s="56">
        <v>45876</v>
      </c>
      <c r="D174" s="14" t="s">
        <v>203</v>
      </c>
      <c r="E174" s="14" t="s">
        <v>12881</v>
      </c>
      <c r="F174" s="32">
        <v>13168.2</v>
      </c>
      <c r="G174" s="64"/>
      <c r="H174" s="32">
        <v>12358.36</v>
      </c>
      <c r="I174" s="242" t="s">
        <v>12865</v>
      </c>
    </row>
    <row r="175" spans="2:9" collapsed="1" x14ac:dyDescent="0.3">
      <c r="B175" s="14">
        <v>7366</v>
      </c>
      <c r="C175" s="56">
        <v>45876</v>
      </c>
      <c r="D175" s="14" t="s">
        <v>203</v>
      </c>
      <c r="E175" s="14" t="s">
        <v>12882</v>
      </c>
      <c r="F175" s="32">
        <v>10230.6</v>
      </c>
      <c r="G175" s="64"/>
      <c r="H175" s="32">
        <v>9601.42</v>
      </c>
      <c r="I175" s="242" t="s">
        <v>12866</v>
      </c>
    </row>
    <row r="176" spans="2:9" collapsed="1" x14ac:dyDescent="0.3">
      <c r="B176" s="14">
        <v>7367</v>
      </c>
      <c r="C176" s="56">
        <v>45876</v>
      </c>
      <c r="D176" s="14" t="s">
        <v>203</v>
      </c>
      <c r="E176" s="14" t="s">
        <v>12883</v>
      </c>
      <c r="F176" s="32">
        <v>9412.2000000000007</v>
      </c>
      <c r="G176" s="64"/>
      <c r="H176" s="32">
        <v>8833.35</v>
      </c>
      <c r="I176" s="242" t="s">
        <v>12867</v>
      </c>
    </row>
    <row r="177" spans="2:9" collapsed="1" x14ac:dyDescent="0.3">
      <c r="B177" s="38">
        <v>7368</v>
      </c>
      <c r="C177" s="57">
        <v>45876</v>
      </c>
      <c r="D177" s="38" t="s">
        <v>171</v>
      </c>
      <c r="E177" s="38" t="s">
        <v>12884</v>
      </c>
      <c r="F177" s="40">
        <v>26891</v>
      </c>
      <c r="G177" s="63">
        <v>45884</v>
      </c>
      <c r="H177" s="40">
        <v>25237.200000000001</v>
      </c>
      <c r="I177" s="246" t="s">
        <v>12868</v>
      </c>
    </row>
    <row r="178" spans="2:9" collapsed="1" x14ac:dyDescent="0.3">
      <c r="B178" s="38">
        <v>7369</v>
      </c>
      <c r="C178" s="57">
        <v>45876</v>
      </c>
      <c r="D178" s="38" t="s">
        <v>203</v>
      </c>
      <c r="E178" s="38" t="s">
        <v>12885</v>
      </c>
      <c r="F178" s="40">
        <v>1700</v>
      </c>
      <c r="G178" s="63">
        <v>45881</v>
      </c>
      <c r="H178" s="40">
        <v>1595.45</v>
      </c>
      <c r="I178" s="246" t="s">
        <v>12869</v>
      </c>
    </row>
    <row r="179" spans="2:9" collapsed="1" x14ac:dyDescent="0.3">
      <c r="B179" s="38">
        <v>7370</v>
      </c>
      <c r="C179" s="57">
        <v>45876</v>
      </c>
      <c r="D179" s="38" t="s">
        <v>203</v>
      </c>
      <c r="E179" s="38" t="s">
        <v>12886</v>
      </c>
      <c r="F179" s="40">
        <v>26146.799999999999</v>
      </c>
      <c r="G179" s="63">
        <v>45881</v>
      </c>
      <c r="H179" s="40">
        <v>24538.77</v>
      </c>
      <c r="I179" s="246" t="s">
        <v>12870</v>
      </c>
    </row>
    <row r="180" spans="2:9" collapsed="1" x14ac:dyDescent="0.3">
      <c r="B180" s="14">
        <v>7371</v>
      </c>
      <c r="C180" s="56">
        <v>45876</v>
      </c>
      <c r="D180" s="14" t="s">
        <v>542</v>
      </c>
      <c r="E180" s="14" t="s">
        <v>12887</v>
      </c>
      <c r="F180" s="32">
        <v>22055</v>
      </c>
      <c r="G180" s="64"/>
      <c r="H180" s="32">
        <v>20698.62</v>
      </c>
      <c r="I180" s="242" t="s">
        <v>12871</v>
      </c>
    </row>
    <row r="181" spans="2:9" collapsed="1" x14ac:dyDescent="0.3">
      <c r="B181" s="38">
        <v>7372</v>
      </c>
      <c r="C181" s="57">
        <v>45877</v>
      </c>
      <c r="D181" s="38" t="s">
        <v>212</v>
      </c>
      <c r="E181" s="38" t="s">
        <v>12889</v>
      </c>
      <c r="F181" s="40">
        <v>8000</v>
      </c>
      <c r="G181" s="63">
        <v>45882</v>
      </c>
      <c r="H181" s="40">
        <v>7508</v>
      </c>
      <c r="I181" s="246" t="s">
        <v>12891</v>
      </c>
    </row>
    <row r="182" spans="2:9" collapsed="1" x14ac:dyDescent="0.3">
      <c r="B182" s="14">
        <v>7373</v>
      </c>
      <c r="C182" s="56">
        <v>45877</v>
      </c>
      <c r="D182" s="14" t="s">
        <v>203</v>
      </c>
      <c r="E182" s="14" t="s">
        <v>12890</v>
      </c>
      <c r="F182" s="32">
        <v>26638.25</v>
      </c>
      <c r="G182" s="64"/>
      <c r="H182" s="32">
        <v>25000</v>
      </c>
      <c r="I182" s="242" t="s">
        <v>12892</v>
      </c>
    </row>
    <row r="183" spans="2:9" collapsed="1" x14ac:dyDescent="0.3">
      <c r="B183" s="38">
        <v>7374</v>
      </c>
      <c r="C183" s="57">
        <v>45877</v>
      </c>
      <c r="D183" s="38" t="s">
        <v>142</v>
      </c>
      <c r="E183" s="38" t="s">
        <v>12893</v>
      </c>
      <c r="F183" s="40">
        <v>70697.5</v>
      </c>
      <c r="G183" s="63">
        <v>45877</v>
      </c>
      <c r="H183" s="40">
        <v>66349.5</v>
      </c>
      <c r="I183" s="246" t="s">
        <v>12894</v>
      </c>
    </row>
    <row r="184" spans="2:9" hidden="1" outlineLevel="1" collapsed="1" x14ac:dyDescent="0.3">
      <c r="B184" s="38"/>
      <c r="C184" s="57"/>
      <c r="D184" s="38"/>
      <c r="E184" s="38"/>
      <c r="F184" s="40"/>
      <c r="G184" s="63"/>
      <c r="H184" s="40"/>
      <c r="I184" s="246" t="s">
        <v>12895</v>
      </c>
    </row>
    <row r="185" spans="2:9" hidden="1" outlineLevel="1" collapsed="1" x14ac:dyDescent="0.3">
      <c r="B185" s="38"/>
      <c r="C185" s="57"/>
      <c r="D185" s="38"/>
      <c r="E185" s="38"/>
      <c r="F185" s="40"/>
      <c r="G185" s="63"/>
      <c r="H185" s="40"/>
      <c r="I185" s="246" t="s">
        <v>12896</v>
      </c>
    </row>
    <row r="186" spans="2:9" hidden="1" outlineLevel="1" collapsed="1" x14ac:dyDescent="0.3">
      <c r="B186" s="38"/>
      <c r="C186" s="57"/>
      <c r="D186" s="38"/>
      <c r="E186" s="38"/>
      <c r="F186" s="40"/>
      <c r="G186" s="63"/>
      <c r="H186" s="40"/>
      <c r="I186" s="246" t="s">
        <v>12897</v>
      </c>
    </row>
    <row r="187" spans="2:9" hidden="1" outlineLevel="1" collapsed="1" x14ac:dyDescent="0.3">
      <c r="B187" s="38"/>
      <c r="C187" s="57"/>
      <c r="D187" s="38"/>
      <c r="E187" s="38"/>
      <c r="F187" s="40"/>
      <c r="G187" s="63"/>
      <c r="H187" s="40"/>
      <c r="I187" s="246" t="s">
        <v>12898</v>
      </c>
    </row>
    <row r="188" spans="2:9" hidden="1" outlineLevel="1" collapsed="1" x14ac:dyDescent="0.3">
      <c r="B188" s="38"/>
      <c r="C188" s="57"/>
      <c r="D188" s="38"/>
      <c r="E188" s="38"/>
      <c r="F188" s="40"/>
      <c r="G188" s="63"/>
      <c r="H188" s="40"/>
      <c r="I188" s="246" t="s">
        <v>12899</v>
      </c>
    </row>
    <row r="189" spans="2:9" hidden="1" outlineLevel="1" collapsed="1" x14ac:dyDescent="0.3">
      <c r="B189" s="38"/>
      <c r="C189" s="57"/>
      <c r="D189" s="38"/>
      <c r="E189" s="38"/>
      <c r="F189" s="40"/>
      <c r="G189" s="63"/>
      <c r="H189" s="40"/>
      <c r="I189" s="246" t="s">
        <v>12900</v>
      </c>
    </row>
    <row r="190" spans="2:9" collapsed="1" x14ac:dyDescent="0.3">
      <c r="B190" s="14">
        <v>7375</v>
      </c>
      <c r="C190" s="56">
        <v>45877</v>
      </c>
      <c r="D190" s="14" t="s">
        <v>203</v>
      </c>
      <c r="E190" s="14" t="s">
        <v>12901</v>
      </c>
      <c r="F190" s="32">
        <v>4401</v>
      </c>
      <c r="G190" s="64"/>
      <c r="H190" s="32">
        <v>4130.34</v>
      </c>
      <c r="I190" s="242" t="s">
        <v>12902</v>
      </c>
    </row>
    <row r="191" spans="2:9" collapsed="1" x14ac:dyDescent="0.3">
      <c r="B191" s="14">
        <v>7376</v>
      </c>
      <c r="C191" s="56">
        <v>45877</v>
      </c>
      <c r="D191" s="14" t="s">
        <v>203</v>
      </c>
      <c r="E191" s="14" t="s">
        <v>12903</v>
      </c>
      <c r="F191" s="32">
        <v>150871.45000000001</v>
      </c>
      <c r="G191" s="64"/>
      <c r="H191" s="32">
        <v>141592.85999999999</v>
      </c>
      <c r="I191" s="242" t="s">
        <v>12905</v>
      </c>
    </row>
    <row r="192" spans="2:9" collapsed="1" x14ac:dyDescent="0.3">
      <c r="B192" s="38">
        <v>7377</v>
      </c>
      <c r="C192" s="57">
        <v>45877</v>
      </c>
      <c r="D192" s="38" t="s">
        <v>171</v>
      </c>
      <c r="E192" s="38" t="s">
        <v>12904</v>
      </c>
      <c r="F192" s="40">
        <v>6263.2</v>
      </c>
      <c r="G192" s="63">
        <v>45883</v>
      </c>
      <c r="H192" s="40">
        <v>5878.01</v>
      </c>
      <c r="I192" s="246" t="s">
        <v>12906</v>
      </c>
    </row>
    <row r="193" spans="2:12" collapsed="1" x14ac:dyDescent="0.3">
      <c r="B193" s="38">
        <v>7378</v>
      </c>
      <c r="C193" s="57">
        <v>45877</v>
      </c>
      <c r="D193" s="38" t="s">
        <v>171</v>
      </c>
      <c r="E193" s="38" t="s">
        <v>12907</v>
      </c>
      <c r="F193" s="40">
        <v>719.78</v>
      </c>
      <c r="G193" s="63">
        <v>45883</v>
      </c>
      <c r="H193" s="40">
        <v>675.51</v>
      </c>
      <c r="I193" s="246" t="s">
        <v>12909</v>
      </c>
    </row>
    <row r="194" spans="2:12" collapsed="1" x14ac:dyDescent="0.3">
      <c r="B194" s="38">
        <v>7379</v>
      </c>
      <c r="C194" s="57">
        <v>45877</v>
      </c>
      <c r="D194" s="38" t="s">
        <v>171</v>
      </c>
      <c r="E194" s="38" t="s">
        <v>12908</v>
      </c>
      <c r="F194" s="40">
        <v>874.02</v>
      </c>
      <c r="G194" s="63">
        <v>45882</v>
      </c>
      <c r="H194" s="40">
        <v>820.27</v>
      </c>
      <c r="I194" s="246" t="s">
        <v>12910</v>
      </c>
    </row>
    <row r="195" spans="2:12" collapsed="1" x14ac:dyDescent="0.3">
      <c r="B195" s="38">
        <v>7380</v>
      </c>
      <c r="C195" s="57">
        <v>45880</v>
      </c>
      <c r="D195" s="38" t="s">
        <v>12911</v>
      </c>
      <c r="E195" s="38" t="s">
        <v>12912</v>
      </c>
      <c r="F195" s="40">
        <v>20000</v>
      </c>
      <c r="G195" s="63">
        <v>45884</v>
      </c>
      <c r="H195" s="40">
        <v>18770</v>
      </c>
      <c r="I195" s="246" t="s">
        <v>12914</v>
      </c>
    </row>
    <row r="196" spans="2:12" collapsed="1" x14ac:dyDescent="0.3">
      <c r="B196" s="38">
        <v>7381</v>
      </c>
      <c r="C196" s="57">
        <v>45880</v>
      </c>
      <c r="D196" s="38" t="s">
        <v>203</v>
      </c>
      <c r="E196" s="38" t="s">
        <v>12913</v>
      </c>
      <c r="F196" s="40">
        <v>17332.8</v>
      </c>
      <c r="G196" s="63">
        <v>45881</v>
      </c>
      <c r="H196" s="40">
        <v>16266.83</v>
      </c>
      <c r="I196" s="246" t="s">
        <v>12915</v>
      </c>
    </row>
    <row r="197" spans="2:12" collapsed="1" x14ac:dyDescent="0.3">
      <c r="B197" s="14">
        <v>7382</v>
      </c>
      <c r="C197" s="56">
        <v>45880</v>
      </c>
      <c r="D197" s="14" t="s">
        <v>200</v>
      </c>
      <c r="E197" s="14" t="s">
        <v>12919</v>
      </c>
      <c r="F197" s="32">
        <v>31593.5</v>
      </c>
      <c r="G197" s="64"/>
      <c r="H197" s="32">
        <v>29650.5</v>
      </c>
      <c r="I197" s="242" t="s">
        <v>12921</v>
      </c>
    </row>
    <row r="198" spans="2:12" hidden="1" outlineLevel="1" collapsed="1" x14ac:dyDescent="0.3">
      <c r="B198" s="14"/>
      <c r="C198" s="56"/>
      <c r="D198" s="14"/>
      <c r="E198" s="14"/>
      <c r="F198" s="32"/>
      <c r="G198" s="64"/>
      <c r="H198" s="32"/>
      <c r="I198" s="242" t="s">
        <v>12922</v>
      </c>
    </row>
    <row r="199" spans="2:12" collapsed="1" x14ac:dyDescent="0.3">
      <c r="B199" s="14">
        <v>7383</v>
      </c>
      <c r="C199" s="56">
        <v>45880</v>
      </c>
      <c r="D199" s="14" t="s">
        <v>12918</v>
      </c>
      <c r="E199" s="14" t="s">
        <v>12920</v>
      </c>
      <c r="F199" s="32">
        <v>35000</v>
      </c>
      <c r="G199" s="64"/>
      <c r="H199" s="32">
        <v>32847.5</v>
      </c>
      <c r="I199" s="242" t="s">
        <v>12923</v>
      </c>
    </row>
    <row r="200" spans="2:12" collapsed="1" x14ac:dyDescent="0.3">
      <c r="B200" s="14">
        <v>7384</v>
      </c>
      <c r="C200" s="56">
        <v>45880</v>
      </c>
      <c r="D200" s="14" t="s">
        <v>9452</v>
      </c>
      <c r="E200" s="14" t="s">
        <v>12924</v>
      </c>
      <c r="F200" s="32">
        <v>20000</v>
      </c>
      <c r="G200" s="64"/>
      <c r="H200" s="32">
        <v>18770</v>
      </c>
      <c r="I200" s="242" t="s">
        <v>12926</v>
      </c>
    </row>
    <row r="201" spans="2:12" collapsed="1" x14ac:dyDescent="0.3">
      <c r="B201" s="14">
        <v>7385</v>
      </c>
      <c r="C201" s="56">
        <v>45880</v>
      </c>
      <c r="D201" s="14" t="s">
        <v>203</v>
      </c>
      <c r="E201" s="14" t="s">
        <v>12925</v>
      </c>
      <c r="F201" s="32">
        <v>130442.2</v>
      </c>
      <c r="G201" s="64"/>
      <c r="H201" s="32">
        <v>122420</v>
      </c>
      <c r="I201" s="242" t="s">
        <v>12927</v>
      </c>
    </row>
    <row r="202" spans="2:12" collapsed="1" x14ac:dyDescent="0.3">
      <c r="B202" s="38">
        <v>7386</v>
      </c>
      <c r="C202" s="57">
        <v>45880</v>
      </c>
      <c r="D202" s="38" t="s">
        <v>12936</v>
      </c>
      <c r="E202" s="38" t="s">
        <v>12934</v>
      </c>
      <c r="F202" s="40">
        <v>1277</v>
      </c>
      <c r="G202" s="63">
        <v>45882</v>
      </c>
      <c r="H202" s="40">
        <v>1198.46</v>
      </c>
      <c r="I202" s="246" t="s">
        <v>12937</v>
      </c>
    </row>
    <row r="203" spans="2:12" collapsed="1" x14ac:dyDescent="0.3">
      <c r="B203" s="14">
        <v>7387</v>
      </c>
      <c r="C203" s="56">
        <v>45880</v>
      </c>
      <c r="D203" s="14" t="s">
        <v>12267</v>
      </c>
      <c r="E203" s="14" t="s">
        <v>12935</v>
      </c>
      <c r="F203" s="32">
        <v>32541</v>
      </c>
      <c r="G203" s="64"/>
      <c r="H203" s="32">
        <v>30539.73</v>
      </c>
      <c r="I203" s="242" t="s">
        <v>12938</v>
      </c>
    </row>
    <row r="204" spans="2:12" x14ac:dyDescent="0.3">
      <c r="B204" s="38">
        <v>7389</v>
      </c>
      <c r="C204" s="57">
        <v>45881</v>
      </c>
      <c r="D204" s="38" t="s">
        <v>3601</v>
      </c>
      <c r="E204" s="38" t="s">
        <v>12939</v>
      </c>
      <c r="F204" s="40">
        <v>18722</v>
      </c>
      <c r="G204" s="63">
        <v>45883</v>
      </c>
      <c r="H204" s="40">
        <v>17570.599999999999</v>
      </c>
      <c r="I204" s="246" t="s">
        <v>12940</v>
      </c>
      <c r="J204" t="s">
        <v>12941</v>
      </c>
      <c r="L204"/>
    </row>
    <row r="205" spans="2:12" x14ac:dyDescent="0.3">
      <c r="B205" s="38">
        <v>7390</v>
      </c>
      <c r="C205" s="57">
        <v>45881</v>
      </c>
      <c r="D205" s="38" t="s">
        <v>12942</v>
      </c>
      <c r="E205" s="38" t="s">
        <v>12943</v>
      </c>
      <c r="F205" s="40">
        <v>4800</v>
      </c>
      <c r="G205" s="63">
        <v>45880</v>
      </c>
      <c r="H205" s="40">
        <v>4504.8</v>
      </c>
      <c r="I205" s="246" t="s">
        <v>12947</v>
      </c>
      <c r="L205"/>
    </row>
    <row r="206" spans="2:12" x14ac:dyDescent="0.3">
      <c r="B206" s="14">
        <v>7391</v>
      </c>
      <c r="C206" s="56">
        <v>45881</v>
      </c>
      <c r="D206" s="14" t="s">
        <v>11089</v>
      </c>
      <c r="E206" s="14" t="s">
        <v>12944</v>
      </c>
      <c r="F206" s="32">
        <v>6300</v>
      </c>
      <c r="G206" s="64"/>
      <c r="H206" s="32">
        <v>5912.55</v>
      </c>
      <c r="I206" s="242" t="s">
        <v>12948</v>
      </c>
      <c r="L206"/>
    </row>
    <row r="207" spans="2:12" x14ac:dyDescent="0.3">
      <c r="B207" s="14">
        <v>7392</v>
      </c>
      <c r="C207" s="56">
        <v>45881</v>
      </c>
      <c r="D207" s="14" t="s">
        <v>11089</v>
      </c>
      <c r="E207" s="14" t="s">
        <v>12945</v>
      </c>
      <c r="F207" s="32">
        <v>3600</v>
      </c>
      <c r="G207" s="64"/>
      <c r="H207" s="32">
        <v>3378.6</v>
      </c>
      <c r="I207" s="242" t="s">
        <v>12949</v>
      </c>
      <c r="L207"/>
    </row>
    <row r="208" spans="2:12" x14ac:dyDescent="0.3">
      <c r="B208" s="14">
        <v>7393</v>
      </c>
      <c r="C208" s="56">
        <v>45881</v>
      </c>
      <c r="D208" s="14" t="s">
        <v>11089</v>
      </c>
      <c r="E208" s="14" t="s">
        <v>12946</v>
      </c>
      <c r="F208" s="32">
        <v>4500</v>
      </c>
      <c r="G208" s="64"/>
      <c r="H208" s="32">
        <v>4223.25</v>
      </c>
      <c r="I208" s="242" t="s">
        <v>12950</v>
      </c>
      <c r="L208"/>
    </row>
    <row r="209" spans="2:12" x14ac:dyDescent="0.3">
      <c r="B209" s="14">
        <v>7394</v>
      </c>
      <c r="C209" s="56">
        <v>45881</v>
      </c>
      <c r="D209" s="14" t="s">
        <v>203</v>
      </c>
      <c r="E209" s="14" t="s">
        <v>12965</v>
      </c>
      <c r="F209" s="32">
        <v>71906.350000000006</v>
      </c>
      <c r="G209" s="64"/>
      <c r="H209" s="32">
        <v>67484.11</v>
      </c>
      <c r="I209" s="242" t="s">
        <v>12951</v>
      </c>
      <c r="L209"/>
    </row>
    <row r="210" spans="2:12" x14ac:dyDescent="0.3">
      <c r="B210" s="14">
        <v>7395</v>
      </c>
      <c r="C210" s="56">
        <v>45881</v>
      </c>
      <c r="D210" s="14" t="s">
        <v>203</v>
      </c>
      <c r="E210" s="14" t="s">
        <v>12966</v>
      </c>
      <c r="F210" s="32">
        <v>96285.47</v>
      </c>
      <c r="G210" s="64"/>
      <c r="H210" s="32">
        <v>90363.91</v>
      </c>
      <c r="I210" s="242" t="s">
        <v>12952</v>
      </c>
      <c r="L210"/>
    </row>
    <row r="211" spans="2:12" x14ac:dyDescent="0.3">
      <c r="B211" s="14">
        <v>7396</v>
      </c>
      <c r="C211" s="56">
        <v>45881</v>
      </c>
      <c r="D211" s="14" t="s">
        <v>12964</v>
      </c>
      <c r="E211" s="14" t="s">
        <v>12967</v>
      </c>
      <c r="F211" s="32">
        <v>25011</v>
      </c>
      <c r="G211" s="64"/>
      <c r="H211" s="32">
        <v>23472.82</v>
      </c>
      <c r="I211" s="242" t="s">
        <v>12953</v>
      </c>
      <c r="L211"/>
    </row>
    <row r="212" spans="2:12" x14ac:dyDescent="0.3">
      <c r="B212" s="14">
        <v>7397</v>
      </c>
      <c r="C212" s="56">
        <v>45881</v>
      </c>
      <c r="D212" s="14" t="s">
        <v>12964</v>
      </c>
      <c r="E212" s="14" t="s">
        <v>12968</v>
      </c>
      <c r="F212" s="32">
        <v>24659</v>
      </c>
      <c r="G212" s="64"/>
      <c r="H212" s="32">
        <v>23142.47</v>
      </c>
      <c r="I212" s="242" t="s">
        <v>12954</v>
      </c>
      <c r="L212"/>
    </row>
    <row r="213" spans="2:12" x14ac:dyDescent="0.3">
      <c r="B213" s="14">
        <v>7398</v>
      </c>
      <c r="C213" s="56">
        <v>45881</v>
      </c>
      <c r="D213" s="14" t="s">
        <v>12964</v>
      </c>
      <c r="E213" s="14" t="s">
        <v>12969</v>
      </c>
      <c r="F213" s="32">
        <v>1190</v>
      </c>
      <c r="G213" s="64"/>
      <c r="H213" s="32">
        <v>1116.82</v>
      </c>
      <c r="I213" s="242" t="s">
        <v>12955</v>
      </c>
      <c r="L213"/>
    </row>
    <row r="214" spans="2:12" x14ac:dyDescent="0.3">
      <c r="B214" s="14">
        <v>7399</v>
      </c>
      <c r="C214" s="56">
        <v>45881</v>
      </c>
      <c r="D214" s="14" t="s">
        <v>12964</v>
      </c>
      <c r="E214" s="14" t="s">
        <v>12970</v>
      </c>
      <c r="F214" s="32">
        <v>16902</v>
      </c>
      <c r="G214" s="64"/>
      <c r="H214" s="32">
        <v>15862.53</v>
      </c>
      <c r="I214" s="242" t="s">
        <v>12956</v>
      </c>
      <c r="L214"/>
    </row>
    <row r="215" spans="2:12" x14ac:dyDescent="0.3">
      <c r="B215" s="14">
        <v>7400</v>
      </c>
      <c r="C215" s="56">
        <v>45881</v>
      </c>
      <c r="D215" s="14" t="s">
        <v>12964</v>
      </c>
      <c r="E215" s="14" t="s">
        <v>12971</v>
      </c>
      <c r="F215" s="32">
        <v>22022</v>
      </c>
      <c r="G215" s="64"/>
      <c r="H215" s="32">
        <v>20667.650000000001</v>
      </c>
      <c r="I215" s="242" t="s">
        <v>12957</v>
      </c>
      <c r="L215"/>
    </row>
    <row r="216" spans="2:12" x14ac:dyDescent="0.3">
      <c r="B216" s="14">
        <v>7401</v>
      </c>
      <c r="C216" s="56">
        <v>45881</v>
      </c>
      <c r="D216" s="14" t="s">
        <v>12964</v>
      </c>
      <c r="E216" s="14" t="s">
        <v>12972</v>
      </c>
      <c r="F216" s="32">
        <v>855</v>
      </c>
      <c r="G216" s="64"/>
      <c r="H216" s="32">
        <v>802.42</v>
      </c>
      <c r="I216" s="242" t="s">
        <v>12958</v>
      </c>
      <c r="L216"/>
    </row>
    <row r="217" spans="2:12" x14ac:dyDescent="0.3">
      <c r="B217" s="14">
        <v>7402</v>
      </c>
      <c r="C217" s="56">
        <v>45881</v>
      </c>
      <c r="D217" s="14" t="s">
        <v>12964</v>
      </c>
      <c r="E217" s="14" t="s">
        <v>12973</v>
      </c>
      <c r="F217" s="32">
        <v>1648</v>
      </c>
      <c r="G217" s="64"/>
      <c r="H217" s="32">
        <v>1546.65</v>
      </c>
      <c r="I217" s="242" t="s">
        <v>12959</v>
      </c>
      <c r="L217"/>
    </row>
    <row r="218" spans="2:12" x14ac:dyDescent="0.3">
      <c r="B218" s="14">
        <v>7403</v>
      </c>
      <c r="C218" s="56">
        <v>45881</v>
      </c>
      <c r="D218" s="14" t="s">
        <v>12964</v>
      </c>
      <c r="E218" s="14" t="s">
        <v>12974</v>
      </c>
      <c r="F218" s="32">
        <v>25102.47</v>
      </c>
      <c r="G218" s="64"/>
      <c r="H218" s="32">
        <v>23558.67</v>
      </c>
      <c r="I218" s="242" t="s">
        <v>12960</v>
      </c>
      <c r="L218"/>
    </row>
    <row r="219" spans="2:12" x14ac:dyDescent="0.3">
      <c r="B219" s="14">
        <v>7404</v>
      </c>
      <c r="C219" s="56">
        <v>45881</v>
      </c>
      <c r="D219" s="14" t="s">
        <v>12964</v>
      </c>
      <c r="E219" s="14" t="s">
        <v>12975</v>
      </c>
      <c r="F219" s="32">
        <v>2555</v>
      </c>
      <c r="G219" s="64"/>
      <c r="H219" s="32">
        <v>2397.87</v>
      </c>
      <c r="I219" s="242" t="s">
        <v>12961</v>
      </c>
      <c r="L219"/>
    </row>
    <row r="220" spans="2:12" x14ac:dyDescent="0.3">
      <c r="B220" s="14">
        <v>7405</v>
      </c>
      <c r="C220" s="56">
        <v>45881</v>
      </c>
      <c r="D220" s="14" t="s">
        <v>12964</v>
      </c>
      <c r="E220" s="14" t="s">
        <v>12976</v>
      </c>
      <c r="F220" s="32">
        <v>20488</v>
      </c>
      <c r="G220" s="64"/>
      <c r="H220" s="32">
        <v>19227.990000000002</v>
      </c>
      <c r="I220" s="242" t="s">
        <v>12962</v>
      </c>
      <c r="L220"/>
    </row>
    <row r="221" spans="2:12" x14ac:dyDescent="0.3">
      <c r="B221" s="14">
        <v>7406</v>
      </c>
      <c r="C221" s="56">
        <v>45881</v>
      </c>
      <c r="D221" s="14" t="s">
        <v>12964</v>
      </c>
      <c r="E221" s="14" t="s">
        <v>12977</v>
      </c>
      <c r="F221" s="32">
        <v>3900</v>
      </c>
      <c r="G221" s="64"/>
      <c r="H221" s="32">
        <v>3660.15</v>
      </c>
      <c r="I221" s="242" t="s">
        <v>12963</v>
      </c>
      <c r="L221"/>
    </row>
    <row r="222" spans="2:12" x14ac:dyDescent="0.3">
      <c r="B222" s="38">
        <v>7407</v>
      </c>
      <c r="C222" s="57">
        <v>45882</v>
      </c>
      <c r="D222" s="38" t="s">
        <v>9425</v>
      </c>
      <c r="E222" s="38" t="s">
        <v>12979</v>
      </c>
      <c r="F222" s="40">
        <v>1755</v>
      </c>
      <c r="G222" s="63">
        <v>45882</v>
      </c>
      <c r="H222" s="40">
        <v>1647.07</v>
      </c>
      <c r="I222" s="246" t="s">
        <v>12978</v>
      </c>
      <c r="L222"/>
    </row>
    <row r="223" spans="2:12" x14ac:dyDescent="0.3">
      <c r="B223" s="14">
        <v>7408</v>
      </c>
      <c r="C223" s="56">
        <v>45882</v>
      </c>
      <c r="D223" s="14" t="s">
        <v>11101</v>
      </c>
      <c r="E223" s="14" t="s">
        <v>12984</v>
      </c>
      <c r="F223" s="32">
        <v>2217</v>
      </c>
      <c r="G223" s="64"/>
      <c r="H223" s="32">
        <v>2080.65</v>
      </c>
      <c r="I223" s="242" t="s">
        <v>12980</v>
      </c>
      <c r="L223"/>
    </row>
    <row r="224" spans="2:12" x14ac:dyDescent="0.3">
      <c r="B224" s="14">
        <v>7409</v>
      </c>
      <c r="C224" s="56">
        <v>45882</v>
      </c>
      <c r="D224" s="14" t="s">
        <v>11101</v>
      </c>
      <c r="E224" s="14" t="s">
        <v>12985</v>
      </c>
      <c r="F224" s="32">
        <v>9006</v>
      </c>
      <c r="G224" s="64"/>
      <c r="H224" s="32">
        <v>8452.1299999999992</v>
      </c>
      <c r="I224" s="242" t="s">
        <v>12981</v>
      </c>
      <c r="L224"/>
    </row>
    <row r="225" spans="2:12" x14ac:dyDescent="0.3">
      <c r="B225" s="14">
        <v>7410</v>
      </c>
      <c r="C225" s="56">
        <v>45882</v>
      </c>
      <c r="D225" s="14" t="s">
        <v>11101</v>
      </c>
      <c r="E225" s="14" t="s">
        <v>12986</v>
      </c>
      <c r="F225" s="32">
        <v>4650</v>
      </c>
      <c r="G225" s="64"/>
      <c r="H225" s="32">
        <v>4364.0200000000004</v>
      </c>
      <c r="I225" s="242" t="s">
        <v>12982</v>
      </c>
      <c r="L225"/>
    </row>
    <row r="226" spans="2:12" x14ac:dyDescent="0.3">
      <c r="B226" s="14">
        <v>7411</v>
      </c>
      <c r="C226" s="56">
        <v>45882</v>
      </c>
      <c r="D226" s="14" t="s">
        <v>11101</v>
      </c>
      <c r="E226" s="14" t="s">
        <v>12987</v>
      </c>
      <c r="F226" s="32">
        <v>52461</v>
      </c>
      <c r="G226" s="64"/>
      <c r="H226" s="32">
        <v>49234.65</v>
      </c>
      <c r="I226" s="242" t="s">
        <v>12983</v>
      </c>
      <c r="L226"/>
    </row>
    <row r="227" spans="2:12" x14ac:dyDescent="0.3">
      <c r="B227" s="14">
        <v>7412</v>
      </c>
      <c r="C227" s="56">
        <v>45883</v>
      </c>
      <c r="D227" s="14" t="s">
        <v>171</v>
      </c>
      <c r="E227" s="14" t="s">
        <v>12991</v>
      </c>
      <c r="F227" s="32">
        <v>3755.41</v>
      </c>
      <c r="G227" s="64"/>
      <c r="H227" s="32">
        <v>3524.45</v>
      </c>
      <c r="I227" s="242" t="s">
        <v>12989</v>
      </c>
      <c r="L227"/>
    </row>
    <row r="228" spans="2:12" x14ac:dyDescent="0.3">
      <c r="B228" s="38">
        <v>7413</v>
      </c>
      <c r="C228" s="57">
        <v>45883</v>
      </c>
      <c r="D228" s="38" t="s">
        <v>12988</v>
      </c>
      <c r="E228" s="38" t="s">
        <v>12992</v>
      </c>
      <c r="F228" s="40">
        <v>24883.7</v>
      </c>
      <c r="G228" s="63">
        <v>45884</v>
      </c>
      <c r="H228" s="40">
        <v>23353.35</v>
      </c>
      <c r="I228" s="246" t="s">
        <v>12990</v>
      </c>
      <c r="L228"/>
    </row>
    <row r="229" spans="2:12" x14ac:dyDescent="0.3">
      <c r="B229" s="38">
        <v>7414</v>
      </c>
      <c r="C229" s="57">
        <v>45884</v>
      </c>
      <c r="D229" s="38" t="s">
        <v>11020</v>
      </c>
      <c r="E229" s="38" t="s">
        <v>12993</v>
      </c>
      <c r="F229" s="40">
        <v>38406</v>
      </c>
      <c r="G229" s="63">
        <v>45884</v>
      </c>
      <c r="H229" s="40">
        <v>36044.03</v>
      </c>
      <c r="I229" s="246" t="s">
        <v>12995</v>
      </c>
      <c r="L229"/>
    </row>
    <row r="230" spans="2:12" hidden="1" outlineLevel="1" x14ac:dyDescent="0.3">
      <c r="B230" s="38"/>
      <c r="C230" s="57"/>
      <c r="D230" s="38"/>
      <c r="E230" s="38"/>
      <c r="F230" s="40"/>
      <c r="G230" s="63"/>
      <c r="H230" s="40"/>
      <c r="I230" s="246" t="s">
        <v>12994</v>
      </c>
      <c r="L230"/>
    </row>
    <row r="231" spans="2:12" collapsed="1" x14ac:dyDescent="0.3">
      <c r="B231" s="14">
        <v>7415</v>
      </c>
      <c r="C231" s="56">
        <v>45884</v>
      </c>
      <c r="D231" s="14" t="s">
        <v>12996</v>
      </c>
      <c r="E231" s="14" t="s">
        <v>12997</v>
      </c>
      <c r="F231" s="32">
        <v>9827.41</v>
      </c>
      <c r="G231" s="64"/>
      <c r="H231" s="32">
        <v>9223.02</v>
      </c>
      <c r="I231" s="242" t="s">
        <v>12998</v>
      </c>
      <c r="L231"/>
    </row>
    <row r="232" spans="2:12" collapsed="1" x14ac:dyDescent="0.3">
      <c r="B232" s="14">
        <v>7416</v>
      </c>
      <c r="C232" s="56">
        <v>45884</v>
      </c>
      <c r="D232" s="14" t="s">
        <v>203</v>
      </c>
      <c r="E232" s="14" t="s">
        <v>12999</v>
      </c>
      <c r="F232" s="32">
        <v>8854.59</v>
      </c>
      <c r="G232" s="64"/>
      <c r="H232" s="32">
        <v>8310.0300000000007</v>
      </c>
      <c r="I232" s="242" t="s">
        <v>13000</v>
      </c>
      <c r="L232"/>
    </row>
    <row r="233" spans="2:12" x14ac:dyDescent="0.3">
      <c r="B233" s="38">
        <v>7417</v>
      </c>
      <c r="C233" s="57">
        <v>45887</v>
      </c>
      <c r="D233" s="38" t="s">
        <v>230</v>
      </c>
      <c r="E233" s="38" t="s">
        <v>13001</v>
      </c>
      <c r="F233" s="40">
        <v>34138</v>
      </c>
      <c r="G233" s="63">
        <v>45887</v>
      </c>
      <c r="H233" s="40">
        <v>32038.51</v>
      </c>
      <c r="I233" s="246" t="s">
        <v>13002</v>
      </c>
      <c r="L233"/>
    </row>
    <row r="234" spans="2:12" collapsed="1" x14ac:dyDescent="0.3">
      <c r="B234" s="14">
        <v>7418</v>
      </c>
      <c r="C234" s="56">
        <v>45887</v>
      </c>
      <c r="D234" s="14" t="s">
        <v>507</v>
      </c>
      <c r="E234" s="14" t="s">
        <v>13003</v>
      </c>
      <c r="F234" s="32">
        <v>9482</v>
      </c>
      <c r="G234" s="64"/>
      <c r="H234" s="32">
        <v>8898.86</v>
      </c>
      <c r="I234" s="242" t="s">
        <v>13007</v>
      </c>
      <c r="L234"/>
    </row>
    <row r="235" spans="2:12" hidden="1" outlineLevel="1" collapsed="1" x14ac:dyDescent="0.3">
      <c r="B235" s="14"/>
      <c r="C235" s="56"/>
      <c r="D235" s="14"/>
      <c r="E235" s="14"/>
      <c r="F235" s="32"/>
      <c r="G235" s="64"/>
      <c r="H235" s="32"/>
      <c r="I235" s="242" t="s">
        <v>13005</v>
      </c>
      <c r="L235"/>
    </row>
    <row r="236" spans="2:12" collapsed="1" x14ac:dyDescent="0.3">
      <c r="B236" s="14">
        <v>7419</v>
      </c>
      <c r="C236" s="56">
        <v>45887</v>
      </c>
      <c r="D236" s="14" t="s">
        <v>203</v>
      </c>
      <c r="E236" s="14" t="s">
        <v>13004</v>
      </c>
      <c r="F236" s="32">
        <v>103849.49</v>
      </c>
      <c r="G236" s="64"/>
      <c r="H236" s="32">
        <v>97462.75</v>
      </c>
      <c r="I236" s="242" t="s">
        <v>13006</v>
      </c>
      <c r="L236"/>
    </row>
    <row r="237" spans="2:12" collapsed="1" x14ac:dyDescent="0.3">
      <c r="B237" s="14">
        <v>7420</v>
      </c>
      <c r="C237" s="56">
        <v>45888</v>
      </c>
      <c r="D237" s="14" t="s">
        <v>203</v>
      </c>
      <c r="E237" s="14" t="s">
        <v>13010</v>
      </c>
      <c r="F237" s="32">
        <v>75000</v>
      </c>
      <c r="G237" s="64"/>
      <c r="H237" s="32">
        <v>70387.5</v>
      </c>
      <c r="I237" s="242" t="s">
        <v>13015</v>
      </c>
      <c r="L237"/>
    </row>
    <row r="238" spans="2:12" collapsed="1" x14ac:dyDescent="0.3">
      <c r="B238" s="14">
        <v>7421</v>
      </c>
      <c r="C238" s="56">
        <v>45888</v>
      </c>
      <c r="D238" s="14" t="s">
        <v>203</v>
      </c>
      <c r="E238" s="14" t="s">
        <v>13011</v>
      </c>
      <c r="F238" s="32">
        <v>8316</v>
      </c>
      <c r="G238" s="64"/>
      <c r="H238" s="32">
        <v>7804.57</v>
      </c>
      <c r="I238" s="242" t="s">
        <v>13016</v>
      </c>
      <c r="L238"/>
    </row>
    <row r="239" spans="2:12" collapsed="1" x14ac:dyDescent="0.3">
      <c r="B239" s="14">
        <v>7422</v>
      </c>
      <c r="C239" s="56">
        <v>45888</v>
      </c>
      <c r="D239" s="14" t="s">
        <v>203</v>
      </c>
      <c r="E239" s="14" t="s">
        <v>13012</v>
      </c>
      <c r="F239" s="32">
        <v>15483.6</v>
      </c>
      <c r="G239" s="64"/>
      <c r="H239" s="32">
        <v>14531.36</v>
      </c>
      <c r="I239" s="242" t="s">
        <v>13017</v>
      </c>
      <c r="L239"/>
    </row>
    <row r="240" spans="2:12" collapsed="1" x14ac:dyDescent="0.3">
      <c r="B240" s="14">
        <v>7423</v>
      </c>
      <c r="C240" s="56">
        <v>45888</v>
      </c>
      <c r="D240" s="14" t="s">
        <v>203</v>
      </c>
      <c r="E240" s="14" t="s">
        <v>13013</v>
      </c>
      <c r="F240" s="32">
        <v>72311.42</v>
      </c>
      <c r="G240" s="64"/>
      <c r="H240" s="32">
        <v>67864.27</v>
      </c>
      <c r="I240" s="242" t="s">
        <v>13018</v>
      </c>
      <c r="L240"/>
    </row>
    <row r="241" spans="2:12" collapsed="1" x14ac:dyDescent="0.3">
      <c r="B241" s="14">
        <v>7424</v>
      </c>
      <c r="C241" s="56">
        <v>45888</v>
      </c>
      <c r="D241" s="14" t="s">
        <v>13009</v>
      </c>
      <c r="E241" s="14" t="s">
        <v>13014</v>
      </c>
      <c r="F241" s="32">
        <v>19656.2</v>
      </c>
      <c r="G241" s="64"/>
      <c r="H241" s="32">
        <v>18447.34</v>
      </c>
      <c r="I241" s="242" t="s">
        <v>13019</v>
      </c>
      <c r="L241"/>
    </row>
    <row r="242" spans="2:12" collapsed="1" x14ac:dyDescent="0.3">
      <c r="B242" s="14">
        <v>7425</v>
      </c>
      <c r="C242" s="56">
        <v>45888</v>
      </c>
      <c r="D242" s="14" t="s">
        <v>9537</v>
      </c>
      <c r="E242" s="14" t="s">
        <v>13020</v>
      </c>
      <c r="F242" s="32">
        <v>8000</v>
      </c>
      <c r="G242" s="64"/>
      <c r="H242" s="32">
        <v>7508</v>
      </c>
      <c r="I242" s="242" t="s">
        <v>13027</v>
      </c>
      <c r="L242"/>
    </row>
    <row r="243" spans="2:12" collapsed="1" x14ac:dyDescent="0.3">
      <c r="B243" s="14">
        <v>7426</v>
      </c>
      <c r="C243" s="56">
        <v>45888</v>
      </c>
      <c r="D243" s="14" t="s">
        <v>9537</v>
      </c>
      <c r="E243" s="14" t="s">
        <v>13021</v>
      </c>
      <c r="F243" s="32">
        <v>8000</v>
      </c>
      <c r="G243" s="64"/>
      <c r="H243" s="32">
        <v>7508</v>
      </c>
      <c r="I243" s="242" t="s">
        <v>13028</v>
      </c>
      <c r="L243"/>
    </row>
    <row r="244" spans="2:12" collapsed="1" x14ac:dyDescent="0.3">
      <c r="B244" s="14">
        <v>7427</v>
      </c>
      <c r="C244" s="56">
        <v>45888</v>
      </c>
      <c r="D244" s="14" t="s">
        <v>9537</v>
      </c>
      <c r="E244" s="14" t="s">
        <v>13022</v>
      </c>
      <c r="F244" s="32">
        <v>8000</v>
      </c>
      <c r="G244" s="64"/>
      <c r="H244" s="32">
        <v>7508</v>
      </c>
      <c r="I244" s="242" t="s">
        <v>13029</v>
      </c>
      <c r="L244"/>
    </row>
    <row r="245" spans="2:12" collapsed="1" x14ac:dyDescent="0.3">
      <c r="B245" s="14">
        <v>7428</v>
      </c>
      <c r="C245" s="56">
        <v>45888</v>
      </c>
      <c r="D245" s="14" t="s">
        <v>9537</v>
      </c>
      <c r="E245" s="14" t="s">
        <v>13023</v>
      </c>
      <c r="F245" s="32">
        <v>8000</v>
      </c>
      <c r="G245" s="64"/>
      <c r="H245" s="32">
        <v>7508</v>
      </c>
      <c r="I245" s="242" t="s">
        <v>13030</v>
      </c>
      <c r="L245"/>
    </row>
    <row r="246" spans="2:12" collapsed="1" x14ac:dyDescent="0.3">
      <c r="B246" s="14">
        <v>7429</v>
      </c>
      <c r="C246" s="56">
        <v>45888</v>
      </c>
      <c r="D246" s="14" t="s">
        <v>9537</v>
      </c>
      <c r="E246" s="14" t="s">
        <v>13024</v>
      </c>
      <c r="F246" s="32">
        <v>8000</v>
      </c>
      <c r="G246" s="64"/>
      <c r="H246" s="32">
        <v>7508</v>
      </c>
      <c r="I246" s="242" t="s">
        <v>13031</v>
      </c>
      <c r="L246"/>
    </row>
    <row r="247" spans="2:12" collapsed="1" x14ac:dyDescent="0.3">
      <c r="B247" s="14">
        <v>7430</v>
      </c>
      <c r="C247" s="56">
        <v>45888</v>
      </c>
      <c r="D247" s="14" t="s">
        <v>9537</v>
      </c>
      <c r="E247" s="14" t="s">
        <v>13025</v>
      </c>
      <c r="F247" s="32">
        <v>8000</v>
      </c>
      <c r="G247" s="64"/>
      <c r="H247" s="32">
        <v>7508</v>
      </c>
      <c r="I247" s="242" t="s">
        <v>13032</v>
      </c>
      <c r="L247"/>
    </row>
    <row r="248" spans="2:12" collapsed="1" x14ac:dyDescent="0.3">
      <c r="B248" s="14">
        <v>7431</v>
      </c>
      <c r="C248" s="56">
        <v>45888</v>
      </c>
      <c r="D248" s="14" t="s">
        <v>9537</v>
      </c>
      <c r="E248" s="14" t="s">
        <v>13026</v>
      </c>
      <c r="F248" s="32">
        <v>8000</v>
      </c>
      <c r="G248" s="64"/>
      <c r="H248" s="32">
        <v>7508</v>
      </c>
      <c r="I248" s="242" t="s">
        <v>13033</v>
      </c>
      <c r="L248"/>
    </row>
  </sheetData>
  <autoFilter ref="B5:I236" xr:uid="{DDA0660E-71F0-41A8-9140-E5BE80999B55}"/>
  <conditionalFormatting sqref="I249:I1048576 I1:I203">
    <cfRule type="duplicateValues" dxfId="43902" priority="194"/>
  </conditionalFormatting>
  <conditionalFormatting sqref="I249:I1048576">
    <cfRule type="duplicateValues" dxfId="43901" priority="146"/>
  </conditionalFormatting>
  <conditionalFormatting sqref="I5">
    <cfRule type="duplicateValues" dxfId="43900" priority="4986"/>
  </conditionalFormatting>
  <conditionalFormatting sqref="I57">
    <cfRule type="duplicateValues" dxfId="43899" priority="4980"/>
    <cfRule type="duplicateValues" dxfId="43898" priority="4981"/>
    <cfRule type="duplicateValues" dxfId="43897" priority="4982"/>
    <cfRule type="duplicateValues" dxfId="43896" priority="4983"/>
    <cfRule type="duplicateValues" dxfId="43895" priority="4984"/>
    <cfRule type="duplicateValues" dxfId="43894" priority="4985"/>
  </conditionalFormatting>
  <conditionalFormatting sqref="I60">
    <cfRule type="duplicateValues" dxfId="43893" priority="3643"/>
    <cfRule type="duplicateValues" dxfId="43892" priority="3644"/>
    <cfRule type="duplicateValues" dxfId="43891" priority="3645"/>
    <cfRule type="duplicateValues" dxfId="43890" priority="3646"/>
    <cfRule type="duplicateValues" dxfId="43889" priority="3647"/>
    <cfRule type="duplicateValues" dxfId="43888" priority="3648"/>
    <cfRule type="duplicateValues" dxfId="43887" priority="3649"/>
    <cfRule type="duplicateValues" dxfId="43886" priority="3650"/>
    <cfRule type="duplicateValues" dxfId="43885" priority="3651"/>
    <cfRule type="duplicateValues" dxfId="43884" priority="3652"/>
    <cfRule type="duplicateValues" dxfId="43883" priority="3653"/>
    <cfRule type="duplicateValues" dxfId="43882" priority="3654"/>
    <cfRule type="duplicateValues" dxfId="43881" priority="3655"/>
    <cfRule type="duplicateValues" dxfId="43880" priority="3656"/>
    <cfRule type="duplicateValues" dxfId="43879" priority="3657"/>
    <cfRule type="duplicateValues" dxfId="43878" priority="3658"/>
    <cfRule type="duplicateValues" dxfId="43877" priority="3659"/>
    <cfRule type="duplicateValues" dxfId="43876" priority="3660"/>
    <cfRule type="duplicateValues" dxfId="43875" priority="3661"/>
    <cfRule type="duplicateValues" dxfId="43874" priority="3662"/>
    <cfRule type="duplicateValues" dxfId="43873" priority="3663"/>
    <cfRule type="duplicateValues" dxfId="43872" priority="3664"/>
    <cfRule type="duplicateValues" dxfId="43871" priority="3665"/>
    <cfRule type="duplicateValues" dxfId="43870" priority="3666"/>
    <cfRule type="duplicateValues" dxfId="43869" priority="3667"/>
    <cfRule type="duplicateValues" dxfId="43868" priority="3668"/>
    <cfRule type="duplicateValues" dxfId="43867" priority="3669"/>
    <cfRule type="duplicateValues" dxfId="43866" priority="3670"/>
    <cfRule type="duplicateValues" dxfId="43865" priority="3671"/>
    <cfRule type="duplicateValues" dxfId="43864" priority="3672"/>
    <cfRule type="duplicateValues" dxfId="43863" priority="3673"/>
    <cfRule type="duplicateValues" dxfId="43862" priority="3674"/>
    <cfRule type="duplicateValues" dxfId="43861" priority="3675"/>
    <cfRule type="duplicateValues" dxfId="43860" priority="3676"/>
    <cfRule type="duplicateValues" dxfId="43859" priority="3677"/>
    <cfRule type="duplicateValues" dxfId="43858" priority="3678"/>
    <cfRule type="duplicateValues" dxfId="43857" priority="3679"/>
    <cfRule type="duplicateValues" dxfId="43856" priority="3680"/>
    <cfRule type="duplicateValues" dxfId="43855" priority="3681"/>
    <cfRule type="duplicateValues" dxfId="43854" priority="3682"/>
    <cfRule type="duplicateValues" dxfId="43853" priority="3683"/>
    <cfRule type="duplicateValues" dxfId="43852" priority="3684"/>
    <cfRule type="duplicateValues" dxfId="43851" priority="3685"/>
    <cfRule type="duplicateValues" dxfId="43850" priority="3686"/>
    <cfRule type="duplicateValues" dxfId="43849" priority="3687"/>
    <cfRule type="duplicateValues" dxfId="43848" priority="3688"/>
    <cfRule type="duplicateValues" dxfId="43847" priority="3689"/>
    <cfRule type="duplicateValues" dxfId="43846" priority="3690"/>
    <cfRule type="duplicateValues" dxfId="43845" priority="3691"/>
    <cfRule type="duplicateValues" dxfId="43844" priority="3692"/>
    <cfRule type="duplicateValues" dxfId="43843" priority="3693"/>
    <cfRule type="duplicateValues" dxfId="43842" priority="3694"/>
    <cfRule type="duplicateValues" dxfId="43841" priority="3695"/>
    <cfRule type="duplicateValues" dxfId="43840" priority="3696"/>
    <cfRule type="duplicateValues" dxfId="43839" priority="3697"/>
    <cfRule type="duplicateValues" dxfId="43838" priority="3698"/>
    <cfRule type="duplicateValues" dxfId="43837" priority="3699"/>
    <cfRule type="duplicateValues" dxfId="43836" priority="3700"/>
    <cfRule type="duplicateValues" dxfId="43835" priority="3701"/>
    <cfRule type="duplicateValues" dxfId="43834" priority="3702"/>
    <cfRule type="duplicateValues" dxfId="43833" priority="3703"/>
    <cfRule type="duplicateValues" dxfId="43832" priority="3704"/>
    <cfRule type="duplicateValues" dxfId="43831" priority="3705"/>
    <cfRule type="duplicateValues" dxfId="43830" priority="3706"/>
    <cfRule type="duplicateValues" dxfId="43829" priority="3707"/>
    <cfRule type="duplicateValues" dxfId="43828" priority="3708"/>
    <cfRule type="duplicateValues" dxfId="43827" priority="3709"/>
    <cfRule type="duplicateValues" dxfId="43826" priority="3710"/>
    <cfRule type="duplicateValues" dxfId="43825" priority="3711"/>
    <cfRule type="duplicateValues" dxfId="43824" priority="3712"/>
    <cfRule type="duplicateValues" dxfId="43823" priority="3713"/>
    <cfRule type="duplicateValues" dxfId="43822" priority="3714"/>
    <cfRule type="duplicateValues" dxfId="43821" priority="3715"/>
  </conditionalFormatting>
  <conditionalFormatting sqref="I63">
    <cfRule type="duplicateValues" dxfId="43820" priority="4730"/>
    <cfRule type="duplicateValues" dxfId="43819" priority="4731"/>
    <cfRule type="duplicateValues" dxfId="43818" priority="4732"/>
    <cfRule type="duplicateValues" dxfId="43817" priority="4733"/>
    <cfRule type="duplicateValues" dxfId="43816" priority="4734"/>
    <cfRule type="duplicateValues" dxfId="43815" priority="4735"/>
    <cfRule type="duplicateValues" dxfId="43814" priority="4736"/>
    <cfRule type="duplicateValues" dxfId="43813" priority="4737"/>
    <cfRule type="duplicateValues" dxfId="43812" priority="4738"/>
    <cfRule type="duplicateValues" dxfId="43811" priority="4739"/>
    <cfRule type="duplicateValues" dxfId="43810" priority="4740"/>
    <cfRule type="duplicateValues" dxfId="43809" priority="4741"/>
    <cfRule type="duplicateValues" dxfId="43808" priority="4742"/>
    <cfRule type="duplicateValues" dxfId="43807" priority="4743"/>
    <cfRule type="duplicateValues" dxfId="43806" priority="4744"/>
    <cfRule type="duplicateValues" dxfId="43805" priority="4745"/>
    <cfRule type="duplicateValues" dxfId="43804" priority="4746"/>
    <cfRule type="duplicateValues" dxfId="43803" priority="4747"/>
    <cfRule type="duplicateValues" dxfId="43802" priority="4748"/>
    <cfRule type="duplicateValues" dxfId="43801" priority="4749"/>
    <cfRule type="duplicateValues" dxfId="43800" priority="4750"/>
    <cfRule type="duplicateValues" dxfId="43799" priority="4751"/>
    <cfRule type="duplicateValues" dxfId="43798" priority="4752"/>
    <cfRule type="duplicateValues" dxfId="43797" priority="4753"/>
    <cfRule type="duplicateValues" dxfId="43796" priority="4754"/>
    <cfRule type="duplicateValues" dxfId="43795" priority="4755"/>
    <cfRule type="duplicateValues" dxfId="43794" priority="4756"/>
    <cfRule type="duplicateValues" dxfId="43793" priority="4757"/>
    <cfRule type="duplicateValues" dxfId="43792" priority="4758"/>
    <cfRule type="duplicateValues" dxfId="43791" priority="4759"/>
    <cfRule type="duplicateValues" dxfId="43790" priority="4760"/>
    <cfRule type="duplicateValues" dxfId="43789" priority="4761"/>
    <cfRule type="duplicateValues" dxfId="43788" priority="4762"/>
    <cfRule type="duplicateValues" dxfId="43787" priority="4763"/>
    <cfRule type="duplicateValues" dxfId="43786" priority="4764"/>
    <cfRule type="duplicateValues" dxfId="43785" priority="4765"/>
    <cfRule type="duplicateValues" dxfId="43784" priority="4766"/>
    <cfRule type="duplicateValues" dxfId="43783" priority="4767"/>
    <cfRule type="duplicateValues" dxfId="43782" priority="4768"/>
    <cfRule type="duplicateValues" dxfId="43781" priority="4769"/>
    <cfRule type="duplicateValues" dxfId="43780" priority="4770"/>
    <cfRule type="duplicateValues" dxfId="43779" priority="4771"/>
    <cfRule type="duplicateValues" dxfId="43778" priority="4772"/>
    <cfRule type="duplicateValues" dxfId="43777" priority="4773"/>
    <cfRule type="duplicateValues" dxfId="43776" priority="4774"/>
    <cfRule type="duplicateValues" dxfId="43775" priority="4775"/>
    <cfRule type="duplicateValues" dxfId="43774" priority="4776"/>
    <cfRule type="duplicateValues" dxfId="43773" priority="4777"/>
    <cfRule type="duplicateValues" dxfId="43772" priority="4778"/>
    <cfRule type="duplicateValues" dxfId="43771" priority="4779"/>
    <cfRule type="duplicateValues" dxfId="43770" priority="4780"/>
    <cfRule type="duplicateValues" dxfId="43769" priority="4781"/>
    <cfRule type="duplicateValues" dxfId="43768" priority="4782"/>
    <cfRule type="duplicateValues" dxfId="43767" priority="4783"/>
    <cfRule type="duplicateValues" dxfId="43766" priority="4784"/>
    <cfRule type="duplicateValues" dxfId="43765" priority="4785"/>
    <cfRule type="duplicateValues" dxfId="43764" priority="4786"/>
    <cfRule type="duplicateValues" dxfId="43763" priority="4787"/>
    <cfRule type="duplicateValues" dxfId="43762" priority="4788"/>
    <cfRule type="duplicateValues" dxfId="43761" priority="4789"/>
    <cfRule type="duplicateValues" dxfId="43760" priority="4790"/>
    <cfRule type="duplicateValues" dxfId="43759" priority="4791"/>
    <cfRule type="duplicateValues" dxfId="43758" priority="4792"/>
    <cfRule type="duplicateValues" dxfId="43757" priority="4793"/>
    <cfRule type="duplicateValues" dxfId="43756" priority="4794"/>
    <cfRule type="duplicateValues" dxfId="43755" priority="4795"/>
    <cfRule type="duplicateValues" dxfId="43754" priority="4796"/>
    <cfRule type="duplicateValues" dxfId="43753" priority="4797"/>
    <cfRule type="duplicateValues" dxfId="43752" priority="4798"/>
    <cfRule type="duplicateValues" dxfId="43751" priority="4799"/>
    <cfRule type="duplicateValues" dxfId="43750" priority="4800"/>
    <cfRule type="duplicateValues" dxfId="43749" priority="4801"/>
    <cfRule type="duplicateValues" dxfId="43748" priority="4802"/>
    <cfRule type="duplicateValues" dxfId="43747" priority="4803"/>
    <cfRule type="duplicateValues" dxfId="43746" priority="4804"/>
    <cfRule type="duplicateValues" dxfId="43745" priority="4805"/>
  </conditionalFormatting>
  <conditionalFormatting sqref="I64">
    <cfRule type="duplicateValues" dxfId="43744" priority="3716"/>
    <cfRule type="duplicateValues" dxfId="43743" priority="3717"/>
    <cfRule type="duplicateValues" dxfId="43742" priority="3718"/>
    <cfRule type="duplicateValues" dxfId="43741" priority="3719"/>
    <cfRule type="duplicateValues" dxfId="43740" priority="3720"/>
    <cfRule type="duplicateValues" dxfId="43739" priority="3721"/>
    <cfRule type="duplicateValues" dxfId="43738" priority="3722"/>
    <cfRule type="duplicateValues" dxfId="43737" priority="3723"/>
    <cfRule type="duplicateValues" dxfId="43736" priority="3724"/>
    <cfRule type="duplicateValues" dxfId="43735" priority="3725"/>
    <cfRule type="duplicateValues" dxfId="43734" priority="3726"/>
    <cfRule type="duplicateValues" dxfId="43733" priority="3727"/>
    <cfRule type="duplicateValues" dxfId="43732" priority="3728"/>
    <cfRule type="duplicateValues" dxfId="43731" priority="3729"/>
    <cfRule type="duplicateValues" dxfId="43730" priority="3730"/>
    <cfRule type="duplicateValues" dxfId="43729" priority="3731"/>
    <cfRule type="duplicateValues" dxfId="43728" priority="3732"/>
    <cfRule type="duplicateValues" dxfId="43727" priority="3733"/>
    <cfRule type="duplicateValues" dxfId="43726" priority="3734"/>
    <cfRule type="duplicateValues" dxfId="43725" priority="3735"/>
    <cfRule type="duplicateValues" dxfId="43724" priority="3736"/>
    <cfRule type="duplicateValues" dxfId="43723" priority="3737"/>
    <cfRule type="duplicateValues" dxfId="43722" priority="3738"/>
    <cfRule type="duplicateValues" dxfId="43721" priority="3739"/>
    <cfRule type="duplicateValues" dxfId="43720" priority="3740"/>
    <cfRule type="duplicateValues" dxfId="43719" priority="3741"/>
    <cfRule type="duplicateValues" dxfId="43718" priority="3742"/>
    <cfRule type="duplicateValues" dxfId="43717" priority="3743"/>
    <cfRule type="duplicateValues" dxfId="43716" priority="3744"/>
    <cfRule type="duplicateValues" dxfId="43715" priority="3745"/>
    <cfRule type="duplicateValues" dxfId="43714" priority="3746"/>
    <cfRule type="duplicateValues" dxfId="43713" priority="3747"/>
    <cfRule type="duplicateValues" dxfId="43712" priority="3748"/>
    <cfRule type="duplicateValues" dxfId="43711" priority="3749"/>
    <cfRule type="duplicateValues" dxfId="43710" priority="3750"/>
    <cfRule type="duplicateValues" dxfId="43709" priority="3751"/>
    <cfRule type="duplicateValues" dxfId="43708" priority="3752"/>
    <cfRule type="duplicateValues" dxfId="43707" priority="3753"/>
    <cfRule type="duplicateValues" dxfId="43706" priority="3754"/>
    <cfRule type="duplicateValues" dxfId="43705" priority="3755"/>
    <cfRule type="duplicateValues" dxfId="43704" priority="3756"/>
    <cfRule type="duplicateValues" dxfId="43703" priority="3757"/>
    <cfRule type="duplicateValues" dxfId="43702" priority="3758"/>
    <cfRule type="duplicateValues" dxfId="43701" priority="3759"/>
    <cfRule type="duplicateValues" dxfId="43700" priority="3760"/>
    <cfRule type="duplicateValues" dxfId="43699" priority="3761"/>
    <cfRule type="duplicateValues" dxfId="43698" priority="3762"/>
    <cfRule type="duplicateValues" dxfId="43697" priority="3763"/>
    <cfRule type="duplicateValues" dxfId="43696" priority="3764"/>
    <cfRule type="duplicateValues" dxfId="43695" priority="3765"/>
    <cfRule type="duplicateValues" dxfId="43694" priority="3766"/>
    <cfRule type="duplicateValues" dxfId="43693" priority="3767"/>
    <cfRule type="duplicateValues" dxfId="43692" priority="3768"/>
    <cfRule type="duplicateValues" dxfId="43691" priority="3769"/>
    <cfRule type="duplicateValues" dxfId="43690" priority="3770"/>
    <cfRule type="duplicateValues" dxfId="43689" priority="3771"/>
    <cfRule type="duplicateValues" dxfId="43688" priority="3772"/>
    <cfRule type="duplicateValues" dxfId="43687" priority="3773"/>
    <cfRule type="duplicateValues" dxfId="43686" priority="3774"/>
    <cfRule type="duplicateValues" dxfId="43685" priority="3775"/>
    <cfRule type="duplicateValues" dxfId="43684" priority="3776"/>
    <cfRule type="duplicateValues" dxfId="43683" priority="3777"/>
    <cfRule type="duplicateValues" dxfId="43682" priority="3778"/>
    <cfRule type="duplicateValues" dxfId="43681" priority="3779"/>
    <cfRule type="duplicateValues" dxfId="43680" priority="3780"/>
    <cfRule type="duplicateValues" dxfId="43679" priority="3781"/>
    <cfRule type="duplicateValues" dxfId="43678" priority="3782"/>
    <cfRule type="duplicateValues" dxfId="43677" priority="3783"/>
    <cfRule type="duplicateValues" dxfId="43676" priority="3784"/>
    <cfRule type="duplicateValues" dxfId="43675" priority="3785"/>
    <cfRule type="duplicateValues" dxfId="43674" priority="3786"/>
    <cfRule type="duplicateValues" dxfId="43673" priority="3787"/>
    <cfRule type="duplicateValues" dxfId="43672" priority="3788"/>
    <cfRule type="duplicateValues" dxfId="43671" priority="3789"/>
    <cfRule type="duplicateValues" dxfId="43670" priority="3790"/>
    <cfRule type="duplicateValues" dxfId="43669" priority="3791"/>
    <cfRule type="duplicateValues" dxfId="43668" priority="3792"/>
    <cfRule type="duplicateValues" dxfId="43667" priority="3793"/>
    <cfRule type="duplicateValues" dxfId="43666" priority="3794"/>
    <cfRule type="duplicateValues" dxfId="43665" priority="3795"/>
    <cfRule type="duplicateValues" dxfId="43664" priority="3796"/>
    <cfRule type="duplicateValues" dxfId="43663" priority="3797"/>
    <cfRule type="duplicateValues" dxfId="43662" priority="3798"/>
    <cfRule type="duplicateValues" dxfId="43661" priority="3799"/>
    <cfRule type="duplicateValues" dxfId="43660" priority="3800"/>
  </conditionalFormatting>
  <conditionalFormatting sqref="I67:I68">
    <cfRule type="duplicateValues" dxfId="43659" priority="3971"/>
    <cfRule type="duplicateValues" dxfId="43658" priority="3972"/>
    <cfRule type="duplicateValues" dxfId="43657" priority="3973"/>
    <cfRule type="duplicateValues" dxfId="43656" priority="3974"/>
    <cfRule type="duplicateValues" dxfId="43655" priority="3975"/>
    <cfRule type="duplicateValues" dxfId="43654" priority="3976"/>
    <cfRule type="duplicateValues" dxfId="43653" priority="3977"/>
    <cfRule type="duplicateValues" dxfId="43652" priority="3978"/>
    <cfRule type="duplicateValues" dxfId="43651" priority="3979"/>
    <cfRule type="duplicateValues" dxfId="43650" priority="3980"/>
    <cfRule type="duplicateValues" dxfId="43649" priority="3981"/>
    <cfRule type="duplicateValues" dxfId="43648" priority="3982"/>
    <cfRule type="duplicateValues" dxfId="43647" priority="3983"/>
    <cfRule type="duplicateValues" dxfId="43646" priority="3984"/>
    <cfRule type="duplicateValues" dxfId="43645" priority="3985"/>
    <cfRule type="duplicateValues" dxfId="43644" priority="3986"/>
    <cfRule type="duplicateValues" dxfId="43643" priority="3987"/>
    <cfRule type="duplicateValues" dxfId="43642" priority="3988"/>
    <cfRule type="duplicateValues" dxfId="43641" priority="3989"/>
    <cfRule type="duplicateValues" dxfId="43640" priority="3990"/>
    <cfRule type="duplicateValues" dxfId="43639" priority="3991"/>
    <cfRule type="duplicateValues" dxfId="43638" priority="3992"/>
    <cfRule type="duplicateValues" dxfId="43637" priority="3993"/>
    <cfRule type="duplicateValues" dxfId="43636" priority="3994"/>
    <cfRule type="duplicateValues" dxfId="43635" priority="3995"/>
    <cfRule type="duplicateValues" dxfId="43634" priority="3996"/>
    <cfRule type="duplicateValues" dxfId="43633" priority="3997"/>
    <cfRule type="duplicateValues" dxfId="43632" priority="3998"/>
    <cfRule type="duplicateValues" dxfId="43631" priority="3999"/>
    <cfRule type="duplicateValues" dxfId="43630" priority="4000"/>
    <cfRule type="duplicateValues" dxfId="43629" priority="4001"/>
    <cfRule type="duplicateValues" dxfId="43628" priority="4002"/>
    <cfRule type="duplicateValues" dxfId="43627" priority="4003"/>
    <cfRule type="duplicateValues" dxfId="43626" priority="4004"/>
    <cfRule type="duplicateValues" dxfId="43625" priority="4005"/>
    <cfRule type="duplicateValues" dxfId="43624" priority="4006"/>
    <cfRule type="duplicateValues" dxfId="43623" priority="4007"/>
    <cfRule type="duplicateValues" dxfId="43622" priority="4008"/>
    <cfRule type="duplicateValues" dxfId="43621" priority="4009"/>
    <cfRule type="duplicateValues" dxfId="43620" priority="4010"/>
    <cfRule type="duplicateValues" dxfId="43619" priority="4011"/>
    <cfRule type="duplicateValues" dxfId="43618" priority="4012"/>
    <cfRule type="duplicateValues" dxfId="43617" priority="4013"/>
    <cfRule type="duplicateValues" dxfId="43616" priority="4014"/>
    <cfRule type="duplicateValues" dxfId="43615" priority="4015"/>
    <cfRule type="duplicateValues" dxfId="43614" priority="4016"/>
    <cfRule type="duplicateValues" dxfId="43613" priority="4017"/>
    <cfRule type="duplicateValues" dxfId="43612" priority="4018"/>
    <cfRule type="duplicateValues" dxfId="43611" priority="4019"/>
    <cfRule type="duplicateValues" dxfId="43610" priority="4020"/>
    <cfRule type="duplicateValues" dxfId="43609" priority="4021"/>
    <cfRule type="duplicateValues" dxfId="43608" priority="4022"/>
    <cfRule type="duplicateValues" dxfId="43607" priority="4023"/>
    <cfRule type="duplicateValues" dxfId="43606" priority="4024"/>
    <cfRule type="duplicateValues" dxfId="43605" priority="4025"/>
    <cfRule type="duplicateValues" dxfId="43604" priority="4026"/>
    <cfRule type="duplicateValues" dxfId="43603" priority="4027"/>
    <cfRule type="duplicateValues" dxfId="43602" priority="4028"/>
    <cfRule type="duplicateValues" dxfId="43601" priority="4029"/>
    <cfRule type="duplicateValues" dxfId="43600" priority="4030"/>
    <cfRule type="duplicateValues" dxfId="43599" priority="4031"/>
    <cfRule type="duplicateValues" dxfId="43598" priority="4032"/>
    <cfRule type="duplicateValues" dxfId="43597" priority="4033"/>
    <cfRule type="duplicateValues" dxfId="43596" priority="4034"/>
    <cfRule type="duplicateValues" dxfId="43595" priority="4035"/>
    <cfRule type="duplicateValues" dxfId="43594" priority="4036"/>
    <cfRule type="duplicateValues" dxfId="43593" priority="4037"/>
    <cfRule type="duplicateValues" dxfId="43592" priority="4038"/>
    <cfRule type="duplicateValues" dxfId="43591" priority="4039"/>
    <cfRule type="duplicateValues" dxfId="43590" priority="4040"/>
    <cfRule type="duplicateValues" dxfId="43589" priority="4041"/>
    <cfRule type="duplicateValues" dxfId="43588" priority="4042"/>
    <cfRule type="duplicateValues" dxfId="43587" priority="4043"/>
    <cfRule type="duplicateValues" dxfId="43586" priority="4044"/>
    <cfRule type="duplicateValues" dxfId="43585" priority="4045"/>
    <cfRule type="duplicateValues" dxfId="43584" priority="4046"/>
    <cfRule type="duplicateValues" dxfId="43583" priority="4047"/>
    <cfRule type="duplicateValues" dxfId="43582" priority="4048"/>
    <cfRule type="duplicateValues" dxfId="43581" priority="4049"/>
    <cfRule type="duplicateValues" dxfId="43580" priority="4050"/>
    <cfRule type="duplicateValues" dxfId="43579" priority="4051"/>
    <cfRule type="duplicateValues" dxfId="43578" priority="4052"/>
    <cfRule type="duplicateValues" dxfId="43577" priority="4053"/>
    <cfRule type="duplicateValues" dxfId="43576" priority="4054"/>
    <cfRule type="duplicateValues" dxfId="43575" priority="4055"/>
  </conditionalFormatting>
  <conditionalFormatting sqref="I69">
    <cfRule type="duplicateValues" dxfId="43574" priority="4056"/>
    <cfRule type="duplicateValues" dxfId="43573" priority="4057"/>
    <cfRule type="duplicateValues" dxfId="43572" priority="4058"/>
    <cfRule type="duplicateValues" dxfId="43571" priority="4059"/>
    <cfRule type="duplicateValues" dxfId="43570" priority="4060"/>
    <cfRule type="duplicateValues" dxfId="43569" priority="4061"/>
    <cfRule type="duplicateValues" dxfId="43568" priority="4062"/>
    <cfRule type="duplicateValues" dxfId="43567" priority="4063"/>
    <cfRule type="duplicateValues" dxfId="43566" priority="4064"/>
    <cfRule type="duplicateValues" dxfId="43565" priority="4065"/>
    <cfRule type="duplicateValues" dxfId="43564" priority="4066"/>
    <cfRule type="duplicateValues" dxfId="43563" priority="4067"/>
    <cfRule type="duplicateValues" dxfId="43562" priority="4068"/>
    <cfRule type="duplicateValues" dxfId="43561" priority="4069"/>
    <cfRule type="duplicateValues" dxfId="43560" priority="4070"/>
    <cfRule type="duplicateValues" dxfId="43559" priority="4071"/>
    <cfRule type="duplicateValues" dxfId="43558" priority="4072"/>
    <cfRule type="duplicateValues" dxfId="43557" priority="4073"/>
    <cfRule type="duplicateValues" dxfId="43556" priority="4074"/>
    <cfRule type="duplicateValues" dxfId="43555" priority="4075"/>
    <cfRule type="duplicateValues" dxfId="43554" priority="4076"/>
    <cfRule type="duplicateValues" dxfId="43553" priority="4077"/>
    <cfRule type="duplicateValues" dxfId="43552" priority="4078"/>
    <cfRule type="duplicateValues" dxfId="43551" priority="4079"/>
    <cfRule type="duplicateValues" dxfId="43550" priority="4080"/>
    <cfRule type="duplicateValues" dxfId="43549" priority="4081"/>
    <cfRule type="duplicateValues" dxfId="43548" priority="4082"/>
    <cfRule type="duplicateValues" dxfId="43547" priority="4083"/>
    <cfRule type="duplicateValues" dxfId="43546" priority="4084"/>
    <cfRule type="duplicateValues" dxfId="43545" priority="4085"/>
    <cfRule type="duplicateValues" dxfId="43544" priority="4086"/>
    <cfRule type="duplicateValues" dxfId="43543" priority="4087"/>
    <cfRule type="duplicateValues" dxfId="43542" priority="4088"/>
    <cfRule type="duplicateValues" dxfId="43541" priority="4089"/>
    <cfRule type="duplicateValues" dxfId="43540" priority="4090"/>
    <cfRule type="duplicateValues" dxfId="43539" priority="4091"/>
    <cfRule type="duplicateValues" dxfId="43538" priority="4092"/>
    <cfRule type="duplicateValues" dxfId="43537" priority="4093"/>
    <cfRule type="duplicateValues" dxfId="43536" priority="4094"/>
    <cfRule type="duplicateValues" dxfId="43535" priority="4095"/>
    <cfRule type="duplicateValues" dxfId="43534" priority="4096"/>
    <cfRule type="duplicateValues" dxfId="43533" priority="4097"/>
    <cfRule type="duplicateValues" dxfId="43532" priority="4098"/>
    <cfRule type="duplicateValues" dxfId="43531" priority="4099"/>
    <cfRule type="duplicateValues" dxfId="43530" priority="4100"/>
    <cfRule type="duplicateValues" dxfId="43529" priority="4101"/>
    <cfRule type="duplicateValues" dxfId="43528" priority="4102"/>
    <cfRule type="duplicateValues" dxfId="43527" priority="4103"/>
    <cfRule type="duplicateValues" dxfId="43526" priority="4104"/>
    <cfRule type="duplicateValues" dxfId="43525" priority="4105"/>
    <cfRule type="duplicateValues" dxfId="43524" priority="4106"/>
    <cfRule type="duplicateValues" dxfId="43523" priority="4107"/>
    <cfRule type="duplicateValues" dxfId="43522" priority="4108"/>
    <cfRule type="duplicateValues" dxfId="43521" priority="4109"/>
    <cfRule type="duplicateValues" dxfId="43520" priority="4110"/>
    <cfRule type="duplicateValues" dxfId="43519" priority="4111"/>
    <cfRule type="duplicateValues" dxfId="43518" priority="4112"/>
    <cfRule type="duplicateValues" dxfId="43517" priority="4113"/>
    <cfRule type="duplicateValues" dxfId="43516" priority="4114"/>
    <cfRule type="duplicateValues" dxfId="43515" priority="4115"/>
    <cfRule type="duplicateValues" dxfId="43514" priority="4116"/>
    <cfRule type="duplicateValues" dxfId="43513" priority="4117"/>
    <cfRule type="duplicateValues" dxfId="43512" priority="4118"/>
    <cfRule type="duplicateValues" dxfId="43511" priority="4119"/>
    <cfRule type="duplicateValues" dxfId="43510" priority="4120"/>
    <cfRule type="duplicateValues" dxfId="43509" priority="4121"/>
    <cfRule type="duplicateValues" dxfId="43508" priority="4122"/>
    <cfRule type="duplicateValues" dxfId="43507" priority="4123"/>
    <cfRule type="duplicateValues" dxfId="43506" priority="4124"/>
    <cfRule type="duplicateValues" dxfId="43505" priority="4125"/>
    <cfRule type="duplicateValues" dxfId="43504" priority="4126"/>
    <cfRule type="duplicateValues" dxfId="43503" priority="4127"/>
    <cfRule type="duplicateValues" dxfId="43502" priority="4128"/>
    <cfRule type="duplicateValues" dxfId="43501" priority="4129"/>
    <cfRule type="duplicateValues" dxfId="43500" priority="4130"/>
    <cfRule type="duplicateValues" dxfId="43499" priority="4131"/>
    <cfRule type="duplicateValues" dxfId="43498" priority="4132"/>
    <cfRule type="duplicateValues" dxfId="43497" priority="4133"/>
    <cfRule type="duplicateValues" dxfId="43496" priority="4134"/>
    <cfRule type="duplicateValues" dxfId="43495" priority="4135"/>
    <cfRule type="duplicateValues" dxfId="43494" priority="4136"/>
    <cfRule type="duplicateValues" dxfId="43493" priority="4137"/>
    <cfRule type="duplicateValues" dxfId="43492" priority="4138"/>
    <cfRule type="duplicateValues" dxfId="43491" priority="4139"/>
    <cfRule type="duplicateValues" dxfId="43490" priority="4140"/>
  </conditionalFormatting>
  <conditionalFormatting sqref="I70:I71">
    <cfRule type="duplicateValues" dxfId="43489" priority="4141"/>
    <cfRule type="duplicateValues" dxfId="43488" priority="4142"/>
    <cfRule type="duplicateValues" dxfId="43487" priority="4143"/>
    <cfRule type="duplicateValues" dxfId="43486" priority="4144"/>
    <cfRule type="duplicateValues" dxfId="43485" priority="4145"/>
    <cfRule type="duplicateValues" dxfId="43484" priority="4146"/>
    <cfRule type="duplicateValues" dxfId="43483" priority="4147"/>
    <cfRule type="duplicateValues" dxfId="43482" priority="4148"/>
    <cfRule type="duplicateValues" dxfId="43481" priority="4149"/>
    <cfRule type="duplicateValues" dxfId="43480" priority="4150"/>
    <cfRule type="duplicateValues" dxfId="43479" priority="4151"/>
    <cfRule type="duplicateValues" dxfId="43478" priority="4152"/>
    <cfRule type="duplicateValues" dxfId="43477" priority="4153"/>
    <cfRule type="duplicateValues" dxfId="43476" priority="4154"/>
    <cfRule type="duplicateValues" dxfId="43475" priority="4155"/>
    <cfRule type="duplicateValues" dxfId="43474" priority="4156"/>
    <cfRule type="duplicateValues" dxfId="43473" priority="4157"/>
    <cfRule type="duplicateValues" dxfId="43472" priority="4158"/>
    <cfRule type="duplicateValues" dxfId="43471" priority="4159"/>
    <cfRule type="duplicateValues" dxfId="43470" priority="4160"/>
    <cfRule type="duplicateValues" dxfId="43469" priority="4161"/>
    <cfRule type="duplicateValues" dxfId="43468" priority="4162"/>
    <cfRule type="duplicateValues" dxfId="43467" priority="4163"/>
    <cfRule type="duplicateValues" dxfId="43466" priority="4164"/>
    <cfRule type="duplicateValues" dxfId="43465" priority="4165"/>
    <cfRule type="duplicateValues" dxfId="43464" priority="4166"/>
    <cfRule type="duplicateValues" dxfId="43463" priority="4167"/>
    <cfRule type="duplicateValues" dxfId="43462" priority="4168"/>
    <cfRule type="duplicateValues" dxfId="43461" priority="4169"/>
    <cfRule type="duplicateValues" dxfId="43460" priority="4170"/>
    <cfRule type="duplicateValues" dxfId="43459" priority="4171"/>
    <cfRule type="duplicateValues" dxfId="43458" priority="4172"/>
    <cfRule type="duplicateValues" dxfId="43457" priority="4173"/>
    <cfRule type="duplicateValues" dxfId="43456" priority="4174"/>
    <cfRule type="duplicateValues" dxfId="43455" priority="4175"/>
    <cfRule type="duplicateValues" dxfId="43454" priority="4176"/>
    <cfRule type="duplicateValues" dxfId="43453" priority="4177"/>
    <cfRule type="duplicateValues" dxfId="43452" priority="4178"/>
    <cfRule type="duplicateValues" dxfId="43451" priority="4179"/>
    <cfRule type="duplicateValues" dxfId="43450" priority="4180"/>
    <cfRule type="duplicateValues" dxfId="43449" priority="4181"/>
    <cfRule type="duplicateValues" dxfId="43448" priority="4182"/>
    <cfRule type="duplicateValues" dxfId="43447" priority="4183"/>
    <cfRule type="duplicateValues" dxfId="43446" priority="4184"/>
    <cfRule type="duplicateValues" dxfId="43445" priority="4185"/>
    <cfRule type="duplicateValues" dxfId="43444" priority="4186"/>
    <cfRule type="duplicateValues" dxfId="43443" priority="4187"/>
    <cfRule type="duplicateValues" dxfId="43442" priority="4188"/>
    <cfRule type="duplicateValues" dxfId="43441" priority="4189"/>
    <cfRule type="duplicateValues" dxfId="43440" priority="4190"/>
    <cfRule type="duplicateValues" dxfId="43439" priority="4191"/>
    <cfRule type="duplicateValues" dxfId="43438" priority="4192"/>
    <cfRule type="duplicateValues" dxfId="43437" priority="4193"/>
    <cfRule type="duplicateValues" dxfId="43436" priority="4194"/>
    <cfRule type="duplicateValues" dxfId="43435" priority="4195"/>
    <cfRule type="duplicateValues" dxfId="43434" priority="4196"/>
    <cfRule type="duplicateValues" dxfId="43433" priority="4197"/>
    <cfRule type="duplicateValues" dxfId="43432" priority="4198"/>
    <cfRule type="duplicateValues" dxfId="43431" priority="4199"/>
    <cfRule type="duplicateValues" dxfId="43430" priority="4200"/>
    <cfRule type="duplicateValues" dxfId="43429" priority="4201"/>
    <cfRule type="duplicateValues" dxfId="43428" priority="4202"/>
    <cfRule type="duplicateValues" dxfId="43427" priority="4203"/>
    <cfRule type="duplicateValues" dxfId="43426" priority="4204"/>
    <cfRule type="duplicateValues" dxfId="43425" priority="4205"/>
    <cfRule type="duplicateValues" dxfId="43424" priority="4206"/>
    <cfRule type="duplicateValues" dxfId="43423" priority="4207"/>
    <cfRule type="duplicateValues" dxfId="43422" priority="4208"/>
    <cfRule type="duplicateValues" dxfId="43421" priority="4209"/>
    <cfRule type="duplicateValues" dxfId="43420" priority="4210"/>
    <cfRule type="duplicateValues" dxfId="43419" priority="4211"/>
    <cfRule type="duplicateValues" dxfId="43418" priority="4212"/>
    <cfRule type="duplicateValues" dxfId="43417" priority="4213"/>
    <cfRule type="duplicateValues" dxfId="43416" priority="4214"/>
    <cfRule type="duplicateValues" dxfId="43415" priority="4215"/>
    <cfRule type="duplicateValues" dxfId="43414" priority="4216"/>
    <cfRule type="duplicateValues" dxfId="43413" priority="4217"/>
    <cfRule type="duplicateValues" dxfId="43412" priority="4218"/>
    <cfRule type="duplicateValues" dxfId="43411" priority="4219"/>
    <cfRule type="duplicateValues" dxfId="43410" priority="4220"/>
    <cfRule type="duplicateValues" dxfId="43409" priority="4221"/>
    <cfRule type="duplicateValues" dxfId="43408" priority="4222"/>
    <cfRule type="duplicateValues" dxfId="43407" priority="4223"/>
    <cfRule type="duplicateValues" dxfId="43406" priority="4224"/>
    <cfRule type="duplicateValues" dxfId="43405" priority="4225"/>
  </conditionalFormatting>
  <conditionalFormatting sqref="I72:I73">
    <cfRule type="duplicateValues" dxfId="43404" priority="4226"/>
    <cfRule type="duplicateValues" dxfId="43403" priority="4227"/>
    <cfRule type="duplicateValues" dxfId="43402" priority="4228"/>
    <cfRule type="duplicateValues" dxfId="43401" priority="4229"/>
    <cfRule type="duplicateValues" dxfId="43400" priority="4230"/>
    <cfRule type="duplicateValues" dxfId="43399" priority="4231"/>
    <cfRule type="duplicateValues" dxfId="43398" priority="4232"/>
    <cfRule type="duplicateValues" dxfId="43397" priority="4233"/>
    <cfRule type="duplicateValues" dxfId="43396" priority="4234"/>
    <cfRule type="duplicateValues" dxfId="43395" priority="4235"/>
    <cfRule type="duplicateValues" dxfId="43394" priority="4236"/>
    <cfRule type="duplicateValues" dxfId="43393" priority="4237"/>
    <cfRule type="duplicateValues" dxfId="43392" priority="4238"/>
    <cfRule type="duplicateValues" dxfId="43391" priority="4239"/>
    <cfRule type="duplicateValues" dxfId="43390" priority="4240"/>
    <cfRule type="duplicateValues" dxfId="43389" priority="4241"/>
    <cfRule type="duplicateValues" dxfId="43388" priority="4242"/>
    <cfRule type="duplicateValues" dxfId="43387" priority="4243"/>
    <cfRule type="duplicateValues" dxfId="43386" priority="4244"/>
    <cfRule type="duplicateValues" dxfId="43385" priority="4245"/>
    <cfRule type="duplicateValues" dxfId="43384" priority="4246"/>
    <cfRule type="duplicateValues" dxfId="43383" priority="4247"/>
    <cfRule type="duplicateValues" dxfId="43382" priority="4248"/>
    <cfRule type="duplicateValues" dxfId="43381" priority="4249"/>
    <cfRule type="duplicateValues" dxfId="43380" priority="4250"/>
    <cfRule type="duplicateValues" dxfId="43379" priority="4251"/>
    <cfRule type="duplicateValues" dxfId="43378" priority="4252"/>
    <cfRule type="duplicateValues" dxfId="43377" priority="4253"/>
    <cfRule type="duplicateValues" dxfId="43376" priority="4254"/>
    <cfRule type="duplicateValues" dxfId="43375" priority="4255"/>
    <cfRule type="duplicateValues" dxfId="43374" priority="4256"/>
    <cfRule type="duplicateValues" dxfId="43373" priority="4257"/>
    <cfRule type="duplicateValues" dxfId="43372" priority="4258"/>
    <cfRule type="duplicateValues" dxfId="43371" priority="4259"/>
    <cfRule type="duplicateValues" dxfId="43370" priority="4260"/>
    <cfRule type="duplicateValues" dxfId="43369" priority="4261"/>
    <cfRule type="duplicateValues" dxfId="43368" priority="4262"/>
    <cfRule type="duplicateValues" dxfId="43367" priority="4263"/>
    <cfRule type="duplicateValues" dxfId="43366" priority="4264"/>
    <cfRule type="duplicateValues" dxfId="43365" priority="4265"/>
    <cfRule type="duplicateValues" dxfId="43364" priority="4266"/>
    <cfRule type="duplicateValues" dxfId="43363" priority="4267"/>
    <cfRule type="duplicateValues" dxfId="43362" priority="4268"/>
    <cfRule type="duplicateValues" dxfId="43361" priority="4269"/>
    <cfRule type="duplicateValues" dxfId="43360" priority="4270"/>
    <cfRule type="duplicateValues" dxfId="43359" priority="4271"/>
    <cfRule type="duplicateValues" dxfId="43358" priority="4272"/>
    <cfRule type="duplicateValues" dxfId="43357" priority="4273"/>
    <cfRule type="duplicateValues" dxfId="43356" priority="4274"/>
    <cfRule type="duplicateValues" dxfId="43355" priority="4275"/>
    <cfRule type="duplicateValues" dxfId="43354" priority="4276"/>
    <cfRule type="duplicateValues" dxfId="43353" priority="4277"/>
    <cfRule type="duplicateValues" dxfId="43352" priority="4278"/>
    <cfRule type="duplicateValues" dxfId="43351" priority="4279"/>
    <cfRule type="duplicateValues" dxfId="43350" priority="4280"/>
    <cfRule type="duplicateValues" dxfId="43349" priority="4281"/>
    <cfRule type="duplicateValues" dxfId="43348" priority="4282"/>
    <cfRule type="duplicateValues" dxfId="43347" priority="4283"/>
    <cfRule type="duplicateValues" dxfId="43346" priority="4284"/>
    <cfRule type="duplicateValues" dxfId="43345" priority="4285"/>
    <cfRule type="duplicateValues" dxfId="43344" priority="4286"/>
    <cfRule type="duplicateValues" dxfId="43343" priority="4287"/>
    <cfRule type="duplicateValues" dxfId="43342" priority="4288"/>
    <cfRule type="duplicateValues" dxfId="43341" priority="4289"/>
    <cfRule type="duplicateValues" dxfId="43340" priority="4290"/>
    <cfRule type="duplicateValues" dxfId="43339" priority="4291"/>
    <cfRule type="duplicateValues" dxfId="43338" priority="4292"/>
    <cfRule type="duplicateValues" dxfId="43337" priority="4293"/>
    <cfRule type="duplicateValues" dxfId="43336" priority="4294"/>
    <cfRule type="duplicateValues" dxfId="43335" priority="4295"/>
    <cfRule type="duplicateValues" dxfId="43334" priority="4296"/>
    <cfRule type="duplicateValues" dxfId="43333" priority="4297"/>
    <cfRule type="duplicateValues" dxfId="43332" priority="4298"/>
    <cfRule type="duplicateValues" dxfId="43331" priority="4299"/>
    <cfRule type="duplicateValues" dxfId="43330" priority="4300"/>
    <cfRule type="duplicateValues" dxfId="43329" priority="4301"/>
    <cfRule type="duplicateValues" dxfId="43328" priority="4302"/>
    <cfRule type="duplicateValues" dxfId="43327" priority="4303"/>
    <cfRule type="duplicateValues" dxfId="43326" priority="4304"/>
    <cfRule type="duplicateValues" dxfId="43325" priority="4305"/>
    <cfRule type="duplicateValues" dxfId="43324" priority="4306"/>
    <cfRule type="duplicateValues" dxfId="43323" priority="4307"/>
    <cfRule type="duplicateValues" dxfId="43322" priority="4308"/>
    <cfRule type="duplicateValues" dxfId="43321" priority="4309"/>
    <cfRule type="duplicateValues" dxfId="43320" priority="4310"/>
    <cfRule type="duplicateValues" dxfId="43319" priority="4311"/>
    <cfRule type="duplicateValues" dxfId="43318" priority="4312"/>
    <cfRule type="duplicateValues" dxfId="43317" priority="4313"/>
    <cfRule type="duplicateValues" dxfId="43316" priority="4314"/>
    <cfRule type="duplicateValues" dxfId="43315" priority="4315"/>
    <cfRule type="duplicateValues" dxfId="43314" priority="4316"/>
    <cfRule type="duplicateValues" dxfId="43313" priority="4317"/>
    <cfRule type="duplicateValues" dxfId="43312" priority="4318"/>
    <cfRule type="duplicateValues" dxfId="43311" priority="4319"/>
    <cfRule type="duplicateValues" dxfId="43310" priority="4320"/>
    <cfRule type="duplicateValues" dxfId="43309" priority="4321"/>
    <cfRule type="duplicateValues" dxfId="43308" priority="4322"/>
    <cfRule type="duplicateValues" dxfId="43307" priority="4323"/>
    <cfRule type="duplicateValues" dxfId="43306" priority="4324"/>
    <cfRule type="duplicateValues" dxfId="43305" priority="4325"/>
    <cfRule type="duplicateValues" dxfId="43304" priority="4326"/>
    <cfRule type="duplicateValues" dxfId="43303" priority="4327"/>
    <cfRule type="duplicateValues" dxfId="43302" priority="4328"/>
    <cfRule type="duplicateValues" dxfId="43301" priority="4329"/>
    <cfRule type="duplicateValues" dxfId="43300" priority="4330"/>
    <cfRule type="duplicateValues" dxfId="43299" priority="4331"/>
    <cfRule type="duplicateValues" dxfId="43298" priority="4332"/>
    <cfRule type="duplicateValues" dxfId="43297" priority="4333"/>
    <cfRule type="duplicateValues" dxfId="43296" priority="4334"/>
    <cfRule type="duplicateValues" dxfId="43295" priority="4335"/>
    <cfRule type="duplicateValues" dxfId="43294" priority="4336"/>
    <cfRule type="duplicateValues" dxfId="43293" priority="4337"/>
    <cfRule type="duplicateValues" dxfId="43292" priority="4338"/>
    <cfRule type="duplicateValues" dxfId="43291" priority="4339"/>
    <cfRule type="duplicateValues" dxfId="43290" priority="4340"/>
    <cfRule type="duplicateValues" dxfId="43289" priority="4341"/>
    <cfRule type="duplicateValues" dxfId="43288" priority="4342"/>
    <cfRule type="duplicateValues" dxfId="43287" priority="4343"/>
    <cfRule type="duplicateValues" dxfId="43286" priority="4344"/>
    <cfRule type="duplicateValues" dxfId="43285" priority="4345"/>
    <cfRule type="duplicateValues" dxfId="43284" priority="4346"/>
    <cfRule type="duplicateValues" dxfId="43283" priority="4347"/>
    <cfRule type="duplicateValues" dxfId="43282" priority="4348"/>
    <cfRule type="duplicateValues" dxfId="43281" priority="4349"/>
    <cfRule type="duplicateValues" dxfId="43280" priority="4350"/>
    <cfRule type="duplicateValues" dxfId="43279" priority="4351"/>
  </conditionalFormatting>
  <conditionalFormatting sqref="I74">
    <cfRule type="duplicateValues" dxfId="43278" priority="4352"/>
    <cfRule type="duplicateValues" dxfId="43277" priority="4353"/>
    <cfRule type="duplicateValues" dxfId="43276" priority="4354"/>
    <cfRule type="duplicateValues" dxfId="43275" priority="4355"/>
    <cfRule type="duplicateValues" dxfId="43274" priority="4356"/>
    <cfRule type="duplicateValues" dxfId="43273" priority="4357"/>
    <cfRule type="duplicateValues" dxfId="43272" priority="4358"/>
    <cfRule type="duplicateValues" dxfId="43271" priority="4359"/>
    <cfRule type="duplicateValues" dxfId="43270" priority="4360"/>
    <cfRule type="duplicateValues" dxfId="43269" priority="4361"/>
    <cfRule type="duplicateValues" dxfId="43268" priority="4362"/>
    <cfRule type="duplicateValues" dxfId="43267" priority="4363"/>
    <cfRule type="duplicateValues" dxfId="43266" priority="4364"/>
    <cfRule type="duplicateValues" dxfId="43265" priority="4365"/>
    <cfRule type="duplicateValues" dxfId="43264" priority="4366"/>
    <cfRule type="duplicateValues" dxfId="43263" priority="4367"/>
    <cfRule type="duplicateValues" dxfId="43262" priority="4368"/>
    <cfRule type="duplicateValues" dxfId="43261" priority="4369"/>
    <cfRule type="duplicateValues" dxfId="43260" priority="4370"/>
    <cfRule type="duplicateValues" dxfId="43259" priority="4371"/>
    <cfRule type="duplicateValues" dxfId="43258" priority="4372"/>
    <cfRule type="duplicateValues" dxfId="43257" priority="4373"/>
    <cfRule type="duplicateValues" dxfId="43256" priority="4374"/>
    <cfRule type="duplicateValues" dxfId="43255" priority="4375"/>
    <cfRule type="duplicateValues" dxfId="43254" priority="4376"/>
    <cfRule type="duplicateValues" dxfId="43253" priority="4377"/>
    <cfRule type="duplicateValues" dxfId="43252" priority="4378"/>
    <cfRule type="duplicateValues" dxfId="43251" priority="4379"/>
    <cfRule type="duplicateValues" dxfId="43250" priority="4380"/>
    <cfRule type="duplicateValues" dxfId="43249" priority="4381"/>
    <cfRule type="duplicateValues" dxfId="43248" priority="4382"/>
    <cfRule type="duplicateValues" dxfId="43247" priority="4383"/>
    <cfRule type="duplicateValues" dxfId="43246" priority="4384"/>
    <cfRule type="duplicateValues" dxfId="43245" priority="4385"/>
    <cfRule type="duplicateValues" dxfId="43244" priority="4386"/>
    <cfRule type="duplicateValues" dxfId="43243" priority="4387"/>
    <cfRule type="duplicateValues" dxfId="43242" priority="4388"/>
    <cfRule type="duplicateValues" dxfId="43241" priority="4389"/>
    <cfRule type="duplicateValues" dxfId="43240" priority="4390"/>
    <cfRule type="duplicateValues" dxfId="43239" priority="4391"/>
    <cfRule type="duplicateValues" dxfId="43238" priority="4392"/>
    <cfRule type="duplicateValues" dxfId="43237" priority="4393"/>
    <cfRule type="duplicateValues" dxfId="43236" priority="4394"/>
    <cfRule type="duplicateValues" dxfId="43235" priority="4395"/>
    <cfRule type="duplicateValues" dxfId="43234" priority="4396"/>
    <cfRule type="duplicateValues" dxfId="43233" priority="4397"/>
    <cfRule type="duplicateValues" dxfId="43232" priority="4398"/>
    <cfRule type="duplicateValues" dxfId="43231" priority="4399"/>
    <cfRule type="duplicateValues" dxfId="43230" priority="4400"/>
    <cfRule type="duplicateValues" dxfId="43229" priority="4401"/>
    <cfRule type="duplicateValues" dxfId="43228" priority="4402"/>
    <cfRule type="duplicateValues" dxfId="43227" priority="4403"/>
    <cfRule type="duplicateValues" dxfId="43226" priority="4404"/>
    <cfRule type="duplicateValues" dxfId="43225" priority="4405"/>
    <cfRule type="duplicateValues" dxfId="43224" priority="4406"/>
    <cfRule type="duplicateValues" dxfId="43223" priority="4407"/>
    <cfRule type="duplicateValues" dxfId="43222" priority="4408"/>
    <cfRule type="duplicateValues" dxfId="43221" priority="4409"/>
    <cfRule type="duplicateValues" dxfId="43220" priority="4410"/>
    <cfRule type="duplicateValues" dxfId="43219" priority="4411"/>
    <cfRule type="duplicateValues" dxfId="43218" priority="4412"/>
    <cfRule type="duplicateValues" dxfId="43217" priority="4413"/>
    <cfRule type="duplicateValues" dxfId="43216" priority="4414"/>
    <cfRule type="duplicateValues" dxfId="43215" priority="4415"/>
    <cfRule type="duplicateValues" dxfId="43214" priority="4416"/>
    <cfRule type="duplicateValues" dxfId="43213" priority="4417"/>
    <cfRule type="duplicateValues" dxfId="43212" priority="4418"/>
    <cfRule type="duplicateValues" dxfId="43211" priority="4419"/>
    <cfRule type="duplicateValues" dxfId="43210" priority="4420"/>
    <cfRule type="duplicateValues" dxfId="43209" priority="4421"/>
    <cfRule type="duplicateValues" dxfId="43208" priority="4422"/>
    <cfRule type="duplicateValues" dxfId="43207" priority="4423"/>
    <cfRule type="duplicateValues" dxfId="43206" priority="4424"/>
    <cfRule type="duplicateValues" dxfId="43205" priority="4425"/>
    <cfRule type="duplicateValues" dxfId="43204" priority="4426"/>
    <cfRule type="duplicateValues" dxfId="43203" priority="4427"/>
    <cfRule type="duplicateValues" dxfId="43202" priority="4428"/>
    <cfRule type="duplicateValues" dxfId="43201" priority="4429"/>
    <cfRule type="duplicateValues" dxfId="43200" priority="4430"/>
    <cfRule type="duplicateValues" dxfId="43199" priority="4431"/>
    <cfRule type="duplicateValues" dxfId="43198" priority="4432"/>
    <cfRule type="duplicateValues" dxfId="43197" priority="4433"/>
    <cfRule type="duplicateValues" dxfId="43196" priority="4434"/>
    <cfRule type="duplicateValues" dxfId="43195" priority="4435"/>
    <cfRule type="duplicateValues" dxfId="43194" priority="4436"/>
    <cfRule type="duplicateValues" dxfId="43193" priority="4437"/>
    <cfRule type="duplicateValues" dxfId="43192" priority="4438"/>
    <cfRule type="duplicateValues" dxfId="43191" priority="4439"/>
    <cfRule type="duplicateValues" dxfId="43190" priority="4440"/>
    <cfRule type="duplicateValues" dxfId="43189" priority="4441"/>
    <cfRule type="duplicateValues" dxfId="43188" priority="4442"/>
    <cfRule type="duplicateValues" dxfId="43187" priority="4443"/>
    <cfRule type="duplicateValues" dxfId="43186" priority="4444"/>
    <cfRule type="duplicateValues" dxfId="43185" priority="4445"/>
    <cfRule type="duplicateValues" dxfId="43184" priority="4446"/>
    <cfRule type="duplicateValues" dxfId="43183" priority="4447"/>
    <cfRule type="duplicateValues" dxfId="43182" priority="4448"/>
    <cfRule type="duplicateValues" dxfId="43181" priority="4449"/>
    <cfRule type="duplicateValues" dxfId="43180" priority="4450"/>
    <cfRule type="duplicateValues" dxfId="43179" priority="4451"/>
    <cfRule type="duplicateValues" dxfId="43178" priority="4452"/>
    <cfRule type="duplicateValues" dxfId="43177" priority="4453"/>
    <cfRule type="duplicateValues" dxfId="43176" priority="4454"/>
    <cfRule type="duplicateValues" dxfId="43175" priority="4455"/>
    <cfRule type="duplicateValues" dxfId="43174" priority="4456"/>
    <cfRule type="duplicateValues" dxfId="43173" priority="4457"/>
    <cfRule type="duplicateValues" dxfId="43172" priority="4458"/>
    <cfRule type="duplicateValues" dxfId="43171" priority="4459"/>
    <cfRule type="duplicateValues" dxfId="43170" priority="4460"/>
    <cfRule type="duplicateValues" dxfId="43169" priority="4461"/>
    <cfRule type="duplicateValues" dxfId="43168" priority="4462"/>
    <cfRule type="duplicateValues" dxfId="43167" priority="4463"/>
    <cfRule type="duplicateValues" dxfId="43166" priority="4464"/>
    <cfRule type="duplicateValues" dxfId="43165" priority="4465"/>
    <cfRule type="duplicateValues" dxfId="43164" priority="4466"/>
    <cfRule type="duplicateValues" dxfId="43163" priority="4467"/>
    <cfRule type="duplicateValues" dxfId="43162" priority="4468"/>
    <cfRule type="duplicateValues" dxfId="43161" priority="4469"/>
    <cfRule type="duplicateValues" dxfId="43160" priority="4470"/>
    <cfRule type="duplicateValues" dxfId="43159" priority="4471"/>
    <cfRule type="duplicateValues" dxfId="43158" priority="4472"/>
    <cfRule type="duplicateValues" dxfId="43157" priority="4473"/>
    <cfRule type="duplicateValues" dxfId="43156" priority="4474"/>
    <cfRule type="duplicateValues" dxfId="43155" priority="4475"/>
    <cfRule type="duplicateValues" dxfId="43154" priority="4476"/>
    <cfRule type="duplicateValues" dxfId="43153" priority="4477"/>
  </conditionalFormatting>
  <conditionalFormatting sqref="I75:I79">
    <cfRule type="duplicateValues" dxfId="43152" priority="4478"/>
    <cfRule type="duplicateValues" dxfId="43151" priority="4479"/>
    <cfRule type="duplicateValues" dxfId="43150" priority="4480"/>
    <cfRule type="duplicateValues" dxfId="43149" priority="4481"/>
    <cfRule type="duplicateValues" dxfId="43148" priority="4482"/>
    <cfRule type="duplicateValues" dxfId="43147" priority="4483"/>
    <cfRule type="duplicateValues" dxfId="43146" priority="4484"/>
    <cfRule type="duplicateValues" dxfId="43145" priority="4485"/>
    <cfRule type="duplicateValues" dxfId="43144" priority="4486"/>
    <cfRule type="duplicateValues" dxfId="43143" priority="4487"/>
    <cfRule type="duplicateValues" dxfId="43142" priority="4488"/>
    <cfRule type="duplicateValues" dxfId="43141" priority="4489"/>
    <cfRule type="duplicateValues" dxfId="43140" priority="4490"/>
    <cfRule type="duplicateValues" dxfId="43139" priority="4491"/>
    <cfRule type="duplicateValues" dxfId="43138" priority="4492"/>
    <cfRule type="duplicateValues" dxfId="43137" priority="4493"/>
    <cfRule type="duplicateValues" dxfId="43136" priority="4494"/>
    <cfRule type="duplicateValues" dxfId="43135" priority="4495"/>
    <cfRule type="duplicateValues" dxfId="43134" priority="4496"/>
    <cfRule type="duplicateValues" dxfId="43133" priority="4497"/>
    <cfRule type="duplicateValues" dxfId="43132" priority="4498"/>
    <cfRule type="duplicateValues" dxfId="43131" priority="4499"/>
    <cfRule type="duplicateValues" dxfId="43130" priority="4500"/>
    <cfRule type="duplicateValues" dxfId="43129" priority="4501"/>
    <cfRule type="duplicateValues" dxfId="43128" priority="4502"/>
    <cfRule type="duplicateValues" dxfId="43127" priority="4503"/>
    <cfRule type="duplicateValues" dxfId="43126" priority="4504"/>
    <cfRule type="duplicateValues" dxfId="43125" priority="4505"/>
    <cfRule type="duplicateValues" dxfId="43124" priority="4506"/>
    <cfRule type="duplicateValues" dxfId="43123" priority="4507"/>
    <cfRule type="duplicateValues" dxfId="43122" priority="4508"/>
    <cfRule type="duplicateValues" dxfId="43121" priority="4509"/>
    <cfRule type="duplicateValues" dxfId="43120" priority="4510"/>
    <cfRule type="duplicateValues" dxfId="43119" priority="4511"/>
    <cfRule type="duplicateValues" dxfId="43118" priority="4512"/>
    <cfRule type="duplicateValues" dxfId="43117" priority="4513"/>
    <cfRule type="duplicateValues" dxfId="43116" priority="4514"/>
    <cfRule type="duplicateValues" dxfId="43115" priority="4515"/>
    <cfRule type="duplicateValues" dxfId="43114" priority="4516"/>
    <cfRule type="duplicateValues" dxfId="43113" priority="4517"/>
    <cfRule type="duplicateValues" dxfId="43112" priority="4518"/>
    <cfRule type="duplicateValues" dxfId="43111" priority="4519"/>
    <cfRule type="duplicateValues" dxfId="43110" priority="4520"/>
    <cfRule type="duplicateValues" dxfId="43109" priority="4521"/>
    <cfRule type="duplicateValues" dxfId="43108" priority="4522"/>
    <cfRule type="duplicateValues" dxfId="43107" priority="4523"/>
    <cfRule type="duplicateValues" dxfId="43106" priority="4524"/>
    <cfRule type="duplicateValues" dxfId="43105" priority="4525"/>
    <cfRule type="duplicateValues" dxfId="43104" priority="4526"/>
    <cfRule type="duplicateValues" dxfId="43103" priority="4527"/>
    <cfRule type="duplicateValues" dxfId="43102" priority="4528"/>
    <cfRule type="duplicateValues" dxfId="43101" priority="4529"/>
    <cfRule type="duplicateValues" dxfId="43100" priority="4530"/>
    <cfRule type="duplicateValues" dxfId="43099" priority="4531"/>
    <cfRule type="duplicateValues" dxfId="43098" priority="4532"/>
    <cfRule type="duplicateValues" dxfId="43097" priority="4533"/>
    <cfRule type="duplicateValues" dxfId="43096" priority="4534"/>
    <cfRule type="duplicateValues" dxfId="43095" priority="4535"/>
    <cfRule type="duplicateValues" dxfId="43094" priority="4536"/>
    <cfRule type="duplicateValues" dxfId="43093" priority="4537"/>
    <cfRule type="duplicateValues" dxfId="43092" priority="4538"/>
    <cfRule type="duplicateValues" dxfId="43091" priority="4539"/>
    <cfRule type="duplicateValues" dxfId="43090" priority="4540"/>
    <cfRule type="duplicateValues" dxfId="43089" priority="4541"/>
    <cfRule type="duplicateValues" dxfId="43088" priority="4542"/>
    <cfRule type="duplicateValues" dxfId="43087" priority="4543"/>
    <cfRule type="duplicateValues" dxfId="43086" priority="4544"/>
    <cfRule type="duplicateValues" dxfId="43085" priority="4545"/>
    <cfRule type="duplicateValues" dxfId="43084" priority="4546"/>
    <cfRule type="duplicateValues" dxfId="43083" priority="4547"/>
    <cfRule type="duplicateValues" dxfId="43082" priority="4548"/>
    <cfRule type="duplicateValues" dxfId="43081" priority="4549"/>
    <cfRule type="duplicateValues" dxfId="43080" priority="4550"/>
    <cfRule type="duplicateValues" dxfId="43079" priority="4551"/>
    <cfRule type="duplicateValues" dxfId="43078" priority="4552"/>
    <cfRule type="duplicateValues" dxfId="43077" priority="4553"/>
    <cfRule type="duplicateValues" dxfId="43076" priority="4554"/>
    <cfRule type="duplicateValues" dxfId="43075" priority="4555"/>
    <cfRule type="duplicateValues" dxfId="43074" priority="4556"/>
    <cfRule type="duplicateValues" dxfId="43073" priority="4557"/>
    <cfRule type="duplicateValues" dxfId="43072" priority="4558"/>
    <cfRule type="duplicateValues" dxfId="43071" priority="4559"/>
    <cfRule type="duplicateValues" dxfId="43070" priority="4560"/>
    <cfRule type="duplicateValues" dxfId="43069" priority="4561"/>
    <cfRule type="duplicateValues" dxfId="43068" priority="4562"/>
    <cfRule type="duplicateValues" dxfId="43067" priority="4563"/>
    <cfRule type="duplicateValues" dxfId="43066" priority="4564"/>
    <cfRule type="duplicateValues" dxfId="43065" priority="4565"/>
    <cfRule type="duplicateValues" dxfId="43064" priority="4566"/>
    <cfRule type="duplicateValues" dxfId="43063" priority="4567"/>
    <cfRule type="duplicateValues" dxfId="43062" priority="4568"/>
    <cfRule type="duplicateValues" dxfId="43061" priority="4569"/>
    <cfRule type="duplicateValues" dxfId="43060" priority="4570"/>
    <cfRule type="duplicateValues" dxfId="43059" priority="4571"/>
    <cfRule type="duplicateValues" dxfId="43058" priority="4572"/>
    <cfRule type="duplicateValues" dxfId="43057" priority="4573"/>
    <cfRule type="duplicateValues" dxfId="43056" priority="4574"/>
    <cfRule type="duplicateValues" dxfId="43055" priority="4575"/>
    <cfRule type="duplicateValues" dxfId="43054" priority="4576"/>
    <cfRule type="duplicateValues" dxfId="43053" priority="4577"/>
    <cfRule type="duplicateValues" dxfId="43052" priority="4578"/>
    <cfRule type="duplicateValues" dxfId="43051" priority="4579"/>
    <cfRule type="duplicateValues" dxfId="43050" priority="4580"/>
    <cfRule type="duplicateValues" dxfId="43049" priority="4581"/>
    <cfRule type="duplicateValues" dxfId="43048" priority="4582"/>
    <cfRule type="duplicateValues" dxfId="43047" priority="4583"/>
    <cfRule type="duplicateValues" dxfId="43046" priority="4584"/>
    <cfRule type="duplicateValues" dxfId="43045" priority="4585"/>
    <cfRule type="duplicateValues" dxfId="43044" priority="4586"/>
    <cfRule type="duplicateValues" dxfId="43043" priority="4587"/>
    <cfRule type="duplicateValues" dxfId="43042" priority="4588"/>
    <cfRule type="duplicateValues" dxfId="43041" priority="4589"/>
    <cfRule type="duplicateValues" dxfId="43040" priority="4590"/>
    <cfRule type="duplicateValues" dxfId="43039" priority="4591"/>
    <cfRule type="duplicateValues" dxfId="43038" priority="4592"/>
    <cfRule type="duplicateValues" dxfId="43037" priority="4593"/>
    <cfRule type="duplicateValues" dxfId="43036" priority="4594"/>
    <cfRule type="duplicateValues" dxfId="43035" priority="4595"/>
    <cfRule type="duplicateValues" dxfId="43034" priority="4596"/>
    <cfRule type="duplicateValues" dxfId="43033" priority="4597"/>
    <cfRule type="duplicateValues" dxfId="43032" priority="4598"/>
    <cfRule type="duplicateValues" dxfId="43031" priority="4599"/>
    <cfRule type="duplicateValues" dxfId="43030" priority="4600"/>
    <cfRule type="duplicateValues" dxfId="43029" priority="4601"/>
    <cfRule type="duplicateValues" dxfId="43028" priority="4602"/>
    <cfRule type="duplicateValues" dxfId="43027" priority="4603"/>
  </conditionalFormatting>
  <conditionalFormatting sqref="I80">
    <cfRule type="duplicateValues" dxfId="43026" priority="4604"/>
    <cfRule type="duplicateValues" dxfId="43025" priority="4605"/>
    <cfRule type="duplicateValues" dxfId="43024" priority="4606"/>
    <cfRule type="duplicateValues" dxfId="43023" priority="4607"/>
    <cfRule type="duplicateValues" dxfId="43022" priority="4608"/>
    <cfRule type="duplicateValues" dxfId="43021" priority="4609"/>
    <cfRule type="duplicateValues" dxfId="43020" priority="4610"/>
    <cfRule type="duplicateValues" dxfId="43019" priority="4611"/>
    <cfRule type="duplicateValues" dxfId="43018" priority="4612"/>
    <cfRule type="duplicateValues" dxfId="43017" priority="4613"/>
    <cfRule type="duplicateValues" dxfId="43016" priority="4614"/>
    <cfRule type="duplicateValues" dxfId="43015" priority="4615"/>
    <cfRule type="duplicateValues" dxfId="43014" priority="4616"/>
    <cfRule type="duplicateValues" dxfId="43013" priority="4617"/>
    <cfRule type="duplicateValues" dxfId="43012" priority="4618"/>
    <cfRule type="duplicateValues" dxfId="43011" priority="4619"/>
    <cfRule type="duplicateValues" dxfId="43010" priority="4620"/>
    <cfRule type="duplicateValues" dxfId="43009" priority="4621"/>
    <cfRule type="duplicateValues" dxfId="43008" priority="4622"/>
    <cfRule type="duplicateValues" dxfId="43007" priority="4623"/>
    <cfRule type="duplicateValues" dxfId="43006" priority="4624"/>
    <cfRule type="duplicateValues" dxfId="43005" priority="4625"/>
    <cfRule type="duplicateValues" dxfId="43004" priority="4626"/>
    <cfRule type="duplicateValues" dxfId="43003" priority="4627"/>
    <cfRule type="duplicateValues" dxfId="43002" priority="4628"/>
    <cfRule type="duplicateValues" dxfId="43001" priority="4629"/>
    <cfRule type="duplicateValues" dxfId="43000" priority="4630"/>
    <cfRule type="duplicateValues" dxfId="42999" priority="4631"/>
    <cfRule type="duplicateValues" dxfId="42998" priority="4632"/>
    <cfRule type="duplicateValues" dxfId="42997" priority="4633"/>
    <cfRule type="duplicateValues" dxfId="42996" priority="4634"/>
    <cfRule type="duplicateValues" dxfId="42995" priority="4635"/>
    <cfRule type="duplicateValues" dxfId="42994" priority="4636"/>
    <cfRule type="duplicateValues" dxfId="42993" priority="4637"/>
    <cfRule type="duplicateValues" dxfId="42992" priority="4638"/>
    <cfRule type="duplicateValues" dxfId="42991" priority="4639"/>
    <cfRule type="duplicateValues" dxfId="42990" priority="4640"/>
    <cfRule type="duplicateValues" dxfId="42989" priority="4641"/>
    <cfRule type="duplicateValues" dxfId="42988" priority="4642"/>
    <cfRule type="duplicateValues" dxfId="42987" priority="4643"/>
    <cfRule type="duplicateValues" dxfId="42986" priority="4644"/>
    <cfRule type="duplicateValues" dxfId="42985" priority="4645"/>
    <cfRule type="duplicateValues" dxfId="42984" priority="4646"/>
    <cfRule type="duplicateValues" dxfId="42983" priority="4647"/>
    <cfRule type="duplicateValues" dxfId="42982" priority="4648"/>
    <cfRule type="duplicateValues" dxfId="42981" priority="4649"/>
    <cfRule type="duplicateValues" dxfId="42980" priority="4650"/>
    <cfRule type="duplicateValues" dxfId="42979" priority="4651"/>
    <cfRule type="duplicateValues" dxfId="42978" priority="4652"/>
    <cfRule type="duplicateValues" dxfId="42977" priority="4653"/>
    <cfRule type="duplicateValues" dxfId="42976" priority="4654"/>
    <cfRule type="duplicateValues" dxfId="42975" priority="4655"/>
    <cfRule type="duplicateValues" dxfId="42974" priority="4656"/>
    <cfRule type="duplicateValues" dxfId="42973" priority="4657"/>
    <cfRule type="duplicateValues" dxfId="42972" priority="4658"/>
    <cfRule type="duplicateValues" dxfId="42971" priority="4659"/>
    <cfRule type="duplicateValues" dxfId="42970" priority="4660"/>
    <cfRule type="duplicateValues" dxfId="42969" priority="4661"/>
    <cfRule type="duplicateValues" dxfId="42968" priority="4662"/>
    <cfRule type="duplicateValues" dxfId="42967" priority="4663"/>
    <cfRule type="duplicateValues" dxfId="42966" priority="4664"/>
    <cfRule type="duplicateValues" dxfId="42965" priority="4665"/>
    <cfRule type="duplicateValues" dxfId="42964" priority="4666"/>
    <cfRule type="duplicateValues" dxfId="42963" priority="4667"/>
    <cfRule type="duplicateValues" dxfId="42962" priority="4668"/>
    <cfRule type="duplicateValues" dxfId="42961" priority="4669"/>
    <cfRule type="duplicateValues" dxfId="42960" priority="4670"/>
    <cfRule type="duplicateValues" dxfId="42959" priority="4671"/>
    <cfRule type="duplicateValues" dxfId="42958" priority="4672"/>
    <cfRule type="duplicateValues" dxfId="42957" priority="4673"/>
    <cfRule type="duplicateValues" dxfId="42956" priority="4674"/>
    <cfRule type="duplicateValues" dxfId="42955" priority="4675"/>
    <cfRule type="duplicateValues" dxfId="42954" priority="4676"/>
    <cfRule type="duplicateValues" dxfId="42953" priority="4677"/>
    <cfRule type="duplicateValues" dxfId="42952" priority="4678"/>
    <cfRule type="duplicateValues" dxfId="42951" priority="4679"/>
    <cfRule type="duplicateValues" dxfId="42950" priority="4680"/>
    <cfRule type="duplicateValues" dxfId="42949" priority="4681"/>
    <cfRule type="duplicateValues" dxfId="42948" priority="4682"/>
    <cfRule type="duplicateValues" dxfId="42947" priority="4683"/>
    <cfRule type="duplicateValues" dxfId="42946" priority="4684"/>
    <cfRule type="duplicateValues" dxfId="42945" priority="4685"/>
    <cfRule type="duplicateValues" dxfId="42944" priority="4686"/>
    <cfRule type="duplicateValues" dxfId="42943" priority="4687"/>
    <cfRule type="duplicateValues" dxfId="42942" priority="4688"/>
    <cfRule type="duplicateValues" dxfId="42941" priority="4689"/>
    <cfRule type="duplicateValues" dxfId="42940" priority="4690"/>
    <cfRule type="duplicateValues" dxfId="42939" priority="4691"/>
    <cfRule type="duplicateValues" dxfId="42938" priority="4692"/>
    <cfRule type="duplicateValues" dxfId="42937" priority="4693"/>
    <cfRule type="duplicateValues" dxfId="42936" priority="4694"/>
    <cfRule type="duplicateValues" dxfId="42935" priority="4695"/>
    <cfRule type="duplicateValues" dxfId="42934" priority="4696"/>
    <cfRule type="duplicateValues" dxfId="42933" priority="4697"/>
    <cfRule type="duplicateValues" dxfId="42932" priority="4698"/>
    <cfRule type="duplicateValues" dxfId="42931" priority="4699"/>
    <cfRule type="duplicateValues" dxfId="42930" priority="4700"/>
    <cfRule type="duplicateValues" dxfId="42929" priority="4701"/>
    <cfRule type="duplicateValues" dxfId="42928" priority="4702"/>
    <cfRule type="duplicateValues" dxfId="42927" priority="4703"/>
    <cfRule type="duplicateValues" dxfId="42926" priority="4704"/>
    <cfRule type="duplicateValues" dxfId="42925" priority="4705"/>
    <cfRule type="duplicateValues" dxfId="42924" priority="4706"/>
    <cfRule type="duplicateValues" dxfId="42923" priority="4707"/>
    <cfRule type="duplicateValues" dxfId="42922" priority="4708"/>
    <cfRule type="duplicateValues" dxfId="42921" priority="4709"/>
    <cfRule type="duplicateValues" dxfId="42920" priority="4710"/>
    <cfRule type="duplicateValues" dxfId="42919" priority="4711"/>
    <cfRule type="duplicateValues" dxfId="42918" priority="4712"/>
    <cfRule type="duplicateValues" dxfId="42917" priority="4713"/>
    <cfRule type="duplicateValues" dxfId="42916" priority="4714"/>
    <cfRule type="duplicateValues" dxfId="42915" priority="4715"/>
    <cfRule type="duplicateValues" dxfId="42914" priority="4716"/>
    <cfRule type="duplicateValues" dxfId="42913" priority="4717"/>
    <cfRule type="duplicateValues" dxfId="42912" priority="4718"/>
    <cfRule type="duplicateValues" dxfId="42911" priority="4719"/>
    <cfRule type="duplicateValues" dxfId="42910" priority="4720"/>
    <cfRule type="duplicateValues" dxfId="42909" priority="4721"/>
    <cfRule type="duplicateValues" dxfId="42908" priority="4722"/>
    <cfRule type="duplicateValues" dxfId="42907" priority="4723"/>
    <cfRule type="duplicateValues" dxfId="42906" priority="4724"/>
    <cfRule type="duplicateValues" dxfId="42905" priority="4725"/>
    <cfRule type="duplicateValues" dxfId="42904" priority="4726"/>
    <cfRule type="duplicateValues" dxfId="42903" priority="4727"/>
    <cfRule type="duplicateValues" dxfId="42902" priority="4728"/>
    <cfRule type="duplicateValues" dxfId="42901" priority="4729"/>
  </conditionalFormatting>
  <conditionalFormatting sqref="I81:I83">
    <cfRule type="duplicateValues" dxfId="42900" priority="3379"/>
    <cfRule type="duplicateValues" dxfId="42899" priority="3380"/>
    <cfRule type="duplicateValues" dxfId="42898" priority="3381"/>
    <cfRule type="duplicateValues" dxfId="42897" priority="3382"/>
    <cfRule type="duplicateValues" dxfId="42896" priority="3383"/>
    <cfRule type="duplicateValues" dxfId="42895" priority="3384"/>
    <cfRule type="duplicateValues" dxfId="42894" priority="3385"/>
    <cfRule type="duplicateValues" dxfId="42893" priority="3386"/>
    <cfRule type="duplicateValues" dxfId="42892" priority="3387"/>
    <cfRule type="duplicateValues" dxfId="42891" priority="3388"/>
    <cfRule type="duplicateValues" dxfId="42890" priority="3389"/>
    <cfRule type="duplicateValues" dxfId="42889" priority="3390"/>
    <cfRule type="duplicateValues" dxfId="42888" priority="3391"/>
    <cfRule type="duplicateValues" dxfId="42887" priority="3392"/>
    <cfRule type="duplicateValues" dxfId="42886" priority="3393"/>
    <cfRule type="duplicateValues" dxfId="42885" priority="3394"/>
    <cfRule type="duplicateValues" dxfId="42884" priority="3395"/>
    <cfRule type="duplicateValues" dxfId="42883" priority="3396"/>
    <cfRule type="duplicateValues" dxfId="42882" priority="3397"/>
    <cfRule type="duplicateValues" dxfId="42881" priority="3398"/>
    <cfRule type="duplicateValues" dxfId="42880" priority="3399"/>
    <cfRule type="duplicateValues" dxfId="42879" priority="3400"/>
    <cfRule type="duplicateValues" dxfId="42878" priority="3401"/>
    <cfRule type="duplicateValues" dxfId="42877" priority="3402"/>
    <cfRule type="duplicateValues" dxfId="42876" priority="3403"/>
    <cfRule type="duplicateValues" dxfId="42875" priority="3404"/>
    <cfRule type="duplicateValues" dxfId="42874" priority="3405"/>
    <cfRule type="duplicateValues" dxfId="42873" priority="3406"/>
    <cfRule type="duplicateValues" dxfId="42872" priority="3407"/>
    <cfRule type="duplicateValues" dxfId="42871" priority="3408"/>
    <cfRule type="duplicateValues" dxfId="42870" priority="3409"/>
    <cfRule type="duplicateValues" dxfId="42869" priority="3410"/>
    <cfRule type="duplicateValues" dxfId="42868" priority="3411"/>
    <cfRule type="duplicateValues" dxfId="42867" priority="3412"/>
    <cfRule type="duplicateValues" dxfId="42866" priority="3413"/>
    <cfRule type="duplicateValues" dxfId="42865" priority="3414"/>
    <cfRule type="duplicateValues" dxfId="42864" priority="3415"/>
    <cfRule type="duplicateValues" dxfId="42863" priority="3416"/>
    <cfRule type="duplicateValues" dxfId="42862" priority="3417"/>
    <cfRule type="duplicateValues" dxfId="42861" priority="3418"/>
    <cfRule type="duplicateValues" dxfId="42860" priority="3419"/>
    <cfRule type="duplicateValues" dxfId="42859" priority="3420"/>
    <cfRule type="duplicateValues" dxfId="42858" priority="3421"/>
    <cfRule type="duplicateValues" dxfId="42857" priority="3422"/>
    <cfRule type="duplicateValues" dxfId="42856" priority="3423"/>
    <cfRule type="duplicateValues" dxfId="42855" priority="3424"/>
    <cfRule type="duplicateValues" dxfId="42854" priority="3425"/>
    <cfRule type="duplicateValues" dxfId="42853" priority="3426"/>
    <cfRule type="duplicateValues" dxfId="42852" priority="3427"/>
    <cfRule type="duplicateValues" dxfId="42851" priority="3428"/>
    <cfRule type="duplicateValues" dxfId="42850" priority="3429"/>
    <cfRule type="duplicateValues" dxfId="42849" priority="3430"/>
    <cfRule type="duplicateValues" dxfId="42848" priority="3431"/>
    <cfRule type="duplicateValues" dxfId="42847" priority="3432"/>
    <cfRule type="duplicateValues" dxfId="42846" priority="3433"/>
    <cfRule type="duplicateValues" dxfId="42845" priority="3434"/>
    <cfRule type="duplicateValues" dxfId="42844" priority="3435"/>
    <cfRule type="duplicateValues" dxfId="42843" priority="3436"/>
    <cfRule type="duplicateValues" dxfId="42842" priority="3437"/>
    <cfRule type="duplicateValues" dxfId="42841" priority="3438"/>
    <cfRule type="duplicateValues" dxfId="42840" priority="3439"/>
    <cfRule type="duplicateValues" dxfId="42839" priority="3440"/>
    <cfRule type="duplicateValues" dxfId="42838" priority="3441"/>
    <cfRule type="duplicateValues" dxfId="42837" priority="3442"/>
    <cfRule type="duplicateValues" dxfId="42836" priority="3443"/>
    <cfRule type="duplicateValues" dxfId="42835" priority="3444"/>
    <cfRule type="duplicateValues" dxfId="42834" priority="3445"/>
    <cfRule type="duplicateValues" dxfId="42833" priority="3446"/>
    <cfRule type="duplicateValues" dxfId="42832" priority="3447"/>
    <cfRule type="duplicateValues" dxfId="42831" priority="3448"/>
    <cfRule type="duplicateValues" dxfId="42830" priority="3449"/>
    <cfRule type="duplicateValues" dxfId="42829" priority="3450"/>
    <cfRule type="duplicateValues" dxfId="42828" priority="3451"/>
    <cfRule type="duplicateValues" dxfId="42827" priority="3452"/>
    <cfRule type="duplicateValues" dxfId="42826" priority="3453"/>
    <cfRule type="duplicateValues" dxfId="42825" priority="3454"/>
    <cfRule type="duplicateValues" dxfId="42824" priority="3455"/>
    <cfRule type="duplicateValues" dxfId="42823" priority="3456"/>
    <cfRule type="duplicateValues" dxfId="42822" priority="3457"/>
    <cfRule type="duplicateValues" dxfId="42821" priority="3458"/>
    <cfRule type="duplicateValues" dxfId="42820" priority="3459"/>
    <cfRule type="duplicateValues" dxfId="42819" priority="3460"/>
    <cfRule type="duplicateValues" dxfId="42818" priority="3461"/>
    <cfRule type="duplicateValues" dxfId="42817" priority="3462"/>
    <cfRule type="duplicateValues" dxfId="42816" priority="3463"/>
    <cfRule type="duplicateValues" dxfId="42815" priority="3464"/>
    <cfRule type="duplicateValues" dxfId="42814" priority="3465"/>
    <cfRule type="duplicateValues" dxfId="42813" priority="3466"/>
    <cfRule type="duplicateValues" dxfId="42812" priority="3467"/>
    <cfRule type="duplicateValues" dxfId="42811" priority="3468"/>
    <cfRule type="duplicateValues" dxfId="42810" priority="3469"/>
    <cfRule type="duplicateValues" dxfId="42809" priority="3470"/>
    <cfRule type="duplicateValues" dxfId="42808" priority="3471"/>
    <cfRule type="duplicateValues" dxfId="42807" priority="3472"/>
    <cfRule type="duplicateValues" dxfId="42806" priority="3473"/>
    <cfRule type="duplicateValues" dxfId="42805" priority="3474"/>
    <cfRule type="duplicateValues" dxfId="42804" priority="3475"/>
    <cfRule type="duplicateValues" dxfId="42803" priority="3476"/>
    <cfRule type="duplicateValues" dxfId="42802" priority="3477"/>
    <cfRule type="duplicateValues" dxfId="42801" priority="3478"/>
    <cfRule type="duplicateValues" dxfId="42800" priority="3479"/>
    <cfRule type="duplicateValues" dxfId="42799" priority="3480"/>
    <cfRule type="duplicateValues" dxfId="42798" priority="3481"/>
    <cfRule type="duplicateValues" dxfId="42797" priority="3482"/>
    <cfRule type="duplicateValues" dxfId="42796" priority="3483"/>
    <cfRule type="duplicateValues" dxfId="42795" priority="3484"/>
    <cfRule type="duplicateValues" dxfId="42794" priority="3485"/>
    <cfRule type="duplicateValues" dxfId="42793" priority="3486"/>
    <cfRule type="duplicateValues" dxfId="42792" priority="3487"/>
    <cfRule type="duplicateValues" dxfId="42791" priority="3488"/>
    <cfRule type="duplicateValues" dxfId="42790" priority="3489"/>
    <cfRule type="duplicateValues" dxfId="42789" priority="3490"/>
    <cfRule type="duplicateValues" dxfId="42788" priority="3491"/>
    <cfRule type="duplicateValues" dxfId="42787" priority="3492"/>
    <cfRule type="duplicateValues" dxfId="42786" priority="3493"/>
    <cfRule type="duplicateValues" dxfId="42785" priority="3494"/>
    <cfRule type="duplicateValues" dxfId="42784" priority="3495"/>
    <cfRule type="duplicateValues" dxfId="42783" priority="3496"/>
    <cfRule type="duplicateValues" dxfId="42782" priority="3497"/>
    <cfRule type="duplicateValues" dxfId="42781" priority="3498"/>
    <cfRule type="duplicateValues" dxfId="42780" priority="3499"/>
    <cfRule type="duplicateValues" dxfId="42779" priority="3500"/>
    <cfRule type="duplicateValues" dxfId="42778" priority="3501"/>
    <cfRule type="duplicateValues" dxfId="42777" priority="3502"/>
    <cfRule type="duplicateValues" dxfId="42776" priority="3503"/>
    <cfRule type="duplicateValues" dxfId="42775" priority="3504"/>
  </conditionalFormatting>
  <conditionalFormatting sqref="I85">
    <cfRule type="duplicateValues" dxfId="42774" priority="2744"/>
    <cfRule type="duplicateValues" dxfId="42773" priority="2745"/>
    <cfRule type="duplicateValues" dxfId="42772" priority="2746"/>
    <cfRule type="duplicateValues" dxfId="42771" priority="2747"/>
    <cfRule type="duplicateValues" dxfId="42770" priority="2748"/>
    <cfRule type="duplicateValues" dxfId="42769" priority="2749"/>
    <cfRule type="duplicateValues" dxfId="42768" priority="2750"/>
    <cfRule type="duplicateValues" dxfId="42767" priority="2751"/>
    <cfRule type="duplicateValues" dxfId="42766" priority="2752"/>
    <cfRule type="duplicateValues" dxfId="42765" priority="2753"/>
    <cfRule type="duplicateValues" dxfId="42764" priority="2754"/>
    <cfRule type="duplicateValues" dxfId="42763" priority="2755"/>
    <cfRule type="duplicateValues" dxfId="42762" priority="2756"/>
    <cfRule type="duplicateValues" dxfId="42761" priority="2757"/>
    <cfRule type="duplicateValues" dxfId="42760" priority="2758"/>
    <cfRule type="duplicateValues" dxfId="42759" priority="2759"/>
    <cfRule type="duplicateValues" dxfId="42758" priority="2760"/>
    <cfRule type="duplicateValues" dxfId="42757" priority="2761"/>
    <cfRule type="duplicateValues" dxfId="42756" priority="2762"/>
    <cfRule type="duplicateValues" dxfId="42755" priority="2763"/>
    <cfRule type="duplicateValues" dxfId="42754" priority="2764"/>
    <cfRule type="duplicateValues" dxfId="42753" priority="2765"/>
    <cfRule type="duplicateValues" dxfId="42752" priority="2766"/>
    <cfRule type="duplicateValues" dxfId="42751" priority="2767"/>
    <cfRule type="duplicateValues" dxfId="42750" priority="2768"/>
    <cfRule type="duplicateValues" dxfId="42749" priority="2769"/>
    <cfRule type="duplicateValues" dxfId="42748" priority="2770"/>
    <cfRule type="duplicateValues" dxfId="42747" priority="2771"/>
    <cfRule type="duplicateValues" dxfId="42746" priority="2772"/>
    <cfRule type="duplicateValues" dxfId="42745" priority="2773"/>
    <cfRule type="duplicateValues" dxfId="42744" priority="2774"/>
    <cfRule type="duplicateValues" dxfId="42743" priority="2775"/>
    <cfRule type="duplicateValues" dxfId="42742" priority="2776"/>
    <cfRule type="duplicateValues" dxfId="42741" priority="2777"/>
    <cfRule type="duplicateValues" dxfId="42740" priority="2778"/>
    <cfRule type="duplicateValues" dxfId="42739" priority="2779"/>
    <cfRule type="duplicateValues" dxfId="42738" priority="2780"/>
    <cfRule type="duplicateValues" dxfId="42737" priority="2781"/>
    <cfRule type="duplicateValues" dxfId="42736" priority="2782"/>
    <cfRule type="duplicateValues" dxfId="42735" priority="2783"/>
    <cfRule type="duplicateValues" dxfId="42734" priority="2784"/>
    <cfRule type="duplicateValues" dxfId="42733" priority="2785"/>
    <cfRule type="duplicateValues" dxfId="42732" priority="2786"/>
    <cfRule type="duplicateValues" dxfId="42731" priority="2787"/>
    <cfRule type="duplicateValues" dxfId="42730" priority="2788"/>
    <cfRule type="duplicateValues" dxfId="42729" priority="2789"/>
    <cfRule type="duplicateValues" dxfId="42728" priority="2790"/>
    <cfRule type="duplicateValues" dxfId="42727" priority="2791"/>
    <cfRule type="duplicateValues" dxfId="42726" priority="2792"/>
    <cfRule type="duplicateValues" dxfId="42725" priority="2793"/>
    <cfRule type="duplicateValues" dxfId="42724" priority="2794"/>
    <cfRule type="duplicateValues" dxfId="42723" priority="2795"/>
    <cfRule type="duplicateValues" dxfId="42722" priority="2796"/>
    <cfRule type="duplicateValues" dxfId="42721" priority="2797"/>
    <cfRule type="duplicateValues" dxfId="42720" priority="2798"/>
    <cfRule type="duplicateValues" dxfId="42719" priority="2799"/>
    <cfRule type="duplicateValues" dxfId="42718" priority="2800"/>
    <cfRule type="duplicateValues" dxfId="42717" priority="2801"/>
    <cfRule type="duplicateValues" dxfId="42716" priority="2802"/>
    <cfRule type="duplicateValues" dxfId="42715" priority="2803"/>
    <cfRule type="duplicateValues" dxfId="42714" priority="2804"/>
    <cfRule type="duplicateValues" dxfId="42713" priority="2805"/>
    <cfRule type="duplicateValues" dxfId="42712" priority="2806"/>
    <cfRule type="duplicateValues" dxfId="42711" priority="2807"/>
    <cfRule type="duplicateValues" dxfId="42710" priority="2808"/>
    <cfRule type="duplicateValues" dxfId="42709" priority="2809"/>
    <cfRule type="duplicateValues" dxfId="42708" priority="2810"/>
    <cfRule type="duplicateValues" dxfId="42707" priority="2811"/>
    <cfRule type="duplicateValues" dxfId="42706" priority="2812"/>
    <cfRule type="duplicateValues" dxfId="42705" priority="2813"/>
    <cfRule type="duplicateValues" dxfId="42704" priority="2814"/>
    <cfRule type="duplicateValues" dxfId="42703" priority="2815"/>
    <cfRule type="duplicateValues" dxfId="42702" priority="2816"/>
    <cfRule type="duplicateValues" dxfId="42701" priority="2817"/>
    <cfRule type="duplicateValues" dxfId="42700" priority="2818"/>
    <cfRule type="duplicateValues" dxfId="42699" priority="2819"/>
    <cfRule type="duplicateValues" dxfId="42698" priority="2820"/>
    <cfRule type="duplicateValues" dxfId="42697" priority="2821"/>
    <cfRule type="duplicateValues" dxfId="42696" priority="2822"/>
    <cfRule type="duplicateValues" dxfId="42695" priority="2823"/>
    <cfRule type="duplicateValues" dxfId="42694" priority="2824"/>
    <cfRule type="duplicateValues" dxfId="42693" priority="2825"/>
    <cfRule type="duplicateValues" dxfId="42692" priority="2826"/>
    <cfRule type="duplicateValues" dxfId="42691" priority="2827"/>
    <cfRule type="duplicateValues" dxfId="42690" priority="2828"/>
    <cfRule type="duplicateValues" dxfId="42689" priority="2829"/>
    <cfRule type="duplicateValues" dxfId="42688" priority="2830"/>
    <cfRule type="duplicateValues" dxfId="42687" priority="2831"/>
    <cfRule type="duplicateValues" dxfId="42686" priority="2832"/>
    <cfRule type="duplicateValues" dxfId="42685" priority="2833"/>
    <cfRule type="duplicateValues" dxfId="42684" priority="2834"/>
    <cfRule type="duplicateValues" dxfId="42683" priority="2835"/>
    <cfRule type="duplicateValues" dxfId="42682" priority="2836"/>
    <cfRule type="duplicateValues" dxfId="42681" priority="2837"/>
    <cfRule type="duplicateValues" dxfId="42680" priority="2838"/>
    <cfRule type="duplicateValues" dxfId="42679" priority="2839"/>
    <cfRule type="duplicateValues" dxfId="42678" priority="2840"/>
    <cfRule type="duplicateValues" dxfId="42677" priority="2841"/>
    <cfRule type="duplicateValues" dxfId="42676" priority="2842"/>
    <cfRule type="duplicateValues" dxfId="42675" priority="2843"/>
    <cfRule type="duplicateValues" dxfId="42674" priority="2844"/>
    <cfRule type="duplicateValues" dxfId="42673" priority="2845"/>
    <cfRule type="duplicateValues" dxfId="42672" priority="2846"/>
    <cfRule type="duplicateValues" dxfId="42671" priority="2847"/>
    <cfRule type="duplicateValues" dxfId="42670" priority="2848"/>
    <cfRule type="duplicateValues" dxfId="42669" priority="2849"/>
    <cfRule type="duplicateValues" dxfId="42668" priority="2850"/>
    <cfRule type="duplicateValues" dxfId="42667" priority="2851"/>
    <cfRule type="duplicateValues" dxfId="42666" priority="2852"/>
    <cfRule type="duplicateValues" dxfId="42665" priority="2853"/>
    <cfRule type="duplicateValues" dxfId="42664" priority="2854"/>
    <cfRule type="duplicateValues" dxfId="42663" priority="2855"/>
    <cfRule type="duplicateValues" dxfId="42662" priority="2856"/>
    <cfRule type="duplicateValues" dxfId="42661" priority="2857"/>
    <cfRule type="duplicateValues" dxfId="42660" priority="2858"/>
    <cfRule type="duplicateValues" dxfId="42659" priority="2859"/>
    <cfRule type="duplicateValues" dxfId="42658" priority="2860"/>
    <cfRule type="duplicateValues" dxfId="42657" priority="2861"/>
    <cfRule type="duplicateValues" dxfId="42656" priority="2862"/>
    <cfRule type="duplicateValues" dxfId="42655" priority="2863"/>
    <cfRule type="duplicateValues" dxfId="42654" priority="2864"/>
    <cfRule type="duplicateValues" dxfId="42653" priority="2865"/>
    <cfRule type="duplicateValues" dxfId="42652" priority="2866"/>
    <cfRule type="duplicateValues" dxfId="42651" priority="2867"/>
    <cfRule type="duplicateValues" dxfId="42650" priority="2868"/>
    <cfRule type="duplicateValues" dxfId="42649" priority="2869"/>
    <cfRule type="duplicateValues" dxfId="42648" priority="2870"/>
    <cfRule type="duplicateValues" dxfId="42647" priority="2871"/>
    <cfRule type="duplicateValues" dxfId="42646" priority="2872"/>
    <cfRule type="duplicateValues" dxfId="42645" priority="2873"/>
    <cfRule type="duplicateValues" dxfId="42644" priority="2874"/>
  </conditionalFormatting>
  <conditionalFormatting sqref="I90">
    <cfRule type="duplicateValues" dxfId="42643" priority="2482"/>
    <cfRule type="duplicateValues" dxfId="42642" priority="2483"/>
    <cfRule type="duplicateValues" dxfId="42641" priority="2484"/>
    <cfRule type="duplicateValues" dxfId="42640" priority="2485"/>
    <cfRule type="duplicateValues" dxfId="42639" priority="2486"/>
    <cfRule type="duplicateValues" dxfId="42638" priority="2487"/>
    <cfRule type="duplicateValues" dxfId="42637" priority="2488"/>
    <cfRule type="duplicateValues" dxfId="42636" priority="2489"/>
    <cfRule type="duplicateValues" dxfId="42635" priority="2490"/>
    <cfRule type="duplicateValues" dxfId="42634" priority="2491"/>
    <cfRule type="duplicateValues" dxfId="42633" priority="2492"/>
    <cfRule type="duplicateValues" dxfId="42632" priority="2493"/>
    <cfRule type="duplicateValues" dxfId="42631" priority="2494"/>
    <cfRule type="duplicateValues" dxfId="42630" priority="2495"/>
    <cfRule type="duplicateValues" dxfId="42629" priority="2496"/>
    <cfRule type="duplicateValues" dxfId="42628" priority="2497"/>
    <cfRule type="duplicateValues" dxfId="42627" priority="2498"/>
    <cfRule type="duplicateValues" dxfId="42626" priority="2499"/>
    <cfRule type="duplicateValues" dxfId="42625" priority="2500"/>
    <cfRule type="duplicateValues" dxfId="42624" priority="2501"/>
    <cfRule type="duplicateValues" dxfId="42623" priority="2502"/>
    <cfRule type="duplicateValues" dxfId="42622" priority="2503"/>
    <cfRule type="duplicateValues" dxfId="42621" priority="2504"/>
    <cfRule type="duplicateValues" dxfId="42620" priority="2505"/>
    <cfRule type="duplicateValues" dxfId="42619" priority="2506"/>
    <cfRule type="duplicateValues" dxfId="42618" priority="2507"/>
    <cfRule type="duplicateValues" dxfId="42617" priority="2508"/>
    <cfRule type="duplicateValues" dxfId="42616" priority="2509"/>
    <cfRule type="duplicateValues" dxfId="42615" priority="2510"/>
    <cfRule type="duplicateValues" dxfId="42614" priority="2511"/>
    <cfRule type="duplicateValues" dxfId="42613" priority="2512"/>
    <cfRule type="duplicateValues" dxfId="42612" priority="2513"/>
    <cfRule type="duplicateValues" dxfId="42611" priority="2514"/>
    <cfRule type="duplicateValues" dxfId="42610" priority="2515"/>
    <cfRule type="duplicateValues" dxfId="42609" priority="2516"/>
    <cfRule type="duplicateValues" dxfId="42608" priority="2517"/>
    <cfRule type="duplicateValues" dxfId="42607" priority="2518"/>
    <cfRule type="duplicateValues" dxfId="42606" priority="2519"/>
    <cfRule type="duplicateValues" dxfId="42605" priority="2520"/>
    <cfRule type="duplicateValues" dxfId="42604" priority="2521"/>
    <cfRule type="duplicateValues" dxfId="42603" priority="2522"/>
    <cfRule type="duplicateValues" dxfId="42602" priority="2523"/>
    <cfRule type="duplicateValues" dxfId="42601" priority="2524"/>
    <cfRule type="duplicateValues" dxfId="42600" priority="2525"/>
    <cfRule type="duplicateValues" dxfId="42599" priority="2526"/>
    <cfRule type="duplicateValues" dxfId="42598" priority="2527"/>
    <cfRule type="duplicateValues" dxfId="42597" priority="2528"/>
    <cfRule type="duplicateValues" dxfId="42596" priority="2529"/>
    <cfRule type="duplicateValues" dxfId="42595" priority="2530"/>
    <cfRule type="duplicateValues" dxfId="42594" priority="2531"/>
    <cfRule type="duplicateValues" dxfId="42593" priority="2532"/>
    <cfRule type="duplicateValues" dxfId="42592" priority="2533"/>
    <cfRule type="duplicateValues" dxfId="42591" priority="2534"/>
    <cfRule type="duplicateValues" dxfId="42590" priority="2535"/>
    <cfRule type="duplicateValues" dxfId="42589" priority="2536"/>
    <cfRule type="duplicateValues" dxfId="42588" priority="2537"/>
    <cfRule type="duplicateValues" dxfId="42587" priority="2538"/>
    <cfRule type="duplicateValues" dxfId="42586" priority="2539"/>
    <cfRule type="duplicateValues" dxfId="42585" priority="2540"/>
    <cfRule type="duplicateValues" dxfId="42584" priority="2541"/>
    <cfRule type="duplicateValues" dxfId="42583" priority="2542"/>
    <cfRule type="duplicateValues" dxfId="42582" priority="2543"/>
    <cfRule type="duplicateValues" dxfId="42581" priority="2544"/>
    <cfRule type="duplicateValues" dxfId="42580" priority="2545"/>
    <cfRule type="duplicateValues" dxfId="42579" priority="2546"/>
    <cfRule type="duplicateValues" dxfId="42578" priority="2547"/>
    <cfRule type="duplicateValues" dxfId="42577" priority="2548"/>
    <cfRule type="duplicateValues" dxfId="42576" priority="2549"/>
    <cfRule type="duplicateValues" dxfId="42575" priority="2550"/>
    <cfRule type="duplicateValues" dxfId="42574" priority="2551"/>
    <cfRule type="duplicateValues" dxfId="42573" priority="2552"/>
    <cfRule type="duplicateValues" dxfId="42572" priority="2553"/>
    <cfRule type="duplicateValues" dxfId="42571" priority="2554"/>
    <cfRule type="duplicateValues" dxfId="42570" priority="2555"/>
    <cfRule type="duplicateValues" dxfId="42569" priority="2556"/>
    <cfRule type="duplicateValues" dxfId="42568" priority="2557"/>
    <cfRule type="duplicateValues" dxfId="42567" priority="2558"/>
    <cfRule type="duplicateValues" dxfId="42566" priority="2559"/>
    <cfRule type="duplicateValues" dxfId="42565" priority="2560"/>
    <cfRule type="duplicateValues" dxfId="42564" priority="2561"/>
    <cfRule type="duplicateValues" dxfId="42563" priority="2562"/>
    <cfRule type="duplicateValues" dxfId="42562" priority="2563"/>
    <cfRule type="duplicateValues" dxfId="42561" priority="2564"/>
    <cfRule type="duplicateValues" dxfId="42560" priority="2565"/>
    <cfRule type="duplicateValues" dxfId="42559" priority="2566"/>
    <cfRule type="duplicateValues" dxfId="42558" priority="2567"/>
    <cfRule type="duplicateValues" dxfId="42557" priority="2568"/>
    <cfRule type="duplicateValues" dxfId="42556" priority="2569"/>
    <cfRule type="duplicateValues" dxfId="42555" priority="2570"/>
    <cfRule type="duplicateValues" dxfId="42554" priority="2571"/>
    <cfRule type="duplicateValues" dxfId="42553" priority="2572"/>
    <cfRule type="duplicateValues" dxfId="42552" priority="2573"/>
    <cfRule type="duplicateValues" dxfId="42551" priority="2574"/>
    <cfRule type="duplicateValues" dxfId="42550" priority="2575"/>
    <cfRule type="duplicateValues" dxfId="42549" priority="2576"/>
    <cfRule type="duplicateValues" dxfId="42548" priority="2577"/>
    <cfRule type="duplicateValues" dxfId="42547" priority="2578"/>
    <cfRule type="duplicateValues" dxfId="42546" priority="2579"/>
    <cfRule type="duplicateValues" dxfId="42545" priority="2580"/>
    <cfRule type="duplicateValues" dxfId="42544" priority="2581"/>
    <cfRule type="duplicateValues" dxfId="42543" priority="2582"/>
    <cfRule type="duplicateValues" dxfId="42542" priority="2583"/>
    <cfRule type="duplicateValues" dxfId="42541" priority="2584"/>
    <cfRule type="duplicateValues" dxfId="42540" priority="2585"/>
    <cfRule type="duplicateValues" dxfId="42539" priority="2586"/>
    <cfRule type="duplicateValues" dxfId="42538" priority="2587"/>
    <cfRule type="duplicateValues" dxfId="42537" priority="2588"/>
    <cfRule type="duplicateValues" dxfId="42536" priority="2589"/>
    <cfRule type="duplicateValues" dxfId="42535" priority="2590"/>
    <cfRule type="duplicateValues" dxfId="42534" priority="2591"/>
    <cfRule type="duplicateValues" dxfId="42533" priority="2592"/>
    <cfRule type="duplicateValues" dxfId="42532" priority="2593"/>
    <cfRule type="duplicateValues" dxfId="42531" priority="2594"/>
    <cfRule type="duplicateValues" dxfId="42530" priority="2595"/>
    <cfRule type="duplicateValues" dxfId="42529" priority="2596"/>
    <cfRule type="duplicateValues" dxfId="42528" priority="2597"/>
    <cfRule type="duplicateValues" dxfId="42527" priority="2598"/>
    <cfRule type="duplicateValues" dxfId="42526" priority="2599"/>
    <cfRule type="duplicateValues" dxfId="42525" priority="2600"/>
    <cfRule type="duplicateValues" dxfId="42524" priority="2601"/>
    <cfRule type="duplicateValues" dxfId="42523" priority="2602"/>
    <cfRule type="duplicateValues" dxfId="42522" priority="2603"/>
    <cfRule type="duplicateValues" dxfId="42521" priority="2604"/>
    <cfRule type="duplicateValues" dxfId="42520" priority="2605"/>
    <cfRule type="duplicateValues" dxfId="42519" priority="2606"/>
    <cfRule type="duplicateValues" dxfId="42518" priority="2607"/>
    <cfRule type="duplicateValues" dxfId="42517" priority="2608"/>
    <cfRule type="duplicateValues" dxfId="42516" priority="2609"/>
    <cfRule type="duplicateValues" dxfId="42515" priority="2610"/>
    <cfRule type="duplicateValues" dxfId="42514" priority="2611"/>
    <cfRule type="duplicateValues" dxfId="42513" priority="2612"/>
  </conditionalFormatting>
  <conditionalFormatting sqref="I91">
    <cfRule type="duplicateValues" dxfId="42512" priority="2349"/>
    <cfRule type="duplicateValues" dxfId="42511" priority="2350"/>
    <cfRule type="duplicateValues" dxfId="42510" priority="2351"/>
    <cfRule type="duplicateValues" dxfId="42509" priority="2352"/>
    <cfRule type="duplicateValues" dxfId="42508" priority="2353"/>
    <cfRule type="duplicateValues" dxfId="42507" priority="2354"/>
    <cfRule type="duplicateValues" dxfId="42506" priority="2355"/>
    <cfRule type="duplicateValues" dxfId="42505" priority="2356"/>
    <cfRule type="duplicateValues" dxfId="42504" priority="2357"/>
    <cfRule type="duplicateValues" dxfId="42503" priority="2358"/>
    <cfRule type="duplicateValues" dxfId="42502" priority="2359"/>
    <cfRule type="duplicateValues" dxfId="42501" priority="2360"/>
    <cfRule type="duplicateValues" dxfId="42500" priority="2361"/>
    <cfRule type="duplicateValues" dxfId="42499" priority="2362"/>
    <cfRule type="duplicateValues" dxfId="42498" priority="2363"/>
    <cfRule type="duplicateValues" dxfId="42497" priority="2364"/>
    <cfRule type="duplicateValues" dxfId="42496" priority="2365"/>
    <cfRule type="duplicateValues" dxfId="42495" priority="2366"/>
    <cfRule type="duplicateValues" dxfId="42494" priority="2367"/>
    <cfRule type="duplicateValues" dxfId="42493" priority="2368"/>
    <cfRule type="duplicateValues" dxfId="42492" priority="2369"/>
    <cfRule type="duplicateValues" dxfId="42491" priority="2370"/>
    <cfRule type="duplicateValues" dxfId="42490" priority="2371"/>
    <cfRule type="duplicateValues" dxfId="42489" priority="2372"/>
    <cfRule type="duplicateValues" dxfId="42488" priority="2373"/>
    <cfRule type="duplicateValues" dxfId="42487" priority="2374"/>
    <cfRule type="duplicateValues" dxfId="42486" priority="2375"/>
    <cfRule type="duplicateValues" dxfId="42485" priority="2376"/>
    <cfRule type="duplicateValues" dxfId="42484" priority="2377"/>
    <cfRule type="duplicateValues" dxfId="42483" priority="2378"/>
    <cfRule type="duplicateValues" dxfId="42482" priority="2379"/>
    <cfRule type="duplicateValues" dxfId="42481" priority="2380"/>
    <cfRule type="duplicateValues" dxfId="42480" priority="2381"/>
    <cfRule type="duplicateValues" dxfId="42479" priority="2382"/>
    <cfRule type="duplicateValues" dxfId="42478" priority="2383"/>
    <cfRule type="duplicateValues" dxfId="42477" priority="2384"/>
    <cfRule type="duplicateValues" dxfId="42476" priority="2385"/>
    <cfRule type="duplicateValues" dxfId="42475" priority="2386"/>
    <cfRule type="duplicateValues" dxfId="42474" priority="2387"/>
    <cfRule type="duplicateValues" dxfId="42473" priority="2388"/>
    <cfRule type="duplicateValues" dxfId="42472" priority="2389"/>
    <cfRule type="duplicateValues" dxfId="42471" priority="2390"/>
    <cfRule type="duplicateValues" dxfId="42470" priority="2391"/>
    <cfRule type="duplicateValues" dxfId="42469" priority="2392"/>
    <cfRule type="duplicateValues" dxfId="42468" priority="2393"/>
    <cfRule type="duplicateValues" dxfId="42467" priority="2394"/>
    <cfRule type="duplicateValues" dxfId="42466" priority="2395"/>
    <cfRule type="duplicateValues" dxfId="42465" priority="2396"/>
    <cfRule type="duplicateValues" dxfId="42464" priority="2397"/>
    <cfRule type="duplicateValues" dxfId="42463" priority="2398"/>
    <cfRule type="duplicateValues" dxfId="42462" priority="2399"/>
    <cfRule type="duplicateValues" dxfId="42461" priority="2400"/>
    <cfRule type="duplicateValues" dxfId="42460" priority="2401"/>
    <cfRule type="duplicateValues" dxfId="42459" priority="2402"/>
    <cfRule type="duplicateValues" dxfId="42458" priority="2403"/>
    <cfRule type="duplicateValues" dxfId="42457" priority="2404"/>
    <cfRule type="duplicateValues" dxfId="42456" priority="2405"/>
    <cfRule type="duplicateValues" dxfId="42455" priority="2406"/>
    <cfRule type="duplicateValues" dxfId="42454" priority="2407"/>
    <cfRule type="duplicateValues" dxfId="42453" priority="2408"/>
    <cfRule type="duplicateValues" dxfId="42452" priority="2409"/>
    <cfRule type="duplicateValues" dxfId="42451" priority="2410"/>
    <cfRule type="duplicateValues" dxfId="42450" priority="2411"/>
    <cfRule type="duplicateValues" dxfId="42449" priority="2412"/>
    <cfRule type="duplicateValues" dxfId="42448" priority="2413"/>
    <cfRule type="duplicateValues" dxfId="42447" priority="2414"/>
    <cfRule type="duplicateValues" dxfId="42446" priority="2415"/>
    <cfRule type="duplicateValues" dxfId="42445" priority="2416"/>
    <cfRule type="duplicateValues" dxfId="42444" priority="2417"/>
    <cfRule type="duplicateValues" dxfId="42443" priority="2418"/>
    <cfRule type="duplicateValues" dxfId="42442" priority="2419"/>
    <cfRule type="duplicateValues" dxfId="42441" priority="2420"/>
    <cfRule type="duplicateValues" dxfId="42440" priority="2421"/>
    <cfRule type="duplicateValues" dxfId="42439" priority="2422"/>
    <cfRule type="duplicateValues" dxfId="42438" priority="2423"/>
    <cfRule type="duplicateValues" dxfId="42437" priority="2424"/>
    <cfRule type="duplicateValues" dxfId="42436" priority="2425"/>
    <cfRule type="duplicateValues" dxfId="42435" priority="2426"/>
    <cfRule type="duplicateValues" dxfId="42434" priority="2427"/>
    <cfRule type="duplicateValues" dxfId="42433" priority="2428"/>
    <cfRule type="duplicateValues" dxfId="42432" priority="2429"/>
    <cfRule type="duplicateValues" dxfId="42431" priority="2430"/>
    <cfRule type="duplicateValues" dxfId="42430" priority="2431"/>
    <cfRule type="duplicateValues" dxfId="42429" priority="2432"/>
    <cfRule type="duplicateValues" dxfId="42428" priority="2433"/>
    <cfRule type="duplicateValues" dxfId="42427" priority="2434"/>
    <cfRule type="duplicateValues" dxfId="42426" priority="2435"/>
    <cfRule type="duplicateValues" dxfId="42425" priority="2436"/>
    <cfRule type="duplicateValues" dxfId="42424" priority="2437"/>
    <cfRule type="duplicateValues" dxfId="42423" priority="2438"/>
    <cfRule type="duplicateValues" dxfId="42422" priority="2439"/>
    <cfRule type="duplicateValues" dxfId="42421" priority="2440"/>
    <cfRule type="duplicateValues" dxfId="42420" priority="2441"/>
    <cfRule type="duplicateValues" dxfId="42419" priority="2442"/>
    <cfRule type="duplicateValues" dxfId="42418" priority="2443"/>
    <cfRule type="duplicateValues" dxfId="42417" priority="2444"/>
    <cfRule type="duplicateValues" dxfId="42416" priority="2445"/>
    <cfRule type="duplicateValues" dxfId="42415" priority="2446"/>
    <cfRule type="duplicateValues" dxfId="42414" priority="2447"/>
    <cfRule type="duplicateValues" dxfId="42413" priority="2448"/>
    <cfRule type="duplicateValues" dxfId="42412" priority="2449"/>
    <cfRule type="duplicateValues" dxfId="42411" priority="2450"/>
    <cfRule type="duplicateValues" dxfId="42410" priority="2451"/>
    <cfRule type="duplicateValues" dxfId="42409" priority="2452"/>
    <cfRule type="duplicateValues" dxfId="42408" priority="2453"/>
    <cfRule type="duplicateValues" dxfId="42407" priority="2454"/>
    <cfRule type="duplicateValues" dxfId="42406" priority="2455"/>
    <cfRule type="duplicateValues" dxfId="42405" priority="2456"/>
    <cfRule type="duplicateValues" dxfId="42404" priority="2457"/>
    <cfRule type="duplicateValues" dxfId="42403" priority="2458"/>
    <cfRule type="duplicateValues" dxfId="42402" priority="2459"/>
    <cfRule type="duplicateValues" dxfId="42401" priority="2460"/>
    <cfRule type="duplicateValues" dxfId="42400" priority="2461"/>
    <cfRule type="duplicateValues" dxfId="42399" priority="2462"/>
    <cfRule type="duplicateValues" dxfId="42398" priority="2463"/>
    <cfRule type="duplicateValues" dxfId="42397" priority="2464"/>
    <cfRule type="duplicateValues" dxfId="42396" priority="2465"/>
    <cfRule type="duplicateValues" dxfId="42395" priority="2466"/>
    <cfRule type="duplicateValues" dxfId="42394" priority="2467"/>
    <cfRule type="duplicateValues" dxfId="42393" priority="2468"/>
    <cfRule type="duplicateValues" dxfId="42392" priority="2469"/>
    <cfRule type="duplicateValues" dxfId="42391" priority="2470"/>
    <cfRule type="duplicateValues" dxfId="42390" priority="2471"/>
    <cfRule type="duplicateValues" dxfId="42389" priority="2472"/>
    <cfRule type="duplicateValues" dxfId="42388" priority="2473"/>
    <cfRule type="duplicateValues" dxfId="42387" priority="2474"/>
    <cfRule type="duplicateValues" dxfId="42386" priority="2475"/>
    <cfRule type="duplicateValues" dxfId="42385" priority="2476"/>
    <cfRule type="duplicateValues" dxfId="42384" priority="2477"/>
    <cfRule type="duplicateValues" dxfId="42383" priority="2478"/>
    <cfRule type="duplicateValues" dxfId="42382" priority="2479"/>
    <cfRule type="duplicateValues" dxfId="42381" priority="2480"/>
    <cfRule type="duplicateValues" dxfId="42380" priority="2481"/>
  </conditionalFormatting>
  <conditionalFormatting sqref="I92:I95">
    <cfRule type="duplicateValues" dxfId="42379" priority="2083"/>
    <cfRule type="duplicateValues" dxfId="42378" priority="2084"/>
    <cfRule type="duplicateValues" dxfId="42377" priority="2085"/>
    <cfRule type="duplicateValues" dxfId="42376" priority="2086"/>
    <cfRule type="duplicateValues" dxfId="42375" priority="2087"/>
    <cfRule type="duplicateValues" dxfId="42374" priority="2088"/>
    <cfRule type="duplicateValues" dxfId="42373" priority="2089"/>
    <cfRule type="duplicateValues" dxfId="42372" priority="2090"/>
    <cfRule type="duplicateValues" dxfId="42371" priority="2091"/>
    <cfRule type="duplicateValues" dxfId="42370" priority="2092"/>
    <cfRule type="duplicateValues" dxfId="42369" priority="2093"/>
    <cfRule type="duplicateValues" dxfId="42368" priority="2094"/>
    <cfRule type="duplicateValues" dxfId="42367" priority="2095"/>
    <cfRule type="duplicateValues" dxfId="42366" priority="2096"/>
    <cfRule type="duplicateValues" dxfId="42365" priority="2097"/>
    <cfRule type="duplicateValues" dxfId="42364" priority="2098"/>
    <cfRule type="duplicateValues" dxfId="42363" priority="2099"/>
    <cfRule type="duplicateValues" dxfId="42362" priority="2100"/>
    <cfRule type="duplicateValues" dxfId="42361" priority="2101"/>
    <cfRule type="duplicateValues" dxfId="42360" priority="2102"/>
    <cfRule type="duplicateValues" dxfId="42359" priority="2103"/>
    <cfRule type="duplicateValues" dxfId="42358" priority="2104"/>
    <cfRule type="duplicateValues" dxfId="42357" priority="2105"/>
    <cfRule type="duplicateValues" dxfId="42356" priority="2106"/>
    <cfRule type="duplicateValues" dxfId="42355" priority="2107"/>
    <cfRule type="duplicateValues" dxfId="42354" priority="2108"/>
    <cfRule type="duplicateValues" dxfId="42353" priority="2109"/>
    <cfRule type="duplicateValues" dxfId="42352" priority="2110"/>
    <cfRule type="duplicateValues" dxfId="42351" priority="2111"/>
    <cfRule type="duplicateValues" dxfId="42350" priority="2112"/>
    <cfRule type="duplicateValues" dxfId="42349" priority="2113"/>
    <cfRule type="duplicateValues" dxfId="42348" priority="2114"/>
    <cfRule type="duplicateValues" dxfId="42347" priority="2115"/>
    <cfRule type="duplicateValues" dxfId="42346" priority="2116"/>
    <cfRule type="duplicateValues" dxfId="42345" priority="2117"/>
    <cfRule type="duplicateValues" dxfId="42344" priority="2118"/>
    <cfRule type="duplicateValues" dxfId="42343" priority="2119"/>
    <cfRule type="duplicateValues" dxfId="42342" priority="2120"/>
    <cfRule type="duplicateValues" dxfId="42341" priority="2121"/>
    <cfRule type="duplicateValues" dxfId="42340" priority="2122"/>
    <cfRule type="duplicateValues" dxfId="42339" priority="2123"/>
    <cfRule type="duplicateValues" dxfId="42338" priority="2124"/>
    <cfRule type="duplicateValues" dxfId="42337" priority="2125"/>
    <cfRule type="duplicateValues" dxfId="42336" priority="2126"/>
    <cfRule type="duplicateValues" dxfId="42335" priority="2127"/>
    <cfRule type="duplicateValues" dxfId="42334" priority="2128"/>
    <cfRule type="duplicateValues" dxfId="42333" priority="2129"/>
    <cfRule type="duplicateValues" dxfId="42332" priority="2130"/>
    <cfRule type="duplicateValues" dxfId="42331" priority="2131"/>
    <cfRule type="duplicateValues" dxfId="42330" priority="2132"/>
    <cfRule type="duplicateValues" dxfId="42329" priority="2133"/>
    <cfRule type="duplicateValues" dxfId="42328" priority="2134"/>
    <cfRule type="duplicateValues" dxfId="42327" priority="2135"/>
    <cfRule type="duplicateValues" dxfId="42326" priority="2136"/>
    <cfRule type="duplicateValues" dxfId="42325" priority="2137"/>
    <cfRule type="duplicateValues" dxfId="42324" priority="2138"/>
    <cfRule type="duplicateValues" dxfId="42323" priority="2139"/>
    <cfRule type="duplicateValues" dxfId="42322" priority="2140"/>
    <cfRule type="duplicateValues" dxfId="42321" priority="2141"/>
    <cfRule type="duplicateValues" dxfId="42320" priority="2142"/>
    <cfRule type="duplicateValues" dxfId="42319" priority="2143"/>
    <cfRule type="duplicateValues" dxfId="42318" priority="2144"/>
    <cfRule type="duplicateValues" dxfId="42317" priority="2145"/>
    <cfRule type="duplicateValues" dxfId="42316" priority="2146"/>
    <cfRule type="duplicateValues" dxfId="42315" priority="2147"/>
    <cfRule type="duplicateValues" dxfId="42314" priority="2148"/>
    <cfRule type="duplicateValues" dxfId="42313" priority="2149"/>
    <cfRule type="duplicateValues" dxfId="42312" priority="2150"/>
    <cfRule type="duplicateValues" dxfId="42311" priority="2151"/>
    <cfRule type="duplicateValues" dxfId="42310" priority="2152"/>
    <cfRule type="duplicateValues" dxfId="42309" priority="2153"/>
    <cfRule type="duplicateValues" dxfId="42308" priority="2154"/>
    <cfRule type="duplicateValues" dxfId="42307" priority="2155"/>
    <cfRule type="duplicateValues" dxfId="42306" priority="2156"/>
    <cfRule type="duplicateValues" dxfId="42305" priority="2157"/>
    <cfRule type="duplicateValues" dxfId="42304" priority="2158"/>
    <cfRule type="duplicateValues" dxfId="42303" priority="2159"/>
    <cfRule type="duplicateValues" dxfId="42302" priority="2160"/>
    <cfRule type="duplicateValues" dxfId="42301" priority="2161"/>
    <cfRule type="duplicateValues" dxfId="42300" priority="2162"/>
    <cfRule type="duplicateValues" dxfId="42299" priority="2163"/>
    <cfRule type="duplicateValues" dxfId="42298" priority="2164"/>
    <cfRule type="duplicateValues" dxfId="42297" priority="2165"/>
    <cfRule type="duplicateValues" dxfId="42296" priority="2166"/>
    <cfRule type="duplicateValues" dxfId="42295" priority="2167"/>
    <cfRule type="duplicateValues" dxfId="42294" priority="2168"/>
    <cfRule type="duplicateValues" dxfId="42293" priority="2169"/>
    <cfRule type="duplicateValues" dxfId="42292" priority="2170"/>
    <cfRule type="duplicateValues" dxfId="42291" priority="2171"/>
    <cfRule type="duplicateValues" dxfId="42290" priority="2172"/>
    <cfRule type="duplicateValues" dxfId="42289" priority="2173"/>
    <cfRule type="duplicateValues" dxfId="42288" priority="2174"/>
    <cfRule type="duplicateValues" dxfId="42287" priority="2175"/>
    <cfRule type="duplicateValues" dxfId="42286" priority="2176"/>
    <cfRule type="duplicateValues" dxfId="42285" priority="2177"/>
    <cfRule type="duplicateValues" dxfId="42284" priority="2178"/>
    <cfRule type="duplicateValues" dxfId="42283" priority="2179"/>
    <cfRule type="duplicateValues" dxfId="42282" priority="2180"/>
    <cfRule type="duplicateValues" dxfId="42281" priority="2181"/>
    <cfRule type="duplicateValues" dxfId="42280" priority="2182"/>
    <cfRule type="duplicateValues" dxfId="42279" priority="2183"/>
    <cfRule type="duplicateValues" dxfId="42278" priority="2184"/>
    <cfRule type="duplicateValues" dxfId="42277" priority="2185"/>
    <cfRule type="duplicateValues" dxfId="42276" priority="2186"/>
    <cfRule type="duplicateValues" dxfId="42275" priority="2187"/>
    <cfRule type="duplicateValues" dxfId="42274" priority="2188"/>
    <cfRule type="duplicateValues" dxfId="42273" priority="2189"/>
    <cfRule type="duplicateValues" dxfId="42272" priority="2190"/>
    <cfRule type="duplicateValues" dxfId="42271" priority="2191"/>
    <cfRule type="duplicateValues" dxfId="42270" priority="2192"/>
    <cfRule type="duplicateValues" dxfId="42269" priority="2193"/>
    <cfRule type="duplicateValues" dxfId="42268" priority="2194"/>
    <cfRule type="duplicateValues" dxfId="42267" priority="2195"/>
    <cfRule type="duplicateValues" dxfId="42266" priority="2196"/>
    <cfRule type="duplicateValues" dxfId="42265" priority="2197"/>
    <cfRule type="duplicateValues" dxfId="42264" priority="2198"/>
    <cfRule type="duplicateValues" dxfId="42263" priority="2199"/>
    <cfRule type="duplicateValues" dxfId="42262" priority="2200"/>
    <cfRule type="duplicateValues" dxfId="42261" priority="2201"/>
    <cfRule type="duplicateValues" dxfId="42260" priority="2202"/>
    <cfRule type="duplicateValues" dxfId="42259" priority="2203"/>
    <cfRule type="duplicateValues" dxfId="42258" priority="2204"/>
    <cfRule type="duplicateValues" dxfId="42257" priority="2205"/>
    <cfRule type="duplicateValues" dxfId="42256" priority="2206"/>
    <cfRule type="duplicateValues" dxfId="42255" priority="2207"/>
    <cfRule type="duplicateValues" dxfId="42254" priority="2208"/>
    <cfRule type="duplicateValues" dxfId="42253" priority="2209"/>
    <cfRule type="duplicateValues" dxfId="42252" priority="2210"/>
    <cfRule type="duplicateValues" dxfId="42251" priority="2211"/>
    <cfRule type="duplicateValues" dxfId="42250" priority="2212"/>
    <cfRule type="duplicateValues" dxfId="42249" priority="2213"/>
    <cfRule type="duplicateValues" dxfId="42248" priority="2214"/>
    <cfRule type="duplicateValues" dxfId="42247" priority="2215"/>
  </conditionalFormatting>
  <conditionalFormatting sqref="I96:I97">
    <cfRule type="duplicateValues" dxfId="42246" priority="2216"/>
    <cfRule type="duplicateValues" dxfId="42245" priority="2217"/>
    <cfRule type="duplicateValues" dxfId="42244" priority="2218"/>
    <cfRule type="duplicateValues" dxfId="42243" priority="2219"/>
    <cfRule type="duplicateValues" dxfId="42242" priority="2220"/>
    <cfRule type="duplicateValues" dxfId="42241" priority="2221"/>
    <cfRule type="duplicateValues" dxfId="42240" priority="2222"/>
    <cfRule type="duplicateValues" dxfId="42239" priority="2223"/>
    <cfRule type="duplicateValues" dxfId="42238" priority="2224"/>
    <cfRule type="duplicateValues" dxfId="42237" priority="2225"/>
    <cfRule type="duplicateValues" dxfId="42236" priority="2226"/>
    <cfRule type="duplicateValues" dxfId="42235" priority="2227"/>
    <cfRule type="duplicateValues" dxfId="42234" priority="2228"/>
    <cfRule type="duplicateValues" dxfId="42233" priority="2229"/>
    <cfRule type="duplicateValues" dxfId="42232" priority="2230"/>
    <cfRule type="duplicateValues" dxfId="42231" priority="2231"/>
    <cfRule type="duplicateValues" dxfId="42230" priority="2232"/>
    <cfRule type="duplicateValues" dxfId="42229" priority="2233"/>
    <cfRule type="duplicateValues" dxfId="42228" priority="2234"/>
    <cfRule type="duplicateValues" dxfId="42227" priority="2235"/>
    <cfRule type="duplicateValues" dxfId="42226" priority="2236"/>
    <cfRule type="duplicateValues" dxfId="42225" priority="2237"/>
    <cfRule type="duplicateValues" dxfId="42224" priority="2238"/>
    <cfRule type="duplicateValues" dxfId="42223" priority="2239"/>
    <cfRule type="duplicateValues" dxfId="42222" priority="2240"/>
    <cfRule type="duplicateValues" dxfId="42221" priority="2241"/>
    <cfRule type="duplicateValues" dxfId="42220" priority="2242"/>
    <cfRule type="duplicateValues" dxfId="42219" priority="2243"/>
    <cfRule type="duplicateValues" dxfId="42218" priority="2244"/>
    <cfRule type="duplicateValues" dxfId="42217" priority="2245"/>
    <cfRule type="duplicateValues" dxfId="42216" priority="2246"/>
    <cfRule type="duplicateValues" dxfId="42215" priority="2247"/>
    <cfRule type="duplicateValues" dxfId="42214" priority="2248"/>
    <cfRule type="duplicateValues" dxfId="42213" priority="2249"/>
    <cfRule type="duplicateValues" dxfId="42212" priority="2250"/>
    <cfRule type="duplicateValues" dxfId="42211" priority="2251"/>
    <cfRule type="duplicateValues" dxfId="42210" priority="2252"/>
    <cfRule type="duplicateValues" dxfId="42209" priority="2253"/>
    <cfRule type="duplicateValues" dxfId="42208" priority="2254"/>
    <cfRule type="duplicateValues" dxfId="42207" priority="2255"/>
    <cfRule type="duplicateValues" dxfId="42206" priority="2256"/>
    <cfRule type="duplicateValues" dxfId="42205" priority="2257"/>
    <cfRule type="duplicateValues" dxfId="42204" priority="2258"/>
    <cfRule type="duplicateValues" dxfId="42203" priority="2259"/>
    <cfRule type="duplicateValues" dxfId="42202" priority="2260"/>
    <cfRule type="duplicateValues" dxfId="42201" priority="2261"/>
    <cfRule type="duplicateValues" dxfId="42200" priority="2262"/>
    <cfRule type="duplicateValues" dxfId="42199" priority="2263"/>
    <cfRule type="duplicateValues" dxfId="42198" priority="2264"/>
    <cfRule type="duplicateValues" dxfId="42197" priority="2265"/>
    <cfRule type="duplicateValues" dxfId="42196" priority="2266"/>
    <cfRule type="duplicateValues" dxfId="42195" priority="2267"/>
    <cfRule type="duplicateValues" dxfId="42194" priority="2268"/>
    <cfRule type="duplicateValues" dxfId="42193" priority="2269"/>
    <cfRule type="duplicateValues" dxfId="42192" priority="2270"/>
    <cfRule type="duplicateValues" dxfId="42191" priority="2271"/>
    <cfRule type="duplicateValues" dxfId="42190" priority="2272"/>
    <cfRule type="duplicateValues" dxfId="42189" priority="2273"/>
    <cfRule type="duplicateValues" dxfId="42188" priority="2274"/>
    <cfRule type="duplicateValues" dxfId="42187" priority="2275"/>
    <cfRule type="duplicateValues" dxfId="42186" priority="2276"/>
    <cfRule type="duplicateValues" dxfId="42185" priority="2277"/>
    <cfRule type="duplicateValues" dxfId="42184" priority="2278"/>
    <cfRule type="duplicateValues" dxfId="42183" priority="2279"/>
    <cfRule type="duplicateValues" dxfId="42182" priority="2280"/>
    <cfRule type="duplicateValues" dxfId="42181" priority="2281"/>
    <cfRule type="duplicateValues" dxfId="42180" priority="2282"/>
    <cfRule type="duplicateValues" dxfId="42179" priority="2283"/>
    <cfRule type="duplicateValues" dxfId="42178" priority="2284"/>
    <cfRule type="duplicateValues" dxfId="42177" priority="2285"/>
    <cfRule type="duplicateValues" dxfId="42176" priority="2286"/>
    <cfRule type="duplicateValues" dxfId="42175" priority="2287"/>
    <cfRule type="duplicateValues" dxfId="42174" priority="2288"/>
    <cfRule type="duplicateValues" dxfId="42173" priority="2289"/>
    <cfRule type="duplicateValues" dxfId="42172" priority="2290"/>
    <cfRule type="duplicateValues" dxfId="42171" priority="2291"/>
    <cfRule type="duplicateValues" dxfId="42170" priority="2292"/>
    <cfRule type="duplicateValues" dxfId="42169" priority="2293"/>
    <cfRule type="duplicateValues" dxfId="42168" priority="2294"/>
    <cfRule type="duplicateValues" dxfId="42167" priority="2295"/>
    <cfRule type="duplicateValues" dxfId="42166" priority="2296"/>
    <cfRule type="duplicateValues" dxfId="42165" priority="2297"/>
    <cfRule type="duplicateValues" dxfId="42164" priority="2298"/>
    <cfRule type="duplicateValues" dxfId="42163" priority="2299"/>
    <cfRule type="duplicateValues" dxfId="42162" priority="2300"/>
    <cfRule type="duplicateValues" dxfId="42161" priority="2301"/>
    <cfRule type="duplicateValues" dxfId="42160" priority="2302"/>
    <cfRule type="duplicateValues" dxfId="42159" priority="2303"/>
    <cfRule type="duplicateValues" dxfId="42158" priority="2304"/>
    <cfRule type="duplicateValues" dxfId="42157" priority="2305"/>
    <cfRule type="duplicateValues" dxfId="42156" priority="2306"/>
    <cfRule type="duplicateValues" dxfId="42155" priority="2307"/>
    <cfRule type="duplicateValues" dxfId="42154" priority="2308"/>
    <cfRule type="duplicateValues" dxfId="42153" priority="2309"/>
    <cfRule type="duplicateValues" dxfId="42152" priority="2310"/>
    <cfRule type="duplicateValues" dxfId="42151" priority="2311"/>
    <cfRule type="duplicateValues" dxfId="42150" priority="2312"/>
    <cfRule type="duplicateValues" dxfId="42149" priority="2313"/>
    <cfRule type="duplicateValues" dxfId="42148" priority="2314"/>
    <cfRule type="duplicateValues" dxfId="42147" priority="2315"/>
    <cfRule type="duplicateValues" dxfId="42146" priority="2316"/>
    <cfRule type="duplicateValues" dxfId="42145" priority="2317"/>
    <cfRule type="duplicateValues" dxfId="42144" priority="2318"/>
    <cfRule type="duplicateValues" dxfId="42143" priority="2319"/>
    <cfRule type="duplicateValues" dxfId="42142" priority="2320"/>
    <cfRule type="duplicateValues" dxfId="42141" priority="2321"/>
    <cfRule type="duplicateValues" dxfId="42140" priority="2322"/>
    <cfRule type="duplicateValues" dxfId="42139" priority="2323"/>
    <cfRule type="duplicateValues" dxfId="42138" priority="2324"/>
    <cfRule type="duplicateValues" dxfId="42137" priority="2325"/>
    <cfRule type="duplicateValues" dxfId="42136" priority="2326"/>
    <cfRule type="duplicateValues" dxfId="42135" priority="2327"/>
    <cfRule type="duplicateValues" dxfId="42134" priority="2328"/>
    <cfRule type="duplicateValues" dxfId="42133" priority="2329"/>
    <cfRule type="duplicateValues" dxfId="42132" priority="2330"/>
    <cfRule type="duplicateValues" dxfId="42131" priority="2331"/>
    <cfRule type="duplicateValues" dxfId="42130" priority="2332"/>
    <cfRule type="duplicateValues" dxfId="42129" priority="2333"/>
    <cfRule type="duplicateValues" dxfId="42128" priority="2334"/>
    <cfRule type="duplicateValues" dxfId="42127" priority="2335"/>
    <cfRule type="duplicateValues" dxfId="42126" priority="2336"/>
    <cfRule type="duplicateValues" dxfId="42125" priority="2337"/>
    <cfRule type="duplicateValues" dxfId="42124" priority="2338"/>
    <cfRule type="duplicateValues" dxfId="42123" priority="2339"/>
    <cfRule type="duplicateValues" dxfId="42122" priority="2340"/>
    <cfRule type="duplicateValues" dxfId="42121" priority="2341"/>
    <cfRule type="duplicateValues" dxfId="42120" priority="2342"/>
    <cfRule type="duplicateValues" dxfId="42119" priority="2343"/>
    <cfRule type="duplicateValues" dxfId="42118" priority="2344"/>
    <cfRule type="duplicateValues" dxfId="42117" priority="2345"/>
    <cfRule type="duplicateValues" dxfId="42116" priority="2346"/>
    <cfRule type="duplicateValues" dxfId="42115" priority="2347"/>
    <cfRule type="duplicateValues" dxfId="42114" priority="2348"/>
  </conditionalFormatting>
  <conditionalFormatting sqref="I99">
    <cfRule type="duplicateValues" dxfId="42113" priority="1817"/>
    <cfRule type="duplicateValues" dxfId="42112" priority="1818"/>
    <cfRule type="duplicateValues" dxfId="42111" priority="1819"/>
    <cfRule type="duplicateValues" dxfId="42110" priority="1820"/>
    <cfRule type="duplicateValues" dxfId="42109" priority="1821"/>
    <cfRule type="duplicateValues" dxfId="42108" priority="1822"/>
    <cfRule type="duplicateValues" dxfId="42107" priority="1823"/>
    <cfRule type="duplicateValues" dxfId="42106" priority="1824"/>
    <cfRule type="duplicateValues" dxfId="42105" priority="1825"/>
    <cfRule type="duplicateValues" dxfId="42104" priority="1826"/>
    <cfRule type="duplicateValues" dxfId="42103" priority="1827"/>
    <cfRule type="duplicateValues" dxfId="42102" priority="1828"/>
    <cfRule type="duplicateValues" dxfId="42101" priority="1829"/>
    <cfRule type="duplicateValues" dxfId="42100" priority="1830"/>
    <cfRule type="duplicateValues" dxfId="42099" priority="1831"/>
    <cfRule type="duplicateValues" dxfId="42098" priority="1832"/>
    <cfRule type="duplicateValues" dxfId="42097" priority="1833"/>
    <cfRule type="duplicateValues" dxfId="42096" priority="1834"/>
    <cfRule type="duplicateValues" dxfId="42095" priority="1835"/>
    <cfRule type="duplicateValues" dxfId="42094" priority="1836"/>
    <cfRule type="duplicateValues" dxfId="42093" priority="1837"/>
    <cfRule type="duplicateValues" dxfId="42092" priority="1838"/>
    <cfRule type="duplicateValues" dxfId="42091" priority="1839"/>
    <cfRule type="duplicateValues" dxfId="42090" priority="1840"/>
    <cfRule type="duplicateValues" dxfId="42089" priority="1841"/>
    <cfRule type="duplicateValues" dxfId="42088" priority="1842"/>
    <cfRule type="duplicateValues" dxfId="42087" priority="1843"/>
    <cfRule type="duplicateValues" dxfId="42086" priority="1844"/>
    <cfRule type="duplicateValues" dxfId="42085" priority="1845"/>
    <cfRule type="duplicateValues" dxfId="42084" priority="1846"/>
    <cfRule type="duplicateValues" dxfId="42083" priority="1847"/>
    <cfRule type="duplicateValues" dxfId="42082" priority="1848"/>
    <cfRule type="duplicateValues" dxfId="42081" priority="1849"/>
    <cfRule type="duplicateValues" dxfId="42080" priority="1850"/>
    <cfRule type="duplicateValues" dxfId="42079" priority="1851"/>
    <cfRule type="duplicateValues" dxfId="42078" priority="1852"/>
    <cfRule type="duplicateValues" dxfId="42077" priority="1853"/>
    <cfRule type="duplicateValues" dxfId="42076" priority="1854"/>
    <cfRule type="duplicateValues" dxfId="42075" priority="1855"/>
    <cfRule type="duplicateValues" dxfId="42074" priority="1856"/>
    <cfRule type="duplicateValues" dxfId="42073" priority="1857"/>
    <cfRule type="duplicateValues" dxfId="42072" priority="1858"/>
    <cfRule type="duplicateValues" dxfId="42071" priority="1859"/>
    <cfRule type="duplicateValues" dxfId="42070" priority="1860"/>
    <cfRule type="duplicateValues" dxfId="42069" priority="1861"/>
    <cfRule type="duplicateValues" dxfId="42068" priority="1862"/>
    <cfRule type="duplicateValues" dxfId="42067" priority="1863"/>
    <cfRule type="duplicateValues" dxfId="42066" priority="1864"/>
    <cfRule type="duplicateValues" dxfId="42065" priority="1865"/>
    <cfRule type="duplicateValues" dxfId="42064" priority="1866"/>
    <cfRule type="duplicateValues" dxfId="42063" priority="1867"/>
    <cfRule type="duplicateValues" dxfId="42062" priority="1868"/>
    <cfRule type="duplicateValues" dxfId="42061" priority="1869"/>
    <cfRule type="duplicateValues" dxfId="42060" priority="1870"/>
    <cfRule type="duplicateValues" dxfId="42059" priority="1871"/>
    <cfRule type="duplicateValues" dxfId="42058" priority="1872"/>
    <cfRule type="duplicateValues" dxfId="42057" priority="1873"/>
    <cfRule type="duplicateValues" dxfId="42056" priority="1874"/>
    <cfRule type="duplicateValues" dxfId="42055" priority="1875"/>
    <cfRule type="duplicateValues" dxfId="42054" priority="1876"/>
    <cfRule type="duplicateValues" dxfId="42053" priority="1877"/>
    <cfRule type="duplicateValues" dxfId="42052" priority="1878"/>
    <cfRule type="duplicateValues" dxfId="42051" priority="1879"/>
    <cfRule type="duplicateValues" dxfId="42050" priority="1880"/>
    <cfRule type="duplicateValues" dxfId="42049" priority="1881"/>
    <cfRule type="duplicateValues" dxfId="42048" priority="1882"/>
    <cfRule type="duplicateValues" dxfId="42047" priority="1883"/>
    <cfRule type="duplicateValues" dxfId="42046" priority="1884"/>
    <cfRule type="duplicateValues" dxfId="42045" priority="1885"/>
    <cfRule type="duplicateValues" dxfId="42044" priority="1886"/>
    <cfRule type="duplicateValues" dxfId="42043" priority="1887"/>
    <cfRule type="duplicateValues" dxfId="42042" priority="1888"/>
    <cfRule type="duplicateValues" dxfId="42041" priority="1889"/>
    <cfRule type="duplicateValues" dxfId="42040" priority="1890"/>
    <cfRule type="duplicateValues" dxfId="42039" priority="1891"/>
    <cfRule type="duplicateValues" dxfId="42038" priority="1892"/>
    <cfRule type="duplicateValues" dxfId="42037" priority="1893"/>
    <cfRule type="duplicateValues" dxfId="42036" priority="1894"/>
    <cfRule type="duplicateValues" dxfId="42035" priority="1895"/>
    <cfRule type="duplicateValues" dxfId="42034" priority="1896"/>
    <cfRule type="duplicateValues" dxfId="42033" priority="1897"/>
    <cfRule type="duplicateValues" dxfId="42032" priority="1898"/>
    <cfRule type="duplicateValues" dxfId="42031" priority="1899"/>
    <cfRule type="duplicateValues" dxfId="42030" priority="1900"/>
    <cfRule type="duplicateValues" dxfId="42029" priority="1901"/>
    <cfRule type="duplicateValues" dxfId="42028" priority="1902"/>
    <cfRule type="duplicateValues" dxfId="42027" priority="1903"/>
    <cfRule type="duplicateValues" dxfId="42026" priority="1904"/>
    <cfRule type="duplicateValues" dxfId="42025" priority="1905"/>
    <cfRule type="duplicateValues" dxfId="42024" priority="1906"/>
    <cfRule type="duplicateValues" dxfId="42023" priority="1907"/>
    <cfRule type="duplicateValues" dxfId="42022" priority="1908"/>
    <cfRule type="duplicateValues" dxfId="42021" priority="1909"/>
    <cfRule type="duplicateValues" dxfId="42020" priority="1910"/>
    <cfRule type="duplicateValues" dxfId="42019" priority="1911"/>
    <cfRule type="duplicateValues" dxfId="42018" priority="1912"/>
    <cfRule type="duplicateValues" dxfId="42017" priority="1913"/>
    <cfRule type="duplicateValues" dxfId="42016" priority="1914"/>
    <cfRule type="duplicateValues" dxfId="42015" priority="1915"/>
    <cfRule type="duplicateValues" dxfId="42014" priority="1916"/>
    <cfRule type="duplicateValues" dxfId="42013" priority="1917"/>
    <cfRule type="duplicateValues" dxfId="42012" priority="1918"/>
    <cfRule type="duplicateValues" dxfId="42011" priority="1919"/>
    <cfRule type="duplicateValues" dxfId="42010" priority="1920"/>
    <cfRule type="duplicateValues" dxfId="42009" priority="1921"/>
    <cfRule type="duplicateValues" dxfId="42008" priority="1922"/>
    <cfRule type="duplicateValues" dxfId="42007" priority="1923"/>
    <cfRule type="duplicateValues" dxfId="42006" priority="1924"/>
    <cfRule type="duplicateValues" dxfId="42005" priority="1925"/>
    <cfRule type="duplicateValues" dxfId="42004" priority="1926"/>
    <cfRule type="duplicateValues" dxfId="42003" priority="1927"/>
    <cfRule type="duplicateValues" dxfId="42002" priority="1928"/>
    <cfRule type="duplicateValues" dxfId="42001" priority="1929"/>
    <cfRule type="duplicateValues" dxfId="42000" priority="1930"/>
    <cfRule type="duplicateValues" dxfId="41999" priority="1931"/>
    <cfRule type="duplicateValues" dxfId="41998" priority="1932"/>
    <cfRule type="duplicateValues" dxfId="41997" priority="1933"/>
    <cfRule type="duplicateValues" dxfId="41996" priority="1934"/>
    <cfRule type="duplicateValues" dxfId="41995" priority="1935"/>
    <cfRule type="duplicateValues" dxfId="41994" priority="1936"/>
    <cfRule type="duplicateValues" dxfId="41993" priority="1937"/>
    <cfRule type="duplicateValues" dxfId="41992" priority="1938"/>
    <cfRule type="duplicateValues" dxfId="41991" priority="1939"/>
    <cfRule type="duplicateValues" dxfId="41990" priority="1940"/>
    <cfRule type="duplicateValues" dxfId="41989" priority="1941"/>
    <cfRule type="duplicateValues" dxfId="41988" priority="1942"/>
    <cfRule type="duplicateValues" dxfId="41987" priority="1943"/>
    <cfRule type="duplicateValues" dxfId="41986" priority="1944"/>
    <cfRule type="duplicateValues" dxfId="41985" priority="1945"/>
    <cfRule type="duplicateValues" dxfId="41984" priority="1946"/>
    <cfRule type="duplicateValues" dxfId="41983" priority="1947"/>
    <cfRule type="duplicateValues" dxfId="41982" priority="1948"/>
    <cfRule type="duplicateValues" dxfId="41981" priority="1949"/>
  </conditionalFormatting>
  <conditionalFormatting sqref="I100">
    <cfRule type="duplicateValues" dxfId="41980" priority="1683"/>
    <cfRule type="duplicateValues" dxfId="41979" priority="1684"/>
    <cfRule type="duplicateValues" dxfId="41978" priority="1685"/>
    <cfRule type="duplicateValues" dxfId="41977" priority="1686"/>
    <cfRule type="duplicateValues" dxfId="41976" priority="1687"/>
    <cfRule type="duplicateValues" dxfId="41975" priority="1688"/>
    <cfRule type="duplicateValues" dxfId="41974" priority="1689"/>
    <cfRule type="duplicateValues" dxfId="41973" priority="1690"/>
    <cfRule type="duplicateValues" dxfId="41972" priority="1691"/>
    <cfRule type="duplicateValues" dxfId="41971" priority="1692"/>
    <cfRule type="duplicateValues" dxfId="41970" priority="1693"/>
    <cfRule type="duplicateValues" dxfId="41969" priority="1694"/>
    <cfRule type="duplicateValues" dxfId="41968" priority="1695"/>
    <cfRule type="duplicateValues" dxfId="41967" priority="1696"/>
    <cfRule type="duplicateValues" dxfId="41966" priority="1697"/>
    <cfRule type="duplicateValues" dxfId="41965" priority="1698"/>
    <cfRule type="duplicateValues" dxfId="41964" priority="1699"/>
    <cfRule type="duplicateValues" dxfId="41963" priority="1700"/>
    <cfRule type="duplicateValues" dxfId="41962" priority="1701"/>
    <cfRule type="duplicateValues" dxfId="41961" priority="1702"/>
    <cfRule type="duplicateValues" dxfId="41960" priority="1703"/>
    <cfRule type="duplicateValues" dxfId="41959" priority="1704"/>
    <cfRule type="duplicateValues" dxfId="41958" priority="1705"/>
    <cfRule type="duplicateValues" dxfId="41957" priority="1706"/>
    <cfRule type="duplicateValues" dxfId="41956" priority="1707"/>
    <cfRule type="duplicateValues" dxfId="41955" priority="1708"/>
    <cfRule type="duplicateValues" dxfId="41954" priority="1709"/>
    <cfRule type="duplicateValues" dxfId="41953" priority="1710"/>
    <cfRule type="duplicateValues" dxfId="41952" priority="1711"/>
    <cfRule type="duplicateValues" dxfId="41951" priority="1712"/>
    <cfRule type="duplicateValues" dxfId="41950" priority="1713"/>
    <cfRule type="duplicateValues" dxfId="41949" priority="1714"/>
    <cfRule type="duplicateValues" dxfId="41948" priority="1715"/>
    <cfRule type="duplicateValues" dxfId="41947" priority="1716"/>
    <cfRule type="duplicateValues" dxfId="41946" priority="1717"/>
    <cfRule type="duplicateValues" dxfId="41945" priority="1718"/>
    <cfRule type="duplicateValues" dxfId="41944" priority="1719"/>
    <cfRule type="duplicateValues" dxfId="41943" priority="1720"/>
    <cfRule type="duplicateValues" dxfId="41942" priority="1721"/>
    <cfRule type="duplicateValues" dxfId="41941" priority="1722"/>
    <cfRule type="duplicateValues" dxfId="41940" priority="1723"/>
    <cfRule type="duplicateValues" dxfId="41939" priority="1724"/>
    <cfRule type="duplicateValues" dxfId="41938" priority="1725"/>
    <cfRule type="duplicateValues" dxfId="41937" priority="1726"/>
    <cfRule type="duplicateValues" dxfId="41936" priority="1727"/>
    <cfRule type="duplicateValues" dxfId="41935" priority="1728"/>
    <cfRule type="duplicateValues" dxfId="41934" priority="1729"/>
    <cfRule type="duplicateValues" dxfId="41933" priority="1730"/>
    <cfRule type="duplicateValues" dxfId="41932" priority="1731"/>
    <cfRule type="duplicateValues" dxfId="41931" priority="1732"/>
    <cfRule type="duplicateValues" dxfId="41930" priority="1733"/>
    <cfRule type="duplicateValues" dxfId="41929" priority="1734"/>
    <cfRule type="duplicateValues" dxfId="41928" priority="1735"/>
    <cfRule type="duplicateValues" dxfId="41927" priority="1736"/>
    <cfRule type="duplicateValues" dxfId="41926" priority="1737"/>
    <cfRule type="duplicateValues" dxfId="41925" priority="1738"/>
    <cfRule type="duplicateValues" dxfId="41924" priority="1739"/>
    <cfRule type="duplicateValues" dxfId="41923" priority="1740"/>
    <cfRule type="duplicateValues" dxfId="41922" priority="1741"/>
    <cfRule type="duplicateValues" dxfId="41921" priority="1742"/>
    <cfRule type="duplicateValues" dxfId="41920" priority="1743"/>
    <cfRule type="duplicateValues" dxfId="41919" priority="1744"/>
    <cfRule type="duplicateValues" dxfId="41918" priority="1745"/>
    <cfRule type="duplicateValues" dxfId="41917" priority="1746"/>
    <cfRule type="duplicateValues" dxfId="41916" priority="1747"/>
    <cfRule type="duplicateValues" dxfId="41915" priority="1748"/>
    <cfRule type="duplicateValues" dxfId="41914" priority="1749"/>
    <cfRule type="duplicateValues" dxfId="41913" priority="1750"/>
    <cfRule type="duplicateValues" dxfId="41912" priority="1751"/>
    <cfRule type="duplicateValues" dxfId="41911" priority="1752"/>
    <cfRule type="duplicateValues" dxfId="41910" priority="1753"/>
    <cfRule type="duplicateValues" dxfId="41909" priority="1754"/>
    <cfRule type="duplicateValues" dxfId="41908" priority="1755"/>
    <cfRule type="duplicateValues" dxfId="41907" priority="1756"/>
    <cfRule type="duplicateValues" dxfId="41906" priority="1757"/>
    <cfRule type="duplicateValues" dxfId="41905" priority="1758"/>
    <cfRule type="duplicateValues" dxfId="41904" priority="1759"/>
    <cfRule type="duplicateValues" dxfId="41903" priority="1760"/>
    <cfRule type="duplicateValues" dxfId="41902" priority="1761"/>
    <cfRule type="duplicateValues" dxfId="41901" priority="1762"/>
    <cfRule type="duplicateValues" dxfId="41900" priority="1763"/>
    <cfRule type="duplicateValues" dxfId="41899" priority="1764"/>
    <cfRule type="duplicateValues" dxfId="41898" priority="1765"/>
    <cfRule type="duplicateValues" dxfId="41897" priority="1766"/>
    <cfRule type="duplicateValues" dxfId="41896" priority="1767"/>
    <cfRule type="duplicateValues" dxfId="41895" priority="1768"/>
    <cfRule type="duplicateValues" dxfId="41894" priority="1769"/>
    <cfRule type="duplicateValues" dxfId="41893" priority="1770"/>
    <cfRule type="duplicateValues" dxfId="41892" priority="1771"/>
    <cfRule type="duplicateValues" dxfId="41891" priority="1772"/>
    <cfRule type="duplicateValues" dxfId="41890" priority="1773"/>
    <cfRule type="duplicateValues" dxfId="41889" priority="1774"/>
    <cfRule type="duplicateValues" dxfId="41888" priority="1775"/>
    <cfRule type="duplicateValues" dxfId="41887" priority="1776"/>
    <cfRule type="duplicateValues" dxfId="41886" priority="1777"/>
    <cfRule type="duplicateValues" dxfId="41885" priority="1778"/>
    <cfRule type="duplicateValues" dxfId="41884" priority="1779"/>
    <cfRule type="duplicateValues" dxfId="41883" priority="1780"/>
    <cfRule type="duplicateValues" dxfId="41882" priority="1781"/>
    <cfRule type="duplicateValues" dxfId="41881" priority="1782"/>
    <cfRule type="duplicateValues" dxfId="41880" priority="1783"/>
    <cfRule type="duplicateValues" dxfId="41879" priority="1784"/>
    <cfRule type="duplicateValues" dxfId="41878" priority="1785"/>
    <cfRule type="duplicateValues" dxfId="41877" priority="1786"/>
    <cfRule type="duplicateValues" dxfId="41876" priority="1787"/>
    <cfRule type="duplicateValues" dxfId="41875" priority="1788"/>
    <cfRule type="duplicateValues" dxfId="41874" priority="1789"/>
    <cfRule type="duplicateValues" dxfId="41873" priority="1790"/>
    <cfRule type="duplicateValues" dxfId="41872" priority="1791"/>
    <cfRule type="duplicateValues" dxfId="41871" priority="1792"/>
    <cfRule type="duplicateValues" dxfId="41870" priority="1793"/>
    <cfRule type="duplicateValues" dxfId="41869" priority="1794"/>
    <cfRule type="duplicateValues" dxfId="41868" priority="1795"/>
    <cfRule type="duplicateValues" dxfId="41867" priority="1796"/>
    <cfRule type="duplicateValues" dxfId="41866" priority="1797"/>
    <cfRule type="duplicateValues" dxfId="41865" priority="1798"/>
    <cfRule type="duplicateValues" dxfId="41864" priority="1799"/>
    <cfRule type="duplicateValues" dxfId="41863" priority="1800"/>
    <cfRule type="duplicateValues" dxfId="41862" priority="1801"/>
    <cfRule type="duplicateValues" dxfId="41861" priority="1802"/>
    <cfRule type="duplicateValues" dxfId="41860" priority="1803"/>
    <cfRule type="duplicateValues" dxfId="41859" priority="1804"/>
    <cfRule type="duplicateValues" dxfId="41858" priority="1805"/>
    <cfRule type="duplicateValues" dxfId="41857" priority="1806"/>
    <cfRule type="duplicateValues" dxfId="41856" priority="1807"/>
    <cfRule type="duplicateValues" dxfId="41855" priority="1808"/>
    <cfRule type="duplicateValues" dxfId="41854" priority="1809"/>
    <cfRule type="duplicateValues" dxfId="41853" priority="1810"/>
    <cfRule type="duplicateValues" dxfId="41852" priority="1811"/>
    <cfRule type="duplicateValues" dxfId="41851" priority="1812"/>
    <cfRule type="duplicateValues" dxfId="41850" priority="1813"/>
    <cfRule type="duplicateValues" dxfId="41849" priority="1814"/>
    <cfRule type="duplicateValues" dxfId="41848" priority="1815"/>
  </conditionalFormatting>
  <conditionalFormatting sqref="I249:I1048576 I64:I71 I1:I4 I58 I88 I6:I56 I101:I126 I128:I203">
    <cfRule type="duplicateValues" dxfId="41847" priority="347"/>
  </conditionalFormatting>
  <conditionalFormatting sqref="I249:I1048576 I64:I71 I58 I88 I1:I56 I101:I126 I128:I203">
    <cfRule type="duplicateValues" dxfId="41846" priority="346"/>
  </conditionalFormatting>
  <conditionalFormatting sqref="I249:I1048576 I64:I71 I88 I1:I58 I101:I126 I128:I203">
    <cfRule type="duplicateValues" dxfId="41845" priority="363"/>
    <cfRule type="duplicateValues" dxfId="41844" priority="364"/>
    <cfRule type="duplicateValues" dxfId="41843" priority="365"/>
    <cfRule type="duplicateValues" dxfId="41842" priority="366"/>
    <cfRule type="duplicateValues" dxfId="41841" priority="367"/>
    <cfRule type="duplicateValues" dxfId="41840" priority="368"/>
    <cfRule type="duplicateValues" dxfId="41839" priority="369"/>
    <cfRule type="duplicateValues" dxfId="41838" priority="370"/>
    <cfRule type="duplicateValues" dxfId="41837" priority="371"/>
    <cfRule type="duplicateValues" dxfId="41836" priority="372"/>
    <cfRule type="duplicateValues" dxfId="41835" priority="373"/>
    <cfRule type="duplicateValues" dxfId="41834" priority="374"/>
    <cfRule type="duplicateValues" dxfId="41833" priority="375"/>
    <cfRule type="duplicateValues" dxfId="41832" priority="376"/>
    <cfRule type="duplicateValues" dxfId="41831" priority="377"/>
    <cfRule type="duplicateValues" dxfId="41830" priority="378"/>
    <cfRule type="duplicateValues" dxfId="41829" priority="379"/>
    <cfRule type="duplicateValues" dxfId="41828" priority="380"/>
    <cfRule type="duplicateValues" dxfId="41827" priority="381"/>
  </conditionalFormatting>
  <conditionalFormatting sqref="I249:I1048576 I64:I71 I88 I1:I58 I101:I126 I128:I203">
    <cfRule type="duplicateValues" dxfId="41826" priority="360"/>
    <cfRule type="duplicateValues" dxfId="41825" priority="361"/>
    <cfRule type="duplicateValues" dxfId="41824" priority="362"/>
  </conditionalFormatting>
  <conditionalFormatting sqref="I249:I1048576 I64:I71 I88 I1:I59 I101:I126 I128:I203">
    <cfRule type="duplicateValues" dxfId="41823" priority="357"/>
    <cfRule type="duplicateValues" dxfId="41822" priority="358"/>
    <cfRule type="duplicateValues" dxfId="41821" priority="359"/>
    <cfRule type="duplicateValues" dxfId="41820" priority="382"/>
  </conditionalFormatting>
  <conditionalFormatting sqref="I249:I1048576 I64:I71 I88 I1:I60 I101:I126 I128:I203">
    <cfRule type="duplicateValues" dxfId="41819" priority="355"/>
    <cfRule type="duplicateValues" dxfId="41818" priority="356"/>
  </conditionalFormatting>
  <conditionalFormatting sqref="I249:I1048576 I88 I1:I71 I101:I126 I128:I203">
    <cfRule type="duplicateValues" dxfId="41817" priority="348"/>
    <cfRule type="duplicateValues" dxfId="41816" priority="349"/>
    <cfRule type="duplicateValues" dxfId="41815" priority="350"/>
    <cfRule type="duplicateValues" dxfId="41814" priority="351"/>
    <cfRule type="duplicateValues" dxfId="41813" priority="352"/>
    <cfRule type="duplicateValues" dxfId="41812" priority="353"/>
    <cfRule type="duplicateValues" dxfId="41811" priority="354"/>
  </conditionalFormatting>
  <conditionalFormatting sqref="I249:I1048576 I1:I90 I101:I126 I128:I203">
    <cfRule type="duplicateValues" dxfId="41810" priority="390"/>
  </conditionalFormatting>
  <conditionalFormatting sqref="I249:I1048576 I1:I97 I101:I126 I128:I203">
    <cfRule type="duplicateValues" dxfId="41809" priority="389"/>
  </conditionalFormatting>
  <conditionalFormatting sqref="I249:I1048576 I1:I99 I101:I126 I128:I203">
    <cfRule type="duplicateValues" dxfId="41808" priority="344"/>
    <cfRule type="duplicateValues" dxfId="41807" priority="345"/>
  </conditionalFormatting>
  <conditionalFormatting sqref="I249:I1048576 I88 I1:I71 I101:I126 I128:I203">
    <cfRule type="duplicateValues" dxfId="41806" priority="383"/>
  </conditionalFormatting>
  <conditionalFormatting sqref="I249:I1048576 I88 I1:I84 I101:I126 I128:I203">
    <cfRule type="duplicateValues" dxfId="41805" priority="385"/>
    <cfRule type="duplicateValues" dxfId="41804" priority="386"/>
    <cfRule type="duplicateValues" dxfId="41803" priority="387"/>
    <cfRule type="duplicateValues" dxfId="41802" priority="388"/>
  </conditionalFormatting>
  <conditionalFormatting sqref="I249:I1048576 I88 I101:I126 I128:I203">
    <cfRule type="duplicateValues" dxfId="41801" priority="384"/>
  </conditionalFormatting>
  <conditionalFormatting sqref="I127">
    <cfRule type="duplicateValues" dxfId="41800" priority="71133"/>
    <cfRule type="duplicateValues" dxfId="41799" priority="71134"/>
    <cfRule type="duplicateValues" dxfId="41798" priority="71135"/>
    <cfRule type="duplicateValues" dxfId="41797" priority="71136"/>
    <cfRule type="duplicateValues" dxfId="41796" priority="71137"/>
    <cfRule type="duplicateValues" dxfId="41795" priority="71138"/>
    <cfRule type="duplicateValues" dxfId="41794" priority="71139"/>
    <cfRule type="duplicateValues" dxfId="41793" priority="71140"/>
    <cfRule type="duplicateValues" dxfId="41792" priority="71141"/>
    <cfRule type="duplicateValues" dxfId="41791" priority="71142"/>
    <cfRule type="duplicateValues" dxfId="41790" priority="71143"/>
    <cfRule type="duplicateValues" dxfId="41789" priority="71144"/>
    <cfRule type="duplicateValues" dxfId="41788" priority="71145"/>
    <cfRule type="duplicateValues" dxfId="41787" priority="71146"/>
    <cfRule type="duplicateValues" dxfId="41786" priority="71147"/>
    <cfRule type="duplicateValues" dxfId="41785" priority="71148"/>
    <cfRule type="duplicateValues" dxfId="41784" priority="71149"/>
    <cfRule type="duplicateValues" dxfId="41783" priority="71150"/>
    <cfRule type="duplicateValues" dxfId="41782" priority="71151"/>
    <cfRule type="duplicateValues" dxfId="41781" priority="71152"/>
    <cfRule type="duplicateValues" dxfId="41780" priority="71153"/>
    <cfRule type="duplicateValues" dxfId="41779" priority="71154"/>
    <cfRule type="duplicateValues" dxfId="41778" priority="71155"/>
    <cfRule type="duplicateValues" dxfId="41777" priority="71156"/>
    <cfRule type="duplicateValues" dxfId="41776" priority="71157"/>
    <cfRule type="duplicateValues" dxfId="41775" priority="71158"/>
    <cfRule type="duplicateValues" dxfId="41774" priority="71159"/>
    <cfRule type="duplicateValues" dxfId="41773" priority="71160"/>
    <cfRule type="duplicateValues" dxfId="41772" priority="71161"/>
    <cfRule type="duplicateValues" dxfId="41771" priority="71162"/>
    <cfRule type="duplicateValues" dxfId="41770" priority="71163"/>
    <cfRule type="duplicateValues" dxfId="41769" priority="71164"/>
    <cfRule type="duplicateValues" dxfId="41768" priority="71165"/>
    <cfRule type="duplicateValues" dxfId="41767" priority="71166"/>
    <cfRule type="duplicateValues" dxfId="41766" priority="71167"/>
    <cfRule type="duplicateValues" dxfId="41765" priority="71168"/>
    <cfRule type="duplicateValues" dxfId="41764" priority="71169"/>
    <cfRule type="duplicateValues" dxfId="41763" priority="71170"/>
    <cfRule type="duplicateValues" dxfId="41762" priority="71171"/>
    <cfRule type="duplicateValues" dxfId="41761" priority="71172"/>
    <cfRule type="duplicateValues" dxfId="41760" priority="71173"/>
    <cfRule type="duplicateValues" dxfId="41759" priority="71174"/>
    <cfRule type="duplicateValues" dxfId="41758" priority="71175"/>
    <cfRule type="duplicateValues" dxfId="41757" priority="71176"/>
    <cfRule type="duplicateValues" dxfId="41756" priority="71177"/>
    <cfRule type="duplicateValues" dxfId="41755" priority="71178"/>
    <cfRule type="duplicateValues" dxfId="41754" priority="71179"/>
    <cfRule type="duplicateValues" dxfId="41753" priority="71180"/>
    <cfRule type="duplicateValues" dxfId="41752" priority="71181"/>
    <cfRule type="duplicateValues" dxfId="41751" priority="71182"/>
  </conditionalFormatting>
  <conditionalFormatting sqref="I100">
    <cfRule type="duplicateValues" dxfId="41750" priority="71547"/>
    <cfRule type="duplicateValues" dxfId="41749" priority="71548"/>
    <cfRule type="duplicateValues" dxfId="41748" priority="71549"/>
  </conditionalFormatting>
  <conditionalFormatting sqref="I98">
    <cfRule type="duplicateValues" dxfId="41747" priority="71552"/>
    <cfRule type="duplicateValues" dxfId="41746" priority="71553"/>
    <cfRule type="duplicateValues" dxfId="41745" priority="71554"/>
    <cfRule type="duplicateValues" dxfId="41744" priority="71555"/>
    <cfRule type="duplicateValues" dxfId="41743" priority="71556"/>
    <cfRule type="duplicateValues" dxfId="41742" priority="71557"/>
    <cfRule type="duplicateValues" dxfId="41741" priority="71558"/>
    <cfRule type="duplicateValues" dxfId="41740" priority="71559"/>
    <cfRule type="duplicateValues" dxfId="41739" priority="71560"/>
    <cfRule type="duplicateValues" dxfId="41738" priority="71561"/>
    <cfRule type="duplicateValues" dxfId="41737" priority="71562"/>
    <cfRule type="duplicateValues" dxfId="41736" priority="71563"/>
    <cfRule type="duplicateValues" dxfId="41735" priority="71564"/>
    <cfRule type="duplicateValues" dxfId="41734" priority="71565"/>
    <cfRule type="duplicateValues" dxfId="41733" priority="71566"/>
    <cfRule type="duplicateValues" dxfId="41732" priority="71567"/>
    <cfRule type="duplicateValues" dxfId="41731" priority="71568"/>
    <cfRule type="duplicateValues" dxfId="41730" priority="71569"/>
    <cfRule type="duplicateValues" dxfId="41729" priority="71570"/>
    <cfRule type="duplicateValues" dxfId="41728" priority="71571"/>
    <cfRule type="duplicateValues" dxfId="41727" priority="71572"/>
    <cfRule type="duplicateValues" dxfId="41726" priority="71573"/>
    <cfRule type="duplicateValues" dxfId="41725" priority="71574"/>
    <cfRule type="duplicateValues" dxfId="41724" priority="71575"/>
    <cfRule type="duplicateValues" dxfId="41723" priority="71576"/>
    <cfRule type="duplicateValues" dxfId="41722" priority="71577"/>
    <cfRule type="duplicateValues" dxfId="41721" priority="71578"/>
    <cfRule type="duplicateValues" dxfId="41720" priority="71579"/>
    <cfRule type="duplicateValues" dxfId="41719" priority="71580"/>
    <cfRule type="duplicateValues" dxfId="41718" priority="71581"/>
    <cfRule type="duplicateValues" dxfId="41717" priority="71582"/>
    <cfRule type="duplicateValues" dxfId="41716" priority="71583"/>
    <cfRule type="duplicateValues" dxfId="41715" priority="71584"/>
    <cfRule type="duplicateValues" dxfId="41714" priority="71585"/>
    <cfRule type="duplicateValues" dxfId="41713" priority="71586"/>
    <cfRule type="duplicateValues" dxfId="41712" priority="71587"/>
    <cfRule type="duplicateValues" dxfId="41711" priority="71588"/>
    <cfRule type="duplicateValues" dxfId="41710" priority="71589"/>
    <cfRule type="duplicateValues" dxfId="41709" priority="71590"/>
    <cfRule type="duplicateValues" dxfId="41708" priority="71591"/>
    <cfRule type="duplicateValues" dxfId="41707" priority="71592"/>
    <cfRule type="duplicateValues" dxfId="41706" priority="71593"/>
    <cfRule type="duplicateValues" dxfId="41705" priority="71594"/>
    <cfRule type="duplicateValues" dxfId="41704" priority="71595"/>
    <cfRule type="duplicateValues" dxfId="41703" priority="71596"/>
    <cfRule type="duplicateValues" dxfId="41702" priority="71597"/>
    <cfRule type="duplicateValues" dxfId="41701" priority="71598"/>
    <cfRule type="duplicateValues" dxfId="41700" priority="71599"/>
    <cfRule type="duplicateValues" dxfId="41699" priority="71600"/>
    <cfRule type="duplicateValues" dxfId="41698" priority="71601"/>
    <cfRule type="duplicateValues" dxfId="41697" priority="71602"/>
    <cfRule type="duplicateValues" dxfId="41696" priority="71603"/>
    <cfRule type="duplicateValues" dxfId="41695" priority="71604"/>
    <cfRule type="duplicateValues" dxfId="41694" priority="71605"/>
    <cfRule type="duplicateValues" dxfId="41693" priority="71606"/>
    <cfRule type="duplicateValues" dxfId="41692" priority="71607"/>
    <cfRule type="duplicateValues" dxfId="41691" priority="71608"/>
    <cfRule type="duplicateValues" dxfId="41690" priority="71609"/>
    <cfRule type="duplicateValues" dxfId="41689" priority="71610"/>
    <cfRule type="duplicateValues" dxfId="41688" priority="71611"/>
    <cfRule type="duplicateValues" dxfId="41687" priority="71612"/>
    <cfRule type="duplicateValues" dxfId="41686" priority="71613"/>
    <cfRule type="duplicateValues" dxfId="41685" priority="71614"/>
    <cfRule type="duplicateValues" dxfId="41684" priority="71615"/>
    <cfRule type="duplicateValues" dxfId="41683" priority="71616"/>
    <cfRule type="duplicateValues" dxfId="41682" priority="71617"/>
    <cfRule type="duplicateValues" dxfId="41681" priority="71618"/>
    <cfRule type="duplicateValues" dxfId="41680" priority="71619"/>
    <cfRule type="duplicateValues" dxfId="41679" priority="71620"/>
    <cfRule type="duplicateValues" dxfId="41678" priority="71621"/>
    <cfRule type="duplicateValues" dxfId="41677" priority="71622"/>
    <cfRule type="duplicateValues" dxfId="41676" priority="71623"/>
    <cfRule type="duplicateValues" dxfId="41675" priority="71624"/>
    <cfRule type="duplicateValues" dxfId="41674" priority="71625"/>
    <cfRule type="duplicateValues" dxfId="41673" priority="71626"/>
    <cfRule type="duplicateValues" dxfId="41672" priority="71627"/>
    <cfRule type="duplicateValues" dxfId="41671" priority="71628"/>
    <cfRule type="duplicateValues" dxfId="41670" priority="71629"/>
    <cfRule type="duplicateValues" dxfId="41669" priority="71630"/>
    <cfRule type="duplicateValues" dxfId="41668" priority="71631"/>
    <cfRule type="duplicateValues" dxfId="41667" priority="71632"/>
    <cfRule type="duplicateValues" dxfId="41666" priority="71633"/>
    <cfRule type="duplicateValues" dxfId="41665" priority="71634"/>
    <cfRule type="duplicateValues" dxfId="41664" priority="71635"/>
    <cfRule type="duplicateValues" dxfId="41663" priority="71636"/>
    <cfRule type="duplicateValues" dxfId="41662" priority="71637"/>
    <cfRule type="duplicateValues" dxfId="41661" priority="71638"/>
    <cfRule type="duplicateValues" dxfId="41660" priority="71639"/>
    <cfRule type="duplicateValues" dxfId="41659" priority="71640"/>
    <cfRule type="duplicateValues" dxfId="41658" priority="71641"/>
    <cfRule type="duplicateValues" dxfId="41657" priority="71642"/>
    <cfRule type="duplicateValues" dxfId="41656" priority="71643"/>
    <cfRule type="duplicateValues" dxfId="41655" priority="71644"/>
    <cfRule type="duplicateValues" dxfId="41654" priority="71645"/>
    <cfRule type="duplicateValues" dxfId="41653" priority="71646"/>
    <cfRule type="duplicateValues" dxfId="41652" priority="71647"/>
    <cfRule type="duplicateValues" dxfId="41651" priority="71648"/>
    <cfRule type="duplicateValues" dxfId="41650" priority="71649"/>
    <cfRule type="duplicateValues" dxfId="41649" priority="71650"/>
    <cfRule type="duplicateValues" dxfId="41648" priority="71651"/>
    <cfRule type="duplicateValues" dxfId="41647" priority="71652"/>
    <cfRule type="duplicateValues" dxfId="41646" priority="71653"/>
    <cfRule type="duplicateValues" dxfId="41645" priority="71654"/>
    <cfRule type="duplicateValues" dxfId="41644" priority="71655"/>
    <cfRule type="duplicateValues" dxfId="41643" priority="71656"/>
    <cfRule type="duplicateValues" dxfId="41642" priority="71657"/>
    <cfRule type="duplicateValues" dxfId="41641" priority="71658"/>
    <cfRule type="duplicateValues" dxfId="41640" priority="71659"/>
    <cfRule type="duplicateValues" dxfId="41639" priority="71660"/>
    <cfRule type="duplicateValues" dxfId="41638" priority="71661"/>
    <cfRule type="duplicateValues" dxfId="41637" priority="71662"/>
    <cfRule type="duplicateValues" dxfId="41636" priority="71663"/>
    <cfRule type="duplicateValues" dxfId="41635" priority="71664"/>
    <cfRule type="duplicateValues" dxfId="41634" priority="71665"/>
    <cfRule type="duplicateValues" dxfId="41633" priority="71666"/>
    <cfRule type="duplicateValues" dxfId="41632" priority="71667"/>
    <cfRule type="duplicateValues" dxfId="41631" priority="71668"/>
    <cfRule type="duplicateValues" dxfId="41630" priority="71669"/>
    <cfRule type="duplicateValues" dxfId="41629" priority="71670"/>
    <cfRule type="duplicateValues" dxfId="41628" priority="71671"/>
    <cfRule type="duplicateValues" dxfId="41627" priority="71672"/>
    <cfRule type="duplicateValues" dxfId="41626" priority="71673"/>
    <cfRule type="duplicateValues" dxfId="41625" priority="71674"/>
    <cfRule type="duplicateValues" dxfId="41624" priority="71675"/>
    <cfRule type="duplicateValues" dxfId="41623" priority="71676"/>
    <cfRule type="duplicateValues" dxfId="41622" priority="71677"/>
    <cfRule type="duplicateValues" dxfId="41621" priority="71678"/>
    <cfRule type="duplicateValues" dxfId="41620" priority="71679"/>
    <cfRule type="duplicateValues" dxfId="41619" priority="71680"/>
    <cfRule type="duplicateValues" dxfId="41618" priority="71681"/>
    <cfRule type="duplicateValues" dxfId="41617" priority="71682"/>
    <cfRule type="duplicateValues" dxfId="41616" priority="71683"/>
    <cfRule type="duplicateValues" dxfId="41615" priority="71684"/>
  </conditionalFormatting>
  <conditionalFormatting sqref="I98:I99">
    <cfRule type="duplicateValues" dxfId="41614" priority="71685"/>
  </conditionalFormatting>
  <conditionalFormatting sqref="I86:I87">
    <cfRule type="duplicateValues" dxfId="41613" priority="2655"/>
    <cfRule type="duplicateValues" dxfId="41612" priority="2656"/>
    <cfRule type="duplicateValues" dxfId="41611" priority="2657"/>
    <cfRule type="duplicateValues" dxfId="41610" priority="2658"/>
    <cfRule type="duplicateValues" dxfId="41609" priority="2659"/>
    <cfRule type="duplicateValues" dxfId="41608" priority="2660"/>
    <cfRule type="duplicateValues" dxfId="41607" priority="2661"/>
    <cfRule type="duplicateValues" dxfId="41606" priority="2662"/>
    <cfRule type="duplicateValues" dxfId="41605" priority="2663"/>
    <cfRule type="duplicateValues" dxfId="41604" priority="2664"/>
    <cfRule type="duplicateValues" dxfId="41603" priority="2665"/>
    <cfRule type="duplicateValues" dxfId="41602" priority="2666"/>
    <cfRule type="duplicateValues" dxfId="41601" priority="2667"/>
    <cfRule type="duplicateValues" dxfId="41600" priority="2668"/>
    <cfRule type="duplicateValues" dxfId="41599" priority="2669"/>
    <cfRule type="duplicateValues" dxfId="41598" priority="2670"/>
    <cfRule type="duplicateValues" dxfId="41597" priority="2671"/>
    <cfRule type="duplicateValues" dxfId="41596" priority="2672"/>
    <cfRule type="duplicateValues" dxfId="41595" priority="2673"/>
    <cfRule type="duplicateValues" dxfId="41594" priority="2674"/>
    <cfRule type="duplicateValues" dxfId="41593" priority="2675"/>
    <cfRule type="duplicateValues" dxfId="41592" priority="2676"/>
    <cfRule type="duplicateValues" dxfId="41591" priority="2677"/>
    <cfRule type="duplicateValues" dxfId="41590" priority="2678"/>
    <cfRule type="duplicateValues" dxfId="41589" priority="2679"/>
    <cfRule type="duplicateValues" dxfId="41588" priority="2680"/>
    <cfRule type="duplicateValues" dxfId="41587" priority="2681"/>
    <cfRule type="duplicateValues" dxfId="41586" priority="2682"/>
    <cfRule type="duplicateValues" dxfId="41585" priority="2683"/>
    <cfRule type="duplicateValues" dxfId="41584" priority="2684"/>
    <cfRule type="duplicateValues" dxfId="41583" priority="2685"/>
    <cfRule type="duplicateValues" dxfId="41582" priority="2686"/>
    <cfRule type="duplicateValues" dxfId="41581" priority="2687"/>
    <cfRule type="duplicateValues" dxfId="41580" priority="2688"/>
    <cfRule type="duplicateValues" dxfId="41579" priority="2689"/>
    <cfRule type="duplicateValues" dxfId="41578" priority="2690"/>
    <cfRule type="duplicateValues" dxfId="41577" priority="2691"/>
    <cfRule type="duplicateValues" dxfId="41576" priority="2692"/>
    <cfRule type="duplicateValues" dxfId="41575" priority="2693"/>
    <cfRule type="duplicateValues" dxfId="41574" priority="2694"/>
    <cfRule type="duplicateValues" dxfId="41573" priority="2695"/>
    <cfRule type="duplicateValues" dxfId="41572" priority="2696"/>
    <cfRule type="duplicateValues" dxfId="41571" priority="2697"/>
    <cfRule type="duplicateValues" dxfId="41570" priority="2698"/>
    <cfRule type="duplicateValues" dxfId="41569" priority="2699"/>
    <cfRule type="duplicateValues" dxfId="41568" priority="2700"/>
    <cfRule type="duplicateValues" dxfId="41567" priority="2701"/>
    <cfRule type="duplicateValues" dxfId="41566" priority="2702"/>
    <cfRule type="duplicateValues" dxfId="41565" priority="2703"/>
    <cfRule type="duplicateValues" dxfId="41564" priority="2704"/>
    <cfRule type="duplicateValues" dxfId="41563" priority="2705"/>
    <cfRule type="duplicateValues" dxfId="41562" priority="2706"/>
    <cfRule type="duplicateValues" dxfId="41561" priority="2707"/>
    <cfRule type="duplicateValues" dxfId="41560" priority="2708"/>
    <cfRule type="duplicateValues" dxfId="41559" priority="2709"/>
    <cfRule type="duplicateValues" dxfId="41558" priority="2710"/>
    <cfRule type="duplicateValues" dxfId="41557" priority="2711"/>
    <cfRule type="duplicateValues" dxfId="41556" priority="2712"/>
    <cfRule type="duplicateValues" dxfId="41555" priority="2713"/>
    <cfRule type="duplicateValues" dxfId="41554" priority="2714"/>
    <cfRule type="duplicateValues" dxfId="41553" priority="2715"/>
    <cfRule type="duplicateValues" dxfId="41552" priority="2716"/>
    <cfRule type="duplicateValues" dxfId="41551" priority="2717"/>
    <cfRule type="duplicateValues" dxfId="41550" priority="2718"/>
    <cfRule type="duplicateValues" dxfId="41549" priority="2719"/>
    <cfRule type="duplicateValues" dxfId="41548" priority="2720"/>
    <cfRule type="duplicateValues" dxfId="41547" priority="2721"/>
    <cfRule type="duplicateValues" dxfId="41546" priority="2722"/>
    <cfRule type="duplicateValues" dxfId="41545" priority="2723"/>
    <cfRule type="duplicateValues" dxfId="41544" priority="2724"/>
    <cfRule type="duplicateValues" dxfId="41543" priority="2725"/>
    <cfRule type="duplicateValues" dxfId="41542" priority="2726"/>
    <cfRule type="duplicateValues" dxfId="41541" priority="2727"/>
    <cfRule type="duplicateValues" dxfId="41540" priority="2728"/>
    <cfRule type="duplicateValues" dxfId="41539" priority="2729"/>
    <cfRule type="duplicateValues" dxfId="41538" priority="2730"/>
    <cfRule type="duplicateValues" dxfId="41537" priority="2731"/>
    <cfRule type="duplicateValues" dxfId="41536" priority="2732"/>
    <cfRule type="duplicateValues" dxfId="41535" priority="2733"/>
    <cfRule type="duplicateValues" dxfId="41534" priority="2734"/>
    <cfRule type="duplicateValues" dxfId="41533" priority="2735"/>
    <cfRule type="duplicateValues" dxfId="41532" priority="2736"/>
    <cfRule type="duplicateValues" dxfId="41531" priority="2737"/>
    <cfRule type="duplicateValues" dxfId="41530" priority="2738"/>
    <cfRule type="duplicateValues" dxfId="41529" priority="2739"/>
    <cfRule type="duplicateValues" dxfId="41528" priority="2740"/>
    <cfRule type="duplicateValues" dxfId="41527" priority="2741"/>
    <cfRule type="duplicateValues" dxfId="41526" priority="2742"/>
    <cfRule type="duplicateValues" dxfId="41525" priority="2743"/>
    <cfRule type="duplicateValues" dxfId="41524" priority="71688"/>
    <cfRule type="duplicateValues" dxfId="41523" priority="71689"/>
    <cfRule type="duplicateValues" dxfId="41522" priority="71690"/>
    <cfRule type="duplicateValues" dxfId="41521" priority="71691"/>
    <cfRule type="duplicateValues" dxfId="41520" priority="71692"/>
    <cfRule type="duplicateValues" dxfId="41519" priority="71693"/>
    <cfRule type="duplicateValues" dxfId="41518" priority="71694"/>
    <cfRule type="duplicateValues" dxfId="41517" priority="71695"/>
    <cfRule type="duplicateValues" dxfId="41516" priority="71696"/>
    <cfRule type="duplicateValues" dxfId="41515" priority="71697"/>
    <cfRule type="duplicateValues" dxfId="41514" priority="71698"/>
    <cfRule type="duplicateValues" dxfId="41513" priority="71699"/>
    <cfRule type="duplicateValues" dxfId="41512" priority="71700"/>
    <cfRule type="duplicateValues" dxfId="41511" priority="71701"/>
    <cfRule type="duplicateValues" dxfId="41510" priority="71702"/>
    <cfRule type="duplicateValues" dxfId="41509" priority="71703"/>
    <cfRule type="duplicateValues" dxfId="41508" priority="71704"/>
    <cfRule type="duplicateValues" dxfId="41507" priority="71705"/>
    <cfRule type="duplicateValues" dxfId="41506" priority="71706"/>
    <cfRule type="duplicateValues" dxfId="41505" priority="71707"/>
    <cfRule type="duplicateValues" dxfId="41504" priority="71708"/>
    <cfRule type="duplicateValues" dxfId="41503" priority="71709"/>
    <cfRule type="duplicateValues" dxfId="41502" priority="71710"/>
    <cfRule type="duplicateValues" dxfId="41501" priority="71711"/>
    <cfRule type="duplicateValues" dxfId="41500" priority="71712"/>
    <cfRule type="duplicateValues" dxfId="41499" priority="71713"/>
    <cfRule type="duplicateValues" dxfId="41498" priority="71714"/>
    <cfRule type="duplicateValues" dxfId="41497" priority="71715"/>
    <cfRule type="duplicateValues" dxfId="41496" priority="71716"/>
    <cfRule type="duplicateValues" dxfId="41495" priority="71717"/>
    <cfRule type="duplicateValues" dxfId="41494" priority="71718"/>
    <cfRule type="duplicateValues" dxfId="41493" priority="71719"/>
    <cfRule type="duplicateValues" dxfId="41492" priority="71720"/>
    <cfRule type="duplicateValues" dxfId="41491" priority="71721"/>
    <cfRule type="duplicateValues" dxfId="41490" priority="71722"/>
    <cfRule type="duplicateValues" dxfId="41489" priority="71723"/>
    <cfRule type="duplicateValues" dxfId="41488" priority="71724"/>
    <cfRule type="duplicateValues" dxfId="41487" priority="71725"/>
    <cfRule type="duplicateValues" dxfId="41486" priority="71726"/>
    <cfRule type="duplicateValues" dxfId="41485" priority="71727"/>
    <cfRule type="duplicateValues" dxfId="41484" priority="71728"/>
    <cfRule type="duplicateValues" dxfId="41483" priority="71729"/>
  </conditionalFormatting>
  <conditionalFormatting sqref="I89">
    <cfRule type="duplicateValues" dxfId="41482" priority="71730"/>
    <cfRule type="duplicateValues" dxfId="41481" priority="71731"/>
    <cfRule type="duplicateValues" dxfId="41480" priority="71732"/>
    <cfRule type="duplicateValues" dxfId="41479" priority="71733"/>
    <cfRule type="duplicateValues" dxfId="41478" priority="71734"/>
    <cfRule type="duplicateValues" dxfId="41477" priority="71735"/>
    <cfRule type="duplicateValues" dxfId="41476" priority="71736"/>
    <cfRule type="duplicateValues" dxfId="41475" priority="71737"/>
    <cfRule type="duplicateValues" dxfId="41474" priority="71738"/>
    <cfRule type="duplicateValues" dxfId="41473" priority="71739"/>
    <cfRule type="duplicateValues" dxfId="41472" priority="71740"/>
    <cfRule type="duplicateValues" dxfId="41471" priority="71741"/>
    <cfRule type="duplicateValues" dxfId="41470" priority="71742"/>
    <cfRule type="duplicateValues" dxfId="41469" priority="71743"/>
    <cfRule type="duplicateValues" dxfId="41468" priority="71744"/>
    <cfRule type="duplicateValues" dxfId="41467" priority="71745"/>
    <cfRule type="duplicateValues" dxfId="41466" priority="71746"/>
    <cfRule type="duplicateValues" dxfId="41465" priority="71747"/>
    <cfRule type="duplicateValues" dxfId="41464" priority="71748"/>
    <cfRule type="duplicateValues" dxfId="41463" priority="71749"/>
    <cfRule type="duplicateValues" dxfId="41462" priority="71750"/>
    <cfRule type="duplicateValues" dxfId="41461" priority="71751"/>
    <cfRule type="duplicateValues" dxfId="41460" priority="71752"/>
    <cfRule type="duplicateValues" dxfId="41459" priority="71753"/>
    <cfRule type="duplicateValues" dxfId="41458" priority="71754"/>
    <cfRule type="duplicateValues" dxfId="41457" priority="71755"/>
    <cfRule type="duplicateValues" dxfId="41456" priority="71756"/>
    <cfRule type="duplicateValues" dxfId="41455" priority="71757"/>
    <cfRule type="duplicateValues" dxfId="41454" priority="71758"/>
    <cfRule type="duplicateValues" dxfId="41453" priority="71759"/>
    <cfRule type="duplicateValues" dxfId="41452" priority="71760"/>
    <cfRule type="duplicateValues" dxfId="41451" priority="71761"/>
    <cfRule type="duplicateValues" dxfId="41450" priority="71762"/>
    <cfRule type="duplicateValues" dxfId="41449" priority="71763"/>
    <cfRule type="duplicateValues" dxfId="41448" priority="71764"/>
    <cfRule type="duplicateValues" dxfId="41447" priority="71765"/>
    <cfRule type="duplicateValues" dxfId="41446" priority="71766"/>
    <cfRule type="duplicateValues" dxfId="41445" priority="71767"/>
    <cfRule type="duplicateValues" dxfId="41444" priority="71768"/>
    <cfRule type="duplicateValues" dxfId="41443" priority="71769"/>
    <cfRule type="duplicateValues" dxfId="41442" priority="71770"/>
    <cfRule type="duplicateValues" dxfId="41441" priority="71771"/>
    <cfRule type="duplicateValues" dxfId="41440" priority="71814"/>
    <cfRule type="duplicateValues" dxfId="41439" priority="71815"/>
    <cfRule type="duplicateValues" dxfId="41438" priority="71816"/>
    <cfRule type="duplicateValues" dxfId="41437" priority="71817"/>
    <cfRule type="duplicateValues" dxfId="41436" priority="71818"/>
    <cfRule type="duplicateValues" dxfId="41435" priority="71819"/>
    <cfRule type="duplicateValues" dxfId="41434" priority="71820"/>
    <cfRule type="duplicateValues" dxfId="41433" priority="71821"/>
    <cfRule type="duplicateValues" dxfId="41432" priority="71822"/>
    <cfRule type="duplicateValues" dxfId="41431" priority="71823"/>
    <cfRule type="duplicateValues" dxfId="41430" priority="71824"/>
    <cfRule type="duplicateValues" dxfId="41429" priority="71825"/>
    <cfRule type="duplicateValues" dxfId="41428" priority="71826"/>
    <cfRule type="duplicateValues" dxfId="41427" priority="71827"/>
    <cfRule type="duplicateValues" dxfId="41426" priority="71828"/>
    <cfRule type="duplicateValues" dxfId="41425" priority="71829"/>
    <cfRule type="duplicateValues" dxfId="41424" priority="71830"/>
    <cfRule type="duplicateValues" dxfId="41423" priority="71831"/>
    <cfRule type="duplicateValues" dxfId="41422" priority="71832"/>
    <cfRule type="duplicateValues" dxfId="41421" priority="71833"/>
    <cfRule type="duplicateValues" dxfId="41420" priority="71834"/>
    <cfRule type="duplicateValues" dxfId="41419" priority="71835"/>
    <cfRule type="duplicateValues" dxfId="41418" priority="71836"/>
    <cfRule type="duplicateValues" dxfId="41417" priority="71837"/>
    <cfRule type="duplicateValues" dxfId="41416" priority="71838"/>
    <cfRule type="duplicateValues" dxfId="41415" priority="71839"/>
    <cfRule type="duplicateValues" dxfId="41414" priority="71840"/>
    <cfRule type="duplicateValues" dxfId="41413" priority="71841"/>
    <cfRule type="duplicateValues" dxfId="41412" priority="71842"/>
    <cfRule type="duplicateValues" dxfId="41411" priority="71843"/>
    <cfRule type="duplicateValues" dxfId="41410" priority="71844"/>
    <cfRule type="duplicateValues" dxfId="41409" priority="71845"/>
    <cfRule type="duplicateValues" dxfId="41408" priority="71846"/>
    <cfRule type="duplicateValues" dxfId="41407" priority="71847"/>
    <cfRule type="duplicateValues" dxfId="41406" priority="71848"/>
    <cfRule type="duplicateValues" dxfId="41405" priority="71849"/>
    <cfRule type="duplicateValues" dxfId="41404" priority="71850"/>
    <cfRule type="duplicateValues" dxfId="41403" priority="71851"/>
    <cfRule type="duplicateValues" dxfId="41402" priority="71852"/>
    <cfRule type="duplicateValues" dxfId="41401" priority="71853"/>
    <cfRule type="duplicateValues" dxfId="41400" priority="71854"/>
    <cfRule type="duplicateValues" dxfId="41399" priority="71855"/>
    <cfRule type="duplicateValues" dxfId="41398" priority="71898"/>
    <cfRule type="duplicateValues" dxfId="41397" priority="71899"/>
    <cfRule type="duplicateValues" dxfId="41396" priority="71900"/>
    <cfRule type="duplicateValues" dxfId="41395" priority="71901"/>
    <cfRule type="duplicateValues" dxfId="41394" priority="71902"/>
    <cfRule type="duplicateValues" dxfId="41393" priority="71903"/>
    <cfRule type="duplicateValues" dxfId="41392" priority="71904"/>
    <cfRule type="duplicateValues" dxfId="41391" priority="71905"/>
    <cfRule type="duplicateValues" dxfId="41390" priority="71906"/>
    <cfRule type="duplicateValues" dxfId="41389" priority="71907"/>
    <cfRule type="duplicateValues" dxfId="41388" priority="71908"/>
    <cfRule type="duplicateValues" dxfId="41387" priority="71909"/>
    <cfRule type="duplicateValues" dxfId="41386" priority="71910"/>
    <cfRule type="duplicateValues" dxfId="41385" priority="71911"/>
    <cfRule type="duplicateValues" dxfId="41384" priority="71912"/>
    <cfRule type="duplicateValues" dxfId="41383" priority="71913"/>
    <cfRule type="duplicateValues" dxfId="41382" priority="71914"/>
    <cfRule type="duplicateValues" dxfId="41381" priority="71915"/>
    <cfRule type="duplicateValues" dxfId="41380" priority="71916"/>
    <cfRule type="duplicateValues" dxfId="41379" priority="71917"/>
    <cfRule type="duplicateValues" dxfId="41378" priority="71918"/>
    <cfRule type="duplicateValues" dxfId="41377" priority="71919"/>
    <cfRule type="duplicateValues" dxfId="41376" priority="71920"/>
    <cfRule type="duplicateValues" dxfId="41375" priority="71921"/>
    <cfRule type="duplicateValues" dxfId="41374" priority="71922"/>
    <cfRule type="duplicateValues" dxfId="41373" priority="71923"/>
    <cfRule type="duplicateValues" dxfId="41372" priority="71924"/>
    <cfRule type="duplicateValues" dxfId="41371" priority="71925"/>
    <cfRule type="duplicateValues" dxfId="41370" priority="71926"/>
    <cfRule type="duplicateValues" dxfId="41369" priority="71927"/>
    <cfRule type="duplicateValues" dxfId="41368" priority="71928"/>
    <cfRule type="duplicateValues" dxfId="41367" priority="71929"/>
    <cfRule type="duplicateValues" dxfId="41366" priority="71930"/>
    <cfRule type="duplicateValues" dxfId="41365" priority="71931"/>
    <cfRule type="duplicateValues" dxfId="41364" priority="71932"/>
    <cfRule type="duplicateValues" dxfId="41363" priority="71933"/>
    <cfRule type="duplicateValues" dxfId="41362" priority="71934"/>
    <cfRule type="duplicateValues" dxfId="41361" priority="71935"/>
    <cfRule type="duplicateValues" dxfId="41360" priority="71936"/>
    <cfRule type="duplicateValues" dxfId="41359" priority="71937"/>
    <cfRule type="duplicateValues" dxfId="41358" priority="71938"/>
    <cfRule type="duplicateValues" dxfId="41357" priority="71939"/>
    <cfRule type="duplicateValues" dxfId="41356" priority="71945"/>
    <cfRule type="duplicateValues" dxfId="41355" priority="71946"/>
    <cfRule type="duplicateValues" dxfId="41354" priority="71947"/>
    <cfRule type="duplicateValues" dxfId="41353" priority="71948"/>
    <cfRule type="duplicateValues" dxfId="41352" priority="71949"/>
  </conditionalFormatting>
  <conditionalFormatting sqref="I84">
    <cfRule type="duplicateValues" dxfId="41351" priority="71952"/>
    <cfRule type="duplicateValues" dxfId="41350" priority="71953"/>
    <cfRule type="duplicateValues" dxfId="41349" priority="71954"/>
    <cfRule type="duplicateValues" dxfId="41348" priority="71955"/>
    <cfRule type="duplicateValues" dxfId="41347" priority="71956"/>
    <cfRule type="duplicateValues" dxfId="41346" priority="71957"/>
    <cfRule type="duplicateValues" dxfId="41345" priority="71958"/>
    <cfRule type="duplicateValues" dxfId="41344" priority="71959"/>
    <cfRule type="duplicateValues" dxfId="41343" priority="71960"/>
    <cfRule type="duplicateValues" dxfId="41342" priority="71961"/>
    <cfRule type="duplicateValues" dxfId="41341" priority="71962"/>
    <cfRule type="duplicateValues" dxfId="41340" priority="71963"/>
    <cfRule type="duplicateValues" dxfId="41339" priority="71964"/>
    <cfRule type="duplicateValues" dxfId="41338" priority="71965"/>
    <cfRule type="duplicateValues" dxfId="41337" priority="71966"/>
    <cfRule type="duplicateValues" dxfId="41336" priority="71967"/>
    <cfRule type="duplicateValues" dxfId="41335" priority="71968"/>
    <cfRule type="duplicateValues" dxfId="41334" priority="71969"/>
    <cfRule type="duplicateValues" dxfId="41333" priority="71970"/>
    <cfRule type="duplicateValues" dxfId="41332" priority="71971"/>
    <cfRule type="duplicateValues" dxfId="41331" priority="71972"/>
    <cfRule type="duplicateValues" dxfId="41330" priority="71973"/>
    <cfRule type="duplicateValues" dxfId="41329" priority="71974"/>
    <cfRule type="duplicateValues" dxfId="41328" priority="71975"/>
    <cfRule type="duplicateValues" dxfId="41327" priority="71976"/>
    <cfRule type="duplicateValues" dxfId="41326" priority="71977"/>
    <cfRule type="duplicateValues" dxfId="41325" priority="71978"/>
    <cfRule type="duplicateValues" dxfId="41324" priority="71979"/>
    <cfRule type="duplicateValues" dxfId="41323" priority="71980"/>
    <cfRule type="duplicateValues" dxfId="41322" priority="71981"/>
    <cfRule type="duplicateValues" dxfId="41321" priority="71982"/>
    <cfRule type="duplicateValues" dxfId="41320" priority="71983"/>
    <cfRule type="duplicateValues" dxfId="41319" priority="71984"/>
    <cfRule type="duplicateValues" dxfId="41318" priority="71985"/>
    <cfRule type="duplicateValues" dxfId="41317" priority="71986"/>
    <cfRule type="duplicateValues" dxfId="41316" priority="71987"/>
    <cfRule type="duplicateValues" dxfId="41315" priority="71988"/>
    <cfRule type="duplicateValues" dxfId="41314" priority="71989"/>
    <cfRule type="duplicateValues" dxfId="41313" priority="71990"/>
    <cfRule type="duplicateValues" dxfId="41312" priority="71991"/>
    <cfRule type="duplicateValues" dxfId="41311" priority="71992"/>
    <cfRule type="duplicateValues" dxfId="41310" priority="71993"/>
    <cfRule type="duplicateValues" dxfId="41309" priority="71994"/>
    <cfRule type="duplicateValues" dxfId="41308" priority="71995"/>
    <cfRule type="duplicateValues" dxfId="41307" priority="71996"/>
    <cfRule type="duplicateValues" dxfId="41306" priority="71997"/>
    <cfRule type="duplicateValues" dxfId="41305" priority="71998"/>
    <cfRule type="duplicateValues" dxfId="41304" priority="71999"/>
    <cfRule type="duplicateValues" dxfId="41303" priority="72000"/>
    <cfRule type="duplicateValues" dxfId="41302" priority="72001"/>
    <cfRule type="duplicateValues" dxfId="41301" priority="72002"/>
    <cfRule type="duplicateValues" dxfId="41300" priority="72003"/>
    <cfRule type="duplicateValues" dxfId="41299" priority="72004"/>
    <cfRule type="duplicateValues" dxfId="41298" priority="72005"/>
    <cfRule type="duplicateValues" dxfId="41297" priority="72006"/>
    <cfRule type="duplicateValues" dxfId="41296" priority="72007"/>
    <cfRule type="duplicateValues" dxfId="41295" priority="72008"/>
    <cfRule type="duplicateValues" dxfId="41294" priority="72009"/>
    <cfRule type="duplicateValues" dxfId="41293" priority="72010"/>
    <cfRule type="duplicateValues" dxfId="41292" priority="72011"/>
    <cfRule type="duplicateValues" dxfId="41291" priority="72012"/>
    <cfRule type="duplicateValues" dxfId="41290" priority="72013"/>
    <cfRule type="duplicateValues" dxfId="41289" priority="72014"/>
    <cfRule type="duplicateValues" dxfId="41288" priority="72015"/>
    <cfRule type="duplicateValues" dxfId="41287" priority="72016"/>
    <cfRule type="duplicateValues" dxfId="41286" priority="72017"/>
    <cfRule type="duplicateValues" dxfId="41285" priority="72018"/>
    <cfRule type="duplicateValues" dxfId="41284" priority="72019"/>
    <cfRule type="duplicateValues" dxfId="41283" priority="72020"/>
    <cfRule type="duplicateValues" dxfId="41282" priority="72021"/>
    <cfRule type="duplicateValues" dxfId="41281" priority="72022"/>
    <cfRule type="duplicateValues" dxfId="41280" priority="72023"/>
    <cfRule type="duplicateValues" dxfId="41279" priority="72024"/>
    <cfRule type="duplicateValues" dxfId="41278" priority="72025"/>
    <cfRule type="duplicateValues" dxfId="41277" priority="72026"/>
    <cfRule type="duplicateValues" dxfId="41276" priority="72027"/>
    <cfRule type="duplicateValues" dxfId="41275" priority="72028"/>
    <cfRule type="duplicateValues" dxfId="41274" priority="72029"/>
    <cfRule type="duplicateValues" dxfId="41273" priority="72030"/>
    <cfRule type="duplicateValues" dxfId="41272" priority="72031"/>
    <cfRule type="duplicateValues" dxfId="41271" priority="72032"/>
    <cfRule type="duplicateValues" dxfId="41270" priority="72033"/>
    <cfRule type="duplicateValues" dxfId="41269" priority="72034"/>
    <cfRule type="duplicateValues" dxfId="41268" priority="72035"/>
    <cfRule type="duplicateValues" dxfId="41267" priority="72036"/>
    <cfRule type="duplicateValues" dxfId="41266" priority="72037"/>
    <cfRule type="duplicateValues" dxfId="41265" priority="72038"/>
    <cfRule type="duplicateValues" dxfId="41264" priority="72039"/>
    <cfRule type="duplicateValues" dxfId="41263" priority="72040"/>
    <cfRule type="duplicateValues" dxfId="41262" priority="72041"/>
    <cfRule type="duplicateValues" dxfId="41261" priority="72042"/>
    <cfRule type="duplicateValues" dxfId="41260" priority="72043"/>
    <cfRule type="duplicateValues" dxfId="41259" priority="72044"/>
    <cfRule type="duplicateValues" dxfId="41258" priority="72045"/>
    <cfRule type="duplicateValues" dxfId="41257" priority="72046"/>
    <cfRule type="duplicateValues" dxfId="41256" priority="72047"/>
    <cfRule type="duplicateValues" dxfId="41255" priority="72048"/>
    <cfRule type="duplicateValues" dxfId="41254" priority="72049"/>
    <cfRule type="duplicateValues" dxfId="41253" priority="72050"/>
    <cfRule type="duplicateValues" dxfId="41252" priority="72051"/>
    <cfRule type="duplicateValues" dxfId="41251" priority="72052"/>
    <cfRule type="duplicateValues" dxfId="41250" priority="72053"/>
    <cfRule type="duplicateValues" dxfId="41249" priority="72054"/>
    <cfRule type="duplicateValues" dxfId="41248" priority="72055"/>
    <cfRule type="duplicateValues" dxfId="41247" priority="72056"/>
    <cfRule type="duplicateValues" dxfId="41246" priority="72057"/>
    <cfRule type="duplicateValues" dxfId="41245" priority="72058"/>
    <cfRule type="duplicateValues" dxfId="41244" priority="72059"/>
    <cfRule type="duplicateValues" dxfId="41243" priority="72060"/>
    <cfRule type="duplicateValues" dxfId="41242" priority="72061"/>
    <cfRule type="duplicateValues" dxfId="41241" priority="72062"/>
    <cfRule type="duplicateValues" dxfId="41240" priority="72063"/>
    <cfRule type="duplicateValues" dxfId="41239" priority="72064"/>
    <cfRule type="duplicateValues" dxfId="41238" priority="72065"/>
    <cfRule type="duplicateValues" dxfId="41237" priority="72066"/>
    <cfRule type="duplicateValues" dxfId="41236" priority="72067"/>
    <cfRule type="duplicateValues" dxfId="41235" priority="72068"/>
    <cfRule type="duplicateValues" dxfId="41234" priority="72069"/>
    <cfRule type="duplicateValues" dxfId="41233" priority="72070"/>
    <cfRule type="duplicateValues" dxfId="41232" priority="72071"/>
    <cfRule type="duplicateValues" dxfId="41231" priority="72072"/>
    <cfRule type="duplicateValues" dxfId="41230" priority="72073"/>
    <cfRule type="duplicateValues" dxfId="41229" priority="72074"/>
    <cfRule type="duplicateValues" dxfId="41228" priority="72075"/>
    <cfRule type="duplicateValues" dxfId="41227" priority="72076"/>
    <cfRule type="duplicateValues" dxfId="41226" priority="72077"/>
  </conditionalFormatting>
  <conditionalFormatting sqref="I65">
    <cfRule type="duplicateValues" dxfId="41225" priority="3547"/>
    <cfRule type="duplicateValues" dxfId="41224" priority="3548"/>
    <cfRule type="duplicateValues" dxfId="41223" priority="3549"/>
    <cfRule type="duplicateValues" dxfId="41222" priority="3550"/>
    <cfRule type="duplicateValues" dxfId="41221" priority="3551"/>
    <cfRule type="duplicateValues" dxfId="41220" priority="3552"/>
    <cfRule type="duplicateValues" dxfId="41219" priority="3553"/>
    <cfRule type="duplicateValues" dxfId="41218" priority="3554"/>
    <cfRule type="duplicateValues" dxfId="41217" priority="3555"/>
    <cfRule type="duplicateValues" dxfId="41216" priority="3556"/>
    <cfRule type="duplicateValues" dxfId="41215" priority="3557"/>
    <cfRule type="duplicateValues" dxfId="41214" priority="3558"/>
    <cfRule type="duplicateValues" dxfId="41213" priority="3559"/>
    <cfRule type="duplicateValues" dxfId="41212" priority="3560"/>
    <cfRule type="duplicateValues" dxfId="41211" priority="3561"/>
    <cfRule type="duplicateValues" dxfId="41210" priority="3562"/>
    <cfRule type="duplicateValues" dxfId="41209" priority="3563"/>
    <cfRule type="duplicateValues" dxfId="41208" priority="3564"/>
    <cfRule type="duplicateValues" dxfId="41207" priority="3565"/>
    <cfRule type="duplicateValues" dxfId="41206" priority="3566"/>
    <cfRule type="duplicateValues" dxfId="41205" priority="3567"/>
    <cfRule type="duplicateValues" dxfId="41204" priority="3568"/>
    <cfRule type="duplicateValues" dxfId="41203" priority="3569"/>
    <cfRule type="duplicateValues" dxfId="41202" priority="3570"/>
    <cfRule type="duplicateValues" dxfId="41201" priority="3571"/>
    <cfRule type="duplicateValues" dxfId="41200" priority="3572"/>
    <cfRule type="duplicateValues" dxfId="41199" priority="3573"/>
    <cfRule type="duplicateValues" dxfId="41198" priority="3574"/>
    <cfRule type="duplicateValues" dxfId="41197" priority="3575"/>
    <cfRule type="duplicateValues" dxfId="41196" priority="3576"/>
    <cfRule type="duplicateValues" dxfId="41195" priority="3577"/>
    <cfRule type="duplicateValues" dxfId="41194" priority="3578"/>
    <cfRule type="duplicateValues" dxfId="41193" priority="3579"/>
    <cfRule type="duplicateValues" dxfId="41192" priority="3580"/>
    <cfRule type="duplicateValues" dxfId="41191" priority="3581"/>
    <cfRule type="duplicateValues" dxfId="41190" priority="3582"/>
    <cfRule type="duplicateValues" dxfId="41189" priority="3583"/>
    <cfRule type="duplicateValues" dxfId="41188" priority="3584"/>
    <cfRule type="duplicateValues" dxfId="41187" priority="3585"/>
    <cfRule type="duplicateValues" dxfId="41186" priority="3586"/>
    <cfRule type="duplicateValues" dxfId="41185" priority="3587"/>
    <cfRule type="duplicateValues" dxfId="41184" priority="3588"/>
    <cfRule type="duplicateValues" dxfId="41183" priority="3589"/>
    <cfRule type="duplicateValues" dxfId="41182" priority="72086"/>
    <cfRule type="duplicateValues" dxfId="41181" priority="72087"/>
    <cfRule type="duplicateValues" dxfId="41180" priority="72088"/>
    <cfRule type="duplicateValues" dxfId="41179" priority="72089"/>
    <cfRule type="duplicateValues" dxfId="41178" priority="72090"/>
    <cfRule type="duplicateValues" dxfId="41177" priority="72091"/>
    <cfRule type="duplicateValues" dxfId="41176" priority="72092"/>
    <cfRule type="duplicateValues" dxfId="41175" priority="72093"/>
    <cfRule type="duplicateValues" dxfId="41174" priority="72094"/>
    <cfRule type="duplicateValues" dxfId="41173" priority="72095"/>
    <cfRule type="duplicateValues" dxfId="41172" priority="72096"/>
    <cfRule type="duplicateValues" dxfId="41171" priority="72097"/>
    <cfRule type="duplicateValues" dxfId="41170" priority="72098"/>
    <cfRule type="duplicateValues" dxfId="41169" priority="72099"/>
    <cfRule type="duplicateValues" dxfId="41168" priority="72100"/>
    <cfRule type="duplicateValues" dxfId="41167" priority="72101"/>
    <cfRule type="duplicateValues" dxfId="41166" priority="72102"/>
    <cfRule type="duplicateValues" dxfId="41165" priority="72103"/>
    <cfRule type="duplicateValues" dxfId="41164" priority="72104"/>
    <cfRule type="duplicateValues" dxfId="41163" priority="72105"/>
    <cfRule type="duplicateValues" dxfId="41162" priority="72106"/>
    <cfRule type="duplicateValues" dxfId="41161" priority="72107"/>
    <cfRule type="duplicateValues" dxfId="41160" priority="72108"/>
    <cfRule type="duplicateValues" dxfId="41159" priority="72109"/>
    <cfRule type="duplicateValues" dxfId="41158" priority="72110"/>
    <cfRule type="duplicateValues" dxfId="41157" priority="72111"/>
    <cfRule type="duplicateValues" dxfId="41156" priority="72112"/>
    <cfRule type="duplicateValues" dxfId="41155" priority="72113"/>
    <cfRule type="duplicateValues" dxfId="41154" priority="72114"/>
    <cfRule type="duplicateValues" dxfId="41153" priority="72115"/>
    <cfRule type="duplicateValues" dxfId="41152" priority="72116"/>
    <cfRule type="duplicateValues" dxfId="41151" priority="72117"/>
    <cfRule type="duplicateValues" dxfId="41150" priority="72118"/>
    <cfRule type="duplicateValues" dxfId="41149" priority="72119"/>
    <cfRule type="duplicateValues" dxfId="41148" priority="72120"/>
    <cfRule type="duplicateValues" dxfId="41147" priority="72121"/>
    <cfRule type="duplicateValues" dxfId="41146" priority="72122"/>
    <cfRule type="duplicateValues" dxfId="41145" priority="72123"/>
    <cfRule type="duplicateValues" dxfId="41144" priority="72124"/>
    <cfRule type="duplicateValues" dxfId="41143" priority="72125"/>
    <cfRule type="duplicateValues" dxfId="41142" priority="72126"/>
    <cfRule type="duplicateValues" dxfId="41141" priority="72127"/>
  </conditionalFormatting>
  <conditionalFormatting sqref="I66">
    <cfRule type="duplicateValues" dxfId="41140" priority="72128"/>
    <cfRule type="duplicateValues" dxfId="41139" priority="72129"/>
    <cfRule type="duplicateValues" dxfId="41138" priority="72130"/>
    <cfRule type="duplicateValues" dxfId="41137" priority="72131"/>
    <cfRule type="duplicateValues" dxfId="41136" priority="72132"/>
    <cfRule type="duplicateValues" dxfId="41135" priority="72133"/>
    <cfRule type="duplicateValues" dxfId="41134" priority="72134"/>
    <cfRule type="duplicateValues" dxfId="41133" priority="72135"/>
    <cfRule type="duplicateValues" dxfId="41132" priority="72136"/>
    <cfRule type="duplicateValues" dxfId="41131" priority="72137"/>
    <cfRule type="duplicateValues" dxfId="41130" priority="72138"/>
    <cfRule type="duplicateValues" dxfId="41129" priority="72139"/>
    <cfRule type="duplicateValues" dxfId="41128" priority="72140"/>
    <cfRule type="duplicateValues" dxfId="41127" priority="72141"/>
    <cfRule type="duplicateValues" dxfId="41126" priority="72142"/>
    <cfRule type="duplicateValues" dxfId="41125" priority="72143"/>
    <cfRule type="duplicateValues" dxfId="41124" priority="72144"/>
    <cfRule type="duplicateValues" dxfId="41123" priority="72145"/>
    <cfRule type="duplicateValues" dxfId="41122" priority="72146"/>
    <cfRule type="duplicateValues" dxfId="41121" priority="72147"/>
    <cfRule type="duplicateValues" dxfId="41120" priority="72148"/>
    <cfRule type="duplicateValues" dxfId="41119" priority="72149"/>
    <cfRule type="duplicateValues" dxfId="41118" priority="72150"/>
    <cfRule type="duplicateValues" dxfId="41117" priority="72151"/>
    <cfRule type="duplicateValues" dxfId="41116" priority="72152"/>
    <cfRule type="duplicateValues" dxfId="41115" priority="72153"/>
    <cfRule type="duplicateValues" dxfId="41114" priority="72154"/>
    <cfRule type="duplicateValues" dxfId="41113" priority="72155"/>
    <cfRule type="duplicateValues" dxfId="41112" priority="72156"/>
    <cfRule type="duplicateValues" dxfId="41111" priority="72157"/>
    <cfRule type="duplicateValues" dxfId="41110" priority="72158"/>
    <cfRule type="duplicateValues" dxfId="41109" priority="72159"/>
    <cfRule type="duplicateValues" dxfId="41108" priority="72160"/>
    <cfRule type="duplicateValues" dxfId="41107" priority="72161"/>
    <cfRule type="duplicateValues" dxfId="41106" priority="72162"/>
    <cfRule type="duplicateValues" dxfId="41105" priority="72163"/>
    <cfRule type="duplicateValues" dxfId="41104" priority="72164"/>
    <cfRule type="duplicateValues" dxfId="41103" priority="72165"/>
    <cfRule type="duplicateValues" dxfId="41102" priority="72166"/>
    <cfRule type="duplicateValues" dxfId="41101" priority="72167"/>
    <cfRule type="duplicateValues" dxfId="41100" priority="72168"/>
    <cfRule type="duplicateValues" dxfId="41099" priority="72169"/>
    <cfRule type="duplicateValues" dxfId="41098" priority="72212"/>
    <cfRule type="duplicateValues" dxfId="41097" priority="72213"/>
    <cfRule type="duplicateValues" dxfId="41096" priority="72214"/>
    <cfRule type="duplicateValues" dxfId="41095" priority="72215"/>
    <cfRule type="duplicateValues" dxfId="41094" priority="72216"/>
    <cfRule type="duplicateValues" dxfId="41093" priority="72217"/>
    <cfRule type="duplicateValues" dxfId="41092" priority="72218"/>
    <cfRule type="duplicateValues" dxfId="41091" priority="72219"/>
    <cfRule type="duplicateValues" dxfId="41090" priority="72220"/>
    <cfRule type="duplicateValues" dxfId="41089" priority="72221"/>
    <cfRule type="duplicateValues" dxfId="41088" priority="72222"/>
    <cfRule type="duplicateValues" dxfId="41087" priority="72223"/>
    <cfRule type="duplicateValues" dxfId="41086" priority="72224"/>
    <cfRule type="duplicateValues" dxfId="41085" priority="72225"/>
    <cfRule type="duplicateValues" dxfId="41084" priority="72226"/>
    <cfRule type="duplicateValues" dxfId="41083" priority="72227"/>
    <cfRule type="duplicateValues" dxfId="41082" priority="72228"/>
    <cfRule type="duplicateValues" dxfId="41081" priority="72229"/>
    <cfRule type="duplicateValues" dxfId="41080" priority="72230"/>
    <cfRule type="duplicateValues" dxfId="41079" priority="72231"/>
    <cfRule type="duplicateValues" dxfId="41078" priority="72232"/>
    <cfRule type="duplicateValues" dxfId="41077" priority="72233"/>
    <cfRule type="duplicateValues" dxfId="41076" priority="72234"/>
    <cfRule type="duplicateValues" dxfId="41075" priority="72235"/>
    <cfRule type="duplicateValues" dxfId="41074" priority="72236"/>
    <cfRule type="duplicateValues" dxfId="41073" priority="72237"/>
    <cfRule type="duplicateValues" dxfId="41072" priority="72238"/>
    <cfRule type="duplicateValues" dxfId="41071" priority="72239"/>
    <cfRule type="duplicateValues" dxfId="41070" priority="72240"/>
    <cfRule type="duplicateValues" dxfId="41069" priority="72241"/>
    <cfRule type="duplicateValues" dxfId="41068" priority="72242"/>
    <cfRule type="duplicateValues" dxfId="41067" priority="72243"/>
    <cfRule type="duplicateValues" dxfId="41066" priority="72244"/>
    <cfRule type="duplicateValues" dxfId="41065" priority="72245"/>
    <cfRule type="duplicateValues" dxfId="41064" priority="72246"/>
    <cfRule type="duplicateValues" dxfId="41063" priority="72247"/>
    <cfRule type="duplicateValues" dxfId="41062" priority="72248"/>
    <cfRule type="duplicateValues" dxfId="41061" priority="72249"/>
    <cfRule type="duplicateValues" dxfId="41060" priority="72250"/>
    <cfRule type="duplicateValues" dxfId="41059" priority="72251"/>
    <cfRule type="duplicateValues" dxfId="41058" priority="72252"/>
    <cfRule type="duplicateValues" dxfId="41057" priority="72253"/>
    <cfRule type="duplicateValues" dxfId="41056" priority="72255"/>
  </conditionalFormatting>
  <conditionalFormatting sqref="I64:I71">
    <cfRule type="duplicateValues" dxfId="41055" priority="72576"/>
    <cfRule type="duplicateValues" dxfId="41054" priority="72577"/>
    <cfRule type="duplicateValues" dxfId="41053" priority="72578"/>
  </conditionalFormatting>
  <conditionalFormatting sqref="I61:I62">
    <cfRule type="duplicateValues" dxfId="41052" priority="72581"/>
    <cfRule type="duplicateValues" dxfId="41051" priority="72582"/>
    <cfRule type="duplicateValues" dxfId="41050" priority="72583"/>
    <cfRule type="duplicateValues" dxfId="41049" priority="72584"/>
    <cfRule type="duplicateValues" dxfId="41048" priority="72585"/>
    <cfRule type="duplicateValues" dxfId="41047" priority="72586"/>
    <cfRule type="duplicateValues" dxfId="41046" priority="72587"/>
    <cfRule type="duplicateValues" dxfId="41045" priority="72588"/>
    <cfRule type="duplicateValues" dxfId="41044" priority="72589"/>
    <cfRule type="duplicateValues" dxfId="41043" priority="72590"/>
    <cfRule type="duplicateValues" dxfId="41042" priority="72591"/>
    <cfRule type="duplicateValues" dxfId="41041" priority="72592"/>
    <cfRule type="duplicateValues" dxfId="41040" priority="72593"/>
    <cfRule type="duplicateValues" dxfId="41039" priority="72594"/>
    <cfRule type="duplicateValues" dxfId="41038" priority="72595"/>
    <cfRule type="duplicateValues" dxfId="41037" priority="72596"/>
    <cfRule type="duplicateValues" dxfId="41036" priority="72597"/>
    <cfRule type="duplicateValues" dxfId="41035" priority="72598"/>
    <cfRule type="duplicateValues" dxfId="41034" priority="72599"/>
    <cfRule type="duplicateValues" dxfId="41033" priority="72600"/>
    <cfRule type="duplicateValues" dxfId="41032" priority="72601"/>
    <cfRule type="duplicateValues" dxfId="41031" priority="72602"/>
    <cfRule type="duplicateValues" dxfId="41030" priority="72603"/>
    <cfRule type="duplicateValues" dxfId="41029" priority="72604"/>
    <cfRule type="duplicateValues" dxfId="41028" priority="72605"/>
    <cfRule type="duplicateValues" dxfId="41027" priority="72606"/>
    <cfRule type="duplicateValues" dxfId="41026" priority="72607"/>
    <cfRule type="duplicateValues" dxfId="41025" priority="72608"/>
    <cfRule type="duplicateValues" dxfId="41024" priority="72609"/>
    <cfRule type="duplicateValues" dxfId="41023" priority="72610"/>
    <cfRule type="duplicateValues" dxfId="41022" priority="72611"/>
    <cfRule type="duplicateValues" dxfId="41021" priority="72612"/>
    <cfRule type="duplicateValues" dxfId="41020" priority="72613"/>
    <cfRule type="duplicateValues" dxfId="41019" priority="72614"/>
    <cfRule type="duplicateValues" dxfId="41018" priority="72615"/>
    <cfRule type="duplicateValues" dxfId="41017" priority="72616"/>
    <cfRule type="duplicateValues" dxfId="41016" priority="72617"/>
    <cfRule type="duplicateValues" dxfId="41015" priority="72618"/>
    <cfRule type="duplicateValues" dxfId="41014" priority="72619"/>
    <cfRule type="duplicateValues" dxfId="41013" priority="72620"/>
    <cfRule type="duplicateValues" dxfId="41012" priority="72621"/>
    <cfRule type="duplicateValues" dxfId="41011" priority="72622"/>
    <cfRule type="duplicateValues" dxfId="41010" priority="72623"/>
    <cfRule type="duplicateValues" dxfId="41009" priority="72624"/>
    <cfRule type="duplicateValues" dxfId="41008" priority="72625"/>
    <cfRule type="duplicateValues" dxfId="41007" priority="72626"/>
    <cfRule type="duplicateValues" dxfId="41006" priority="72627"/>
    <cfRule type="duplicateValues" dxfId="41005" priority="72628"/>
    <cfRule type="duplicateValues" dxfId="41004" priority="72629"/>
    <cfRule type="duplicateValues" dxfId="41003" priority="72630"/>
    <cfRule type="duplicateValues" dxfId="41002" priority="72631"/>
    <cfRule type="duplicateValues" dxfId="41001" priority="72632"/>
    <cfRule type="duplicateValues" dxfId="41000" priority="72633"/>
    <cfRule type="duplicateValues" dxfId="40999" priority="72634"/>
    <cfRule type="duplicateValues" dxfId="40998" priority="72635"/>
    <cfRule type="duplicateValues" dxfId="40997" priority="72636"/>
    <cfRule type="duplicateValues" dxfId="40996" priority="72637"/>
    <cfRule type="duplicateValues" dxfId="40995" priority="72638"/>
    <cfRule type="duplicateValues" dxfId="40994" priority="72639"/>
    <cfRule type="duplicateValues" dxfId="40993" priority="72640"/>
    <cfRule type="duplicateValues" dxfId="40992" priority="72641"/>
    <cfRule type="duplicateValues" dxfId="40991" priority="72642"/>
    <cfRule type="duplicateValues" dxfId="40990" priority="72643"/>
    <cfRule type="duplicateValues" dxfId="40989" priority="72644"/>
    <cfRule type="duplicateValues" dxfId="40988" priority="72645"/>
    <cfRule type="duplicateValues" dxfId="40987" priority="72646"/>
    <cfRule type="duplicateValues" dxfId="40986" priority="72647"/>
    <cfRule type="duplicateValues" dxfId="40985" priority="72648"/>
    <cfRule type="duplicateValues" dxfId="40984" priority="72649"/>
    <cfRule type="duplicateValues" dxfId="40983" priority="72650"/>
    <cfRule type="duplicateValues" dxfId="40982" priority="72651"/>
    <cfRule type="duplicateValues" dxfId="40981" priority="72652"/>
    <cfRule type="duplicateValues" dxfId="40980" priority="72653"/>
    <cfRule type="duplicateValues" dxfId="40979" priority="72654"/>
    <cfRule type="duplicateValues" dxfId="40978" priority="72655"/>
    <cfRule type="duplicateValues" dxfId="40977" priority="72656"/>
  </conditionalFormatting>
  <conditionalFormatting sqref="I59">
    <cfRule type="duplicateValues" dxfId="40976" priority="72659"/>
    <cfRule type="duplicateValues" dxfId="40975" priority="72660"/>
    <cfRule type="duplicateValues" dxfId="40974" priority="72661"/>
    <cfRule type="duplicateValues" dxfId="40973" priority="72662"/>
    <cfRule type="duplicateValues" dxfId="40972" priority="72663"/>
    <cfRule type="duplicateValues" dxfId="40971" priority="72664"/>
    <cfRule type="duplicateValues" dxfId="40970" priority="72665"/>
    <cfRule type="duplicateValues" dxfId="40969" priority="72666"/>
    <cfRule type="duplicateValues" dxfId="40968" priority="72667"/>
    <cfRule type="duplicateValues" dxfId="40967" priority="72668"/>
    <cfRule type="duplicateValues" dxfId="40966" priority="72669"/>
    <cfRule type="duplicateValues" dxfId="40965" priority="72670"/>
    <cfRule type="duplicateValues" dxfId="40964" priority="72671"/>
    <cfRule type="duplicateValues" dxfId="40963" priority="72672"/>
    <cfRule type="duplicateValues" dxfId="40962" priority="72673"/>
    <cfRule type="duplicateValues" dxfId="40961" priority="72674"/>
    <cfRule type="duplicateValues" dxfId="40960" priority="72675"/>
    <cfRule type="duplicateValues" dxfId="40959" priority="72676"/>
    <cfRule type="duplicateValues" dxfId="40958" priority="72677"/>
    <cfRule type="duplicateValues" dxfId="40957" priority="72678"/>
    <cfRule type="duplicateValues" dxfId="40956" priority="72679"/>
    <cfRule type="duplicateValues" dxfId="40955" priority="72680"/>
    <cfRule type="duplicateValues" dxfId="40954" priority="72681"/>
    <cfRule type="duplicateValues" dxfId="40953" priority="72682"/>
    <cfRule type="duplicateValues" dxfId="40952" priority="72683"/>
    <cfRule type="duplicateValues" dxfId="40951" priority="72684"/>
    <cfRule type="duplicateValues" dxfId="40950" priority="72685"/>
    <cfRule type="duplicateValues" dxfId="40949" priority="72686"/>
    <cfRule type="duplicateValues" dxfId="40948" priority="72687"/>
    <cfRule type="duplicateValues" dxfId="40947" priority="72688"/>
    <cfRule type="duplicateValues" dxfId="40946" priority="72689"/>
    <cfRule type="duplicateValues" dxfId="40945" priority="72690"/>
    <cfRule type="duplicateValues" dxfId="40944" priority="72691"/>
    <cfRule type="duplicateValues" dxfId="40943" priority="72692"/>
    <cfRule type="duplicateValues" dxfId="40942" priority="72693"/>
    <cfRule type="duplicateValues" dxfId="40941" priority="72694"/>
    <cfRule type="duplicateValues" dxfId="40940" priority="72695"/>
    <cfRule type="duplicateValues" dxfId="40939" priority="72696"/>
    <cfRule type="duplicateValues" dxfId="40938" priority="72697"/>
    <cfRule type="duplicateValues" dxfId="40937" priority="72698"/>
    <cfRule type="duplicateValues" dxfId="40936" priority="72699"/>
    <cfRule type="duplicateValues" dxfId="40935" priority="72700"/>
    <cfRule type="duplicateValues" dxfId="40934" priority="72701"/>
    <cfRule type="duplicateValues" dxfId="40933" priority="72702"/>
    <cfRule type="duplicateValues" dxfId="40932" priority="72703"/>
    <cfRule type="duplicateValues" dxfId="40931" priority="72704"/>
    <cfRule type="duplicateValues" dxfId="40930" priority="72705"/>
    <cfRule type="duplicateValues" dxfId="40929" priority="72706"/>
    <cfRule type="duplicateValues" dxfId="40928" priority="72707"/>
    <cfRule type="duplicateValues" dxfId="40927" priority="72708"/>
    <cfRule type="duplicateValues" dxfId="40926" priority="72709"/>
  </conditionalFormatting>
  <conditionalFormatting sqref="I127">
    <cfRule type="duplicateValues" dxfId="40925" priority="72928"/>
  </conditionalFormatting>
  <conditionalFormatting sqref="I204:I248">
    <cfRule type="duplicateValues" dxfId="40924" priority="73146"/>
    <cfRule type="duplicateValues" dxfId="40923" priority="73147"/>
    <cfRule type="duplicateValues" dxfId="40922" priority="73148"/>
    <cfRule type="duplicateValues" dxfId="40921" priority="73149"/>
    <cfRule type="duplicateValues" dxfId="40920" priority="73150"/>
    <cfRule type="duplicateValues" dxfId="40919" priority="73151"/>
    <cfRule type="duplicateValues" dxfId="40918" priority="73152"/>
    <cfRule type="duplicateValues" dxfId="40917" priority="73153"/>
    <cfRule type="duplicateValues" dxfId="40916" priority="73154"/>
    <cfRule type="duplicateValues" dxfId="40915" priority="73155"/>
    <cfRule type="duplicateValues" dxfId="40914" priority="73156"/>
    <cfRule type="duplicateValues" dxfId="40913" priority="73157"/>
    <cfRule type="duplicateValues" dxfId="40912" priority="73158"/>
    <cfRule type="duplicateValues" dxfId="40911" priority="73159"/>
    <cfRule type="duplicateValues" dxfId="40910" priority="73160"/>
    <cfRule type="duplicateValues" dxfId="40909" priority="73161"/>
    <cfRule type="duplicateValues" dxfId="40908" priority="73162"/>
    <cfRule type="duplicateValues" dxfId="40907" priority="73163"/>
    <cfRule type="duplicateValues" dxfId="40906" priority="73164"/>
    <cfRule type="duplicateValues" dxfId="40905" priority="73165"/>
    <cfRule type="duplicateValues" dxfId="40904" priority="73166"/>
    <cfRule type="duplicateValues" dxfId="40903" priority="73167"/>
    <cfRule type="duplicateValues" dxfId="40902" priority="73168"/>
    <cfRule type="duplicateValues" dxfId="40901" priority="73169"/>
    <cfRule type="duplicateValues" dxfId="40900" priority="73170"/>
    <cfRule type="duplicateValues" dxfId="40899" priority="73171"/>
    <cfRule type="duplicateValues" dxfId="40898" priority="73172"/>
    <cfRule type="duplicateValues" dxfId="40897" priority="73173"/>
    <cfRule type="duplicateValues" dxfId="40896" priority="73174"/>
    <cfRule type="duplicateValues" dxfId="40895" priority="73175"/>
    <cfRule type="duplicateValues" dxfId="40894" priority="73176"/>
    <cfRule type="duplicateValues" dxfId="40893" priority="73177"/>
    <cfRule type="duplicateValues" dxfId="40892" priority="73178"/>
    <cfRule type="duplicateValues" dxfId="40891" priority="73179"/>
    <cfRule type="duplicateValues" dxfId="40890" priority="73180"/>
    <cfRule type="duplicateValues" dxfId="40889" priority="73181"/>
    <cfRule type="duplicateValues" dxfId="40888" priority="73182"/>
    <cfRule type="duplicateValues" dxfId="40887" priority="73183"/>
    <cfRule type="duplicateValues" dxfId="40886" priority="73184"/>
    <cfRule type="duplicateValues" dxfId="40885" priority="73185"/>
    <cfRule type="duplicateValues" dxfId="40884" priority="73186"/>
    <cfRule type="duplicateValues" dxfId="40883" priority="73187"/>
    <cfRule type="duplicateValues" dxfId="40882" priority="73188"/>
    <cfRule type="duplicateValues" dxfId="40881" priority="73189"/>
    <cfRule type="duplicateValues" dxfId="40880" priority="73190"/>
    <cfRule type="duplicateValues" dxfId="40879" priority="73191"/>
    <cfRule type="duplicateValues" dxfId="40878" priority="73192"/>
    <cfRule type="duplicateValues" dxfId="40877" priority="73193"/>
    <cfRule type="duplicateValues" dxfId="40876" priority="73194"/>
    <cfRule type="duplicateValues" dxfId="40875" priority="73195"/>
  </conditionalFormatting>
  <pageMargins left="0.7" right="0.7" top="0.75" bottom="0.75" header="0.3" footer="0.3"/>
  <pageSetup paperSize="9" orientation="portrait" verticalDpi="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5E01D1-3C18-4240-A65D-E237FF702FF1}">
  <dimension ref="A2:BV1947"/>
  <sheetViews>
    <sheetView topLeftCell="A1929" zoomScale="90" zoomScaleNormal="90" workbookViewId="0">
      <selection activeCell="H1937" sqref="H1937:H1947"/>
    </sheetView>
  </sheetViews>
  <sheetFormatPr defaultRowHeight="14.4" x14ac:dyDescent="0.3"/>
  <cols>
    <col min="2" max="8" width="17.5546875" style="16" customWidth="1"/>
    <col min="9" max="9" width="11.44140625" bestFit="1" customWidth="1"/>
    <col min="10" max="10" width="11.5546875" bestFit="1" customWidth="1"/>
    <col min="11" max="11" width="8.5546875" bestFit="1" customWidth="1"/>
    <col min="16" max="16" width="8.5546875" bestFit="1" customWidth="1"/>
    <col min="18" max="18" width="18.44140625" bestFit="1" customWidth="1"/>
    <col min="23" max="23" width="8.5546875" bestFit="1" customWidth="1"/>
    <col min="25" max="25" width="20" bestFit="1" customWidth="1"/>
    <col min="30" max="30" width="8.5546875" bestFit="1" customWidth="1"/>
    <col min="35" max="35" width="8.5546875" bestFit="1" customWidth="1"/>
    <col min="42" max="43" width="8.5546875" bestFit="1" customWidth="1"/>
    <col min="52" max="52" width="8.5546875" bestFit="1" customWidth="1"/>
    <col min="66" max="66" width="10.44140625" bestFit="1" customWidth="1"/>
  </cols>
  <sheetData>
    <row r="2" spans="2:25" x14ac:dyDescent="0.3">
      <c r="B2" s="16">
        <v>5240</v>
      </c>
      <c r="C2" s="18">
        <v>45471</v>
      </c>
      <c r="D2" s="16" t="s">
        <v>2677</v>
      </c>
      <c r="E2" s="16" t="s">
        <v>384</v>
      </c>
      <c r="G2" s="16" t="s">
        <v>2676</v>
      </c>
      <c r="H2" s="21">
        <f>_xlfn.NUMBERVALUE(G2,",",".")</f>
        <v>10802.94</v>
      </c>
    </row>
    <row r="3" spans="2:25" x14ac:dyDescent="0.3">
      <c r="B3" s="16">
        <v>5239</v>
      </c>
      <c r="C3" s="18">
        <v>45471</v>
      </c>
      <c r="D3" s="16" t="s">
        <v>2679</v>
      </c>
      <c r="E3" s="16" t="s">
        <v>384</v>
      </c>
      <c r="G3" s="16" t="s">
        <v>2678</v>
      </c>
      <c r="H3" s="21">
        <f t="shared" ref="H3:H66" si="0">_xlfn.NUMBERVALUE(G3,",",".")</f>
        <v>27236.5</v>
      </c>
    </row>
    <row r="4" spans="2:25" x14ac:dyDescent="0.3">
      <c r="B4" s="16">
        <v>5238</v>
      </c>
      <c r="C4" s="18">
        <v>45471</v>
      </c>
      <c r="D4" s="16" t="s">
        <v>390</v>
      </c>
      <c r="E4" s="16" t="s">
        <v>137</v>
      </c>
      <c r="G4" s="16" t="s">
        <v>2680</v>
      </c>
      <c r="H4" s="21">
        <f t="shared" si="0"/>
        <v>66995.41</v>
      </c>
    </row>
    <row r="5" spans="2:25" x14ac:dyDescent="0.3">
      <c r="B5" s="16">
        <v>5237</v>
      </c>
      <c r="C5" s="18">
        <v>45471</v>
      </c>
      <c r="D5" s="16" t="s">
        <v>2682</v>
      </c>
      <c r="E5" s="16" t="s">
        <v>384</v>
      </c>
      <c r="G5" s="16" t="s">
        <v>2681</v>
      </c>
      <c r="H5" s="21">
        <f t="shared" si="0"/>
        <v>715198.38</v>
      </c>
    </row>
    <row r="6" spans="2:25" x14ac:dyDescent="0.3">
      <c r="B6" s="16">
        <v>5236</v>
      </c>
      <c r="C6" s="18">
        <v>45471</v>
      </c>
      <c r="D6" s="16" t="s">
        <v>387</v>
      </c>
      <c r="E6" s="16" t="s">
        <v>384</v>
      </c>
      <c r="G6" s="16" t="s">
        <v>2683</v>
      </c>
      <c r="H6" s="21">
        <f t="shared" si="0"/>
        <v>25764.41</v>
      </c>
    </row>
    <row r="7" spans="2:25" x14ac:dyDescent="0.3">
      <c r="B7" s="16">
        <v>5235</v>
      </c>
      <c r="C7" s="18">
        <v>45471</v>
      </c>
      <c r="D7" s="16" t="s">
        <v>2685</v>
      </c>
      <c r="E7" s="16" t="s">
        <v>384</v>
      </c>
      <c r="G7" s="16" t="s">
        <v>2684</v>
      </c>
      <c r="H7" s="21">
        <f t="shared" si="0"/>
        <v>33292.980000000003</v>
      </c>
    </row>
    <row r="8" spans="2:25" x14ac:dyDescent="0.3">
      <c r="B8" s="16">
        <v>5234</v>
      </c>
      <c r="C8" s="18">
        <v>45471</v>
      </c>
      <c r="D8" s="16" t="s">
        <v>613</v>
      </c>
      <c r="E8" s="16" t="s">
        <v>384</v>
      </c>
      <c r="G8" s="16" t="s">
        <v>2686</v>
      </c>
      <c r="H8" s="21">
        <f t="shared" si="0"/>
        <v>13193.67</v>
      </c>
    </row>
    <row r="9" spans="2:25" x14ac:dyDescent="0.3">
      <c r="B9" s="16">
        <v>5233</v>
      </c>
      <c r="C9" s="18">
        <v>45471</v>
      </c>
      <c r="D9" s="16" t="s">
        <v>389</v>
      </c>
      <c r="E9" s="16" t="s">
        <v>384</v>
      </c>
      <c r="G9" s="16" t="s">
        <v>2687</v>
      </c>
      <c r="H9" s="21">
        <f t="shared" si="0"/>
        <v>192237.9</v>
      </c>
    </row>
    <row r="10" spans="2:25" x14ac:dyDescent="0.3">
      <c r="B10" s="16">
        <v>5232</v>
      </c>
      <c r="C10" s="18">
        <v>45471</v>
      </c>
      <c r="D10" s="16" t="s">
        <v>393</v>
      </c>
      <c r="E10" s="16" t="s">
        <v>384</v>
      </c>
      <c r="G10" s="16" t="s">
        <v>2688</v>
      </c>
      <c r="H10" s="21">
        <f t="shared" si="0"/>
        <v>18785.18</v>
      </c>
    </row>
    <row r="11" spans="2:25" x14ac:dyDescent="0.3">
      <c r="B11" s="16">
        <v>5231</v>
      </c>
      <c r="C11" s="18">
        <v>45471</v>
      </c>
      <c r="D11" s="16" t="s">
        <v>386</v>
      </c>
      <c r="E11" s="16" t="s">
        <v>392</v>
      </c>
      <c r="G11" s="16" t="s">
        <v>2689</v>
      </c>
      <c r="H11" s="21">
        <f t="shared" si="0"/>
        <v>6945.86</v>
      </c>
    </row>
    <row r="12" spans="2:25" x14ac:dyDescent="0.3">
      <c r="B12" s="16">
        <v>5230</v>
      </c>
      <c r="C12" s="18">
        <v>45471</v>
      </c>
      <c r="D12" s="16" t="s">
        <v>397</v>
      </c>
      <c r="E12" s="16" t="s">
        <v>2691</v>
      </c>
      <c r="G12" s="16" t="s">
        <v>2690</v>
      </c>
      <c r="H12" s="21">
        <f t="shared" si="0"/>
        <v>1038.0899999999999</v>
      </c>
    </row>
    <row r="13" spans="2:25" x14ac:dyDescent="0.3">
      <c r="B13" s="16">
        <v>5225</v>
      </c>
      <c r="C13" s="18">
        <v>45471</v>
      </c>
      <c r="D13" s="16" t="s">
        <v>150</v>
      </c>
      <c r="E13" s="16" t="s">
        <v>2627</v>
      </c>
      <c r="G13" s="16" t="s">
        <v>2698</v>
      </c>
      <c r="H13" s="21">
        <f t="shared" si="0"/>
        <v>34850.5</v>
      </c>
    </row>
    <row r="14" spans="2:25" x14ac:dyDescent="0.3">
      <c r="B14" s="16">
        <v>5224</v>
      </c>
      <c r="C14" s="18">
        <v>45471</v>
      </c>
      <c r="D14" s="16" t="s">
        <v>230</v>
      </c>
      <c r="E14" s="16" t="s">
        <v>2628</v>
      </c>
      <c r="G14" s="16" t="s">
        <v>2699</v>
      </c>
      <c r="H14" s="21">
        <f t="shared" si="0"/>
        <v>32738</v>
      </c>
    </row>
    <row r="15" spans="2:25" x14ac:dyDescent="0.3">
      <c r="B15" s="16">
        <v>5223</v>
      </c>
      <c r="C15" s="18">
        <v>45471</v>
      </c>
      <c r="D15" s="16" t="s">
        <v>171</v>
      </c>
      <c r="E15" s="16" t="s">
        <v>2629</v>
      </c>
      <c r="G15" s="16" t="s">
        <v>2700</v>
      </c>
      <c r="H15" s="21">
        <f t="shared" si="0"/>
        <v>5253.3</v>
      </c>
    </row>
    <row r="16" spans="2:25" x14ac:dyDescent="0.3">
      <c r="B16" s="22">
        <v>5222</v>
      </c>
      <c r="C16" s="23">
        <v>45471</v>
      </c>
      <c r="D16" s="22" t="s">
        <v>171</v>
      </c>
      <c r="E16" s="22" t="s">
        <v>2630</v>
      </c>
      <c r="F16" s="22"/>
      <c r="G16" s="22" t="s">
        <v>2700</v>
      </c>
      <c r="H16" s="24">
        <f t="shared" si="0"/>
        <v>5253.3</v>
      </c>
      <c r="I16" s="25">
        <v>45471</v>
      </c>
      <c r="Y16" s="6"/>
    </row>
    <row r="17" spans="2:25" x14ac:dyDescent="0.3">
      <c r="B17" s="16">
        <v>5221</v>
      </c>
      <c r="C17" s="18">
        <v>45471</v>
      </c>
      <c r="D17" s="16" t="s">
        <v>171</v>
      </c>
      <c r="E17" s="16" t="s">
        <v>2631</v>
      </c>
      <c r="G17" s="16" t="s">
        <v>2701</v>
      </c>
      <c r="H17" s="21">
        <f t="shared" si="0"/>
        <v>2056.5</v>
      </c>
    </row>
    <row r="18" spans="2:25" x14ac:dyDescent="0.3">
      <c r="B18" s="22">
        <v>5220</v>
      </c>
      <c r="C18" s="23">
        <v>45470</v>
      </c>
      <c r="D18" s="22" t="s">
        <v>150</v>
      </c>
      <c r="E18" s="22" t="s">
        <v>2632</v>
      </c>
      <c r="F18" s="22"/>
      <c r="G18" s="22" t="s">
        <v>2702</v>
      </c>
      <c r="H18" s="24">
        <f t="shared" si="0"/>
        <v>44489</v>
      </c>
      <c r="I18" s="25">
        <v>45471</v>
      </c>
      <c r="Y18" s="6"/>
    </row>
    <row r="19" spans="2:25" x14ac:dyDescent="0.3">
      <c r="B19" s="16">
        <v>5219</v>
      </c>
      <c r="C19" s="18">
        <v>45470</v>
      </c>
      <c r="D19" s="16" t="s">
        <v>150</v>
      </c>
      <c r="E19" s="16" t="s">
        <v>2633</v>
      </c>
      <c r="G19" s="16" t="s">
        <v>2703</v>
      </c>
      <c r="H19" s="21">
        <f t="shared" si="0"/>
        <v>7000</v>
      </c>
    </row>
    <row r="20" spans="2:25" x14ac:dyDescent="0.3">
      <c r="B20" s="16">
        <v>5218</v>
      </c>
      <c r="C20" s="18">
        <v>45470</v>
      </c>
      <c r="D20" s="16" t="s">
        <v>2634</v>
      </c>
      <c r="E20" s="16" t="s">
        <v>2635</v>
      </c>
      <c r="G20" s="16" t="s">
        <v>2704</v>
      </c>
      <c r="H20" s="21">
        <f t="shared" si="0"/>
        <v>17400</v>
      </c>
    </row>
    <row r="21" spans="2:25" x14ac:dyDescent="0.3">
      <c r="B21" s="16">
        <v>5217</v>
      </c>
      <c r="C21" s="18">
        <v>45470</v>
      </c>
      <c r="D21" s="16" t="s">
        <v>203</v>
      </c>
      <c r="E21" s="16" t="s">
        <v>2636</v>
      </c>
      <c r="G21" s="16" t="s">
        <v>2705</v>
      </c>
      <c r="H21" s="21">
        <f t="shared" si="0"/>
        <v>6244.67</v>
      </c>
    </row>
    <row r="22" spans="2:25" x14ac:dyDescent="0.3">
      <c r="B22" s="16">
        <v>5216</v>
      </c>
      <c r="C22" s="18">
        <v>45469</v>
      </c>
      <c r="D22" s="16" t="s">
        <v>203</v>
      </c>
      <c r="E22" s="16" t="s">
        <v>2626</v>
      </c>
      <c r="G22" s="16" t="s">
        <v>2706</v>
      </c>
      <c r="H22" s="21">
        <f t="shared" si="0"/>
        <v>12266.93</v>
      </c>
    </row>
    <row r="23" spans="2:25" x14ac:dyDescent="0.3">
      <c r="B23" s="16">
        <v>5215</v>
      </c>
      <c r="C23" s="18">
        <v>45469</v>
      </c>
      <c r="D23" s="16" t="s">
        <v>203</v>
      </c>
      <c r="E23" s="16" t="s">
        <v>2625</v>
      </c>
      <c r="G23" s="16" t="s">
        <v>2707</v>
      </c>
      <c r="H23" s="21">
        <f t="shared" si="0"/>
        <v>7919.29</v>
      </c>
    </row>
    <row r="24" spans="2:25" x14ac:dyDescent="0.3">
      <c r="B24" s="16">
        <v>5214</v>
      </c>
      <c r="C24" s="18">
        <v>45469</v>
      </c>
      <c r="D24" s="16" t="s">
        <v>203</v>
      </c>
      <c r="E24" s="16" t="s">
        <v>2624</v>
      </c>
      <c r="G24" s="16" t="s">
        <v>2708</v>
      </c>
      <c r="H24" s="21">
        <f t="shared" si="0"/>
        <v>7200.42</v>
      </c>
    </row>
    <row r="25" spans="2:25" x14ac:dyDescent="0.3">
      <c r="B25" s="16">
        <v>5213</v>
      </c>
      <c r="C25" s="18">
        <v>45469</v>
      </c>
      <c r="D25" s="16" t="s">
        <v>171</v>
      </c>
      <c r="E25" s="16" t="s">
        <v>2623</v>
      </c>
      <c r="G25" s="16" t="s">
        <v>2709</v>
      </c>
      <c r="H25" s="21">
        <f t="shared" si="0"/>
        <v>8871.5300000000007</v>
      </c>
    </row>
    <row r="26" spans="2:25" x14ac:dyDescent="0.3">
      <c r="B26" s="16">
        <v>5212</v>
      </c>
      <c r="C26" s="18">
        <v>45469</v>
      </c>
      <c r="D26" s="16" t="s">
        <v>171</v>
      </c>
      <c r="E26" s="16" t="s">
        <v>2622</v>
      </c>
      <c r="G26" s="16" t="s">
        <v>2701</v>
      </c>
      <c r="H26" s="21">
        <f t="shared" si="0"/>
        <v>2056.5</v>
      </c>
    </row>
    <row r="27" spans="2:25" x14ac:dyDescent="0.3">
      <c r="B27" s="16">
        <v>5211</v>
      </c>
      <c r="C27" s="18">
        <v>45468</v>
      </c>
      <c r="D27" s="16" t="s">
        <v>507</v>
      </c>
      <c r="E27" s="16" t="s">
        <v>2613</v>
      </c>
      <c r="G27" s="16" t="s">
        <v>2612</v>
      </c>
      <c r="H27" s="21">
        <f t="shared" si="0"/>
        <v>6000</v>
      </c>
    </row>
    <row r="28" spans="2:25" x14ac:dyDescent="0.3">
      <c r="B28" s="16">
        <v>5210</v>
      </c>
      <c r="C28" s="18">
        <v>45467</v>
      </c>
      <c r="D28" s="16" t="s">
        <v>203</v>
      </c>
      <c r="E28" s="16" t="s">
        <v>2615</v>
      </c>
      <c r="G28" s="16" t="s">
        <v>2614</v>
      </c>
      <c r="H28" s="21">
        <f t="shared" si="0"/>
        <v>8885</v>
      </c>
    </row>
    <row r="29" spans="2:25" x14ac:dyDescent="0.3">
      <c r="B29" s="16">
        <v>5209</v>
      </c>
      <c r="C29" s="18">
        <v>45467</v>
      </c>
      <c r="D29" s="16" t="s">
        <v>481</v>
      </c>
      <c r="E29" s="16" t="s">
        <v>2617</v>
      </c>
      <c r="G29" s="16" t="s">
        <v>2616</v>
      </c>
      <c r="H29" s="21">
        <f t="shared" si="0"/>
        <v>9506.5</v>
      </c>
    </row>
    <row r="30" spans="2:25" x14ac:dyDescent="0.3">
      <c r="B30" s="16">
        <v>5208</v>
      </c>
      <c r="C30" s="18">
        <v>45467</v>
      </c>
      <c r="D30" s="16" t="s">
        <v>171</v>
      </c>
      <c r="E30" s="16" t="s">
        <v>2619</v>
      </c>
      <c r="G30" s="16" t="s">
        <v>2618</v>
      </c>
      <c r="H30" s="21">
        <f t="shared" si="0"/>
        <v>5265.84</v>
      </c>
    </row>
    <row r="31" spans="2:25" x14ac:dyDescent="0.3">
      <c r="B31" s="16">
        <v>5207</v>
      </c>
      <c r="C31" s="18">
        <v>45467</v>
      </c>
      <c r="D31" s="16" t="s">
        <v>200</v>
      </c>
      <c r="E31" s="16" t="s">
        <v>2621</v>
      </c>
      <c r="G31" s="16" t="s">
        <v>2620</v>
      </c>
      <c r="H31" s="21">
        <f t="shared" si="0"/>
        <v>12674.5</v>
      </c>
    </row>
    <row r="32" spans="2:25" x14ac:dyDescent="0.3">
      <c r="B32" s="16">
        <v>5206</v>
      </c>
      <c r="C32" s="18">
        <v>45464</v>
      </c>
      <c r="D32" s="16" t="s">
        <v>171</v>
      </c>
      <c r="E32" s="16" t="s">
        <v>2606</v>
      </c>
      <c r="G32" s="16" t="s">
        <v>2710</v>
      </c>
      <c r="H32" s="21">
        <f t="shared" si="0"/>
        <v>9922.68</v>
      </c>
    </row>
    <row r="33" spans="2:25" x14ac:dyDescent="0.3">
      <c r="B33" s="16">
        <v>5205</v>
      </c>
      <c r="C33" s="18">
        <v>45464</v>
      </c>
      <c r="D33" s="16" t="s">
        <v>171</v>
      </c>
      <c r="E33" s="16" t="s">
        <v>2607</v>
      </c>
      <c r="G33" s="16" t="s">
        <v>2701</v>
      </c>
      <c r="H33" s="21">
        <f t="shared" si="0"/>
        <v>2056.5</v>
      </c>
    </row>
    <row r="34" spans="2:25" x14ac:dyDescent="0.3">
      <c r="B34" s="16">
        <v>5204</v>
      </c>
      <c r="C34" s="18">
        <v>45464</v>
      </c>
      <c r="D34" s="16" t="s">
        <v>144</v>
      </c>
      <c r="E34" s="16" t="s">
        <v>2608</v>
      </c>
      <c r="G34" s="16" t="s">
        <v>2711</v>
      </c>
      <c r="H34" s="21">
        <f t="shared" si="0"/>
        <v>24960</v>
      </c>
    </row>
    <row r="35" spans="2:25" x14ac:dyDescent="0.3">
      <c r="B35" s="16">
        <v>5203</v>
      </c>
      <c r="C35" s="18">
        <v>45464</v>
      </c>
      <c r="D35" s="16" t="s">
        <v>171</v>
      </c>
      <c r="E35" s="16" t="s">
        <v>2609</v>
      </c>
      <c r="G35" s="16" t="s">
        <v>2712</v>
      </c>
      <c r="H35" s="21">
        <f t="shared" si="0"/>
        <v>9134.4500000000007</v>
      </c>
    </row>
    <row r="36" spans="2:25" x14ac:dyDescent="0.3">
      <c r="B36" s="16">
        <v>5202</v>
      </c>
      <c r="C36" s="18">
        <v>45464</v>
      </c>
      <c r="D36" s="16" t="s">
        <v>171</v>
      </c>
      <c r="E36" s="16" t="s">
        <v>2610</v>
      </c>
      <c r="G36" s="16" t="s">
        <v>2713</v>
      </c>
      <c r="H36" s="21">
        <f t="shared" si="0"/>
        <v>8728.7099999999991</v>
      </c>
    </row>
    <row r="37" spans="2:25" x14ac:dyDescent="0.3">
      <c r="B37" s="16">
        <v>5201</v>
      </c>
      <c r="C37" s="18">
        <v>45464</v>
      </c>
      <c r="D37" s="16" t="s">
        <v>171</v>
      </c>
      <c r="E37" s="16" t="s">
        <v>2611</v>
      </c>
      <c r="G37" s="16" t="s">
        <v>2701</v>
      </c>
      <c r="H37" s="21">
        <f t="shared" si="0"/>
        <v>2056.5</v>
      </c>
    </row>
    <row r="38" spans="2:25" x14ac:dyDescent="0.3">
      <c r="B38" s="16">
        <v>5200</v>
      </c>
      <c r="C38" s="18">
        <v>45462</v>
      </c>
      <c r="D38" s="16" t="s">
        <v>171</v>
      </c>
      <c r="E38" s="16" t="s">
        <v>2555</v>
      </c>
      <c r="G38" s="16" t="s">
        <v>2714</v>
      </c>
      <c r="H38" s="21">
        <f t="shared" si="0"/>
        <v>1782.31</v>
      </c>
    </row>
    <row r="39" spans="2:25" x14ac:dyDescent="0.3">
      <c r="B39" s="16">
        <v>5199</v>
      </c>
      <c r="C39" s="18">
        <v>45462</v>
      </c>
      <c r="D39" s="16" t="s">
        <v>171</v>
      </c>
      <c r="E39" s="16" t="s">
        <v>2556</v>
      </c>
      <c r="G39" s="16" t="s">
        <v>2715</v>
      </c>
      <c r="H39" s="21">
        <f t="shared" si="0"/>
        <v>8066.1</v>
      </c>
    </row>
    <row r="40" spans="2:25" x14ac:dyDescent="0.3">
      <c r="B40" s="16">
        <v>5198</v>
      </c>
      <c r="C40" s="18">
        <v>45462</v>
      </c>
      <c r="D40" s="16" t="s">
        <v>157</v>
      </c>
      <c r="E40" s="16" t="s">
        <v>2557</v>
      </c>
      <c r="G40" s="16" t="s">
        <v>2716</v>
      </c>
      <c r="H40" s="21">
        <f t="shared" si="0"/>
        <v>824</v>
      </c>
    </row>
    <row r="41" spans="2:25" x14ac:dyDescent="0.3">
      <c r="B41" s="22">
        <v>5197</v>
      </c>
      <c r="C41" s="23">
        <v>45462</v>
      </c>
      <c r="D41" s="22" t="s">
        <v>157</v>
      </c>
      <c r="E41" s="22" t="s">
        <v>2557</v>
      </c>
      <c r="F41" s="22"/>
      <c r="G41" s="22" t="s">
        <v>2716</v>
      </c>
      <c r="H41" s="24">
        <f t="shared" si="0"/>
        <v>824</v>
      </c>
      <c r="I41" s="25">
        <v>45462</v>
      </c>
      <c r="Y41" s="6"/>
    </row>
    <row r="42" spans="2:25" x14ac:dyDescent="0.3">
      <c r="B42" s="16">
        <v>5196</v>
      </c>
      <c r="C42" s="18">
        <v>45462</v>
      </c>
      <c r="D42" s="16" t="s">
        <v>157</v>
      </c>
      <c r="E42" s="16" t="s">
        <v>2558</v>
      </c>
      <c r="G42" s="16" t="s">
        <v>2717</v>
      </c>
      <c r="H42" s="21">
        <f t="shared" si="0"/>
        <v>785.83</v>
      </c>
    </row>
    <row r="43" spans="2:25" x14ac:dyDescent="0.3">
      <c r="B43" s="16">
        <v>5195</v>
      </c>
      <c r="C43" s="18">
        <v>45462</v>
      </c>
      <c r="D43" s="16" t="s">
        <v>157</v>
      </c>
      <c r="E43" s="16" t="s">
        <v>2559</v>
      </c>
      <c r="G43" s="16" t="s">
        <v>2718</v>
      </c>
      <c r="H43" s="21">
        <f t="shared" si="0"/>
        <v>21607</v>
      </c>
    </row>
    <row r="44" spans="2:25" x14ac:dyDescent="0.3">
      <c r="B44" s="16">
        <v>5194</v>
      </c>
      <c r="C44" s="18">
        <v>45462</v>
      </c>
      <c r="D44" s="16" t="s">
        <v>157</v>
      </c>
      <c r="E44" s="16" t="s">
        <v>2560</v>
      </c>
      <c r="G44" s="16" t="s">
        <v>2719</v>
      </c>
      <c r="H44" s="21">
        <f t="shared" si="0"/>
        <v>2555</v>
      </c>
    </row>
    <row r="45" spans="2:25" x14ac:dyDescent="0.3">
      <c r="B45" s="22">
        <v>5193</v>
      </c>
      <c r="C45" s="23">
        <v>45462</v>
      </c>
      <c r="D45" s="22" t="s">
        <v>157</v>
      </c>
      <c r="E45" s="22" t="s">
        <v>2557</v>
      </c>
      <c r="F45" s="22"/>
      <c r="G45" s="22" t="s">
        <v>2720</v>
      </c>
      <c r="H45" s="24">
        <f t="shared" si="0"/>
        <v>8.24</v>
      </c>
      <c r="I45" s="25">
        <v>45462</v>
      </c>
      <c r="Y45" s="6"/>
    </row>
    <row r="46" spans="2:25" x14ac:dyDescent="0.3">
      <c r="B46" s="16">
        <v>5192</v>
      </c>
      <c r="C46" s="18">
        <v>45462</v>
      </c>
      <c r="D46" s="16" t="s">
        <v>157</v>
      </c>
      <c r="E46" s="16" t="s">
        <v>2561</v>
      </c>
      <c r="G46" s="16" t="s">
        <v>2721</v>
      </c>
      <c r="H46" s="21">
        <f t="shared" si="0"/>
        <v>930</v>
      </c>
    </row>
    <row r="47" spans="2:25" x14ac:dyDescent="0.3">
      <c r="B47" s="16">
        <v>5191</v>
      </c>
      <c r="C47" s="18">
        <v>45462</v>
      </c>
      <c r="D47" s="16" t="s">
        <v>157</v>
      </c>
      <c r="E47" s="16" t="s">
        <v>2562</v>
      </c>
      <c r="G47" s="16" t="s">
        <v>2722</v>
      </c>
      <c r="H47" s="21">
        <f t="shared" si="0"/>
        <v>1418.5</v>
      </c>
    </row>
    <row r="48" spans="2:25" x14ac:dyDescent="0.3">
      <c r="B48" s="16">
        <v>5190</v>
      </c>
      <c r="C48" s="18">
        <v>45462</v>
      </c>
      <c r="D48" s="16" t="s">
        <v>157</v>
      </c>
      <c r="E48" s="16" t="s">
        <v>2563</v>
      </c>
      <c r="G48" s="16" t="s">
        <v>2721</v>
      </c>
      <c r="H48" s="21">
        <f t="shared" si="0"/>
        <v>930</v>
      </c>
    </row>
    <row r="49" spans="2:8" x14ac:dyDescent="0.3">
      <c r="B49" s="16">
        <v>5189</v>
      </c>
      <c r="C49" s="18">
        <v>45462</v>
      </c>
      <c r="D49" s="16" t="s">
        <v>157</v>
      </c>
      <c r="E49" s="16" t="s">
        <v>2564</v>
      </c>
      <c r="G49" s="16" t="s">
        <v>2723</v>
      </c>
      <c r="H49" s="21">
        <f t="shared" si="0"/>
        <v>3201.5</v>
      </c>
    </row>
    <row r="50" spans="2:8" x14ac:dyDescent="0.3">
      <c r="B50" s="16">
        <v>5188</v>
      </c>
      <c r="C50" s="18">
        <v>45462</v>
      </c>
      <c r="D50" s="16" t="s">
        <v>157</v>
      </c>
      <c r="E50" s="16" t="s">
        <v>2565</v>
      </c>
      <c r="G50" s="16" t="s">
        <v>2724</v>
      </c>
      <c r="H50" s="21">
        <f t="shared" si="0"/>
        <v>3747.5</v>
      </c>
    </row>
    <row r="51" spans="2:8" x14ac:dyDescent="0.3">
      <c r="B51" s="16">
        <v>5187</v>
      </c>
      <c r="C51" s="18">
        <v>45462</v>
      </c>
      <c r="D51" s="16" t="s">
        <v>157</v>
      </c>
      <c r="E51" s="16" t="s">
        <v>2566</v>
      </c>
      <c r="G51" s="16" t="s">
        <v>2725</v>
      </c>
      <c r="H51" s="21">
        <f t="shared" si="0"/>
        <v>6299</v>
      </c>
    </row>
    <row r="52" spans="2:8" x14ac:dyDescent="0.3">
      <c r="B52" s="16">
        <v>5186</v>
      </c>
      <c r="C52" s="18">
        <v>45462</v>
      </c>
      <c r="D52" s="16" t="s">
        <v>157</v>
      </c>
      <c r="E52" s="16" t="s">
        <v>2567</v>
      </c>
      <c r="G52" s="16" t="s">
        <v>2726</v>
      </c>
      <c r="H52" s="21">
        <f t="shared" si="0"/>
        <v>10766.88</v>
      </c>
    </row>
    <row r="53" spans="2:8" x14ac:dyDescent="0.3">
      <c r="B53" s="16">
        <v>5185</v>
      </c>
      <c r="C53" s="18">
        <v>45462</v>
      </c>
      <c r="D53" s="16" t="s">
        <v>157</v>
      </c>
      <c r="E53" s="16" t="s">
        <v>2568</v>
      </c>
      <c r="G53" s="16" t="s">
        <v>2727</v>
      </c>
      <c r="H53" s="21">
        <f t="shared" si="0"/>
        <v>15500</v>
      </c>
    </row>
    <row r="54" spans="2:8" x14ac:dyDescent="0.3">
      <c r="B54" s="16">
        <v>5184</v>
      </c>
      <c r="C54" s="18">
        <v>45462</v>
      </c>
      <c r="D54" s="16" t="s">
        <v>157</v>
      </c>
      <c r="E54" s="16" t="s">
        <v>2569</v>
      </c>
      <c r="G54" s="16" t="s">
        <v>2728</v>
      </c>
      <c r="H54" s="21">
        <f t="shared" si="0"/>
        <v>8159.85</v>
      </c>
    </row>
    <row r="55" spans="2:8" x14ac:dyDescent="0.3">
      <c r="B55" s="16">
        <v>5183</v>
      </c>
      <c r="C55" s="18">
        <v>45462</v>
      </c>
      <c r="D55" s="16" t="s">
        <v>157</v>
      </c>
      <c r="E55" s="16" t="s">
        <v>2570</v>
      </c>
      <c r="G55" s="16" t="s">
        <v>2729</v>
      </c>
      <c r="H55" s="21">
        <f t="shared" si="0"/>
        <v>6164</v>
      </c>
    </row>
    <row r="56" spans="2:8" x14ac:dyDescent="0.3">
      <c r="B56" s="16">
        <v>5182</v>
      </c>
      <c r="C56" s="18">
        <v>45462</v>
      </c>
      <c r="D56" s="16" t="s">
        <v>157</v>
      </c>
      <c r="E56" s="16" t="s">
        <v>2571</v>
      </c>
      <c r="G56" s="16" t="s">
        <v>2730</v>
      </c>
      <c r="H56" s="21">
        <f t="shared" si="0"/>
        <v>13469.5</v>
      </c>
    </row>
    <row r="57" spans="2:8" x14ac:dyDescent="0.3">
      <c r="B57" s="16">
        <v>5181</v>
      </c>
      <c r="C57" s="18">
        <v>45462</v>
      </c>
      <c r="D57" s="16" t="s">
        <v>157</v>
      </c>
      <c r="E57" s="16" t="s">
        <v>2572</v>
      </c>
      <c r="G57" s="16" t="s">
        <v>2731</v>
      </c>
      <c r="H57" s="21">
        <f t="shared" si="0"/>
        <v>22455</v>
      </c>
    </row>
    <row r="58" spans="2:8" x14ac:dyDescent="0.3">
      <c r="B58" s="16">
        <v>5180</v>
      </c>
      <c r="C58" s="18">
        <v>45462</v>
      </c>
      <c r="D58" s="16" t="s">
        <v>157</v>
      </c>
      <c r="E58" s="16" t="s">
        <v>2573</v>
      </c>
      <c r="G58" s="16" t="s">
        <v>2732</v>
      </c>
      <c r="H58" s="21">
        <f t="shared" si="0"/>
        <v>23506.43</v>
      </c>
    </row>
    <row r="59" spans="2:8" x14ac:dyDescent="0.3">
      <c r="B59" s="16">
        <v>5179</v>
      </c>
      <c r="C59" s="18">
        <v>45461</v>
      </c>
      <c r="D59" s="16" t="s">
        <v>142</v>
      </c>
      <c r="E59" s="16" t="s">
        <v>2574</v>
      </c>
      <c r="G59" s="16" t="s">
        <v>2733</v>
      </c>
      <c r="H59" s="21">
        <f t="shared" si="0"/>
        <v>116487.61</v>
      </c>
    </row>
    <row r="60" spans="2:8" x14ac:dyDescent="0.3">
      <c r="B60" s="16">
        <v>5178</v>
      </c>
      <c r="C60" s="18">
        <v>45460</v>
      </c>
      <c r="D60" s="16" t="s">
        <v>203</v>
      </c>
      <c r="E60" s="16" t="s">
        <v>2575</v>
      </c>
      <c r="G60" s="16" t="s">
        <v>2734</v>
      </c>
      <c r="H60" s="21">
        <f t="shared" si="0"/>
        <v>53656.17</v>
      </c>
    </row>
    <row r="61" spans="2:8" x14ac:dyDescent="0.3">
      <c r="B61" s="16">
        <v>5177</v>
      </c>
      <c r="C61" s="18">
        <v>45460</v>
      </c>
      <c r="D61" s="16" t="s">
        <v>203</v>
      </c>
      <c r="E61" s="16" t="s">
        <v>2576</v>
      </c>
      <c r="G61" s="16" t="s">
        <v>2735</v>
      </c>
      <c r="H61" s="21">
        <f t="shared" si="0"/>
        <v>164362.92000000001</v>
      </c>
    </row>
    <row r="62" spans="2:8" x14ac:dyDescent="0.3">
      <c r="B62" s="16">
        <v>5176</v>
      </c>
      <c r="C62" s="18">
        <v>45460</v>
      </c>
      <c r="D62" s="16" t="s">
        <v>203</v>
      </c>
      <c r="E62" s="16" t="s">
        <v>2577</v>
      </c>
      <c r="G62" s="16" t="s">
        <v>2736</v>
      </c>
      <c r="H62" s="21">
        <f t="shared" si="0"/>
        <v>101831.98</v>
      </c>
    </row>
    <row r="63" spans="2:8" x14ac:dyDescent="0.3">
      <c r="B63" s="16">
        <v>5175</v>
      </c>
      <c r="C63" s="18">
        <v>45460</v>
      </c>
      <c r="D63" s="16" t="s">
        <v>203</v>
      </c>
      <c r="E63" s="16" t="s">
        <v>2578</v>
      </c>
      <c r="G63" s="16" t="s">
        <v>2737</v>
      </c>
      <c r="H63" s="21">
        <f t="shared" si="0"/>
        <v>57484.93</v>
      </c>
    </row>
    <row r="64" spans="2:8" x14ac:dyDescent="0.3">
      <c r="B64" s="16">
        <v>5174</v>
      </c>
      <c r="C64" s="18">
        <v>45460</v>
      </c>
      <c r="D64" s="16" t="s">
        <v>203</v>
      </c>
      <c r="E64" s="16" t="s">
        <v>2579</v>
      </c>
      <c r="G64" s="16" t="s">
        <v>2738</v>
      </c>
      <c r="H64" s="21">
        <f t="shared" si="0"/>
        <v>46234.61</v>
      </c>
    </row>
    <row r="65" spans="2:25" x14ac:dyDescent="0.3">
      <c r="B65" s="16">
        <v>5173</v>
      </c>
      <c r="C65" s="18">
        <v>45460</v>
      </c>
      <c r="D65" s="16" t="s">
        <v>203</v>
      </c>
      <c r="E65" s="16" t="s">
        <v>2580</v>
      </c>
      <c r="G65" s="16" t="s">
        <v>2739</v>
      </c>
      <c r="H65" s="21">
        <f t="shared" si="0"/>
        <v>31943.82</v>
      </c>
    </row>
    <row r="66" spans="2:25" x14ac:dyDescent="0.3">
      <c r="B66" s="16">
        <v>5172</v>
      </c>
      <c r="C66" s="18">
        <v>45460</v>
      </c>
      <c r="D66" s="16" t="s">
        <v>203</v>
      </c>
      <c r="E66" s="16" t="s">
        <v>2581</v>
      </c>
      <c r="G66" s="16" t="s">
        <v>2740</v>
      </c>
      <c r="H66" s="21">
        <f t="shared" si="0"/>
        <v>26978.23</v>
      </c>
    </row>
    <row r="67" spans="2:25" x14ac:dyDescent="0.3">
      <c r="B67" s="16">
        <v>5171</v>
      </c>
      <c r="C67" s="18">
        <v>45460</v>
      </c>
      <c r="D67" s="16" t="s">
        <v>171</v>
      </c>
      <c r="E67" s="16" t="s">
        <v>2582</v>
      </c>
      <c r="G67" s="16" t="s">
        <v>2741</v>
      </c>
      <c r="H67" s="21">
        <f t="shared" ref="H67:H130" si="1">_xlfn.NUMBERVALUE(G67,",",".")</f>
        <v>8128.9</v>
      </c>
    </row>
    <row r="68" spans="2:25" x14ac:dyDescent="0.3">
      <c r="B68" s="16">
        <v>5170</v>
      </c>
      <c r="C68" s="18">
        <v>45460</v>
      </c>
      <c r="D68" s="16" t="s">
        <v>171</v>
      </c>
      <c r="E68" s="16" t="s">
        <v>2583</v>
      </c>
      <c r="G68" s="16" t="s">
        <v>2701</v>
      </c>
      <c r="H68" s="21">
        <f t="shared" si="1"/>
        <v>2056.5</v>
      </c>
    </row>
    <row r="69" spans="2:25" x14ac:dyDescent="0.3">
      <c r="B69" s="16">
        <v>5169</v>
      </c>
      <c r="C69" s="18">
        <v>45460</v>
      </c>
      <c r="D69" s="16" t="s">
        <v>171</v>
      </c>
      <c r="E69" s="16" t="s">
        <v>2584</v>
      </c>
      <c r="G69" s="16" t="s">
        <v>2742</v>
      </c>
      <c r="H69" s="21">
        <f t="shared" si="1"/>
        <v>6468.92</v>
      </c>
    </row>
    <row r="70" spans="2:25" x14ac:dyDescent="0.3">
      <c r="B70" s="22">
        <v>5168</v>
      </c>
      <c r="C70" s="23">
        <v>45460</v>
      </c>
      <c r="D70" s="22" t="s">
        <v>171</v>
      </c>
      <c r="E70" s="22" t="s">
        <v>2585</v>
      </c>
      <c r="F70" s="22"/>
      <c r="G70" s="22" t="s">
        <v>2742</v>
      </c>
      <c r="H70" s="24">
        <f t="shared" si="1"/>
        <v>6468.92</v>
      </c>
      <c r="I70" s="25">
        <v>45460</v>
      </c>
      <c r="Y70" s="6"/>
    </row>
    <row r="71" spans="2:25" x14ac:dyDescent="0.3">
      <c r="B71" s="16">
        <v>5167</v>
      </c>
      <c r="C71" s="18">
        <v>45457</v>
      </c>
      <c r="D71" s="16" t="s">
        <v>198</v>
      </c>
      <c r="E71" s="16" t="s">
        <v>2586</v>
      </c>
      <c r="G71" s="16" t="s">
        <v>2612</v>
      </c>
      <c r="H71" s="21">
        <f t="shared" si="1"/>
        <v>6000</v>
      </c>
    </row>
    <row r="72" spans="2:25" x14ac:dyDescent="0.3">
      <c r="B72" s="16">
        <v>5166</v>
      </c>
      <c r="C72" s="18">
        <v>45457</v>
      </c>
      <c r="D72" s="16" t="s">
        <v>198</v>
      </c>
      <c r="E72" s="16" t="s">
        <v>2587</v>
      </c>
      <c r="G72" s="16" t="s">
        <v>2612</v>
      </c>
      <c r="H72" s="21">
        <f t="shared" si="1"/>
        <v>6000</v>
      </c>
    </row>
    <row r="73" spans="2:25" x14ac:dyDescent="0.3">
      <c r="B73" s="16">
        <v>5165</v>
      </c>
      <c r="C73" s="18">
        <v>45457</v>
      </c>
      <c r="D73" s="16" t="s">
        <v>198</v>
      </c>
      <c r="E73" s="16" t="s">
        <v>2588</v>
      </c>
      <c r="G73" s="16" t="s">
        <v>2612</v>
      </c>
      <c r="H73" s="21">
        <f t="shared" si="1"/>
        <v>6000</v>
      </c>
    </row>
    <row r="74" spans="2:25" x14ac:dyDescent="0.3">
      <c r="B74" s="16">
        <v>5164</v>
      </c>
      <c r="C74" s="18">
        <v>45457</v>
      </c>
      <c r="D74" s="16" t="s">
        <v>198</v>
      </c>
      <c r="E74" s="16" t="s">
        <v>2589</v>
      </c>
      <c r="G74" s="16" t="s">
        <v>2612</v>
      </c>
      <c r="H74" s="21">
        <f t="shared" si="1"/>
        <v>6000</v>
      </c>
    </row>
    <row r="75" spans="2:25" x14ac:dyDescent="0.3">
      <c r="B75" s="16">
        <v>5163</v>
      </c>
      <c r="C75" s="18">
        <v>45457</v>
      </c>
      <c r="D75" s="16" t="s">
        <v>198</v>
      </c>
      <c r="E75" s="16" t="s">
        <v>2590</v>
      </c>
      <c r="G75" s="16" t="s">
        <v>2612</v>
      </c>
      <c r="H75" s="21">
        <f t="shared" si="1"/>
        <v>6000</v>
      </c>
    </row>
    <row r="76" spans="2:25" x14ac:dyDescent="0.3">
      <c r="B76" s="16">
        <v>5162</v>
      </c>
      <c r="C76" s="18">
        <v>45457</v>
      </c>
      <c r="D76" s="16" t="s">
        <v>198</v>
      </c>
      <c r="E76" s="16" t="s">
        <v>2591</v>
      </c>
      <c r="G76" s="16" t="s">
        <v>2612</v>
      </c>
      <c r="H76" s="21">
        <f t="shared" si="1"/>
        <v>6000</v>
      </c>
    </row>
    <row r="77" spans="2:25" x14ac:dyDescent="0.3">
      <c r="B77" s="16">
        <v>5161</v>
      </c>
      <c r="C77" s="18">
        <v>45457</v>
      </c>
      <c r="D77" s="16" t="s">
        <v>200</v>
      </c>
      <c r="E77" s="16" t="s">
        <v>2592</v>
      </c>
      <c r="G77" s="16" t="s">
        <v>2743</v>
      </c>
      <c r="H77" s="21">
        <f t="shared" si="1"/>
        <v>43901.5</v>
      </c>
    </row>
    <row r="78" spans="2:25" x14ac:dyDescent="0.3">
      <c r="B78" s="16">
        <v>5160</v>
      </c>
      <c r="C78" s="18">
        <v>45457</v>
      </c>
      <c r="D78" s="16" t="s">
        <v>203</v>
      </c>
      <c r="E78" s="16" t="s">
        <v>2593</v>
      </c>
      <c r="G78" s="16" t="s">
        <v>2744</v>
      </c>
      <c r="H78" s="21">
        <f t="shared" si="1"/>
        <v>51291.19</v>
      </c>
    </row>
    <row r="79" spans="2:25" x14ac:dyDescent="0.3">
      <c r="B79" s="16">
        <v>5159</v>
      </c>
      <c r="C79" s="18">
        <v>45457</v>
      </c>
      <c r="D79" s="16" t="s">
        <v>142</v>
      </c>
      <c r="E79" s="16" t="s">
        <v>2594</v>
      </c>
      <c r="G79" s="16" t="s">
        <v>2612</v>
      </c>
      <c r="H79" s="21">
        <f t="shared" si="1"/>
        <v>6000</v>
      </c>
    </row>
    <row r="80" spans="2:25" x14ac:dyDescent="0.3">
      <c r="B80" s="16">
        <v>5158</v>
      </c>
      <c r="C80" s="18">
        <v>45456</v>
      </c>
      <c r="D80" s="16" t="s">
        <v>171</v>
      </c>
      <c r="E80" s="16" t="s">
        <v>2595</v>
      </c>
      <c r="G80" s="16" t="s">
        <v>2745</v>
      </c>
      <c r="H80" s="21">
        <f t="shared" si="1"/>
        <v>1559.52</v>
      </c>
    </row>
    <row r="81" spans="2:25" x14ac:dyDescent="0.3">
      <c r="B81" s="16">
        <v>5157</v>
      </c>
      <c r="C81" s="18">
        <v>45456</v>
      </c>
      <c r="D81" s="16" t="s">
        <v>171</v>
      </c>
      <c r="E81" s="16" t="s">
        <v>2596</v>
      </c>
      <c r="G81" s="16" t="s">
        <v>2746</v>
      </c>
      <c r="H81" s="21">
        <f t="shared" si="1"/>
        <v>7083.54</v>
      </c>
    </row>
    <row r="82" spans="2:25" x14ac:dyDescent="0.3">
      <c r="B82" s="16">
        <v>5156</v>
      </c>
      <c r="C82" s="18">
        <v>45456</v>
      </c>
      <c r="D82" s="16" t="s">
        <v>171</v>
      </c>
      <c r="E82" s="16" t="s">
        <v>2597</v>
      </c>
      <c r="G82" s="16" t="s">
        <v>2747</v>
      </c>
      <c r="H82" s="21">
        <f t="shared" si="1"/>
        <v>3273.32</v>
      </c>
    </row>
    <row r="83" spans="2:25" x14ac:dyDescent="0.3">
      <c r="B83" s="16">
        <v>5155</v>
      </c>
      <c r="C83" s="18">
        <v>45456</v>
      </c>
      <c r="D83" s="16" t="s">
        <v>171</v>
      </c>
      <c r="E83" s="16" t="s">
        <v>2598</v>
      </c>
      <c r="G83" s="16" t="s">
        <v>2748</v>
      </c>
      <c r="H83" s="21">
        <f t="shared" si="1"/>
        <v>1837.15</v>
      </c>
    </row>
    <row r="84" spans="2:25" x14ac:dyDescent="0.3">
      <c r="B84" s="16">
        <v>5154</v>
      </c>
      <c r="C84" s="18">
        <v>45456</v>
      </c>
      <c r="D84" s="16" t="s">
        <v>171</v>
      </c>
      <c r="E84" s="16" t="s">
        <v>2599</v>
      </c>
      <c r="G84" s="16" t="s">
        <v>2749</v>
      </c>
      <c r="H84" s="21">
        <f t="shared" si="1"/>
        <v>10054.030000000001</v>
      </c>
    </row>
    <row r="85" spans="2:25" x14ac:dyDescent="0.3">
      <c r="B85" s="16">
        <v>5153</v>
      </c>
      <c r="C85" s="18">
        <v>45456</v>
      </c>
      <c r="D85" s="16" t="s">
        <v>171</v>
      </c>
      <c r="E85" s="16" t="s">
        <v>2600</v>
      </c>
      <c r="G85" s="16" t="s">
        <v>2701</v>
      </c>
      <c r="H85" s="21">
        <f t="shared" si="1"/>
        <v>2056.5</v>
      </c>
    </row>
    <row r="86" spans="2:25" x14ac:dyDescent="0.3">
      <c r="B86" s="16">
        <v>5152</v>
      </c>
      <c r="C86" s="18">
        <v>45456</v>
      </c>
      <c r="D86" s="16" t="s">
        <v>171</v>
      </c>
      <c r="E86" s="16" t="s">
        <v>2601</v>
      </c>
      <c r="G86" s="16" t="s">
        <v>2750</v>
      </c>
      <c r="H86" s="21">
        <f t="shared" si="1"/>
        <v>9073.7800000000007</v>
      </c>
    </row>
    <row r="87" spans="2:25" x14ac:dyDescent="0.3">
      <c r="B87" s="16">
        <v>5151</v>
      </c>
      <c r="C87" s="18">
        <v>45456</v>
      </c>
      <c r="D87" s="16" t="s">
        <v>171</v>
      </c>
      <c r="E87" s="16" t="s">
        <v>2602</v>
      </c>
      <c r="G87" s="16" t="s">
        <v>2751</v>
      </c>
      <c r="H87" s="21">
        <f t="shared" si="1"/>
        <v>19645.47</v>
      </c>
    </row>
    <row r="88" spans="2:25" x14ac:dyDescent="0.3">
      <c r="B88" s="16">
        <v>5150</v>
      </c>
      <c r="C88" s="18">
        <v>45457</v>
      </c>
      <c r="D88" s="16" t="s">
        <v>203</v>
      </c>
      <c r="E88" s="16" t="s">
        <v>2603</v>
      </c>
      <c r="G88" s="16" t="s">
        <v>2752</v>
      </c>
      <c r="H88" s="21">
        <f t="shared" si="1"/>
        <v>14105.39</v>
      </c>
    </row>
    <row r="89" spans="2:25" x14ac:dyDescent="0.3">
      <c r="B89" s="16">
        <v>5149</v>
      </c>
      <c r="C89" s="18">
        <v>45455</v>
      </c>
      <c r="D89" s="16" t="s">
        <v>173</v>
      </c>
      <c r="E89" s="16" t="s">
        <v>2604</v>
      </c>
      <c r="G89" s="16" t="s">
        <v>2753</v>
      </c>
      <c r="H89" s="21">
        <f t="shared" si="1"/>
        <v>12871</v>
      </c>
    </row>
    <row r="90" spans="2:25" x14ac:dyDescent="0.3">
      <c r="B90" s="22">
        <v>5148</v>
      </c>
      <c r="C90" s="23">
        <v>45454</v>
      </c>
      <c r="D90" s="22" t="s">
        <v>605</v>
      </c>
      <c r="E90" s="22" t="s">
        <v>2605</v>
      </c>
      <c r="F90" s="22"/>
      <c r="G90" s="22" t="s">
        <v>2754</v>
      </c>
      <c r="H90" s="24">
        <f t="shared" si="1"/>
        <v>7879</v>
      </c>
      <c r="I90" s="25">
        <v>45455</v>
      </c>
      <c r="Y90" s="6"/>
    </row>
    <row r="91" spans="2:25" x14ac:dyDescent="0.3">
      <c r="B91" s="16">
        <v>5147</v>
      </c>
      <c r="C91" s="18">
        <v>45453</v>
      </c>
      <c r="D91" s="16" t="s">
        <v>142</v>
      </c>
      <c r="E91" s="16" t="s">
        <v>2537</v>
      </c>
      <c r="G91" s="16" t="s">
        <v>2536</v>
      </c>
      <c r="H91" s="21">
        <f t="shared" si="1"/>
        <v>4930</v>
      </c>
    </row>
    <row r="92" spans="2:25" x14ac:dyDescent="0.3">
      <c r="B92" s="16">
        <v>5146</v>
      </c>
      <c r="C92" s="18">
        <v>45453</v>
      </c>
      <c r="D92" s="16" t="s">
        <v>142</v>
      </c>
      <c r="E92" s="16" t="s">
        <v>2539</v>
      </c>
      <c r="G92" s="16" t="s">
        <v>2538</v>
      </c>
      <c r="H92" s="21">
        <f t="shared" si="1"/>
        <v>10220</v>
      </c>
    </row>
    <row r="93" spans="2:25" x14ac:dyDescent="0.3">
      <c r="B93" s="16">
        <v>5145</v>
      </c>
      <c r="C93" s="18">
        <v>45453</v>
      </c>
      <c r="D93" s="16" t="s">
        <v>142</v>
      </c>
      <c r="E93" s="16" t="s">
        <v>2541</v>
      </c>
      <c r="G93" s="16" t="s">
        <v>2540</v>
      </c>
      <c r="H93" s="21">
        <f t="shared" si="1"/>
        <v>34960</v>
      </c>
    </row>
    <row r="94" spans="2:25" x14ac:dyDescent="0.3">
      <c r="B94" s="16">
        <v>5144</v>
      </c>
      <c r="C94" s="18">
        <v>45453</v>
      </c>
      <c r="D94" s="16" t="s">
        <v>142</v>
      </c>
      <c r="E94" s="16" t="s">
        <v>2543</v>
      </c>
      <c r="G94" s="16" t="s">
        <v>2542</v>
      </c>
      <c r="H94" s="21">
        <f t="shared" si="1"/>
        <v>37620</v>
      </c>
    </row>
    <row r="95" spans="2:25" x14ac:dyDescent="0.3">
      <c r="B95" s="16">
        <v>5143</v>
      </c>
      <c r="C95" s="18">
        <v>45453</v>
      </c>
      <c r="D95" s="16" t="s">
        <v>171</v>
      </c>
      <c r="E95" s="16" t="s">
        <v>2545</v>
      </c>
      <c r="G95" s="16" t="s">
        <v>2544</v>
      </c>
      <c r="H95" s="21">
        <f t="shared" si="1"/>
        <v>383.88</v>
      </c>
    </row>
    <row r="96" spans="2:25" x14ac:dyDescent="0.3">
      <c r="B96" s="16">
        <v>5142</v>
      </c>
      <c r="C96" s="18">
        <v>45453</v>
      </c>
      <c r="D96" s="16" t="s">
        <v>171</v>
      </c>
      <c r="E96" s="16" t="s">
        <v>2547</v>
      </c>
      <c r="G96" s="16" t="s">
        <v>2546</v>
      </c>
      <c r="H96" s="21">
        <f t="shared" si="1"/>
        <v>762.06</v>
      </c>
    </row>
    <row r="97" spans="2:8" x14ac:dyDescent="0.3">
      <c r="B97" s="16">
        <v>5141</v>
      </c>
      <c r="C97" s="18">
        <v>45453</v>
      </c>
      <c r="D97" s="16" t="s">
        <v>561</v>
      </c>
      <c r="E97" s="16" t="s">
        <v>2549</v>
      </c>
      <c r="G97" s="16" t="s">
        <v>2548</v>
      </c>
      <c r="H97" s="21">
        <f t="shared" si="1"/>
        <v>91977</v>
      </c>
    </row>
    <row r="98" spans="2:8" x14ac:dyDescent="0.3">
      <c r="B98" s="16">
        <v>5139</v>
      </c>
      <c r="C98" s="18">
        <v>45450</v>
      </c>
      <c r="D98" s="16" t="s">
        <v>203</v>
      </c>
      <c r="E98" s="16" t="s">
        <v>2551</v>
      </c>
      <c r="G98" s="16" t="s">
        <v>2550</v>
      </c>
      <c r="H98" s="21">
        <f t="shared" si="1"/>
        <v>20149</v>
      </c>
    </row>
    <row r="99" spans="2:8" x14ac:dyDescent="0.3">
      <c r="B99" s="16">
        <v>5138</v>
      </c>
      <c r="C99" s="18">
        <v>45450</v>
      </c>
      <c r="D99" s="16" t="s">
        <v>647</v>
      </c>
      <c r="E99" s="16" t="s">
        <v>648</v>
      </c>
      <c r="G99" s="16" t="s">
        <v>2755</v>
      </c>
      <c r="H99" s="21">
        <f t="shared" si="1"/>
        <v>25000</v>
      </c>
    </row>
    <row r="100" spans="2:8" x14ac:dyDescent="0.3">
      <c r="B100" s="16">
        <v>5137</v>
      </c>
      <c r="C100" s="18">
        <v>45450</v>
      </c>
      <c r="D100" s="16" t="s">
        <v>169</v>
      </c>
      <c r="E100" s="16" t="s">
        <v>646</v>
      </c>
      <c r="G100" s="16" t="s">
        <v>2756</v>
      </c>
      <c r="H100" s="21">
        <f t="shared" si="1"/>
        <v>13000</v>
      </c>
    </row>
    <row r="101" spans="2:8" x14ac:dyDescent="0.3">
      <c r="B101" s="16">
        <v>5136</v>
      </c>
      <c r="C101" s="18">
        <v>45450</v>
      </c>
      <c r="D101" s="16" t="s">
        <v>644</v>
      </c>
      <c r="E101" s="16" t="s">
        <v>645</v>
      </c>
      <c r="G101" s="16" t="s">
        <v>2758</v>
      </c>
      <c r="H101" s="21">
        <f t="shared" si="1"/>
        <v>38114.85</v>
      </c>
    </row>
    <row r="102" spans="2:8" x14ac:dyDescent="0.3">
      <c r="B102" s="16">
        <v>5135</v>
      </c>
      <c r="C102" s="18">
        <v>45449</v>
      </c>
      <c r="D102" s="16" t="s">
        <v>200</v>
      </c>
      <c r="E102" s="16" t="s">
        <v>643</v>
      </c>
      <c r="G102" s="16" t="s">
        <v>2759</v>
      </c>
      <c r="H102" s="21">
        <f t="shared" si="1"/>
        <v>3300</v>
      </c>
    </row>
    <row r="103" spans="2:8" x14ac:dyDescent="0.3">
      <c r="B103" s="16">
        <v>5134</v>
      </c>
      <c r="C103" s="18">
        <v>45449</v>
      </c>
      <c r="D103" s="16" t="s">
        <v>142</v>
      </c>
      <c r="E103" s="16" t="s">
        <v>642</v>
      </c>
      <c r="G103" s="16" t="s">
        <v>2760</v>
      </c>
      <c r="H103" s="21">
        <f t="shared" si="1"/>
        <v>29365</v>
      </c>
    </row>
    <row r="104" spans="2:8" x14ac:dyDescent="0.3">
      <c r="B104" s="16">
        <v>5133</v>
      </c>
      <c r="C104" s="18">
        <v>45449</v>
      </c>
      <c r="D104" s="16" t="s">
        <v>203</v>
      </c>
      <c r="E104" s="16" t="s">
        <v>641</v>
      </c>
      <c r="G104" s="16" t="s">
        <v>2761</v>
      </c>
      <c r="H104" s="21">
        <f t="shared" si="1"/>
        <v>18697</v>
      </c>
    </row>
    <row r="105" spans="2:8" x14ac:dyDescent="0.3">
      <c r="B105" s="16">
        <v>5132</v>
      </c>
      <c r="C105" s="18">
        <v>45449</v>
      </c>
      <c r="D105" s="16" t="s">
        <v>203</v>
      </c>
      <c r="E105" s="16" t="s">
        <v>640</v>
      </c>
      <c r="G105" s="16" t="s">
        <v>2762</v>
      </c>
      <c r="H105" s="21">
        <f t="shared" si="1"/>
        <v>10035</v>
      </c>
    </row>
    <row r="106" spans="2:8" x14ac:dyDescent="0.3">
      <c r="B106" s="16">
        <v>5131</v>
      </c>
      <c r="C106" s="18">
        <v>45449</v>
      </c>
      <c r="D106" s="16" t="s">
        <v>203</v>
      </c>
      <c r="E106" s="16" t="s">
        <v>639</v>
      </c>
      <c r="G106" s="16" t="s">
        <v>2763</v>
      </c>
      <c r="H106" s="21">
        <f t="shared" si="1"/>
        <v>18738</v>
      </c>
    </row>
    <row r="107" spans="2:8" x14ac:dyDescent="0.3">
      <c r="B107" s="16">
        <v>5130</v>
      </c>
      <c r="C107" s="18">
        <v>45449</v>
      </c>
      <c r="D107" s="16" t="s">
        <v>203</v>
      </c>
      <c r="E107" s="16" t="s">
        <v>638</v>
      </c>
      <c r="G107" s="16" t="s">
        <v>2764</v>
      </c>
      <c r="H107" s="21">
        <f t="shared" si="1"/>
        <v>18621</v>
      </c>
    </row>
    <row r="108" spans="2:8" x14ac:dyDescent="0.3">
      <c r="B108" s="16">
        <v>5129</v>
      </c>
      <c r="C108" s="18">
        <v>45449</v>
      </c>
      <c r="D108" s="16" t="s">
        <v>198</v>
      </c>
      <c r="E108" s="16" t="s">
        <v>637</v>
      </c>
      <c r="G108" s="16" t="s">
        <v>2765</v>
      </c>
      <c r="H108" s="21">
        <f t="shared" si="1"/>
        <v>7350</v>
      </c>
    </row>
    <row r="109" spans="2:8" x14ac:dyDescent="0.3">
      <c r="B109" s="16">
        <v>5128</v>
      </c>
      <c r="C109" s="18">
        <v>45449</v>
      </c>
      <c r="D109" s="16" t="s">
        <v>375</v>
      </c>
      <c r="E109" s="16" t="s">
        <v>636</v>
      </c>
      <c r="G109" s="16" t="s">
        <v>2766</v>
      </c>
      <c r="H109" s="21">
        <f t="shared" si="1"/>
        <v>3942</v>
      </c>
    </row>
    <row r="110" spans="2:8" x14ac:dyDescent="0.3">
      <c r="B110" s="16">
        <v>5127</v>
      </c>
      <c r="C110" s="18">
        <v>45449</v>
      </c>
      <c r="D110" s="16" t="s">
        <v>375</v>
      </c>
      <c r="E110" s="16" t="s">
        <v>635</v>
      </c>
      <c r="G110" s="16" t="s">
        <v>2767</v>
      </c>
      <c r="H110" s="21">
        <f t="shared" si="1"/>
        <v>2770.5</v>
      </c>
    </row>
    <row r="111" spans="2:8" x14ac:dyDescent="0.3">
      <c r="B111" s="16">
        <v>5126</v>
      </c>
      <c r="C111" s="18">
        <v>45449</v>
      </c>
      <c r="D111" s="16" t="s">
        <v>375</v>
      </c>
      <c r="E111" s="16" t="s">
        <v>634</v>
      </c>
      <c r="G111" s="16" t="s">
        <v>2768</v>
      </c>
      <c r="H111" s="21">
        <f t="shared" si="1"/>
        <v>10661</v>
      </c>
    </row>
    <row r="112" spans="2:8" x14ac:dyDescent="0.3">
      <c r="B112" s="16">
        <v>5125</v>
      </c>
      <c r="C112" s="18">
        <v>45449</v>
      </c>
      <c r="D112" s="16" t="s">
        <v>632</v>
      </c>
      <c r="E112" s="16" t="s">
        <v>633</v>
      </c>
      <c r="G112" s="16" t="s">
        <v>2769</v>
      </c>
      <c r="H112" s="21">
        <f t="shared" si="1"/>
        <v>84340</v>
      </c>
    </row>
    <row r="113" spans="2:25" x14ac:dyDescent="0.3">
      <c r="B113" s="22">
        <v>5124</v>
      </c>
      <c r="C113" s="23">
        <v>45449</v>
      </c>
      <c r="D113" s="22" t="s">
        <v>632</v>
      </c>
      <c r="E113" s="22" t="s">
        <v>633</v>
      </c>
      <c r="F113" s="22"/>
      <c r="G113" s="22" t="s">
        <v>2769</v>
      </c>
      <c r="H113" s="24">
        <f t="shared" si="1"/>
        <v>84340</v>
      </c>
      <c r="I113" s="25">
        <v>45449</v>
      </c>
      <c r="Y113" s="6"/>
    </row>
    <row r="114" spans="2:25" x14ac:dyDescent="0.3">
      <c r="B114" s="16">
        <v>5123</v>
      </c>
      <c r="C114" s="18">
        <v>45449</v>
      </c>
      <c r="D114" s="16" t="s">
        <v>254</v>
      </c>
      <c r="E114" s="16" t="s">
        <v>631</v>
      </c>
      <c r="G114" s="16" t="s">
        <v>2770</v>
      </c>
      <c r="H114" s="21">
        <f t="shared" si="1"/>
        <v>71650</v>
      </c>
    </row>
    <row r="115" spans="2:25" x14ac:dyDescent="0.3">
      <c r="B115" s="16">
        <v>5122</v>
      </c>
      <c r="C115" s="18">
        <v>45448</v>
      </c>
      <c r="D115" s="16" t="s">
        <v>507</v>
      </c>
      <c r="E115" s="16" t="s">
        <v>630</v>
      </c>
      <c r="G115" s="16" t="s">
        <v>2771</v>
      </c>
      <c r="H115" s="21">
        <f t="shared" si="1"/>
        <v>40120</v>
      </c>
    </row>
    <row r="116" spans="2:25" x14ac:dyDescent="0.3">
      <c r="B116" s="22">
        <v>5121</v>
      </c>
      <c r="C116" s="23">
        <v>45448</v>
      </c>
      <c r="D116" s="22" t="s">
        <v>507</v>
      </c>
      <c r="E116" s="22" t="s">
        <v>629</v>
      </c>
      <c r="F116" s="22"/>
      <c r="G116" s="22" t="s">
        <v>2772</v>
      </c>
      <c r="H116" s="24">
        <f t="shared" si="1"/>
        <v>34120</v>
      </c>
      <c r="I116" s="25">
        <v>45449</v>
      </c>
      <c r="Y116" s="6"/>
    </row>
    <row r="117" spans="2:25" x14ac:dyDescent="0.3">
      <c r="B117" s="22">
        <v>5120</v>
      </c>
      <c r="C117" s="23">
        <v>45448</v>
      </c>
      <c r="D117" s="22" t="s">
        <v>507</v>
      </c>
      <c r="E117" s="22" t="s">
        <v>628</v>
      </c>
      <c r="F117" s="22"/>
      <c r="G117" s="22" t="s">
        <v>2612</v>
      </c>
      <c r="H117" s="24">
        <f t="shared" si="1"/>
        <v>6000</v>
      </c>
      <c r="I117" s="25">
        <v>45449</v>
      </c>
      <c r="Y117" s="6"/>
    </row>
    <row r="118" spans="2:25" x14ac:dyDescent="0.3">
      <c r="B118" s="16">
        <v>5119</v>
      </c>
      <c r="C118" s="18">
        <v>45448</v>
      </c>
      <c r="D118" s="16" t="s">
        <v>203</v>
      </c>
      <c r="E118" s="16" t="s">
        <v>627</v>
      </c>
      <c r="G118" s="16" t="s">
        <v>2773</v>
      </c>
      <c r="H118" s="21">
        <f t="shared" si="1"/>
        <v>5064.12</v>
      </c>
    </row>
    <row r="119" spans="2:25" x14ac:dyDescent="0.3">
      <c r="B119" s="16">
        <v>5118</v>
      </c>
      <c r="C119" s="18">
        <v>45447</v>
      </c>
      <c r="D119" s="16" t="s">
        <v>542</v>
      </c>
      <c r="E119" s="16" t="s">
        <v>626</v>
      </c>
      <c r="G119" s="16" t="s">
        <v>2774</v>
      </c>
      <c r="H119" s="21">
        <f t="shared" si="1"/>
        <v>18199.28</v>
      </c>
    </row>
    <row r="120" spans="2:25" x14ac:dyDescent="0.3">
      <c r="B120" s="16">
        <v>5117</v>
      </c>
      <c r="C120" s="18">
        <v>45447</v>
      </c>
      <c r="D120" s="16" t="s">
        <v>203</v>
      </c>
      <c r="E120" s="16" t="s">
        <v>625</v>
      </c>
      <c r="G120" s="16" t="s">
        <v>2775</v>
      </c>
      <c r="H120" s="21">
        <f t="shared" si="1"/>
        <v>57759.44</v>
      </c>
    </row>
    <row r="121" spans="2:25" x14ac:dyDescent="0.3">
      <c r="B121" s="16">
        <v>5116</v>
      </c>
      <c r="C121" s="18">
        <v>45447</v>
      </c>
      <c r="D121" s="16" t="s">
        <v>203</v>
      </c>
      <c r="E121" s="16" t="s">
        <v>624</v>
      </c>
      <c r="G121" s="16" t="s">
        <v>2776</v>
      </c>
      <c r="H121" s="21">
        <f t="shared" si="1"/>
        <v>18373.439999999999</v>
      </c>
    </row>
    <row r="122" spans="2:25" x14ac:dyDescent="0.3">
      <c r="B122" s="16">
        <v>5115</v>
      </c>
      <c r="C122" s="18">
        <v>45447</v>
      </c>
      <c r="D122" s="16" t="s">
        <v>203</v>
      </c>
      <c r="E122" s="16" t="s">
        <v>623</v>
      </c>
      <c r="G122" s="16" t="s">
        <v>2777</v>
      </c>
      <c r="H122" s="21">
        <f t="shared" si="1"/>
        <v>7910.69</v>
      </c>
    </row>
    <row r="123" spans="2:25" x14ac:dyDescent="0.3">
      <c r="B123" s="16">
        <v>5114</v>
      </c>
      <c r="C123" s="18">
        <v>45447</v>
      </c>
      <c r="D123" s="16" t="s">
        <v>203</v>
      </c>
      <c r="E123" s="16" t="s">
        <v>622</v>
      </c>
      <c r="G123" s="16" t="s">
        <v>2778</v>
      </c>
      <c r="H123" s="21">
        <f t="shared" si="1"/>
        <v>6550.94</v>
      </c>
    </row>
    <row r="124" spans="2:25" x14ac:dyDescent="0.3">
      <c r="B124" s="16">
        <v>5113</v>
      </c>
      <c r="C124" s="18">
        <v>45447</v>
      </c>
      <c r="D124" s="16" t="s">
        <v>481</v>
      </c>
      <c r="E124" s="16" t="s">
        <v>621</v>
      </c>
      <c r="G124" s="16" t="s">
        <v>2779</v>
      </c>
      <c r="H124" s="21">
        <f t="shared" si="1"/>
        <v>2846.5</v>
      </c>
    </row>
    <row r="125" spans="2:25" x14ac:dyDescent="0.3">
      <c r="B125" s="16">
        <v>5112</v>
      </c>
      <c r="C125" s="18">
        <v>45447</v>
      </c>
      <c r="D125" s="16" t="s">
        <v>200</v>
      </c>
      <c r="E125" s="16" t="s">
        <v>620</v>
      </c>
      <c r="G125" s="16" t="s">
        <v>2780</v>
      </c>
      <c r="H125" s="21">
        <f t="shared" si="1"/>
        <v>8145.13</v>
      </c>
    </row>
    <row r="126" spans="2:25" x14ac:dyDescent="0.3">
      <c r="B126" s="16">
        <v>5111</v>
      </c>
      <c r="C126" s="18">
        <v>45446</v>
      </c>
      <c r="D126" s="16" t="s">
        <v>561</v>
      </c>
      <c r="E126" s="16" t="s">
        <v>619</v>
      </c>
      <c r="G126" s="16" t="s">
        <v>2781</v>
      </c>
      <c r="H126" s="21">
        <f t="shared" si="1"/>
        <v>7198</v>
      </c>
    </row>
    <row r="127" spans="2:25" x14ac:dyDescent="0.3">
      <c r="B127" s="16">
        <v>5110</v>
      </c>
      <c r="C127" s="18">
        <v>45446</v>
      </c>
      <c r="D127" s="16" t="s">
        <v>561</v>
      </c>
      <c r="E127" s="16" t="s">
        <v>618</v>
      </c>
      <c r="G127" s="16" t="s">
        <v>2612</v>
      </c>
      <c r="H127" s="21">
        <f t="shared" si="1"/>
        <v>6000</v>
      </c>
    </row>
    <row r="128" spans="2:25" x14ac:dyDescent="0.3">
      <c r="H128" s="21">
        <f t="shared" si="1"/>
        <v>0</v>
      </c>
    </row>
    <row r="129" spans="2:9" x14ac:dyDescent="0.3">
      <c r="B129" s="16">
        <v>5258</v>
      </c>
      <c r="C129" s="6">
        <v>45478</v>
      </c>
      <c r="D129" t="s">
        <v>203</v>
      </c>
      <c r="E129" t="s">
        <v>2645</v>
      </c>
      <c r="G129" t="s">
        <v>2643</v>
      </c>
      <c r="H129" s="21">
        <f t="shared" si="1"/>
        <v>5175</v>
      </c>
      <c r="I129" s="6"/>
    </row>
    <row r="130" spans="2:9" x14ac:dyDescent="0.3">
      <c r="B130" s="16">
        <v>5257</v>
      </c>
      <c r="C130" s="6">
        <v>45478</v>
      </c>
      <c r="D130" t="s">
        <v>203</v>
      </c>
      <c r="E130" t="s">
        <v>2647</v>
      </c>
      <c r="G130" t="s">
        <v>2646</v>
      </c>
      <c r="H130" s="21">
        <f t="shared" si="1"/>
        <v>34140</v>
      </c>
      <c r="I130" s="6"/>
    </row>
    <row r="131" spans="2:9" x14ac:dyDescent="0.3">
      <c r="B131" s="16">
        <v>5256</v>
      </c>
      <c r="C131" s="6">
        <v>45478</v>
      </c>
      <c r="D131" t="s">
        <v>142</v>
      </c>
      <c r="E131" t="s">
        <v>2649</v>
      </c>
      <c r="G131" t="s">
        <v>2648</v>
      </c>
      <c r="H131" s="21">
        <f t="shared" ref="H131:H150" si="2">_xlfn.NUMBERVALUE(G131,",",".")</f>
        <v>1932</v>
      </c>
      <c r="I131" s="6"/>
    </row>
    <row r="132" spans="2:9" x14ac:dyDescent="0.3">
      <c r="B132" s="16">
        <v>5255</v>
      </c>
      <c r="C132" s="6">
        <v>45478</v>
      </c>
      <c r="D132" t="s">
        <v>203</v>
      </c>
      <c r="E132" t="s">
        <v>2651</v>
      </c>
      <c r="G132" t="s">
        <v>2650</v>
      </c>
      <c r="H132" s="21">
        <f t="shared" si="2"/>
        <v>7248.58</v>
      </c>
      <c r="I132" s="6"/>
    </row>
    <row r="133" spans="2:9" x14ac:dyDescent="0.3">
      <c r="B133" s="16">
        <v>5254</v>
      </c>
      <c r="C133" s="6">
        <v>45478</v>
      </c>
      <c r="D133" t="s">
        <v>203</v>
      </c>
      <c r="E133" t="s">
        <v>2653</v>
      </c>
      <c r="G133" t="s">
        <v>2652</v>
      </c>
      <c r="H133" s="21">
        <f t="shared" si="2"/>
        <v>11808</v>
      </c>
      <c r="I133" s="6"/>
    </row>
    <row r="134" spans="2:9" x14ac:dyDescent="0.3">
      <c r="B134" s="16">
        <v>5253</v>
      </c>
      <c r="C134" s="6">
        <v>45478</v>
      </c>
      <c r="D134" t="s">
        <v>200</v>
      </c>
      <c r="E134" t="s">
        <v>2655</v>
      </c>
      <c r="G134" t="s">
        <v>2654</v>
      </c>
      <c r="H134" s="21">
        <f t="shared" si="2"/>
        <v>10454</v>
      </c>
      <c r="I134" s="6"/>
    </row>
    <row r="135" spans="2:9" x14ac:dyDescent="0.3">
      <c r="B135" s="16">
        <v>5252</v>
      </c>
      <c r="C135" s="6">
        <v>45478</v>
      </c>
      <c r="D135" t="s">
        <v>200</v>
      </c>
      <c r="E135" t="s">
        <v>2657</v>
      </c>
      <c r="G135" t="s">
        <v>2656</v>
      </c>
      <c r="H135" s="21">
        <f t="shared" si="2"/>
        <v>12600</v>
      </c>
      <c r="I135" s="6"/>
    </row>
    <row r="136" spans="2:9" x14ac:dyDescent="0.3">
      <c r="B136" s="16">
        <v>5251</v>
      </c>
      <c r="C136" s="6">
        <v>45478</v>
      </c>
      <c r="D136" t="s">
        <v>142</v>
      </c>
      <c r="E136" t="s">
        <v>2659</v>
      </c>
      <c r="G136" t="s">
        <v>2658</v>
      </c>
      <c r="H136" s="21">
        <f t="shared" si="2"/>
        <v>7700</v>
      </c>
      <c r="I136" s="6"/>
    </row>
    <row r="137" spans="2:9" x14ac:dyDescent="0.3">
      <c r="B137" s="16">
        <v>5250</v>
      </c>
      <c r="C137" s="6">
        <v>45478</v>
      </c>
      <c r="D137" t="s">
        <v>142</v>
      </c>
      <c r="E137" t="s">
        <v>2661</v>
      </c>
      <c r="G137" t="s">
        <v>2660</v>
      </c>
      <c r="H137" s="21">
        <f t="shared" si="2"/>
        <v>35187</v>
      </c>
      <c r="I137" s="6"/>
    </row>
    <row r="138" spans="2:9" x14ac:dyDescent="0.3">
      <c r="B138" s="16">
        <v>5249</v>
      </c>
      <c r="C138" s="6">
        <v>45478</v>
      </c>
      <c r="D138" t="s">
        <v>142</v>
      </c>
      <c r="E138" t="s">
        <v>2663</v>
      </c>
      <c r="G138" t="s">
        <v>2662</v>
      </c>
      <c r="H138" s="21">
        <f t="shared" si="2"/>
        <v>12425</v>
      </c>
      <c r="I138" s="6"/>
    </row>
    <row r="139" spans="2:9" x14ac:dyDescent="0.3">
      <c r="B139" s="16">
        <v>5248</v>
      </c>
      <c r="C139" s="6">
        <v>45477</v>
      </c>
      <c r="D139" t="s">
        <v>198</v>
      </c>
      <c r="E139" t="s">
        <v>2665</v>
      </c>
      <c r="G139" t="s">
        <v>2664</v>
      </c>
      <c r="H139" s="21">
        <f t="shared" si="2"/>
        <v>30000</v>
      </c>
      <c r="I139" s="6"/>
    </row>
    <row r="140" spans="2:9" x14ac:dyDescent="0.3">
      <c r="B140" s="16">
        <v>5247</v>
      </c>
      <c r="C140" s="6">
        <v>45477</v>
      </c>
      <c r="D140" t="s">
        <v>171</v>
      </c>
      <c r="E140" t="s">
        <v>2667</v>
      </c>
      <c r="G140" t="s">
        <v>2666</v>
      </c>
      <c r="H140" s="21">
        <f t="shared" si="2"/>
        <v>13992.32</v>
      </c>
      <c r="I140" s="6"/>
    </row>
    <row r="141" spans="2:9" x14ac:dyDescent="0.3">
      <c r="B141" s="16">
        <v>5246</v>
      </c>
      <c r="C141" s="6">
        <v>45477</v>
      </c>
      <c r="D141" t="s">
        <v>8</v>
      </c>
      <c r="E141" t="s">
        <v>2669</v>
      </c>
      <c r="G141" t="s">
        <v>2668</v>
      </c>
      <c r="H141" s="21">
        <f t="shared" si="2"/>
        <v>3430.28</v>
      </c>
      <c r="I141" s="6"/>
    </row>
    <row r="142" spans="2:9" x14ac:dyDescent="0.3">
      <c r="B142" s="16">
        <v>5245</v>
      </c>
      <c r="C142" s="6">
        <v>45477</v>
      </c>
      <c r="D142" t="s">
        <v>668</v>
      </c>
      <c r="E142" t="s">
        <v>2671</v>
      </c>
      <c r="G142" t="s">
        <v>2670</v>
      </c>
      <c r="H142" s="21">
        <f t="shared" si="2"/>
        <v>701</v>
      </c>
      <c r="I142" s="6"/>
    </row>
    <row r="143" spans="2:9" x14ac:dyDescent="0.3">
      <c r="B143" s="16">
        <v>5244</v>
      </c>
      <c r="C143" s="6">
        <v>45477</v>
      </c>
      <c r="D143" t="s">
        <v>230</v>
      </c>
      <c r="E143" t="s">
        <v>2673</v>
      </c>
      <c r="G143" t="s">
        <v>2672</v>
      </c>
      <c r="H143" s="21">
        <f t="shared" si="2"/>
        <v>54083</v>
      </c>
      <c r="I143" s="6"/>
    </row>
    <row r="144" spans="2:9" x14ac:dyDescent="0.3">
      <c r="B144" s="16">
        <v>5243</v>
      </c>
      <c r="C144" s="6">
        <v>45477</v>
      </c>
      <c r="D144" t="s">
        <v>167</v>
      </c>
      <c r="E144" t="s">
        <v>2675</v>
      </c>
      <c r="G144" t="s">
        <v>2674</v>
      </c>
      <c r="H144" s="21">
        <f t="shared" si="2"/>
        <v>1098</v>
      </c>
      <c r="I144" s="6"/>
    </row>
    <row r="145" spans="2:9" x14ac:dyDescent="0.3">
      <c r="B145" s="16">
        <v>5242</v>
      </c>
      <c r="C145" s="6">
        <v>45475</v>
      </c>
      <c r="D145" t="s">
        <v>171</v>
      </c>
      <c r="E145" t="s">
        <v>2637</v>
      </c>
      <c r="G145" t="s">
        <v>2782</v>
      </c>
      <c r="H145" s="21">
        <f t="shared" si="2"/>
        <v>5506.87</v>
      </c>
      <c r="I145" s="6"/>
    </row>
    <row r="146" spans="2:9" x14ac:dyDescent="0.3">
      <c r="B146" s="16">
        <v>5241</v>
      </c>
      <c r="C146" s="6">
        <v>45475</v>
      </c>
      <c r="D146" t="s">
        <v>171</v>
      </c>
      <c r="E146" t="s">
        <v>2638</v>
      </c>
      <c r="G146" t="s">
        <v>2701</v>
      </c>
      <c r="H146" s="21">
        <f t="shared" si="2"/>
        <v>2056.5</v>
      </c>
      <c r="I146" s="6"/>
    </row>
    <row r="147" spans="2:9" x14ac:dyDescent="0.3">
      <c r="B147" s="16">
        <v>5229</v>
      </c>
      <c r="C147" s="6">
        <v>45474</v>
      </c>
      <c r="D147" t="s">
        <v>786</v>
      </c>
      <c r="E147" t="s">
        <v>2639</v>
      </c>
      <c r="G147" t="s">
        <v>2783</v>
      </c>
      <c r="H147" s="21">
        <f t="shared" si="2"/>
        <v>20000</v>
      </c>
      <c r="I147" s="6"/>
    </row>
    <row r="148" spans="2:9" x14ac:dyDescent="0.3">
      <c r="B148" s="16">
        <v>5228</v>
      </c>
      <c r="C148" s="6">
        <v>45474</v>
      </c>
      <c r="D148" t="s">
        <v>171</v>
      </c>
      <c r="E148" t="s">
        <v>2640</v>
      </c>
      <c r="G148" t="s">
        <v>2784</v>
      </c>
      <c r="H148" s="21">
        <f t="shared" si="2"/>
        <v>29133.919999999998</v>
      </c>
      <c r="I148" s="6"/>
    </row>
    <row r="149" spans="2:9" x14ac:dyDescent="0.3">
      <c r="B149" s="16">
        <v>5227</v>
      </c>
      <c r="C149" s="6">
        <v>45474</v>
      </c>
      <c r="D149" t="s">
        <v>171</v>
      </c>
      <c r="E149" t="s">
        <v>2641</v>
      </c>
      <c r="G149" t="s">
        <v>2785</v>
      </c>
      <c r="H149" s="21">
        <f>_xlfn.NUMBERVALUE(G149,",",".")</f>
        <v>3232.15</v>
      </c>
      <c r="I149" s="6"/>
    </row>
    <row r="150" spans="2:9" x14ac:dyDescent="0.3">
      <c r="B150" s="16">
        <v>5226</v>
      </c>
      <c r="C150" s="6">
        <v>45474</v>
      </c>
      <c r="D150" t="s">
        <v>171</v>
      </c>
      <c r="E150" t="s">
        <v>2642</v>
      </c>
      <c r="G150" t="s">
        <v>2786</v>
      </c>
      <c r="H150" s="21">
        <f t="shared" si="2"/>
        <v>11196.51</v>
      </c>
      <c r="I150" s="6"/>
    </row>
    <row r="152" spans="2:9" s="16" customFormat="1" x14ac:dyDescent="0.3">
      <c r="B152" s="16">
        <v>5259</v>
      </c>
      <c r="C152" s="18">
        <v>45481</v>
      </c>
      <c r="D152" s="16" t="s">
        <v>203</v>
      </c>
      <c r="E152" s="16" t="s">
        <v>2907</v>
      </c>
      <c r="F152" s="16" t="s">
        <v>2906</v>
      </c>
      <c r="G152" s="17">
        <f t="shared" ref="G152:G183" si="3">_xlfn.NUMBERVALUE(F152,",",".")</f>
        <v>63818.41</v>
      </c>
      <c r="I152" s="18"/>
    </row>
    <row r="153" spans="2:9" s="16" customFormat="1" x14ac:dyDescent="0.3">
      <c r="B153" s="16">
        <v>5260</v>
      </c>
      <c r="C153" s="18">
        <v>45482</v>
      </c>
      <c r="D153" s="16" t="s">
        <v>490</v>
      </c>
      <c r="E153" s="16" t="s">
        <v>2905</v>
      </c>
      <c r="F153" s="16" t="s">
        <v>2901</v>
      </c>
      <c r="G153" s="17">
        <f t="shared" si="3"/>
        <v>115380</v>
      </c>
      <c r="I153" s="18"/>
    </row>
    <row r="154" spans="2:9" s="16" customFormat="1" x14ac:dyDescent="0.3">
      <c r="B154" s="16">
        <v>5261</v>
      </c>
      <c r="C154" s="18">
        <v>45482</v>
      </c>
      <c r="D154" s="16" t="s">
        <v>876</v>
      </c>
      <c r="E154" s="16" t="s">
        <v>2900</v>
      </c>
      <c r="F154" s="16" t="s">
        <v>2896</v>
      </c>
      <c r="G154" s="17">
        <f t="shared" si="3"/>
        <v>16671.02</v>
      </c>
      <c r="I154" s="18"/>
    </row>
    <row r="155" spans="2:9" s="16" customFormat="1" x14ac:dyDescent="0.3">
      <c r="B155" s="16">
        <v>5262</v>
      </c>
      <c r="C155" s="18">
        <v>45483</v>
      </c>
      <c r="D155" s="16" t="s">
        <v>254</v>
      </c>
      <c r="E155" s="16" t="s">
        <v>2895</v>
      </c>
      <c r="F155" s="16" t="s">
        <v>2612</v>
      </c>
      <c r="G155" s="17">
        <f t="shared" si="3"/>
        <v>6000</v>
      </c>
      <c r="I155" s="18"/>
    </row>
    <row r="156" spans="2:9" s="16" customFormat="1" x14ac:dyDescent="0.3">
      <c r="B156" s="16">
        <v>5263</v>
      </c>
      <c r="C156" s="18">
        <v>45483</v>
      </c>
      <c r="D156" s="16" t="s">
        <v>2419</v>
      </c>
      <c r="E156" s="16" t="s">
        <v>2894</v>
      </c>
      <c r="F156" s="16" t="s">
        <v>2893</v>
      </c>
      <c r="G156" s="17">
        <f t="shared" si="3"/>
        <v>7507.5</v>
      </c>
      <c r="I156" s="18"/>
    </row>
    <row r="157" spans="2:9" s="16" customFormat="1" x14ac:dyDescent="0.3">
      <c r="B157" s="16">
        <v>5264</v>
      </c>
      <c r="C157" s="18">
        <v>45483</v>
      </c>
      <c r="D157" s="16" t="s">
        <v>2419</v>
      </c>
      <c r="E157" s="16" t="s">
        <v>2892</v>
      </c>
      <c r="F157" s="16" t="s">
        <v>2891</v>
      </c>
      <c r="G157" s="17">
        <f t="shared" si="3"/>
        <v>600</v>
      </c>
      <c r="I157" s="18"/>
    </row>
    <row r="158" spans="2:9" s="16" customFormat="1" x14ac:dyDescent="0.3">
      <c r="B158" s="16">
        <v>5265</v>
      </c>
      <c r="C158" s="18">
        <v>45483</v>
      </c>
      <c r="D158" s="16" t="s">
        <v>2419</v>
      </c>
      <c r="E158" s="16" t="s">
        <v>2890</v>
      </c>
      <c r="F158" s="16" t="s">
        <v>2889</v>
      </c>
      <c r="G158" s="17">
        <f t="shared" si="3"/>
        <v>2376</v>
      </c>
      <c r="I158" s="18"/>
    </row>
    <row r="159" spans="2:9" s="16" customFormat="1" x14ac:dyDescent="0.3">
      <c r="B159" s="16">
        <v>5266</v>
      </c>
      <c r="C159" s="18">
        <v>45483</v>
      </c>
      <c r="D159" s="16" t="s">
        <v>2419</v>
      </c>
      <c r="E159" s="16" t="s">
        <v>2888</v>
      </c>
      <c r="F159" s="16" t="s">
        <v>2887</v>
      </c>
      <c r="G159" s="17">
        <f t="shared" si="3"/>
        <v>4080</v>
      </c>
      <c r="I159" s="18"/>
    </row>
    <row r="160" spans="2:9" s="16" customFormat="1" x14ac:dyDescent="0.3">
      <c r="B160" s="16">
        <v>5267</v>
      </c>
      <c r="C160" s="18">
        <v>45483</v>
      </c>
      <c r="D160" s="16" t="s">
        <v>2419</v>
      </c>
      <c r="E160" s="16" t="s">
        <v>2886</v>
      </c>
      <c r="F160" s="16" t="s">
        <v>2885</v>
      </c>
      <c r="G160" s="17">
        <f t="shared" si="3"/>
        <v>880</v>
      </c>
      <c r="I160" s="18"/>
    </row>
    <row r="161" spans="2:9" s="16" customFormat="1" x14ac:dyDescent="0.3">
      <c r="B161" s="16">
        <v>5268</v>
      </c>
      <c r="C161" s="18">
        <v>45483</v>
      </c>
      <c r="D161" s="16" t="s">
        <v>2634</v>
      </c>
      <c r="E161" s="16" t="s">
        <v>2884</v>
      </c>
      <c r="F161" s="16" t="s">
        <v>2883</v>
      </c>
      <c r="G161" s="17">
        <f t="shared" si="3"/>
        <v>2475</v>
      </c>
      <c r="I161" s="18"/>
    </row>
    <row r="162" spans="2:9" s="16" customFormat="1" x14ac:dyDescent="0.3">
      <c r="B162" s="16">
        <v>5269</v>
      </c>
      <c r="C162" s="18">
        <v>45483</v>
      </c>
      <c r="D162" s="16" t="s">
        <v>2634</v>
      </c>
      <c r="E162" s="16" t="s">
        <v>2882</v>
      </c>
      <c r="F162" s="16" t="s">
        <v>2789</v>
      </c>
      <c r="G162" s="17">
        <f t="shared" si="3"/>
        <v>3920</v>
      </c>
      <c r="I162" s="18"/>
    </row>
    <row r="163" spans="2:9" s="16" customFormat="1" x14ac:dyDescent="0.3">
      <c r="B163" s="16">
        <v>5270</v>
      </c>
      <c r="C163" s="18">
        <v>45483</v>
      </c>
      <c r="D163" s="16" t="s">
        <v>2634</v>
      </c>
      <c r="E163" s="16" t="s">
        <v>2881</v>
      </c>
      <c r="F163" s="16" t="s">
        <v>2880</v>
      </c>
      <c r="G163" s="17">
        <f t="shared" si="3"/>
        <v>4784.17</v>
      </c>
      <c r="I163" s="18"/>
    </row>
    <row r="164" spans="2:9" s="16" customFormat="1" x14ac:dyDescent="0.3">
      <c r="B164" s="16">
        <v>5271</v>
      </c>
      <c r="C164" s="18">
        <v>45483</v>
      </c>
      <c r="D164" s="16" t="s">
        <v>2634</v>
      </c>
      <c r="E164" s="16" t="s">
        <v>2879</v>
      </c>
      <c r="F164" s="16" t="s">
        <v>2878</v>
      </c>
      <c r="G164" s="17">
        <f t="shared" si="3"/>
        <v>25275</v>
      </c>
      <c r="I164" s="18"/>
    </row>
    <row r="165" spans="2:9" s="16" customFormat="1" x14ac:dyDescent="0.3">
      <c r="B165" s="16">
        <v>5272</v>
      </c>
      <c r="C165" s="18">
        <v>45483</v>
      </c>
      <c r="D165" s="16" t="s">
        <v>2634</v>
      </c>
      <c r="E165" s="16" t="s">
        <v>2877</v>
      </c>
      <c r="F165" s="16" t="s">
        <v>2876</v>
      </c>
      <c r="G165" s="17">
        <f t="shared" si="3"/>
        <v>15854.17</v>
      </c>
      <c r="I165" s="18"/>
    </row>
    <row r="166" spans="2:9" s="16" customFormat="1" x14ac:dyDescent="0.3">
      <c r="B166" s="16">
        <v>5273</v>
      </c>
      <c r="C166" s="18">
        <v>45483</v>
      </c>
      <c r="D166" s="16" t="s">
        <v>2634</v>
      </c>
      <c r="E166" s="16" t="s">
        <v>2875</v>
      </c>
      <c r="F166" s="16" t="s">
        <v>2874</v>
      </c>
      <c r="G166" s="17">
        <f t="shared" si="3"/>
        <v>6923.63</v>
      </c>
      <c r="I166" s="18"/>
    </row>
    <row r="167" spans="2:9" s="16" customFormat="1" x14ac:dyDescent="0.3">
      <c r="B167" s="16">
        <v>5274</v>
      </c>
      <c r="C167" s="18">
        <v>45483</v>
      </c>
      <c r="D167" s="16" t="s">
        <v>2634</v>
      </c>
      <c r="E167" s="16" t="s">
        <v>2873</v>
      </c>
      <c r="F167" s="16" t="s">
        <v>2872</v>
      </c>
      <c r="G167" s="17">
        <f t="shared" si="3"/>
        <v>4410</v>
      </c>
      <c r="I167" s="18"/>
    </row>
    <row r="168" spans="2:9" s="16" customFormat="1" x14ac:dyDescent="0.3">
      <c r="B168" s="16">
        <v>5275</v>
      </c>
      <c r="C168" s="18">
        <v>45483</v>
      </c>
      <c r="D168" s="16" t="s">
        <v>2634</v>
      </c>
      <c r="E168" s="16" t="s">
        <v>2871</v>
      </c>
      <c r="F168" s="16" t="s">
        <v>2870</v>
      </c>
      <c r="G168" s="17">
        <f t="shared" si="3"/>
        <v>14855.84</v>
      </c>
      <c r="I168" s="18"/>
    </row>
    <row r="169" spans="2:9" s="16" customFormat="1" x14ac:dyDescent="0.3">
      <c r="B169" s="16">
        <v>5276</v>
      </c>
      <c r="C169" s="18">
        <v>45483</v>
      </c>
      <c r="D169" s="16" t="s">
        <v>2634</v>
      </c>
      <c r="E169" s="16" t="s">
        <v>2869</v>
      </c>
      <c r="F169" s="16" t="s">
        <v>2868</v>
      </c>
      <c r="G169" s="17">
        <f t="shared" si="3"/>
        <v>3388.33</v>
      </c>
      <c r="I169" s="18"/>
    </row>
    <row r="170" spans="2:9" s="16" customFormat="1" x14ac:dyDescent="0.3">
      <c r="B170" s="16">
        <v>5277</v>
      </c>
      <c r="C170" s="18">
        <v>45483</v>
      </c>
      <c r="D170" s="16" t="s">
        <v>2634</v>
      </c>
      <c r="E170" s="16" t="s">
        <v>2867</v>
      </c>
      <c r="F170" s="16" t="s">
        <v>2866</v>
      </c>
      <c r="G170" s="17">
        <f t="shared" si="3"/>
        <v>11618.5</v>
      </c>
      <c r="I170" s="18"/>
    </row>
    <row r="171" spans="2:9" s="16" customFormat="1" x14ac:dyDescent="0.3">
      <c r="B171" s="16">
        <v>5278</v>
      </c>
      <c r="C171" s="18">
        <v>45483</v>
      </c>
      <c r="D171" s="16" t="s">
        <v>2634</v>
      </c>
      <c r="E171" s="16" t="s">
        <v>2865</v>
      </c>
      <c r="F171" s="16" t="s">
        <v>2864</v>
      </c>
      <c r="G171" s="17">
        <f t="shared" si="3"/>
        <v>5000</v>
      </c>
      <c r="I171" s="18"/>
    </row>
    <row r="172" spans="2:9" s="16" customFormat="1" x14ac:dyDescent="0.3">
      <c r="B172" s="16">
        <v>5279</v>
      </c>
      <c r="C172" s="18">
        <v>45483</v>
      </c>
      <c r="D172" s="16" t="s">
        <v>2634</v>
      </c>
      <c r="E172" s="16" t="s">
        <v>2863</v>
      </c>
      <c r="F172" s="16" t="s">
        <v>2862</v>
      </c>
      <c r="G172" s="17">
        <f t="shared" si="3"/>
        <v>19489</v>
      </c>
      <c r="I172" s="18"/>
    </row>
    <row r="173" spans="2:9" s="16" customFormat="1" x14ac:dyDescent="0.3">
      <c r="B173" s="16">
        <v>5280</v>
      </c>
      <c r="C173" s="18">
        <v>45483</v>
      </c>
      <c r="D173" s="16" t="s">
        <v>2634</v>
      </c>
      <c r="E173" s="16" t="s">
        <v>2861</v>
      </c>
      <c r="F173" s="16" t="s">
        <v>2860</v>
      </c>
      <c r="G173" s="17">
        <f t="shared" si="3"/>
        <v>19283</v>
      </c>
      <c r="I173" s="18"/>
    </row>
    <row r="174" spans="2:9" s="16" customFormat="1" x14ac:dyDescent="0.3">
      <c r="B174" s="16">
        <v>5281</v>
      </c>
      <c r="C174" s="18">
        <v>45483</v>
      </c>
      <c r="D174" s="16" t="s">
        <v>2634</v>
      </c>
      <c r="E174" s="16" t="s">
        <v>2859</v>
      </c>
      <c r="F174" s="16" t="s">
        <v>2858</v>
      </c>
      <c r="G174" s="17">
        <f t="shared" si="3"/>
        <v>3713.37</v>
      </c>
      <c r="I174" s="18"/>
    </row>
    <row r="175" spans="2:9" s="16" customFormat="1" x14ac:dyDescent="0.3">
      <c r="B175" s="16">
        <v>5282</v>
      </c>
      <c r="C175" s="18">
        <v>45483</v>
      </c>
      <c r="D175" s="16" t="s">
        <v>2634</v>
      </c>
      <c r="E175" s="16" t="s">
        <v>2857</v>
      </c>
      <c r="F175" s="16" t="s">
        <v>2856</v>
      </c>
      <c r="G175" s="17">
        <f t="shared" si="3"/>
        <v>2634</v>
      </c>
      <c r="I175" s="18"/>
    </row>
    <row r="176" spans="2:9" s="16" customFormat="1" x14ac:dyDescent="0.3">
      <c r="B176" s="16">
        <v>5283</v>
      </c>
      <c r="C176" s="18">
        <v>45483</v>
      </c>
      <c r="D176" s="16" t="s">
        <v>2634</v>
      </c>
      <c r="E176" s="16" t="s">
        <v>2855</v>
      </c>
      <c r="F176" s="16" t="s">
        <v>2853</v>
      </c>
      <c r="G176" s="17">
        <f t="shared" si="3"/>
        <v>4004</v>
      </c>
      <c r="I176" s="18"/>
    </row>
    <row r="177" spans="2:9" s="16" customFormat="1" x14ac:dyDescent="0.3">
      <c r="B177" s="16">
        <v>5284</v>
      </c>
      <c r="C177" s="18">
        <v>45483</v>
      </c>
      <c r="D177" s="16" t="s">
        <v>2634</v>
      </c>
      <c r="E177" s="16" t="s">
        <v>2854</v>
      </c>
      <c r="F177" s="16" t="s">
        <v>2853</v>
      </c>
      <c r="G177" s="17">
        <f t="shared" si="3"/>
        <v>4004</v>
      </c>
      <c r="I177" s="18"/>
    </row>
    <row r="178" spans="2:9" s="16" customFormat="1" x14ac:dyDescent="0.3">
      <c r="B178" s="16">
        <v>5285</v>
      </c>
      <c r="C178" s="18">
        <v>45483</v>
      </c>
      <c r="D178" s="16" t="s">
        <v>2634</v>
      </c>
      <c r="E178" s="16" t="s">
        <v>2852</v>
      </c>
      <c r="F178" s="16" t="s">
        <v>2851</v>
      </c>
      <c r="G178" s="17">
        <f t="shared" si="3"/>
        <v>54142</v>
      </c>
      <c r="I178" s="18"/>
    </row>
    <row r="179" spans="2:9" s="16" customFormat="1" x14ac:dyDescent="0.3">
      <c r="B179" s="16">
        <v>5286</v>
      </c>
      <c r="C179" s="18">
        <v>45483</v>
      </c>
      <c r="D179" s="16" t="s">
        <v>2634</v>
      </c>
      <c r="E179" s="16" t="s">
        <v>2850</v>
      </c>
      <c r="F179" s="16" t="s">
        <v>2849</v>
      </c>
      <c r="G179" s="17">
        <f t="shared" si="3"/>
        <v>10146.5</v>
      </c>
      <c r="I179" s="18"/>
    </row>
    <row r="180" spans="2:9" s="16" customFormat="1" x14ac:dyDescent="0.3">
      <c r="B180" s="16">
        <v>5287</v>
      </c>
      <c r="C180" s="18">
        <v>45483</v>
      </c>
      <c r="D180" s="16" t="s">
        <v>2634</v>
      </c>
      <c r="E180" s="16" t="s">
        <v>2848</v>
      </c>
      <c r="F180" s="16" t="s">
        <v>2847</v>
      </c>
      <c r="G180" s="17">
        <f t="shared" si="3"/>
        <v>864</v>
      </c>
      <c r="I180" s="18"/>
    </row>
    <row r="181" spans="2:9" s="16" customFormat="1" x14ac:dyDescent="0.3">
      <c r="B181" s="16">
        <v>5288</v>
      </c>
      <c r="C181" s="18">
        <v>45483</v>
      </c>
      <c r="D181" s="16" t="s">
        <v>2634</v>
      </c>
      <c r="E181" s="16" t="s">
        <v>2846</v>
      </c>
      <c r="F181" s="16" t="s">
        <v>2845</v>
      </c>
      <c r="G181" s="17">
        <f t="shared" si="3"/>
        <v>1756.5</v>
      </c>
      <c r="I181" s="18"/>
    </row>
    <row r="182" spans="2:9" s="16" customFormat="1" x14ac:dyDescent="0.3">
      <c r="B182" s="16">
        <v>5289</v>
      </c>
      <c r="C182" s="18">
        <v>45483</v>
      </c>
      <c r="D182" s="16" t="s">
        <v>2634</v>
      </c>
      <c r="E182" s="16" t="s">
        <v>2844</v>
      </c>
      <c r="F182" s="16" t="s">
        <v>2843</v>
      </c>
      <c r="G182" s="17">
        <f t="shared" si="3"/>
        <v>1994.5</v>
      </c>
      <c r="I182" s="18"/>
    </row>
    <row r="183" spans="2:9" s="16" customFormat="1" x14ac:dyDescent="0.3">
      <c r="B183" s="16">
        <v>5290</v>
      </c>
      <c r="C183" s="18">
        <v>45483</v>
      </c>
      <c r="D183" s="16" t="s">
        <v>2634</v>
      </c>
      <c r="E183" s="16" t="s">
        <v>2842</v>
      </c>
      <c r="F183" s="16" t="s">
        <v>2841</v>
      </c>
      <c r="G183" s="17">
        <f t="shared" si="3"/>
        <v>1622</v>
      </c>
      <c r="I183" s="18"/>
    </row>
    <row r="184" spans="2:9" s="16" customFormat="1" x14ac:dyDescent="0.3">
      <c r="B184" s="16">
        <v>5291</v>
      </c>
      <c r="C184" s="18">
        <v>45483</v>
      </c>
      <c r="D184" s="16" t="s">
        <v>2634</v>
      </c>
      <c r="E184" s="16" t="s">
        <v>2840</v>
      </c>
      <c r="F184" s="16" t="s">
        <v>2839</v>
      </c>
      <c r="G184" s="17">
        <f t="shared" ref="G184:G210" si="4">_xlfn.NUMBERVALUE(F184,",",".")</f>
        <v>1669</v>
      </c>
      <c r="I184" s="18"/>
    </row>
    <row r="185" spans="2:9" s="16" customFormat="1" x14ac:dyDescent="0.3">
      <c r="B185" s="16">
        <v>5292</v>
      </c>
      <c r="C185" s="18">
        <v>45483</v>
      </c>
      <c r="D185" s="16" t="s">
        <v>2634</v>
      </c>
      <c r="E185" s="16" t="s">
        <v>2838</v>
      </c>
      <c r="F185" s="16" t="s">
        <v>2837</v>
      </c>
      <c r="G185" s="17">
        <f t="shared" si="4"/>
        <v>7793</v>
      </c>
      <c r="I185" s="18"/>
    </row>
    <row r="186" spans="2:9" s="16" customFormat="1" x14ac:dyDescent="0.3">
      <c r="B186" s="16">
        <v>5293</v>
      </c>
      <c r="C186" s="18">
        <v>45483</v>
      </c>
      <c r="D186" s="16" t="s">
        <v>2634</v>
      </c>
      <c r="E186" s="16" t="s">
        <v>2836</v>
      </c>
      <c r="F186" s="16" t="s">
        <v>2835</v>
      </c>
      <c r="G186" s="17">
        <f t="shared" si="4"/>
        <v>26898.5</v>
      </c>
      <c r="I186" s="18"/>
    </row>
    <row r="187" spans="2:9" s="16" customFormat="1" x14ac:dyDescent="0.3">
      <c r="B187" s="16">
        <v>5294</v>
      </c>
      <c r="C187" s="18">
        <v>45483</v>
      </c>
      <c r="D187" s="16" t="s">
        <v>2634</v>
      </c>
      <c r="E187" s="16" t="s">
        <v>2834</v>
      </c>
      <c r="F187" s="16" t="s">
        <v>2833</v>
      </c>
      <c r="G187" s="17">
        <f t="shared" si="4"/>
        <v>2489</v>
      </c>
      <c r="I187" s="18"/>
    </row>
    <row r="188" spans="2:9" s="16" customFormat="1" x14ac:dyDescent="0.3">
      <c r="B188" s="16">
        <v>5295</v>
      </c>
      <c r="C188" s="18">
        <v>45483</v>
      </c>
      <c r="D188" s="16" t="s">
        <v>2634</v>
      </c>
      <c r="E188" s="16" t="s">
        <v>2832</v>
      </c>
      <c r="F188" s="16" t="s">
        <v>2831</v>
      </c>
      <c r="G188" s="17">
        <f t="shared" si="4"/>
        <v>2680.5</v>
      </c>
      <c r="I188" s="18"/>
    </row>
    <row r="189" spans="2:9" s="16" customFormat="1" x14ac:dyDescent="0.3">
      <c r="B189" s="16">
        <v>5296</v>
      </c>
      <c r="C189" s="18">
        <v>45483</v>
      </c>
      <c r="D189" s="16" t="s">
        <v>2634</v>
      </c>
      <c r="E189" s="16" t="s">
        <v>2830</v>
      </c>
      <c r="F189" s="16" t="s">
        <v>2829</v>
      </c>
      <c r="G189" s="17">
        <f t="shared" si="4"/>
        <v>1982</v>
      </c>
      <c r="I189" s="18"/>
    </row>
    <row r="190" spans="2:9" s="16" customFormat="1" x14ac:dyDescent="0.3">
      <c r="B190" s="16">
        <v>5297</v>
      </c>
      <c r="C190" s="18">
        <v>45483</v>
      </c>
      <c r="D190" s="16" t="s">
        <v>2634</v>
      </c>
      <c r="E190" s="16" t="s">
        <v>2828</v>
      </c>
      <c r="F190" s="16" t="s">
        <v>2827</v>
      </c>
      <c r="G190" s="17">
        <f t="shared" si="4"/>
        <v>5050.5</v>
      </c>
      <c r="I190" s="18"/>
    </row>
    <row r="191" spans="2:9" s="16" customFormat="1" x14ac:dyDescent="0.3">
      <c r="B191" s="16">
        <v>5298</v>
      </c>
      <c r="C191" s="18">
        <v>45483</v>
      </c>
      <c r="D191" s="16" t="s">
        <v>2634</v>
      </c>
      <c r="E191" s="16" t="s">
        <v>2826</v>
      </c>
      <c r="F191" s="16" t="s">
        <v>2825</v>
      </c>
      <c r="G191" s="17">
        <f t="shared" si="4"/>
        <v>3435</v>
      </c>
      <c r="I191" s="18"/>
    </row>
    <row r="192" spans="2:9" s="16" customFormat="1" x14ac:dyDescent="0.3">
      <c r="B192" s="16">
        <v>5299</v>
      </c>
      <c r="C192" s="18">
        <v>45483</v>
      </c>
      <c r="D192" s="16" t="s">
        <v>2634</v>
      </c>
      <c r="E192" s="16" t="s">
        <v>2824</v>
      </c>
      <c r="F192" s="16" t="s">
        <v>2823</v>
      </c>
      <c r="G192" s="17">
        <f t="shared" si="4"/>
        <v>3887.5</v>
      </c>
      <c r="I192" s="18"/>
    </row>
    <row r="193" spans="2:25" s="16" customFormat="1" x14ac:dyDescent="0.3">
      <c r="B193" s="16">
        <v>5300</v>
      </c>
      <c r="C193" s="18">
        <v>45483</v>
      </c>
      <c r="D193" s="16" t="s">
        <v>2634</v>
      </c>
      <c r="E193" s="16" t="s">
        <v>2822</v>
      </c>
      <c r="F193" s="16" t="s">
        <v>2664</v>
      </c>
      <c r="G193" s="17">
        <f t="shared" si="4"/>
        <v>30000</v>
      </c>
      <c r="I193" s="18"/>
    </row>
    <row r="194" spans="2:25" s="16" customFormat="1" x14ac:dyDescent="0.3">
      <c r="B194" s="16">
        <v>5301</v>
      </c>
      <c r="C194" s="18">
        <v>45483</v>
      </c>
      <c r="D194" s="16" t="s">
        <v>203</v>
      </c>
      <c r="E194" s="16" t="s">
        <v>2821</v>
      </c>
      <c r="F194" s="16" t="s">
        <v>2820</v>
      </c>
      <c r="G194" s="17">
        <f t="shared" si="4"/>
        <v>7319.93</v>
      </c>
      <c r="I194" s="18"/>
    </row>
    <row r="195" spans="2:25" s="16" customFormat="1" x14ac:dyDescent="0.3">
      <c r="B195" s="16">
        <v>5302</v>
      </c>
      <c r="C195" s="18">
        <v>45483</v>
      </c>
      <c r="D195" s="16" t="s">
        <v>203</v>
      </c>
      <c r="E195" s="16" t="s">
        <v>2819</v>
      </c>
      <c r="F195" s="16" t="s">
        <v>2818</v>
      </c>
      <c r="G195" s="17">
        <f t="shared" si="4"/>
        <v>9227</v>
      </c>
      <c r="I195" s="18"/>
    </row>
    <row r="196" spans="2:25" s="16" customFormat="1" x14ac:dyDescent="0.3">
      <c r="B196" s="16">
        <v>5303</v>
      </c>
      <c r="C196" s="18">
        <v>45483</v>
      </c>
      <c r="D196" s="16" t="s">
        <v>203</v>
      </c>
      <c r="E196" s="16" t="s">
        <v>2817</v>
      </c>
      <c r="F196" s="16" t="s">
        <v>2816</v>
      </c>
      <c r="G196" s="17">
        <f t="shared" si="4"/>
        <v>3331</v>
      </c>
      <c r="I196" s="18"/>
    </row>
    <row r="197" spans="2:25" s="16" customFormat="1" x14ac:dyDescent="0.3">
      <c r="B197" s="16">
        <v>5304</v>
      </c>
      <c r="C197" s="18">
        <v>45483</v>
      </c>
      <c r="D197" s="16" t="s">
        <v>203</v>
      </c>
      <c r="E197" s="16" t="s">
        <v>2815</v>
      </c>
      <c r="F197" s="16" t="s">
        <v>2814</v>
      </c>
      <c r="G197" s="17">
        <f t="shared" si="4"/>
        <v>7764.82</v>
      </c>
      <c r="I197" s="18"/>
    </row>
    <row r="198" spans="2:25" s="16" customFormat="1" x14ac:dyDescent="0.3">
      <c r="B198" s="16">
        <v>5305</v>
      </c>
      <c r="C198" s="18">
        <v>45483</v>
      </c>
      <c r="D198" s="16" t="s">
        <v>203</v>
      </c>
      <c r="E198" s="16" t="s">
        <v>2813</v>
      </c>
      <c r="F198" s="16" t="s">
        <v>2812</v>
      </c>
      <c r="G198" s="17">
        <f t="shared" si="4"/>
        <v>12109.51</v>
      </c>
      <c r="I198" s="18"/>
    </row>
    <row r="199" spans="2:25" s="16" customFormat="1" x14ac:dyDescent="0.3">
      <c r="B199" s="16">
        <v>5306</v>
      </c>
      <c r="C199" s="18">
        <v>45483</v>
      </c>
      <c r="D199" s="16" t="s">
        <v>203</v>
      </c>
      <c r="E199" s="16" t="s">
        <v>2811</v>
      </c>
      <c r="F199" s="16" t="s">
        <v>2810</v>
      </c>
      <c r="G199" s="17">
        <f t="shared" si="4"/>
        <v>10745</v>
      </c>
      <c r="I199" s="18"/>
    </row>
    <row r="200" spans="2:25" s="16" customFormat="1" x14ac:dyDescent="0.3">
      <c r="B200" s="16">
        <v>5307</v>
      </c>
      <c r="C200" s="18">
        <v>45483</v>
      </c>
      <c r="D200" s="16" t="s">
        <v>203</v>
      </c>
      <c r="E200" s="16" t="s">
        <v>2809</v>
      </c>
      <c r="F200" s="16" t="s">
        <v>2808</v>
      </c>
      <c r="G200" s="17">
        <f t="shared" si="4"/>
        <v>17469.75</v>
      </c>
      <c r="I200" s="18"/>
    </row>
    <row r="201" spans="2:25" s="16" customFormat="1" x14ac:dyDescent="0.3">
      <c r="B201" s="16">
        <v>5308</v>
      </c>
      <c r="C201" s="18">
        <v>45483</v>
      </c>
      <c r="D201" s="16" t="s">
        <v>2634</v>
      </c>
      <c r="E201" s="16" t="s">
        <v>2807</v>
      </c>
      <c r="F201" s="16" t="s">
        <v>2806</v>
      </c>
      <c r="G201" s="17">
        <f t="shared" si="4"/>
        <v>4620</v>
      </c>
      <c r="I201" s="18"/>
    </row>
    <row r="202" spans="2:25" s="16" customFormat="1" x14ac:dyDescent="0.3">
      <c r="B202" s="16">
        <v>5309</v>
      </c>
      <c r="C202" s="18">
        <v>45483</v>
      </c>
      <c r="D202" s="16" t="s">
        <v>2634</v>
      </c>
      <c r="E202" s="16" t="s">
        <v>2805</v>
      </c>
      <c r="F202" s="16" t="s">
        <v>2804</v>
      </c>
      <c r="G202" s="17">
        <f t="shared" si="4"/>
        <v>11370.5</v>
      </c>
      <c r="I202" s="18"/>
    </row>
    <row r="203" spans="2:25" s="16" customFormat="1" x14ac:dyDescent="0.3">
      <c r="B203" s="16">
        <v>5310</v>
      </c>
      <c r="C203" s="18">
        <v>45483</v>
      </c>
      <c r="D203" s="16" t="s">
        <v>2634</v>
      </c>
      <c r="E203" s="16" t="s">
        <v>2803</v>
      </c>
      <c r="F203" s="16" t="s">
        <v>2802</v>
      </c>
      <c r="G203" s="17">
        <f t="shared" si="4"/>
        <v>12719</v>
      </c>
      <c r="I203" s="18"/>
    </row>
    <row r="204" spans="2:25" s="16" customFormat="1" x14ac:dyDescent="0.3">
      <c r="B204" s="16">
        <v>5311</v>
      </c>
      <c r="C204" s="18">
        <v>45483</v>
      </c>
      <c r="D204" s="16" t="s">
        <v>2634</v>
      </c>
      <c r="E204" s="16" t="s">
        <v>2801</v>
      </c>
      <c r="F204" s="16" t="s">
        <v>2800</v>
      </c>
      <c r="G204" s="17">
        <f t="shared" si="4"/>
        <v>11438.5</v>
      </c>
      <c r="I204" s="18"/>
    </row>
    <row r="205" spans="2:25" s="16" customFormat="1" x14ac:dyDescent="0.3">
      <c r="B205" s="16">
        <v>5312</v>
      </c>
      <c r="C205" s="18">
        <v>45483</v>
      </c>
      <c r="D205" s="16" t="s">
        <v>2634</v>
      </c>
      <c r="E205" s="16" t="s">
        <v>2799</v>
      </c>
      <c r="F205" s="16" t="s">
        <v>2798</v>
      </c>
      <c r="G205" s="17">
        <f t="shared" si="4"/>
        <v>9544</v>
      </c>
      <c r="I205" s="18"/>
    </row>
    <row r="206" spans="2:25" s="16" customFormat="1" x14ac:dyDescent="0.3">
      <c r="B206" s="16">
        <v>5313</v>
      </c>
      <c r="C206" s="18">
        <v>45483</v>
      </c>
      <c r="D206" s="16" t="s">
        <v>2634</v>
      </c>
      <c r="E206" s="16" t="s">
        <v>2797</v>
      </c>
      <c r="F206" s="16" t="s">
        <v>2796</v>
      </c>
      <c r="G206" s="17">
        <f t="shared" si="4"/>
        <v>1515.5</v>
      </c>
      <c r="I206" s="18"/>
    </row>
    <row r="207" spans="2:25" s="16" customFormat="1" x14ac:dyDescent="0.3">
      <c r="B207" s="16">
        <v>5314</v>
      </c>
      <c r="C207" s="18">
        <v>45483</v>
      </c>
      <c r="D207" s="16" t="s">
        <v>2634</v>
      </c>
      <c r="E207" s="16" t="s">
        <v>2795</v>
      </c>
      <c r="F207" s="16" t="s">
        <v>2794</v>
      </c>
      <c r="G207" s="17">
        <f t="shared" si="4"/>
        <v>1813</v>
      </c>
      <c r="I207" s="18"/>
    </row>
    <row r="208" spans="2:25" s="16" customFormat="1" x14ac:dyDescent="0.3">
      <c r="B208" s="16">
        <v>5315</v>
      </c>
      <c r="C208" s="18">
        <v>45483</v>
      </c>
      <c r="D208" s="16" t="s">
        <v>2634</v>
      </c>
      <c r="E208" s="16" t="s">
        <v>2793</v>
      </c>
      <c r="F208" s="16" t="s">
        <v>2792</v>
      </c>
      <c r="G208" s="17">
        <f t="shared" si="4"/>
        <v>8794</v>
      </c>
      <c r="I208" s="18"/>
      <c r="Y208" s="18"/>
    </row>
    <row r="209" spans="2:66" s="16" customFormat="1" x14ac:dyDescent="0.3">
      <c r="B209" s="16">
        <v>5316</v>
      </c>
      <c r="C209" s="18">
        <v>45483</v>
      </c>
      <c r="D209" s="16" t="s">
        <v>2634</v>
      </c>
      <c r="E209" s="16" t="s">
        <v>2791</v>
      </c>
      <c r="F209" s="16" t="s">
        <v>2789</v>
      </c>
      <c r="G209" s="17">
        <f t="shared" si="4"/>
        <v>3920</v>
      </c>
      <c r="I209" s="18"/>
      <c r="Y209" s="18"/>
    </row>
    <row r="210" spans="2:66" s="16" customFormat="1" x14ac:dyDescent="0.3">
      <c r="B210" s="16">
        <v>5317</v>
      </c>
      <c r="C210" s="18">
        <v>45483</v>
      </c>
      <c r="D210" s="16" t="s">
        <v>2634</v>
      </c>
      <c r="E210" s="16" t="s">
        <v>2790</v>
      </c>
      <c r="F210" s="16" t="s">
        <v>2789</v>
      </c>
      <c r="G210" s="17">
        <f t="shared" si="4"/>
        <v>3920</v>
      </c>
      <c r="I210" s="18"/>
    </row>
    <row r="211" spans="2:66" x14ac:dyDescent="0.3">
      <c r="B211" s="16">
        <v>2</v>
      </c>
      <c r="G211" s="17">
        <f>_xlfn.NUMBERVALUE(F211,",",".")</f>
        <v>0</v>
      </c>
    </row>
    <row r="213" spans="2:66" ht="15" customHeight="1" x14ac:dyDescent="0.3">
      <c r="B213" s="30">
        <v>293</v>
      </c>
      <c r="C213" s="27">
        <v>45391</v>
      </c>
      <c r="D213" s="30" t="s">
        <v>2524</v>
      </c>
      <c r="E213" s="30" t="s">
        <v>2525</v>
      </c>
      <c r="F213" s="28">
        <v>6190</v>
      </c>
      <c r="G213" s="30"/>
      <c r="H213" s="29">
        <v>0.9385</v>
      </c>
      <c r="I213" s="28">
        <f>F213*0.9385</f>
        <v>5809.3149999999996</v>
      </c>
    </row>
    <row r="215" spans="2:66" x14ac:dyDescent="0.3">
      <c r="B215" s="16">
        <v>272</v>
      </c>
      <c r="C215" s="18">
        <v>45349.520497685182</v>
      </c>
      <c r="D215" t="s">
        <v>2522</v>
      </c>
      <c r="E215" t="s">
        <v>2924</v>
      </c>
      <c r="F215" t="s">
        <v>2922</v>
      </c>
      <c r="G215" s="17">
        <f>_xlfn.NUMBERVALUE(F215,",",".")</f>
        <v>1980</v>
      </c>
      <c r="J215" s="6"/>
      <c r="BN215" s="6"/>
    </row>
    <row r="216" spans="2:66" x14ac:dyDescent="0.3">
      <c r="B216" s="16">
        <v>271</v>
      </c>
      <c r="C216" s="18">
        <v>45331.508761574078</v>
      </c>
      <c r="D216" t="s">
        <v>2522</v>
      </c>
      <c r="E216" t="s">
        <v>2926</v>
      </c>
      <c r="F216" t="s">
        <v>2925</v>
      </c>
      <c r="G216" s="17">
        <f t="shared" ref="G216:G233" si="5">_xlfn.NUMBERVALUE(F216,",",".")</f>
        <v>56781.54</v>
      </c>
      <c r="J216" s="6"/>
      <c r="BN216" s="6"/>
    </row>
    <row r="217" spans="2:66" x14ac:dyDescent="0.3">
      <c r="B217" s="16">
        <v>270</v>
      </c>
      <c r="C217" s="18">
        <v>45331.507916666669</v>
      </c>
      <c r="D217" t="s">
        <v>2522</v>
      </c>
      <c r="E217" t="s">
        <v>2928</v>
      </c>
      <c r="F217" t="s">
        <v>2927</v>
      </c>
      <c r="G217" s="17">
        <f t="shared" si="5"/>
        <v>12845.03</v>
      </c>
      <c r="J217" s="6"/>
      <c r="BN217" s="6"/>
    </row>
    <row r="218" spans="2:66" x14ac:dyDescent="0.3">
      <c r="B218" s="16">
        <v>269</v>
      </c>
      <c r="C218" s="18">
        <v>45330.538391203707</v>
      </c>
      <c r="D218" t="s">
        <v>2522</v>
      </c>
      <c r="E218" t="s">
        <v>2930</v>
      </c>
      <c r="F218" t="s">
        <v>2929</v>
      </c>
      <c r="G218" s="17">
        <f t="shared" si="5"/>
        <v>10340</v>
      </c>
      <c r="J218" s="6"/>
      <c r="BN218" s="6"/>
    </row>
    <row r="219" spans="2:66" x14ac:dyDescent="0.3">
      <c r="B219" s="16">
        <v>268</v>
      </c>
      <c r="C219" s="18">
        <v>45328.687210648146</v>
      </c>
      <c r="D219" t="s">
        <v>2529</v>
      </c>
      <c r="E219" t="s">
        <v>2940</v>
      </c>
      <c r="F219" t="s">
        <v>2938</v>
      </c>
      <c r="G219" s="17">
        <f t="shared" si="5"/>
        <v>4140</v>
      </c>
      <c r="J219" s="6"/>
      <c r="BN219" s="6"/>
    </row>
    <row r="220" spans="2:66" x14ac:dyDescent="0.3">
      <c r="B220" s="16">
        <v>267</v>
      </c>
      <c r="C220" s="18">
        <v>45328.465497685182</v>
      </c>
      <c r="D220" t="s">
        <v>2519</v>
      </c>
      <c r="E220" t="s">
        <v>2948</v>
      </c>
      <c r="F220" t="s">
        <v>2947</v>
      </c>
      <c r="G220" s="17">
        <f t="shared" si="5"/>
        <v>24795</v>
      </c>
      <c r="J220" s="6"/>
      <c r="BN220" s="6"/>
    </row>
    <row r="221" spans="2:66" x14ac:dyDescent="0.3">
      <c r="B221" s="16">
        <v>266</v>
      </c>
      <c r="C221" s="18">
        <v>45328.464560185188</v>
      </c>
      <c r="D221" t="s">
        <v>2519</v>
      </c>
      <c r="E221" t="s">
        <v>2950</v>
      </c>
      <c r="F221" t="s">
        <v>2949</v>
      </c>
      <c r="G221" s="17">
        <f t="shared" si="5"/>
        <v>10580</v>
      </c>
      <c r="J221" s="6"/>
      <c r="BN221" s="6"/>
    </row>
    <row r="222" spans="2:66" x14ac:dyDescent="0.3">
      <c r="B222" s="16">
        <v>265</v>
      </c>
      <c r="C222" s="18">
        <v>45328.463576388887</v>
      </c>
      <c r="D222" t="s">
        <v>2519</v>
      </c>
      <c r="E222" t="s">
        <v>2952</v>
      </c>
      <c r="F222" t="s">
        <v>2951</v>
      </c>
      <c r="G222" s="17">
        <f t="shared" si="5"/>
        <v>21641</v>
      </c>
      <c r="J222" s="6"/>
      <c r="BN222" s="6"/>
    </row>
    <row r="223" spans="2:66" x14ac:dyDescent="0.3">
      <c r="B223" s="16">
        <v>264</v>
      </c>
      <c r="C223" s="18">
        <v>45315.636516203704</v>
      </c>
      <c r="D223" t="s">
        <v>2522</v>
      </c>
      <c r="E223" t="s">
        <v>2954</v>
      </c>
      <c r="F223" t="s">
        <v>2953</v>
      </c>
      <c r="G223" s="17">
        <f t="shared" si="5"/>
        <v>10505</v>
      </c>
      <c r="BN223" s="6"/>
    </row>
    <row r="224" spans="2:66" x14ac:dyDescent="0.3">
      <c r="B224" s="16">
        <v>263</v>
      </c>
      <c r="C224" s="18">
        <v>45303.757951388892</v>
      </c>
      <c r="D224" t="s">
        <v>2955</v>
      </c>
      <c r="E224" t="s">
        <v>2957</v>
      </c>
      <c r="F224" t="s">
        <v>2956</v>
      </c>
      <c r="G224" s="17">
        <f t="shared" si="5"/>
        <v>45000</v>
      </c>
      <c r="BN224" s="6"/>
    </row>
    <row r="225" spans="2:74" x14ac:dyDescent="0.3">
      <c r="B225" s="16">
        <v>262</v>
      </c>
      <c r="C225" s="18">
        <v>45303.756666666668</v>
      </c>
      <c r="D225" t="s">
        <v>2955</v>
      </c>
      <c r="E225" t="s">
        <v>2959</v>
      </c>
      <c r="F225" t="s">
        <v>2958</v>
      </c>
      <c r="G225" s="17">
        <f t="shared" si="5"/>
        <v>29750</v>
      </c>
      <c r="BN225" s="6"/>
    </row>
    <row r="226" spans="2:74" x14ac:dyDescent="0.3">
      <c r="B226" s="16">
        <v>261</v>
      </c>
      <c r="C226" s="18">
        <v>45303.755219907405</v>
      </c>
      <c r="D226" t="s">
        <v>2955</v>
      </c>
      <c r="E226" t="s">
        <v>2961</v>
      </c>
      <c r="F226" t="s">
        <v>2960</v>
      </c>
      <c r="G226" s="17">
        <f t="shared" si="5"/>
        <v>49402</v>
      </c>
      <c r="BN226" s="6"/>
    </row>
    <row r="227" spans="2:74" x14ac:dyDescent="0.3">
      <c r="B227" s="16">
        <v>260</v>
      </c>
      <c r="C227" s="18">
        <v>45301.683622685188</v>
      </c>
      <c r="D227" t="s">
        <v>2526</v>
      </c>
      <c r="E227" t="s">
        <v>2968</v>
      </c>
      <c r="F227" t="s">
        <v>2967</v>
      </c>
      <c r="G227" s="17">
        <f t="shared" si="5"/>
        <v>24225</v>
      </c>
      <c r="J227" s="6"/>
      <c r="BN227" s="6"/>
    </row>
    <row r="228" spans="2:74" x14ac:dyDescent="0.3">
      <c r="B228" s="16">
        <v>259</v>
      </c>
      <c r="C228" s="18">
        <v>45301.682708333334</v>
      </c>
      <c r="D228" t="s">
        <v>2522</v>
      </c>
      <c r="E228" t="s">
        <v>2970</v>
      </c>
      <c r="F228" t="s">
        <v>2969</v>
      </c>
      <c r="G228" s="17">
        <f t="shared" si="5"/>
        <v>1925</v>
      </c>
      <c r="J228" s="6"/>
      <c r="BN228" s="6"/>
    </row>
    <row r="229" spans="2:74" x14ac:dyDescent="0.3">
      <c r="B229" s="16">
        <v>258</v>
      </c>
      <c r="C229" s="18">
        <v>45301.68204861111</v>
      </c>
      <c r="D229" t="s">
        <v>2522</v>
      </c>
      <c r="E229" t="s">
        <v>2972</v>
      </c>
      <c r="F229" t="s">
        <v>2971</v>
      </c>
      <c r="G229" s="17">
        <f t="shared" si="5"/>
        <v>8970</v>
      </c>
      <c r="J229" s="6"/>
      <c r="BN229" s="6"/>
    </row>
    <row r="230" spans="2:74" x14ac:dyDescent="0.3">
      <c r="B230" s="16">
        <v>257</v>
      </c>
      <c r="C230" s="18">
        <v>45301.650891203702</v>
      </c>
      <c r="D230" t="s">
        <v>2522</v>
      </c>
      <c r="E230" t="s">
        <v>2974</v>
      </c>
      <c r="F230" t="s">
        <v>2973</v>
      </c>
      <c r="G230" s="17">
        <f t="shared" si="5"/>
        <v>29673</v>
      </c>
      <c r="J230" s="6"/>
      <c r="BN230" s="6"/>
    </row>
    <row r="231" spans="2:74" x14ac:dyDescent="0.3">
      <c r="B231" s="16" t="s">
        <v>2787</v>
      </c>
      <c r="C231" s="16">
        <v>16</v>
      </c>
      <c r="G231" s="17">
        <f t="shared" si="5"/>
        <v>0</v>
      </c>
    </row>
    <row r="232" spans="2:74" x14ac:dyDescent="0.3">
      <c r="G232" s="17">
        <f t="shared" si="5"/>
        <v>0</v>
      </c>
    </row>
    <row r="233" spans="2:74" x14ac:dyDescent="0.3">
      <c r="G233" s="17">
        <f t="shared" si="5"/>
        <v>0</v>
      </c>
    </row>
    <row r="234" spans="2:74" x14ac:dyDescent="0.3">
      <c r="B234" s="16">
        <v>273</v>
      </c>
      <c r="C234" s="6">
        <v>45357</v>
      </c>
      <c r="D234" t="s">
        <v>2522</v>
      </c>
      <c r="E234" t="s">
        <v>3050</v>
      </c>
      <c r="F234" t="s">
        <v>3045</v>
      </c>
      <c r="G234" s="17">
        <f t="shared" ref="G234:G246" si="6">_xlfn.NUMBERVALUE(F234,",",".")</f>
        <v>22890.03</v>
      </c>
      <c r="I234">
        <v>285</v>
      </c>
      <c r="J234" s="6">
        <v>45371</v>
      </c>
      <c r="K234">
        <v>2</v>
      </c>
      <c r="L234" t="s">
        <v>2908</v>
      </c>
      <c r="M234" t="s">
        <v>2909</v>
      </c>
      <c r="O234" t="s">
        <v>2910</v>
      </c>
      <c r="Q234" t="s">
        <v>2911</v>
      </c>
      <c r="R234" t="s">
        <v>2912</v>
      </c>
      <c r="S234">
        <v>19</v>
      </c>
      <c r="T234" t="s">
        <v>2913</v>
      </c>
      <c r="U234" t="s">
        <v>2757</v>
      </c>
      <c r="V234" t="s">
        <v>2914</v>
      </c>
      <c r="W234" t="s">
        <v>2898</v>
      </c>
      <c r="X234" t="s">
        <v>2915</v>
      </c>
      <c r="Y234">
        <v>1132831520</v>
      </c>
      <c r="Z234" t="s">
        <v>2916</v>
      </c>
      <c r="AA234">
        <v>2</v>
      </c>
      <c r="AB234" t="s">
        <v>2941</v>
      </c>
      <c r="AC234" t="s">
        <v>2942</v>
      </c>
      <c r="AE234" t="s">
        <v>2519</v>
      </c>
      <c r="AF234" t="s">
        <v>2933</v>
      </c>
      <c r="AG234" t="s">
        <v>2943</v>
      </c>
      <c r="AH234">
        <v>330</v>
      </c>
      <c r="AI234" t="s">
        <v>2944</v>
      </c>
      <c r="AJ234" t="s">
        <v>2757</v>
      </c>
      <c r="AK234" t="s">
        <v>2914</v>
      </c>
      <c r="AL234" t="s">
        <v>2898</v>
      </c>
      <c r="AM234" t="s">
        <v>2945</v>
      </c>
      <c r="AN234">
        <v>2122720200</v>
      </c>
      <c r="AO234" t="s">
        <v>2946</v>
      </c>
      <c r="AP234">
        <v>1</v>
      </c>
      <c r="AQ234" t="s">
        <v>2914</v>
      </c>
      <c r="AR234" t="s">
        <v>2898</v>
      </c>
      <c r="AS234">
        <v>3</v>
      </c>
      <c r="AT234">
        <v>0</v>
      </c>
      <c r="AU234">
        <v>0</v>
      </c>
      <c r="AV234">
        <v>1714</v>
      </c>
      <c r="AX234">
        <v>171401</v>
      </c>
      <c r="AY234" t="s">
        <v>2644</v>
      </c>
      <c r="AZ234" t="s">
        <v>2975</v>
      </c>
      <c r="BA234" t="s">
        <v>2644</v>
      </c>
      <c r="BB234" t="s">
        <v>2644</v>
      </c>
      <c r="BC234" t="s">
        <v>2644</v>
      </c>
      <c r="BD234" t="s">
        <v>2976</v>
      </c>
      <c r="BE234" t="s">
        <v>2977</v>
      </c>
      <c r="BF234" t="s">
        <v>2644</v>
      </c>
      <c r="BG234" t="s">
        <v>2978</v>
      </c>
      <c r="BH234" t="s">
        <v>2979</v>
      </c>
      <c r="BI234" t="s">
        <v>2644</v>
      </c>
      <c r="BJ234" t="s">
        <v>2644</v>
      </c>
      <c r="BK234" t="s">
        <v>2644</v>
      </c>
      <c r="BL234">
        <v>0</v>
      </c>
      <c r="BN234" s="6">
        <v>45371</v>
      </c>
      <c r="BQ234">
        <v>0</v>
      </c>
      <c r="BT234">
        <v>0</v>
      </c>
      <c r="BU234">
        <v>0</v>
      </c>
      <c r="BV234" t="s">
        <v>2980</v>
      </c>
    </row>
    <row r="235" spans="2:74" x14ac:dyDescent="0.3">
      <c r="B235" s="16">
        <v>274</v>
      </c>
      <c r="C235" s="6">
        <v>45357</v>
      </c>
      <c r="D235" t="s">
        <v>2522</v>
      </c>
      <c r="E235" t="s">
        <v>3044</v>
      </c>
      <c r="F235" t="s">
        <v>3039</v>
      </c>
      <c r="G235" s="17">
        <f t="shared" si="6"/>
        <v>2915</v>
      </c>
      <c r="I235">
        <v>284</v>
      </c>
      <c r="J235" s="6">
        <v>45371</v>
      </c>
      <c r="K235">
        <v>2</v>
      </c>
      <c r="L235" t="s">
        <v>2908</v>
      </c>
      <c r="M235" t="s">
        <v>2909</v>
      </c>
      <c r="O235" t="s">
        <v>2910</v>
      </c>
      <c r="Q235" t="s">
        <v>2911</v>
      </c>
      <c r="R235" t="s">
        <v>2912</v>
      </c>
      <c r="S235">
        <v>19</v>
      </c>
      <c r="T235" t="s">
        <v>2913</v>
      </c>
      <c r="U235" t="s">
        <v>2757</v>
      </c>
      <c r="V235" t="s">
        <v>2914</v>
      </c>
      <c r="W235" t="s">
        <v>2898</v>
      </c>
      <c r="X235" t="s">
        <v>2915</v>
      </c>
      <c r="Y235">
        <v>1132831520</v>
      </c>
      <c r="Z235" t="s">
        <v>2916</v>
      </c>
      <c r="AA235">
        <v>2</v>
      </c>
      <c r="AB235" t="s">
        <v>2941</v>
      </c>
      <c r="AC235" t="s">
        <v>2942</v>
      </c>
      <c r="AE235" t="s">
        <v>2519</v>
      </c>
      <c r="AF235" t="s">
        <v>2933</v>
      </c>
      <c r="AG235" t="s">
        <v>2943</v>
      </c>
      <c r="AH235">
        <v>330</v>
      </c>
      <c r="AI235" t="s">
        <v>2944</v>
      </c>
      <c r="AJ235" t="s">
        <v>2757</v>
      </c>
      <c r="AK235" t="s">
        <v>2914</v>
      </c>
      <c r="AL235" t="s">
        <v>2898</v>
      </c>
      <c r="AM235" t="s">
        <v>2945</v>
      </c>
      <c r="AN235">
        <v>2122720200</v>
      </c>
      <c r="AO235" t="s">
        <v>2946</v>
      </c>
      <c r="AP235">
        <v>1</v>
      </c>
      <c r="AQ235" t="s">
        <v>2914</v>
      </c>
      <c r="AR235" t="s">
        <v>2898</v>
      </c>
      <c r="AS235">
        <v>3</v>
      </c>
      <c r="AT235">
        <v>0</v>
      </c>
      <c r="AU235">
        <v>0</v>
      </c>
      <c r="AV235">
        <v>1714</v>
      </c>
      <c r="AX235">
        <v>171401</v>
      </c>
      <c r="AY235" t="s">
        <v>2644</v>
      </c>
      <c r="AZ235" t="s">
        <v>2981</v>
      </c>
      <c r="BA235" t="s">
        <v>2644</v>
      </c>
      <c r="BB235" t="s">
        <v>2644</v>
      </c>
      <c r="BC235" t="s">
        <v>2644</v>
      </c>
      <c r="BD235" t="s">
        <v>2982</v>
      </c>
      <c r="BE235" t="s">
        <v>2983</v>
      </c>
      <c r="BF235" t="s">
        <v>2644</v>
      </c>
      <c r="BG235" t="s">
        <v>2984</v>
      </c>
      <c r="BH235" t="s">
        <v>2985</v>
      </c>
      <c r="BI235" t="s">
        <v>2644</v>
      </c>
      <c r="BJ235" t="s">
        <v>2644</v>
      </c>
      <c r="BK235" t="s">
        <v>2644</v>
      </c>
      <c r="BL235">
        <v>0</v>
      </c>
      <c r="BN235" s="6">
        <v>45371</v>
      </c>
      <c r="BQ235">
        <v>0</v>
      </c>
      <c r="BT235">
        <v>0</v>
      </c>
      <c r="BU235">
        <v>0</v>
      </c>
      <c r="BV235" t="s">
        <v>2521</v>
      </c>
    </row>
    <row r="236" spans="2:74" x14ac:dyDescent="0.3">
      <c r="B236" s="16">
        <v>275</v>
      </c>
      <c r="C236" s="6">
        <v>45371</v>
      </c>
      <c r="D236" t="s">
        <v>2519</v>
      </c>
      <c r="E236" t="s">
        <v>2520</v>
      </c>
      <c r="F236" t="s">
        <v>3034</v>
      </c>
      <c r="G236" s="17">
        <f t="shared" si="6"/>
        <v>29834.84</v>
      </c>
      <c r="I236">
        <v>283</v>
      </c>
      <c r="J236" s="6">
        <v>45371</v>
      </c>
      <c r="K236">
        <v>2</v>
      </c>
      <c r="L236" t="s">
        <v>2908</v>
      </c>
      <c r="M236" t="s">
        <v>2909</v>
      </c>
      <c r="O236" t="s">
        <v>2910</v>
      </c>
      <c r="Q236" t="s">
        <v>2911</v>
      </c>
      <c r="R236" t="s">
        <v>2912</v>
      </c>
      <c r="S236">
        <v>19</v>
      </c>
      <c r="T236" t="s">
        <v>2913</v>
      </c>
      <c r="U236" t="s">
        <v>2757</v>
      </c>
      <c r="V236" t="s">
        <v>2914</v>
      </c>
      <c r="W236" t="s">
        <v>2898</v>
      </c>
      <c r="X236" t="s">
        <v>2915</v>
      </c>
      <c r="Y236">
        <v>1132831520</v>
      </c>
      <c r="Z236" t="s">
        <v>2916</v>
      </c>
      <c r="AA236">
        <v>2</v>
      </c>
      <c r="AB236" t="s">
        <v>2941</v>
      </c>
      <c r="AC236" t="s">
        <v>2942</v>
      </c>
      <c r="AE236" t="s">
        <v>2519</v>
      </c>
      <c r="AF236" t="s">
        <v>2933</v>
      </c>
      <c r="AG236" t="s">
        <v>2943</v>
      </c>
      <c r="AH236">
        <v>330</v>
      </c>
      <c r="AI236" t="s">
        <v>2944</v>
      </c>
      <c r="AJ236" t="s">
        <v>2757</v>
      </c>
      <c r="AK236" t="s">
        <v>2914</v>
      </c>
      <c r="AL236" t="s">
        <v>2898</v>
      </c>
      <c r="AM236" t="s">
        <v>2945</v>
      </c>
      <c r="AN236">
        <v>2122720200</v>
      </c>
      <c r="AO236" t="s">
        <v>2946</v>
      </c>
      <c r="AP236">
        <v>1</v>
      </c>
      <c r="AQ236" t="s">
        <v>2914</v>
      </c>
      <c r="AR236" t="s">
        <v>2898</v>
      </c>
      <c r="AS236">
        <v>3</v>
      </c>
      <c r="AT236">
        <v>0</v>
      </c>
      <c r="AU236">
        <v>0</v>
      </c>
      <c r="AV236">
        <v>1714</v>
      </c>
      <c r="AX236">
        <v>171401</v>
      </c>
      <c r="AY236" t="s">
        <v>2644</v>
      </c>
      <c r="AZ236" t="s">
        <v>2986</v>
      </c>
      <c r="BA236" t="s">
        <v>2644</v>
      </c>
      <c r="BB236" t="s">
        <v>2644</v>
      </c>
      <c r="BC236" t="s">
        <v>2644</v>
      </c>
      <c r="BD236" t="s">
        <v>2987</v>
      </c>
      <c r="BE236" t="s">
        <v>2988</v>
      </c>
      <c r="BF236" t="s">
        <v>2644</v>
      </c>
      <c r="BG236" t="s">
        <v>2989</v>
      </c>
      <c r="BH236" t="s">
        <v>2990</v>
      </c>
      <c r="BI236" t="s">
        <v>2644</v>
      </c>
      <c r="BJ236" t="s">
        <v>2644</v>
      </c>
      <c r="BK236" t="s">
        <v>2644</v>
      </c>
      <c r="BL236">
        <v>0</v>
      </c>
      <c r="BN236" s="6">
        <v>45371</v>
      </c>
      <c r="BQ236">
        <v>0</v>
      </c>
      <c r="BT236">
        <v>0</v>
      </c>
      <c r="BU236">
        <v>0</v>
      </c>
      <c r="BV236" t="s">
        <v>2991</v>
      </c>
    </row>
    <row r="237" spans="2:74" x14ac:dyDescent="0.3">
      <c r="B237" s="16">
        <v>276</v>
      </c>
      <c r="C237" s="6">
        <v>45371</v>
      </c>
      <c r="D237" t="s">
        <v>2519</v>
      </c>
      <c r="E237" t="s">
        <v>3033</v>
      </c>
      <c r="F237" t="s">
        <v>3028</v>
      </c>
      <c r="G237" s="17">
        <f t="shared" si="6"/>
        <v>17045.2</v>
      </c>
      <c r="I237">
        <v>282</v>
      </c>
      <c r="J237" s="6">
        <v>45371</v>
      </c>
      <c r="K237">
        <v>2</v>
      </c>
      <c r="L237" t="s">
        <v>2908</v>
      </c>
      <c r="M237" t="s">
        <v>2909</v>
      </c>
      <c r="O237" t="s">
        <v>2910</v>
      </c>
      <c r="Q237" t="s">
        <v>2911</v>
      </c>
      <c r="R237" t="s">
        <v>2912</v>
      </c>
      <c r="S237">
        <v>19</v>
      </c>
      <c r="T237" t="s">
        <v>2913</v>
      </c>
      <c r="U237" t="s">
        <v>2757</v>
      </c>
      <c r="V237" t="s">
        <v>2914</v>
      </c>
      <c r="W237" t="s">
        <v>2898</v>
      </c>
      <c r="X237" t="s">
        <v>2915</v>
      </c>
      <c r="Y237">
        <v>1132831520</v>
      </c>
      <c r="Z237" t="s">
        <v>2916</v>
      </c>
      <c r="AA237">
        <v>2</v>
      </c>
      <c r="AB237" t="s">
        <v>2941</v>
      </c>
      <c r="AC237" t="s">
        <v>2942</v>
      </c>
      <c r="AE237" t="s">
        <v>2519</v>
      </c>
      <c r="AF237" t="s">
        <v>2933</v>
      </c>
      <c r="AG237" t="s">
        <v>2943</v>
      </c>
      <c r="AH237">
        <v>330</v>
      </c>
      <c r="AI237" t="s">
        <v>2944</v>
      </c>
      <c r="AJ237" t="s">
        <v>2757</v>
      </c>
      <c r="AK237" t="s">
        <v>2914</v>
      </c>
      <c r="AL237" t="s">
        <v>2898</v>
      </c>
      <c r="AM237" t="s">
        <v>2945</v>
      </c>
      <c r="AN237">
        <v>2122720200</v>
      </c>
      <c r="AO237" t="s">
        <v>2946</v>
      </c>
      <c r="AP237">
        <v>1</v>
      </c>
      <c r="AQ237" t="s">
        <v>2914</v>
      </c>
      <c r="AR237" t="s">
        <v>2898</v>
      </c>
      <c r="AS237">
        <v>3</v>
      </c>
      <c r="AT237">
        <v>0</v>
      </c>
      <c r="AU237">
        <v>0</v>
      </c>
      <c r="AV237">
        <v>1714</v>
      </c>
      <c r="AX237">
        <v>171401</v>
      </c>
      <c r="AY237" t="s">
        <v>2644</v>
      </c>
      <c r="AZ237" t="s">
        <v>2992</v>
      </c>
      <c r="BA237" t="s">
        <v>2644</v>
      </c>
      <c r="BB237" t="s">
        <v>2644</v>
      </c>
      <c r="BC237" t="s">
        <v>2644</v>
      </c>
      <c r="BD237" t="s">
        <v>2993</v>
      </c>
      <c r="BE237" t="s">
        <v>2994</v>
      </c>
      <c r="BF237" t="s">
        <v>2644</v>
      </c>
      <c r="BG237" t="s">
        <v>2995</v>
      </c>
      <c r="BH237" t="s">
        <v>2996</v>
      </c>
      <c r="BI237" t="s">
        <v>2644</v>
      </c>
      <c r="BJ237" t="s">
        <v>2644</v>
      </c>
      <c r="BK237" t="s">
        <v>2644</v>
      </c>
      <c r="BL237">
        <v>0</v>
      </c>
      <c r="BN237" s="6">
        <v>45371</v>
      </c>
      <c r="BQ237">
        <v>0</v>
      </c>
      <c r="BT237">
        <v>0</v>
      </c>
      <c r="BU237">
        <v>0</v>
      </c>
      <c r="BV237" t="s">
        <v>2997</v>
      </c>
    </row>
    <row r="238" spans="2:74" x14ac:dyDescent="0.3">
      <c r="B238" s="16">
        <v>277</v>
      </c>
      <c r="C238" s="6">
        <v>45371</v>
      </c>
      <c r="D238" t="s">
        <v>2519</v>
      </c>
      <c r="E238" t="s">
        <v>3027</v>
      </c>
      <c r="F238" t="s">
        <v>3022</v>
      </c>
      <c r="G238" s="17">
        <f t="shared" si="6"/>
        <v>40902.6</v>
      </c>
      <c r="I238">
        <v>281</v>
      </c>
      <c r="J238" s="6">
        <v>45371</v>
      </c>
      <c r="K238">
        <v>2</v>
      </c>
      <c r="L238" t="s">
        <v>2908</v>
      </c>
      <c r="M238" t="s">
        <v>2909</v>
      </c>
      <c r="O238" t="s">
        <v>2910</v>
      </c>
      <c r="Q238" t="s">
        <v>2911</v>
      </c>
      <c r="R238" t="s">
        <v>2912</v>
      </c>
      <c r="S238">
        <v>19</v>
      </c>
      <c r="T238" t="s">
        <v>2913</v>
      </c>
      <c r="U238" t="s">
        <v>2757</v>
      </c>
      <c r="V238" t="s">
        <v>2914</v>
      </c>
      <c r="W238" t="s">
        <v>2898</v>
      </c>
      <c r="X238" t="s">
        <v>2915</v>
      </c>
      <c r="Y238">
        <v>1132831520</v>
      </c>
      <c r="Z238" t="s">
        <v>2916</v>
      </c>
      <c r="AA238">
        <v>2</v>
      </c>
      <c r="AB238" t="s">
        <v>2941</v>
      </c>
      <c r="AC238" t="s">
        <v>2942</v>
      </c>
      <c r="AE238" t="s">
        <v>2519</v>
      </c>
      <c r="AF238" t="s">
        <v>2933</v>
      </c>
      <c r="AG238" t="s">
        <v>2943</v>
      </c>
      <c r="AH238">
        <v>330</v>
      </c>
      <c r="AI238" t="s">
        <v>2944</v>
      </c>
      <c r="AJ238" t="s">
        <v>2757</v>
      </c>
      <c r="AK238" t="s">
        <v>2914</v>
      </c>
      <c r="AL238" t="s">
        <v>2898</v>
      </c>
      <c r="AM238" t="s">
        <v>2945</v>
      </c>
      <c r="AN238">
        <v>2122720200</v>
      </c>
      <c r="AO238" t="s">
        <v>2946</v>
      </c>
      <c r="AP238">
        <v>1</v>
      </c>
      <c r="AQ238" t="s">
        <v>2914</v>
      </c>
      <c r="AR238" t="s">
        <v>2898</v>
      </c>
      <c r="AS238">
        <v>3</v>
      </c>
      <c r="AT238">
        <v>0</v>
      </c>
      <c r="AU238">
        <v>0</v>
      </c>
      <c r="AV238">
        <v>1714</v>
      </c>
      <c r="AX238">
        <v>171401</v>
      </c>
      <c r="AY238" t="s">
        <v>2644</v>
      </c>
      <c r="AZ238" t="s">
        <v>2998</v>
      </c>
      <c r="BA238" t="s">
        <v>2644</v>
      </c>
      <c r="BB238" t="s">
        <v>2644</v>
      </c>
      <c r="BC238" t="s">
        <v>2644</v>
      </c>
      <c r="BD238" t="s">
        <v>2999</v>
      </c>
      <c r="BE238" t="s">
        <v>3000</v>
      </c>
      <c r="BF238" t="s">
        <v>2644</v>
      </c>
      <c r="BG238" t="s">
        <v>3001</v>
      </c>
      <c r="BH238" t="s">
        <v>3002</v>
      </c>
      <c r="BI238" t="s">
        <v>2644</v>
      </c>
      <c r="BJ238" t="s">
        <v>2644</v>
      </c>
      <c r="BK238" t="s">
        <v>2644</v>
      </c>
      <c r="BL238">
        <v>0</v>
      </c>
      <c r="BN238" s="6">
        <v>45371</v>
      </c>
      <c r="BQ238">
        <v>0</v>
      </c>
      <c r="BT238">
        <v>0</v>
      </c>
      <c r="BU238">
        <v>0</v>
      </c>
      <c r="BV238" t="s">
        <v>3003</v>
      </c>
    </row>
    <row r="239" spans="2:74" x14ac:dyDescent="0.3">
      <c r="B239" s="16">
        <v>278</v>
      </c>
      <c r="C239" s="6">
        <v>45371</v>
      </c>
      <c r="D239" t="s">
        <v>2519</v>
      </c>
      <c r="E239" t="s">
        <v>3021</v>
      </c>
      <c r="F239" t="s">
        <v>3016</v>
      </c>
      <c r="G239" s="17">
        <f t="shared" si="6"/>
        <v>62569.1</v>
      </c>
      <c r="I239">
        <v>280</v>
      </c>
      <c r="J239" s="6">
        <v>45371</v>
      </c>
      <c r="K239">
        <v>2</v>
      </c>
      <c r="L239" t="s">
        <v>2908</v>
      </c>
      <c r="M239" t="s">
        <v>2909</v>
      </c>
      <c r="O239" t="s">
        <v>2910</v>
      </c>
      <c r="Q239" t="s">
        <v>2911</v>
      </c>
      <c r="R239" t="s">
        <v>2912</v>
      </c>
      <c r="S239">
        <v>19</v>
      </c>
      <c r="T239" t="s">
        <v>2913</v>
      </c>
      <c r="U239" t="s">
        <v>2757</v>
      </c>
      <c r="V239" t="s">
        <v>2914</v>
      </c>
      <c r="W239" t="s">
        <v>2898</v>
      </c>
      <c r="X239" t="s">
        <v>2915</v>
      </c>
      <c r="Y239">
        <v>1132831520</v>
      </c>
      <c r="Z239" t="s">
        <v>2916</v>
      </c>
      <c r="AA239">
        <v>2</v>
      </c>
      <c r="AB239" t="s">
        <v>2941</v>
      </c>
      <c r="AC239" t="s">
        <v>2942</v>
      </c>
      <c r="AE239" t="s">
        <v>2519</v>
      </c>
      <c r="AF239" t="s">
        <v>2933</v>
      </c>
      <c r="AG239" t="s">
        <v>2943</v>
      </c>
      <c r="AH239">
        <v>330</v>
      </c>
      <c r="AI239" t="s">
        <v>2944</v>
      </c>
      <c r="AJ239" t="s">
        <v>2757</v>
      </c>
      <c r="AK239" t="s">
        <v>2914</v>
      </c>
      <c r="AL239" t="s">
        <v>2898</v>
      </c>
      <c r="AM239" t="s">
        <v>2945</v>
      </c>
      <c r="AN239">
        <v>2122720200</v>
      </c>
      <c r="AO239" t="s">
        <v>2946</v>
      </c>
      <c r="AP239">
        <v>1</v>
      </c>
      <c r="AQ239" t="s">
        <v>2914</v>
      </c>
      <c r="AR239" t="s">
        <v>2898</v>
      </c>
      <c r="AS239">
        <v>3</v>
      </c>
      <c r="AT239">
        <v>0</v>
      </c>
      <c r="AU239">
        <v>0</v>
      </c>
      <c r="AV239">
        <v>1714</v>
      </c>
      <c r="AX239">
        <v>171401</v>
      </c>
      <c r="AY239" t="s">
        <v>2644</v>
      </c>
      <c r="AZ239" t="s">
        <v>3004</v>
      </c>
      <c r="BA239" t="s">
        <v>2644</v>
      </c>
      <c r="BB239" t="s">
        <v>2644</v>
      </c>
      <c r="BC239" t="s">
        <v>2644</v>
      </c>
      <c r="BD239" t="s">
        <v>3005</v>
      </c>
      <c r="BE239" t="s">
        <v>3006</v>
      </c>
      <c r="BF239" t="s">
        <v>2644</v>
      </c>
      <c r="BG239" t="s">
        <v>3007</v>
      </c>
      <c r="BH239" t="s">
        <v>3008</v>
      </c>
      <c r="BI239" t="s">
        <v>2644</v>
      </c>
      <c r="BJ239" t="s">
        <v>2644</v>
      </c>
      <c r="BK239" t="s">
        <v>2644</v>
      </c>
      <c r="BL239">
        <v>0</v>
      </c>
      <c r="BN239" s="6">
        <v>45371</v>
      </c>
      <c r="BQ239">
        <v>0</v>
      </c>
      <c r="BT239">
        <v>0</v>
      </c>
      <c r="BU239">
        <v>0</v>
      </c>
      <c r="BV239" t="s">
        <v>3009</v>
      </c>
    </row>
    <row r="240" spans="2:74" x14ac:dyDescent="0.3">
      <c r="B240" s="16">
        <v>279</v>
      </c>
      <c r="C240" s="6">
        <v>45371</v>
      </c>
      <c r="D240" t="s">
        <v>2519</v>
      </c>
      <c r="E240" t="s">
        <v>3015</v>
      </c>
      <c r="F240" t="s">
        <v>3010</v>
      </c>
      <c r="G240" s="17">
        <f t="shared" si="6"/>
        <v>11800.8</v>
      </c>
      <c r="I240">
        <v>279</v>
      </c>
      <c r="J240" s="6">
        <v>45371</v>
      </c>
      <c r="K240">
        <v>2</v>
      </c>
      <c r="L240" t="s">
        <v>2908</v>
      </c>
      <c r="M240" t="s">
        <v>2909</v>
      </c>
      <c r="O240" t="s">
        <v>2910</v>
      </c>
      <c r="Q240" t="s">
        <v>2911</v>
      </c>
      <c r="R240" t="s">
        <v>2912</v>
      </c>
      <c r="S240">
        <v>19</v>
      </c>
      <c r="T240" t="s">
        <v>2913</v>
      </c>
      <c r="U240" t="s">
        <v>2757</v>
      </c>
      <c r="V240" t="s">
        <v>2914</v>
      </c>
      <c r="W240" t="s">
        <v>2898</v>
      </c>
      <c r="X240" t="s">
        <v>2915</v>
      </c>
      <c r="Y240">
        <v>1132831520</v>
      </c>
      <c r="Z240" t="s">
        <v>2916</v>
      </c>
      <c r="AA240">
        <v>2</v>
      </c>
      <c r="AB240" t="s">
        <v>2941</v>
      </c>
      <c r="AC240" t="s">
        <v>2942</v>
      </c>
      <c r="AE240" t="s">
        <v>2519</v>
      </c>
      <c r="AF240" t="s">
        <v>2933</v>
      </c>
      <c r="AG240" t="s">
        <v>2943</v>
      </c>
      <c r="AH240">
        <v>330</v>
      </c>
      <c r="AI240" t="s">
        <v>2944</v>
      </c>
      <c r="AJ240" t="s">
        <v>2757</v>
      </c>
      <c r="AK240" t="s">
        <v>2914</v>
      </c>
      <c r="AL240" t="s">
        <v>2898</v>
      </c>
      <c r="AM240" t="s">
        <v>2945</v>
      </c>
      <c r="AN240">
        <v>2122720200</v>
      </c>
      <c r="AO240" t="s">
        <v>2946</v>
      </c>
      <c r="AP240">
        <v>1</v>
      </c>
      <c r="AQ240" t="s">
        <v>2914</v>
      </c>
      <c r="AR240" t="s">
        <v>2898</v>
      </c>
      <c r="AS240">
        <v>3</v>
      </c>
      <c r="AT240">
        <v>0</v>
      </c>
      <c r="AU240">
        <v>0</v>
      </c>
      <c r="AV240">
        <v>1714</v>
      </c>
      <c r="AX240">
        <v>171401</v>
      </c>
      <c r="AY240" t="s">
        <v>2644</v>
      </c>
      <c r="AZ240" t="s">
        <v>3010</v>
      </c>
      <c r="BA240" t="s">
        <v>2644</v>
      </c>
      <c r="BB240" t="s">
        <v>2644</v>
      </c>
      <c r="BC240" t="s">
        <v>2644</v>
      </c>
      <c r="BD240" t="s">
        <v>3011</v>
      </c>
      <c r="BE240" t="s">
        <v>3012</v>
      </c>
      <c r="BF240" t="s">
        <v>2644</v>
      </c>
      <c r="BG240" t="s">
        <v>3013</v>
      </c>
      <c r="BH240" t="s">
        <v>3014</v>
      </c>
      <c r="BI240" t="s">
        <v>2644</v>
      </c>
      <c r="BJ240" t="s">
        <v>2644</v>
      </c>
      <c r="BK240" t="s">
        <v>2644</v>
      </c>
      <c r="BL240">
        <v>0</v>
      </c>
      <c r="BN240" s="6">
        <v>45371</v>
      </c>
      <c r="BQ240">
        <v>0</v>
      </c>
      <c r="BT240">
        <v>0</v>
      </c>
      <c r="BU240">
        <v>0</v>
      </c>
      <c r="BV240" t="s">
        <v>3015</v>
      </c>
    </row>
    <row r="241" spans="2:74" x14ac:dyDescent="0.3">
      <c r="B241" s="16">
        <v>280</v>
      </c>
      <c r="C241" s="6">
        <v>45371</v>
      </c>
      <c r="D241" t="s">
        <v>2519</v>
      </c>
      <c r="E241" t="s">
        <v>3009</v>
      </c>
      <c r="F241" t="s">
        <v>3004</v>
      </c>
      <c r="G241" s="17">
        <f t="shared" si="6"/>
        <v>44017.9</v>
      </c>
      <c r="I241">
        <v>278</v>
      </c>
      <c r="J241" s="6">
        <v>45371</v>
      </c>
      <c r="K241">
        <v>2</v>
      </c>
      <c r="L241" t="s">
        <v>2908</v>
      </c>
      <c r="M241" t="s">
        <v>2909</v>
      </c>
      <c r="O241" t="s">
        <v>2910</v>
      </c>
      <c r="Q241" t="s">
        <v>2911</v>
      </c>
      <c r="R241" t="s">
        <v>2912</v>
      </c>
      <c r="S241">
        <v>19</v>
      </c>
      <c r="T241" t="s">
        <v>2913</v>
      </c>
      <c r="U241" t="s">
        <v>2757</v>
      </c>
      <c r="V241" t="s">
        <v>2914</v>
      </c>
      <c r="W241" t="s">
        <v>2898</v>
      </c>
      <c r="X241" t="s">
        <v>2915</v>
      </c>
      <c r="Y241">
        <v>1132831520</v>
      </c>
      <c r="Z241" t="s">
        <v>2916</v>
      </c>
      <c r="AA241">
        <v>2</v>
      </c>
      <c r="AB241" t="s">
        <v>2941</v>
      </c>
      <c r="AC241" t="s">
        <v>2942</v>
      </c>
      <c r="AE241" t="s">
        <v>2519</v>
      </c>
      <c r="AF241" t="s">
        <v>2933</v>
      </c>
      <c r="AG241" t="s">
        <v>2943</v>
      </c>
      <c r="AH241">
        <v>330</v>
      </c>
      <c r="AI241" t="s">
        <v>2944</v>
      </c>
      <c r="AJ241" t="s">
        <v>2757</v>
      </c>
      <c r="AK241" t="s">
        <v>2914</v>
      </c>
      <c r="AL241" t="s">
        <v>2898</v>
      </c>
      <c r="AM241" t="s">
        <v>2945</v>
      </c>
      <c r="AN241">
        <v>2122720200</v>
      </c>
      <c r="AO241" t="s">
        <v>2946</v>
      </c>
      <c r="AP241">
        <v>1</v>
      </c>
      <c r="AQ241" t="s">
        <v>2914</v>
      </c>
      <c r="AR241" t="s">
        <v>2898</v>
      </c>
      <c r="AS241">
        <v>3</v>
      </c>
      <c r="AT241">
        <v>0</v>
      </c>
      <c r="AU241">
        <v>0</v>
      </c>
      <c r="AV241">
        <v>1714</v>
      </c>
      <c r="AX241">
        <v>171401</v>
      </c>
      <c r="AY241" t="s">
        <v>2644</v>
      </c>
      <c r="AZ241" t="s">
        <v>3016</v>
      </c>
      <c r="BA241" t="s">
        <v>2644</v>
      </c>
      <c r="BB241" t="s">
        <v>2644</v>
      </c>
      <c r="BC241" t="s">
        <v>2644</v>
      </c>
      <c r="BD241" t="s">
        <v>3017</v>
      </c>
      <c r="BE241" t="s">
        <v>3018</v>
      </c>
      <c r="BF241" t="s">
        <v>2644</v>
      </c>
      <c r="BG241" t="s">
        <v>3019</v>
      </c>
      <c r="BH241" t="s">
        <v>3020</v>
      </c>
      <c r="BI241" t="s">
        <v>2644</v>
      </c>
      <c r="BJ241" t="s">
        <v>2644</v>
      </c>
      <c r="BK241" t="s">
        <v>2644</v>
      </c>
      <c r="BL241">
        <v>0</v>
      </c>
      <c r="BN241" s="6">
        <v>45371</v>
      </c>
      <c r="BQ241">
        <v>0</v>
      </c>
      <c r="BT241">
        <v>0</v>
      </c>
      <c r="BU241">
        <v>0</v>
      </c>
      <c r="BV241" t="s">
        <v>3021</v>
      </c>
    </row>
    <row r="242" spans="2:74" x14ac:dyDescent="0.3">
      <c r="B242" s="16">
        <v>281</v>
      </c>
      <c r="C242" s="6">
        <v>45371</v>
      </c>
      <c r="D242" t="s">
        <v>2519</v>
      </c>
      <c r="E242" t="s">
        <v>3003</v>
      </c>
      <c r="F242" t="s">
        <v>2998</v>
      </c>
      <c r="G242" s="17">
        <f t="shared" si="6"/>
        <v>30166.400000000001</v>
      </c>
      <c r="I242">
        <v>277</v>
      </c>
      <c r="J242" s="6">
        <v>45371</v>
      </c>
      <c r="K242">
        <v>2</v>
      </c>
      <c r="L242" t="s">
        <v>2908</v>
      </c>
      <c r="M242" t="s">
        <v>2909</v>
      </c>
      <c r="O242" t="s">
        <v>2910</v>
      </c>
      <c r="Q242" t="s">
        <v>2911</v>
      </c>
      <c r="R242" t="s">
        <v>2912</v>
      </c>
      <c r="S242">
        <v>19</v>
      </c>
      <c r="T242" t="s">
        <v>2913</v>
      </c>
      <c r="U242" t="s">
        <v>2757</v>
      </c>
      <c r="V242" t="s">
        <v>2914</v>
      </c>
      <c r="W242" t="s">
        <v>2898</v>
      </c>
      <c r="X242" t="s">
        <v>2915</v>
      </c>
      <c r="Y242">
        <v>1132831520</v>
      </c>
      <c r="Z242" t="s">
        <v>2916</v>
      </c>
      <c r="AA242">
        <v>2</v>
      </c>
      <c r="AB242" t="s">
        <v>2941</v>
      </c>
      <c r="AC242" t="s">
        <v>2942</v>
      </c>
      <c r="AE242" t="s">
        <v>2519</v>
      </c>
      <c r="AF242" t="s">
        <v>2933</v>
      </c>
      <c r="AG242" t="s">
        <v>2943</v>
      </c>
      <c r="AH242">
        <v>330</v>
      </c>
      <c r="AI242" t="s">
        <v>2944</v>
      </c>
      <c r="AJ242" t="s">
        <v>2757</v>
      </c>
      <c r="AK242" t="s">
        <v>2914</v>
      </c>
      <c r="AL242" t="s">
        <v>2898</v>
      </c>
      <c r="AM242" t="s">
        <v>2945</v>
      </c>
      <c r="AN242">
        <v>2122720200</v>
      </c>
      <c r="AO242" t="s">
        <v>2946</v>
      </c>
      <c r="AP242">
        <v>1</v>
      </c>
      <c r="AQ242" t="s">
        <v>2914</v>
      </c>
      <c r="AR242" t="s">
        <v>2898</v>
      </c>
      <c r="AS242">
        <v>3</v>
      </c>
      <c r="AT242">
        <v>0</v>
      </c>
      <c r="AU242">
        <v>0</v>
      </c>
      <c r="AV242">
        <v>1714</v>
      </c>
      <c r="AX242">
        <v>171401</v>
      </c>
      <c r="AY242" t="s">
        <v>2644</v>
      </c>
      <c r="AZ242" t="s">
        <v>3022</v>
      </c>
      <c r="BA242" t="s">
        <v>2644</v>
      </c>
      <c r="BB242" t="s">
        <v>2644</v>
      </c>
      <c r="BC242" t="s">
        <v>2644</v>
      </c>
      <c r="BD242" t="s">
        <v>3023</v>
      </c>
      <c r="BE242" t="s">
        <v>3024</v>
      </c>
      <c r="BF242" t="s">
        <v>2644</v>
      </c>
      <c r="BG242" t="s">
        <v>3025</v>
      </c>
      <c r="BH242" t="s">
        <v>3026</v>
      </c>
      <c r="BI242" t="s">
        <v>2644</v>
      </c>
      <c r="BJ242" t="s">
        <v>2644</v>
      </c>
      <c r="BK242" t="s">
        <v>2644</v>
      </c>
      <c r="BL242">
        <v>0</v>
      </c>
      <c r="BN242" s="6">
        <v>45371</v>
      </c>
      <c r="BQ242">
        <v>0</v>
      </c>
      <c r="BT242">
        <v>0</v>
      </c>
      <c r="BU242">
        <v>0</v>
      </c>
      <c r="BV242" t="s">
        <v>3027</v>
      </c>
    </row>
    <row r="243" spans="2:74" x14ac:dyDescent="0.3">
      <c r="B243" s="16">
        <v>282</v>
      </c>
      <c r="C243" s="6">
        <v>45371</v>
      </c>
      <c r="D243" t="s">
        <v>2519</v>
      </c>
      <c r="E243" t="s">
        <v>2997</v>
      </c>
      <c r="F243" t="s">
        <v>2992</v>
      </c>
      <c r="G243" s="17">
        <f t="shared" si="6"/>
        <v>39540</v>
      </c>
      <c r="I243">
        <v>276</v>
      </c>
      <c r="J243" s="6">
        <v>45371</v>
      </c>
      <c r="K243">
        <v>2</v>
      </c>
      <c r="L243" t="s">
        <v>2908</v>
      </c>
      <c r="M243" t="s">
        <v>2909</v>
      </c>
      <c r="O243" t="s">
        <v>2910</v>
      </c>
      <c r="Q243" t="s">
        <v>2911</v>
      </c>
      <c r="R243" t="s">
        <v>2912</v>
      </c>
      <c r="S243">
        <v>19</v>
      </c>
      <c r="T243" t="s">
        <v>2913</v>
      </c>
      <c r="U243" t="s">
        <v>2757</v>
      </c>
      <c r="V243" t="s">
        <v>2914</v>
      </c>
      <c r="W243" t="s">
        <v>2898</v>
      </c>
      <c r="X243" t="s">
        <v>2915</v>
      </c>
      <c r="Y243">
        <v>1132831520</v>
      </c>
      <c r="Z243" t="s">
        <v>2916</v>
      </c>
      <c r="AA243">
        <v>2</v>
      </c>
      <c r="AB243" t="s">
        <v>2941</v>
      </c>
      <c r="AC243" t="s">
        <v>2942</v>
      </c>
      <c r="AE243" t="s">
        <v>2519</v>
      </c>
      <c r="AF243" t="s">
        <v>2933</v>
      </c>
      <c r="AG243" t="s">
        <v>2943</v>
      </c>
      <c r="AH243">
        <v>330</v>
      </c>
      <c r="AI243" t="s">
        <v>2944</v>
      </c>
      <c r="AJ243" t="s">
        <v>2757</v>
      </c>
      <c r="AK243" t="s">
        <v>2914</v>
      </c>
      <c r="AL243" t="s">
        <v>2898</v>
      </c>
      <c r="AM243" t="s">
        <v>2945</v>
      </c>
      <c r="AN243">
        <v>2122720200</v>
      </c>
      <c r="AO243" t="s">
        <v>2946</v>
      </c>
      <c r="AP243">
        <v>1</v>
      </c>
      <c r="AQ243" t="s">
        <v>2914</v>
      </c>
      <c r="AR243" t="s">
        <v>2898</v>
      </c>
      <c r="AS243">
        <v>3</v>
      </c>
      <c r="AT243">
        <v>0</v>
      </c>
      <c r="AU243">
        <v>0</v>
      </c>
      <c r="AV243">
        <v>1714</v>
      </c>
      <c r="AX243">
        <v>171401</v>
      </c>
      <c r="AY243" t="s">
        <v>2644</v>
      </c>
      <c r="AZ243" t="s">
        <v>3028</v>
      </c>
      <c r="BA243" t="s">
        <v>2644</v>
      </c>
      <c r="BB243" t="s">
        <v>2644</v>
      </c>
      <c r="BC243" t="s">
        <v>2644</v>
      </c>
      <c r="BD243" t="s">
        <v>3029</v>
      </c>
      <c r="BE243" t="s">
        <v>3030</v>
      </c>
      <c r="BF243" t="s">
        <v>2644</v>
      </c>
      <c r="BG243" t="s">
        <v>3031</v>
      </c>
      <c r="BH243" t="s">
        <v>3032</v>
      </c>
      <c r="BI243" t="s">
        <v>2644</v>
      </c>
      <c r="BJ243" t="s">
        <v>2644</v>
      </c>
      <c r="BK243" t="s">
        <v>2644</v>
      </c>
      <c r="BL243">
        <v>0</v>
      </c>
      <c r="BN243" s="6">
        <v>45371</v>
      </c>
      <c r="BQ243">
        <v>0</v>
      </c>
      <c r="BT243">
        <v>0</v>
      </c>
      <c r="BU243">
        <v>0</v>
      </c>
      <c r="BV243" t="s">
        <v>3033</v>
      </c>
    </row>
    <row r="244" spans="2:74" x14ac:dyDescent="0.3">
      <c r="B244" s="16">
        <v>283</v>
      </c>
      <c r="C244" s="6">
        <v>45371</v>
      </c>
      <c r="D244" t="s">
        <v>2519</v>
      </c>
      <c r="E244" t="s">
        <v>2991</v>
      </c>
      <c r="F244" t="s">
        <v>2986</v>
      </c>
      <c r="G244" s="17">
        <f t="shared" si="6"/>
        <v>21188.6</v>
      </c>
      <c r="I244">
        <v>275</v>
      </c>
      <c r="J244" s="6">
        <v>45371</v>
      </c>
      <c r="K244">
        <v>2</v>
      </c>
      <c r="L244" t="s">
        <v>2908</v>
      </c>
      <c r="M244" t="s">
        <v>2909</v>
      </c>
      <c r="O244" t="s">
        <v>2910</v>
      </c>
      <c r="Q244" t="s">
        <v>2911</v>
      </c>
      <c r="R244" t="s">
        <v>2912</v>
      </c>
      <c r="S244">
        <v>19</v>
      </c>
      <c r="T244" t="s">
        <v>2913</v>
      </c>
      <c r="U244" t="s">
        <v>2757</v>
      </c>
      <c r="V244" t="s">
        <v>2914</v>
      </c>
      <c r="W244" t="s">
        <v>2898</v>
      </c>
      <c r="X244" t="s">
        <v>2915</v>
      </c>
      <c r="Y244">
        <v>1132831520</v>
      </c>
      <c r="Z244" t="s">
        <v>2916</v>
      </c>
      <c r="AA244">
        <v>2</v>
      </c>
      <c r="AB244" t="s">
        <v>2941</v>
      </c>
      <c r="AC244" t="s">
        <v>2942</v>
      </c>
      <c r="AE244" t="s">
        <v>2519</v>
      </c>
      <c r="AF244" t="s">
        <v>2933</v>
      </c>
      <c r="AG244" t="s">
        <v>2943</v>
      </c>
      <c r="AH244">
        <v>330</v>
      </c>
      <c r="AI244" t="s">
        <v>2944</v>
      </c>
      <c r="AJ244" t="s">
        <v>2757</v>
      </c>
      <c r="AK244" t="s">
        <v>2914</v>
      </c>
      <c r="AL244" t="s">
        <v>2898</v>
      </c>
      <c r="AM244" t="s">
        <v>2945</v>
      </c>
      <c r="AN244">
        <v>2122720200</v>
      </c>
      <c r="AO244" t="s">
        <v>2946</v>
      </c>
      <c r="AP244">
        <v>1</v>
      </c>
      <c r="AQ244" t="s">
        <v>2914</v>
      </c>
      <c r="AR244" t="s">
        <v>2898</v>
      </c>
      <c r="AS244">
        <v>3</v>
      </c>
      <c r="AT244">
        <v>0</v>
      </c>
      <c r="AU244">
        <v>0</v>
      </c>
      <c r="AV244">
        <v>1714</v>
      </c>
      <c r="AX244">
        <v>171401</v>
      </c>
      <c r="AY244" t="s">
        <v>2644</v>
      </c>
      <c r="AZ244" t="s">
        <v>3034</v>
      </c>
      <c r="BA244" t="s">
        <v>2644</v>
      </c>
      <c r="BB244" t="s">
        <v>2644</v>
      </c>
      <c r="BC244" t="s">
        <v>2644</v>
      </c>
      <c r="BD244" t="s">
        <v>3035</v>
      </c>
      <c r="BE244" t="s">
        <v>3036</v>
      </c>
      <c r="BF244" t="s">
        <v>2644</v>
      </c>
      <c r="BG244" t="s">
        <v>3037</v>
      </c>
      <c r="BH244" t="s">
        <v>3038</v>
      </c>
      <c r="BI244" t="s">
        <v>2644</v>
      </c>
      <c r="BJ244" t="s">
        <v>2644</v>
      </c>
      <c r="BK244" t="s">
        <v>2644</v>
      </c>
      <c r="BL244">
        <v>0</v>
      </c>
      <c r="BN244" s="6">
        <v>45371</v>
      </c>
      <c r="BQ244">
        <v>0</v>
      </c>
      <c r="BT244">
        <v>0</v>
      </c>
      <c r="BU244">
        <v>0</v>
      </c>
      <c r="BV244" t="s">
        <v>2520</v>
      </c>
    </row>
    <row r="245" spans="2:74" x14ac:dyDescent="0.3">
      <c r="B245" s="16">
        <v>284</v>
      </c>
      <c r="C245" s="6">
        <v>45371</v>
      </c>
      <c r="D245" t="s">
        <v>2519</v>
      </c>
      <c r="E245" t="s">
        <v>2521</v>
      </c>
      <c r="F245" t="s">
        <v>2981</v>
      </c>
      <c r="G245" s="17">
        <f t="shared" si="6"/>
        <v>12050.5</v>
      </c>
      <c r="I245">
        <v>274</v>
      </c>
      <c r="J245" s="6">
        <v>45357</v>
      </c>
      <c r="K245">
        <v>2</v>
      </c>
      <c r="L245" t="s">
        <v>2908</v>
      </c>
      <c r="M245" t="s">
        <v>2909</v>
      </c>
      <c r="O245" t="s">
        <v>2910</v>
      </c>
      <c r="Q245" t="s">
        <v>2911</v>
      </c>
      <c r="R245" t="s">
        <v>2912</v>
      </c>
      <c r="S245">
        <v>19</v>
      </c>
      <c r="T245" t="s">
        <v>2913</v>
      </c>
      <c r="U245" t="s">
        <v>2757</v>
      </c>
      <c r="V245" t="s">
        <v>2914</v>
      </c>
      <c r="W245" t="s">
        <v>2898</v>
      </c>
      <c r="X245" t="s">
        <v>2915</v>
      </c>
      <c r="Y245">
        <v>1132831520</v>
      </c>
      <c r="Z245" t="s">
        <v>2916</v>
      </c>
      <c r="AA245">
        <v>2</v>
      </c>
      <c r="AB245" t="s">
        <v>2897</v>
      </c>
      <c r="AC245" t="s">
        <v>2917</v>
      </c>
      <c r="AE245" t="s">
        <v>2522</v>
      </c>
      <c r="AF245" t="s">
        <v>2918</v>
      </c>
      <c r="AG245" t="s">
        <v>2919</v>
      </c>
      <c r="AH245">
        <v>83</v>
      </c>
      <c r="AI245" t="s">
        <v>2920</v>
      </c>
      <c r="AJ245" t="s">
        <v>2757</v>
      </c>
      <c r="AK245" t="s">
        <v>2914</v>
      </c>
      <c r="AL245" t="s">
        <v>2898</v>
      </c>
      <c r="AM245" t="s">
        <v>2899</v>
      </c>
      <c r="AN245">
        <v>36261100</v>
      </c>
      <c r="AO245" t="s">
        <v>2921</v>
      </c>
      <c r="AP245">
        <v>1</v>
      </c>
      <c r="AQ245" t="s">
        <v>2914</v>
      </c>
      <c r="AR245" t="s">
        <v>2898</v>
      </c>
      <c r="AS245">
        <v>3</v>
      </c>
      <c r="AT245">
        <v>0</v>
      </c>
      <c r="AU245">
        <v>0</v>
      </c>
      <c r="AV245">
        <v>1714</v>
      </c>
      <c r="AX245">
        <v>171401</v>
      </c>
      <c r="AY245" t="s">
        <v>2644</v>
      </c>
      <c r="AZ245" t="s">
        <v>3039</v>
      </c>
      <c r="BA245" t="s">
        <v>2644</v>
      </c>
      <c r="BB245" t="s">
        <v>2644</v>
      </c>
      <c r="BC245" t="s">
        <v>2644</v>
      </c>
      <c r="BD245" t="s">
        <v>3040</v>
      </c>
      <c r="BE245" t="s">
        <v>3041</v>
      </c>
      <c r="BF245" t="s">
        <v>2644</v>
      </c>
      <c r="BG245" t="s">
        <v>3042</v>
      </c>
      <c r="BH245" t="s">
        <v>3043</v>
      </c>
      <c r="BI245" t="s">
        <v>2644</v>
      </c>
      <c r="BJ245" t="s">
        <v>2644</v>
      </c>
      <c r="BK245" t="s">
        <v>2644</v>
      </c>
      <c r="BL245">
        <v>0</v>
      </c>
      <c r="BN245" s="6">
        <v>45357</v>
      </c>
      <c r="BQ245">
        <v>0</v>
      </c>
      <c r="BT245">
        <v>0</v>
      </c>
      <c r="BU245">
        <v>0</v>
      </c>
      <c r="BV245" t="s">
        <v>3044</v>
      </c>
    </row>
    <row r="246" spans="2:74" x14ac:dyDescent="0.3">
      <c r="B246" s="16">
        <v>285</v>
      </c>
      <c r="C246" s="6">
        <v>45371</v>
      </c>
      <c r="D246" t="s">
        <v>2519</v>
      </c>
      <c r="E246" t="s">
        <v>2980</v>
      </c>
      <c r="F246" t="s">
        <v>2975</v>
      </c>
      <c r="G246" s="17">
        <f t="shared" si="6"/>
        <v>32474.799999999999</v>
      </c>
      <c r="I246">
        <v>273</v>
      </c>
      <c r="J246" s="6">
        <v>45357</v>
      </c>
      <c r="K246">
        <v>2</v>
      </c>
      <c r="L246" t="s">
        <v>2908</v>
      </c>
      <c r="M246" t="s">
        <v>2909</v>
      </c>
      <c r="O246" t="s">
        <v>2910</v>
      </c>
      <c r="Q246" t="s">
        <v>2911</v>
      </c>
      <c r="R246" t="s">
        <v>2912</v>
      </c>
      <c r="S246">
        <v>19</v>
      </c>
      <c r="T246" t="s">
        <v>2913</v>
      </c>
      <c r="U246" t="s">
        <v>2757</v>
      </c>
      <c r="V246" t="s">
        <v>2914</v>
      </c>
      <c r="W246" t="s">
        <v>2898</v>
      </c>
      <c r="X246" t="s">
        <v>2915</v>
      </c>
      <c r="Y246">
        <v>1132831520</v>
      </c>
      <c r="Z246" t="s">
        <v>2916</v>
      </c>
      <c r="AA246">
        <v>2</v>
      </c>
      <c r="AB246" t="s">
        <v>2897</v>
      </c>
      <c r="AC246" t="s">
        <v>2917</v>
      </c>
      <c r="AE246" t="s">
        <v>2522</v>
      </c>
      <c r="AF246" t="s">
        <v>2918</v>
      </c>
      <c r="AG246" t="s">
        <v>2919</v>
      </c>
      <c r="AH246">
        <v>83</v>
      </c>
      <c r="AI246" t="s">
        <v>2920</v>
      </c>
      <c r="AJ246" t="s">
        <v>2757</v>
      </c>
      <c r="AK246" t="s">
        <v>2914</v>
      </c>
      <c r="AL246" t="s">
        <v>2898</v>
      </c>
      <c r="AM246" t="s">
        <v>2899</v>
      </c>
      <c r="AN246">
        <v>36261100</v>
      </c>
      <c r="AO246" t="s">
        <v>2921</v>
      </c>
      <c r="AP246">
        <v>1</v>
      </c>
      <c r="AQ246" t="s">
        <v>2914</v>
      </c>
      <c r="AR246" t="s">
        <v>2898</v>
      </c>
      <c r="AS246">
        <v>3</v>
      </c>
      <c r="AT246">
        <v>0</v>
      </c>
      <c r="AU246">
        <v>0</v>
      </c>
      <c r="AV246">
        <v>1714</v>
      </c>
      <c r="AX246">
        <v>171401</v>
      </c>
      <c r="AY246" t="s">
        <v>2644</v>
      </c>
      <c r="AZ246" t="s">
        <v>3045</v>
      </c>
      <c r="BA246" t="s">
        <v>2644</v>
      </c>
      <c r="BB246" t="s">
        <v>2644</v>
      </c>
      <c r="BC246" t="s">
        <v>2644</v>
      </c>
      <c r="BD246" t="s">
        <v>3046</v>
      </c>
      <c r="BE246" t="s">
        <v>3047</v>
      </c>
      <c r="BF246" t="s">
        <v>2644</v>
      </c>
      <c r="BG246" t="s">
        <v>3048</v>
      </c>
      <c r="BH246" t="s">
        <v>3049</v>
      </c>
      <c r="BI246" t="s">
        <v>2644</v>
      </c>
      <c r="BJ246" t="s">
        <v>2644</v>
      </c>
      <c r="BK246" t="s">
        <v>2644</v>
      </c>
      <c r="BL246">
        <v>0</v>
      </c>
      <c r="BN246" s="6">
        <v>45357</v>
      </c>
      <c r="BQ246">
        <v>0</v>
      </c>
      <c r="BT246">
        <v>0</v>
      </c>
      <c r="BU246">
        <v>0</v>
      </c>
      <c r="BV246" t="s">
        <v>3050</v>
      </c>
    </row>
    <row r="247" spans="2:74" x14ac:dyDescent="0.3">
      <c r="B247" s="16" t="s">
        <v>2787</v>
      </c>
      <c r="C247"/>
      <c r="G247" s="17"/>
      <c r="AZ247" t="s">
        <v>3051</v>
      </c>
      <c r="BA247" t="s">
        <v>2644</v>
      </c>
      <c r="BB247" t="s">
        <v>2644</v>
      </c>
      <c r="BC247" t="s">
        <v>2644</v>
      </c>
      <c r="BD247" t="s">
        <v>3052</v>
      </c>
      <c r="BE247" t="s">
        <v>3053</v>
      </c>
      <c r="BF247" t="s">
        <v>2644</v>
      </c>
      <c r="BG247" t="s">
        <v>3054</v>
      </c>
      <c r="BH247" t="s">
        <v>3055</v>
      </c>
      <c r="BI247" t="s">
        <v>2644</v>
      </c>
      <c r="BJ247" t="s">
        <v>2644</v>
      </c>
      <c r="BK247" t="s">
        <v>2644</v>
      </c>
    </row>
    <row r="248" spans="2:74" x14ac:dyDescent="0.3">
      <c r="G248" s="17"/>
    </row>
    <row r="249" spans="2:74" x14ac:dyDescent="0.3">
      <c r="G249" s="17"/>
    </row>
    <row r="250" spans="2:74" x14ac:dyDescent="0.3">
      <c r="B250" s="16">
        <v>286</v>
      </c>
      <c r="C250" s="6">
        <v>45386</v>
      </c>
      <c r="D250" t="s">
        <v>2524</v>
      </c>
      <c r="E250" t="s">
        <v>3131</v>
      </c>
      <c r="F250" t="s">
        <v>3126</v>
      </c>
      <c r="G250" s="17">
        <f t="shared" ref="G250:G261" si="7">_xlfn.NUMBERVALUE(F250,",",".")</f>
        <v>3485</v>
      </c>
      <c r="I250">
        <v>297</v>
      </c>
      <c r="J250" s="6">
        <v>45401</v>
      </c>
      <c r="K250">
        <v>2</v>
      </c>
      <c r="L250" t="s">
        <v>2908</v>
      </c>
      <c r="M250" t="s">
        <v>2909</v>
      </c>
      <c r="O250" t="s">
        <v>2910</v>
      </c>
      <c r="Q250" t="s">
        <v>2911</v>
      </c>
      <c r="R250" t="s">
        <v>2912</v>
      </c>
      <c r="S250">
        <v>19</v>
      </c>
      <c r="T250" t="s">
        <v>2913</v>
      </c>
      <c r="U250" t="s">
        <v>2757</v>
      </c>
      <c r="V250" t="s">
        <v>2914</v>
      </c>
      <c r="W250" t="s">
        <v>2898</v>
      </c>
      <c r="X250" t="s">
        <v>2915</v>
      </c>
      <c r="Y250">
        <v>1132831520</v>
      </c>
      <c r="Z250" t="s">
        <v>2916</v>
      </c>
      <c r="AA250">
        <v>2</v>
      </c>
      <c r="AB250" t="s">
        <v>2897</v>
      </c>
      <c r="AC250" t="s">
        <v>2917</v>
      </c>
      <c r="AE250" t="s">
        <v>2522</v>
      </c>
      <c r="AF250" t="s">
        <v>2918</v>
      </c>
      <c r="AG250" t="s">
        <v>2919</v>
      </c>
      <c r="AH250">
        <v>83</v>
      </c>
      <c r="AI250" t="s">
        <v>2920</v>
      </c>
      <c r="AJ250" t="s">
        <v>2757</v>
      </c>
      <c r="AK250" t="s">
        <v>2914</v>
      </c>
      <c r="AL250" t="s">
        <v>2898</v>
      </c>
      <c r="AM250" t="s">
        <v>2899</v>
      </c>
      <c r="AN250">
        <v>36261100</v>
      </c>
      <c r="AO250" t="s">
        <v>2921</v>
      </c>
      <c r="AP250">
        <v>1</v>
      </c>
      <c r="AQ250" t="s">
        <v>2914</v>
      </c>
      <c r="AR250" t="s">
        <v>2898</v>
      </c>
      <c r="AS250">
        <v>3</v>
      </c>
      <c r="AT250">
        <v>0</v>
      </c>
      <c r="AU250">
        <v>0</v>
      </c>
      <c r="AV250">
        <v>1714</v>
      </c>
      <c r="AX250">
        <v>171401</v>
      </c>
      <c r="AY250" t="s">
        <v>2644</v>
      </c>
      <c r="AZ250" t="s">
        <v>3056</v>
      </c>
      <c r="BA250" t="s">
        <v>2644</v>
      </c>
      <c r="BB250" t="s">
        <v>2644</v>
      </c>
      <c r="BC250" t="s">
        <v>2644</v>
      </c>
      <c r="BD250" t="s">
        <v>3057</v>
      </c>
      <c r="BE250" t="s">
        <v>3058</v>
      </c>
      <c r="BF250" t="s">
        <v>2644</v>
      </c>
      <c r="BG250" t="s">
        <v>3059</v>
      </c>
      <c r="BH250" t="s">
        <v>3060</v>
      </c>
      <c r="BI250" t="s">
        <v>2644</v>
      </c>
      <c r="BJ250" t="s">
        <v>2644</v>
      </c>
      <c r="BK250" t="s">
        <v>2644</v>
      </c>
      <c r="BL250">
        <v>0</v>
      </c>
      <c r="BN250" s="6">
        <v>45401</v>
      </c>
      <c r="BQ250">
        <v>0</v>
      </c>
      <c r="BT250">
        <v>0</v>
      </c>
      <c r="BU250">
        <v>0</v>
      </c>
      <c r="BV250" t="s">
        <v>3061</v>
      </c>
    </row>
    <row r="251" spans="2:74" x14ac:dyDescent="0.3">
      <c r="B251" s="16">
        <v>287</v>
      </c>
      <c r="C251" s="6">
        <v>45390</v>
      </c>
      <c r="D251" t="s">
        <v>2522</v>
      </c>
      <c r="E251" t="s">
        <v>3125</v>
      </c>
      <c r="F251" t="s">
        <v>3120</v>
      </c>
      <c r="G251" s="17">
        <f t="shared" si="7"/>
        <v>4510</v>
      </c>
      <c r="I251">
        <v>296</v>
      </c>
      <c r="J251" s="6">
        <v>45397</v>
      </c>
      <c r="K251">
        <v>2</v>
      </c>
      <c r="L251" t="s">
        <v>2908</v>
      </c>
      <c r="M251" t="s">
        <v>2909</v>
      </c>
      <c r="O251" t="s">
        <v>2910</v>
      </c>
      <c r="Q251" t="s">
        <v>2911</v>
      </c>
      <c r="R251" t="s">
        <v>2912</v>
      </c>
      <c r="S251">
        <v>19</v>
      </c>
      <c r="T251" t="s">
        <v>2913</v>
      </c>
      <c r="U251" t="s">
        <v>2757</v>
      </c>
      <c r="V251" t="s">
        <v>2914</v>
      </c>
      <c r="W251" t="s">
        <v>2898</v>
      </c>
      <c r="X251" t="s">
        <v>2915</v>
      </c>
      <c r="Y251">
        <v>1132831520</v>
      </c>
      <c r="Z251" t="s">
        <v>2916</v>
      </c>
      <c r="AA251">
        <v>2</v>
      </c>
      <c r="AB251" t="s">
        <v>2902</v>
      </c>
      <c r="AC251" t="s">
        <v>2962</v>
      </c>
      <c r="AE251" t="s">
        <v>2526</v>
      </c>
      <c r="AF251" t="s">
        <v>2933</v>
      </c>
      <c r="AG251" t="s">
        <v>2963</v>
      </c>
      <c r="AH251">
        <v>336</v>
      </c>
      <c r="AI251" t="s">
        <v>2964</v>
      </c>
      <c r="AJ251" t="s">
        <v>2903</v>
      </c>
      <c r="AK251" t="s">
        <v>2914</v>
      </c>
      <c r="AL251" t="s">
        <v>2898</v>
      </c>
      <c r="AM251" t="s">
        <v>2904</v>
      </c>
      <c r="AN251" t="s">
        <v>2965</v>
      </c>
      <c r="AO251" t="s">
        <v>2966</v>
      </c>
      <c r="AP251">
        <v>1</v>
      </c>
      <c r="AQ251" t="s">
        <v>2914</v>
      </c>
      <c r="AR251" t="s">
        <v>2898</v>
      </c>
      <c r="AS251">
        <v>3</v>
      </c>
      <c r="AT251">
        <v>0</v>
      </c>
      <c r="AU251">
        <v>0</v>
      </c>
      <c r="AV251">
        <v>1714</v>
      </c>
      <c r="AX251">
        <v>171401</v>
      </c>
      <c r="AY251" t="s">
        <v>2644</v>
      </c>
      <c r="AZ251" t="s">
        <v>3062</v>
      </c>
      <c r="BA251" t="s">
        <v>2644</v>
      </c>
      <c r="BB251" t="s">
        <v>2644</v>
      </c>
      <c r="BC251" t="s">
        <v>2644</v>
      </c>
      <c r="BD251" t="s">
        <v>3063</v>
      </c>
      <c r="BE251" t="s">
        <v>3064</v>
      </c>
      <c r="BF251" t="s">
        <v>2644</v>
      </c>
      <c r="BG251" t="s">
        <v>3065</v>
      </c>
      <c r="BH251" t="s">
        <v>3066</v>
      </c>
      <c r="BI251" t="s">
        <v>2644</v>
      </c>
      <c r="BJ251" t="s">
        <v>2644</v>
      </c>
      <c r="BK251" t="s">
        <v>2644</v>
      </c>
      <c r="BL251">
        <v>0</v>
      </c>
      <c r="BN251" s="6">
        <v>45397</v>
      </c>
      <c r="BQ251">
        <v>0</v>
      </c>
      <c r="BT251">
        <v>0</v>
      </c>
      <c r="BU251">
        <v>0</v>
      </c>
      <c r="BV251" t="s">
        <v>3067</v>
      </c>
    </row>
    <row r="252" spans="2:74" x14ac:dyDescent="0.3">
      <c r="B252" s="16">
        <v>288</v>
      </c>
      <c r="C252" s="6">
        <v>45390</v>
      </c>
      <c r="D252" t="s">
        <v>2522</v>
      </c>
      <c r="E252" t="s">
        <v>3119</v>
      </c>
      <c r="F252" t="s">
        <v>3114</v>
      </c>
      <c r="G252" s="17">
        <f t="shared" si="7"/>
        <v>7425</v>
      </c>
      <c r="I252">
        <v>295</v>
      </c>
      <c r="J252" s="6">
        <v>45393</v>
      </c>
      <c r="K252">
        <v>2</v>
      </c>
      <c r="L252" t="s">
        <v>2908</v>
      </c>
      <c r="M252" t="s">
        <v>2909</v>
      </c>
      <c r="O252" t="s">
        <v>2910</v>
      </c>
      <c r="Q252" t="s">
        <v>2911</v>
      </c>
      <c r="R252" t="s">
        <v>2912</v>
      </c>
      <c r="S252">
        <v>19</v>
      </c>
      <c r="T252" t="s">
        <v>2913</v>
      </c>
      <c r="U252" t="s">
        <v>2757</v>
      </c>
      <c r="V252" t="s">
        <v>2914</v>
      </c>
      <c r="W252" t="s">
        <v>2898</v>
      </c>
      <c r="X252" t="s">
        <v>2915</v>
      </c>
      <c r="Y252">
        <v>1132831520</v>
      </c>
      <c r="Z252" t="s">
        <v>2916</v>
      </c>
      <c r="AA252">
        <v>2</v>
      </c>
      <c r="AB252" t="s">
        <v>2931</v>
      </c>
      <c r="AC252" t="s">
        <v>2932</v>
      </c>
      <c r="AE252" t="s">
        <v>2529</v>
      </c>
      <c r="AF252" t="s">
        <v>2933</v>
      </c>
      <c r="AG252" t="s">
        <v>2934</v>
      </c>
      <c r="AH252">
        <v>52</v>
      </c>
      <c r="AI252" t="s">
        <v>2935</v>
      </c>
      <c r="AJ252" t="s">
        <v>2757</v>
      </c>
      <c r="AK252" t="s">
        <v>2914</v>
      </c>
      <c r="AL252" t="s">
        <v>2898</v>
      </c>
      <c r="AM252" t="s">
        <v>2936</v>
      </c>
      <c r="AN252">
        <v>39937608</v>
      </c>
      <c r="AO252" t="s">
        <v>2937</v>
      </c>
      <c r="AP252">
        <v>1</v>
      </c>
      <c r="AQ252" t="s">
        <v>2914</v>
      </c>
      <c r="AR252" t="s">
        <v>2898</v>
      </c>
      <c r="AS252">
        <v>3</v>
      </c>
      <c r="AT252">
        <v>0</v>
      </c>
      <c r="AU252">
        <v>0</v>
      </c>
      <c r="AV252">
        <v>1714</v>
      </c>
      <c r="AX252">
        <v>171401</v>
      </c>
      <c r="AY252" t="s">
        <v>2644</v>
      </c>
      <c r="AZ252" t="s">
        <v>3068</v>
      </c>
      <c r="BA252" t="s">
        <v>2644</v>
      </c>
      <c r="BB252" t="s">
        <v>2644</v>
      </c>
      <c r="BC252" t="s">
        <v>2644</v>
      </c>
      <c r="BD252" t="s">
        <v>3069</v>
      </c>
      <c r="BE252" t="s">
        <v>3070</v>
      </c>
      <c r="BF252" t="s">
        <v>2644</v>
      </c>
      <c r="BG252" t="s">
        <v>2939</v>
      </c>
      <c r="BH252" t="s">
        <v>3071</v>
      </c>
      <c r="BI252" t="s">
        <v>2644</v>
      </c>
      <c r="BJ252" t="s">
        <v>2644</v>
      </c>
      <c r="BK252" t="s">
        <v>2644</v>
      </c>
      <c r="BL252">
        <v>0</v>
      </c>
      <c r="BN252" s="6">
        <v>45393</v>
      </c>
      <c r="BQ252">
        <v>0</v>
      </c>
      <c r="BT252">
        <v>0</v>
      </c>
      <c r="BU252">
        <v>0</v>
      </c>
      <c r="BV252" t="s">
        <v>3072</v>
      </c>
    </row>
    <row r="253" spans="2:74" x14ac:dyDescent="0.3">
      <c r="B253" s="16">
        <v>289</v>
      </c>
      <c r="C253" s="6">
        <v>45390</v>
      </c>
      <c r="D253" t="s">
        <v>2522</v>
      </c>
      <c r="E253" t="s">
        <v>3113</v>
      </c>
      <c r="F253" t="s">
        <v>3108</v>
      </c>
      <c r="G253" s="17">
        <f t="shared" si="7"/>
        <v>3575</v>
      </c>
      <c r="I253">
        <v>294</v>
      </c>
      <c r="J253" s="6">
        <v>45393</v>
      </c>
      <c r="K253">
        <v>2</v>
      </c>
      <c r="L253" t="s">
        <v>2908</v>
      </c>
      <c r="M253" t="s">
        <v>2909</v>
      </c>
      <c r="O253" t="s">
        <v>2910</v>
      </c>
      <c r="Q253" t="s">
        <v>2911</v>
      </c>
      <c r="R253" t="s">
        <v>2912</v>
      </c>
      <c r="S253">
        <v>19</v>
      </c>
      <c r="T253" t="s">
        <v>2913</v>
      </c>
      <c r="U253" t="s">
        <v>2757</v>
      </c>
      <c r="V253" t="s">
        <v>2914</v>
      </c>
      <c r="W253" t="s">
        <v>2898</v>
      </c>
      <c r="X253" t="s">
        <v>2915</v>
      </c>
      <c r="Y253">
        <v>1132831520</v>
      </c>
      <c r="Z253" t="s">
        <v>2916</v>
      </c>
      <c r="AA253">
        <v>2</v>
      </c>
      <c r="AB253" t="s">
        <v>2897</v>
      </c>
      <c r="AC253" t="s">
        <v>2917</v>
      </c>
      <c r="AE253" t="s">
        <v>2522</v>
      </c>
      <c r="AF253" t="s">
        <v>2918</v>
      </c>
      <c r="AG253" t="s">
        <v>2919</v>
      </c>
      <c r="AH253">
        <v>83</v>
      </c>
      <c r="AI253" t="s">
        <v>2920</v>
      </c>
      <c r="AJ253" t="s">
        <v>2757</v>
      </c>
      <c r="AK253" t="s">
        <v>2914</v>
      </c>
      <c r="AL253" t="s">
        <v>2898</v>
      </c>
      <c r="AM253" t="s">
        <v>2899</v>
      </c>
      <c r="AN253">
        <v>36261100</v>
      </c>
      <c r="AO253" t="s">
        <v>2921</v>
      </c>
      <c r="AP253">
        <v>1</v>
      </c>
      <c r="AQ253" t="s">
        <v>2914</v>
      </c>
      <c r="AR253" t="s">
        <v>2898</v>
      </c>
      <c r="AS253">
        <v>3</v>
      </c>
      <c r="AT253">
        <v>0</v>
      </c>
      <c r="AU253">
        <v>0</v>
      </c>
      <c r="AV253">
        <v>1714</v>
      </c>
      <c r="AX253">
        <v>171401</v>
      </c>
      <c r="AY253" t="s">
        <v>2644</v>
      </c>
      <c r="AZ253" t="s">
        <v>3073</v>
      </c>
      <c r="BA253" t="s">
        <v>2644</v>
      </c>
      <c r="BB253" t="s">
        <v>2644</v>
      </c>
      <c r="BC253" t="s">
        <v>2644</v>
      </c>
      <c r="BD253" t="s">
        <v>3074</v>
      </c>
      <c r="BE253" t="s">
        <v>3075</v>
      </c>
      <c r="BF253" t="s">
        <v>2644</v>
      </c>
      <c r="BG253" t="s">
        <v>3076</v>
      </c>
      <c r="BH253" t="s">
        <v>3077</v>
      </c>
      <c r="BI253" t="s">
        <v>2644</v>
      </c>
      <c r="BJ253" t="s">
        <v>2644</v>
      </c>
      <c r="BK253" t="s">
        <v>2644</v>
      </c>
      <c r="BL253">
        <v>0</v>
      </c>
      <c r="BN253" s="6">
        <v>45393</v>
      </c>
      <c r="BQ253">
        <v>0</v>
      </c>
      <c r="BT253">
        <v>0</v>
      </c>
      <c r="BU253">
        <v>0</v>
      </c>
      <c r="BV253" t="s">
        <v>3078</v>
      </c>
    </row>
    <row r="254" spans="2:74" x14ac:dyDescent="0.3">
      <c r="B254" s="16">
        <v>290</v>
      </c>
      <c r="C254" s="6">
        <v>45390</v>
      </c>
      <c r="D254" t="s">
        <v>2522</v>
      </c>
      <c r="E254" t="s">
        <v>3107</v>
      </c>
      <c r="F254" t="s">
        <v>3102</v>
      </c>
      <c r="G254" s="17">
        <f t="shared" si="7"/>
        <v>4400</v>
      </c>
      <c r="I254">
        <v>293</v>
      </c>
      <c r="J254" s="6">
        <v>45391</v>
      </c>
      <c r="K254">
        <v>2</v>
      </c>
      <c r="L254" t="s">
        <v>2908</v>
      </c>
      <c r="M254" t="s">
        <v>2909</v>
      </c>
      <c r="O254" t="s">
        <v>2910</v>
      </c>
      <c r="Q254" t="s">
        <v>2911</v>
      </c>
      <c r="R254" t="s">
        <v>2912</v>
      </c>
      <c r="S254">
        <v>19</v>
      </c>
      <c r="T254" t="s">
        <v>2913</v>
      </c>
      <c r="U254" t="s">
        <v>2757</v>
      </c>
      <c r="V254" t="s">
        <v>2914</v>
      </c>
      <c r="W254" t="s">
        <v>2898</v>
      </c>
      <c r="X254" t="s">
        <v>2915</v>
      </c>
      <c r="Y254">
        <v>1132831520</v>
      </c>
      <c r="Z254" t="s">
        <v>2916</v>
      </c>
      <c r="AA254">
        <v>2</v>
      </c>
      <c r="AB254" t="s">
        <v>3079</v>
      </c>
      <c r="AC254" t="s">
        <v>3080</v>
      </c>
      <c r="AE254" t="s">
        <v>2524</v>
      </c>
      <c r="AF254" t="s">
        <v>2933</v>
      </c>
      <c r="AG254" t="s">
        <v>3081</v>
      </c>
      <c r="AH254">
        <v>2000</v>
      </c>
      <c r="AI254" t="s">
        <v>3082</v>
      </c>
      <c r="AJ254" t="s">
        <v>3083</v>
      </c>
      <c r="AK254" t="s">
        <v>2914</v>
      </c>
      <c r="AL254" t="s">
        <v>2898</v>
      </c>
      <c r="AM254" t="s">
        <v>3084</v>
      </c>
      <c r="AN254" t="s">
        <v>3085</v>
      </c>
      <c r="AO254" t="s">
        <v>3086</v>
      </c>
      <c r="AP254">
        <v>1</v>
      </c>
      <c r="AQ254" t="s">
        <v>2914</v>
      </c>
      <c r="AR254" t="s">
        <v>2898</v>
      </c>
      <c r="AS254">
        <v>3</v>
      </c>
      <c r="AT254">
        <v>0</v>
      </c>
      <c r="AU254">
        <v>0</v>
      </c>
      <c r="AV254">
        <v>1714</v>
      </c>
      <c r="AX254">
        <v>171401</v>
      </c>
      <c r="AY254" t="s">
        <v>2644</v>
      </c>
      <c r="AZ254" t="s">
        <v>3087</v>
      </c>
      <c r="BA254" t="s">
        <v>2644</v>
      </c>
      <c r="BB254" t="s">
        <v>2644</v>
      </c>
      <c r="BC254" t="s">
        <v>2644</v>
      </c>
      <c r="BD254" t="s">
        <v>3088</v>
      </c>
      <c r="BE254" t="s">
        <v>3089</v>
      </c>
      <c r="BF254" t="s">
        <v>2644</v>
      </c>
      <c r="BG254" t="s">
        <v>3090</v>
      </c>
      <c r="BH254" t="s">
        <v>3091</v>
      </c>
      <c r="BI254" t="s">
        <v>2644</v>
      </c>
      <c r="BJ254" t="s">
        <v>2644</v>
      </c>
      <c r="BK254" t="s">
        <v>2644</v>
      </c>
      <c r="BL254">
        <v>0</v>
      </c>
      <c r="BN254" s="6">
        <v>45391</v>
      </c>
      <c r="BQ254">
        <v>0</v>
      </c>
      <c r="BT254">
        <v>0</v>
      </c>
      <c r="BU254">
        <v>0</v>
      </c>
      <c r="BV254" t="s">
        <v>2525</v>
      </c>
    </row>
    <row r="255" spans="2:74" x14ac:dyDescent="0.3">
      <c r="B255" s="16">
        <v>291</v>
      </c>
      <c r="C255" s="6">
        <v>45390</v>
      </c>
      <c r="D255" t="s">
        <v>2522</v>
      </c>
      <c r="E255" t="s">
        <v>2523</v>
      </c>
      <c r="F255" t="s">
        <v>3098</v>
      </c>
      <c r="G255" s="17">
        <f t="shared" si="7"/>
        <v>3960</v>
      </c>
      <c r="I255">
        <v>292</v>
      </c>
      <c r="J255" s="6">
        <v>45390</v>
      </c>
      <c r="K255">
        <v>2</v>
      </c>
      <c r="L255" t="s">
        <v>2908</v>
      </c>
      <c r="M255" t="s">
        <v>2909</v>
      </c>
      <c r="O255" t="s">
        <v>2910</v>
      </c>
      <c r="Q255" t="s">
        <v>2911</v>
      </c>
      <c r="R255" t="s">
        <v>2912</v>
      </c>
      <c r="S255">
        <v>19</v>
      </c>
      <c r="T255" t="s">
        <v>2913</v>
      </c>
      <c r="U255" t="s">
        <v>2757</v>
      </c>
      <c r="V255" t="s">
        <v>2914</v>
      </c>
      <c r="W255" t="s">
        <v>2898</v>
      </c>
      <c r="X255" t="s">
        <v>2915</v>
      </c>
      <c r="Y255">
        <v>1132831520</v>
      </c>
      <c r="Z255" t="s">
        <v>2916</v>
      </c>
      <c r="AA255">
        <v>2</v>
      </c>
      <c r="AB255" t="s">
        <v>2897</v>
      </c>
      <c r="AC255" t="s">
        <v>2917</v>
      </c>
      <c r="AE255" t="s">
        <v>2522</v>
      </c>
      <c r="AF255" t="s">
        <v>2918</v>
      </c>
      <c r="AG255" t="s">
        <v>2919</v>
      </c>
      <c r="AH255">
        <v>83</v>
      </c>
      <c r="AI255" t="s">
        <v>2920</v>
      </c>
      <c r="AJ255" t="s">
        <v>2757</v>
      </c>
      <c r="AK255" t="s">
        <v>2914</v>
      </c>
      <c r="AL255" t="s">
        <v>2898</v>
      </c>
      <c r="AM255" t="s">
        <v>2899</v>
      </c>
      <c r="AN255">
        <v>36261100</v>
      </c>
      <c r="AO255" t="s">
        <v>2921</v>
      </c>
      <c r="AP255">
        <v>1</v>
      </c>
      <c r="AQ255" t="s">
        <v>2914</v>
      </c>
      <c r="AR255" t="s">
        <v>2898</v>
      </c>
      <c r="AS255">
        <v>3</v>
      </c>
      <c r="AT255">
        <v>0</v>
      </c>
      <c r="AU255">
        <v>0</v>
      </c>
      <c r="AV255">
        <v>1714</v>
      </c>
      <c r="AX255">
        <v>171401</v>
      </c>
      <c r="AY255" t="s">
        <v>2644</v>
      </c>
      <c r="AZ255" t="s">
        <v>3092</v>
      </c>
      <c r="BA255" t="s">
        <v>2644</v>
      </c>
      <c r="BB255" t="s">
        <v>2644</v>
      </c>
      <c r="BC255" t="s">
        <v>2644</v>
      </c>
      <c r="BD255" t="s">
        <v>3093</v>
      </c>
      <c r="BE255" t="s">
        <v>3094</v>
      </c>
      <c r="BF255" t="s">
        <v>2644</v>
      </c>
      <c r="BG255" t="s">
        <v>3095</v>
      </c>
      <c r="BH255" t="s">
        <v>3096</v>
      </c>
      <c r="BI255" t="s">
        <v>2644</v>
      </c>
      <c r="BJ255" t="s">
        <v>2644</v>
      </c>
      <c r="BK255" t="s">
        <v>2644</v>
      </c>
      <c r="BL255">
        <v>0</v>
      </c>
      <c r="BN255" s="6">
        <v>45390</v>
      </c>
      <c r="BQ255">
        <v>0</v>
      </c>
      <c r="BT255">
        <v>0</v>
      </c>
      <c r="BU255">
        <v>0</v>
      </c>
      <c r="BV255" t="s">
        <v>3097</v>
      </c>
    </row>
    <row r="256" spans="2:74" x14ac:dyDescent="0.3">
      <c r="B256" s="16">
        <v>292</v>
      </c>
      <c r="C256" s="6">
        <v>45390</v>
      </c>
      <c r="D256" t="s">
        <v>2522</v>
      </c>
      <c r="E256" t="s">
        <v>3097</v>
      </c>
      <c r="F256" t="s">
        <v>3092</v>
      </c>
      <c r="G256" s="17">
        <f t="shared" si="7"/>
        <v>2530</v>
      </c>
      <c r="I256">
        <v>291</v>
      </c>
      <c r="J256" s="6">
        <v>45390</v>
      </c>
      <c r="K256">
        <v>2</v>
      </c>
      <c r="L256" t="s">
        <v>2908</v>
      </c>
      <c r="M256" t="s">
        <v>2909</v>
      </c>
      <c r="O256" t="s">
        <v>2910</v>
      </c>
      <c r="Q256" t="s">
        <v>2911</v>
      </c>
      <c r="R256" t="s">
        <v>2912</v>
      </c>
      <c r="S256">
        <v>19</v>
      </c>
      <c r="T256" t="s">
        <v>2913</v>
      </c>
      <c r="U256" t="s">
        <v>2757</v>
      </c>
      <c r="V256" t="s">
        <v>2914</v>
      </c>
      <c r="W256" t="s">
        <v>2898</v>
      </c>
      <c r="X256" t="s">
        <v>2915</v>
      </c>
      <c r="Y256">
        <v>1132831520</v>
      </c>
      <c r="Z256" t="s">
        <v>2916</v>
      </c>
      <c r="AA256">
        <v>2</v>
      </c>
      <c r="AB256" t="s">
        <v>2897</v>
      </c>
      <c r="AC256" t="s">
        <v>2917</v>
      </c>
      <c r="AE256" t="s">
        <v>2522</v>
      </c>
      <c r="AF256" t="s">
        <v>2918</v>
      </c>
      <c r="AG256" t="s">
        <v>2919</v>
      </c>
      <c r="AH256">
        <v>83</v>
      </c>
      <c r="AI256" t="s">
        <v>2920</v>
      </c>
      <c r="AJ256" t="s">
        <v>2757</v>
      </c>
      <c r="AK256" t="s">
        <v>2914</v>
      </c>
      <c r="AL256" t="s">
        <v>2898</v>
      </c>
      <c r="AM256" t="s">
        <v>2899</v>
      </c>
      <c r="AN256">
        <v>36261100</v>
      </c>
      <c r="AO256" t="s">
        <v>2921</v>
      </c>
      <c r="AP256">
        <v>1</v>
      </c>
      <c r="AQ256" t="s">
        <v>2914</v>
      </c>
      <c r="AR256" t="s">
        <v>2898</v>
      </c>
      <c r="AS256">
        <v>3</v>
      </c>
      <c r="AT256">
        <v>0</v>
      </c>
      <c r="AU256">
        <v>0</v>
      </c>
      <c r="AV256">
        <v>1714</v>
      </c>
      <c r="AX256">
        <v>171401</v>
      </c>
      <c r="AY256" t="s">
        <v>2644</v>
      </c>
      <c r="AZ256" t="s">
        <v>3098</v>
      </c>
      <c r="BA256" t="s">
        <v>2644</v>
      </c>
      <c r="BB256" t="s">
        <v>2644</v>
      </c>
      <c r="BC256" t="s">
        <v>2644</v>
      </c>
      <c r="BD256" t="s">
        <v>3099</v>
      </c>
      <c r="BE256" t="s">
        <v>3100</v>
      </c>
      <c r="BF256" t="s">
        <v>2644</v>
      </c>
      <c r="BG256" t="s">
        <v>2923</v>
      </c>
      <c r="BH256" t="s">
        <v>3101</v>
      </c>
      <c r="BI256" t="s">
        <v>2644</v>
      </c>
      <c r="BJ256" t="s">
        <v>2644</v>
      </c>
      <c r="BK256" t="s">
        <v>2644</v>
      </c>
      <c r="BL256">
        <v>0</v>
      </c>
      <c r="BN256" s="6">
        <v>45390</v>
      </c>
      <c r="BQ256">
        <v>0</v>
      </c>
      <c r="BT256">
        <v>0</v>
      </c>
      <c r="BU256">
        <v>0</v>
      </c>
      <c r="BV256" t="s">
        <v>2523</v>
      </c>
    </row>
    <row r="257" spans="2:74" x14ac:dyDescent="0.3">
      <c r="B257" s="16">
        <v>293</v>
      </c>
      <c r="C257" s="6">
        <v>45391</v>
      </c>
      <c r="D257" t="s">
        <v>2524</v>
      </c>
      <c r="E257" t="s">
        <v>2525</v>
      </c>
      <c r="F257" t="s">
        <v>3087</v>
      </c>
      <c r="G257" s="17">
        <f t="shared" si="7"/>
        <v>6190</v>
      </c>
      <c r="I257">
        <v>290</v>
      </c>
      <c r="J257" s="6">
        <v>45390</v>
      </c>
      <c r="K257">
        <v>2</v>
      </c>
      <c r="L257" t="s">
        <v>2908</v>
      </c>
      <c r="M257" t="s">
        <v>2909</v>
      </c>
      <c r="O257" t="s">
        <v>2910</v>
      </c>
      <c r="Q257" t="s">
        <v>2911</v>
      </c>
      <c r="R257" t="s">
        <v>2912</v>
      </c>
      <c r="S257">
        <v>19</v>
      </c>
      <c r="T257" t="s">
        <v>2913</v>
      </c>
      <c r="U257" t="s">
        <v>2757</v>
      </c>
      <c r="V257" t="s">
        <v>2914</v>
      </c>
      <c r="W257" t="s">
        <v>2898</v>
      </c>
      <c r="X257" t="s">
        <v>2915</v>
      </c>
      <c r="Y257">
        <v>1132831520</v>
      </c>
      <c r="Z257" t="s">
        <v>2916</v>
      </c>
      <c r="AA257">
        <v>2</v>
      </c>
      <c r="AB257" t="s">
        <v>2897</v>
      </c>
      <c r="AC257" t="s">
        <v>2917</v>
      </c>
      <c r="AE257" t="s">
        <v>2522</v>
      </c>
      <c r="AF257" t="s">
        <v>2918</v>
      </c>
      <c r="AG257" t="s">
        <v>2919</v>
      </c>
      <c r="AH257">
        <v>83</v>
      </c>
      <c r="AI257" t="s">
        <v>2920</v>
      </c>
      <c r="AJ257" t="s">
        <v>2757</v>
      </c>
      <c r="AK257" t="s">
        <v>2914</v>
      </c>
      <c r="AL257" t="s">
        <v>2898</v>
      </c>
      <c r="AM257" t="s">
        <v>2899</v>
      </c>
      <c r="AN257">
        <v>36261100</v>
      </c>
      <c r="AO257" t="s">
        <v>2921</v>
      </c>
      <c r="AP257">
        <v>1</v>
      </c>
      <c r="AQ257" t="s">
        <v>2914</v>
      </c>
      <c r="AR257" t="s">
        <v>2898</v>
      </c>
      <c r="AS257">
        <v>3</v>
      </c>
      <c r="AT257">
        <v>0</v>
      </c>
      <c r="AU257">
        <v>0</v>
      </c>
      <c r="AV257">
        <v>1714</v>
      </c>
      <c r="AX257">
        <v>171401</v>
      </c>
      <c r="AY257" t="s">
        <v>2644</v>
      </c>
      <c r="AZ257" t="s">
        <v>3102</v>
      </c>
      <c r="BA257" t="s">
        <v>2644</v>
      </c>
      <c r="BB257" t="s">
        <v>2644</v>
      </c>
      <c r="BC257" t="s">
        <v>2644</v>
      </c>
      <c r="BD257" t="s">
        <v>3103</v>
      </c>
      <c r="BE257" t="s">
        <v>3104</v>
      </c>
      <c r="BF257" t="s">
        <v>2644</v>
      </c>
      <c r="BG257" t="s">
        <v>3105</v>
      </c>
      <c r="BH257" t="s">
        <v>3106</v>
      </c>
      <c r="BI257" t="s">
        <v>2644</v>
      </c>
      <c r="BJ257" t="s">
        <v>2644</v>
      </c>
      <c r="BK257" t="s">
        <v>2644</v>
      </c>
      <c r="BL257">
        <v>0</v>
      </c>
      <c r="BN257" s="6">
        <v>45390</v>
      </c>
      <c r="BQ257">
        <v>0</v>
      </c>
      <c r="BT257">
        <v>0</v>
      </c>
      <c r="BU257">
        <v>0</v>
      </c>
      <c r="BV257" t="s">
        <v>3107</v>
      </c>
    </row>
    <row r="258" spans="2:74" x14ac:dyDescent="0.3">
      <c r="B258" s="16">
        <v>294</v>
      </c>
      <c r="C258" s="6">
        <v>45393</v>
      </c>
      <c r="D258" t="s">
        <v>2522</v>
      </c>
      <c r="E258" t="s">
        <v>3078</v>
      </c>
      <c r="F258" t="s">
        <v>3073</v>
      </c>
      <c r="G258" s="17">
        <f t="shared" si="7"/>
        <v>22254.54</v>
      </c>
      <c r="I258">
        <v>289</v>
      </c>
      <c r="J258" s="6">
        <v>45390</v>
      </c>
      <c r="K258">
        <v>2</v>
      </c>
      <c r="L258" t="s">
        <v>2908</v>
      </c>
      <c r="M258" t="s">
        <v>2909</v>
      </c>
      <c r="O258" t="s">
        <v>2910</v>
      </c>
      <c r="Q258" t="s">
        <v>2911</v>
      </c>
      <c r="R258" t="s">
        <v>2912</v>
      </c>
      <c r="S258">
        <v>19</v>
      </c>
      <c r="T258" t="s">
        <v>2913</v>
      </c>
      <c r="U258" t="s">
        <v>2757</v>
      </c>
      <c r="V258" t="s">
        <v>2914</v>
      </c>
      <c r="W258" t="s">
        <v>2898</v>
      </c>
      <c r="X258" t="s">
        <v>2915</v>
      </c>
      <c r="Y258">
        <v>1132831520</v>
      </c>
      <c r="Z258" t="s">
        <v>2916</v>
      </c>
      <c r="AA258">
        <v>2</v>
      </c>
      <c r="AB258" t="s">
        <v>2897</v>
      </c>
      <c r="AC258" t="s">
        <v>2917</v>
      </c>
      <c r="AE258" t="s">
        <v>2522</v>
      </c>
      <c r="AF258" t="s">
        <v>2918</v>
      </c>
      <c r="AG258" t="s">
        <v>2919</v>
      </c>
      <c r="AH258">
        <v>83</v>
      </c>
      <c r="AI258" t="s">
        <v>2920</v>
      </c>
      <c r="AJ258" t="s">
        <v>2757</v>
      </c>
      <c r="AK258" t="s">
        <v>2914</v>
      </c>
      <c r="AL258" t="s">
        <v>2898</v>
      </c>
      <c r="AM258" t="s">
        <v>2899</v>
      </c>
      <c r="AN258">
        <v>36261100</v>
      </c>
      <c r="AO258" t="s">
        <v>2921</v>
      </c>
      <c r="AP258">
        <v>1</v>
      </c>
      <c r="AQ258" t="s">
        <v>2914</v>
      </c>
      <c r="AR258" t="s">
        <v>2898</v>
      </c>
      <c r="AS258">
        <v>3</v>
      </c>
      <c r="AT258">
        <v>0</v>
      </c>
      <c r="AU258">
        <v>0</v>
      </c>
      <c r="AV258">
        <v>1714</v>
      </c>
      <c r="AX258">
        <v>171401</v>
      </c>
      <c r="AY258" t="s">
        <v>2644</v>
      </c>
      <c r="AZ258" t="s">
        <v>3108</v>
      </c>
      <c r="BA258" t="s">
        <v>2644</v>
      </c>
      <c r="BB258" t="s">
        <v>2644</v>
      </c>
      <c r="BC258" t="s">
        <v>2644</v>
      </c>
      <c r="BD258" t="s">
        <v>3109</v>
      </c>
      <c r="BE258" t="s">
        <v>3110</v>
      </c>
      <c r="BF258" t="s">
        <v>2644</v>
      </c>
      <c r="BG258" t="s">
        <v>3111</v>
      </c>
      <c r="BH258" t="s">
        <v>3112</v>
      </c>
      <c r="BI258" t="s">
        <v>2644</v>
      </c>
      <c r="BJ258" t="s">
        <v>2644</v>
      </c>
      <c r="BK258" t="s">
        <v>2644</v>
      </c>
      <c r="BL258">
        <v>0</v>
      </c>
      <c r="BN258" s="6">
        <v>45390</v>
      </c>
      <c r="BQ258">
        <v>0</v>
      </c>
      <c r="BT258">
        <v>0</v>
      </c>
      <c r="BU258">
        <v>0</v>
      </c>
      <c r="BV258" t="s">
        <v>3113</v>
      </c>
    </row>
    <row r="259" spans="2:74" x14ac:dyDescent="0.3">
      <c r="B259" s="16">
        <v>295</v>
      </c>
      <c r="C259" s="6">
        <v>45393</v>
      </c>
      <c r="D259" t="s">
        <v>2529</v>
      </c>
      <c r="E259" t="s">
        <v>3072</v>
      </c>
      <c r="F259" t="s">
        <v>3068</v>
      </c>
      <c r="G259" s="17">
        <f t="shared" si="7"/>
        <v>2760</v>
      </c>
      <c r="I259">
        <v>288</v>
      </c>
      <c r="J259" s="6">
        <v>45390</v>
      </c>
      <c r="K259">
        <v>2</v>
      </c>
      <c r="L259" t="s">
        <v>2908</v>
      </c>
      <c r="M259" t="s">
        <v>2909</v>
      </c>
      <c r="O259" t="s">
        <v>2910</v>
      </c>
      <c r="Q259" t="s">
        <v>2911</v>
      </c>
      <c r="R259" t="s">
        <v>2912</v>
      </c>
      <c r="S259">
        <v>19</v>
      </c>
      <c r="T259" t="s">
        <v>2913</v>
      </c>
      <c r="U259" t="s">
        <v>2757</v>
      </c>
      <c r="V259" t="s">
        <v>2914</v>
      </c>
      <c r="W259" t="s">
        <v>2898</v>
      </c>
      <c r="X259" t="s">
        <v>2915</v>
      </c>
      <c r="Y259">
        <v>1132831520</v>
      </c>
      <c r="Z259" t="s">
        <v>2916</v>
      </c>
      <c r="AA259">
        <v>2</v>
      </c>
      <c r="AB259" t="s">
        <v>2897</v>
      </c>
      <c r="AC259" t="s">
        <v>2917</v>
      </c>
      <c r="AE259" t="s">
        <v>2522</v>
      </c>
      <c r="AF259" t="s">
        <v>2918</v>
      </c>
      <c r="AG259" t="s">
        <v>2919</v>
      </c>
      <c r="AH259">
        <v>83</v>
      </c>
      <c r="AI259" t="s">
        <v>2920</v>
      </c>
      <c r="AJ259" t="s">
        <v>2757</v>
      </c>
      <c r="AK259" t="s">
        <v>2914</v>
      </c>
      <c r="AL259" t="s">
        <v>2898</v>
      </c>
      <c r="AM259" t="s">
        <v>2899</v>
      </c>
      <c r="AN259">
        <v>36261100</v>
      </c>
      <c r="AO259" t="s">
        <v>2921</v>
      </c>
      <c r="AP259">
        <v>1</v>
      </c>
      <c r="AQ259" t="s">
        <v>2914</v>
      </c>
      <c r="AR259" t="s">
        <v>2898</v>
      </c>
      <c r="AS259">
        <v>3</v>
      </c>
      <c r="AT259">
        <v>0</v>
      </c>
      <c r="AU259">
        <v>0</v>
      </c>
      <c r="AV259">
        <v>1714</v>
      </c>
      <c r="AX259">
        <v>171401</v>
      </c>
      <c r="AY259" t="s">
        <v>2644</v>
      </c>
      <c r="AZ259" t="s">
        <v>3114</v>
      </c>
      <c r="BA259" t="s">
        <v>2644</v>
      </c>
      <c r="BB259" t="s">
        <v>2644</v>
      </c>
      <c r="BC259" t="s">
        <v>2644</v>
      </c>
      <c r="BD259" t="s">
        <v>3115</v>
      </c>
      <c r="BE259" t="s">
        <v>3116</v>
      </c>
      <c r="BF259" t="s">
        <v>2644</v>
      </c>
      <c r="BG259" t="s">
        <v>3117</v>
      </c>
      <c r="BH259" t="s">
        <v>3118</v>
      </c>
      <c r="BI259" t="s">
        <v>2644</v>
      </c>
      <c r="BJ259" t="s">
        <v>2644</v>
      </c>
      <c r="BK259" t="s">
        <v>2644</v>
      </c>
      <c r="BL259">
        <v>0</v>
      </c>
      <c r="BN259" s="6">
        <v>45390</v>
      </c>
      <c r="BQ259">
        <v>0</v>
      </c>
      <c r="BT259">
        <v>0</v>
      </c>
      <c r="BU259">
        <v>0</v>
      </c>
      <c r="BV259" t="s">
        <v>3119</v>
      </c>
    </row>
    <row r="260" spans="2:74" x14ac:dyDescent="0.3">
      <c r="B260" s="16">
        <v>296</v>
      </c>
      <c r="C260" s="6">
        <v>45397</v>
      </c>
      <c r="D260" t="s">
        <v>2526</v>
      </c>
      <c r="E260" t="s">
        <v>3067</v>
      </c>
      <c r="F260" t="s">
        <v>3062</v>
      </c>
      <c r="G260" s="17">
        <f t="shared" si="7"/>
        <v>25280</v>
      </c>
      <c r="I260">
        <v>287</v>
      </c>
      <c r="J260" s="6">
        <v>45390</v>
      </c>
      <c r="K260">
        <v>2</v>
      </c>
      <c r="L260" t="s">
        <v>2908</v>
      </c>
      <c r="M260" t="s">
        <v>2909</v>
      </c>
      <c r="O260" t="s">
        <v>2910</v>
      </c>
      <c r="Q260" t="s">
        <v>2911</v>
      </c>
      <c r="R260" t="s">
        <v>2912</v>
      </c>
      <c r="S260">
        <v>19</v>
      </c>
      <c r="T260" t="s">
        <v>2913</v>
      </c>
      <c r="U260" t="s">
        <v>2757</v>
      </c>
      <c r="V260" t="s">
        <v>2914</v>
      </c>
      <c r="W260" t="s">
        <v>2898</v>
      </c>
      <c r="X260" t="s">
        <v>2915</v>
      </c>
      <c r="Y260">
        <v>1132831520</v>
      </c>
      <c r="Z260" t="s">
        <v>2916</v>
      </c>
      <c r="AA260">
        <v>2</v>
      </c>
      <c r="AB260" t="s">
        <v>2897</v>
      </c>
      <c r="AC260" t="s">
        <v>2917</v>
      </c>
      <c r="AE260" t="s">
        <v>2522</v>
      </c>
      <c r="AF260" t="s">
        <v>2918</v>
      </c>
      <c r="AG260" t="s">
        <v>2919</v>
      </c>
      <c r="AH260">
        <v>83</v>
      </c>
      <c r="AI260" t="s">
        <v>2920</v>
      </c>
      <c r="AJ260" t="s">
        <v>2757</v>
      </c>
      <c r="AK260" t="s">
        <v>2914</v>
      </c>
      <c r="AL260" t="s">
        <v>2898</v>
      </c>
      <c r="AM260" t="s">
        <v>2899</v>
      </c>
      <c r="AN260">
        <v>36261100</v>
      </c>
      <c r="AO260" t="s">
        <v>2921</v>
      </c>
      <c r="AP260">
        <v>1</v>
      </c>
      <c r="AQ260" t="s">
        <v>2914</v>
      </c>
      <c r="AR260" t="s">
        <v>2898</v>
      </c>
      <c r="AS260">
        <v>3</v>
      </c>
      <c r="AT260">
        <v>0</v>
      </c>
      <c r="AU260">
        <v>0</v>
      </c>
      <c r="AV260">
        <v>1714</v>
      </c>
      <c r="AX260">
        <v>171401</v>
      </c>
      <c r="AY260" t="s">
        <v>2644</v>
      </c>
      <c r="AZ260" t="s">
        <v>3120</v>
      </c>
      <c r="BA260" t="s">
        <v>2644</v>
      </c>
      <c r="BB260" t="s">
        <v>2644</v>
      </c>
      <c r="BC260" t="s">
        <v>2644</v>
      </c>
      <c r="BD260" t="s">
        <v>3121</v>
      </c>
      <c r="BE260" t="s">
        <v>3122</v>
      </c>
      <c r="BF260" t="s">
        <v>2644</v>
      </c>
      <c r="BG260" t="s">
        <v>3123</v>
      </c>
      <c r="BH260" t="s">
        <v>3124</v>
      </c>
      <c r="BI260" t="s">
        <v>2644</v>
      </c>
      <c r="BJ260" t="s">
        <v>2644</v>
      </c>
      <c r="BK260" t="s">
        <v>2644</v>
      </c>
      <c r="BL260">
        <v>0</v>
      </c>
      <c r="BN260" s="6">
        <v>45390</v>
      </c>
      <c r="BQ260">
        <v>0</v>
      </c>
      <c r="BT260">
        <v>0</v>
      </c>
      <c r="BU260">
        <v>0</v>
      </c>
      <c r="BV260" t="s">
        <v>3125</v>
      </c>
    </row>
    <row r="261" spans="2:74" x14ac:dyDescent="0.3">
      <c r="B261" s="16">
        <v>297</v>
      </c>
      <c r="C261" s="6">
        <v>45401</v>
      </c>
      <c r="D261" t="s">
        <v>2522</v>
      </c>
      <c r="E261" t="s">
        <v>3061</v>
      </c>
      <c r="F261" t="s">
        <v>3056</v>
      </c>
      <c r="G261" s="17">
        <f t="shared" si="7"/>
        <v>17527</v>
      </c>
      <c r="I261">
        <v>286</v>
      </c>
      <c r="J261" s="6">
        <v>45386</v>
      </c>
      <c r="K261">
        <v>2</v>
      </c>
      <c r="L261" t="s">
        <v>2908</v>
      </c>
      <c r="M261" t="s">
        <v>2909</v>
      </c>
      <c r="O261" t="s">
        <v>2910</v>
      </c>
      <c r="Q261" t="s">
        <v>2911</v>
      </c>
      <c r="R261" t="s">
        <v>2912</v>
      </c>
      <c r="S261">
        <v>19</v>
      </c>
      <c r="T261" t="s">
        <v>2913</v>
      </c>
      <c r="U261" t="s">
        <v>2757</v>
      </c>
      <c r="V261" t="s">
        <v>2914</v>
      </c>
      <c r="W261" t="s">
        <v>2898</v>
      </c>
      <c r="X261" t="s">
        <v>2915</v>
      </c>
      <c r="Y261">
        <v>1132831520</v>
      </c>
      <c r="Z261" t="s">
        <v>2916</v>
      </c>
      <c r="AA261">
        <v>2</v>
      </c>
      <c r="AB261" t="s">
        <v>3079</v>
      </c>
      <c r="AC261" t="s">
        <v>3080</v>
      </c>
      <c r="AE261" t="s">
        <v>2524</v>
      </c>
      <c r="AF261" t="s">
        <v>2933</v>
      </c>
      <c r="AG261" t="s">
        <v>3081</v>
      </c>
      <c r="AH261">
        <v>2000</v>
      </c>
      <c r="AI261" t="s">
        <v>3082</v>
      </c>
      <c r="AJ261" t="s">
        <v>3083</v>
      </c>
      <c r="AK261" t="s">
        <v>2914</v>
      </c>
      <c r="AL261" t="s">
        <v>2898</v>
      </c>
      <c r="AM261" t="s">
        <v>3084</v>
      </c>
      <c r="AN261" t="s">
        <v>3085</v>
      </c>
      <c r="AO261" t="s">
        <v>3086</v>
      </c>
      <c r="AP261">
        <v>1</v>
      </c>
      <c r="AQ261" t="s">
        <v>2914</v>
      </c>
      <c r="AR261" t="s">
        <v>2898</v>
      </c>
      <c r="AS261">
        <v>3</v>
      </c>
      <c r="AT261">
        <v>0</v>
      </c>
      <c r="AU261">
        <v>0</v>
      </c>
      <c r="AV261">
        <v>1714</v>
      </c>
      <c r="AX261">
        <v>171401</v>
      </c>
      <c r="AY261" t="s">
        <v>2644</v>
      </c>
      <c r="AZ261" t="s">
        <v>3126</v>
      </c>
      <c r="BA261" t="s">
        <v>2644</v>
      </c>
      <c r="BB261" t="s">
        <v>2644</v>
      </c>
      <c r="BC261" t="s">
        <v>2644</v>
      </c>
      <c r="BD261" t="s">
        <v>3127</v>
      </c>
      <c r="BE261" t="s">
        <v>3128</v>
      </c>
      <c r="BF261" t="s">
        <v>2644</v>
      </c>
      <c r="BG261" t="s">
        <v>3129</v>
      </c>
      <c r="BH261" t="s">
        <v>3130</v>
      </c>
      <c r="BI261" t="s">
        <v>2644</v>
      </c>
      <c r="BJ261" t="s">
        <v>2644</v>
      </c>
      <c r="BK261" t="s">
        <v>2644</v>
      </c>
      <c r="BL261">
        <v>0</v>
      </c>
      <c r="BN261" s="6">
        <v>45386</v>
      </c>
      <c r="BQ261">
        <v>0</v>
      </c>
      <c r="BT261">
        <v>0</v>
      </c>
      <c r="BU261">
        <v>0</v>
      </c>
      <c r="BV261" t="s">
        <v>3131</v>
      </c>
    </row>
    <row r="262" spans="2:74" x14ac:dyDescent="0.3">
      <c r="B262" s="16" t="s">
        <v>2787</v>
      </c>
      <c r="C262" s="16">
        <v>12</v>
      </c>
      <c r="G262" s="17"/>
      <c r="AZ262" t="s">
        <v>3132</v>
      </c>
      <c r="BA262" t="s">
        <v>2644</v>
      </c>
      <c r="BB262" t="s">
        <v>2644</v>
      </c>
      <c r="BC262" t="s">
        <v>2644</v>
      </c>
      <c r="BD262" t="s">
        <v>3133</v>
      </c>
      <c r="BE262" t="s">
        <v>3134</v>
      </c>
      <c r="BF262" t="s">
        <v>2644</v>
      </c>
      <c r="BG262" t="s">
        <v>3135</v>
      </c>
      <c r="BH262" t="s">
        <v>3136</v>
      </c>
      <c r="BI262" t="s">
        <v>2644</v>
      </c>
      <c r="BJ262" t="s">
        <v>2644</v>
      </c>
      <c r="BK262" t="s">
        <v>2644</v>
      </c>
    </row>
    <row r="263" spans="2:74" x14ac:dyDescent="0.3">
      <c r="G263" s="17"/>
    </row>
    <row r="264" spans="2:74" x14ac:dyDescent="0.3">
      <c r="B264" s="16">
        <v>5318</v>
      </c>
      <c r="C264" s="6">
        <v>45483</v>
      </c>
      <c r="D264" t="s">
        <v>203</v>
      </c>
      <c r="E264" t="s">
        <v>3150</v>
      </c>
      <c r="F264" t="s">
        <v>3149</v>
      </c>
      <c r="G264" s="17">
        <f t="shared" ref="G264:G275" si="8">_xlfn.NUMBERVALUE(F264,",",".")</f>
        <v>8365</v>
      </c>
      <c r="I264" s="6"/>
    </row>
    <row r="265" spans="2:74" x14ac:dyDescent="0.3">
      <c r="B265" s="16">
        <v>5319</v>
      </c>
      <c r="C265" s="6">
        <v>45484</v>
      </c>
      <c r="D265" t="s">
        <v>203</v>
      </c>
      <c r="E265" t="s">
        <v>3148</v>
      </c>
      <c r="F265" t="s">
        <v>3147</v>
      </c>
      <c r="G265" s="17">
        <f t="shared" si="8"/>
        <v>2465</v>
      </c>
      <c r="I265" s="6"/>
    </row>
    <row r="266" spans="2:74" x14ac:dyDescent="0.3">
      <c r="B266" s="16">
        <v>5320</v>
      </c>
      <c r="C266" s="6">
        <v>45484</v>
      </c>
      <c r="D266" t="s">
        <v>251</v>
      </c>
      <c r="E266" t="s">
        <v>3146</v>
      </c>
      <c r="F266" t="s">
        <v>3145</v>
      </c>
      <c r="G266" s="17">
        <f t="shared" si="8"/>
        <v>71795.11</v>
      </c>
      <c r="I266" s="6"/>
    </row>
    <row r="267" spans="2:74" x14ac:dyDescent="0.3">
      <c r="B267" s="16">
        <v>5321</v>
      </c>
      <c r="C267" s="6">
        <v>45484</v>
      </c>
      <c r="D267" t="s">
        <v>668</v>
      </c>
      <c r="E267" t="s">
        <v>3144</v>
      </c>
      <c r="F267" t="s">
        <v>3143</v>
      </c>
      <c r="G267" s="17">
        <f t="shared" si="8"/>
        <v>5370</v>
      </c>
      <c r="I267" s="6"/>
    </row>
    <row r="268" spans="2:74" x14ac:dyDescent="0.3">
      <c r="B268" s="16">
        <v>5322</v>
      </c>
      <c r="C268" s="6">
        <v>45484</v>
      </c>
      <c r="D268" t="s">
        <v>668</v>
      </c>
      <c r="E268" t="s">
        <v>3142</v>
      </c>
      <c r="F268" t="s">
        <v>3141</v>
      </c>
      <c r="G268" s="17">
        <f t="shared" si="8"/>
        <v>2230</v>
      </c>
      <c r="I268" s="6"/>
    </row>
    <row r="269" spans="2:74" x14ac:dyDescent="0.3">
      <c r="B269" s="16">
        <v>5323</v>
      </c>
      <c r="C269" s="6">
        <v>45484</v>
      </c>
      <c r="D269" t="s">
        <v>644</v>
      </c>
      <c r="E269" t="s">
        <v>3140</v>
      </c>
      <c r="F269" t="s">
        <v>3139</v>
      </c>
      <c r="G269" s="17">
        <f t="shared" si="8"/>
        <v>19306.47</v>
      </c>
      <c r="I269" s="6"/>
    </row>
    <row r="270" spans="2:74" x14ac:dyDescent="0.3">
      <c r="B270" s="16">
        <v>5324</v>
      </c>
      <c r="C270" s="6">
        <v>45484</v>
      </c>
      <c r="D270" t="s">
        <v>203</v>
      </c>
      <c r="E270" t="s">
        <v>3138</v>
      </c>
      <c r="F270" t="s">
        <v>3137</v>
      </c>
      <c r="G270" s="17">
        <f t="shared" si="8"/>
        <v>30331.47</v>
      </c>
      <c r="I270" s="6"/>
    </row>
    <row r="271" spans="2:74" x14ac:dyDescent="0.3">
      <c r="G271" s="17">
        <f t="shared" si="8"/>
        <v>0</v>
      </c>
    </row>
    <row r="272" spans="2:74" x14ac:dyDescent="0.3">
      <c r="B272" s="16">
        <v>313</v>
      </c>
      <c r="C272" s="6">
        <v>45482</v>
      </c>
      <c r="D272" t="s">
        <v>2526</v>
      </c>
      <c r="E272" t="s">
        <v>2905</v>
      </c>
      <c r="F272" t="s">
        <v>2901</v>
      </c>
      <c r="G272" s="17">
        <f t="shared" si="8"/>
        <v>115380</v>
      </c>
      <c r="J272" s="6"/>
      <c r="BN272" s="6"/>
    </row>
    <row r="273" spans="2:66" x14ac:dyDescent="0.3">
      <c r="B273" s="16">
        <v>314</v>
      </c>
      <c r="C273" s="6">
        <v>45482</v>
      </c>
      <c r="D273" t="s">
        <v>2522</v>
      </c>
      <c r="E273" t="s">
        <v>2900</v>
      </c>
      <c r="F273" t="s">
        <v>2896</v>
      </c>
      <c r="G273" s="17">
        <f t="shared" si="8"/>
        <v>16671.02</v>
      </c>
      <c r="J273" s="6"/>
      <c r="BN273" s="6"/>
    </row>
    <row r="274" spans="2:66" x14ac:dyDescent="0.3">
      <c r="B274" s="16">
        <v>315</v>
      </c>
      <c r="C274" s="6">
        <v>45483</v>
      </c>
      <c r="D274" t="s">
        <v>3151</v>
      </c>
      <c r="E274" t="s">
        <v>3155</v>
      </c>
      <c r="F274" t="s">
        <v>3154</v>
      </c>
      <c r="G274" s="17">
        <f t="shared" si="8"/>
        <v>63931.81</v>
      </c>
      <c r="J274" s="6"/>
      <c r="BN274" s="6"/>
    </row>
    <row r="275" spans="2:66" x14ac:dyDescent="0.3">
      <c r="B275" s="16">
        <v>316</v>
      </c>
      <c r="C275" s="6">
        <v>45483</v>
      </c>
      <c r="D275" t="s">
        <v>3151</v>
      </c>
      <c r="E275" t="s">
        <v>3153</v>
      </c>
      <c r="F275" t="s">
        <v>3152</v>
      </c>
      <c r="G275" s="17">
        <f t="shared" si="8"/>
        <v>47948.85</v>
      </c>
      <c r="J275" s="6"/>
      <c r="BN275" s="6"/>
    </row>
    <row r="276" spans="2:66" x14ac:dyDescent="0.3">
      <c r="G276" s="17"/>
    </row>
    <row r="277" spans="2:66" x14ac:dyDescent="0.3">
      <c r="B277" s="16">
        <v>5325</v>
      </c>
      <c r="C277" s="6">
        <v>45485</v>
      </c>
      <c r="D277" t="s">
        <v>251</v>
      </c>
      <c r="E277" t="s">
        <v>3179</v>
      </c>
      <c r="F277" t="s">
        <v>3178</v>
      </c>
      <c r="G277" s="17">
        <f t="shared" ref="G277:G295" si="9">_xlfn.NUMBERVALUE(F277,",",".")</f>
        <v>5839</v>
      </c>
      <c r="I277" s="6"/>
    </row>
    <row r="278" spans="2:66" x14ac:dyDescent="0.3">
      <c r="B278" s="16">
        <v>5326</v>
      </c>
      <c r="C278" s="6">
        <v>45485</v>
      </c>
      <c r="D278" t="s">
        <v>203</v>
      </c>
      <c r="E278" t="s">
        <v>3177</v>
      </c>
      <c r="F278" t="s">
        <v>3176</v>
      </c>
      <c r="G278" s="17">
        <f t="shared" si="9"/>
        <v>18239</v>
      </c>
      <c r="I278" s="6"/>
    </row>
    <row r="279" spans="2:66" x14ac:dyDescent="0.3">
      <c r="B279" s="16">
        <v>5327</v>
      </c>
      <c r="C279" s="6">
        <v>45485</v>
      </c>
      <c r="D279" t="s">
        <v>931</v>
      </c>
      <c r="E279" t="s">
        <v>3175</v>
      </c>
      <c r="F279" t="s">
        <v>3172</v>
      </c>
      <c r="G279" s="17">
        <f t="shared" si="9"/>
        <v>1644.73</v>
      </c>
      <c r="I279" s="6"/>
    </row>
    <row r="280" spans="2:66" x14ac:dyDescent="0.3">
      <c r="B280" s="22">
        <v>5328</v>
      </c>
      <c r="C280" s="25">
        <v>45485</v>
      </c>
      <c r="D280" s="33" t="s">
        <v>931</v>
      </c>
      <c r="E280" s="33" t="s">
        <v>3174</v>
      </c>
      <c r="F280" s="33" t="s">
        <v>3168</v>
      </c>
      <c r="G280" s="34">
        <f t="shared" si="9"/>
        <v>1827.01</v>
      </c>
      <c r="I280" s="6"/>
    </row>
    <row r="281" spans="2:66" x14ac:dyDescent="0.3">
      <c r="B281" s="22">
        <v>5329</v>
      </c>
      <c r="C281" s="25">
        <v>45485</v>
      </c>
      <c r="D281" s="33" t="s">
        <v>931</v>
      </c>
      <c r="E281" s="33" t="s">
        <v>3173</v>
      </c>
      <c r="F281" s="33" t="s">
        <v>3172</v>
      </c>
      <c r="G281" s="34">
        <f t="shared" si="9"/>
        <v>1644.73</v>
      </c>
      <c r="I281" s="6"/>
    </row>
    <row r="282" spans="2:66" x14ac:dyDescent="0.3">
      <c r="B282" s="22">
        <v>5330</v>
      </c>
      <c r="C282" s="25">
        <v>45485</v>
      </c>
      <c r="D282" s="33" t="s">
        <v>931</v>
      </c>
      <c r="E282" s="33" t="s">
        <v>3171</v>
      </c>
      <c r="F282" s="33" t="s">
        <v>3168</v>
      </c>
      <c r="G282" s="34">
        <f t="shared" si="9"/>
        <v>1827.01</v>
      </c>
      <c r="I282" s="6"/>
    </row>
    <row r="283" spans="2:66" x14ac:dyDescent="0.3">
      <c r="B283" s="22">
        <v>5331</v>
      </c>
      <c r="C283" s="25">
        <v>45485</v>
      </c>
      <c r="D283" s="33" t="s">
        <v>931</v>
      </c>
      <c r="E283" s="33" t="s">
        <v>3170</v>
      </c>
      <c r="F283" s="33" t="s">
        <v>3168</v>
      </c>
      <c r="G283" s="34">
        <f t="shared" si="9"/>
        <v>1827.01</v>
      </c>
      <c r="I283" s="6"/>
    </row>
    <row r="284" spans="2:66" x14ac:dyDescent="0.3">
      <c r="B284" s="22">
        <v>5332</v>
      </c>
      <c r="C284" s="25">
        <v>45485</v>
      </c>
      <c r="D284" s="33" t="s">
        <v>931</v>
      </c>
      <c r="E284" s="33" t="s">
        <v>3169</v>
      </c>
      <c r="F284" s="33" t="s">
        <v>3168</v>
      </c>
      <c r="G284" s="34">
        <f t="shared" si="9"/>
        <v>1827.01</v>
      </c>
      <c r="I284" s="6"/>
    </row>
    <row r="285" spans="2:66" x14ac:dyDescent="0.3">
      <c r="B285" s="16">
        <v>5333</v>
      </c>
      <c r="C285" s="6">
        <v>45485</v>
      </c>
      <c r="D285" t="s">
        <v>934</v>
      </c>
      <c r="E285" t="s">
        <v>3174</v>
      </c>
      <c r="F285" t="s">
        <v>3168</v>
      </c>
      <c r="G285" s="17">
        <f t="shared" si="9"/>
        <v>1827.01</v>
      </c>
      <c r="I285" s="6"/>
    </row>
    <row r="286" spans="2:66" x14ac:dyDescent="0.3">
      <c r="B286" s="16">
        <v>5334</v>
      </c>
      <c r="C286" s="6">
        <v>45485</v>
      </c>
      <c r="D286" t="s">
        <v>936</v>
      </c>
      <c r="E286" t="s">
        <v>3173</v>
      </c>
      <c r="F286" t="s">
        <v>3172</v>
      </c>
      <c r="G286" s="17">
        <f t="shared" si="9"/>
        <v>1644.73</v>
      </c>
      <c r="I286" s="6"/>
    </row>
    <row r="287" spans="2:66" x14ac:dyDescent="0.3">
      <c r="B287" s="16">
        <v>5335</v>
      </c>
      <c r="C287" s="6">
        <v>45485</v>
      </c>
      <c r="D287" t="s">
        <v>937</v>
      </c>
      <c r="E287" t="s">
        <v>3171</v>
      </c>
      <c r="F287" t="s">
        <v>3168</v>
      </c>
      <c r="G287" s="17">
        <f t="shared" si="9"/>
        <v>1827.01</v>
      </c>
      <c r="I287" s="6"/>
    </row>
    <row r="288" spans="2:66" x14ac:dyDescent="0.3">
      <c r="B288" s="16">
        <v>5336</v>
      </c>
      <c r="C288" s="6">
        <v>45485</v>
      </c>
      <c r="D288" t="s">
        <v>938</v>
      </c>
      <c r="E288" t="s">
        <v>3170</v>
      </c>
      <c r="F288" t="s">
        <v>3168</v>
      </c>
      <c r="G288" s="17">
        <f t="shared" si="9"/>
        <v>1827.01</v>
      </c>
      <c r="I288" s="6"/>
      <c r="Y288" s="6"/>
    </row>
    <row r="289" spans="2:25" x14ac:dyDescent="0.3">
      <c r="B289" s="16">
        <v>5337</v>
      </c>
      <c r="C289" s="6">
        <v>45485</v>
      </c>
      <c r="D289" t="s">
        <v>939</v>
      </c>
      <c r="E289" t="s">
        <v>3169</v>
      </c>
      <c r="F289" t="s">
        <v>3168</v>
      </c>
      <c r="G289" s="17">
        <f t="shared" si="9"/>
        <v>1827.01</v>
      </c>
      <c r="I289" s="6"/>
      <c r="Y289" s="6"/>
    </row>
    <row r="290" spans="2:25" x14ac:dyDescent="0.3">
      <c r="B290" s="16">
        <v>5338</v>
      </c>
      <c r="C290" s="6">
        <v>45485</v>
      </c>
      <c r="D290" t="s">
        <v>142</v>
      </c>
      <c r="E290" t="s">
        <v>3167</v>
      </c>
      <c r="F290" t="s">
        <v>3166</v>
      </c>
      <c r="G290" s="17">
        <f t="shared" si="9"/>
        <v>235000</v>
      </c>
      <c r="I290" s="6"/>
      <c r="Y290" s="6"/>
    </row>
    <row r="291" spans="2:25" x14ac:dyDescent="0.3">
      <c r="B291" s="16">
        <v>5339</v>
      </c>
      <c r="C291" s="6">
        <v>45485</v>
      </c>
      <c r="D291" t="s">
        <v>142</v>
      </c>
      <c r="E291" t="s">
        <v>3165</v>
      </c>
      <c r="F291" t="s">
        <v>3164</v>
      </c>
      <c r="G291" s="17">
        <f t="shared" si="9"/>
        <v>1820</v>
      </c>
      <c r="I291" s="6"/>
      <c r="Y291" s="6"/>
    </row>
    <row r="292" spans="2:25" x14ac:dyDescent="0.3">
      <c r="B292" s="16">
        <v>5340</v>
      </c>
      <c r="C292" s="6">
        <v>45485</v>
      </c>
      <c r="D292" t="s">
        <v>142</v>
      </c>
      <c r="E292" t="s">
        <v>3163</v>
      </c>
      <c r="F292" t="s">
        <v>3162</v>
      </c>
      <c r="G292" s="17">
        <f t="shared" si="9"/>
        <v>1555</v>
      </c>
      <c r="I292" s="6"/>
      <c r="Y292" s="6"/>
    </row>
    <row r="293" spans="2:25" x14ac:dyDescent="0.3">
      <c r="B293" s="16">
        <v>5341</v>
      </c>
      <c r="C293" s="6">
        <v>45485</v>
      </c>
      <c r="D293" t="s">
        <v>142</v>
      </c>
      <c r="E293" t="s">
        <v>3161</v>
      </c>
      <c r="F293" t="s">
        <v>3160</v>
      </c>
      <c r="G293" s="17">
        <f t="shared" si="9"/>
        <v>1459</v>
      </c>
      <c r="I293" s="6"/>
    </row>
    <row r="294" spans="2:25" x14ac:dyDescent="0.3">
      <c r="B294" s="16">
        <v>5342</v>
      </c>
      <c r="C294" s="6">
        <v>45488</v>
      </c>
      <c r="D294" t="s">
        <v>2634</v>
      </c>
      <c r="E294" t="s">
        <v>3159</v>
      </c>
      <c r="F294" t="s">
        <v>3158</v>
      </c>
      <c r="G294" s="17">
        <f t="shared" si="9"/>
        <v>2115</v>
      </c>
      <c r="I294" s="6"/>
    </row>
    <row r="295" spans="2:25" x14ac:dyDescent="0.3">
      <c r="B295" s="16">
        <v>5343</v>
      </c>
      <c r="C295" s="6">
        <v>45488</v>
      </c>
      <c r="D295" t="s">
        <v>2634</v>
      </c>
      <c r="E295" t="s">
        <v>3157</v>
      </c>
      <c r="F295" t="s">
        <v>3156</v>
      </c>
      <c r="G295" s="17">
        <f t="shared" si="9"/>
        <v>15088</v>
      </c>
      <c r="I295" s="6"/>
    </row>
    <row r="296" spans="2:25" x14ac:dyDescent="0.3">
      <c r="G296" s="17"/>
    </row>
    <row r="297" spans="2:25" x14ac:dyDescent="0.3">
      <c r="B297" s="16">
        <v>5344</v>
      </c>
      <c r="C297" s="18">
        <v>45489</v>
      </c>
      <c r="D297" s="16" t="s">
        <v>200</v>
      </c>
      <c r="E297" s="16" t="s">
        <v>3202</v>
      </c>
      <c r="F297" s="16" t="s">
        <v>3201</v>
      </c>
      <c r="G297" s="17">
        <f t="shared" ref="G297:G308" si="10">_xlfn.NUMBERVALUE(F297,",",".")</f>
        <v>30480.29</v>
      </c>
      <c r="I297" s="6"/>
    </row>
    <row r="298" spans="2:25" x14ac:dyDescent="0.3">
      <c r="B298" s="16">
        <v>5345</v>
      </c>
      <c r="C298" s="18">
        <v>45489</v>
      </c>
      <c r="D298" s="16" t="s">
        <v>200</v>
      </c>
      <c r="E298" s="16" t="s">
        <v>3200</v>
      </c>
      <c r="F298" s="16" t="s">
        <v>3199</v>
      </c>
      <c r="G298" s="17">
        <f t="shared" si="10"/>
        <v>62828.11</v>
      </c>
      <c r="I298" s="6"/>
    </row>
    <row r="299" spans="2:25" x14ac:dyDescent="0.3">
      <c r="B299" s="16">
        <v>5346</v>
      </c>
      <c r="C299" s="18">
        <v>45489</v>
      </c>
      <c r="D299" s="16" t="s">
        <v>203</v>
      </c>
      <c r="E299" s="16" t="s">
        <v>3198</v>
      </c>
      <c r="F299" s="16" t="s">
        <v>3197</v>
      </c>
      <c r="G299" s="17">
        <f t="shared" si="10"/>
        <v>16124.57</v>
      </c>
      <c r="I299" s="6"/>
    </row>
    <row r="300" spans="2:25" x14ac:dyDescent="0.3">
      <c r="B300" s="16">
        <v>5347</v>
      </c>
      <c r="C300" s="18">
        <v>45489</v>
      </c>
      <c r="D300" s="16" t="s">
        <v>2419</v>
      </c>
      <c r="E300" s="16" t="s">
        <v>3196</v>
      </c>
      <c r="F300" s="16" t="s">
        <v>3195</v>
      </c>
      <c r="G300" s="17">
        <f t="shared" si="10"/>
        <v>1317</v>
      </c>
      <c r="I300" s="6"/>
    </row>
    <row r="301" spans="2:25" x14ac:dyDescent="0.3">
      <c r="B301" s="16">
        <v>5348</v>
      </c>
      <c r="C301" s="18">
        <v>45489</v>
      </c>
      <c r="D301" s="16" t="s">
        <v>2419</v>
      </c>
      <c r="E301" s="16" t="s">
        <v>3194</v>
      </c>
      <c r="F301" s="16" t="s">
        <v>3193</v>
      </c>
      <c r="G301" s="17">
        <f t="shared" si="10"/>
        <v>1040</v>
      </c>
      <c r="I301" s="6"/>
    </row>
    <row r="302" spans="2:25" x14ac:dyDescent="0.3">
      <c r="B302" s="16">
        <v>5349</v>
      </c>
      <c r="C302" s="18">
        <v>45490</v>
      </c>
      <c r="D302" s="16" t="s">
        <v>2634</v>
      </c>
      <c r="E302" s="16" t="s">
        <v>3192</v>
      </c>
      <c r="F302" s="16" t="s">
        <v>3191</v>
      </c>
      <c r="G302" s="17">
        <f t="shared" si="10"/>
        <v>10083</v>
      </c>
      <c r="I302" s="6"/>
    </row>
    <row r="303" spans="2:25" x14ac:dyDescent="0.3">
      <c r="B303" s="16">
        <v>5350</v>
      </c>
      <c r="C303" s="18">
        <v>45490</v>
      </c>
      <c r="D303" s="16" t="s">
        <v>647</v>
      </c>
      <c r="E303" s="16" t="s">
        <v>3190</v>
      </c>
      <c r="F303" s="16" t="s">
        <v>2783</v>
      </c>
      <c r="G303" s="17">
        <f t="shared" si="10"/>
        <v>20000</v>
      </c>
      <c r="I303" s="6"/>
    </row>
    <row r="304" spans="2:25" x14ac:dyDescent="0.3">
      <c r="B304" s="16">
        <v>5351</v>
      </c>
      <c r="C304" s="18">
        <v>45490</v>
      </c>
      <c r="D304" s="16" t="s">
        <v>507</v>
      </c>
      <c r="E304" s="16" t="s">
        <v>3189</v>
      </c>
      <c r="F304" s="16" t="s">
        <v>3188</v>
      </c>
      <c r="G304" s="17">
        <f t="shared" si="10"/>
        <v>15782</v>
      </c>
      <c r="I304" s="6"/>
    </row>
    <row r="305" spans="2:9" x14ac:dyDescent="0.3">
      <c r="B305" s="16">
        <v>5352</v>
      </c>
      <c r="C305" s="18">
        <v>45490</v>
      </c>
      <c r="D305" s="16" t="s">
        <v>144</v>
      </c>
      <c r="E305" s="16" t="s">
        <v>3187</v>
      </c>
      <c r="F305" s="16" t="s">
        <v>3186</v>
      </c>
      <c r="G305" s="17">
        <f t="shared" si="10"/>
        <v>4200</v>
      </c>
      <c r="I305" s="6"/>
    </row>
    <row r="306" spans="2:9" x14ac:dyDescent="0.3">
      <c r="B306" s="16">
        <v>5353</v>
      </c>
      <c r="C306" s="18">
        <v>45490</v>
      </c>
      <c r="D306" s="16" t="s">
        <v>142</v>
      </c>
      <c r="E306" s="16" t="s">
        <v>3185</v>
      </c>
      <c r="F306" s="16" t="s">
        <v>3184</v>
      </c>
      <c r="G306" s="17">
        <f t="shared" si="10"/>
        <v>45330</v>
      </c>
      <c r="I306" s="6"/>
    </row>
    <row r="307" spans="2:9" x14ac:dyDescent="0.3">
      <c r="B307" s="16">
        <v>5354</v>
      </c>
      <c r="C307" s="18">
        <v>45490</v>
      </c>
      <c r="D307" s="16" t="s">
        <v>142</v>
      </c>
      <c r="E307" s="16" t="s">
        <v>3183</v>
      </c>
      <c r="F307" s="16" t="s">
        <v>3182</v>
      </c>
      <c r="G307" s="17">
        <f t="shared" si="10"/>
        <v>43780</v>
      </c>
      <c r="I307" s="6"/>
    </row>
    <row r="308" spans="2:9" x14ac:dyDescent="0.3">
      <c r="B308" s="16">
        <v>5355</v>
      </c>
      <c r="C308" s="18">
        <v>45490</v>
      </c>
      <c r="D308" s="16" t="s">
        <v>142</v>
      </c>
      <c r="E308" s="16" t="s">
        <v>3181</v>
      </c>
      <c r="F308" s="16" t="s">
        <v>3180</v>
      </c>
      <c r="G308" s="17">
        <f t="shared" si="10"/>
        <v>6170</v>
      </c>
      <c r="I308" s="6"/>
    </row>
    <row r="309" spans="2:9" x14ac:dyDescent="0.3">
      <c r="G309" s="17"/>
    </row>
    <row r="310" spans="2:9" x14ac:dyDescent="0.3">
      <c r="B310" s="16">
        <v>5356</v>
      </c>
      <c r="C310" s="6">
        <v>45490</v>
      </c>
      <c r="D310" t="s">
        <v>171</v>
      </c>
      <c r="E310" t="s">
        <v>3218</v>
      </c>
      <c r="F310" t="s">
        <v>3217</v>
      </c>
      <c r="G310" s="17">
        <f t="shared" ref="G310:G320" si="11">_xlfn.NUMBERVALUE(F310,",",".")</f>
        <v>19677.84</v>
      </c>
      <c r="I310" s="6"/>
    </row>
    <row r="311" spans="2:9" x14ac:dyDescent="0.3">
      <c r="B311" s="16">
        <v>5357</v>
      </c>
      <c r="C311" s="6">
        <v>45490</v>
      </c>
      <c r="D311" t="s">
        <v>171</v>
      </c>
      <c r="E311" t="s">
        <v>3216</v>
      </c>
      <c r="F311" t="s">
        <v>3215</v>
      </c>
      <c r="G311" s="17">
        <f t="shared" si="11"/>
        <v>5198.41</v>
      </c>
      <c r="I311" s="6"/>
    </row>
    <row r="312" spans="2:9" x14ac:dyDescent="0.3">
      <c r="B312" s="16">
        <v>5358</v>
      </c>
      <c r="C312" s="6">
        <v>45490</v>
      </c>
      <c r="D312" t="s">
        <v>171</v>
      </c>
      <c r="E312" t="s">
        <v>3214</v>
      </c>
      <c r="F312" t="s">
        <v>3213</v>
      </c>
      <c r="G312" s="17">
        <f t="shared" si="11"/>
        <v>1159.6500000000001</v>
      </c>
      <c r="I312" s="6"/>
    </row>
    <row r="313" spans="2:9" x14ac:dyDescent="0.3">
      <c r="B313" s="16">
        <v>5359</v>
      </c>
      <c r="C313" s="6">
        <v>45490</v>
      </c>
      <c r="D313" t="s">
        <v>171</v>
      </c>
      <c r="E313" t="s">
        <v>3212</v>
      </c>
      <c r="F313" t="s">
        <v>3205</v>
      </c>
      <c r="G313" s="17">
        <f t="shared" si="11"/>
        <v>1028.26</v>
      </c>
      <c r="I313" s="6"/>
    </row>
    <row r="314" spans="2:9" x14ac:dyDescent="0.3">
      <c r="B314" s="16">
        <v>5360</v>
      </c>
      <c r="C314" s="6">
        <v>45490</v>
      </c>
      <c r="D314" t="s">
        <v>171</v>
      </c>
      <c r="E314" t="s">
        <v>3211</v>
      </c>
      <c r="F314" t="s">
        <v>3205</v>
      </c>
      <c r="G314" s="17">
        <f t="shared" si="11"/>
        <v>1028.26</v>
      </c>
      <c r="I314" s="6"/>
    </row>
    <row r="315" spans="2:9" x14ac:dyDescent="0.3">
      <c r="B315" s="16">
        <v>5361</v>
      </c>
      <c r="C315" s="6">
        <v>45490</v>
      </c>
      <c r="D315" t="s">
        <v>171</v>
      </c>
      <c r="E315" t="s">
        <v>3210</v>
      </c>
      <c r="F315" t="s">
        <v>3205</v>
      </c>
      <c r="G315" s="17">
        <f t="shared" si="11"/>
        <v>1028.26</v>
      </c>
      <c r="I315" s="6"/>
    </row>
    <row r="316" spans="2:9" x14ac:dyDescent="0.3">
      <c r="B316" s="16">
        <v>5362</v>
      </c>
      <c r="C316" s="6">
        <v>45490</v>
      </c>
      <c r="D316" t="s">
        <v>171</v>
      </c>
      <c r="E316" t="s">
        <v>3209</v>
      </c>
      <c r="F316" t="s">
        <v>3205</v>
      </c>
      <c r="G316" s="17">
        <f t="shared" si="11"/>
        <v>1028.26</v>
      </c>
      <c r="I316" s="6"/>
    </row>
    <row r="317" spans="2:9" x14ac:dyDescent="0.3">
      <c r="B317" s="16">
        <v>5363</v>
      </c>
      <c r="C317" s="6">
        <v>45490</v>
      </c>
      <c r="D317" t="s">
        <v>171</v>
      </c>
      <c r="E317" t="s">
        <v>3208</v>
      </c>
      <c r="F317" t="s">
        <v>3205</v>
      </c>
      <c r="G317" s="17">
        <f t="shared" si="11"/>
        <v>1028.26</v>
      </c>
      <c r="I317" s="6"/>
    </row>
    <row r="318" spans="2:9" x14ac:dyDescent="0.3">
      <c r="B318" s="16">
        <v>5364</v>
      </c>
      <c r="C318" s="6">
        <v>45490</v>
      </c>
      <c r="D318" t="s">
        <v>171</v>
      </c>
      <c r="E318" t="s">
        <v>3207</v>
      </c>
      <c r="F318" t="s">
        <v>3205</v>
      </c>
      <c r="G318" s="17">
        <f t="shared" si="11"/>
        <v>1028.26</v>
      </c>
      <c r="I318" s="6"/>
    </row>
    <row r="319" spans="2:9" x14ac:dyDescent="0.3">
      <c r="B319" s="16">
        <v>5365</v>
      </c>
      <c r="C319" s="6">
        <v>45490</v>
      </c>
      <c r="D319" t="s">
        <v>171</v>
      </c>
      <c r="E319" t="s">
        <v>3206</v>
      </c>
      <c r="F319" t="s">
        <v>3205</v>
      </c>
      <c r="G319" s="17">
        <f t="shared" si="11"/>
        <v>1028.26</v>
      </c>
      <c r="I319" s="6"/>
    </row>
    <row r="320" spans="2:9" x14ac:dyDescent="0.3">
      <c r="B320" s="16">
        <v>5366</v>
      </c>
      <c r="C320" s="6">
        <v>45490</v>
      </c>
      <c r="D320" t="s">
        <v>8</v>
      </c>
      <c r="E320" t="s">
        <v>3204</v>
      </c>
      <c r="F320" t="s">
        <v>3203</v>
      </c>
      <c r="G320" s="17">
        <f t="shared" si="11"/>
        <v>8113.34</v>
      </c>
      <c r="I320" s="6"/>
    </row>
    <row r="321" spans="2:57" x14ac:dyDescent="0.3">
      <c r="G321" s="17"/>
    </row>
    <row r="322" spans="2:57" x14ac:dyDescent="0.3">
      <c r="G322" s="17"/>
    </row>
    <row r="323" spans="2:57" x14ac:dyDescent="0.3">
      <c r="B323" s="16">
        <v>5366</v>
      </c>
      <c r="C323" s="6">
        <v>45490</v>
      </c>
      <c r="D323" t="s">
        <v>8</v>
      </c>
      <c r="E323" t="s">
        <v>3204</v>
      </c>
      <c r="F323" t="s">
        <v>3203</v>
      </c>
      <c r="G323" s="17">
        <f t="shared" ref="G323:G360" si="12">_xlfn.NUMBERVALUE(F323,",",".")</f>
        <v>8113.34</v>
      </c>
      <c r="I323" s="6"/>
      <c r="AC323" t="s">
        <v>2644</v>
      </c>
      <c r="AD323">
        <v>3379</v>
      </c>
      <c r="AE323" t="s">
        <v>2644</v>
      </c>
      <c r="AF323" t="s">
        <v>2644</v>
      </c>
      <c r="AG323" t="s">
        <v>2644</v>
      </c>
      <c r="AH323" t="s">
        <v>3223</v>
      </c>
      <c r="AI323">
        <v>2</v>
      </c>
      <c r="AJ323" t="s">
        <v>3224</v>
      </c>
      <c r="AM323" t="s">
        <v>42</v>
      </c>
      <c r="AN323" t="s">
        <v>3219</v>
      </c>
      <c r="AO323" t="s">
        <v>3225</v>
      </c>
      <c r="AP323">
        <v>1420</v>
      </c>
      <c r="AQ323" t="s">
        <v>3226</v>
      </c>
      <c r="AR323" t="s">
        <v>3227</v>
      </c>
      <c r="AS323" t="s">
        <v>3228</v>
      </c>
      <c r="AT323" t="s">
        <v>3229</v>
      </c>
      <c r="AU323" t="s">
        <v>3230</v>
      </c>
      <c r="AV323" t="s">
        <v>3231</v>
      </c>
      <c r="AW323" t="s">
        <v>3232</v>
      </c>
      <c r="AX323" t="s">
        <v>3233</v>
      </c>
      <c r="AY323" t="s">
        <v>3233</v>
      </c>
      <c r="AZ323">
        <v>3</v>
      </c>
      <c r="BE323" t="s">
        <v>3234</v>
      </c>
    </row>
    <row r="324" spans="2:57" x14ac:dyDescent="0.3">
      <c r="B324" s="16">
        <v>5367</v>
      </c>
      <c r="C324" s="6">
        <v>45491</v>
      </c>
      <c r="D324" t="s">
        <v>155</v>
      </c>
      <c r="E324" t="s">
        <v>3337</v>
      </c>
      <c r="F324" t="s">
        <v>3329</v>
      </c>
      <c r="G324" s="17">
        <f t="shared" si="12"/>
        <v>13032</v>
      </c>
      <c r="I324" s="6"/>
      <c r="AC324" t="s">
        <v>2644</v>
      </c>
      <c r="AD324">
        <v>3379</v>
      </c>
      <c r="AE324" t="s">
        <v>2644</v>
      </c>
      <c r="AF324" t="s">
        <v>2644</v>
      </c>
      <c r="AG324" t="s">
        <v>2644</v>
      </c>
      <c r="AH324" t="s">
        <v>3223</v>
      </c>
      <c r="AI324">
        <v>2</v>
      </c>
      <c r="AJ324" t="s">
        <v>3224</v>
      </c>
      <c r="AM324" t="s">
        <v>42</v>
      </c>
      <c r="AN324" t="s">
        <v>3219</v>
      </c>
      <c r="AO324" t="s">
        <v>3225</v>
      </c>
      <c r="AP324">
        <v>1420</v>
      </c>
      <c r="AQ324" t="s">
        <v>3226</v>
      </c>
      <c r="AR324" t="s">
        <v>3227</v>
      </c>
      <c r="AS324" t="s">
        <v>3228</v>
      </c>
      <c r="AT324" t="s">
        <v>3229</v>
      </c>
      <c r="AU324" t="s">
        <v>3230</v>
      </c>
      <c r="AV324" t="s">
        <v>3231</v>
      </c>
      <c r="AW324" t="s">
        <v>3232</v>
      </c>
      <c r="AX324" t="s">
        <v>3233</v>
      </c>
      <c r="AY324" t="s">
        <v>3233</v>
      </c>
      <c r="AZ324">
        <v>3</v>
      </c>
      <c r="BE324" t="s">
        <v>3236</v>
      </c>
    </row>
    <row r="325" spans="2:57" x14ac:dyDescent="0.3">
      <c r="B325" s="16">
        <v>5368</v>
      </c>
      <c r="C325" s="6">
        <v>45491</v>
      </c>
      <c r="D325" t="s">
        <v>2419</v>
      </c>
      <c r="E325" t="s">
        <v>3328</v>
      </c>
      <c r="F325" t="s">
        <v>3327</v>
      </c>
      <c r="G325" s="17">
        <f t="shared" si="12"/>
        <v>25523.07</v>
      </c>
      <c r="I325" s="6"/>
      <c r="AC325" t="s">
        <v>2644</v>
      </c>
      <c r="AD325">
        <v>3379</v>
      </c>
      <c r="AE325" t="s">
        <v>2644</v>
      </c>
      <c r="AF325" t="s">
        <v>2644</v>
      </c>
      <c r="AG325" t="s">
        <v>2644</v>
      </c>
      <c r="AH325" t="s">
        <v>3223</v>
      </c>
      <c r="AI325">
        <v>2</v>
      </c>
      <c r="AJ325" t="s">
        <v>3224</v>
      </c>
      <c r="AM325" t="s">
        <v>42</v>
      </c>
      <c r="AN325" t="s">
        <v>3219</v>
      </c>
      <c r="AO325" t="s">
        <v>3225</v>
      </c>
      <c r="AP325">
        <v>1420</v>
      </c>
      <c r="AQ325" t="s">
        <v>3226</v>
      </c>
      <c r="AR325" t="s">
        <v>3227</v>
      </c>
      <c r="AS325" t="s">
        <v>3228</v>
      </c>
      <c r="AT325" t="s">
        <v>3229</v>
      </c>
      <c r="AU325" t="s">
        <v>3230</v>
      </c>
      <c r="AV325" t="s">
        <v>3231</v>
      </c>
      <c r="AW325" t="s">
        <v>3232</v>
      </c>
      <c r="AX325" t="s">
        <v>3233</v>
      </c>
      <c r="AY325" t="s">
        <v>3233</v>
      </c>
      <c r="AZ325">
        <v>3</v>
      </c>
      <c r="BE325" t="s">
        <v>3237</v>
      </c>
    </row>
    <row r="326" spans="2:57" x14ac:dyDescent="0.3">
      <c r="B326" s="16">
        <v>5369</v>
      </c>
      <c r="C326" s="6">
        <v>45491</v>
      </c>
      <c r="D326" t="s">
        <v>2419</v>
      </c>
      <c r="E326" t="s">
        <v>3326</v>
      </c>
      <c r="F326" t="s">
        <v>3318</v>
      </c>
      <c r="G326" s="17">
        <f t="shared" si="12"/>
        <v>20859.759999999998</v>
      </c>
      <c r="I326" s="6"/>
      <c r="AC326" t="s">
        <v>2644</v>
      </c>
      <c r="AD326">
        <v>3379</v>
      </c>
      <c r="AE326" t="s">
        <v>2644</v>
      </c>
      <c r="AF326" t="s">
        <v>2644</v>
      </c>
      <c r="AG326" t="s">
        <v>2644</v>
      </c>
      <c r="AH326" t="s">
        <v>3223</v>
      </c>
      <c r="AI326">
        <v>2</v>
      </c>
      <c r="AJ326" t="s">
        <v>3224</v>
      </c>
      <c r="AM326" t="s">
        <v>42</v>
      </c>
      <c r="AN326" t="s">
        <v>3219</v>
      </c>
      <c r="AO326" t="s">
        <v>3225</v>
      </c>
      <c r="AP326">
        <v>1420</v>
      </c>
      <c r="AQ326" t="s">
        <v>3226</v>
      </c>
      <c r="AR326" t="s">
        <v>3227</v>
      </c>
      <c r="AS326" t="s">
        <v>3228</v>
      </c>
      <c r="AT326" t="s">
        <v>3229</v>
      </c>
      <c r="AU326" t="s">
        <v>3230</v>
      </c>
      <c r="AV326" t="s">
        <v>3231</v>
      </c>
      <c r="AW326" t="s">
        <v>3232</v>
      </c>
      <c r="AX326" t="s">
        <v>3233</v>
      </c>
      <c r="AY326" t="s">
        <v>3233</v>
      </c>
      <c r="AZ326">
        <v>3</v>
      </c>
      <c r="BE326" t="s">
        <v>3239</v>
      </c>
    </row>
    <row r="327" spans="2:57" x14ac:dyDescent="0.3">
      <c r="B327" s="16">
        <v>5370</v>
      </c>
      <c r="C327" s="6">
        <v>45491</v>
      </c>
      <c r="D327" t="s">
        <v>142</v>
      </c>
      <c r="E327" t="s">
        <v>3317</v>
      </c>
      <c r="F327" t="s">
        <v>2664</v>
      </c>
      <c r="G327" s="17">
        <f t="shared" si="12"/>
        <v>30000</v>
      </c>
      <c r="I327" s="6"/>
      <c r="AC327" t="s">
        <v>2644</v>
      </c>
      <c r="AD327">
        <v>3379</v>
      </c>
      <c r="AE327" t="s">
        <v>2644</v>
      </c>
      <c r="AF327" t="s">
        <v>2644</v>
      </c>
      <c r="AG327" t="s">
        <v>2644</v>
      </c>
      <c r="AH327" t="s">
        <v>3223</v>
      </c>
      <c r="AI327">
        <v>2</v>
      </c>
      <c r="AJ327" t="s">
        <v>3224</v>
      </c>
      <c r="AM327" t="s">
        <v>42</v>
      </c>
      <c r="AN327" t="s">
        <v>3219</v>
      </c>
      <c r="AO327" t="s">
        <v>3225</v>
      </c>
      <c r="AP327">
        <v>1420</v>
      </c>
      <c r="AQ327" t="s">
        <v>3226</v>
      </c>
      <c r="AR327" t="s">
        <v>3227</v>
      </c>
      <c r="AS327" t="s">
        <v>3228</v>
      </c>
      <c r="AT327" t="s">
        <v>3229</v>
      </c>
      <c r="AU327" t="s">
        <v>3230</v>
      </c>
      <c r="AV327" t="s">
        <v>3231</v>
      </c>
      <c r="AW327" t="s">
        <v>3232</v>
      </c>
      <c r="AX327" t="s">
        <v>3233</v>
      </c>
      <c r="AY327" t="s">
        <v>3233</v>
      </c>
      <c r="AZ327">
        <v>3</v>
      </c>
      <c r="BE327" t="s">
        <v>3240</v>
      </c>
    </row>
    <row r="328" spans="2:57" x14ac:dyDescent="0.3">
      <c r="B328" s="16">
        <v>5371</v>
      </c>
      <c r="C328" s="6">
        <v>45491</v>
      </c>
      <c r="D328" t="s">
        <v>8</v>
      </c>
      <c r="E328" t="s">
        <v>3308</v>
      </c>
      <c r="F328" t="s">
        <v>3300</v>
      </c>
      <c r="G328" s="17">
        <f t="shared" si="12"/>
        <v>3439.18</v>
      </c>
      <c r="I328" s="6"/>
      <c r="AC328" t="s">
        <v>2644</v>
      </c>
      <c r="AD328">
        <v>3379</v>
      </c>
      <c r="AE328" t="s">
        <v>2644</v>
      </c>
      <c r="AF328" t="s">
        <v>2644</v>
      </c>
      <c r="AG328" t="s">
        <v>2644</v>
      </c>
      <c r="AH328" t="s">
        <v>3223</v>
      </c>
      <c r="AI328">
        <v>2</v>
      </c>
      <c r="AJ328" t="s">
        <v>3224</v>
      </c>
      <c r="AM328" t="s">
        <v>42</v>
      </c>
      <c r="AN328" t="s">
        <v>3219</v>
      </c>
      <c r="AO328" t="s">
        <v>3225</v>
      </c>
      <c r="AP328">
        <v>1420</v>
      </c>
      <c r="AQ328" t="s">
        <v>3226</v>
      </c>
      <c r="AR328" t="s">
        <v>3227</v>
      </c>
      <c r="AS328" t="s">
        <v>3228</v>
      </c>
      <c r="AT328" t="s">
        <v>3229</v>
      </c>
      <c r="AU328" t="s">
        <v>3230</v>
      </c>
      <c r="AV328" t="s">
        <v>3231</v>
      </c>
      <c r="AW328" t="s">
        <v>3232</v>
      </c>
      <c r="AX328" t="s">
        <v>3233</v>
      </c>
      <c r="AY328" t="s">
        <v>3233</v>
      </c>
      <c r="AZ328">
        <v>3</v>
      </c>
      <c r="BE328" t="s">
        <v>3242</v>
      </c>
    </row>
    <row r="329" spans="2:57" x14ac:dyDescent="0.3">
      <c r="B329" s="16">
        <v>5372</v>
      </c>
      <c r="C329" s="6">
        <v>45491</v>
      </c>
      <c r="D329" t="s">
        <v>537</v>
      </c>
      <c r="E329" t="s">
        <v>3299</v>
      </c>
      <c r="F329" t="s">
        <v>3291</v>
      </c>
      <c r="G329" s="17">
        <f t="shared" si="12"/>
        <v>4250</v>
      </c>
      <c r="I329" s="6"/>
      <c r="AC329" t="s">
        <v>2644</v>
      </c>
      <c r="AD329">
        <v>3379</v>
      </c>
      <c r="AE329" t="s">
        <v>2644</v>
      </c>
      <c r="AF329" t="s">
        <v>2644</v>
      </c>
      <c r="AG329" t="s">
        <v>2644</v>
      </c>
      <c r="AH329" t="s">
        <v>3223</v>
      </c>
      <c r="AI329">
        <v>2</v>
      </c>
      <c r="AJ329" t="s">
        <v>3224</v>
      </c>
      <c r="AM329" t="s">
        <v>42</v>
      </c>
      <c r="AN329" t="s">
        <v>3219</v>
      </c>
      <c r="AO329" t="s">
        <v>3225</v>
      </c>
      <c r="AP329">
        <v>1420</v>
      </c>
      <c r="AQ329" t="s">
        <v>3226</v>
      </c>
      <c r="AR329" t="s">
        <v>3227</v>
      </c>
      <c r="AS329" t="s">
        <v>3228</v>
      </c>
      <c r="AT329" t="s">
        <v>3229</v>
      </c>
      <c r="AU329" t="s">
        <v>3230</v>
      </c>
      <c r="AV329" t="s">
        <v>3231</v>
      </c>
      <c r="AW329" t="s">
        <v>3232</v>
      </c>
      <c r="AX329" t="s">
        <v>3233</v>
      </c>
      <c r="AY329" t="s">
        <v>3233</v>
      </c>
      <c r="AZ329">
        <v>3</v>
      </c>
      <c r="BE329" t="s">
        <v>3244</v>
      </c>
    </row>
    <row r="330" spans="2:57" x14ac:dyDescent="0.3">
      <c r="B330" s="16">
        <v>5373</v>
      </c>
      <c r="C330" s="6">
        <v>45492</v>
      </c>
      <c r="D330" t="s">
        <v>42</v>
      </c>
      <c r="E330" t="s">
        <v>3290</v>
      </c>
      <c r="F330" t="s">
        <v>3289</v>
      </c>
      <c r="G330" s="17">
        <f t="shared" si="12"/>
        <v>2136.67</v>
      </c>
      <c r="I330" s="6"/>
      <c r="AC330" t="s">
        <v>2644</v>
      </c>
      <c r="AD330">
        <v>3379</v>
      </c>
      <c r="AE330" t="s">
        <v>2644</v>
      </c>
      <c r="AF330" t="s">
        <v>2644</v>
      </c>
      <c r="AG330" t="s">
        <v>2644</v>
      </c>
      <c r="AH330" t="s">
        <v>3223</v>
      </c>
      <c r="AI330">
        <v>2</v>
      </c>
      <c r="AJ330" t="s">
        <v>3224</v>
      </c>
      <c r="AM330" t="s">
        <v>42</v>
      </c>
      <c r="AN330" t="s">
        <v>3219</v>
      </c>
      <c r="AO330" t="s">
        <v>3225</v>
      </c>
      <c r="AP330">
        <v>1420</v>
      </c>
      <c r="AQ330" t="s">
        <v>3226</v>
      </c>
      <c r="AR330" t="s">
        <v>3227</v>
      </c>
      <c r="AS330" t="s">
        <v>3228</v>
      </c>
      <c r="AT330" t="s">
        <v>3229</v>
      </c>
      <c r="AU330" t="s">
        <v>3230</v>
      </c>
      <c r="AV330" t="s">
        <v>3231</v>
      </c>
      <c r="AW330" t="s">
        <v>3232</v>
      </c>
      <c r="AX330" t="s">
        <v>3233</v>
      </c>
      <c r="AY330" t="s">
        <v>3233</v>
      </c>
      <c r="AZ330">
        <v>3</v>
      </c>
      <c r="BE330" t="s">
        <v>3246</v>
      </c>
    </row>
    <row r="331" spans="2:57" x14ac:dyDescent="0.3">
      <c r="B331" s="16">
        <v>5374</v>
      </c>
      <c r="C331" s="6">
        <v>45492</v>
      </c>
      <c r="D331" t="s">
        <v>42</v>
      </c>
      <c r="E331" t="s">
        <v>3288</v>
      </c>
      <c r="F331" t="s">
        <v>3287</v>
      </c>
      <c r="G331" s="17">
        <f t="shared" si="12"/>
        <v>1533.33</v>
      </c>
      <c r="I331" s="6"/>
      <c r="AC331" t="s">
        <v>2644</v>
      </c>
      <c r="AD331">
        <v>3379</v>
      </c>
      <c r="AE331" t="s">
        <v>2644</v>
      </c>
      <c r="AF331" t="s">
        <v>2644</v>
      </c>
      <c r="AG331" t="s">
        <v>2644</v>
      </c>
      <c r="AH331" t="s">
        <v>3223</v>
      </c>
      <c r="AI331">
        <v>2</v>
      </c>
      <c r="AJ331" t="s">
        <v>3224</v>
      </c>
      <c r="AM331" t="s">
        <v>42</v>
      </c>
      <c r="AN331" t="s">
        <v>3219</v>
      </c>
      <c r="AO331" t="s">
        <v>3225</v>
      </c>
      <c r="AP331">
        <v>1420</v>
      </c>
      <c r="AQ331" t="s">
        <v>3226</v>
      </c>
      <c r="AR331" t="s">
        <v>3227</v>
      </c>
      <c r="AS331" t="s">
        <v>3228</v>
      </c>
      <c r="AT331" t="s">
        <v>3229</v>
      </c>
      <c r="AU331" t="s">
        <v>3230</v>
      </c>
      <c r="AV331" t="s">
        <v>3231</v>
      </c>
      <c r="AW331" t="s">
        <v>3232</v>
      </c>
      <c r="AX331" t="s">
        <v>3233</v>
      </c>
      <c r="AY331" t="s">
        <v>3233</v>
      </c>
      <c r="AZ331">
        <v>3</v>
      </c>
      <c r="BE331" t="s">
        <v>3248</v>
      </c>
    </row>
    <row r="332" spans="2:57" x14ac:dyDescent="0.3">
      <c r="B332" s="16">
        <v>5375</v>
      </c>
      <c r="C332" s="6">
        <v>45492</v>
      </c>
      <c r="D332" t="s">
        <v>42</v>
      </c>
      <c r="E332" t="s">
        <v>3286</v>
      </c>
      <c r="F332" t="s">
        <v>3285</v>
      </c>
      <c r="G332" s="17">
        <f t="shared" si="12"/>
        <v>4236.66</v>
      </c>
      <c r="I332" s="6"/>
      <c r="AC332" t="s">
        <v>2644</v>
      </c>
      <c r="AD332">
        <v>3379</v>
      </c>
      <c r="AE332" t="s">
        <v>2644</v>
      </c>
      <c r="AF332" t="s">
        <v>2644</v>
      </c>
      <c r="AG332" t="s">
        <v>2644</v>
      </c>
      <c r="AH332" t="s">
        <v>3223</v>
      </c>
      <c r="AI332">
        <v>2</v>
      </c>
      <c r="AJ332" t="s">
        <v>3224</v>
      </c>
      <c r="AM332" t="s">
        <v>42</v>
      </c>
      <c r="AN332" t="s">
        <v>3219</v>
      </c>
      <c r="AO332" t="s">
        <v>3225</v>
      </c>
      <c r="AP332">
        <v>1420</v>
      </c>
      <c r="AQ332" t="s">
        <v>3226</v>
      </c>
      <c r="AR332" t="s">
        <v>3227</v>
      </c>
      <c r="AS332" t="s">
        <v>3228</v>
      </c>
      <c r="AT332" t="s">
        <v>3229</v>
      </c>
      <c r="AU332" t="s">
        <v>3230</v>
      </c>
      <c r="AV332" t="s">
        <v>3231</v>
      </c>
      <c r="AW332" t="s">
        <v>3232</v>
      </c>
      <c r="AX332" t="s">
        <v>3233</v>
      </c>
      <c r="AY332" t="s">
        <v>3233</v>
      </c>
      <c r="AZ332">
        <v>3</v>
      </c>
      <c r="BE332" t="s">
        <v>3250</v>
      </c>
    </row>
    <row r="333" spans="2:57" x14ac:dyDescent="0.3">
      <c r="B333" s="16">
        <v>5376</v>
      </c>
      <c r="C333" s="6">
        <v>45492</v>
      </c>
      <c r="D333" t="s">
        <v>42</v>
      </c>
      <c r="E333" t="s">
        <v>3284</v>
      </c>
      <c r="F333" t="s">
        <v>3283</v>
      </c>
      <c r="G333" s="17">
        <f t="shared" si="12"/>
        <v>990</v>
      </c>
      <c r="I333" s="6"/>
      <c r="AC333" t="s">
        <v>2644</v>
      </c>
      <c r="AD333">
        <v>3379</v>
      </c>
      <c r="AE333" t="s">
        <v>2644</v>
      </c>
      <c r="AF333" t="s">
        <v>2644</v>
      </c>
      <c r="AG333" t="s">
        <v>2644</v>
      </c>
      <c r="AH333" t="s">
        <v>3223</v>
      </c>
      <c r="AI333">
        <v>2</v>
      </c>
      <c r="AJ333" t="s">
        <v>3224</v>
      </c>
      <c r="AM333" t="s">
        <v>42</v>
      </c>
      <c r="AN333" t="s">
        <v>3219</v>
      </c>
      <c r="AO333" t="s">
        <v>3225</v>
      </c>
      <c r="AP333">
        <v>1420</v>
      </c>
      <c r="AQ333" t="s">
        <v>3226</v>
      </c>
      <c r="AR333" t="s">
        <v>3227</v>
      </c>
      <c r="AS333" t="s">
        <v>3228</v>
      </c>
      <c r="AT333" t="s">
        <v>3229</v>
      </c>
      <c r="AU333" t="s">
        <v>3230</v>
      </c>
      <c r="AV333" t="s">
        <v>3231</v>
      </c>
      <c r="AW333" t="s">
        <v>3232</v>
      </c>
      <c r="AX333" t="s">
        <v>3233</v>
      </c>
      <c r="AY333" t="s">
        <v>3233</v>
      </c>
      <c r="AZ333">
        <v>3</v>
      </c>
      <c r="BE333" t="s">
        <v>3252</v>
      </c>
    </row>
    <row r="334" spans="2:57" x14ac:dyDescent="0.3">
      <c r="B334" s="16">
        <v>5377</v>
      </c>
      <c r="C334" s="6">
        <v>45492</v>
      </c>
      <c r="D334" t="s">
        <v>42</v>
      </c>
      <c r="E334" t="s">
        <v>3282</v>
      </c>
      <c r="F334" t="s">
        <v>3281</v>
      </c>
      <c r="G334" s="17">
        <f t="shared" si="12"/>
        <v>2533.33</v>
      </c>
      <c r="I334" s="6"/>
      <c r="AC334" t="s">
        <v>2644</v>
      </c>
      <c r="AD334">
        <v>3379</v>
      </c>
      <c r="AE334" t="s">
        <v>2644</v>
      </c>
      <c r="AF334" t="s">
        <v>2644</v>
      </c>
      <c r="AG334" t="s">
        <v>2644</v>
      </c>
      <c r="AH334" t="s">
        <v>3223</v>
      </c>
      <c r="AI334">
        <v>2</v>
      </c>
      <c r="AJ334" t="s">
        <v>3224</v>
      </c>
      <c r="AM334" t="s">
        <v>42</v>
      </c>
      <c r="AN334" t="s">
        <v>3219</v>
      </c>
      <c r="AO334" t="s">
        <v>3225</v>
      </c>
      <c r="AP334">
        <v>1420</v>
      </c>
      <c r="AQ334" t="s">
        <v>3226</v>
      </c>
      <c r="AR334" t="s">
        <v>3227</v>
      </c>
      <c r="AS334" t="s">
        <v>3228</v>
      </c>
      <c r="AT334" t="s">
        <v>3229</v>
      </c>
      <c r="AU334" t="s">
        <v>3230</v>
      </c>
      <c r="AV334" t="s">
        <v>3231</v>
      </c>
      <c r="AW334" t="s">
        <v>3232</v>
      </c>
      <c r="AX334" t="s">
        <v>3233</v>
      </c>
      <c r="AY334" t="s">
        <v>3233</v>
      </c>
      <c r="AZ334">
        <v>3</v>
      </c>
      <c r="BE334" t="s">
        <v>3253</v>
      </c>
    </row>
    <row r="335" spans="2:57" x14ac:dyDescent="0.3">
      <c r="B335" s="16">
        <v>5378</v>
      </c>
      <c r="C335" s="6">
        <v>45492</v>
      </c>
      <c r="D335" t="s">
        <v>42</v>
      </c>
      <c r="E335" t="s">
        <v>3280</v>
      </c>
      <c r="F335" t="s">
        <v>3279</v>
      </c>
      <c r="G335" s="17">
        <f t="shared" si="12"/>
        <v>953.33</v>
      </c>
      <c r="I335" s="6"/>
      <c r="AC335" t="s">
        <v>2644</v>
      </c>
      <c r="AD335">
        <v>3379</v>
      </c>
      <c r="AE335" t="s">
        <v>2644</v>
      </c>
      <c r="AF335" t="s">
        <v>2644</v>
      </c>
      <c r="AG335" t="s">
        <v>2644</v>
      </c>
      <c r="AH335" t="s">
        <v>3223</v>
      </c>
      <c r="AI335">
        <v>2</v>
      </c>
      <c r="AJ335" t="s">
        <v>3224</v>
      </c>
      <c r="AM335" t="s">
        <v>42</v>
      </c>
      <c r="AN335" t="s">
        <v>3219</v>
      </c>
      <c r="AO335" t="s">
        <v>3225</v>
      </c>
      <c r="AP335">
        <v>1420</v>
      </c>
      <c r="AQ335" t="s">
        <v>3226</v>
      </c>
      <c r="AR335" t="s">
        <v>3227</v>
      </c>
      <c r="AS335" t="s">
        <v>3228</v>
      </c>
      <c r="AT335" t="s">
        <v>3229</v>
      </c>
      <c r="AU335" t="s">
        <v>3230</v>
      </c>
      <c r="AV335" t="s">
        <v>3231</v>
      </c>
      <c r="AW335" t="s">
        <v>3232</v>
      </c>
      <c r="AX335" t="s">
        <v>3233</v>
      </c>
      <c r="AY335" t="s">
        <v>3233</v>
      </c>
      <c r="AZ335">
        <v>3</v>
      </c>
      <c r="BE335" t="s">
        <v>3254</v>
      </c>
    </row>
    <row r="336" spans="2:57" x14ac:dyDescent="0.3">
      <c r="B336" s="16">
        <v>5379</v>
      </c>
      <c r="C336" s="6">
        <v>45492</v>
      </c>
      <c r="D336" t="s">
        <v>42</v>
      </c>
      <c r="E336" t="s">
        <v>3278</v>
      </c>
      <c r="F336" t="s">
        <v>3277</v>
      </c>
      <c r="G336" s="17">
        <f t="shared" si="12"/>
        <v>3304</v>
      </c>
      <c r="I336" s="6"/>
      <c r="AC336" t="s">
        <v>2644</v>
      </c>
      <c r="AD336">
        <v>3379</v>
      </c>
      <c r="AE336" t="s">
        <v>2644</v>
      </c>
      <c r="AF336" t="s">
        <v>2644</v>
      </c>
      <c r="AG336" t="s">
        <v>2644</v>
      </c>
      <c r="AH336" t="s">
        <v>3223</v>
      </c>
      <c r="AI336">
        <v>2</v>
      </c>
      <c r="AJ336" t="s">
        <v>3224</v>
      </c>
      <c r="AM336" t="s">
        <v>42</v>
      </c>
      <c r="AN336" t="s">
        <v>3219</v>
      </c>
      <c r="AO336" t="s">
        <v>3225</v>
      </c>
      <c r="AP336">
        <v>1420</v>
      </c>
      <c r="AQ336" t="s">
        <v>3226</v>
      </c>
      <c r="AR336" t="s">
        <v>3227</v>
      </c>
      <c r="AS336" t="s">
        <v>3228</v>
      </c>
      <c r="AT336" t="s">
        <v>3229</v>
      </c>
      <c r="AU336" t="s">
        <v>3230</v>
      </c>
      <c r="AV336" t="s">
        <v>3231</v>
      </c>
      <c r="AW336" t="s">
        <v>3232</v>
      </c>
      <c r="AX336" t="s">
        <v>3233</v>
      </c>
      <c r="AY336" t="s">
        <v>3233</v>
      </c>
      <c r="AZ336">
        <v>3</v>
      </c>
      <c r="BE336" t="s">
        <v>3256</v>
      </c>
    </row>
    <row r="337" spans="2:57" x14ac:dyDescent="0.3">
      <c r="B337" s="16">
        <v>5380</v>
      </c>
      <c r="C337" s="6">
        <v>45492</v>
      </c>
      <c r="D337" t="s">
        <v>42</v>
      </c>
      <c r="E337" t="s">
        <v>3276</v>
      </c>
      <c r="F337" t="s">
        <v>3275</v>
      </c>
      <c r="G337" s="17">
        <f t="shared" si="12"/>
        <v>8472</v>
      </c>
      <c r="I337" s="6"/>
      <c r="AC337" t="s">
        <v>2644</v>
      </c>
      <c r="AD337">
        <v>3379</v>
      </c>
      <c r="AE337" t="s">
        <v>2644</v>
      </c>
      <c r="AF337" t="s">
        <v>2644</v>
      </c>
      <c r="AG337" t="s">
        <v>2644</v>
      </c>
      <c r="AH337" t="s">
        <v>3223</v>
      </c>
      <c r="AI337">
        <v>2</v>
      </c>
      <c r="AJ337" t="s">
        <v>3224</v>
      </c>
      <c r="AM337" t="s">
        <v>42</v>
      </c>
      <c r="AN337" t="s">
        <v>3219</v>
      </c>
      <c r="AO337" t="s">
        <v>3225</v>
      </c>
      <c r="AP337">
        <v>1420</v>
      </c>
      <c r="AQ337" t="s">
        <v>3226</v>
      </c>
      <c r="AR337" t="s">
        <v>3227</v>
      </c>
      <c r="AS337" t="s">
        <v>3228</v>
      </c>
      <c r="AT337" t="s">
        <v>3229</v>
      </c>
      <c r="AU337" t="s">
        <v>3230</v>
      </c>
      <c r="AV337" t="s">
        <v>3231</v>
      </c>
      <c r="AW337" t="s">
        <v>3232</v>
      </c>
      <c r="AX337" t="s">
        <v>3233</v>
      </c>
      <c r="AY337" t="s">
        <v>3233</v>
      </c>
      <c r="AZ337">
        <v>3</v>
      </c>
      <c r="BE337" t="s">
        <v>3258</v>
      </c>
    </row>
    <row r="338" spans="2:57" x14ac:dyDescent="0.3">
      <c r="B338" s="16">
        <v>5381</v>
      </c>
      <c r="C338" s="6">
        <v>45492</v>
      </c>
      <c r="D338" t="s">
        <v>42</v>
      </c>
      <c r="E338" t="s">
        <v>3274</v>
      </c>
      <c r="F338" t="s">
        <v>3273</v>
      </c>
      <c r="G338" s="17">
        <f t="shared" si="12"/>
        <v>2354</v>
      </c>
      <c r="I338" s="6"/>
      <c r="AC338" t="s">
        <v>2644</v>
      </c>
      <c r="AD338">
        <v>3379</v>
      </c>
      <c r="AE338" t="s">
        <v>2644</v>
      </c>
      <c r="AF338" t="s">
        <v>2644</v>
      </c>
      <c r="AG338" t="s">
        <v>2644</v>
      </c>
      <c r="AH338" t="s">
        <v>3223</v>
      </c>
      <c r="AI338">
        <v>2</v>
      </c>
      <c r="AJ338" t="s">
        <v>3224</v>
      </c>
      <c r="AM338" t="s">
        <v>42</v>
      </c>
      <c r="AN338" t="s">
        <v>3219</v>
      </c>
      <c r="AO338" t="s">
        <v>3225</v>
      </c>
      <c r="AP338">
        <v>1420</v>
      </c>
      <c r="AQ338" t="s">
        <v>3226</v>
      </c>
      <c r="AR338" t="s">
        <v>3227</v>
      </c>
      <c r="AS338" t="s">
        <v>3228</v>
      </c>
      <c r="AT338" t="s">
        <v>3229</v>
      </c>
      <c r="AU338" t="s">
        <v>3230</v>
      </c>
      <c r="AV338" t="s">
        <v>3231</v>
      </c>
      <c r="AW338" t="s">
        <v>3232</v>
      </c>
      <c r="AX338" t="s">
        <v>3233</v>
      </c>
      <c r="AY338" t="s">
        <v>3233</v>
      </c>
      <c r="AZ338">
        <v>3</v>
      </c>
      <c r="BE338" t="s">
        <v>3260</v>
      </c>
    </row>
    <row r="339" spans="2:57" x14ac:dyDescent="0.3">
      <c r="B339" s="16">
        <v>5382</v>
      </c>
      <c r="C339" s="6">
        <v>45492</v>
      </c>
      <c r="D339" t="s">
        <v>42</v>
      </c>
      <c r="E339" t="s">
        <v>3272</v>
      </c>
      <c r="F339" t="s">
        <v>3271</v>
      </c>
      <c r="G339" s="17">
        <f t="shared" si="12"/>
        <v>1436</v>
      </c>
      <c r="I339" s="6"/>
      <c r="AC339" t="s">
        <v>2644</v>
      </c>
      <c r="AD339">
        <v>3379</v>
      </c>
      <c r="AE339" t="s">
        <v>2644</v>
      </c>
      <c r="AF339" t="s">
        <v>2644</v>
      </c>
      <c r="AG339" t="s">
        <v>2644</v>
      </c>
      <c r="AH339" t="s">
        <v>3223</v>
      </c>
      <c r="AI339">
        <v>2</v>
      </c>
      <c r="AJ339" t="s">
        <v>3224</v>
      </c>
      <c r="AM339" t="s">
        <v>42</v>
      </c>
      <c r="AN339" t="s">
        <v>3219</v>
      </c>
      <c r="AO339" t="s">
        <v>3225</v>
      </c>
      <c r="AP339">
        <v>1420</v>
      </c>
      <c r="AQ339" t="s">
        <v>3226</v>
      </c>
      <c r="AR339" t="s">
        <v>3227</v>
      </c>
      <c r="AS339" t="s">
        <v>3228</v>
      </c>
      <c r="AT339" t="s">
        <v>3229</v>
      </c>
      <c r="AU339" t="s">
        <v>3230</v>
      </c>
      <c r="AV339" t="s">
        <v>3231</v>
      </c>
      <c r="AW339" t="s">
        <v>3232</v>
      </c>
      <c r="AX339" t="s">
        <v>3233</v>
      </c>
      <c r="AY339" t="s">
        <v>3233</v>
      </c>
      <c r="AZ339">
        <v>3</v>
      </c>
      <c r="BE339" t="s">
        <v>3262</v>
      </c>
    </row>
    <row r="340" spans="2:57" x14ac:dyDescent="0.3">
      <c r="B340" s="16">
        <v>5383</v>
      </c>
      <c r="C340" s="6">
        <v>45492</v>
      </c>
      <c r="D340" t="s">
        <v>42</v>
      </c>
      <c r="E340" t="s">
        <v>3270</v>
      </c>
      <c r="F340" t="s">
        <v>3269</v>
      </c>
      <c r="G340" s="17">
        <f t="shared" si="12"/>
        <v>8905</v>
      </c>
      <c r="I340" s="6"/>
      <c r="AC340" t="s">
        <v>2644</v>
      </c>
      <c r="AD340">
        <v>3379</v>
      </c>
      <c r="AE340" t="s">
        <v>2644</v>
      </c>
      <c r="AF340" t="s">
        <v>2644</v>
      </c>
      <c r="AG340" t="s">
        <v>2644</v>
      </c>
      <c r="AH340" t="s">
        <v>3223</v>
      </c>
      <c r="AI340">
        <v>2</v>
      </c>
      <c r="AJ340" t="s">
        <v>3224</v>
      </c>
      <c r="AM340" t="s">
        <v>42</v>
      </c>
      <c r="AN340" t="s">
        <v>3219</v>
      </c>
      <c r="AO340" t="s">
        <v>3225</v>
      </c>
      <c r="AP340">
        <v>1420</v>
      </c>
      <c r="AQ340" t="s">
        <v>3226</v>
      </c>
      <c r="AR340" t="s">
        <v>3227</v>
      </c>
      <c r="AS340" t="s">
        <v>3228</v>
      </c>
      <c r="AT340" t="s">
        <v>3229</v>
      </c>
      <c r="AU340" t="s">
        <v>3230</v>
      </c>
      <c r="AV340" t="s">
        <v>3231</v>
      </c>
      <c r="AW340" t="s">
        <v>3232</v>
      </c>
      <c r="AX340" t="s">
        <v>3233</v>
      </c>
      <c r="AY340" t="s">
        <v>3233</v>
      </c>
      <c r="AZ340">
        <v>3</v>
      </c>
      <c r="BE340" t="s">
        <v>3264</v>
      </c>
    </row>
    <row r="341" spans="2:57" x14ac:dyDescent="0.3">
      <c r="B341" s="16">
        <v>5384</v>
      </c>
      <c r="C341" s="6">
        <v>45492</v>
      </c>
      <c r="D341" t="s">
        <v>42</v>
      </c>
      <c r="E341" t="s">
        <v>3268</v>
      </c>
      <c r="F341" t="s">
        <v>3267</v>
      </c>
      <c r="G341" s="17">
        <f t="shared" si="12"/>
        <v>12884</v>
      </c>
      <c r="I341" s="6"/>
      <c r="AC341" t="s">
        <v>2644</v>
      </c>
      <c r="AD341">
        <v>3379</v>
      </c>
      <c r="AE341" t="s">
        <v>2644</v>
      </c>
      <c r="AF341" t="s">
        <v>2644</v>
      </c>
      <c r="AG341" t="s">
        <v>2644</v>
      </c>
      <c r="AH341" t="s">
        <v>3223</v>
      </c>
      <c r="AI341">
        <v>2</v>
      </c>
      <c r="AJ341" t="s">
        <v>3224</v>
      </c>
      <c r="AM341" t="s">
        <v>42</v>
      </c>
      <c r="AN341" t="s">
        <v>3219</v>
      </c>
      <c r="AO341" t="s">
        <v>3225</v>
      </c>
      <c r="AP341">
        <v>1420</v>
      </c>
      <c r="AQ341" t="s">
        <v>3226</v>
      </c>
      <c r="AR341" t="s">
        <v>3227</v>
      </c>
      <c r="AS341" t="s">
        <v>3228</v>
      </c>
      <c r="AT341" t="s">
        <v>3229</v>
      </c>
      <c r="AU341" t="s">
        <v>3230</v>
      </c>
      <c r="AV341" t="s">
        <v>3231</v>
      </c>
      <c r="AW341" t="s">
        <v>3232</v>
      </c>
      <c r="AX341" t="s">
        <v>3233</v>
      </c>
      <c r="AY341" t="s">
        <v>3233</v>
      </c>
      <c r="AZ341">
        <v>3</v>
      </c>
      <c r="BE341" t="s">
        <v>3266</v>
      </c>
    </row>
    <row r="342" spans="2:57" x14ac:dyDescent="0.3">
      <c r="B342" s="16">
        <v>5385</v>
      </c>
      <c r="C342" s="6">
        <v>45492</v>
      </c>
      <c r="D342" t="s">
        <v>42</v>
      </c>
      <c r="E342" t="s">
        <v>3266</v>
      </c>
      <c r="F342" t="s">
        <v>3265</v>
      </c>
      <c r="G342" s="17">
        <f t="shared" si="12"/>
        <v>2344</v>
      </c>
      <c r="I342" s="6"/>
      <c r="AC342" t="s">
        <v>2644</v>
      </c>
      <c r="AD342">
        <v>3379</v>
      </c>
      <c r="AE342" t="s">
        <v>2644</v>
      </c>
      <c r="AF342" t="s">
        <v>2644</v>
      </c>
      <c r="AG342" t="s">
        <v>2644</v>
      </c>
      <c r="AH342" t="s">
        <v>3223</v>
      </c>
      <c r="AI342">
        <v>2</v>
      </c>
      <c r="AJ342" t="s">
        <v>3224</v>
      </c>
      <c r="AM342" t="s">
        <v>42</v>
      </c>
      <c r="AN342" t="s">
        <v>3219</v>
      </c>
      <c r="AO342" t="s">
        <v>3225</v>
      </c>
      <c r="AP342">
        <v>1420</v>
      </c>
      <c r="AQ342" t="s">
        <v>3226</v>
      </c>
      <c r="AR342" t="s">
        <v>3227</v>
      </c>
      <c r="AS342" t="s">
        <v>3228</v>
      </c>
      <c r="AT342" t="s">
        <v>3229</v>
      </c>
      <c r="AU342" t="s">
        <v>3230</v>
      </c>
      <c r="AV342" t="s">
        <v>3231</v>
      </c>
      <c r="AW342" t="s">
        <v>3232</v>
      </c>
      <c r="AX342" t="s">
        <v>3233</v>
      </c>
      <c r="AY342" t="s">
        <v>3233</v>
      </c>
      <c r="AZ342">
        <v>3</v>
      </c>
      <c r="BE342" t="s">
        <v>3268</v>
      </c>
    </row>
    <row r="343" spans="2:57" x14ac:dyDescent="0.3">
      <c r="B343" s="16">
        <v>5386</v>
      </c>
      <c r="C343" s="6">
        <v>45492</v>
      </c>
      <c r="D343" t="s">
        <v>42</v>
      </c>
      <c r="E343" t="s">
        <v>3264</v>
      </c>
      <c r="F343" t="s">
        <v>3263</v>
      </c>
      <c r="G343" s="17">
        <f t="shared" si="12"/>
        <v>1804</v>
      </c>
      <c r="I343" s="6"/>
      <c r="AC343" t="s">
        <v>2644</v>
      </c>
      <c r="AD343">
        <v>3379</v>
      </c>
      <c r="AE343" t="s">
        <v>2644</v>
      </c>
      <c r="AF343" t="s">
        <v>2644</v>
      </c>
      <c r="AG343" t="s">
        <v>2644</v>
      </c>
      <c r="AH343" t="s">
        <v>3223</v>
      </c>
      <c r="AI343">
        <v>2</v>
      </c>
      <c r="AJ343" t="s">
        <v>3224</v>
      </c>
      <c r="AM343" t="s">
        <v>42</v>
      </c>
      <c r="AN343" t="s">
        <v>3219</v>
      </c>
      <c r="AO343" t="s">
        <v>3225</v>
      </c>
      <c r="AP343">
        <v>1420</v>
      </c>
      <c r="AQ343" t="s">
        <v>3226</v>
      </c>
      <c r="AR343" t="s">
        <v>3227</v>
      </c>
      <c r="AS343" t="s">
        <v>3228</v>
      </c>
      <c r="AT343" t="s">
        <v>3229</v>
      </c>
      <c r="AU343" t="s">
        <v>3230</v>
      </c>
      <c r="AV343" t="s">
        <v>3231</v>
      </c>
      <c r="AW343" t="s">
        <v>3232</v>
      </c>
      <c r="AX343" t="s">
        <v>3233</v>
      </c>
      <c r="AY343" t="s">
        <v>3233</v>
      </c>
      <c r="AZ343">
        <v>3</v>
      </c>
      <c r="BE343" t="s">
        <v>3270</v>
      </c>
    </row>
    <row r="344" spans="2:57" x14ac:dyDescent="0.3">
      <c r="B344" s="16">
        <v>5387</v>
      </c>
      <c r="C344" s="6">
        <v>45492</v>
      </c>
      <c r="D344" t="s">
        <v>42</v>
      </c>
      <c r="E344" t="s">
        <v>3262</v>
      </c>
      <c r="F344" t="s">
        <v>3261</v>
      </c>
      <c r="G344" s="17">
        <f t="shared" si="12"/>
        <v>7009</v>
      </c>
      <c r="I344" s="6"/>
      <c r="AC344" t="s">
        <v>2644</v>
      </c>
      <c r="AD344">
        <v>3379</v>
      </c>
      <c r="AE344" t="s">
        <v>2644</v>
      </c>
      <c r="AF344" t="s">
        <v>2644</v>
      </c>
      <c r="AG344" t="s">
        <v>2644</v>
      </c>
      <c r="AH344" t="s">
        <v>3223</v>
      </c>
      <c r="AI344">
        <v>2</v>
      </c>
      <c r="AJ344" t="s">
        <v>3224</v>
      </c>
      <c r="AM344" t="s">
        <v>42</v>
      </c>
      <c r="AN344" t="s">
        <v>3219</v>
      </c>
      <c r="AO344" t="s">
        <v>3225</v>
      </c>
      <c r="AP344">
        <v>1420</v>
      </c>
      <c r="AQ344" t="s">
        <v>3226</v>
      </c>
      <c r="AR344" t="s">
        <v>3227</v>
      </c>
      <c r="AS344" t="s">
        <v>3228</v>
      </c>
      <c r="AT344" t="s">
        <v>3229</v>
      </c>
      <c r="AU344" t="s">
        <v>3230</v>
      </c>
      <c r="AV344" t="s">
        <v>3231</v>
      </c>
      <c r="AW344" t="s">
        <v>3232</v>
      </c>
      <c r="AX344" t="s">
        <v>3233</v>
      </c>
      <c r="AY344" t="s">
        <v>3233</v>
      </c>
      <c r="AZ344">
        <v>3</v>
      </c>
      <c r="BE344" t="s">
        <v>3272</v>
      </c>
    </row>
    <row r="345" spans="2:57" x14ac:dyDescent="0.3">
      <c r="B345" s="16">
        <v>5388</v>
      </c>
      <c r="C345" s="6">
        <v>45492</v>
      </c>
      <c r="D345" t="s">
        <v>42</v>
      </c>
      <c r="E345" t="s">
        <v>3260</v>
      </c>
      <c r="F345" t="s">
        <v>3259</v>
      </c>
      <c r="G345" s="17">
        <f t="shared" si="12"/>
        <v>3013</v>
      </c>
      <c r="I345" s="6"/>
      <c r="AC345" t="s">
        <v>2644</v>
      </c>
      <c r="AD345">
        <v>3379</v>
      </c>
      <c r="AE345" t="s">
        <v>2644</v>
      </c>
      <c r="AF345" t="s">
        <v>2644</v>
      </c>
      <c r="AG345" t="s">
        <v>2644</v>
      </c>
      <c r="AH345" t="s">
        <v>3223</v>
      </c>
      <c r="AI345">
        <v>2</v>
      </c>
      <c r="AJ345" t="s">
        <v>3224</v>
      </c>
      <c r="AM345" t="s">
        <v>42</v>
      </c>
      <c r="AN345" t="s">
        <v>3219</v>
      </c>
      <c r="AO345" t="s">
        <v>3225</v>
      </c>
      <c r="AP345">
        <v>1420</v>
      </c>
      <c r="AQ345" t="s">
        <v>3226</v>
      </c>
      <c r="AR345" t="s">
        <v>3227</v>
      </c>
      <c r="AS345" t="s">
        <v>3228</v>
      </c>
      <c r="AT345" t="s">
        <v>3229</v>
      </c>
      <c r="AU345" t="s">
        <v>3230</v>
      </c>
      <c r="AV345" t="s">
        <v>3231</v>
      </c>
      <c r="AW345" t="s">
        <v>3232</v>
      </c>
      <c r="AX345" t="s">
        <v>3233</v>
      </c>
      <c r="AY345" t="s">
        <v>3233</v>
      </c>
      <c r="AZ345">
        <v>3</v>
      </c>
      <c r="BE345" t="s">
        <v>3274</v>
      </c>
    </row>
    <row r="346" spans="2:57" x14ac:dyDescent="0.3">
      <c r="B346" s="16">
        <v>5389</v>
      </c>
      <c r="C346" s="6">
        <v>45492</v>
      </c>
      <c r="D346" t="s">
        <v>42</v>
      </c>
      <c r="E346" t="s">
        <v>3258</v>
      </c>
      <c r="F346" t="s">
        <v>3257</v>
      </c>
      <c r="G346" s="17">
        <f t="shared" si="12"/>
        <v>16234</v>
      </c>
      <c r="I346" s="6"/>
      <c r="AC346" t="s">
        <v>2644</v>
      </c>
      <c r="AD346">
        <v>3379</v>
      </c>
      <c r="AE346" t="s">
        <v>2644</v>
      </c>
      <c r="AF346" t="s">
        <v>2644</v>
      </c>
      <c r="AG346" t="s">
        <v>2644</v>
      </c>
      <c r="AH346" t="s">
        <v>3223</v>
      </c>
      <c r="AI346">
        <v>2</v>
      </c>
      <c r="AJ346" t="s">
        <v>3224</v>
      </c>
      <c r="AM346" t="s">
        <v>42</v>
      </c>
      <c r="AN346" t="s">
        <v>3219</v>
      </c>
      <c r="AO346" t="s">
        <v>3225</v>
      </c>
      <c r="AP346">
        <v>1420</v>
      </c>
      <c r="AQ346" t="s">
        <v>3226</v>
      </c>
      <c r="AR346" t="s">
        <v>3227</v>
      </c>
      <c r="AS346" t="s">
        <v>3228</v>
      </c>
      <c r="AT346" t="s">
        <v>3229</v>
      </c>
      <c r="AU346" t="s">
        <v>3230</v>
      </c>
      <c r="AV346" t="s">
        <v>3231</v>
      </c>
      <c r="AW346" t="s">
        <v>3232</v>
      </c>
      <c r="AX346" t="s">
        <v>3233</v>
      </c>
      <c r="AY346" t="s">
        <v>3233</v>
      </c>
      <c r="AZ346">
        <v>3</v>
      </c>
      <c r="BE346" t="s">
        <v>3276</v>
      </c>
    </row>
    <row r="347" spans="2:57" x14ac:dyDescent="0.3">
      <c r="B347" s="16">
        <v>5390</v>
      </c>
      <c r="C347" s="6">
        <v>45492</v>
      </c>
      <c r="D347" t="s">
        <v>42</v>
      </c>
      <c r="E347" t="s">
        <v>3256</v>
      </c>
      <c r="F347" t="s">
        <v>3255</v>
      </c>
      <c r="G347" s="17">
        <f t="shared" si="12"/>
        <v>14764</v>
      </c>
      <c r="I347" s="6"/>
      <c r="AC347" t="s">
        <v>2644</v>
      </c>
      <c r="AD347">
        <v>3379</v>
      </c>
      <c r="AE347" t="s">
        <v>2644</v>
      </c>
      <c r="AF347" t="s">
        <v>2644</v>
      </c>
      <c r="AG347" t="s">
        <v>2644</v>
      </c>
      <c r="AH347" t="s">
        <v>3223</v>
      </c>
      <c r="AI347">
        <v>2</v>
      </c>
      <c r="AJ347" t="s">
        <v>3224</v>
      </c>
      <c r="AM347" t="s">
        <v>42</v>
      </c>
      <c r="AN347" t="s">
        <v>3219</v>
      </c>
      <c r="AO347" t="s">
        <v>3225</v>
      </c>
      <c r="AP347">
        <v>1420</v>
      </c>
      <c r="AQ347" t="s">
        <v>3226</v>
      </c>
      <c r="AR347" t="s">
        <v>3227</v>
      </c>
      <c r="AS347" t="s">
        <v>3228</v>
      </c>
      <c r="AT347" t="s">
        <v>3229</v>
      </c>
      <c r="AU347" t="s">
        <v>3230</v>
      </c>
      <c r="AV347" t="s">
        <v>3231</v>
      </c>
      <c r="AW347" t="s">
        <v>3232</v>
      </c>
      <c r="AX347" t="s">
        <v>3233</v>
      </c>
      <c r="AY347" t="s">
        <v>3233</v>
      </c>
      <c r="AZ347">
        <v>3</v>
      </c>
      <c r="BE347" t="s">
        <v>3278</v>
      </c>
    </row>
    <row r="348" spans="2:57" x14ac:dyDescent="0.3">
      <c r="B348" s="16">
        <v>5391</v>
      </c>
      <c r="C348" s="6">
        <v>45492</v>
      </c>
      <c r="D348" t="s">
        <v>42</v>
      </c>
      <c r="E348" t="s">
        <v>3254</v>
      </c>
      <c r="F348" t="s">
        <v>3222</v>
      </c>
      <c r="G348" s="17">
        <f t="shared" si="12"/>
        <v>3000</v>
      </c>
      <c r="I348" s="6"/>
      <c r="AC348" t="s">
        <v>2644</v>
      </c>
      <c r="AD348">
        <v>3379</v>
      </c>
      <c r="AE348" t="s">
        <v>2644</v>
      </c>
      <c r="AF348" t="s">
        <v>2644</v>
      </c>
      <c r="AG348" t="s">
        <v>2644</v>
      </c>
      <c r="AH348" t="s">
        <v>3223</v>
      </c>
      <c r="AI348">
        <v>2</v>
      </c>
      <c r="AJ348" t="s">
        <v>3224</v>
      </c>
      <c r="AM348" t="s">
        <v>42</v>
      </c>
      <c r="AN348" t="s">
        <v>3219</v>
      </c>
      <c r="AO348" t="s">
        <v>3225</v>
      </c>
      <c r="AP348">
        <v>1420</v>
      </c>
      <c r="AQ348" t="s">
        <v>3226</v>
      </c>
      <c r="AR348" t="s">
        <v>3227</v>
      </c>
      <c r="AS348" t="s">
        <v>3228</v>
      </c>
      <c r="AT348" t="s">
        <v>3229</v>
      </c>
      <c r="AU348" t="s">
        <v>3230</v>
      </c>
      <c r="AV348" t="s">
        <v>3231</v>
      </c>
      <c r="AW348" t="s">
        <v>3232</v>
      </c>
      <c r="AX348" t="s">
        <v>3233</v>
      </c>
      <c r="AY348" t="s">
        <v>3233</v>
      </c>
      <c r="AZ348">
        <v>3</v>
      </c>
      <c r="BE348" t="s">
        <v>3280</v>
      </c>
    </row>
    <row r="349" spans="2:57" x14ac:dyDescent="0.3">
      <c r="B349" s="16">
        <v>5392</v>
      </c>
      <c r="C349" s="6">
        <v>45492</v>
      </c>
      <c r="D349" t="s">
        <v>42</v>
      </c>
      <c r="E349" t="s">
        <v>3253</v>
      </c>
      <c r="F349" t="s">
        <v>3222</v>
      </c>
      <c r="G349" s="17">
        <f t="shared" si="12"/>
        <v>3000</v>
      </c>
      <c r="I349" s="6"/>
      <c r="AC349" t="s">
        <v>2644</v>
      </c>
      <c r="AD349">
        <v>3379</v>
      </c>
      <c r="AE349" t="s">
        <v>2644</v>
      </c>
      <c r="AF349" t="s">
        <v>2644</v>
      </c>
      <c r="AG349" t="s">
        <v>2644</v>
      </c>
      <c r="AH349" t="s">
        <v>3223</v>
      </c>
      <c r="AI349">
        <v>2</v>
      </c>
      <c r="AJ349" t="s">
        <v>3224</v>
      </c>
      <c r="AM349" t="s">
        <v>42</v>
      </c>
      <c r="AN349" t="s">
        <v>3219</v>
      </c>
      <c r="AO349" t="s">
        <v>3225</v>
      </c>
      <c r="AP349">
        <v>1420</v>
      </c>
      <c r="AQ349" t="s">
        <v>3226</v>
      </c>
      <c r="AR349" t="s">
        <v>3227</v>
      </c>
      <c r="AS349" t="s">
        <v>3228</v>
      </c>
      <c r="AT349" t="s">
        <v>3229</v>
      </c>
      <c r="AU349" t="s">
        <v>3230</v>
      </c>
      <c r="AV349" t="s">
        <v>3231</v>
      </c>
      <c r="AW349" t="s">
        <v>3232</v>
      </c>
      <c r="AX349" t="s">
        <v>3233</v>
      </c>
      <c r="AY349" t="s">
        <v>3233</v>
      </c>
      <c r="AZ349">
        <v>3</v>
      </c>
      <c r="BE349" t="s">
        <v>3282</v>
      </c>
    </row>
    <row r="350" spans="2:57" x14ac:dyDescent="0.3">
      <c r="B350" s="16">
        <v>5393</v>
      </c>
      <c r="C350" s="6">
        <v>45492</v>
      </c>
      <c r="D350" t="s">
        <v>42</v>
      </c>
      <c r="E350" t="s">
        <v>3252</v>
      </c>
      <c r="F350" t="s">
        <v>3251</v>
      </c>
      <c r="G350" s="17">
        <f t="shared" si="12"/>
        <v>12820</v>
      </c>
      <c r="I350" s="6"/>
      <c r="AC350" t="s">
        <v>2644</v>
      </c>
      <c r="AD350">
        <v>3379</v>
      </c>
      <c r="AE350" t="s">
        <v>2644</v>
      </c>
      <c r="AF350" t="s">
        <v>2644</v>
      </c>
      <c r="AG350" t="s">
        <v>2644</v>
      </c>
      <c r="AH350" t="s">
        <v>3223</v>
      </c>
      <c r="AI350">
        <v>2</v>
      </c>
      <c r="AJ350" t="s">
        <v>3224</v>
      </c>
      <c r="AM350" t="s">
        <v>42</v>
      </c>
      <c r="AN350" t="s">
        <v>3219</v>
      </c>
      <c r="AO350" t="s">
        <v>3225</v>
      </c>
      <c r="AP350">
        <v>1420</v>
      </c>
      <c r="AQ350" t="s">
        <v>3226</v>
      </c>
      <c r="AR350" t="s">
        <v>3227</v>
      </c>
      <c r="AS350" t="s">
        <v>3228</v>
      </c>
      <c r="AT350" t="s">
        <v>3229</v>
      </c>
      <c r="AU350" t="s">
        <v>3230</v>
      </c>
      <c r="AV350" t="s">
        <v>3231</v>
      </c>
      <c r="AW350" t="s">
        <v>3232</v>
      </c>
      <c r="AX350" t="s">
        <v>3233</v>
      </c>
      <c r="AY350" t="s">
        <v>3233</v>
      </c>
      <c r="AZ350">
        <v>3</v>
      </c>
      <c r="BE350" t="s">
        <v>3284</v>
      </c>
    </row>
    <row r="351" spans="2:57" x14ac:dyDescent="0.3">
      <c r="B351" s="16">
        <v>5394</v>
      </c>
      <c r="C351" s="6">
        <v>45492</v>
      </c>
      <c r="D351" t="s">
        <v>42</v>
      </c>
      <c r="E351" t="s">
        <v>3250</v>
      </c>
      <c r="F351" t="s">
        <v>3249</v>
      </c>
      <c r="G351" s="17">
        <f t="shared" si="12"/>
        <v>14282</v>
      </c>
      <c r="I351" s="6"/>
      <c r="AC351" t="s">
        <v>2644</v>
      </c>
      <c r="AD351">
        <v>3379</v>
      </c>
      <c r="AE351" t="s">
        <v>2644</v>
      </c>
      <c r="AF351" t="s">
        <v>2644</v>
      </c>
      <c r="AG351" t="s">
        <v>2644</v>
      </c>
      <c r="AH351" t="s">
        <v>3223</v>
      </c>
      <c r="AI351">
        <v>2</v>
      </c>
      <c r="AJ351" t="s">
        <v>3224</v>
      </c>
      <c r="AM351" t="s">
        <v>42</v>
      </c>
      <c r="AN351" t="s">
        <v>3219</v>
      </c>
      <c r="AO351" t="s">
        <v>3225</v>
      </c>
      <c r="AP351">
        <v>1420</v>
      </c>
      <c r="AQ351" t="s">
        <v>3226</v>
      </c>
      <c r="AR351" t="s">
        <v>3227</v>
      </c>
      <c r="AS351" t="s">
        <v>3228</v>
      </c>
      <c r="AT351" t="s">
        <v>3229</v>
      </c>
      <c r="AU351" t="s">
        <v>3230</v>
      </c>
      <c r="AV351" t="s">
        <v>3231</v>
      </c>
      <c r="AW351" t="s">
        <v>3232</v>
      </c>
      <c r="AX351" t="s">
        <v>3233</v>
      </c>
      <c r="AY351" t="s">
        <v>3233</v>
      </c>
      <c r="AZ351">
        <v>3</v>
      </c>
      <c r="BE351" t="s">
        <v>3286</v>
      </c>
    </row>
    <row r="352" spans="2:57" x14ac:dyDescent="0.3">
      <c r="B352" s="16">
        <v>5395</v>
      </c>
      <c r="C352" s="6">
        <v>45492</v>
      </c>
      <c r="D352" t="s">
        <v>42</v>
      </c>
      <c r="E352" t="s">
        <v>3248</v>
      </c>
      <c r="F352" t="s">
        <v>3247</v>
      </c>
      <c r="G352" s="17">
        <f t="shared" si="12"/>
        <v>6506</v>
      </c>
      <c r="I352" s="6"/>
      <c r="AC352" t="s">
        <v>2644</v>
      </c>
      <c r="AD352">
        <v>3379</v>
      </c>
      <c r="AE352" t="s">
        <v>2644</v>
      </c>
      <c r="AF352" t="s">
        <v>2644</v>
      </c>
      <c r="AG352" t="s">
        <v>2644</v>
      </c>
      <c r="AH352" t="s">
        <v>3223</v>
      </c>
      <c r="AI352">
        <v>2</v>
      </c>
      <c r="AJ352" t="s">
        <v>3224</v>
      </c>
      <c r="AM352" t="s">
        <v>42</v>
      </c>
      <c r="AN352" t="s">
        <v>3219</v>
      </c>
      <c r="AO352" t="s">
        <v>3225</v>
      </c>
      <c r="AP352">
        <v>1420</v>
      </c>
      <c r="AQ352" t="s">
        <v>3226</v>
      </c>
      <c r="AR352" t="s">
        <v>3227</v>
      </c>
      <c r="AS352" t="s">
        <v>3228</v>
      </c>
      <c r="AT352" t="s">
        <v>3229</v>
      </c>
      <c r="AU352" t="s">
        <v>3230</v>
      </c>
      <c r="AV352" t="s">
        <v>3231</v>
      </c>
      <c r="AW352" t="s">
        <v>3232</v>
      </c>
      <c r="AX352" t="s">
        <v>3233</v>
      </c>
      <c r="AY352" t="s">
        <v>3233</v>
      </c>
      <c r="AZ352">
        <v>3</v>
      </c>
      <c r="BE352" t="s">
        <v>3288</v>
      </c>
    </row>
    <row r="353" spans="2:57" x14ac:dyDescent="0.3">
      <c r="B353" s="16">
        <v>5396</v>
      </c>
      <c r="C353" s="6">
        <v>45492</v>
      </c>
      <c r="D353" t="s">
        <v>42</v>
      </c>
      <c r="E353" t="s">
        <v>3246</v>
      </c>
      <c r="F353" t="s">
        <v>3245</v>
      </c>
      <c r="G353" s="17">
        <f t="shared" si="12"/>
        <v>3648</v>
      </c>
      <c r="I353" s="6"/>
      <c r="AC353" t="s">
        <v>2644</v>
      </c>
      <c r="AD353">
        <v>3379</v>
      </c>
      <c r="AE353" t="s">
        <v>2644</v>
      </c>
      <c r="AF353" t="s">
        <v>2644</v>
      </c>
      <c r="AG353" t="s">
        <v>2644</v>
      </c>
      <c r="AH353" t="s">
        <v>3223</v>
      </c>
      <c r="AI353">
        <v>2</v>
      </c>
      <c r="AJ353" t="s">
        <v>3224</v>
      </c>
      <c r="AM353" t="s">
        <v>42</v>
      </c>
      <c r="AN353" t="s">
        <v>3219</v>
      </c>
      <c r="AO353" t="s">
        <v>3225</v>
      </c>
      <c r="AP353">
        <v>1420</v>
      </c>
      <c r="AQ353" t="s">
        <v>3226</v>
      </c>
      <c r="AR353" t="s">
        <v>3227</v>
      </c>
      <c r="AS353" t="s">
        <v>3228</v>
      </c>
      <c r="AT353" t="s">
        <v>3229</v>
      </c>
      <c r="AU353" t="s">
        <v>3230</v>
      </c>
      <c r="AV353" t="s">
        <v>3231</v>
      </c>
      <c r="AW353" t="s">
        <v>3232</v>
      </c>
      <c r="AX353" t="s">
        <v>3233</v>
      </c>
      <c r="AY353" t="s">
        <v>3233</v>
      </c>
      <c r="AZ353">
        <v>3</v>
      </c>
      <c r="BE353" t="s">
        <v>3290</v>
      </c>
    </row>
    <row r="354" spans="2:57" x14ac:dyDescent="0.3">
      <c r="B354" s="16">
        <v>5397</v>
      </c>
      <c r="C354" s="6">
        <v>45492</v>
      </c>
      <c r="D354" t="s">
        <v>42</v>
      </c>
      <c r="E354" t="s">
        <v>3244</v>
      </c>
      <c r="F354" t="s">
        <v>3243</v>
      </c>
      <c r="G354" s="17">
        <f t="shared" si="12"/>
        <v>1360</v>
      </c>
      <c r="I354" s="6"/>
      <c r="AC354" t="s">
        <v>2644</v>
      </c>
      <c r="AD354">
        <v>3379</v>
      </c>
      <c r="AE354" t="s">
        <v>2644</v>
      </c>
      <c r="AF354" t="s">
        <v>2644</v>
      </c>
      <c r="AG354" t="s">
        <v>2644</v>
      </c>
      <c r="AH354" t="s">
        <v>3223</v>
      </c>
      <c r="AI354">
        <v>2</v>
      </c>
      <c r="AJ354" t="s">
        <v>3292</v>
      </c>
      <c r="AK354" t="s">
        <v>3293</v>
      </c>
      <c r="AM354" t="s">
        <v>537</v>
      </c>
      <c r="AN354" t="s">
        <v>3219</v>
      </c>
      <c r="AO354" t="s">
        <v>3294</v>
      </c>
      <c r="AP354">
        <v>7221</v>
      </c>
      <c r="AQ354" t="s">
        <v>3295</v>
      </c>
      <c r="AR354" t="s">
        <v>3296</v>
      </c>
      <c r="AS354" t="s">
        <v>3220</v>
      </c>
      <c r="AT354" t="s">
        <v>3221</v>
      </c>
      <c r="AU354" t="s">
        <v>3297</v>
      </c>
      <c r="AV354" t="s">
        <v>3298</v>
      </c>
      <c r="AW354" t="s">
        <v>3232</v>
      </c>
      <c r="AX354" t="s">
        <v>3233</v>
      </c>
      <c r="AY354" t="s">
        <v>3233</v>
      </c>
      <c r="AZ354">
        <v>3</v>
      </c>
      <c r="BE354" t="s">
        <v>3299</v>
      </c>
    </row>
    <row r="355" spans="2:57" x14ac:dyDescent="0.3">
      <c r="B355" s="16">
        <v>5398</v>
      </c>
      <c r="C355" s="6">
        <v>45492</v>
      </c>
      <c r="D355" t="s">
        <v>42</v>
      </c>
      <c r="E355" t="s">
        <v>3242</v>
      </c>
      <c r="F355" t="s">
        <v>3241</v>
      </c>
      <c r="G355" s="17">
        <f t="shared" si="12"/>
        <v>1014</v>
      </c>
      <c r="I355" s="6"/>
      <c r="AC355" t="s">
        <v>2644</v>
      </c>
      <c r="AD355">
        <v>3379</v>
      </c>
      <c r="AE355" t="s">
        <v>2644</v>
      </c>
      <c r="AF355" t="s">
        <v>2644</v>
      </c>
      <c r="AG355" t="s">
        <v>2644</v>
      </c>
      <c r="AH355" t="s">
        <v>3223</v>
      </c>
      <c r="AI355">
        <v>2</v>
      </c>
      <c r="AJ355" t="s">
        <v>3301</v>
      </c>
      <c r="AK355" t="s">
        <v>3302</v>
      </c>
      <c r="AM355" t="s">
        <v>8</v>
      </c>
      <c r="AN355" t="s">
        <v>3219</v>
      </c>
      <c r="AO355" t="s">
        <v>3303</v>
      </c>
      <c r="AP355">
        <v>296</v>
      </c>
      <c r="AQ355" t="s">
        <v>3304</v>
      </c>
      <c r="AR355" t="s">
        <v>3305</v>
      </c>
      <c r="AS355" t="s">
        <v>3220</v>
      </c>
      <c r="AT355" t="s">
        <v>3221</v>
      </c>
      <c r="AU355" t="s">
        <v>3306</v>
      </c>
      <c r="AV355" t="s">
        <v>3307</v>
      </c>
      <c r="AW355" t="s">
        <v>3232</v>
      </c>
      <c r="AX355" t="s">
        <v>3233</v>
      </c>
      <c r="AY355" t="s">
        <v>3233</v>
      </c>
      <c r="AZ355">
        <v>3</v>
      </c>
      <c r="BE355" t="s">
        <v>3308</v>
      </c>
    </row>
    <row r="356" spans="2:57" x14ac:dyDescent="0.3">
      <c r="B356" s="16">
        <v>5399</v>
      </c>
      <c r="C356" s="6">
        <v>45492</v>
      </c>
      <c r="D356" t="s">
        <v>42</v>
      </c>
      <c r="E356" t="s">
        <v>3240</v>
      </c>
      <c r="F356" t="s">
        <v>3222</v>
      </c>
      <c r="G356" s="17">
        <f t="shared" si="12"/>
        <v>3000</v>
      </c>
      <c r="I356" s="6"/>
      <c r="AC356" t="s">
        <v>2644</v>
      </c>
      <c r="AD356">
        <v>3379</v>
      </c>
      <c r="AE356" t="s">
        <v>2644</v>
      </c>
      <c r="AF356" t="s">
        <v>2644</v>
      </c>
      <c r="AG356" t="s">
        <v>2644</v>
      </c>
      <c r="AH356" t="s">
        <v>3223</v>
      </c>
      <c r="AI356">
        <v>2</v>
      </c>
      <c r="AJ356" t="s">
        <v>3309</v>
      </c>
      <c r="AK356" t="s">
        <v>3310</v>
      </c>
      <c r="AM356" t="s">
        <v>142</v>
      </c>
      <c r="AN356" t="s">
        <v>3311</v>
      </c>
      <c r="AO356" t="s">
        <v>3312</v>
      </c>
      <c r="AP356">
        <v>1940</v>
      </c>
      <c r="AQ356" t="s">
        <v>3313</v>
      </c>
      <c r="AR356" t="s">
        <v>3314</v>
      </c>
      <c r="AS356" t="s">
        <v>3220</v>
      </c>
      <c r="AT356" t="s">
        <v>3221</v>
      </c>
      <c r="AU356" t="s">
        <v>3315</v>
      </c>
      <c r="AV356" t="s">
        <v>3316</v>
      </c>
      <c r="AW356" t="s">
        <v>3232</v>
      </c>
      <c r="AX356" t="s">
        <v>3233</v>
      </c>
      <c r="AY356" t="s">
        <v>3233</v>
      </c>
      <c r="AZ356">
        <v>3</v>
      </c>
      <c r="BE356" t="s">
        <v>3317</v>
      </c>
    </row>
    <row r="357" spans="2:57" x14ac:dyDescent="0.3">
      <c r="B357" s="16">
        <v>5400</v>
      </c>
      <c r="C357" s="6">
        <v>45492</v>
      </c>
      <c r="D357" t="s">
        <v>42</v>
      </c>
      <c r="E357" t="s">
        <v>3239</v>
      </c>
      <c r="F357" t="s">
        <v>3238</v>
      </c>
      <c r="G357" s="17">
        <f t="shared" si="12"/>
        <v>1758</v>
      </c>
      <c r="I357" s="6"/>
      <c r="AC357" t="s">
        <v>2644</v>
      </c>
      <c r="AD357">
        <v>3379</v>
      </c>
      <c r="AE357" t="s">
        <v>2644</v>
      </c>
      <c r="AF357" t="s">
        <v>2644</v>
      </c>
      <c r="AG357" t="s">
        <v>2644</v>
      </c>
      <c r="AH357" t="s">
        <v>3223</v>
      </c>
      <c r="AI357">
        <v>2</v>
      </c>
      <c r="AJ357" t="s">
        <v>3319</v>
      </c>
      <c r="AK357" t="s">
        <v>3320</v>
      </c>
      <c r="AM357" t="s">
        <v>2419</v>
      </c>
      <c r="AN357" t="s">
        <v>3321</v>
      </c>
      <c r="AO357" t="s">
        <v>3322</v>
      </c>
      <c r="AP357">
        <v>110</v>
      </c>
      <c r="AQ357" t="s">
        <v>3323</v>
      </c>
      <c r="AR357" t="s">
        <v>3324</v>
      </c>
      <c r="AS357" t="s">
        <v>3220</v>
      </c>
      <c r="AT357" t="s">
        <v>3221</v>
      </c>
      <c r="AU357" t="s">
        <v>3325</v>
      </c>
      <c r="AW357" t="s">
        <v>3232</v>
      </c>
      <c r="AX357" t="s">
        <v>3233</v>
      </c>
      <c r="AY357" t="s">
        <v>3233</v>
      </c>
      <c r="AZ357">
        <v>3</v>
      </c>
      <c r="BE357" t="s">
        <v>3326</v>
      </c>
    </row>
    <row r="358" spans="2:57" x14ac:dyDescent="0.3">
      <c r="B358" s="16">
        <v>5401</v>
      </c>
      <c r="C358" s="6">
        <v>45492</v>
      </c>
      <c r="D358" t="s">
        <v>42</v>
      </c>
      <c r="E358" t="s">
        <v>3237</v>
      </c>
      <c r="F358" t="s">
        <v>3222</v>
      </c>
      <c r="G358" s="17">
        <f t="shared" si="12"/>
        <v>3000</v>
      </c>
      <c r="I358" s="6"/>
      <c r="Y358" s="6"/>
      <c r="AC358" t="s">
        <v>2644</v>
      </c>
      <c r="AD358">
        <v>3379</v>
      </c>
      <c r="AE358" t="s">
        <v>2644</v>
      </c>
      <c r="AF358" t="s">
        <v>2644</v>
      </c>
      <c r="AG358" t="s">
        <v>2644</v>
      </c>
      <c r="AH358" t="s">
        <v>3223</v>
      </c>
      <c r="AI358">
        <v>2</v>
      </c>
      <c r="AJ358" t="s">
        <v>3319</v>
      </c>
      <c r="AK358" t="s">
        <v>3320</v>
      </c>
      <c r="AM358" t="s">
        <v>2419</v>
      </c>
      <c r="AN358" t="s">
        <v>3321</v>
      </c>
      <c r="AO358" t="s">
        <v>3322</v>
      </c>
      <c r="AP358">
        <v>110</v>
      </c>
      <c r="AQ358" t="s">
        <v>3323</v>
      </c>
      <c r="AR358" t="s">
        <v>3324</v>
      </c>
      <c r="AS358" t="s">
        <v>3220</v>
      </c>
      <c r="AT358" t="s">
        <v>3221</v>
      </c>
      <c r="AU358" t="s">
        <v>3325</v>
      </c>
      <c r="AW358" t="s">
        <v>3232</v>
      </c>
      <c r="AX358" t="s">
        <v>3233</v>
      </c>
      <c r="AY358" t="s">
        <v>3233</v>
      </c>
      <c r="AZ358">
        <v>3</v>
      </c>
      <c r="BE358" t="s">
        <v>3328</v>
      </c>
    </row>
    <row r="359" spans="2:57" x14ac:dyDescent="0.3">
      <c r="B359" s="16">
        <v>5402</v>
      </c>
      <c r="C359" s="6">
        <v>45492</v>
      </c>
      <c r="D359" t="s">
        <v>42</v>
      </c>
      <c r="E359" t="s">
        <v>3236</v>
      </c>
      <c r="F359" t="s">
        <v>3235</v>
      </c>
      <c r="G359" s="17">
        <f t="shared" si="12"/>
        <v>7674</v>
      </c>
      <c r="I359" s="6"/>
      <c r="AC359" t="s">
        <v>2644</v>
      </c>
      <c r="AD359">
        <v>3379</v>
      </c>
      <c r="AE359" t="s">
        <v>2644</v>
      </c>
      <c r="AF359" t="s">
        <v>2644</v>
      </c>
      <c r="AG359" t="s">
        <v>2644</v>
      </c>
      <c r="AH359" t="s">
        <v>3223</v>
      </c>
      <c r="AI359">
        <v>2</v>
      </c>
      <c r="AJ359" t="s">
        <v>3330</v>
      </c>
      <c r="AM359" t="s">
        <v>155</v>
      </c>
      <c r="AN359" t="s">
        <v>3219</v>
      </c>
      <c r="AO359" t="s">
        <v>3331</v>
      </c>
      <c r="AP359">
        <v>4214</v>
      </c>
      <c r="AQ359" t="s">
        <v>3332</v>
      </c>
      <c r="AR359" t="s">
        <v>3333</v>
      </c>
      <c r="AS359" t="s">
        <v>3334</v>
      </c>
      <c r="AT359" t="s">
        <v>3335</v>
      </c>
      <c r="AU359" t="s">
        <v>3336</v>
      </c>
      <c r="AW359" t="s">
        <v>3232</v>
      </c>
      <c r="AX359" t="s">
        <v>3233</v>
      </c>
      <c r="AY359" t="s">
        <v>3233</v>
      </c>
      <c r="AZ359">
        <v>3</v>
      </c>
      <c r="BE359" t="s">
        <v>3337</v>
      </c>
    </row>
    <row r="360" spans="2:57" x14ac:dyDescent="0.3">
      <c r="B360" s="16">
        <v>5403</v>
      </c>
      <c r="C360" s="6">
        <v>45492</v>
      </c>
      <c r="D360" t="s">
        <v>42</v>
      </c>
      <c r="E360" t="s">
        <v>3234</v>
      </c>
      <c r="F360" t="s">
        <v>3222</v>
      </c>
      <c r="G360" s="17">
        <f t="shared" si="12"/>
        <v>3000</v>
      </c>
      <c r="I360" s="6"/>
      <c r="AC360" t="s">
        <v>2644</v>
      </c>
      <c r="AD360">
        <v>3379</v>
      </c>
      <c r="AE360" t="s">
        <v>2644</v>
      </c>
      <c r="AF360" t="s">
        <v>2644</v>
      </c>
      <c r="AG360" t="s">
        <v>2644</v>
      </c>
      <c r="AH360" t="s">
        <v>3223</v>
      </c>
      <c r="AI360">
        <v>2</v>
      </c>
      <c r="AJ360" t="s">
        <v>3301</v>
      </c>
      <c r="AK360" t="s">
        <v>3302</v>
      </c>
      <c r="AM360" t="s">
        <v>8</v>
      </c>
      <c r="AN360" t="s">
        <v>3219</v>
      </c>
      <c r="AO360" t="s">
        <v>3303</v>
      </c>
      <c r="AP360">
        <v>296</v>
      </c>
      <c r="AQ360" t="s">
        <v>3304</v>
      </c>
      <c r="AR360" t="s">
        <v>3305</v>
      </c>
      <c r="AS360" t="s">
        <v>3220</v>
      </c>
      <c r="AT360" t="s">
        <v>3221</v>
      </c>
      <c r="AU360" t="s">
        <v>3306</v>
      </c>
      <c r="AV360" t="s">
        <v>3307</v>
      </c>
      <c r="AW360" t="s">
        <v>3232</v>
      </c>
      <c r="AX360" t="s">
        <v>3233</v>
      </c>
      <c r="AY360" t="s">
        <v>3233</v>
      </c>
      <c r="AZ360">
        <v>3</v>
      </c>
      <c r="BE360" t="s">
        <v>3204</v>
      </c>
    </row>
    <row r="361" spans="2:57" x14ac:dyDescent="0.3">
      <c r="G361" s="17"/>
    </row>
    <row r="362" spans="2:57" x14ac:dyDescent="0.3">
      <c r="B362" s="16">
        <v>5404</v>
      </c>
      <c r="C362" s="6">
        <v>45492</v>
      </c>
      <c r="D362" t="s">
        <v>42</v>
      </c>
      <c r="E362" t="s">
        <v>3555</v>
      </c>
      <c r="F362" t="s">
        <v>3554</v>
      </c>
      <c r="G362" s="17">
        <f t="shared" ref="G362:G393" si="13">_xlfn.NUMBERVALUE(F362,",",".")</f>
        <v>1592</v>
      </c>
      <c r="I362" s="6"/>
    </row>
    <row r="363" spans="2:57" x14ac:dyDescent="0.3">
      <c r="B363" s="16">
        <v>5405</v>
      </c>
      <c r="C363" s="6">
        <v>45492</v>
      </c>
      <c r="D363" t="s">
        <v>42</v>
      </c>
      <c r="E363" t="s">
        <v>3553</v>
      </c>
      <c r="F363" t="s">
        <v>3552</v>
      </c>
      <c r="G363" s="17">
        <f t="shared" si="13"/>
        <v>3688</v>
      </c>
      <c r="I363" s="6"/>
    </row>
    <row r="364" spans="2:57" x14ac:dyDescent="0.3">
      <c r="B364" s="16">
        <v>5406</v>
      </c>
      <c r="C364" s="6">
        <v>45492</v>
      </c>
      <c r="D364" t="s">
        <v>42</v>
      </c>
      <c r="E364" t="s">
        <v>3551</v>
      </c>
      <c r="F364" t="s">
        <v>3550</v>
      </c>
      <c r="G364" s="17">
        <f t="shared" si="13"/>
        <v>3334</v>
      </c>
      <c r="I364" s="6"/>
    </row>
    <row r="365" spans="2:57" x14ac:dyDescent="0.3">
      <c r="B365" s="16">
        <v>5407</v>
      </c>
      <c r="C365" s="6">
        <v>45492</v>
      </c>
      <c r="D365" t="s">
        <v>42</v>
      </c>
      <c r="E365" t="s">
        <v>3549</v>
      </c>
      <c r="F365" t="s">
        <v>3548</v>
      </c>
      <c r="G365" s="17">
        <f t="shared" si="13"/>
        <v>2114</v>
      </c>
      <c r="I365" s="6"/>
    </row>
    <row r="366" spans="2:57" x14ac:dyDescent="0.3">
      <c r="B366" s="16">
        <v>5408</v>
      </c>
      <c r="C366" s="6">
        <v>45492</v>
      </c>
      <c r="D366" t="s">
        <v>42</v>
      </c>
      <c r="E366" t="s">
        <v>3547</v>
      </c>
      <c r="F366" t="s">
        <v>3546</v>
      </c>
      <c r="G366" s="17">
        <f t="shared" si="13"/>
        <v>1204</v>
      </c>
      <c r="I366" s="6"/>
      <c r="Y366" s="6"/>
    </row>
    <row r="367" spans="2:57" x14ac:dyDescent="0.3">
      <c r="B367" s="16">
        <v>5409</v>
      </c>
      <c r="C367" s="6">
        <v>45492</v>
      </c>
      <c r="D367" t="s">
        <v>42</v>
      </c>
      <c r="E367" t="s">
        <v>3545</v>
      </c>
      <c r="F367" t="s">
        <v>3544</v>
      </c>
      <c r="G367" s="17">
        <f t="shared" si="13"/>
        <v>8090</v>
      </c>
      <c r="I367" s="6"/>
    </row>
    <row r="368" spans="2:57" x14ac:dyDescent="0.3">
      <c r="B368" s="16">
        <v>5410</v>
      </c>
      <c r="C368" s="6">
        <v>45492</v>
      </c>
      <c r="D368" t="s">
        <v>42</v>
      </c>
      <c r="E368" t="s">
        <v>3543</v>
      </c>
      <c r="F368" t="s">
        <v>3542</v>
      </c>
      <c r="G368" s="17">
        <f t="shared" si="13"/>
        <v>11785</v>
      </c>
      <c r="I368" s="6"/>
    </row>
    <row r="369" spans="2:9" x14ac:dyDescent="0.3">
      <c r="B369" s="16">
        <v>5411</v>
      </c>
      <c r="C369" s="6">
        <v>45492</v>
      </c>
      <c r="D369" t="s">
        <v>42</v>
      </c>
      <c r="E369" t="s">
        <v>3541</v>
      </c>
      <c r="F369" t="s">
        <v>3540</v>
      </c>
      <c r="G369" s="17">
        <f t="shared" si="13"/>
        <v>230</v>
      </c>
      <c r="I369" s="6"/>
    </row>
    <row r="370" spans="2:9" x14ac:dyDescent="0.3">
      <c r="B370" s="16">
        <v>5412</v>
      </c>
      <c r="C370" s="6">
        <v>45492</v>
      </c>
      <c r="D370" t="s">
        <v>42</v>
      </c>
      <c r="E370" t="s">
        <v>3539</v>
      </c>
      <c r="F370" t="s">
        <v>3538</v>
      </c>
      <c r="G370" s="17">
        <f t="shared" si="13"/>
        <v>841</v>
      </c>
      <c r="I370" s="6"/>
    </row>
    <row r="371" spans="2:9" x14ac:dyDescent="0.3">
      <c r="B371" s="16">
        <v>5413</v>
      </c>
      <c r="C371" s="6">
        <v>45492</v>
      </c>
      <c r="D371" t="s">
        <v>42</v>
      </c>
      <c r="E371" t="s">
        <v>3537</v>
      </c>
      <c r="F371" t="s">
        <v>3536</v>
      </c>
      <c r="G371" s="17">
        <f t="shared" si="13"/>
        <v>595.5</v>
      </c>
      <c r="I371" s="6"/>
    </row>
    <row r="372" spans="2:9" x14ac:dyDescent="0.3">
      <c r="B372" s="16">
        <v>5414</v>
      </c>
      <c r="C372" s="6">
        <v>45492</v>
      </c>
      <c r="D372" t="s">
        <v>42</v>
      </c>
      <c r="E372" t="s">
        <v>3535</v>
      </c>
      <c r="F372" t="s">
        <v>3534</v>
      </c>
      <c r="G372" s="17">
        <f t="shared" si="13"/>
        <v>8160.5</v>
      </c>
      <c r="I372" s="6"/>
    </row>
    <row r="373" spans="2:9" x14ac:dyDescent="0.3">
      <c r="B373" s="16">
        <v>5415</v>
      </c>
      <c r="C373" s="6">
        <v>45492</v>
      </c>
      <c r="D373" t="s">
        <v>42</v>
      </c>
      <c r="E373" t="s">
        <v>3533</v>
      </c>
      <c r="F373" t="s">
        <v>3532</v>
      </c>
      <c r="G373" s="17">
        <f t="shared" si="13"/>
        <v>836</v>
      </c>
      <c r="I373" s="6"/>
    </row>
    <row r="374" spans="2:9" x14ac:dyDescent="0.3">
      <c r="B374" s="16">
        <v>5416</v>
      </c>
      <c r="C374" s="6">
        <v>45492</v>
      </c>
      <c r="D374" t="s">
        <v>42</v>
      </c>
      <c r="E374" t="s">
        <v>3531</v>
      </c>
      <c r="F374" t="s">
        <v>3530</v>
      </c>
      <c r="G374" s="17">
        <f t="shared" si="13"/>
        <v>3283</v>
      </c>
      <c r="I374" s="6"/>
    </row>
    <row r="375" spans="2:9" x14ac:dyDescent="0.3">
      <c r="B375" s="16">
        <v>5417</v>
      </c>
      <c r="C375" s="6">
        <v>45492</v>
      </c>
      <c r="D375" t="s">
        <v>42</v>
      </c>
      <c r="E375" t="s">
        <v>3529</v>
      </c>
      <c r="F375" t="s">
        <v>3528</v>
      </c>
      <c r="G375" s="17">
        <f t="shared" si="13"/>
        <v>5614.5</v>
      </c>
      <c r="I375" s="6"/>
    </row>
    <row r="376" spans="2:9" x14ac:dyDescent="0.3">
      <c r="B376" s="16">
        <v>5418</v>
      </c>
      <c r="C376" s="6">
        <v>45492</v>
      </c>
      <c r="D376" t="s">
        <v>42</v>
      </c>
      <c r="E376" t="s">
        <v>3527</v>
      </c>
      <c r="F376" t="s">
        <v>2864</v>
      </c>
      <c r="G376" s="17">
        <f t="shared" si="13"/>
        <v>5000</v>
      </c>
      <c r="I376" s="6"/>
    </row>
    <row r="377" spans="2:9" x14ac:dyDescent="0.3">
      <c r="B377" s="16">
        <v>5419</v>
      </c>
      <c r="C377" s="6">
        <v>45492</v>
      </c>
      <c r="D377" t="s">
        <v>42</v>
      </c>
      <c r="E377" t="s">
        <v>3526</v>
      </c>
      <c r="F377" t="s">
        <v>3525</v>
      </c>
      <c r="G377" s="17">
        <f t="shared" si="13"/>
        <v>8707</v>
      </c>
      <c r="I377" s="6"/>
    </row>
    <row r="378" spans="2:9" x14ac:dyDescent="0.3">
      <c r="B378" s="16">
        <v>5420</v>
      </c>
      <c r="C378" s="6">
        <v>45492</v>
      </c>
      <c r="D378" t="s">
        <v>42</v>
      </c>
      <c r="E378" t="s">
        <v>3524</v>
      </c>
      <c r="F378" t="s">
        <v>3523</v>
      </c>
      <c r="G378" s="17">
        <f t="shared" si="13"/>
        <v>7640</v>
      </c>
      <c r="I378" s="6"/>
    </row>
    <row r="379" spans="2:9" x14ac:dyDescent="0.3">
      <c r="B379" s="16">
        <v>5421</v>
      </c>
      <c r="C379" s="6">
        <v>45492</v>
      </c>
      <c r="D379" t="s">
        <v>42</v>
      </c>
      <c r="E379" t="s">
        <v>3522</v>
      </c>
      <c r="F379" t="s">
        <v>3521</v>
      </c>
      <c r="G379" s="17">
        <f t="shared" si="13"/>
        <v>2066</v>
      </c>
      <c r="I379" s="6"/>
    </row>
    <row r="380" spans="2:9" x14ac:dyDescent="0.3">
      <c r="B380" s="16">
        <v>5422</v>
      </c>
      <c r="C380" s="6">
        <v>45492</v>
      </c>
      <c r="D380" t="s">
        <v>42</v>
      </c>
      <c r="E380" t="s">
        <v>3520</v>
      </c>
      <c r="F380" t="s">
        <v>3519</v>
      </c>
      <c r="G380" s="17">
        <f t="shared" si="13"/>
        <v>7733.5</v>
      </c>
      <c r="I380" s="6"/>
    </row>
    <row r="381" spans="2:9" x14ac:dyDescent="0.3">
      <c r="B381" s="16">
        <v>5423</v>
      </c>
      <c r="C381" s="6">
        <v>45492</v>
      </c>
      <c r="D381" t="s">
        <v>42</v>
      </c>
      <c r="E381" t="s">
        <v>3518</v>
      </c>
      <c r="F381" t="s">
        <v>3517</v>
      </c>
      <c r="G381" s="17">
        <f t="shared" si="13"/>
        <v>1874</v>
      </c>
      <c r="I381" s="6"/>
    </row>
    <row r="382" spans="2:9" x14ac:dyDescent="0.3">
      <c r="B382" s="16">
        <v>5424</v>
      </c>
      <c r="C382" s="6">
        <v>45492</v>
      </c>
      <c r="D382" t="s">
        <v>42</v>
      </c>
      <c r="E382" t="s">
        <v>3516</v>
      </c>
      <c r="F382" t="s">
        <v>3515</v>
      </c>
      <c r="G382" s="17">
        <f t="shared" si="13"/>
        <v>4313</v>
      </c>
      <c r="I382" s="6"/>
    </row>
    <row r="383" spans="2:9" x14ac:dyDescent="0.3">
      <c r="B383" s="16">
        <v>5425</v>
      </c>
      <c r="C383" s="6">
        <v>45492</v>
      </c>
      <c r="D383" t="s">
        <v>42</v>
      </c>
      <c r="E383" t="s">
        <v>3514</v>
      </c>
      <c r="F383" t="s">
        <v>3513</v>
      </c>
      <c r="G383" s="17">
        <f t="shared" si="13"/>
        <v>19319.5</v>
      </c>
      <c r="I383" s="6"/>
    </row>
    <row r="384" spans="2:9" x14ac:dyDescent="0.3">
      <c r="B384" s="16">
        <v>5426</v>
      </c>
      <c r="C384" s="6">
        <v>45492</v>
      </c>
      <c r="D384" t="s">
        <v>42</v>
      </c>
      <c r="E384" t="s">
        <v>3512</v>
      </c>
      <c r="F384" t="s">
        <v>2864</v>
      </c>
      <c r="G384" s="17">
        <f t="shared" si="13"/>
        <v>5000</v>
      </c>
      <c r="I384" s="6"/>
    </row>
    <row r="385" spans="2:9" x14ac:dyDescent="0.3">
      <c r="B385" s="16">
        <v>5427</v>
      </c>
      <c r="C385" s="6">
        <v>45492</v>
      </c>
      <c r="D385" t="s">
        <v>42</v>
      </c>
      <c r="E385" t="s">
        <v>3511</v>
      </c>
      <c r="F385" t="s">
        <v>3346</v>
      </c>
      <c r="G385" s="17">
        <f t="shared" si="13"/>
        <v>700</v>
      </c>
      <c r="I385" s="6"/>
    </row>
    <row r="386" spans="2:9" x14ac:dyDescent="0.3">
      <c r="B386" s="16">
        <v>5428</v>
      </c>
      <c r="C386" s="6">
        <v>45492</v>
      </c>
      <c r="D386" t="s">
        <v>42</v>
      </c>
      <c r="E386" t="s">
        <v>3510</v>
      </c>
      <c r="F386" t="s">
        <v>3509</v>
      </c>
      <c r="G386" s="17">
        <f t="shared" si="13"/>
        <v>1076</v>
      </c>
      <c r="I386" s="6"/>
    </row>
    <row r="387" spans="2:9" x14ac:dyDescent="0.3">
      <c r="B387" s="16">
        <v>5429</v>
      </c>
      <c r="C387" s="6">
        <v>45492</v>
      </c>
      <c r="D387" t="s">
        <v>42</v>
      </c>
      <c r="E387" t="s">
        <v>3508</v>
      </c>
      <c r="F387" t="s">
        <v>3507</v>
      </c>
      <c r="G387" s="17">
        <f t="shared" si="13"/>
        <v>564</v>
      </c>
      <c r="I387" s="6"/>
    </row>
    <row r="388" spans="2:9" x14ac:dyDescent="0.3">
      <c r="B388" s="16">
        <v>5430</v>
      </c>
      <c r="C388" s="6">
        <v>45492</v>
      </c>
      <c r="D388" t="s">
        <v>42</v>
      </c>
      <c r="E388" t="s">
        <v>3506</v>
      </c>
      <c r="F388" t="s">
        <v>3505</v>
      </c>
      <c r="G388" s="17">
        <f t="shared" si="13"/>
        <v>1620</v>
      </c>
      <c r="I388" s="6"/>
    </row>
    <row r="389" spans="2:9" x14ac:dyDescent="0.3">
      <c r="B389" s="16">
        <v>5431</v>
      </c>
      <c r="C389" s="6">
        <v>45492</v>
      </c>
      <c r="D389" t="s">
        <v>42</v>
      </c>
      <c r="E389" t="s">
        <v>3504</v>
      </c>
      <c r="F389" t="s">
        <v>3503</v>
      </c>
      <c r="G389" s="17">
        <f t="shared" si="13"/>
        <v>3063</v>
      </c>
      <c r="I389" s="6"/>
    </row>
    <row r="390" spans="2:9" x14ac:dyDescent="0.3">
      <c r="B390" s="16">
        <v>5432</v>
      </c>
      <c r="C390" s="6">
        <v>45492</v>
      </c>
      <c r="D390" t="s">
        <v>42</v>
      </c>
      <c r="E390" t="s">
        <v>3502</v>
      </c>
      <c r="F390" t="s">
        <v>3501</v>
      </c>
      <c r="G390" s="17">
        <f t="shared" si="13"/>
        <v>9705</v>
      </c>
      <c r="I390" s="6"/>
    </row>
    <row r="391" spans="2:9" x14ac:dyDescent="0.3">
      <c r="B391" s="16">
        <v>5433</v>
      </c>
      <c r="C391" s="6">
        <v>45492</v>
      </c>
      <c r="D391" t="s">
        <v>42</v>
      </c>
      <c r="E391" t="s">
        <v>3500</v>
      </c>
      <c r="F391" t="s">
        <v>3499</v>
      </c>
      <c r="G391" s="17">
        <f t="shared" si="13"/>
        <v>8297</v>
      </c>
      <c r="I391" s="6"/>
    </row>
    <row r="392" spans="2:9" x14ac:dyDescent="0.3">
      <c r="B392" s="16">
        <v>5434</v>
      </c>
      <c r="C392" s="6">
        <v>45492</v>
      </c>
      <c r="D392" t="s">
        <v>42</v>
      </c>
      <c r="E392" t="s">
        <v>3498</v>
      </c>
      <c r="F392" t="s">
        <v>3497</v>
      </c>
      <c r="G392" s="17">
        <f t="shared" si="13"/>
        <v>9883</v>
      </c>
      <c r="I392" s="6"/>
    </row>
    <row r="393" spans="2:9" x14ac:dyDescent="0.3">
      <c r="B393" s="16">
        <v>5435</v>
      </c>
      <c r="C393" s="6">
        <v>45492</v>
      </c>
      <c r="D393" t="s">
        <v>42</v>
      </c>
      <c r="E393" t="s">
        <v>3496</v>
      </c>
      <c r="F393" t="s">
        <v>3495</v>
      </c>
      <c r="G393" s="17">
        <f t="shared" si="13"/>
        <v>10123.5</v>
      </c>
      <c r="I393" s="6"/>
    </row>
    <row r="394" spans="2:9" x14ac:dyDescent="0.3">
      <c r="B394" s="16">
        <v>5436</v>
      </c>
      <c r="C394" s="6">
        <v>45492</v>
      </c>
      <c r="D394" t="s">
        <v>42</v>
      </c>
      <c r="E394" t="s">
        <v>3494</v>
      </c>
      <c r="F394" t="s">
        <v>3493</v>
      </c>
      <c r="G394" s="17">
        <f t="shared" ref="G394:G425" si="14">_xlfn.NUMBERVALUE(F394,",",".")</f>
        <v>8899.5</v>
      </c>
      <c r="I394" s="6"/>
    </row>
    <row r="395" spans="2:9" x14ac:dyDescent="0.3">
      <c r="B395" s="16">
        <v>5437</v>
      </c>
      <c r="C395" s="6">
        <v>45492</v>
      </c>
      <c r="D395" t="s">
        <v>42</v>
      </c>
      <c r="E395" t="s">
        <v>3492</v>
      </c>
      <c r="F395" t="s">
        <v>3222</v>
      </c>
      <c r="G395" s="17">
        <f t="shared" si="14"/>
        <v>3000</v>
      </c>
      <c r="I395" s="6"/>
    </row>
    <row r="396" spans="2:9" x14ac:dyDescent="0.3">
      <c r="B396" s="16">
        <v>5438</v>
      </c>
      <c r="C396" s="6">
        <v>45492</v>
      </c>
      <c r="D396" t="s">
        <v>42</v>
      </c>
      <c r="E396" t="s">
        <v>3491</v>
      </c>
      <c r="F396" t="s">
        <v>3490</v>
      </c>
      <c r="G396" s="17">
        <f t="shared" si="14"/>
        <v>570</v>
      </c>
      <c r="I396" s="6"/>
    </row>
    <row r="397" spans="2:9" x14ac:dyDescent="0.3">
      <c r="B397" s="16">
        <v>5439</v>
      </c>
      <c r="C397" s="6">
        <v>45492</v>
      </c>
      <c r="D397" t="s">
        <v>42</v>
      </c>
      <c r="E397" t="s">
        <v>3489</v>
      </c>
      <c r="F397" t="s">
        <v>3488</v>
      </c>
      <c r="G397" s="17">
        <f t="shared" si="14"/>
        <v>4305.5</v>
      </c>
      <c r="I397" s="6"/>
    </row>
    <row r="398" spans="2:9" x14ac:dyDescent="0.3">
      <c r="B398" s="16">
        <v>5440</v>
      </c>
      <c r="C398" s="6">
        <v>45492</v>
      </c>
      <c r="D398" t="s">
        <v>42</v>
      </c>
      <c r="E398" t="s">
        <v>3487</v>
      </c>
      <c r="F398" t="s">
        <v>3486</v>
      </c>
      <c r="G398" s="17">
        <f t="shared" si="14"/>
        <v>1090</v>
      </c>
      <c r="I398" s="6"/>
    </row>
    <row r="399" spans="2:9" x14ac:dyDescent="0.3">
      <c r="B399" s="16">
        <v>5441</v>
      </c>
      <c r="C399" s="6">
        <v>45492</v>
      </c>
      <c r="D399" t="s">
        <v>42</v>
      </c>
      <c r="E399" t="s">
        <v>3485</v>
      </c>
      <c r="F399" t="s">
        <v>3484</v>
      </c>
      <c r="G399" s="17">
        <f t="shared" si="14"/>
        <v>366</v>
      </c>
      <c r="I399" s="6"/>
    </row>
    <row r="400" spans="2:9" x14ac:dyDescent="0.3">
      <c r="B400" s="16">
        <v>5442</v>
      </c>
      <c r="C400" s="6">
        <v>45492</v>
      </c>
      <c r="D400" t="s">
        <v>42</v>
      </c>
      <c r="E400" t="s">
        <v>3483</v>
      </c>
      <c r="F400" t="s">
        <v>3482</v>
      </c>
      <c r="G400" s="17">
        <f t="shared" si="14"/>
        <v>4875</v>
      </c>
      <c r="I400" s="6"/>
    </row>
    <row r="401" spans="2:9" x14ac:dyDescent="0.3">
      <c r="B401" s="16">
        <v>5443</v>
      </c>
      <c r="C401" s="6">
        <v>45492</v>
      </c>
      <c r="D401" t="s">
        <v>42</v>
      </c>
      <c r="E401" t="s">
        <v>3481</v>
      </c>
      <c r="F401" t="s">
        <v>3480</v>
      </c>
      <c r="G401" s="17">
        <f t="shared" si="14"/>
        <v>7145.5</v>
      </c>
      <c r="I401" s="6"/>
    </row>
    <row r="402" spans="2:9" x14ac:dyDescent="0.3">
      <c r="B402" s="16">
        <v>5444</v>
      </c>
      <c r="C402" s="6">
        <v>45492</v>
      </c>
      <c r="D402" t="s">
        <v>42</v>
      </c>
      <c r="E402" t="s">
        <v>3479</v>
      </c>
      <c r="F402" t="s">
        <v>3460</v>
      </c>
      <c r="G402" s="17">
        <f t="shared" si="14"/>
        <v>1703</v>
      </c>
      <c r="I402" s="6"/>
    </row>
    <row r="403" spans="2:9" x14ac:dyDescent="0.3">
      <c r="B403" s="16">
        <v>5445</v>
      </c>
      <c r="C403" s="6">
        <v>45492</v>
      </c>
      <c r="D403" t="s">
        <v>42</v>
      </c>
      <c r="E403" t="s">
        <v>3478</v>
      </c>
      <c r="F403" t="s">
        <v>3477</v>
      </c>
      <c r="G403" s="17">
        <f t="shared" si="14"/>
        <v>7617.5</v>
      </c>
      <c r="I403" s="6"/>
    </row>
    <row r="404" spans="2:9" x14ac:dyDescent="0.3">
      <c r="B404" s="16">
        <v>5446</v>
      </c>
      <c r="C404" s="6">
        <v>45492</v>
      </c>
      <c r="D404" t="s">
        <v>42</v>
      </c>
      <c r="E404" t="s">
        <v>3476</v>
      </c>
      <c r="F404" t="s">
        <v>3475</v>
      </c>
      <c r="G404" s="17">
        <f t="shared" si="14"/>
        <v>1499.5</v>
      </c>
      <c r="I404" s="6"/>
    </row>
    <row r="405" spans="2:9" x14ac:dyDescent="0.3">
      <c r="B405" s="16">
        <v>5447</v>
      </c>
      <c r="C405" s="6">
        <v>45492</v>
      </c>
      <c r="D405" t="s">
        <v>42</v>
      </c>
      <c r="E405" t="s">
        <v>3474</v>
      </c>
      <c r="F405" t="s">
        <v>3473</v>
      </c>
      <c r="G405" s="17">
        <f t="shared" si="14"/>
        <v>1300.5</v>
      </c>
      <c r="I405" s="6"/>
    </row>
    <row r="406" spans="2:9" x14ac:dyDescent="0.3">
      <c r="B406" s="16">
        <v>5448</v>
      </c>
      <c r="C406" s="6">
        <v>45492</v>
      </c>
      <c r="D406" t="s">
        <v>42</v>
      </c>
      <c r="E406" t="s">
        <v>3472</v>
      </c>
      <c r="F406" t="s">
        <v>3460</v>
      </c>
      <c r="G406" s="17">
        <f t="shared" si="14"/>
        <v>1703</v>
      </c>
      <c r="I406" s="6"/>
    </row>
    <row r="407" spans="2:9" x14ac:dyDescent="0.3">
      <c r="B407" s="16">
        <v>5449</v>
      </c>
      <c r="C407" s="6">
        <v>45492</v>
      </c>
      <c r="D407" t="s">
        <v>42</v>
      </c>
      <c r="E407" t="s">
        <v>3471</v>
      </c>
      <c r="F407" t="s">
        <v>3470</v>
      </c>
      <c r="G407" s="17">
        <f t="shared" si="14"/>
        <v>2656</v>
      </c>
      <c r="I407" s="6"/>
    </row>
    <row r="408" spans="2:9" x14ac:dyDescent="0.3">
      <c r="B408" s="16">
        <v>5450</v>
      </c>
      <c r="C408" s="6">
        <v>45492</v>
      </c>
      <c r="D408" t="s">
        <v>42</v>
      </c>
      <c r="E408" t="s">
        <v>3469</v>
      </c>
      <c r="F408" t="s">
        <v>3468</v>
      </c>
      <c r="G408" s="17">
        <f t="shared" si="14"/>
        <v>14908</v>
      </c>
      <c r="I408" s="6"/>
    </row>
    <row r="409" spans="2:9" x14ac:dyDescent="0.3">
      <c r="B409" s="16">
        <v>5451</v>
      </c>
      <c r="C409" s="6">
        <v>45492</v>
      </c>
      <c r="D409" t="s">
        <v>42</v>
      </c>
      <c r="E409" t="s">
        <v>3467</v>
      </c>
      <c r="F409" t="s">
        <v>3460</v>
      </c>
      <c r="G409" s="17">
        <f t="shared" si="14"/>
        <v>1703</v>
      </c>
      <c r="I409" s="6"/>
    </row>
    <row r="410" spans="2:9" x14ac:dyDescent="0.3">
      <c r="B410" s="16">
        <v>5452</v>
      </c>
      <c r="C410" s="6">
        <v>45492</v>
      </c>
      <c r="D410" t="s">
        <v>42</v>
      </c>
      <c r="E410" t="s">
        <v>3466</v>
      </c>
      <c r="F410" t="s">
        <v>3465</v>
      </c>
      <c r="G410" s="17">
        <f t="shared" si="14"/>
        <v>4564</v>
      </c>
      <c r="I410" s="6"/>
    </row>
    <row r="411" spans="2:9" x14ac:dyDescent="0.3">
      <c r="B411" s="16">
        <v>5453</v>
      </c>
      <c r="C411" s="6">
        <v>45492</v>
      </c>
      <c r="D411" t="s">
        <v>42</v>
      </c>
      <c r="E411" t="s">
        <v>3464</v>
      </c>
      <c r="F411" t="s">
        <v>3460</v>
      </c>
      <c r="G411" s="17">
        <f t="shared" si="14"/>
        <v>1703</v>
      </c>
      <c r="I411" s="6"/>
    </row>
    <row r="412" spans="2:9" x14ac:dyDescent="0.3">
      <c r="B412" s="16">
        <v>5454</v>
      </c>
      <c r="C412" s="6">
        <v>45492</v>
      </c>
      <c r="D412" t="s">
        <v>42</v>
      </c>
      <c r="E412" t="s">
        <v>3463</v>
      </c>
      <c r="F412" t="s">
        <v>3460</v>
      </c>
      <c r="G412" s="17">
        <f t="shared" si="14"/>
        <v>1703</v>
      </c>
      <c r="I412" s="6"/>
    </row>
    <row r="413" spans="2:9" x14ac:dyDescent="0.3">
      <c r="B413" s="16">
        <v>5455</v>
      </c>
      <c r="C413" s="6">
        <v>45492</v>
      </c>
      <c r="D413" t="s">
        <v>42</v>
      </c>
      <c r="E413" t="s">
        <v>3462</v>
      </c>
      <c r="F413" t="s">
        <v>3460</v>
      </c>
      <c r="G413" s="17">
        <f t="shared" si="14"/>
        <v>1703</v>
      </c>
      <c r="I413" s="6"/>
    </row>
    <row r="414" spans="2:9" x14ac:dyDescent="0.3">
      <c r="B414" s="16">
        <v>5456</v>
      </c>
      <c r="C414" s="6">
        <v>45492</v>
      </c>
      <c r="D414" t="s">
        <v>42</v>
      </c>
      <c r="E414" t="s">
        <v>3461</v>
      </c>
      <c r="F414" t="s">
        <v>3460</v>
      </c>
      <c r="G414" s="17">
        <f t="shared" si="14"/>
        <v>1703</v>
      </c>
      <c r="I414" s="6"/>
    </row>
    <row r="415" spans="2:9" x14ac:dyDescent="0.3">
      <c r="B415" s="16">
        <v>5457</v>
      </c>
      <c r="C415" s="6">
        <v>45492</v>
      </c>
      <c r="D415" t="s">
        <v>42</v>
      </c>
      <c r="E415" t="s">
        <v>3459</v>
      </c>
      <c r="F415" t="s">
        <v>3458</v>
      </c>
      <c r="G415" s="17">
        <f t="shared" si="14"/>
        <v>4975.5</v>
      </c>
      <c r="I415" s="6"/>
    </row>
    <row r="416" spans="2:9" x14ac:dyDescent="0.3">
      <c r="B416" s="16">
        <v>5458</v>
      </c>
      <c r="C416" s="6">
        <v>45492</v>
      </c>
      <c r="D416" t="s">
        <v>42</v>
      </c>
      <c r="E416" t="s">
        <v>3457</v>
      </c>
      <c r="F416" t="s">
        <v>3456</v>
      </c>
      <c r="G416" s="17">
        <f t="shared" si="14"/>
        <v>882.5</v>
      </c>
      <c r="I416" s="6"/>
    </row>
    <row r="417" spans="2:9" x14ac:dyDescent="0.3">
      <c r="B417" s="16">
        <v>5459</v>
      </c>
      <c r="C417" s="6">
        <v>45492</v>
      </c>
      <c r="D417" t="s">
        <v>42</v>
      </c>
      <c r="E417" t="s">
        <v>3455</v>
      </c>
      <c r="F417" t="s">
        <v>3454</v>
      </c>
      <c r="G417" s="17">
        <f t="shared" si="14"/>
        <v>3489</v>
      </c>
      <c r="I417" s="6"/>
    </row>
    <row r="418" spans="2:9" x14ac:dyDescent="0.3">
      <c r="B418" s="16">
        <v>5460</v>
      </c>
      <c r="C418" s="6">
        <v>45492</v>
      </c>
      <c r="D418" t="s">
        <v>42</v>
      </c>
      <c r="E418" t="s">
        <v>3453</v>
      </c>
      <c r="F418" t="s">
        <v>3452</v>
      </c>
      <c r="G418" s="17">
        <f t="shared" si="14"/>
        <v>3565</v>
      </c>
      <c r="I418" s="6"/>
    </row>
    <row r="419" spans="2:9" x14ac:dyDescent="0.3">
      <c r="B419" s="16">
        <v>5461</v>
      </c>
      <c r="C419" s="6">
        <v>45492</v>
      </c>
      <c r="D419" t="s">
        <v>42</v>
      </c>
      <c r="E419" t="s">
        <v>3451</v>
      </c>
      <c r="F419" t="s">
        <v>3450</v>
      </c>
      <c r="G419" s="17">
        <f t="shared" si="14"/>
        <v>1551.5</v>
      </c>
      <c r="I419" s="6"/>
    </row>
    <row r="420" spans="2:9" x14ac:dyDescent="0.3">
      <c r="B420" s="16">
        <v>5462</v>
      </c>
      <c r="C420" s="6">
        <v>45492</v>
      </c>
      <c r="D420" t="s">
        <v>42</v>
      </c>
      <c r="E420" t="s">
        <v>3449</v>
      </c>
      <c r="F420" t="s">
        <v>3448</v>
      </c>
      <c r="G420" s="17">
        <f t="shared" si="14"/>
        <v>1290.5</v>
      </c>
      <c r="I420" s="6"/>
    </row>
    <row r="421" spans="2:9" x14ac:dyDescent="0.3">
      <c r="B421" s="16">
        <v>5463</v>
      </c>
      <c r="C421" s="6">
        <v>45492</v>
      </c>
      <c r="D421" t="s">
        <v>42</v>
      </c>
      <c r="E421" t="s">
        <v>3447</v>
      </c>
      <c r="F421" t="s">
        <v>3446</v>
      </c>
      <c r="G421" s="17">
        <f t="shared" si="14"/>
        <v>1473</v>
      </c>
      <c r="I421" s="6"/>
    </row>
    <row r="422" spans="2:9" x14ac:dyDescent="0.3">
      <c r="B422" s="16">
        <v>5464</v>
      </c>
      <c r="C422" s="6">
        <v>45492</v>
      </c>
      <c r="D422" t="s">
        <v>42</v>
      </c>
      <c r="E422" t="s">
        <v>3445</v>
      </c>
      <c r="F422" t="s">
        <v>3444</v>
      </c>
      <c r="G422" s="17">
        <f t="shared" si="14"/>
        <v>2189</v>
      </c>
      <c r="I422" s="6"/>
    </row>
    <row r="423" spans="2:9" x14ac:dyDescent="0.3">
      <c r="B423" s="16">
        <v>5465</v>
      </c>
      <c r="C423" s="6">
        <v>45492</v>
      </c>
      <c r="D423" t="s">
        <v>42</v>
      </c>
      <c r="E423" t="s">
        <v>3443</v>
      </c>
      <c r="F423" t="s">
        <v>3442</v>
      </c>
      <c r="G423" s="17">
        <f t="shared" si="14"/>
        <v>3773.5</v>
      </c>
      <c r="I423" s="6"/>
    </row>
    <row r="424" spans="2:9" x14ac:dyDescent="0.3">
      <c r="B424" s="16">
        <v>5466</v>
      </c>
      <c r="C424" s="6">
        <v>45492</v>
      </c>
      <c r="D424" t="s">
        <v>42</v>
      </c>
      <c r="E424" t="s">
        <v>3441</v>
      </c>
      <c r="F424" t="s">
        <v>2864</v>
      </c>
      <c r="G424" s="17">
        <f t="shared" si="14"/>
        <v>5000</v>
      </c>
      <c r="I424" s="6"/>
    </row>
    <row r="425" spans="2:9" x14ac:dyDescent="0.3">
      <c r="B425" s="16">
        <v>5467</v>
      </c>
      <c r="C425" s="6">
        <v>45492</v>
      </c>
      <c r="D425" t="s">
        <v>42</v>
      </c>
      <c r="E425" t="s">
        <v>3440</v>
      </c>
      <c r="F425" t="s">
        <v>3222</v>
      </c>
      <c r="G425" s="17">
        <f t="shared" si="14"/>
        <v>3000</v>
      </c>
      <c r="I425" s="6"/>
    </row>
    <row r="426" spans="2:9" x14ac:dyDescent="0.3">
      <c r="B426" s="16">
        <v>5468</v>
      </c>
      <c r="C426" s="6">
        <v>45492</v>
      </c>
      <c r="D426" t="s">
        <v>42</v>
      </c>
      <c r="E426" t="s">
        <v>3439</v>
      </c>
      <c r="F426" t="s">
        <v>2864</v>
      </c>
      <c r="G426" s="17">
        <f t="shared" ref="G426:G457" si="15">_xlfn.NUMBERVALUE(F426,",",".")</f>
        <v>5000</v>
      </c>
      <c r="I426" s="6"/>
    </row>
    <row r="427" spans="2:9" x14ac:dyDescent="0.3">
      <c r="B427" s="16">
        <v>5469</v>
      </c>
      <c r="C427" s="6">
        <v>45492</v>
      </c>
      <c r="D427" t="s">
        <v>42</v>
      </c>
      <c r="E427" t="s">
        <v>3438</v>
      </c>
      <c r="F427" t="s">
        <v>2864</v>
      </c>
      <c r="G427" s="17">
        <f t="shared" si="15"/>
        <v>5000</v>
      </c>
      <c r="I427" s="6"/>
    </row>
    <row r="428" spans="2:9" x14ac:dyDescent="0.3">
      <c r="B428" s="16">
        <v>5470</v>
      </c>
      <c r="C428" s="6">
        <v>45492</v>
      </c>
      <c r="D428" t="s">
        <v>42</v>
      </c>
      <c r="E428" t="s">
        <v>3437</v>
      </c>
      <c r="F428" t="s">
        <v>2864</v>
      </c>
      <c r="G428" s="17">
        <f t="shared" si="15"/>
        <v>5000</v>
      </c>
      <c r="I428" s="6"/>
    </row>
    <row r="429" spans="2:9" x14ac:dyDescent="0.3">
      <c r="B429" s="16">
        <v>5471</v>
      </c>
      <c r="C429" s="6">
        <v>45492</v>
      </c>
      <c r="D429" t="s">
        <v>42</v>
      </c>
      <c r="E429" t="s">
        <v>3436</v>
      </c>
      <c r="F429" t="s">
        <v>3435</v>
      </c>
      <c r="G429" s="17">
        <f t="shared" si="15"/>
        <v>1092.5</v>
      </c>
      <c r="I429" s="6"/>
    </row>
    <row r="430" spans="2:9" x14ac:dyDescent="0.3">
      <c r="B430" s="16">
        <v>5472</v>
      </c>
      <c r="C430" s="6">
        <v>45492</v>
      </c>
      <c r="D430" t="s">
        <v>42</v>
      </c>
      <c r="E430" t="s">
        <v>3434</v>
      </c>
      <c r="F430" t="s">
        <v>3433</v>
      </c>
      <c r="G430" s="17">
        <f t="shared" si="15"/>
        <v>1162</v>
      </c>
      <c r="I430" s="6"/>
    </row>
    <row r="431" spans="2:9" x14ac:dyDescent="0.3">
      <c r="B431" s="16">
        <v>5473</v>
      </c>
      <c r="C431" s="6">
        <v>45492</v>
      </c>
      <c r="D431" t="s">
        <v>42</v>
      </c>
      <c r="E431" t="s">
        <v>3432</v>
      </c>
      <c r="F431" t="s">
        <v>3431</v>
      </c>
      <c r="G431" s="17">
        <f t="shared" si="15"/>
        <v>4913.5</v>
      </c>
      <c r="I431" s="6"/>
    </row>
    <row r="432" spans="2:9" x14ac:dyDescent="0.3">
      <c r="B432" s="16">
        <v>5474</v>
      </c>
      <c r="C432" s="6">
        <v>45492</v>
      </c>
      <c r="D432" t="s">
        <v>42</v>
      </c>
      <c r="E432" t="s">
        <v>3430</v>
      </c>
      <c r="F432" t="s">
        <v>3429</v>
      </c>
      <c r="G432" s="17">
        <f t="shared" si="15"/>
        <v>26535</v>
      </c>
      <c r="I432" s="6"/>
    </row>
    <row r="433" spans="2:9" x14ac:dyDescent="0.3">
      <c r="B433" s="16">
        <v>5475</v>
      </c>
      <c r="C433" s="6">
        <v>45492</v>
      </c>
      <c r="D433" t="s">
        <v>42</v>
      </c>
      <c r="E433" t="s">
        <v>3428</v>
      </c>
      <c r="F433" t="s">
        <v>3427</v>
      </c>
      <c r="G433" s="17">
        <f t="shared" si="15"/>
        <v>3097.5</v>
      </c>
      <c r="I433" s="6"/>
    </row>
    <row r="434" spans="2:9" x14ac:dyDescent="0.3">
      <c r="B434" s="16">
        <v>5476</v>
      </c>
      <c r="C434" s="6">
        <v>45492</v>
      </c>
      <c r="D434" t="s">
        <v>42</v>
      </c>
      <c r="E434" t="s">
        <v>3426</v>
      </c>
      <c r="F434" t="s">
        <v>3425</v>
      </c>
      <c r="G434" s="17">
        <f t="shared" si="15"/>
        <v>794</v>
      </c>
      <c r="I434" s="6"/>
    </row>
    <row r="435" spans="2:9" x14ac:dyDescent="0.3">
      <c r="B435" s="16">
        <v>5477</v>
      </c>
      <c r="C435" s="6">
        <v>45492</v>
      </c>
      <c r="D435" t="s">
        <v>42</v>
      </c>
      <c r="E435" t="s">
        <v>3424</v>
      </c>
      <c r="F435" t="s">
        <v>2864</v>
      </c>
      <c r="G435" s="17">
        <f t="shared" si="15"/>
        <v>5000</v>
      </c>
      <c r="I435" s="6"/>
    </row>
    <row r="436" spans="2:9" x14ac:dyDescent="0.3">
      <c r="B436" s="16">
        <v>5478</v>
      </c>
      <c r="C436" s="6">
        <v>45492</v>
      </c>
      <c r="D436" t="s">
        <v>42</v>
      </c>
      <c r="E436" t="s">
        <v>3423</v>
      </c>
      <c r="F436" t="s">
        <v>3422</v>
      </c>
      <c r="G436" s="17">
        <f t="shared" si="15"/>
        <v>29038</v>
      </c>
      <c r="I436" s="6"/>
    </row>
    <row r="437" spans="2:9" x14ac:dyDescent="0.3">
      <c r="B437" s="16">
        <v>5479</v>
      </c>
      <c r="C437" s="6">
        <v>45492</v>
      </c>
      <c r="D437" t="s">
        <v>42</v>
      </c>
      <c r="E437" t="s">
        <v>3421</v>
      </c>
      <c r="F437" t="s">
        <v>3420</v>
      </c>
      <c r="G437" s="17">
        <f t="shared" si="15"/>
        <v>5578</v>
      </c>
      <c r="I437" s="6"/>
    </row>
    <row r="438" spans="2:9" x14ac:dyDescent="0.3">
      <c r="B438" s="16">
        <v>5480</v>
      </c>
      <c r="C438" s="6">
        <v>45492</v>
      </c>
      <c r="D438" t="s">
        <v>42</v>
      </c>
      <c r="E438" t="s">
        <v>3419</v>
      </c>
      <c r="F438" t="s">
        <v>3418</v>
      </c>
      <c r="G438" s="17">
        <f t="shared" si="15"/>
        <v>9796.5</v>
      </c>
      <c r="I438" s="6"/>
    </row>
    <row r="439" spans="2:9" x14ac:dyDescent="0.3">
      <c r="B439" s="16">
        <v>5481</v>
      </c>
      <c r="C439" s="6">
        <v>45492</v>
      </c>
      <c r="D439" t="s">
        <v>42</v>
      </c>
      <c r="E439" t="s">
        <v>3417</v>
      </c>
      <c r="F439" t="s">
        <v>3416</v>
      </c>
      <c r="G439" s="17">
        <f t="shared" si="15"/>
        <v>10103.5</v>
      </c>
      <c r="I439" s="6"/>
    </row>
    <row r="440" spans="2:9" x14ac:dyDescent="0.3">
      <c r="B440" s="16">
        <v>5482</v>
      </c>
      <c r="C440" s="6">
        <v>45492</v>
      </c>
      <c r="D440" t="s">
        <v>42</v>
      </c>
      <c r="E440" t="s">
        <v>3415</v>
      </c>
      <c r="F440" t="s">
        <v>3414</v>
      </c>
      <c r="G440" s="17">
        <f t="shared" si="15"/>
        <v>13097</v>
      </c>
      <c r="I440" s="6"/>
    </row>
    <row r="441" spans="2:9" x14ac:dyDescent="0.3">
      <c r="B441" s="16">
        <v>5483</v>
      </c>
      <c r="C441" s="6">
        <v>45492</v>
      </c>
      <c r="D441" t="s">
        <v>42</v>
      </c>
      <c r="E441" t="s">
        <v>3413</v>
      </c>
      <c r="F441" t="s">
        <v>3396</v>
      </c>
      <c r="G441" s="17">
        <f t="shared" si="15"/>
        <v>1431.5</v>
      </c>
      <c r="I441" s="6"/>
    </row>
    <row r="442" spans="2:9" x14ac:dyDescent="0.3">
      <c r="B442" s="16">
        <v>5484</v>
      </c>
      <c r="C442" s="6">
        <v>45492</v>
      </c>
      <c r="D442" t="s">
        <v>42</v>
      </c>
      <c r="E442" t="s">
        <v>3412</v>
      </c>
      <c r="F442" t="s">
        <v>3411</v>
      </c>
      <c r="G442" s="17">
        <f t="shared" si="15"/>
        <v>2706</v>
      </c>
      <c r="I442" s="6"/>
    </row>
    <row r="443" spans="2:9" x14ac:dyDescent="0.3">
      <c r="B443" s="16">
        <v>5485</v>
      </c>
      <c r="C443" s="6">
        <v>45492</v>
      </c>
      <c r="D443" t="s">
        <v>42</v>
      </c>
      <c r="E443" t="s">
        <v>3410</v>
      </c>
      <c r="F443" t="s">
        <v>3396</v>
      </c>
      <c r="G443" s="17">
        <f t="shared" si="15"/>
        <v>1431.5</v>
      </c>
      <c r="I443" s="6"/>
    </row>
    <row r="444" spans="2:9" x14ac:dyDescent="0.3">
      <c r="B444" s="16">
        <v>5486</v>
      </c>
      <c r="C444" s="6">
        <v>45492</v>
      </c>
      <c r="D444" t="s">
        <v>42</v>
      </c>
      <c r="E444" t="s">
        <v>3409</v>
      </c>
      <c r="F444" t="s">
        <v>3408</v>
      </c>
      <c r="G444" s="17">
        <f t="shared" si="15"/>
        <v>1871.17</v>
      </c>
      <c r="I444" s="6"/>
    </row>
    <row r="445" spans="2:9" x14ac:dyDescent="0.3">
      <c r="B445" s="16">
        <v>5487</v>
      </c>
      <c r="C445" s="6">
        <v>45492</v>
      </c>
      <c r="D445" t="s">
        <v>42</v>
      </c>
      <c r="E445" t="s">
        <v>3407</v>
      </c>
      <c r="F445" t="s">
        <v>3406</v>
      </c>
      <c r="G445" s="17">
        <f t="shared" si="15"/>
        <v>2324.5</v>
      </c>
      <c r="I445" s="6"/>
    </row>
    <row r="446" spans="2:9" x14ac:dyDescent="0.3">
      <c r="B446" s="16">
        <v>5488</v>
      </c>
      <c r="C446" s="6">
        <v>45492</v>
      </c>
      <c r="D446" t="s">
        <v>42</v>
      </c>
      <c r="E446" t="s">
        <v>3405</v>
      </c>
      <c r="F446" t="s">
        <v>3396</v>
      </c>
      <c r="G446" s="17">
        <f t="shared" si="15"/>
        <v>1431.5</v>
      </c>
      <c r="I446" s="6"/>
    </row>
    <row r="447" spans="2:9" x14ac:dyDescent="0.3">
      <c r="B447" s="16">
        <v>5489</v>
      </c>
      <c r="C447" s="6">
        <v>45492</v>
      </c>
      <c r="D447" t="s">
        <v>42</v>
      </c>
      <c r="E447" t="s">
        <v>3404</v>
      </c>
      <c r="F447" t="s">
        <v>3396</v>
      </c>
      <c r="G447" s="17">
        <f t="shared" si="15"/>
        <v>1431.5</v>
      </c>
      <c r="I447" s="6"/>
    </row>
    <row r="448" spans="2:9" x14ac:dyDescent="0.3">
      <c r="B448" s="16">
        <v>5490</v>
      </c>
      <c r="C448" s="6">
        <v>45492</v>
      </c>
      <c r="D448" t="s">
        <v>42</v>
      </c>
      <c r="E448" t="s">
        <v>3403</v>
      </c>
      <c r="F448" t="s">
        <v>3402</v>
      </c>
      <c r="G448" s="17">
        <f t="shared" si="15"/>
        <v>4841</v>
      </c>
      <c r="I448" s="6"/>
    </row>
    <row r="449" spans="2:9" x14ac:dyDescent="0.3">
      <c r="B449" s="16">
        <v>5491</v>
      </c>
      <c r="C449" s="6">
        <v>45492</v>
      </c>
      <c r="D449" t="s">
        <v>42</v>
      </c>
      <c r="E449" t="s">
        <v>3401</v>
      </c>
      <c r="F449" t="s">
        <v>3400</v>
      </c>
      <c r="G449" s="17">
        <f t="shared" si="15"/>
        <v>1907.5</v>
      </c>
      <c r="I449" s="6"/>
    </row>
    <row r="450" spans="2:9" x14ac:dyDescent="0.3">
      <c r="B450" s="16">
        <v>5492</v>
      </c>
      <c r="C450" s="6">
        <v>45492</v>
      </c>
      <c r="D450" t="s">
        <v>42</v>
      </c>
      <c r="E450" t="s">
        <v>3399</v>
      </c>
      <c r="F450" t="s">
        <v>3396</v>
      </c>
      <c r="G450" s="17">
        <f t="shared" si="15"/>
        <v>1431.5</v>
      </c>
      <c r="I450" s="6"/>
    </row>
    <row r="451" spans="2:9" x14ac:dyDescent="0.3">
      <c r="B451" s="16">
        <v>5493</v>
      </c>
      <c r="C451" s="6">
        <v>45492</v>
      </c>
      <c r="D451" t="s">
        <v>42</v>
      </c>
      <c r="E451" t="s">
        <v>3398</v>
      </c>
      <c r="F451" t="s">
        <v>3396</v>
      </c>
      <c r="G451" s="17">
        <f t="shared" si="15"/>
        <v>1431.5</v>
      </c>
      <c r="I451" s="6"/>
    </row>
    <row r="452" spans="2:9" x14ac:dyDescent="0.3">
      <c r="B452" s="16">
        <v>5494</v>
      </c>
      <c r="C452" s="6">
        <v>45492</v>
      </c>
      <c r="D452" t="s">
        <v>42</v>
      </c>
      <c r="E452" t="s">
        <v>3397</v>
      </c>
      <c r="F452" t="s">
        <v>3396</v>
      </c>
      <c r="G452" s="17">
        <f t="shared" si="15"/>
        <v>1431.5</v>
      </c>
      <c r="I452" s="6"/>
    </row>
    <row r="453" spans="2:9" x14ac:dyDescent="0.3">
      <c r="B453" s="16">
        <v>5495</v>
      </c>
      <c r="C453" s="6">
        <v>45492</v>
      </c>
      <c r="D453" t="s">
        <v>42</v>
      </c>
      <c r="E453" t="s">
        <v>3395</v>
      </c>
      <c r="F453" t="s">
        <v>3394</v>
      </c>
      <c r="G453" s="17">
        <f t="shared" si="15"/>
        <v>6486.5</v>
      </c>
      <c r="I453" s="6"/>
    </row>
    <row r="454" spans="2:9" x14ac:dyDescent="0.3">
      <c r="B454" s="16">
        <v>5496</v>
      </c>
      <c r="C454" s="6">
        <v>45492</v>
      </c>
      <c r="D454" t="s">
        <v>42</v>
      </c>
      <c r="E454" t="s">
        <v>3393</v>
      </c>
      <c r="F454" t="s">
        <v>3222</v>
      </c>
      <c r="G454" s="17">
        <f t="shared" si="15"/>
        <v>3000</v>
      </c>
      <c r="I454" s="6"/>
    </row>
    <row r="455" spans="2:9" x14ac:dyDescent="0.3">
      <c r="B455" s="16">
        <v>5497</v>
      </c>
      <c r="C455" s="6">
        <v>45492</v>
      </c>
      <c r="D455" t="s">
        <v>42</v>
      </c>
      <c r="E455" t="s">
        <v>3392</v>
      </c>
      <c r="F455" t="s">
        <v>3222</v>
      </c>
      <c r="G455" s="17">
        <f t="shared" si="15"/>
        <v>3000</v>
      </c>
      <c r="I455" s="6"/>
    </row>
    <row r="456" spans="2:9" x14ac:dyDescent="0.3">
      <c r="B456" s="16">
        <v>5498</v>
      </c>
      <c r="C456" s="6">
        <v>45492</v>
      </c>
      <c r="D456" t="s">
        <v>42</v>
      </c>
      <c r="E456" t="s">
        <v>3391</v>
      </c>
      <c r="F456" t="s">
        <v>3390</v>
      </c>
      <c r="G456" s="17">
        <f t="shared" si="15"/>
        <v>3105.5</v>
      </c>
      <c r="I456" s="6"/>
    </row>
    <row r="457" spans="2:9" x14ac:dyDescent="0.3">
      <c r="B457" s="16">
        <v>5499</v>
      </c>
      <c r="C457" s="6">
        <v>45492</v>
      </c>
      <c r="D457" t="s">
        <v>42</v>
      </c>
      <c r="E457" t="s">
        <v>3389</v>
      </c>
      <c r="F457" t="s">
        <v>3388</v>
      </c>
      <c r="G457" s="17">
        <f t="shared" si="15"/>
        <v>658</v>
      </c>
      <c r="I457" s="6"/>
    </row>
    <row r="458" spans="2:9" x14ac:dyDescent="0.3">
      <c r="B458" s="16">
        <v>5500</v>
      </c>
      <c r="C458" s="6">
        <v>45492</v>
      </c>
      <c r="D458" t="s">
        <v>42</v>
      </c>
      <c r="E458" t="s">
        <v>3387</v>
      </c>
      <c r="F458" t="s">
        <v>3386</v>
      </c>
      <c r="G458" s="17">
        <f t="shared" ref="G458:G490" si="16">_xlfn.NUMBERVALUE(F458,",",".")</f>
        <v>7485.5</v>
      </c>
      <c r="I458" s="6"/>
    </row>
    <row r="459" spans="2:9" x14ac:dyDescent="0.3">
      <c r="B459" s="16">
        <v>5501</v>
      </c>
      <c r="C459" s="6">
        <v>45492</v>
      </c>
      <c r="D459" t="s">
        <v>42</v>
      </c>
      <c r="E459" t="s">
        <v>3385</v>
      </c>
      <c r="F459" t="s">
        <v>3384</v>
      </c>
      <c r="G459" s="17">
        <f t="shared" si="16"/>
        <v>460</v>
      </c>
      <c r="I459" s="6"/>
    </row>
    <row r="460" spans="2:9" x14ac:dyDescent="0.3">
      <c r="B460" s="16">
        <v>5502</v>
      </c>
      <c r="C460" s="6">
        <v>45492</v>
      </c>
      <c r="D460" t="s">
        <v>42</v>
      </c>
      <c r="E460" t="s">
        <v>3383</v>
      </c>
      <c r="F460" t="s">
        <v>3382</v>
      </c>
      <c r="G460" s="17">
        <f t="shared" si="16"/>
        <v>4881</v>
      </c>
      <c r="I460" s="6"/>
    </row>
    <row r="461" spans="2:9" x14ac:dyDescent="0.3">
      <c r="B461" s="16">
        <v>5503</v>
      </c>
      <c r="C461" s="6">
        <v>45492</v>
      </c>
      <c r="D461" t="s">
        <v>42</v>
      </c>
      <c r="E461" t="s">
        <v>3381</v>
      </c>
      <c r="F461" t="s">
        <v>3380</v>
      </c>
      <c r="G461" s="17">
        <f t="shared" si="16"/>
        <v>3573.5</v>
      </c>
      <c r="I461" s="6"/>
    </row>
    <row r="462" spans="2:9" x14ac:dyDescent="0.3">
      <c r="B462" s="16">
        <v>5504</v>
      </c>
      <c r="C462" s="6">
        <v>45492</v>
      </c>
      <c r="D462" t="s">
        <v>42</v>
      </c>
      <c r="E462" t="s">
        <v>3379</v>
      </c>
      <c r="F462" t="s">
        <v>3372</v>
      </c>
      <c r="G462" s="17">
        <f t="shared" si="16"/>
        <v>1718.5</v>
      </c>
      <c r="I462" s="6"/>
    </row>
    <row r="463" spans="2:9" x14ac:dyDescent="0.3">
      <c r="B463" s="16">
        <v>5505</v>
      </c>
      <c r="C463" s="6">
        <v>45492</v>
      </c>
      <c r="D463" t="s">
        <v>42</v>
      </c>
      <c r="E463" t="s">
        <v>3378</v>
      </c>
      <c r="F463" t="s">
        <v>2864</v>
      </c>
      <c r="G463" s="17">
        <f t="shared" si="16"/>
        <v>5000</v>
      </c>
      <c r="I463" s="6"/>
    </row>
    <row r="464" spans="2:9" x14ac:dyDescent="0.3">
      <c r="B464" s="16">
        <v>5506</v>
      </c>
      <c r="C464" s="6">
        <v>45492</v>
      </c>
      <c r="D464" t="s">
        <v>42</v>
      </c>
      <c r="E464" t="s">
        <v>3377</v>
      </c>
      <c r="F464" t="s">
        <v>2864</v>
      </c>
      <c r="G464" s="17">
        <f t="shared" si="16"/>
        <v>5000</v>
      </c>
      <c r="I464" s="6"/>
    </row>
    <row r="465" spans="2:9" x14ac:dyDescent="0.3">
      <c r="B465" s="16">
        <v>5507</v>
      </c>
      <c r="C465" s="6">
        <v>45492</v>
      </c>
      <c r="D465" t="s">
        <v>42</v>
      </c>
      <c r="E465" t="s">
        <v>3376</v>
      </c>
      <c r="F465" t="s">
        <v>3222</v>
      </c>
      <c r="G465" s="17">
        <f t="shared" si="16"/>
        <v>3000</v>
      </c>
      <c r="I465" s="6"/>
    </row>
    <row r="466" spans="2:9" x14ac:dyDescent="0.3">
      <c r="B466" s="16">
        <v>5508</v>
      </c>
      <c r="C466" s="6">
        <v>45492</v>
      </c>
      <c r="D466" t="s">
        <v>42</v>
      </c>
      <c r="E466" t="s">
        <v>3375</v>
      </c>
      <c r="F466" t="s">
        <v>3222</v>
      </c>
      <c r="G466" s="17">
        <f t="shared" si="16"/>
        <v>3000</v>
      </c>
      <c r="I466" s="6"/>
    </row>
    <row r="467" spans="2:9" x14ac:dyDescent="0.3">
      <c r="B467" s="16">
        <v>5509</v>
      </c>
      <c r="C467" s="6">
        <v>45492</v>
      </c>
      <c r="D467" t="s">
        <v>42</v>
      </c>
      <c r="E467" t="s">
        <v>3374</v>
      </c>
      <c r="F467" t="s">
        <v>3222</v>
      </c>
      <c r="G467" s="17">
        <f t="shared" si="16"/>
        <v>3000</v>
      </c>
      <c r="I467" s="6"/>
    </row>
    <row r="468" spans="2:9" x14ac:dyDescent="0.3">
      <c r="B468" s="16">
        <v>5510</v>
      </c>
      <c r="C468" s="6">
        <v>45492</v>
      </c>
      <c r="D468" t="s">
        <v>42</v>
      </c>
      <c r="E468" t="s">
        <v>3373</v>
      </c>
      <c r="F468" t="s">
        <v>3372</v>
      </c>
      <c r="G468" s="17">
        <f t="shared" si="16"/>
        <v>1718.5</v>
      </c>
      <c r="I468" s="6"/>
    </row>
    <row r="469" spans="2:9" x14ac:dyDescent="0.3">
      <c r="B469" s="16">
        <v>5511</v>
      </c>
      <c r="C469" s="6">
        <v>45492</v>
      </c>
      <c r="D469" t="s">
        <v>2634</v>
      </c>
      <c r="E469" t="s">
        <v>3326</v>
      </c>
      <c r="F469" t="s">
        <v>3318</v>
      </c>
      <c r="G469" s="17">
        <f t="shared" si="16"/>
        <v>20859.759999999998</v>
      </c>
      <c r="I469" s="6"/>
    </row>
    <row r="470" spans="2:9" x14ac:dyDescent="0.3">
      <c r="B470" s="16">
        <v>5512</v>
      </c>
      <c r="C470" s="6">
        <v>45492</v>
      </c>
      <c r="D470" t="s">
        <v>200</v>
      </c>
      <c r="E470" t="s">
        <v>3371</v>
      </c>
      <c r="F470" t="s">
        <v>3370</v>
      </c>
      <c r="G470" s="17">
        <f t="shared" si="16"/>
        <v>3098.5</v>
      </c>
      <c r="I470" s="6"/>
    </row>
    <row r="471" spans="2:9" x14ac:dyDescent="0.3">
      <c r="B471" s="16">
        <v>5513</v>
      </c>
      <c r="C471" s="6">
        <v>45492</v>
      </c>
      <c r="D471" t="s">
        <v>203</v>
      </c>
      <c r="E471" t="s">
        <v>3369</v>
      </c>
      <c r="F471" t="s">
        <v>3368</v>
      </c>
      <c r="G471" s="17">
        <f t="shared" si="16"/>
        <v>5528.42</v>
      </c>
      <c r="I471" s="6"/>
    </row>
    <row r="472" spans="2:9" x14ac:dyDescent="0.3">
      <c r="B472" s="16">
        <v>5514</v>
      </c>
      <c r="C472" s="6">
        <v>45492</v>
      </c>
      <c r="D472" t="s">
        <v>203</v>
      </c>
      <c r="E472" t="s">
        <v>3367</v>
      </c>
      <c r="F472" t="s">
        <v>3366</v>
      </c>
      <c r="G472" s="17">
        <f t="shared" si="16"/>
        <v>5808.79</v>
      </c>
      <c r="I472" s="6"/>
    </row>
    <row r="473" spans="2:9" x14ac:dyDescent="0.3">
      <c r="B473" s="16">
        <v>5515</v>
      </c>
      <c r="C473" s="6">
        <v>45492</v>
      </c>
      <c r="D473" t="s">
        <v>203</v>
      </c>
      <c r="E473" t="s">
        <v>3365</v>
      </c>
      <c r="F473" t="s">
        <v>3364</v>
      </c>
      <c r="G473" s="17">
        <f t="shared" si="16"/>
        <v>4126.54</v>
      </c>
      <c r="I473" s="6"/>
    </row>
    <row r="474" spans="2:9" x14ac:dyDescent="0.3">
      <c r="B474" s="16">
        <v>5516</v>
      </c>
      <c r="C474" s="6">
        <v>45492</v>
      </c>
      <c r="D474" t="s">
        <v>198</v>
      </c>
      <c r="E474" t="s">
        <v>3363</v>
      </c>
      <c r="F474" t="s">
        <v>2612</v>
      </c>
      <c r="G474" s="17">
        <f t="shared" si="16"/>
        <v>6000</v>
      </c>
      <c r="I474" s="6"/>
    </row>
    <row r="475" spans="2:9" x14ac:dyDescent="0.3">
      <c r="B475" s="16">
        <v>5517</v>
      </c>
      <c r="C475" s="6">
        <v>45492</v>
      </c>
      <c r="D475" t="s">
        <v>198</v>
      </c>
      <c r="E475" t="s">
        <v>3362</v>
      </c>
      <c r="F475" t="s">
        <v>2612</v>
      </c>
      <c r="G475" s="17">
        <f t="shared" si="16"/>
        <v>6000</v>
      </c>
      <c r="I475" s="6"/>
    </row>
    <row r="476" spans="2:9" x14ac:dyDescent="0.3">
      <c r="B476" s="16">
        <v>5518</v>
      </c>
      <c r="C476" s="6">
        <v>45492</v>
      </c>
      <c r="D476" t="s">
        <v>198</v>
      </c>
      <c r="E476" t="s">
        <v>3361</v>
      </c>
      <c r="F476" t="s">
        <v>2612</v>
      </c>
      <c r="G476" s="17">
        <f t="shared" si="16"/>
        <v>6000</v>
      </c>
      <c r="I476" s="6"/>
    </row>
    <row r="477" spans="2:9" x14ac:dyDescent="0.3">
      <c r="B477" s="16">
        <v>5519</v>
      </c>
      <c r="C477" s="6">
        <v>45495</v>
      </c>
      <c r="D477" t="s">
        <v>200</v>
      </c>
      <c r="E477" t="s">
        <v>3360</v>
      </c>
      <c r="F477" t="s">
        <v>3359</v>
      </c>
      <c r="G477" s="17">
        <f t="shared" si="16"/>
        <v>4000</v>
      </c>
      <c r="I477" s="6"/>
    </row>
    <row r="478" spans="2:9" x14ac:dyDescent="0.3">
      <c r="B478" s="16">
        <v>5520</v>
      </c>
      <c r="C478" s="6">
        <v>45495</v>
      </c>
      <c r="D478" t="s">
        <v>200</v>
      </c>
      <c r="E478" t="s">
        <v>3358</v>
      </c>
      <c r="F478" t="s">
        <v>3357</v>
      </c>
      <c r="G478" s="17">
        <f t="shared" si="16"/>
        <v>9028</v>
      </c>
      <c r="I478" s="6"/>
    </row>
    <row r="479" spans="2:9" x14ac:dyDescent="0.3">
      <c r="B479" s="16">
        <v>5521</v>
      </c>
      <c r="C479" s="6">
        <v>45495</v>
      </c>
      <c r="D479" t="s">
        <v>200</v>
      </c>
      <c r="E479" t="s">
        <v>3356</v>
      </c>
      <c r="F479" t="s">
        <v>3355</v>
      </c>
      <c r="G479" s="17">
        <f t="shared" si="16"/>
        <v>26508</v>
      </c>
      <c r="I479" s="6"/>
    </row>
    <row r="480" spans="2:9" x14ac:dyDescent="0.3">
      <c r="B480" s="16">
        <v>5522</v>
      </c>
      <c r="C480" s="6">
        <v>45495</v>
      </c>
      <c r="D480" t="s">
        <v>200</v>
      </c>
      <c r="E480" t="s">
        <v>3354</v>
      </c>
      <c r="F480" t="s">
        <v>3353</v>
      </c>
      <c r="G480" s="17">
        <f t="shared" si="16"/>
        <v>36030.5</v>
      </c>
      <c r="I480" s="6"/>
    </row>
    <row r="481" spans="2:25" x14ac:dyDescent="0.3">
      <c r="B481" s="16">
        <v>5523</v>
      </c>
      <c r="C481" s="6">
        <v>45495</v>
      </c>
      <c r="D481" t="s">
        <v>542</v>
      </c>
      <c r="E481" t="s">
        <v>3352</v>
      </c>
      <c r="F481" t="s">
        <v>3351</v>
      </c>
      <c r="G481" s="17">
        <f t="shared" si="16"/>
        <v>44501.4</v>
      </c>
      <c r="I481" s="6"/>
    </row>
    <row r="482" spans="2:25" x14ac:dyDescent="0.3">
      <c r="B482" s="16">
        <v>5524</v>
      </c>
      <c r="C482" s="6">
        <v>45495</v>
      </c>
      <c r="D482" t="s">
        <v>542</v>
      </c>
      <c r="E482" t="s">
        <v>3350</v>
      </c>
      <c r="F482" t="s">
        <v>3349</v>
      </c>
      <c r="G482" s="17">
        <f t="shared" si="16"/>
        <v>5244</v>
      </c>
      <c r="I482" s="6"/>
    </row>
    <row r="483" spans="2:25" x14ac:dyDescent="0.3">
      <c r="B483" s="16">
        <v>5525</v>
      </c>
      <c r="C483" s="6">
        <v>45495</v>
      </c>
      <c r="D483" t="s">
        <v>150</v>
      </c>
      <c r="E483" t="s">
        <v>3348</v>
      </c>
      <c r="F483" t="s">
        <v>2703</v>
      </c>
      <c r="G483" s="17">
        <f t="shared" si="16"/>
        <v>7000</v>
      </c>
      <c r="I483" s="6"/>
    </row>
    <row r="484" spans="2:25" x14ac:dyDescent="0.3">
      <c r="B484" s="16">
        <v>5526</v>
      </c>
      <c r="C484" s="6">
        <v>45495</v>
      </c>
      <c r="D484" t="s">
        <v>150</v>
      </c>
      <c r="E484" t="s">
        <v>3347</v>
      </c>
      <c r="F484" t="s">
        <v>3346</v>
      </c>
      <c r="G484" s="17">
        <f t="shared" si="16"/>
        <v>700</v>
      </c>
      <c r="I484" s="6"/>
    </row>
    <row r="485" spans="2:25" x14ac:dyDescent="0.3">
      <c r="B485" s="16">
        <v>5527</v>
      </c>
      <c r="C485" s="6">
        <v>45495</v>
      </c>
      <c r="D485" t="s">
        <v>150</v>
      </c>
      <c r="E485" t="s">
        <v>3343</v>
      </c>
      <c r="F485" t="s">
        <v>3342</v>
      </c>
      <c r="G485" s="17">
        <f t="shared" si="16"/>
        <v>3863</v>
      </c>
      <c r="I485" s="6"/>
    </row>
    <row r="486" spans="2:25" x14ac:dyDescent="0.3">
      <c r="B486" s="16">
        <v>5528</v>
      </c>
      <c r="C486" s="6">
        <v>45495</v>
      </c>
      <c r="D486" t="s">
        <v>150</v>
      </c>
      <c r="E486" t="s">
        <v>3345</v>
      </c>
      <c r="F486" t="s">
        <v>3344</v>
      </c>
      <c r="G486" s="17">
        <f t="shared" si="16"/>
        <v>12274.4</v>
      </c>
      <c r="I486" s="6"/>
    </row>
    <row r="487" spans="2:25" x14ac:dyDescent="0.3">
      <c r="B487" s="16">
        <v>5529</v>
      </c>
      <c r="C487" s="6">
        <v>45495</v>
      </c>
      <c r="D487" t="s">
        <v>146</v>
      </c>
      <c r="E487" t="s">
        <v>3343</v>
      </c>
      <c r="F487" t="s">
        <v>3342</v>
      </c>
      <c r="G487" s="17">
        <f t="shared" si="16"/>
        <v>3863</v>
      </c>
      <c r="I487" s="6"/>
    </row>
    <row r="488" spans="2:25" x14ac:dyDescent="0.3">
      <c r="B488" s="16">
        <v>5530</v>
      </c>
      <c r="C488" s="6">
        <v>45495</v>
      </c>
      <c r="D488" t="s">
        <v>146</v>
      </c>
      <c r="E488" t="s">
        <v>3341</v>
      </c>
      <c r="F488" t="s">
        <v>3340</v>
      </c>
      <c r="G488" s="17">
        <f t="shared" si="16"/>
        <v>9009.74</v>
      </c>
      <c r="I488" s="6"/>
    </row>
    <row r="489" spans="2:25" x14ac:dyDescent="0.3">
      <c r="B489" s="16">
        <v>5531</v>
      </c>
      <c r="C489" s="6">
        <v>45495</v>
      </c>
      <c r="D489" t="s">
        <v>146</v>
      </c>
      <c r="E489" t="s">
        <v>3339</v>
      </c>
      <c r="F489" t="s">
        <v>3338</v>
      </c>
      <c r="G489" s="17">
        <f t="shared" si="16"/>
        <v>11900</v>
      </c>
      <c r="I489" s="6"/>
    </row>
    <row r="490" spans="2:25" x14ac:dyDescent="0.3">
      <c r="G490" s="17">
        <f t="shared" si="16"/>
        <v>0</v>
      </c>
    </row>
    <row r="491" spans="2:25" x14ac:dyDescent="0.3">
      <c r="B491" s="16">
        <v>5532</v>
      </c>
      <c r="C491" s="6">
        <v>45496</v>
      </c>
      <c r="D491" t="s">
        <v>171</v>
      </c>
      <c r="E491" t="s">
        <v>3592</v>
      </c>
      <c r="F491" t="s">
        <v>3591</v>
      </c>
      <c r="G491" s="17">
        <f t="shared" ref="G491:G514" si="17">_xlfn.NUMBERVALUE(F491,",",".")</f>
        <v>5776.5</v>
      </c>
      <c r="I491" s="6"/>
    </row>
    <row r="492" spans="2:25" x14ac:dyDescent="0.3">
      <c r="B492" s="16">
        <v>5533</v>
      </c>
      <c r="C492" s="6">
        <v>45497</v>
      </c>
      <c r="D492" t="s">
        <v>542</v>
      </c>
      <c r="E492" t="s">
        <v>3590</v>
      </c>
      <c r="F492" t="s">
        <v>3589</v>
      </c>
      <c r="G492" s="17">
        <f t="shared" si="17"/>
        <v>67558.27</v>
      </c>
      <c r="I492" s="6"/>
      <c r="Y492" s="6"/>
    </row>
    <row r="493" spans="2:25" x14ac:dyDescent="0.3">
      <c r="B493" s="16">
        <v>5534</v>
      </c>
      <c r="C493" s="6">
        <v>45497</v>
      </c>
      <c r="D493" t="s">
        <v>481</v>
      </c>
      <c r="E493" t="s">
        <v>3588</v>
      </c>
      <c r="F493" t="s">
        <v>3587</v>
      </c>
      <c r="G493" s="17">
        <f t="shared" si="17"/>
        <v>4540</v>
      </c>
      <c r="I493" s="6"/>
    </row>
    <row r="494" spans="2:25" x14ac:dyDescent="0.3">
      <c r="B494" s="16">
        <v>5535</v>
      </c>
      <c r="C494" s="6">
        <v>45497</v>
      </c>
      <c r="D494" t="s">
        <v>481</v>
      </c>
      <c r="E494" t="s">
        <v>3586</v>
      </c>
      <c r="F494" t="s">
        <v>3585</v>
      </c>
      <c r="G494" s="17">
        <f t="shared" si="17"/>
        <v>6935</v>
      </c>
      <c r="I494" s="6"/>
    </row>
    <row r="495" spans="2:25" x14ac:dyDescent="0.3">
      <c r="B495" s="16">
        <v>5536</v>
      </c>
      <c r="C495" s="6">
        <v>45497</v>
      </c>
      <c r="D495" t="s">
        <v>481</v>
      </c>
      <c r="E495" t="s">
        <v>3584</v>
      </c>
      <c r="F495" t="s">
        <v>3583</v>
      </c>
      <c r="G495" s="17">
        <f t="shared" si="17"/>
        <v>5760</v>
      </c>
      <c r="I495" s="6"/>
    </row>
    <row r="496" spans="2:25" x14ac:dyDescent="0.3">
      <c r="B496" s="16">
        <v>5537</v>
      </c>
      <c r="C496" s="6">
        <v>45497</v>
      </c>
      <c r="D496" t="s">
        <v>171</v>
      </c>
      <c r="E496" t="s">
        <v>3582</v>
      </c>
      <c r="F496" t="s">
        <v>2701</v>
      </c>
      <c r="G496" s="17">
        <f t="shared" si="17"/>
        <v>2056.5</v>
      </c>
      <c r="I496" s="6"/>
    </row>
    <row r="497" spans="2:25" x14ac:dyDescent="0.3">
      <c r="B497" s="16">
        <v>5538</v>
      </c>
      <c r="C497" s="6">
        <v>45497</v>
      </c>
      <c r="D497" t="s">
        <v>171</v>
      </c>
      <c r="E497" t="s">
        <v>3581</v>
      </c>
      <c r="F497" t="s">
        <v>3580</v>
      </c>
      <c r="G497" s="17">
        <f t="shared" si="17"/>
        <v>9271.5</v>
      </c>
      <c r="I497" s="6"/>
    </row>
    <row r="498" spans="2:25" x14ac:dyDescent="0.3">
      <c r="B498" s="16">
        <v>5539</v>
      </c>
      <c r="C498" s="6">
        <v>45497</v>
      </c>
      <c r="D498" t="s">
        <v>200</v>
      </c>
      <c r="E498" t="s">
        <v>3579</v>
      </c>
      <c r="F498" t="s">
        <v>3578</v>
      </c>
      <c r="G498" s="17">
        <f t="shared" si="17"/>
        <v>2088</v>
      </c>
      <c r="I498" s="6"/>
    </row>
    <row r="499" spans="2:25" x14ac:dyDescent="0.3">
      <c r="B499" s="16">
        <v>5540</v>
      </c>
      <c r="C499" s="6">
        <v>45497</v>
      </c>
      <c r="D499" t="s">
        <v>203</v>
      </c>
      <c r="E499" t="s">
        <v>3577</v>
      </c>
      <c r="F499" t="s">
        <v>3576</v>
      </c>
      <c r="G499" s="17">
        <f t="shared" si="17"/>
        <v>26626.54</v>
      </c>
      <c r="I499" s="6"/>
    </row>
    <row r="500" spans="2:25" x14ac:dyDescent="0.3">
      <c r="B500" s="16">
        <v>5541</v>
      </c>
      <c r="C500" s="6">
        <v>45498</v>
      </c>
      <c r="D500" t="s">
        <v>397</v>
      </c>
      <c r="E500" t="s">
        <v>3575</v>
      </c>
      <c r="F500" t="s">
        <v>3574</v>
      </c>
      <c r="G500" s="17">
        <f t="shared" si="17"/>
        <v>281877.40999999997</v>
      </c>
      <c r="I500" s="6"/>
    </row>
    <row r="501" spans="2:25" x14ac:dyDescent="0.3">
      <c r="B501" s="16">
        <v>5542</v>
      </c>
      <c r="C501" s="6">
        <v>45499</v>
      </c>
      <c r="D501" t="s">
        <v>3572</v>
      </c>
      <c r="E501" t="s">
        <v>3573</v>
      </c>
      <c r="F501" t="s">
        <v>3571</v>
      </c>
      <c r="G501" s="17">
        <f t="shared" si="17"/>
        <v>3125</v>
      </c>
      <c r="I501" s="6"/>
      <c r="Y501" s="6"/>
    </row>
    <row r="502" spans="2:25" x14ac:dyDescent="0.3">
      <c r="B502" s="16">
        <v>5543</v>
      </c>
      <c r="C502" s="6">
        <v>45499</v>
      </c>
      <c r="D502" t="s">
        <v>203</v>
      </c>
      <c r="E502" t="s">
        <v>3570</v>
      </c>
      <c r="F502" t="s">
        <v>3569</v>
      </c>
      <c r="G502" s="17">
        <f t="shared" si="17"/>
        <v>61088.15</v>
      </c>
      <c r="I502" s="6"/>
    </row>
    <row r="503" spans="2:25" x14ac:dyDescent="0.3">
      <c r="B503" s="16">
        <v>5544</v>
      </c>
      <c r="C503" s="6">
        <v>45503</v>
      </c>
      <c r="D503" t="s">
        <v>390</v>
      </c>
      <c r="E503" t="s">
        <v>137</v>
      </c>
      <c r="F503" t="s">
        <v>3568</v>
      </c>
      <c r="G503" s="17">
        <f t="shared" si="17"/>
        <v>61104.88</v>
      </c>
      <c r="I503" s="6"/>
    </row>
    <row r="504" spans="2:25" x14ac:dyDescent="0.3">
      <c r="B504" s="16">
        <v>5545</v>
      </c>
      <c r="C504" s="6">
        <v>45503</v>
      </c>
      <c r="D504" t="s">
        <v>973</v>
      </c>
      <c r="E504" t="s">
        <v>137</v>
      </c>
      <c r="F504" t="s">
        <v>3567</v>
      </c>
      <c r="G504" s="17">
        <f t="shared" si="17"/>
        <v>58532.71</v>
      </c>
      <c r="I504" s="6"/>
    </row>
    <row r="505" spans="2:25" x14ac:dyDescent="0.3">
      <c r="B505" s="16">
        <v>5546</v>
      </c>
      <c r="C505" s="6">
        <v>45503</v>
      </c>
      <c r="D505" t="s">
        <v>2677</v>
      </c>
      <c r="E505" t="s">
        <v>137</v>
      </c>
      <c r="F505" t="s">
        <v>3567</v>
      </c>
      <c r="G505" s="17">
        <f t="shared" si="17"/>
        <v>58532.71</v>
      </c>
      <c r="I505" s="6"/>
    </row>
    <row r="506" spans="2:25" x14ac:dyDescent="0.3">
      <c r="B506" s="16">
        <v>5547</v>
      </c>
      <c r="C506" s="6">
        <v>45503</v>
      </c>
      <c r="D506" t="s">
        <v>386</v>
      </c>
      <c r="E506" t="s">
        <v>137</v>
      </c>
      <c r="F506" t="s">
        <v>3566</v>
      </c>
      <c r="G506" s="17">
        <f t="shared" si="17"/>
        <v>5171.18</v>
      </c>
      <c r="I506" s="6"/>
    </row>
    <row r="507" spans="2:25" x14ac:dyDescent="0.3">
      <c r="B507" s="16">
        <v>5548</v>
      </c>
      <c r="C507" s="6">
        <v>45503</v>
      </c>
      <c r="D507" t="s">
        <v>385</v>
      </c>
      <c r="E507" t="s">
        <v>137</v>
      </c>
      <c r="F507" t="s">
        <v>3565</v>
      </c>
      <c r="G507" s="17">
        <f t="shared" si="17"/>
        <v>57668.78</v>
      </c>
      <c r="I507" s="6"/>
    </row>
    <row r="508" spans="2:25" x14ac:dyDescent="0.3">
      <c r="B508" s="16">
        <v>5549</v>
      </c>
      <c r="C508" s="6">
        <v>45503</v>
      </c>
      <c r="D508" t="s">
        <v>613</v>
      </c>
      <c r="E508" t="s">
        <v>137</v>
      </c>
      <c r="F508" t="s">
        <v>3564</v>
      </c>
      <c r="G508" s="17">
        <f t="shared" si="17"/>
        <v>42767.86</v>
      </c>
      <c r="I508" s="6"/>
    </row>
    <row r="509" spans="2:25" x14ac:dyDescent="0.3">
      <c r="B509" s="16">
        <v>5550</v>
      </c>
      <c r="C509" s="6">
        <v>45503</v>
      </c>
      <c r="D509" t="s">
        <v>3563</v>
      </c>
      <c r="E509" t="s">
        <v>137</v>
      </c>
      <c r="F509" t="s">
        <v>3562</v>
      </c>
      <c r="G509" s="17">
        <f t="shared" si="17"/>
        <v>300576.89</v>
      </c>
      <c r="I509" s="6"/>
    </row>
    <row r="510" spans="2:25" x14ac:dyDescent="0.3">
      <c r="B510" s="16">
        <v>5551</v>
      </c>
      <c r="C510" s="6">
        <v>45503</v>
      </c>
      <c r="D510" t="s">
        <v>3561</v>
      </c>
      <c r="E510" t="s">
        <v>137</v>
      </c>
      <c r="F510" t="s">
        <v>3560</v>
      </c>
      <c r="G510" s="17">
        <f t="shared" si="17"/>
        <v>233681.9</v>
      </c>
      <c r="I510" s="6"/>
    </row>
    <row r="511" spans="2:25" x14ac:dyDescent="0.3">
      <c r="B511" s="16">
        <v>5552</v>
      </c>
      <c r="C511" s="6">
        <v>45503</v>
      </c>
      <c r="D511" t="s">
        <v>390</v>
      </c>
      <c r="E511" t="s">
        <v>137</v>
      </c>
      <c r="F511" t="s">
        <v>3559</v>
      </c>
      <c r="G511" s="17">
        <f t="shared" si="17"/>
        <v>67713.179999999993</v>
      </c>
      <c r="I511" s="6"/>
    </row>
    <row r="512" spans="2:25" x14ac:dyDescent="0.3">
      <c r="B512" s="16">
        <v>5553</v>
      </c>
      <c r="C512" s="6">
        <v>45503</v>
      </c>
      <c r="D512" t="s">
        <v>3558</v>
      </c>
      <c r="E512" t="s">
        <v>137</v>
      </c>
      <c r="F512" t="s">
        <v>3557</v>
      </c>
      <c r="G512" s="17">
        <f t="shared" si="17"/>
        <v>16468.5</v>
      </c>
      <c r="I512" s="6"/>
    </row>
    <row r="513" spans="2:9" x14ac:dyDescent="0.3">
      <c r="B513" s="16">
        <v>5555</v>
      </c>
      <c r="C513" s="6">
        <v>45503</v>
      </c>
      <c r="D513" t="s">
        <v>973</v>
      </c>
      <c r="E513" t="s">
        <v>137</v>
      </c>
      <c r="F513" t="s">
        <v>3556</v>
      </c>
      <c r="G513" s="17">
        <f t="shared" si="17"/>
        <v>580930.07999999996</v>
      </c>
      <c r="I513" s="6"/>
    </row>
    <row r="514" spans="2:9" x14ac:dyDescent="0.3">
      <c r="B514" s="16">
        <v>5556</v>
      </c>
      <c r="C514" s="6">
        <v>45503</v>
      </c>
      <c r="D514" t="s">
        <v>140</v>
      </c>
      <c r="E514" t="s">
        <v>137</v>
      </c>
      <c r="F514" t="s">
        <v>3556</v>
      </c>
      <c r="G514" s="17">
        <f t="shared" si="17"/>
        <v>580930.07999999996</v>
      </c>
      <c r="I514" s="6"/>
    </row>
    <row r="515" spans="2:9" x14ac:dyDescent="0.3">
      <c r="G515" s="17"/>
    </row>
    <row r="516" spans="2:9" x14ac:dyDescent="0.3">
      <c r="B516" s="16">
        <v>5557</v>
      </c>
      <c r="C516" s="6">
        <v>45503</v>
      </c>
      <c r="D516" t="s">
        <v>3616</v>
      </c>
      <c r="E516" t="s">
        <v>137</v>
      </c>
      <c r="F516" t="s">
        <v>3615</v>
      </c>
      <c r="G516" s="17">
        <f t="shared" ref="G516:G529" si="18">_xlfn.NUMBERVALUE(F516,",",".")</f>
        <v>21950.21</v>
      </c>
      <c r="I516" s="6"/>
    </row>
    <row r="517" spans="2:9" x14ac:dyDescent="0.3">
      <c r="B517" s="16">
        <v>5558</v>
      </c>
      <c r="C517" s="6">
        <v>45503</v>
      </c>
      <c r="D517" t="s">
        <v>391</v>
      </c>
      <c r="E517" t="s">
        <v>137</v>
      </c>
      <c r="F517" t="s">
        <v>3614</v>
      </c>
      <c r="G517" s="17">
        <f t="shared" si="18"/>
        <v>96219.99</v>
      </c>
      <c r="I517" s="6"/>
    </row>
    <row r="518" spans="2:9" x14ac:dyDescent="0.3">
      <c r="B518" s="16">
        <v>5559</v>
      </c>
      <c r="C518" s="6">
        <v>45503</v>
      </c>
      <c r="D518" t="s">
        <v>710</v>
      </c>
      <c r="E518" t="s">
        <v>137</v>
      </c>
      <c r="F518" t="s">
        <v>3613</v>
      </c>
      <c r="G518" s="17">
        <f t="shared" si="18"/>
        <v>23687.95</v>
      </c>
      <c r="I518" s="6"/>
    </row>
    <row r="519" spans="2:9" x14ac:dyDescent="0.3">
      <c r="B519" s="16">
        <v>5560</v>
      </c>
      <c r="C519" s="6">
        <v>45503</v>
      </c>
      <c r="D519" t="s">
        <v>3612</v>
      </c>
      <c r="E519" t="s">
        <v>137</v>
      </c>
      <c r="F519" t="s">
        <v>3611</v>
      </c>
      <c r="G519" s="17">
        <f t="shared" si="18"/>
        <v>24498.37</v>
      </c>
      <c r="I519" s="6"/>
    </row>
    <row r="520" spans="2:9" x14ac:dyDescent="0.3">
      <c r="B520" s="16">
        <v>5561</v>
      </c>
      <c r="C520" s="6">
        <v>45503</v>
      </c>
      <c r="D520" t="s">
        <v>3610</v>
      </c>
      <c r="E520" t="s">
        <v>137</v>
      </c>
      <c r="F520" t="s">
        <v>3609</v>
      </c>
      <c r="G520" s="17">
        <f t="shared" si="18"/>
        <v>105789.42</v>
      </c>
      <c r="I520" s="6"/>
    </row>
    <row r="521" spans="2:9" x14ac:dyDescent="0.3">
      <c r="B521" s="16">
        <v>5562</v>
      </c>
      <c r="C521" s="6">
        <v>45503</v>
      </c>
      <c r="D521" t="s">
        <v>3608</v>
      </c>
      <c r="E521" t="s">
        <v>137</v>
      </c>
      <c r="F521" t="s">
        <v>3607</v>
      </c>
      <c r="G521" s="17">
        <f t="shared" si="18"/>
        <v>13109.5</v>
      </c>
      <c r="I521" s="6"/>
    </row>
    <row r="522" spans="2:9" x14ac:dyDescent="0.3">
      <c r="B522" s="16">
        <v>5563</v>
      </c>
      <c r="C522" s="6">
        <v>45503</v>
      </c>
      <c r="D522" t="s">
        <v>880</v>
      </c>
      <c r="E522" t="s">
        <v>3606</v>
      </c>
      <c r="F522" t="s">
        <v>3605</v>
      </c>
      <c r="G522" s="17">
        <f t="shared" si="18"/>
        <v>10465</v>
      </c>
      <c r="I522" s="6"/>
    </row>
    <row r="523" spans="2:9" x14ac:dyDescent="0.3">
      <c r="B523" s="16">
        <v>5564</v>
      </c>
      <c r="C523" s="6">
        <v>45504</v>
      </c>
      <c r="D523" t="s">
        <v>171</v>
      </c>
      <c r="E523" t="s">
        <v>3604</v>
      </c>
      <c r="F523" t="s">
        <v>3603</v>
      </c>
      <c r="G523" s="17">
        <f t="shared" si="18"/>
        <v>6887.02</v>
      </c>
      <c r="I523" s="6"/>
    </row>
    <row r="524" spans="2:9" x14ac:dyDescent="0.3">
      <c r="B524" s="16">
        <v>5565</v>
      </c>
      <c r="C524" s="6">
        <v>45504</v>
      </c>
      <c r="D524" t="s">
        <v>3601</v>
      </c>
      <c r="E524" t="s">
        <v>3602</v>
      </c>
      <c r="F524" t="s">
        <v>3087</v>
      </c>
      <c r="G524" s="17">
        <f t="shared" si="18"/>
        <v>6190</v>
      </c>
      <c r="I524" s="6"/>
    </row>
    <row r="525" spans="2:9" x14ac:dyDescent="0.3">
      <c r="B525" s="16">
        <v>5566</v>
      </c>
      <c r="C525" s="6">
        <v>45504</v>
      </c>
      <c r="D525" t="s">
        <v>146</v>
      </c>
      <c r="E525" t="s">
        <v>3600</v>
      </c>
      <c r="F525" t="s">
        <v>3599</v>
      </c>
      <c r="G525" s="17">
        <f t="shared" si="18"/>
        <v>3750</v>
      </c>
      <c r="I525" s="6"/>
    </row>
    <row r="526" spans="2:9" x14ac:dyDescent="0.3">
      <c r="B526" s="16">
        <v>5567</v>
      </c>
      <c r="C526" s="6">
        <v>45504</v>
      </c>
      <c r="D526" t="s">
        <v>397</v>
      </c>
      <c r="E526" t="s">
        <v>3598</v>
      </c>
      <c r="F526" t="s">
        <v>3597</v>
      </c>
      <c r="G526" s="17">
        <f t="shared" si="18"/>
        <v>11292.83</v>
      </c>
      <c r="I526" s="6"/>
    </row>
    <row r="527" spans="2:9" x14ac:dyDescent="0.3">
      <c r="B527" s="16">
        <v>5568</v>
      </c>
      <c r="C527" s="6">
        <v>45504</v>
      </c>
      <c r="D527" t="s">
        <v>390</v>
      </c>
      <c r="E527" t="s">
        <v>893</v>
      </c>
      <c r="F527" t="s">
        <v>3596</v>
      </c>
      <c r="G527" s="17">
        <f t="shared" si="18"/>
        <v>4486.8999999999996</v>
      </c>
      <c r="I527" s="6"/>
    </row>
    <row r="528" spans="2:9" x14ac:dyDescent="0.3">
      <c r="B528" s="16">
        <v>5569</v>
      </c>
      <c r="C528" s="6">
        <v>45503</v>
      </c>
      <c r="D528" t="s">
        <v>3595</v>
      </c>
      <c r="E528" t="s">
        <v>137</v>
      </c>
      <c r="F528" t="s">
        <v>3594</v>
      </c>
      <c r="G528" s="17">
        <f t="shared" si="18"/>
        <v>103696.32000000001</v>
      </c>
      <c r="I528" s="6"/>
    </row>
    <row r="529" spans="2:25" x14ac:dyDescent="0.3">
      <c r="B529" s="16">
        <v>5570</v>
      </c>
      <c r="C529" s="6">
        <v>45503</v>
      </c>
      <c r="D529" t="s">
        <v>388</v>
      </c>
      <c r="E529" t="s">
        <v>137</v>
      </c>
      <c r="F529" t="s">
        <v>3593</v>
      </c>
      <c r="G529" s="17">
        <f t="shared" si="18"/>
        <v>18294.759999999998</v>
      </c>
      <c r="I529" s="6"/>
    </row>
    <row r="530" spans="2:25" x14ac:dyDescent="0.3">
      <c r="G530" s="17"/>
    </row>
    <row r="531" spans="2:25" x14ac:dyDescent="0.3">
      <c r="B531" s="16">
        <v>5571</v>
      </c>
      <c r="C531" s="6">
        <v>45505</v>
      </c>
      <c r="D531" t="s">
        <v>171</v>
      </c>
      <c r="E531" t="s">
        <v>3620</v>
      </c>
      <c r="F531" t="s">
        <v>3619</v>
      </c>
      <c r="G531" s="17">
        <f>_xlfn.NUMBERVALUE(F531,",",".")</f>
        <v>434.15</v>
      </c>
      <c r="I531" s="6"/>
    </row>
    <row r="532" spans="2:25" x14ac:dyDescent="0.3">
      <c r="B532" s="16">
        <v>5572</v>
      </c>
      <c r="C532" s="6">
        <v>45505</v>
      </c>
      <c r="D532" t="s">
        <v>668</v>
      </c>
      <c r="E532" t="s">
        <v>3618</v>
      </c>
      <c r="F532" t="s">
        <v>3617</v>
      </c>
      <c r="G532" s="17">
        <f>_xlfn.NUMBERVALUE(F532,",",".")</f>
        <v>1760</v>
      </c>
      <c r="I532" s="6"/>
    </row>
    <row r="533" spans="2:25" x14ac:dyDescent="0.3">
      <c r="G533" s="17"/>
    </row>
    <row r="534" spans="2:25" x14ac:dyDescent="0.3">
      <c r="B534" s="16">
        <v>5573</v>
      </c>
      <c r="C534" s="6">
        <v>45509</v>
      </c>
      <c r="D534" t="s">
        <v>169</v>
      </c>
      <c r="E534" t="s">
        <v>3639</v>
      </c>
      <c r="F534" t="s">
        <v>3638</v>
      </c>
      <c r="G534" s="17">
        <f t="shared" ref="G534:G544" si="19">_xlfn.NUMBERVALUE(F534,",",".")</f>
        <v>11724</v>
      </c>
      <c r="I534" s="6"/>
      <c r="Y534" s="6"/>
    </row>
    <row r="535" spans="2:25" x14ac:dyDescent="0.3">
      <c r="B535" s="16">
        <v>5574</v>
      </c>
      <c r="C535" s="6">
        <v>45509</v>
      </c>
      <c r="D535" t="s">
        <v>167</v>
      </c>
      <c r="E535" t="s">
        <v>3637</v>
      </c>
      <c r="F535" t="s">
        <v>3636</v>
      </c>
      <c r="G535" s="17">
        <f t="shared" si="19"/>
        <v>1586</v>
      </c>
      <c r="I535" s="6"/>
    </row>
    <row r="536" spans="2:25" x14ac:dyDescent="0.3">
      <c r="B536" s="16">
        <v>5575</v>
      </c>
      <c r="C536" s="6">
        <v>45509</v>
      </c>
      <c r="D536" t="s">
        <v>230</v>
      </c>
      <c r="E536" t="s">
        <v>3635</v>
      </c>
      <c r="F536" t="s">
        <v>3634</v>
      </c>
      <c r="G536" s="17">
        <f t="shared" si="19"/>
        <v>52462</v>
      </c>
      <c r="I536" s="6"/>
    </row>
    <row r="537" spans="2:25" x14ac:dyDescent="0.3">
      <c r="B537" s="16">
        <v>5576</v>
      </c>
      <c r="C537" s="6">
        <v>45509</v>
      </c>
      <c r="D537" t="s">
        <v>42</v>
      </c>
      <c r="E537" t="s">
        <v>3633</v>
      </c>
      <c r="F537" t="s">
        <v>3632</v>
      </c>
      <c r="G537" s="17">
        <f t="shared" si="19"/>
        <v>14000</v>
      </c>
      <c r="I537" s="6"/>
    </row>
    <row r="538" spans="2:25" x14ac:dyDescent="0.3">
      <c r="B538" s="16">
        <v>5577</v>
      </c>
      <c r="C538" s="6">
        <v>45509</v>
      </c>
      <c r="D538" t="s">
        <v>42</v>
      </c>
      <c r="E538" t="s">
        <v>3631</v>
      </c>
      <c r="F538" t="s">
        <v>3630</v>
      </c>
      <c r="G538" s="17">
        <f t="shared" si="19"/>
        <v>18000</v>
      </c>
      <c r="I538" s="6"/>
    </row>
    <row r="539" spans="2:25" x14ac:dyDescent="0.3">
      <c r="B539" s="16">
        <v>5578</v>
      </c>
      <c r="C539" s="6">
        <v>45509</v>
      </c>
      <c r="D539" t="s">
        <v>42</v>
      </c>
      <c r="E539" t="s">
        <v>3629</v>
      </c>
      <c r="F539" t="s">
        <v>2703</v>
      </c>
      <c r="G539" s="17">
        <f t="shared" si="19"/>
        <v>7000</v>
      </c>
      <c r="I539" s="6"/>
    </row>
    <row r="540" spans="2:25" x14ac:dyDescent="0.3">
      <c r="B540" s="16">
        <v>5579</v>
      </c>
      <c r="C540" s="6">
        <v>45509</v>
      </c>
      <c r="D540" t="s">
        <v>42</v>
      </c>
      <c r="E540" t="s">
        <v>3628</v>
      </c>
      <c r="F540" t="s">
        <v>3627</v>
      </c>
      <c r="G540" s="17">
        <f t="shared" si="19"/>
        <v>12000</v>
      </c>
      <c r="I540" s="6"/>
    </row>
    <row r="541" spans="2:25" x14ac:dyDescent="0.3">
      <c r="B541" s="16">
        <v>5580</v>
      </c>
      <c r="C541" s="6">
        <v>45509</v>
      </c>
      <c r="D541" t="s">
        <v>42</v>
      </c>
      <c r="E541" t="s">
        <v>3626</v>
      </c>
      <c r="F541" t="s">
        <v>3625</v>
      </c>
      <c r="G541" s="17">
        <f t="shared" si="19"/>
        <v>22000</v>
      </c>
      <c r="I541" s="6"/>
    </row>
    <row r="542" spans="2:25" x14ac:dyDescent="0.3">
      <c r="B542" s="16">
        <v>5581</v>
      </c>
      <c r="C542" s="6">
        <v>45509</v>
      </c>
      <c r="D542" t="s">
        <v>203</v>
      </c>
      <c r="E542" t="s">
        <v>3622</v>
      </c>
      <c r="F542" t="s">
        <v>3621</v>
      </c>
      <c r="G542" s="17">
        <f t="shared" si="19"/>
        <v>30738.21</v>
      </c>
      <c r="I542" s="6"/>
    </row>
    <row r="543" spans="2:25" x14ac:dyDescent="0.3">
      <c r="B543" s="16">
        <v>5582</v>
      </c>
      <c r="C543" s="6">
        <v>45509</v>
      </c>
      <c r="D543" t="s">
        <v>8</v>
      </c>
      <c r="E543" t="s">
        <v>3624</v>
      </c>
      <c r="F543" t="s">
        <v>3623</v>
      </c>
      <c r="G543" s="17">
        <f t="shared" si="19"/>
        <v>49004.38</v>
      </c>
      <c r="I543" s="6"/>
    </row>
    <row r="544" spans="2:25" x14ac:dyDescent="0.3">
      <c r="B544" s="16">
        <v>5583</v>
      </c>
      <c r="C544" s="6">
        <v>45509</v>
      </c>
      <c r="D544" t="s">
        <v>203</v>
      </c>
      <c r="E544" t="s">
        <v>3622</v>
      </c>
      <c r="F544" t="s">
        <v>3621</v>
      </c>
      <c r="G544" s="17">
        <f t="shared" si="19"/>
        <v>30738.21</v>
      </c>
      <c r="I544" s="6"/>
    </row>
    <row r="545" spans="2:9" x14ac:dyDescent="0.3">
      <c r="G545" s="17"/>
    </row>
    <row r="546" spans="2:9" x14ac:dyDescent="0.3">
      <c r="B546" s="16">
        <v>5584</v>
      </c>
      <c r="C546" s="6">
        <v>45510</v>
      </c>
      <c r="D546" t="s">
        <v>171</v>
      </c>
      <c r="E546" t="s">
        <v>3640</v>
      </c>
      <c r="F546" t="s">
        <v>3655</v>
      </c>
      <c r="G546" s="17">
        <f t="shared" ref="G546:G554" si="20">_xlfn.NUMBERVALUE(F546,",",".")</f>
        <v>1868</v>
      </c>
      <c r="I546" s="6"/>
    </row>
    <row r="547" spans="2:9" x14ac:dyDescent="0.3">
      <c r="B547" s="16">
        <v>5585</v>
      </c>
      <c r="C547" s="6">
        <v>45511</v>
      </c>
      <c r="D547" t="s">
        <v>2634</v>
      </c>
      <c r="E547" t="s">
        <v>3654</v>
      </c>
      <c r="F547" t="s">
        <v>2789</v>
      </c>
      <c r="G547" s="17">
        <f t="shared" si="20"/>
        <v>3920</v>
      </c>
      <c r="I547" s="6"/>
    </row>
    <row r="548" spans="2:9" x14ac:dyDescent="0.3">
      <c r="B548" s="16">
        <v>5586</v>
      </c>
      <c r="C548" s="6">
        <v>45511</v>
      </c>
      <c r="D548" t="s">
        <v>200</v>
      </c>
      <c r="E548" t="s">
        <v>3653</v>
      </c>
      <c r="F548" t="s">
        <v>3652</v>
      </c>
      <c r="G548" s="17">
        <f t="shared" si="20"/>
        <v>40643.5</v>
      </c>
      <c r="I548" s="6"/>
    </row>
    <row r="549" spans="2:9" x14ac:dyDescent="0.3">
      <c r="B549" s="16">
        <v>5587</v>
      </c>
      <c r="C549" s="6">
        <v>45511</v>
      </c>
      <c r="D549" t="s">
        <v>142</v>
      </c>
      <c r="E549" t="s">
        <v>3651</v>
      </c>
      <c r="F549" t="s">
        <v>3650</v>
      </c>
      <c r="G549" s="17">
        <f t="shared" si="20"/>
        <v>13858</v>
      </c>
      <c r="I549" s="6"/>
    </row>
    <row r="550" spans="2:9" x14ac:dyDescent="0.3">
      <c r="B550" s="16">
        <v>5588</v>
      </c>
      <c r="C550" s="6">
        <v>45511</v>
      </c>
      <c r="D550" t="s">
        <v>203</v>
      </c>
      <c r="E550" t="s">
        <v>3649</v>
      </c>
      <c r="F550" t="s">
        <v>3648</v>
      </c>
      <c r="G550" s="17">
        <f t="shared" si="20"/>
        <v>26370</v>
      </c>
      <c r="I550" s="6"/>
    </row>
    <row r="551" spans="2:9" x14ac:dyDescent="0.3">
      <c r="B551" s="16">
        <v>5589</v>
      </c>
      <c r="C551" s="6">
        <v>45511</v>
      </c>
      <c r="D551" t="s">
        <v>203</v>
      </c>
      <c r="E551" t="s">
        <v>3647</v>
      </c>
      <c r="F551" t="s">
        <v>3646</v>
      </c>
      <c r="G551" s="17">
        <f t="shared" si="20"/>
        <v>5070</v>
      </c>
      <c r="I551" s="6"/>
    </row>
    <row r="552" spans="2:9" x14ac:dyDescent="0.3">
      <c r="B552" s="16">
        <v>5590</v>
      </c>
      <c r="C552" s="6">
        <v>45511</v>
      </c>
      <c r="D552" t="s">
        <v>171</v>
      </c>
      <c r="E552" t="s">
        <v>3645</v>
      </c>
      <c r="F552" t="s">
        <v>3644</v>
      </c>
      <c r="G552" s="17">
        <f t="shared" si="20"/>
        <v>4212.46</v>
      </c>
      <c r="I552" s="6"/>
    </row>
    <row r="553" spans="2:9" x14ac:dyDescent="0.3">
      <c r="B553" s="16">
        <v>5591</v>
      </c>
      <c r="C553" s="6">
        <v>45511</v>
      </c>
      <c r="D553" t="s">
        <v>142</v>
      </c>
      <c r="E553" t="s">
        <v>3643</v>
      </c>
      <c r="F553" t="s">
        <v>2664</v>
      </c>
      <c r="G553" s="17">
        <f t="shared" si="20"/>
        <v>30000</v>
      </c>
      <c r="I553" s="6"/>
    </row>
    <row r="554" spans="2:9" x14ac:dyDescent="0.3">
      <c r="B554" s="16">
        <v>5592</v>
      </c>
      <c r="C554" s="6">
        <v>45511</v>
      </c>
      <c r="D554" t="s">
        <v>42</v>
      </c>
      <c r="E554" t="s">
        <v>3642</v>
      </c>
      <c r="F554" t="s">
        <v>3641</v>
      </c>
      <c r="G554" s="17">
        <f t="shared" si="20"/>
        <v>32000</v>
      </c>
      <c r="I554" s="6"/>
    </row>
    <row r="555" spans="2:9" x14ac:dyDescent="0.3">
      <c r="G555" s="17">
        <f>_xlfn.NUMBERVALUE(F555,",",".")</f>
        <v>0</v>
      </c>
    </row>
    <row r="556" spans="2:9" x14ac:dyDescent="0.3">
      <c r="B556" s="16">
        <v>5593</v>
      </c>
      <c r="C556" s="6">
        <v>45511</v>
      </c>
      <c r="D556" t="s">
        <v>142</v>
      </c>
      <c r="E556" t="s">
        <v>3687</v>
      </c>
      <c r="F556" t="s">
        <v>3686</v>
      </c>
      <c r="G556" s="17">
        <f t="shared" ref="G556:G574" si="21">_xlfn.NUMBERVALUE(F556,",",".")</f>
        <v>36115.69</v>
      </c>
      <c r="H556" s="18"/>
      <c r="I556" s="6"/>
    </row>
    <row r="557" spans="2:9" x14ac:dyDescent="0.3">
      <c r="B557" s="16">
        <v>5594</v>
      </c>
      <c r="C557" s="6">
        <v>45511</v>
      </c>
      <c r="D557" t="s">
        <v>142</v>
      </c>
      <c r="E557" t="s">
        <v>3685</v>
      </c>
      <c r="F557" t="s">
        <v>3684</v>
      </c>
      <c r="G557" s="17">
        <f t="shared" si="21"/>
        <v>21300</v>
      </c>
      <c r="I557" s="6"/>
    </row>
    <row r="558" spans="2:9" x14ac:dyDescent="0.3">
      <c r="B558" s="16">
        <v>5595</v>
      </c>
      <c r="C558" s="6">
        <v>45511</v>
      </c>
      <c r="D558" t="s">
        <v>644</v>
      </c>
      <c r="E558" t="s">
        <v>3683</v>
      </c>
      <c r="F558" t="s">
        <v>3682</v>
      </c>
      <c r="G558" s="17">
        <f t="shared" si="21"/>
        <v>13815</v>
      </c>
      <c r="I558" s="6"/>
    </row>
    <row r="559" spans="2:9" x14ac:dyDescent="0.3">
      <c r="B559" s="16">
        <v>5596</v>
      </c>
      <c r="C559" s="6">
        <v>45512</v>
      </c>
      <c r="D559" t="s">
        <v>644</v>
      </c>
      <c r="E559" t="s">
        <v>3681</v>
      </c>
      <c r="F559" t="s">
        <v>3680</v>
      </c>
      <c r="G559" s="17">
        <f t="shared" si="21"/>
        <v>12157.2</v>
      </c>
      <c r="I559" s="6"/>
    </row>
    <row r="560" spans="2:9" x14ac:dyDescent="0.3">
      <c r="B560" s="16">
        <v>5597</v>
      </c>
      <c r="C560" s="6">
        <v>45512</v>
      </c>
      <c r="D560" t="s">
        <v>171</v>
      </c>
      <c r="E560" t="s">
        <v>3679</v>
      </c>
      <c r="F560" t="s">
        <v>3678</v>
      </c>
      <c r="G560" s="17">
        <f t="shared" si="21"/>
        <v>2999.07</v>
      </c>
      <c r="I560" s="6"/>
    </row>
    <row r="561" spans="2:25" x14ac:dyDescent="0.3">
      <c r="B561" s="16">
        <v>5598</v>
      </c>
      <c r="C561" s="6">
        <v>45512</v>
      </c>
      <c r="D561" t="s">
        <v>171</v>
      </c>
      <c r="E561" t="s">
        <v>3677</v>
      </c>
      <c r="F561" t="s">
        <v>3676</v>
      </c>
      <c r="G561" s="17">
        <f t="shared" si="21"/>
        <v>1823.44</v>
      </c>
      <c r="I561" s="6"/>
    </row>
    <row r="562" spans="2:25" x14ac:dyDescent="0.3">
      <c r="B562" s="16">
        <v>5599</v>
      </c>
      <c r="C562" s="6">
        <v>45512</v>
      </c>
      <c r="D562" t="s">
        <v>171</v>
      </c>
      <c r="E562" t="s">
        <v>3675</v>
      </c>
      <c r="F562" t="s">
        <v>2701</v>
      </c>
      <c r="G562" s="17">
        <f t="shared" si="21"/>
        <v>2056.5</v>
      </c>
      <c r="I562" s="6"/>
    </row>
    <row r="563" spans="2:25" x14ac:dyDescent="0.3">
      <c r="B563" s="16">
        <v>5600</v>
      </c>
      <c r="C563" s="6">
        <v>45512</v>
      </c>
      <c r="D563" t="s">
        <v>171</v>
      </c>
      <c r="E563" t="s">
        <v>3674</v>
      </c>
      <c r="F563" t="s">
        <v>3673</v>
      </c>
      <c r="G563" s="17">
        <f t="shared" si="21"/>
        <v>6203.79</v>
      </c>
      <c r="I563" s="6"/>
    </row>
    <row r="564" spans="2:25" x14ac:dyDescent="0.3">
      <c r="B564" s="16">
        <v>5601</v>
      </c>
      <c r="C564" s="6">
        <v>45512</v>
      </c>
      <c r="D564" t="s">
        <v>2634</v>
      </c>
      <c r="E564" t="s">
        <v>3672</v>
      </c>
      <c r="F564" t="s">
        <v>3671</v>
      </c>
      <c r="G564" s="17">
        <f t="shared" si="21"/>
        <v>24561</v>
      </c>
      <c r="I564" s="6"/>
    </row>
    <row r="565" spans="2:25" x14ac:dyDescent="0.3">
      <c r="B565" s="16">
        <v>5602</v>
      </c>
      <c r="C565" s="6">
        <v>45512</v>
      </c>
      <c r="D565" t="s">
        <v>2634</v>
      </c>
      <c r="E565" t="s">
        <v>3670</v>
      </c>
      <c r="F565" t="s">
        <v>3669</v>
      </c>
      <c r="G565" s="17">
        <f t="shared" si="21"/>
        <v>17149</v>
      </c>
      <c r="I565" s="6"/>
    </row>
    <row r="566" spans="2:25" x14ac:dyDescent="0.3">
      <c r="B566" s="16">
        <v>5603</v>
      </c>
      <c r="C566" s="6">
        <v>45512</v>
      </c>
      <c r="D566" t="s">
        <v>2634</v>
      </c>
      <c r="E566" t="s">
        <v>3668</v>
      </c>
      <c r="F566" t="s">
        <v>3667</v>
      </c>
      <c r="G566" s="17">
        <f t="shared" si="21"/>
        <v>5535</v>
      </c>
      <c r="I566" s="6"/>
    </row>
    <row r="567" spans="2:25" x14ac:dyDescent="0.3">
      <c r="B567" s="16">
        <v>5604</v>
      </c>
      <c r="C567" s="6">
        <v>45512</v>
      </c>
      <c r="D567" t="s">
        <v>2634</v>
      </c>
      <c r="E567" t="s">
        <v>3666</v>
      </c>
      <c r="F567" t="s">
        <v>3665</v>
      </c>
      <c r="G567" s="17">
        <f t="shared" si="21"/>
        <v>2160.5</v>
      </c>
      <c r="I567" s="6"/>
    </row>
    <row r="568" spans="2:25" x14ac:dyDescent="0.3">
      <c r="B568" s="16">
        <v>5605</v>
      </c>
      <c r="C568" s="6">
        <v>45512</v>
      </c>
      <c r="D568" t="s">
        <v>2634</v>
      </c>
      <c r="E568" t="s">
        <v>3664</v>
      </c>
      <c r="F568" t="s">
        <v>3663</v>
      </c>
      <c r="G568" s="17">
        <f t="shared" si="21"/>
        <v>5777.5</v>
      </c>
      <c r="I568" s="6"/>
    </row>
    <row r="569" spans="2:25" x14ac:dyDescent="0.3">
      <c r="B569" s="16">
        <v>5606</v>
      </c>
      <c r="C569" s="6">
        <v>45512</v>
      </c>
      <c r="D569" t="s">
        <v>2634</v>
      </c>
      <c r="E569" t="s">
        <v>3662</v>
      </c>
      <c r="F569" t="s">
        <v>2789</v>
      </c>
      <c r="G569" s="17">
        <f t="shared" si="21"/>
        <v>3920</v>
      </c>
      <c r="I569" s="6"/>
    </row>
    <row r="570" spans="2:25" x14ac:dyDescent="0.3">
      <c r="B570" s="16">
        <v>5607</v>
      </c>
      <c r="C570" s="6">
        <v>45512</v>
      </c>
      <c r="D570" t="s">
        <v>2634</v>
      </c>
      <c r="E570" t="s">
        <v>3661</v>
      </c>
      <c r="F570" t="s">
        <v>2789</v>
      </c>
      <c r="G570" s="17">
        <f t="shared" si="21"/>
        <v>3920</v>
      </c>
      <c r="I570" s="6"/>
      <c r="Y570" s="6"/>
    </row>
    <row r="571" spans="2:25" x14ac:dyDescent="0.3">
      <c r="B571" s="16">
        <v>5608</v>
      </c>
      <c r="C571" s="6">
        <v>45512</v>
      </c>
      <c r="D571" t="s">
        <v>2634</v>
      </c>
      <c r="E571" t="s">
        <v>3660</v>
      </c>
      <c r="F571" t="s">
        <v>2789</v>
      </c>
      <c r="G571" s="17">
        <f t="shared" si="21"/>
        <v>3920</v>
      </c>
      <c r="I571" s="6"/>
    </row>
    <row r="572" spans="2:25" x14ac:dyDescent="0.3">
      <c r="B572" s="16">
        <v>5609</v>
      </c>
      <c r="C572" s="6">
        <v>45512</v>
      </c>
      <c r="D572" t="s">
        <v>142</v>
      </c>
      <c r="E572" t="s">
        <v>3659</v>
      </c>
      <c r="F572" t="s">
        <v>3658</v>
      </c>
      <c r="G572" s="17">
        <f t="shared" si="21"/>
        <v>215000</v>
      </c>
      <c r="I572" s="6"/>
    </row>
    <row r="573" spans="2:25" x14ac:dyDescent="0.3">
      <c r="G573" s="17">
        <f t="shared" si="21"/>
        <v>0</v>
      </c>
    </row>
    <row r="574" spans="2:25" x14ac:dyDescent="0.3">
      <c r="G574" s="17">
        <f t="shared" si="21"/>
        <v>0</v>
      </c>
    </row>
    <row r="575" spans="2:25" x14ac:dyDescent="0.3">
      <c r="B575" s="16">
        <v>5610</v>
      </c>
      <c r="C575" s="6">
        <v>45512</v>
      </c>
      <c r="D575" t="s">
        <v>198</v>
      </c>
      <c r="E575" t="s">
        <v>3703</v>
      </c>
      <c r="F575" t="s">
        <v>3702</v>
      </c>
      <c r="G575" s="17">
        <f t="shared" ref="G575:G582" si="22">_xlfn.NUMBERVALUE(F575,",",".")</f>
        <v>26905</v>
      </c>
      <c r="I575" s="6"/>
    </row>
    <row r="576" spans="2:25" x14ac:dyDescent="0.3">
      <c r="B576" s="16">
        <v>5611</v>
      </c>
      <c r="C576" s="6">
        <v>45512</v>
      </c>
      <c r="D576" t="s">
        <v>142</v>
      </c>
      <c r="E576" t="s">
        <v>3701</v>
      </c>
      <c r="F576" t="s">
        <v>3700</v>
      </c>
      <c r="G576" s="17">
        <f t="shared" si="22"/>
        <v>3510</v>
      </c>
      <c r="I576" s="6"/>
      <c r="Y576" s="6"/>
    </row>
    <row r="577" spans="2:25" x14ac:dyDescent="0.3">
      <c r="B577" s="16">
        <v>5612</v>
      </c>
      <c r="C577" s="6">
        <v>45512</v>
      </c>
      <c r="D577" t="s">
        <v>142</v>
      </c>
      <c r="E577" t="s">
        <v>3699</v>
      </c>
      <c r="F577" t="s">
        <v>3583</v>
      </c>
      <c r="G577" s="17">
        <f t="shared" si="22"/>
        <v>5760</v>
      </c>
      <c r="I577" s="6"/>
    </row>
    <row r="578" spans="2:25" x14ac:dyDescent="0.3">
      <c r="B578" s="16">
        <v>5613</v>
      </c>
      <c r="C578" s="6">
        <v>45512</v>
      </c>
      <c r="D578" t="s">
        <v>142</v>
      </c>
      <c r="E578" t="s">
        <v>3698</v>
      </c>
      <c r="F578" t="s">
        <v>3697</v>
      </c>
      <c r="G578" s="17">
        <f t="shared" si="22"/>
        <v>24280</v>
      </c>
      <c r="I578" s="6"/>
    </row>
    <row r="579" spans="2:25" x14ac:dyDescent="0.3">
      <c r="B579" s="16">
        <v>5614</v>
      </c>
      <c r="C579" s="6">
        <v>45512</v>
      </c>
      <c r="D579" t="s">
        <v>142</v>
      </c>
      <c r="E579" t="s">
        <v>3696</v>
      </c>
      <c r="F579" t="s">
        <v>3695</v>
      </c>
      <c r="G579" s="17">
        <f t="shared" si="22"/>
        <v>22040</v>
      </c>
      <c r="I579" s="6"/>
    </row>
    <row r="580" spans="2:25" x14ac:dyDescent="0.3">
      <c r="B580" s="16">
        <v>5615</v>
      </c>
      <c r="C580" s="6">
        <v>45513</v>
      </c>
      <c r="D580" t="s">
        <v>142</v>
      </c>
      <c r="E580" t="s">
        <v>3694</v>
      </c>
      <c r="F580" t="s">
        <v>3693</v>
      </c>
      <c r="G580" s="17">
        <f t="shared" si="22"/>
        <v>327.67</v>
      </c>
      <c r="I580" s="6"/>
    </row>
    <row r="581" spans="2:25" x14ac:dyDescent="0.3">
      <c r="B581" s="22">
        <v>5616</v>
      </c>
      <c r="C581" s="25">
        <v>45513</v>
      </c>
      <c r="D581" s="33" t="s">
        <v>171</v>
      </c>
      <c r="E581" s="33" t="s">
        <v>3692</v>
      </c>
      <c r="F581" s="33" t="s">
        <v>3691</v>
      </c>
      <c r="G581" s="34">
        <f t="shared" si="22"/>
        <v>157.69999999999999</v>
      </c>
      <c r="I581" s="6"/>
    </row>
    <row r="582" spans="2:25" x14ac:dyDescent="0.3">
      <c r="B582" s="16">
        <v>5617</v>
      </c>
      <c r="C582" s="6">
        <v>45513</v>
      </c>
      <c r="D582" t="s">
        <v>3689</v>
      </c>
      <c r="E582" t="s">
        <v>3690</v>
      </c>
      <c r="F582" t="s">
        <v>3688</v>
      </c>
      <c r="G582" s="17">
        <f t="shared" si="22"/>
        <v>6856</v>
      </c>
      <c r="I582" s="6"/>
    </row>
    <row r="583" spans="2:25" x14ac:dyDescent="0.3">
      <c r="G583" s="17"/>
    </row>
    <row r="584" spans="2:25" x14ac:dyDescent="0.3">
      <c r="B584" s="16">
        <v>5618</v>
      </c>
      <c r="C584" s="6">
        <v>45516</v>
      </c>
      <c r="D584" t="s">
        <v>200</v>
      </c>
      <c r="E584" t="s">
        <v>3720</v>
      </c>
      <c r="F584" t="s">
        <v>3719</v>
      </c>
      <c r="G584" s="17">
        <f t="shared" ref="G584:G592" si="23">_xlfn.NUMBERVALUE(F584,",",".")</f>
        <v>49490.5</v>
      </c>
      <c r="I584" s="6"/>
    </row>
    <row r="585" spans="2:25" x14ac:dyDescent="0.3">
      <c r="B585" s="16">
        <v>5619</v>
      </c>
      <c r="C585" s="6">
        <v>45516</v>
      </c>
      <c r="D585" t="s">
        <v>3714</v>
      </c>
      <c r="E585" t="s">
        <v>3718</v>
      </c>
      <c r="F585" t="s">
        <v>3713</v>
      </c>
      <c r="G585" s="17">
        <f t="shared" si="23"/>
        <v>21835.5</v>
      </c>
      <c r="I585" s="6"/>
    </row>
    <row r="586" spans="2:25" x14ac:dyDescent="0.3">
      <c r="B586" s="16">
        <v>5620</v>
      </c>
      <c r="C586" s="6">
        <v>45516</v>
      </c>
      <c r="D586" t="s">
        <v>3714</v>
      </c>
      <c r="E586" t="s">
        <v>3717</v>
      </c>
      <c r="F586" t="s">
        <v>3716</v>
      </c>
      <c r="G586" s="17">
        <f t="shared" si="23"/>
        <v>14802.04</v>
      </c>
      <c r="I586" s="6"/>
    </row>
    <row r="587" spans="2:25" x14ac:dyDescent="0.3">
      <c r="B587" s="16">
        <v>5621</v>
      </c>
      <c r="C587" s="6">
        <v>45516</v>
      </c>
      <c r="D587" t="s">
        <v>3714</v>
      </c>
      <c r="E587" t="s">
        <v>3715</v>
      </c>
      <c r="F587" t="s">
        <v>3713</v>
      </c>
      <c r="G587" s="17">
        <f t="shared" si="23"/>
        <v>21835.5</v>
      </c>
      <c r="I587" s="6"/>
    </row>
    <row r="588" spans="2:25" x14ac:dyDescent="0.3">
      <c r="B588" s="16">
        <v>5622</v>
      </c>
      <c r="C588" s="6">
        <v>45516</v>
      </c>
      <c r="D588" t="s">
        <v>200</v>
      </c>
      <c r="E588" t="s">
        <v>3712</v>
      </c>
      <c r="F588" t="s">
        <v>3711</v>
      </c>
      <c r="G588" s="17">
        <f t="shared" si="23"/>
        <v>6912</v>
      </c>
      <c r="I588" s="6"/>
    </row>
    <row r="589" spans="2:25" x14ac:dyDescent="0.3">
      <c r="B589" s="16">
        <v>5623</v>
      </c>
      <c r="C589" s="6">
        <v>45516</v>
      </c>
      <c r="D589" t="s">
        <v>42</v>
      </c>
      <c r="E589" t="s">
        <v>3710</v>
      </c>
      <c r="F589" t="s">
        <v>3709</v>
      </c>
      <c r="G589" s="17">
        <f t="shared" si="23"/>
        <v>31734.22</v>
      </c>
      <c r="I589" s="6"/>
    </row>
    <row r="590" spans="2:25" x14ac:dyDescent="0.3">
      <c r="B590" s="16">
        <v>5624</v>
      </c>
      <c r="C590" s="6">
        <v>45516</v>
      </c>
      <c r="D590" t="s">
        <v>42</v>
      </c>
      <c r="E590" t="s">
        <v>3708</v>
      </c>
      <c r="F590" t="s">
        <v>3627</v>
      </c>
      <c r="G590" s="17">
        <f t="shared" si="23"/>
        <v>12000</v>
      </c>
      <c r="I590" s="6"/>
    </row>
    <row r="591" spans="2:25" x14ac:dyDescent="0.3">
      <c r="B591" s="16">
        <v>5625</v>
      </c>
      <c r="C591" s="6">
        <v>45516</v>
      </c>
      <c r="D591" t="s">
        <v>42</v>
      </c>
      <c r="E591" t="s">
        <v>3707</v>
      </c>
      <c r="F591" t="s">
        <v>3706</v>
      </c>
      <c r="G591" s="17">
        <f t="shared" si="23"/>
        <v>5400</v>
      </c>
      <c r="I591" s="6"/>
      <c r="Y591" s="6"/>
    </row>
    <row r="592" spans="2:25" x14ac:dyDescent="0.3">
      <c r="B592" s="16">
        <v>5626</v>
      </c>
      <c r="C592" s="6">
        <v>45516</v>
      </c>
      <c r="D592" t="s">
        <v>42</v>
      </c>
      <c r="E592" t="s">
        <v>3705</v>
      </c>
      <c r="F592" t="s">
        <v>3704</v>
      </c>
      <c r="G592" s="17">
        <f t="shared" si="23"/>
        <v>1467.5</v>
      </c>
      <c r="I592" s="6"/>
    </row>
    <row r="593" spans="2:9" x14ac:dyDescent="0.3">
      <c r="G593" s="17"/>
    </row>
    <row r="594" spans="2:9" x14ac:dyDescent="0.3">
      <c r="B594" s="16">
        <v>5627</v>
      </c>
      <c r="C594" s="6">
        <v>45517</v>
      </c>
      <c r="D594" t="s">
        <v>203</v>
      </c>
      <c r="E594" t="s">
        <v>3726</v>
      </c>
      <c r="F594" t="s">
        <v>3725</v>
      </c>
      <c r="G594" s="17">
        <f>_xlfn.NUMBERVALUE(F594,",",".")</f>
        <v>20880</v>
      </c>
      <c r="I594" s="6"/>
    </row>
    <row r="595" spans="2:9" x14ac:dyDescent="0.3">
      <c r="B595" s="16">
        <v>5628</v>
      </c>
      <c r="C595" s="6">
        <v>45517</v>
      </c>
      <c r="D595" t="s">
        <v>203</v>
      </c>
      <c r="E595" t="s">
        <v>3724</v>
      </c>
      <c r="F595" t="s">
        <v>3723</v>
      </c>
      <c r="G595" s="17">
        <f>_xlfn.NUMBERVALUE(F595,",",".")</f>
        <v>5080</v>
      </c>
      <c r="I595" s="6"/>
    </row>
    <row r="596" spans="2:9" x14ac:dyDescent="0.3">
      <c r="B596" s="16">
        <v>5629</v>
      </c>
      <c r="C596" s="6">
        <v>45517</v>
      </c>
      <c r="D596" t="s">
        <v>203</v>
      </c>
      <c r="E596" t="s">
        <v>3722</v>
      </c>
      <c r="F596" t="s">
        <v>3721</v>
      </c>
      <c r="G596" s="17">
        <f>_xlfn.NUMBERVALUE(F596,",",".")</f>
        <v>9116</v>
      </c>
      <c r="I596" s="6"/>
    </row>
    <row r="597" spans="2:9" x14ac:dyDescent="0.3">
      <c r="G597" s="17"/>
    </row>
    <row r="598" spans="2:9" x14ac:dyDescent="0.3">
      <c r="B598" s="16">
        <v>5630</v>
      </c>
      <c r="C598" s="6">
        <v>45517</v>
      </c>
      <c r="D598" t="s">
        <v>259</v>
      </c>
      <c r="E598" t="s">
        <v>3728</v>
      </c>
      <c r="F598" t="s">
        <v>3727</v>
      </c>
      <c r="G598" s="17">
        <f>_xlfn.NUMBERVALUE(F598,",",".")</f>
        <v>9653</v>
      </c>
      <c r="I598" s="6"/>
    </row>
    <row r="600" spans="2:9" x14ac:dyDescent="0.3">
      <c r="B600" s="16">
        <v>5632</v>
      </c>
      <c r="C600" s="6">
        <v>45520</v>
      </c>
      <c r="D600" t="s">
        <v>200</v>
      </c>
      <c r="E600" t="s">
        <v>3767</v>
      </c>
      <c r="F600" t="s">
        <v>3766</v>
      </c>
      <c r="G600" s="17">
        <f t="shared" ref="G600:G621" si="24">_xlfn.NUMBERVALUE(F600,",",".")</f>
        <v>14032</v>
      </c>
      <c r="I600" s="6"/>
    </row>
    <row r="601" spans="2:9" x14ac:dyDescent="0.3">
      <c r="B601" s="16">
        <v>5633</v>
      </c>
      <c r="C601" s="6">
        <v>45520</v>
      </c>
      <c r="D601" t="s">
        <v>200</v>
      </c>
      <c r="E601" t="s">
        <v>3765</v>
      </c>
      <c r="F601" t="s">
        <v>3764</v>
      </c>
      <c r="G601" s="17">
        <f t="shared" si="24"/>
        <v>6941</v>
      </c>
      <c r="I601" s="6"/>
    </row>
    <row r="602" spans="2:9" x14ac:dyDescent="0.3">
      <c r="B602" s="16">
        <v>5634</v>
      </c>
      <c r="C602" s="6">
        <v>45520</v>
      </c>
      <c r="D602" t="s">
        <v>200</v>
      </c>
      <c r="E602" t="s">
        <v>3763</v>
      </c>
      <c r="F602" t="s">
        <v>3762</v>
      </c>
      <c r="G602" s="17">
        <f t="shared" si="24"/>
        <v>14464</v>
      </c>
      <c r="I602" s="6"/>
    </row>
    <row r="603" spans="2:9" x14ac:dyDescent="0.3">
      <c r="B603" s="16">
        <v>5635</v>
      </c>
      <c r="C603" s="6">
        <v>45520</v>
      </c>
      <c r="D603" t="s">
        <v>200</v>
      </c>
      <c r="E603" t="s">
        <v>3761</v>
      </c>
      <c r="F603" t="s">
        <v>3760</v>
      </c>
      <c r="G603" s="17">
        <f t="shared" si="24"/>
        <v>23456.67</v>
      </c>
      <c r="I603" s="6"/>
    </row>
    <row r="604" spans="2:9" x14ac:dyDescent="0.3">
      <c r="B604" s="22">
        <v>5636</v>
      </c>
      <c r="C604" s="25">
        <v>45520</v>
      </c>
      <c r="D604" s="33" t="s">
        <v>2419</v>
      </c>
      <c r="E604" s="33" t="s">
        <v>3759</v>
      </c>
      <c r="F604" s="33" t="s">
        <v>3195</v>
      </c>
      <c r="G604" s="34">
        <f t="shared" si="24"/>
        <v>1317</v>
      </c>
      <c r="I604" s="6"/>
    </row>
    <row r="605" spans="2:9" x14ac:dyDescent="0.3">
      <c r="B605" s="22">
        <v>5637</v>
      </c>
      <c r="C605" s="25">
        <v>45520</v>
      </c>
      <c r="D605" s="33" t="s">
        <v>2419</v>
      </c>
      <c r="E605" s="33" t="s">
        <v>3758</v>
      </c>
      <c r="F605" s="33" t="s">
        <v>3193</v>
      </c>
      <c r="G605" s="34">
        <f t="shared" si="24"/>
        <v>1040</v>
      </c>
      <c r="I605" s="6"/>
    </row>
    <row r="606" spans="2:9" x14ac:dyDescent="0.3">
      <c r="B606" s="16">
        <v>5638</v>
      </c>
      <c r="C606" s="6">
        <v>45520</v>
      </c>
      <c r="D606" t="s">
        <v>2419</v>
      </c>
      <c r="E606" t="s">
        <v>3757</v>
      </c>
      <c r="F606" t="s">
        <v>3756</v>
      </c>
      <c r="G606" s="17">
        <f t="shared" si="24"/>
        <v>680</v>
      </c>
      <c r="I606" s="6"/>
    </row>
    <row r="607" spans="2:9" x14ac:dyDescent="0.3">
      <c r="B607" s="16">
        <v>5639</v>
      </c>
      <c r="C607" s="6">
        <v>45520</v>
      </c>
      <c r="D607" t="s">
        <v>198</v>
      </c>
      <c r="E607" t="s">
        <v>3755</v>
      </c>
      <c r="F607" t="s">
        <v>2612</v>
      </c>
      <c r="G607" s="17">
        <f t="shared" si="24"/>
        <v>6000</v>
      </c>
      <c r="I607" s="6"/>
    </row>
    <row r="608" spans="2:9" x14ac:dyDescent="0.3">
      <c r="B608" s="16">
        <v>5640</v>
      </c>
      <c r="C608" s="6">
        <v>45520</v>
      </c>
      <c r="D608" t="s">
        <v>198</v>
      </c>
      <c r="E608" t="s">
        <v>3754</v>
      </c>
      <c r="F608" t="s">
        <v>2612</v>
      </c>
      <c r="G608" s="17">
        <f t="shared" si="24"/>
        <v>6000</v>
      </c>
      <c r="I608" s="6"/>
    </row>
    <row r="609" spans="1:25" x14ac:dyDescent="0.3">
      <c r="B609" s="16">
        <v>5641</v>
      </c>
      <c r="C609" s="6">
        <v>45520</v>
      </c>
      <c r="D609" t="s">
        <v>198</v>
      </c>
      <c r="E609" t="s">
        <v>3753</v>
      </c>
      <c r="F609" t="s">
        <v>3750</v>
      </c>
      <c r="G609" s="17">
        <f t="shared" si="24"/>
        <v>3500</v>
      </c>
      <c r="I609" s="6"/>
    </row>
    <row r="610" spans="1:25" x14ac:dyDescent="0.3">
      <c r="B610" s="16">
        <v>5642</v>
      </c>
      <c r="C610" s="6">
        <v>45520</v>
      </c>
      <c r="D610" t="s">
        <v>198</v>
      </c>
      <c r="E610" t="s">
        <v>3752</v>
      </c>
      <c r="F610" t="s">
        <v>3750</v>
      </c>
      <c r="G610" s="17">
        <f t="shared" si="24"/>
        <v>3500</v>
      </c>
      <c r="I610" s="6"/>
    </row>
    <row r="611" spans="1:25" x14ac:dyDescent="0.3">
      <c r="B611" s="16">
        <v>5643</v>
      </c>
      <c r="C611" s="6">
        <v>45520</v>
      </c>
      <c r="D611" t="s">
        <v>198</v>
      </c>
      <c r="E611" t="s">
        <v>3751</v>
      </c>
      <c r="F611" t="s">
        <v>3750</v>
      </c>
      <c r="G611" s="17">
        <f t="shared" si="24"/>
        <v>3500</v>
      </c>
      <c r="I611" s="6"/>
    </row>
    <row r="612" spans="1:25" x14ac:dyDescent="0.3">
      <c r="B612" s="16">
        <v>5644</v>
      </c>
      <c r="C612" s="6">
        <v>45520</v>
      </c>
      <c r="D612" t="s">
        <v>198</v>
      </c>
      <c r="E612" t="s">
        <v>3749</v>
      </c>
      <c r="F612" t="s">
        <v>2612</v>
      </c>
      <c r="G612" s="17">
        <f t="shared" si="24"/>
        <v>6000</v>
      </c>
      <c r="I612" s="6"/>
    </row>
    <row r="613" spans="1:25" x14ac:dyDescent="0.3">
      <c r="B613" s="16">
        <v>5645</v>
      </c>
      <c r="C613" s="6">
        <v>45520</v>
      </c>
      <c r="D613" t="s">
        <v>2634</v>
      </c>
      <c r="E613" t="s">
        <v>3748</v>
      </c>
      <c r="F613" t="s">
        <v>3747</v>
      </c>
      <c r="G613" s="17">
        <f t="shared" si="24"/>
        <v>13191.92</v>
      </c>
      <c r="I613" s="6"/>
    </row>
    <row r="614" spans="1:25" x14ac:dyDescent="0.3">
      <c r="B614" s="16">
        <v>5646</v>
      </c>
      <c r="C614" s="6">
        <v>45524</v>
      </c>
      <c r="D614" t="s">
        <v>203</v>
      </c>
      <c r="E614" t="s">
        <v>3746</v>
      </c>
      <c r="F614" t="s">
        <v>3745</v>
      </c>
      <c r="G614" s="17">
        <f t="shared" si="24"/>
        <v>9974.15</v>
      </c>
      <c r="I614" s="6"/>
    </row>
    <row r="615" spans="1:25" x14ac:dyDescent="0.3">
      <c r="B615" s="16">
        <v>5647</v>
      </c>
      <c r="C615" s="6">
        <v>45524</v>
      </c>
      <c r="D615" t="s">
        <v>203</v>
      </c>
      <c r="E615" t="s">
        <v>3744</v>
      </c>
      <c r="F615" t="s">
        <v>3743</v>
      </c>
      <c r="G615" s="17">
        <f t="shared" si="24"/>
        <v>105041.38</v>
      </c>
      <c r="I615" s="6"/>
    </row>
    <row r="616" spans="1:25" x14ac:dyDescent="0.3">
      <c r="A616" s="33"/>
      <c r="B616" s="16">
        <v>5648</v>
      </c>
      <c r="C616" s="6">
        <v>45524</v>
      </c>
      <c r="D616" t="s">
        <v>203</v>
      </c>
      <c r="E616" t="s">
        <v>3742</v>
      </c>
      <c r="F616" t="s">
        <v>3741</v>
      </c>
      <c r="G616" s="17">
        <f t="shared" si="24"/>
        <v>92143.16</v>
      </c>
      <c r="H616" s="22"/>
      <c r="I616" s="25"/>
      <c r="J616" s="33"/>
      <c r="K616" s="33"/>
      <c r="L616" s="33"/>
      <c r="M616" s="33"/>
      <c r="N616" s="33"/>
      <c r="O616" s="33"/>
      <c r="P616" s="33"/>
      <c r="Q616" s="33"/>
      <c r="R616" s="33"/>
      <c r="S616" s="33"/>
      <c r="T616" s="33"/>
      <c r="U616" s="33"/>
      <c r="V616" s="33"/>
      <c r="W616" s="33"/>
      <c r="X616" s="33"/>
      <c r="Y616" s="25"/>
    </row>
    <row r="617" spans="1:25" x14ac:dyDescent="0.3">
      <c r="A617" s="33"/>
      <c r="B617" s="16">
        <v>5649</v>
      </c>
      <c r="C617" s="6">
        <v>45524</v>
      </c>
      <c r="D617" t="s">
        <v>203</v>
      </c>
      <c r="E617" t="s">
        <v>3740</v>
      </c>
      <c r="F617" t="s">
        <v>3739</v>
      </c>
      <c r="G617" s="17">
        <f t="shared" si="24"/>
        <v>30393.4</v>
      </c>
      <c r="H617" s="22"/>
      <c r="I617" s="25"/>
      <c r="J617" s="33"/>
      <c r="K617" s="33"/>
      <c r="L617" s="33"/>
      <c r="M617" s="33"/>
      <c r="N617" s="33"/>
      <c r="O617" s="33"/>
      <c r="P617" s="33"/>
      <c r="Q617" s="33"/>
      <c r="R617" s="33"/>
      <c r="S617" s="33"/>
      <c r="T617" s="33"/>
      <c r="U617" s="33"/>
      <c r="V617" s="33"/>
      <c r="W617" s="33"/>
      <c r="X617" s="33"/>
      <c r="Y617" s="25"/>
    </row>
    <row r="618" spans="1:25" x14ac:dyDescent="0.3">
      <c r="B618" s="16">
        <v>5650</v>
      </c>
      <c r="C618" s="6">
        <v>45524</v>
      </c>
      <c r="D618" t="s">
        <v>203</v>
      </c>
      <c r="E618" t="s">
        <v>3738</v>
      </c>
      <c r="F618" t="s">
        <v>3737</v>
      </c>
      <c r="G618" s="17">
        <f t="shared" si="24"/>
        <v>50000</v>
      </c>
      <c r="I618" s="6"/>
    </row>
    <row r="619" spans="1:25" x14ac:dyDescent="0.3">
      <c r="B619" s="16">
        <v>5651</v>
      </c>
      <c r="C619" s="6">
        <v>45524</v>
      </c>
      <c r="D619" t="s">
        <v>3733</v>
      </c>
      <c r="E619" t="s">
        <v>3736</v>
      </c>
      <c r="F619" t="s">
        <v>3735</v>
      </c>
      <c r="G619" s="17">
        <f t="shared" si="24"/>
        <v>4270</v>
      </c>
      <c r="I619" s="6"/>
    </row>
    <row r="620" spans="1:25" x14ac:dyDescent="0.3">
      <c r="B620" s="16">
        <v>5652</v>
      </c>
      <c r="C620" s="6">
        <v>45524</v>
      </c>
      <c r="D620" t="s">
        <v>3733</v>
      </c>
      <c r="E620" t="s">
        <v>3734</v>
      </c>
      <c r="F620" t="s">
        <v>3732</v>
      </c>
      <c r="G620" s="17">
        <f t="shared" si="24"/>
        <v>20730</v>
      </c>
      <c r="I620" s="6"/>
    </row>
    <row r="621" spans="1:25" x14ac:dyDescent="0.3">
      <c r="B621" s="16">
        <v>5653</v>
      </c>
      <c r="C621" s="6">
        <v>45524</v>
      </c>
      <c r="D621" t="s">
        <v>509</v>
      </c>
      <c r="E621" t="s">
        <v>3731</v>
      </c>
      <c r="F621" t="s">
        <v>3730</v>
      </c>
      <c r="G621" s="17">
        <f t="shared" si="24"/>
        <v>2688</v>
      </c>
      <c r="I621" s="6"/>
    </row>
    <row r="622" spans="1:25" x14ac:dyDescent="0.3">
      <c r="G622" s="17"/>
    </row>
    <row r="623" spans="1:25" x14ac:dyDescent="0.3">
      <c r="B623" s="16">
        <v>5654</v>
      </c>
      <c r="C623" s="6">
        <v>45526</v>
      </c>
      <c r="D623" t="s">
        <v>200</v>
      </c>
      <c r="E623" t="s">
        <v>3777</v>
      </c>
      <c r="F623" t="s">
        <v>3776</v>
      </c>
      <c r="G623" s="17">
        <f t="shared" ref="G623:G628" si="25">_xlfn.NUMBERVALUE(F623,",",".")</f>
        <v>6694.93</v>
      </c>
      <c r="I623" s="6"/>
    </row>
    <row r="624" spans="1:25" x14ac:dyDescent="0.3">
      <c r="B624" s="16">
        <v>5655</v>
      </c>
      <c r="C624" s="6">
        <v>45526</v>
      </c>
      <c r="D624" t="s">
        <v>203</v>
      </c>
      <c r="E624" t="s">
        <v>3775</v>
      </c>
      <c r="F624" t="s">
        <v>3774</v>
      </c>
      <c r="G624" s="17">
        <f t="shared" si="25"/>
        <v>10833.6</v>
      </c>
      <c r="I624" s="6"/>
    </row>
    <row r="625" spans="2:9" x14ac:dyDescent="0.3">
      <c r="B625" s="16">
        <v>5656</v>
      </c>
      <c r="C625" s="6">
        <v>45526</v>
      </c>
      <c r="D625" t="s">
        <v>203</v>
      </c>
      <c r="E625" t="s">
        <v>3773</v>
      </c>
      <c r="F625" t="s">
        <v>3772</v>
      </c>
      <c r="G625" s="17">
        <f t="shared" si="25"/>
        <v>8063.04</v>
      </c>
      <c r="I625" s="6"/>
    </row>
    <row r="626" spans="2:9" x14ac:dyDescent="0.3">
      <c r="B626" s="16">
        <v>5657</v>
      </c>
      <c r="C626" s="6">
        <v>45526</v>
      </c>
      <c r="D626" t="s">
        <v>203</v>
      </c>
      <c r="E626" t="s">
        <v>3771</v>
      </c>
      <c r="F626" t="s">
        <v>3770</v>
      </c>
      <c r="G626" s="17">
        <f t="shared" si="25"/>
        <v>3033.41</v>
      </c>
      <c r="I626" s="6"/>
    </row>
    <row r="627" spans="2:9" x14ac:dyDescent="0.3">
      <c r="B627" s="16">
        <v>5658</v>
      </c>
      <c r="C627" s="6">
        <v>45526</v>
      </c>
      <c r="D627" t="s">
        <v>171</v>
      </c>
      <c r="E627" t="s">
        <v>3769</v>
      </c>
      <c r="F627" t="s">
        <v>3768</v>
      </c>
      <c r="G627" s="17">
        <f t="shared" si="25"/>
        <v>12364.32</v>
      </c>
      <c r="I627" s="6"/>
    </row>
    <row r="628" spans="2:9" x14ac:dyDescent="0.3">
      <c r="G628" s="17">
        <f t="shared" si="25"/>
        <v>0</v>
      </c>
    </row>
    <row r="629" spans="2:9" x14ac:dyDescent="0.3">
      <c r="B629" s="16">
        <v>5659</v>
      </c>
      <c r="C629" s="6">
        <v>45526</v>
      </c>
      <c r="D629" t="s">
        <v>144</v>
      </c>
      <c r="E629" t="s">
        <v>3820</v>
      </c>
      <c r="F629" t="s">
        <v>3819</v>
      </c>
      <c r="G629" s="17">
        <f t="shared" ref="G629:G657" si="26">_xlfn.NUMBERVALUE(F629,",",".")</f>
        <v>28080</v>
      </c>
      <c r="I629" s="6"/>
    </row>
    <row r="630" spans="2:9" x14ac:dyDescent="0.3">
      <c r="B630" s="16">
        <v>5660</v>
      </c>
      <c r="C630" s="6">
        <v>45526</v>
      </c>
      <c r="D630" t="s">
        <v>8</v>
      </c>
      <c r="E630" t="s">
        <v>3818</v>
      </c>
      <c r="F630" t="s">
        <v>3817</v>
      </c>
      <c r="G630" s="17">
        <f t="shared" si="26"/>
        <v>595</v>
      </c>
      <c r="I630" s="6"/>
    </row>
    <row r="631" spans="2:9" x14ac:dyDescent="0.3">
      <c r="B631" s="16">
        <v>5661</v>
      </c>
      <c r="C631" s="6">
        <v>45527</v>
      </c>
      <c r="D631" t="s">
        <v>142</v>
      </c>
      <c r="E631" t="s">
        <v>3816</v>
      </c>
      <c r="F631" t="s">
        <v>2864</v>
      </c>
      <c r="G631" s="17">
        <f t="shared" si="26"/>
        <v>5000</v>
      </c>
      <c r="I631" s="6"/>
    </row>
    <row r="632" spans="2:9" x14ac:dyDescent="0.3">
      <c r="B632" s="16">
        <v>5662</v>
      </c>
      <c r="C632" s="6">
        <v>45530</v>
      </c>
      <c r="D632" t="s">
        <v>2634</v>
      </c>
      <c r="E632" t="s">
        <v>3815</v>
      </c>
      <c r="F632" t="s">
        <v>2883</v>
      </c>
      <c r="G632" s="17">
        <f t="shared" si="26"/>
        <v>2475</v>
      </c>
      <c r="I632" s="6"/>
    </row>
    <row r="633" spans="2:9" x14ac:dyDescent="0.3">
      <c r="B633" s="16">
        <v>5663</v>
      </c>
      <c r="C633" s="6">
        <v>45530</v>
      </c>
      <c r="D633" t="s">
        <v>2634</v>
      </c>
      <c r="E633" t="s">
        <v>3814</v>
      </c>
      <c r="F633" t="s">
        <v>2789</v>
      </c>
      <c r="G633" s="17">
        <f t="shared" si="26"/>
        <v>3920</v>
      </c>
      <c r="I633" s="6"/>
    </row>
    <row r="634" spans="2:9" x14ac:dyDescent="0.3">
      <c r="B634" s="16">
        <v>5664</v>
      </c>
      <c r="C634" s="6">
        <v>45530</v>
      </c>
      <c r="D634" t="s">
        <v>2634</v>
      </c>
      <c r="E634" t="s">
        <v>3813</v>
      </c>
      <c r="F634" t="s">
        <v>2880</v>
      </c>
      <c r="G634" s="17">
        <f t="shared" si="26"/>
        <v>4784.17</v>
      </c>
      <c r="I634" s="6"/>
    </row>
    <row r="635" spans="2:9" x14ac:dyDescent="0.3">
      <c r="B635" s="16">
        <v>5665</v>
      </c>
      <c r="C635" s="6">
        <v>45530</v>
      </c>
      <c r="D635" t="s">
        <v>2634</v>
      </c>
      <c r="E635" t="s">
        <v>3812</v>
      </c>
      <c r="F635" t="s">
        <v>2878</v>
      </c>
      <c r="G635" s="17">
        <f t="shared" si="26"/>
        <v>25275</v>
      </c>
      <c r="I635" s="6"/>
    </row>
    <row r="636" spans="2:9" x14ac:dyDescent="0.3">
      <c r="B636" s="16">
        <v>5666</v>
      </c>
      <c r="C636" s="6">
        <v>45530</v>
      </c>
      <c r="D636" t="s">
        <v>2634</v>
      </c>
      <c r="E636" t="s">
        <v>3811</v>
      </c>
      <c r="F636" t="s">
        <v>2876</v>
      </c>
      <c r="G636" s="17">
        <f t="shared" si="26"/>
        <v>15854.17</v>
      </c>
      <c r="I636" s="6"/>
    </row>
    <row r="637" spans="2:9" x14ac:dyDescent="0.3">
      <c r="B637" s="16">
        <v>5667</v>
      </c>
      <c r="C637" s="6">
        <v>45530</v>
      </c>
      <c r="D637" t="s">
        <v>2634</v>
      </c>
      <c r="E637" t="s">
        <v>3810</v>
      </c>
      <c r="F637" t="s">
        <v>2874</v>
      </c>
      <c r="G637" s="17">
        <f t="shared" si="26"/>
        <v>6923.63</v>
      </c>
      <c r="I637" s="6"/>
    </row>
    <row r="638" spans="2:9" x14ac:dyDescent="0.3">
      <c r="B638" s="16">
        <v>5668</v>
      </c>
      <c r="C638" s="6">
        <v>45530</v>
      </c>
      <c r="D638" t="s">
        <v>2634</v>
      </c>
      <c r="E638" t="s">
        <v>3809</v>
      </c>
      <c r="F638" t="s">
        <v>2872</v>
      </c>
      <c r="G638" s="17">
        <f t="shared" si="26"/>
        <v>4410</v>
      </c>
      <c r="I638" s="6"/>
    </row>
    <row r="639" spans="2:9" x14ac:dyDescent="0.3">
      <c r="B639" s="16">
        <v>5669</v>
      </c>
      <c r="C639" s="6">
        <v>45530</v>
      </c>
      <c r="D639" t="s">
        <v>2634</v>
      </c>
      <c r="E639" t="s">
        <v>3808</v>
      </c>
      <c r="F639" t="s">
        <v>2870</v>
      </c>
      <c r="G639" s="17">
        <f t="shared" si="26"/>
        <v>14855.84</v>
      </c>
      <c r="I639" s="6"/>
    </row>
    <row r="640" spans="2:9" x14ac:dyDescent="0.3">
      <c r="B640" s="16">
        <v>5670</v>
      </c>
      <c r="C640" s="6">
        <v>45530</v>
      </c>
      <c r="D640" t="s">
        <v>2634</v>
      </c>
      <c r="E640" t="s">
        <v>3807</v>
      </c>
      <c r="F640" t="s">
        <v>2868</v>
      </c>
      <c r="G640" s="17">
        <f t="shared" si="26"/>
        <v>3388.33</v>
      </c>
      <c r="I640" s="6"/>
    </row>
    <row r="641" spans="2:9" x14ac:dyDescent="0.3">
      <c r="B641" s="16">
        <v>5671</v>
      </c>
      <c r="C641" s="6">
        <v>45530</v>
      </c>
      <c r="D641" t="s">
        <v>2634</v>
      </c>
      <c r="E641" t="s">
        <v>3806</v>
      </c>
      <c r="F641" t="s">
        <v>3805</v>
      </c>
      <c r="G641" s="17">
        <f t="shared" si="26"/>
        <v>23877.68</v>
      </c>
      <c r="I641" s="6"/>
    </row>
    <row r="642" spans="2:9" x14ac:dyDescent="0.3">
      <c r="B642" s="16">
        <v>5672</v>
      </c>
      <c r="C642" s="6">
        <v>45530</v>
      </c>
      <c r="D642" t="s">
        <v>2634</v>
      </c>
      <c r="E642" t="s">
        <v>3804</v>
      </c>
      <c r="F642" t="s">
        <v>3803</v>
      </c>
      <c r="G642" s="17">
        <f t="shared" si="26"/>
        <v>22711.63</v>
      </c>
      <c r="I642" s="6"/>
    </row>
    <row r="643" spans="2:9" x14ac:dyDescent="0.3">
      <c r="B643" s="16">
        <v>5673</v>
      </c>
      <c r="C643" s="6">
        <v>45530</v>
      </c>
      <c r="D643" t="s">
        <v>2634</v>
      </c>
      <c r="E643" t="s">
        <v>3802</v>
      </c>
      <c r="F643" t="s">
        <v>3801</v>
      </c>
      <c r="G643" s="17">
        <f t="shared" si="26"/>
        <v>42990.14</v>
      </c>
      <c r="I643" s="6"/>
    </row>
    <row r="644" spans="2:9" x14ac:dyDescent="0.3">
      <c r="B644" s="16">
        <v>5674</v>
      </c>
      <c r="C644" s="6">
        <v>45530</v>
      </c>
      <c r="D644" t="s">
        <v>2634</v>
      </c>
      <c r="E644" t="s">
        <v>3800</v>
      </c>
      <c r="F644" t="s">
        <v>3799</v>
      </c>
      <c r="G644" s="17">
        <f t="shared" si="26"/>
        <v>170096.43</v>
      </c>
      <c r="I644" s="6"/>
    </row>
    <row r="645" spans="2:9" x14ac:dyDescent="0.3">
      <c r="B645" s="16">
        <v>5675</v>
      </c>
      <c r="C645" s="6">
        <v>45530</v>
      </c>
      <c r="D645" t="s">
        <v>2634</v>
      </c>
      <c r="E645" t="s">
        <v>3798</v>
      </c>
      <c r="F645" t="s">
        <v>3797</v>
      </c>
      <c r="G645" s="17">
        <f t="shared" si="26"/>
        <v>11285</v>
      </c>
      <c r="I645" s="6"/>
    </row>
    <row r="646" spans="2:9" x14ac:dyDescent="0.3">
      <c r="B646" s="16">
        <v>5676</v>
      </c>
      <c r="C646" s="6">
        <v>45530</v>
      </c>
      <c r="D646" t="s">
        <v>2634</v>
      </c>
      <c r="E646" t="s">
        <v>3796</v>
      </c>
      <c r="F646" t="s">
        <v>2860</v>
      </c>
      <c r="G646" s="17">
        <f t="shared" si="26"/>
        <v>19283</v>
      </c>
      <c r="I646" s="6"/>
    </row>
    <row r="647" spans="2:9" x14ac:dyDescent="0.3">
      <c r="B647" s="16">
        <v>5677</v>
      </c>
      <c r="C647" s="6">
        <v>45530</v>
      </c>
      <c r="D647" t="s">
        <v>2634</v>
      </c>
      <c r="E647" t="s">
        <v>3795</v>
      </c>
      <c r="F647" t="s">
        <v>3794</v>
      </c>
      <c r="G647" s="17">
        <f t="shared" si="26"/>
        <v>13573.5</v>
      </c>
      <c r="I647" s="6"/>
    </row>
    <row r="648" spans="2:9" x14ac:dyDescent="0.3">
      <c r="B648" s="16">
        <v>5678</v>
      </c>
      <c r="C648" s="6">
        <v>45530</v>
      </c>
      <c r="D648" t="s">
        <v>2634</v>
      </c>
      <c r="E648" t="s">
        <v>3793</v>
      </c>
      <c r="F648" t="s">
        <v>3792</v>
      </c>
      <c r="G648" s="17">
        <f t="shared" si="26"/>
        <v>2339</v>
      </c>
      <c r="I648" s="6"/>
    </row>
    <row r="649" spans="2:9" x14ac:dyDescent="0.3">
      <c r="B649" s="16">
        <v>5679</v>
      </c>
      <c r="C649" s="6">
        <v>45530</v>
      </c>
      <c r="D649" t="s">
        <v>2634</v>
      </c>
      <c r="E649" t="s">
        <v>3791</v>
      </c>
      <c r="F649" t="s">
        <v>2864</v>
      </c>
      <c r="G649" s="17">
        <f t="shared" si="26"/>
        <v>5000</v>
      </c>
      <c r="I649" s="6"/>
    </row>
    <row r="650" spans="2:9" x14ac:dyDescent="0.3">
      <c r="B650" s="16">
        <v>5680</v>
      </c>
      <c r="C650" s="6">
        <v>45530</v>
      </c>
      <c r="D650" t="s">
        <v>2634</v>
      </c>
      <c r="E650" t="s">
        <v>3790</v>
      </c>
      <c r="F650" t="s">
        <v>3789</v>
      </c>
      <c r="G650" s="17">
        <f t="shared" si="26"/>
        <v>4352.5</v>
      </c>
      <c r="I650" s="6"/>
    </row>
    <row r="651" spans="2:9" x14ac:dyDescent="0.3">
      <c r="B651" s="16">
        <v>5681</v>
      </c>
      <c r="C651" s="6">
        <v>45530</v>
      </c>
      <c r="D651" t="s">
        <v>2634</v>
      </c>
      <c r="E651" t="s">
        <v>3788</v>
      </c>
      <c r="F651" t="s">
        <v>2864</v>
      </c>
      <c r="G651" s="17">
        <f t="shared" si="26"/>
        <v>5000</v>
      </c>
      <c r="I651" s="6"/>
    </row>
    <row r="652" spans="2:9" x14ac:dyDescent="0.3">
      <c r="B652" s="16">
        <v>5682</v>
      </c>
      <c r="C652" s="6">
        <v>45530</v>
      </c>
      <c r="D652" t="s">
        <v>2634</v>
      </c>
      <c r="E652" t="s">
        <v>3787</v>
      </c>
      <c r="F652" t="s">
        <v>3786</v>
      </c>
      <c r="G652" s="17">
        <f t="shared" si="26"/>
        <v>20115</v>
      </c>
      <c r="I652" s="6"/>
    </row>
    <row r="653" spans="2:9" x14ac:dyDescent="0.3">
      <c r="B653" s="16">
        <v>5683</v>
      </c>
      <c r="C653" s="6">
        <v>45530</v>
      </c>
      <c r="D653" t="s">
        <v>2634</v>
      </c>
      <c r="E653" t="s">
        <v>3785</v>
      </c>
      <c r="F653" t="s">
        <v>3784</v>
      </c>
      <c r="G653" s="17">
        <f t="shared" si="26"/>
        <v>30342.26</v>
      </c>
      <c r="I653" s="6"/>
    </row>
    <row r="654" spans="2:9" x14ac:dyDescent="0.3">
      <c r="B654" s="16">
        <v>5684</v>
      </c>
      <c r="C654" s="6">
        <v>45530</v>
      </c>
      <c r="D654" t="s">
        <v>2634</v>
      </c>
      <c r="E654" t="s">
        <v>3783</v>
      </c>
      <c r="F654" t="s">
        <v>3782</v>
      </c>
      <c r="G654" s="17">
        <f t="shared" si="26"/>
        <v>24203.88</v>
      </c>
      <c r="I654" s="6"/>
    </row>
    <row r="655" spans="2:9" x14ac:dyDescent="0.3">
      <c r="B655" s="16">
        <v>5685</v>
      </c>
      <c r="C655" s="6">
        <v>45530</v>
      </c>
      <c r="D655" t="s">
        <v>2634</v>
      </c>
      <c r="E655" t="s">
        <v>3781</v>
      </c>
      <c r="F655" t="s">
        <v>3780</v>
      </c>
      <c r="G655" s="17">
        <f t="shared" si="26"/>
        <v>4886</v>
      </c>
      <c r="I655" s="6"/>
    </row>
    <row r="656" spans="2:9" x14ac:dyDescent="0.3">
      <c r="B656" s="16">
        <v>5686</v>
      </c>
      <c r="C656" s="6">
        <v>45530</v>
      </c>
      <c r="D656" t="s">
        <v>2634</v>
      </c>
      <c r="E656" t="s">
        <v>3779</v>
      </c>
      <c r="F656" t="s">
        <v>3778</v>
      </c>
      <c r="G656" s="17">
        <f t="shared" si="26"/>
        <v>3353.14</v>
      </c>
      <c r="I656" s="6"/>
    </row>
    <row r="657" spans="2:25" x14ac:dyDescent="0.3">
      <c r="G657" s="17">
        <f t="shared" si="26"/>
        <v>0</v>
      </c>
    </row>
    <row r="658" spans="2:25" x14ac:dyDescent="0.3">
      <c r="B658" s="16">
        <v>5687</v>
      </c>
      <c r="C658" s="6">
        <v>45530</v>
      </c>
      <c r="D658" t="s">
        <v>203</v>
      </c>
      <c r="E658" t="s">
        <v>3832</v>
      </c>
      <c r="F658" t="s">
        <v>3825</v>
      </c>
      <c r="G658" s="17">
        <f t="shared" ref="G658:G665" si="27">_xlfn.NUMBERVALUE(F658,",",".")</f>
        <v>12692.53</v>
      </c>
      <c r="I658" s="6"/>
    </row>
    <row r="659" spans="2:25" x14ac:dyDescent="0.3">
      <c r="B659" s="16">
        <v>5688</v>
      </c>
      <c r="C659" s="6">
        <v>45530</v>
      </c>
      <c r="D659" t="s">
        <v>142</v>
      </c>
      <c r="E659" t="s">
        <v>3831</v>
      </c>
      <c r="F659" t="s">
        <v>3830</v>
      </c>
      <c r="G659" s="17">
        <f t="shared" si="27"/>
        <v>6515</v>
      </c>
      <c r="I659" s="6"/>
    </row>
    <row r="660" spans="2:25" x14ac:dyDescent="0.3">
      <c r="B660" s="16">
        <v>5689</v>
      </c>
      <c r="C660" s="6">
        <v>45530</v>
      </c>
      <c r="D660" t="s">
        <v>3828</v>
      </c>
      <c r="E660" t="s">
        <v>3829</v>
      </c>
      <c r="F660" t="s">
        <v>3827</v>
      </c>
      <c r="G660" s="17">
        <f t="shared" si="27"/>
        <v>26638.25</v>
      </c>
      <c r="I660" s="6"/>
    </row>
    <row r="661" spans="2:25" x14ac:dyDescent="0.3">
      <c r="B661" s="16">
        <v>5690</v>
      </c>
      <c r="C661" s="6">
        <v>45530</v>
      </c>
      <c r="D661" t="s">
        <v>203</v>
      </c>
      <c r="E661" t="s">
        <v>3826</v>
      </c>
      <c r="F661" t="s">
        <v>3825</v>
      </c>
      <c r="G661" s="17">
        <f t="shared" si="27"/>
        <v>12692.53</v>
      </c>
      <c r="I661" s="6"/>
    </row>
    <row r="662" spans="2:25" x14ac:dyDescent="0.3">
      <c r="B662" s="16">
        <v>5691</v>
      </c>
      <c r="C662" s="6">
        <v>45530</v>
      </c>
      <c r="D662" t="s">
        <v>542</v>
      </c>
      <c r="E662" t="s">
        <v>3824</v>
      </c>
      <c r="F662" t="s">
        <v>3823</v>
      </c>
      <c r="G662" s="17">
        <f t="shared" si="27"/>
        <v>62811.78</v>
      </c>
      <c r="I662" s="6"/>
    </row>
    <row r="663" spans="2:25" x14ac:dyDescent="0.3">
      <c r="B663" s="16">
        <v>5692</v>
      </c>
      <c r="C663" s="6">
        <v>45530</v>
      </c>
      <c r="D663" t="s">
        <v>542</v>
      </c>
      <c r="E663" t="s">
        <v>3822</v>
      </c>
      <c r="F663" t="s">
        <v>3821</v>
      </c>
      <c r="G663" s="17">
        <f t="shared" si="27"/>
        <v>68599.820000000007</v>
      </c>
      <c r="I663" s="6"/>
      <c r="Y663" s="6"/>
    </row>
    <row r="664" spans="2:25" x14ac:dyDescent="0.3">
      <c r="B664" s="16">
        <v>2</v>
      </c>
      <c r="G664" s="17">
        <f t="shared" si="27"/>
        <v>0</v>
      </c>
    </row>
    <row r="665" spans="2:25" x14ac:dyDescent="0.3">
      <c r="G665" s="17">
        <f t="shared" si="27"/>
        <v>0</v>
      </c>
    </row>
    <row r="666" spans="2:25" x14ac:dyDescent="0.3">
      <c r="B666" s="16">
        <v>5693</v>
      </c>
      <c r="C666" s="6">
        <v>45533</v>
      </c>
      <c r="D666" t="s">
        <v>42</v>
      </c>
      <c r="E666" t="s">
        <v>3841</v>
      </c>
      <c r="F666" t="s">
        <v>3840</v>
      </c>
      <c r="G666" s="17">
        <f t="shared" ref="G666:G671" si="28">_xlfn.NUMBERVALUE(F666,",",".")</f>
        <v>2345</v>
      </c>
      <c r="I666" s="6"/>
    </row>
    <row r="667" spans="2:25" x14ac:dyDescent="0.3">
      <c r="B667" s="16">
        <v>5694</v>
      </c>
      <c r="C667" s="6">
        <v>45533</v>
      </c>
      <c r="D667" t="s">
        <v>768</v>
      </c>
      <c r="E667" t="s">
        <v>3839</v>
      </c>
      <c r="F667" t="s">
        <v>3836</v>
      </c>
      <c r="G667" s="17">
        <f t="shared" si="28"/>
        <v>8204.58</v>
      </c>
      <c r="I667" s="6"/>
      <c r="Y667" s="6"/>
    </row>
    <row r="668" spans="2:25" x14ac:dyDescent="0.3">
      <c r="B668" s="16">
        <v>5695</v>
      </c>
      <c r="C668" s="6">
        <v>45533</v>
      </c>
      <c r="D668" t="s">
        <v>768</v>
      </c>
      <c r="E668" t="s">
        <v>3838</v>
      </c>
      <c r="F668" t="s">
        <v>3836</v>
      </c>
      <c r="G668" s="17">
        <f t="shared" si="28"/>
        <v>8204.58</v>
      </c>
      <c r="I668" s="6"/>
    </row>
    <row r="669" spans="2:25" x14ac:dyDescent="0.3">
      <c r="B669" s="16">
        <v>5696</v>
      </c>
      <c r="C669" s="6">
        <v>45533</v>
      </c>
      <c r="D669" t="s">
        <v>768</v>
      </c>
      <c r="E669" t="s">
        <v>3837</v>
      </c>
      <c r="F669" t="s">
        <v>3836</v>
      </c>
      <c r="G669" s="17">
        <f t="shared" si="28"/>
        <v>8204.58</v>
      </c>
      <c r="I669" s="6"/>
    </row>
    <row r="670" spans="2:25" x14ac:dyDescent="0.3">
      <c r="B670" s="22">
        <v>5697</v>
      </c>
      <c r="C670" s="25">
        <v>45533</v>
      </c>
      <c r="D670" s="33" t="s">
        <v>507</v>
      </c>
      <c r="E670" s="33" t="s">
        <v>3835</v>
      </c>
      <c r="F670" s="33" t="s">
        <v>3833</v>
      </c>
      <c r="G670" s="34">
        <f t="shared" si="28"/>
        <v>13597</v>
      </c>
      <c r="I670" s="6"/>
    </row>
    <row r="671" spans="2:25" x14ac:dyDescent="0.3">
      <c r="B671" s="16">
        <v>5698</v>
      </c>
      <c r="C671" s="6">
        <v>45533</v>
      </c>
      <c r="D671" t="s">
        <v>507</v>
      </c>
      <c r="E671" t="s">
        <v>3834</v>
      </c>
      <c r="F671" t="s">
        <v>3833</v>
      </c>
      <c r="G671" s="17">
        <f t="shared" si="28"/>
        <v>13597</v>
      </c>
      <c r="I671" s="6"/>
    </row>
    <row r="672" spans="2:25" x14ac:dyDescent="0.3">
      <c r="G672" s="17"/>
    </row>
    <row r="673" spans="2:57" x14ac:dyDescent="0.3">
      <c r="B673" s="16">
        <v>5699</v>
      </c>
      <c r="C673" s="6">
        <v>45533</v>
      </c>
      <c r="D673" t="s">
        <v>150</v>
      </c>
      <c r="E673" t="s">
        <v>3858</v>
      </c>
      <c r="F673" t="s">
        <v>2703</v>
      </c>
      <c r="G673" s="17">
        <f>_xlfn.NUMBERVALUE(F673,",",".")</f>
        <v>7000</v>
      </c>
      <c r="H673" s="16">
        <v>5701</v>
      </c>
      <c r="I673" s="6">
        <v>45534</v>
      </c>
      <c r="J673" t="s">
        <v>3842</v>
      </c>
      <c r="K673">
        <v>2</v>
      </c>
      <c r="L673" t="s">
        <v>3843</v>
      </c>
      <c r="M673" t="s">
        <v>397</v>
      </c>
      <c r="N673" t="s">
        <v>3219</v>
      </c>
      <c r="O673" t="s">
        <v>3844</v>
      </c>
      <c r="P673">
        <v>2346</v>
      </c>
      <c r="Q673" t="s">
        <v>3845</v>
      </c>
      <c r="R673" t="s">
        <v>3846</v>
      </c>
      <c r="S673" t="s">
        <v>3220</v>
      </c>
      <c r="T673" t="s">
        <v>3221</v>
      </c>
      <c r="U673" t="s">
        <v>3847</v>
      </c>
      <c r="V673" t="s">
        <v>3848</v>
      </c>
      <c r="W673">
        <v>0</v>
      </c>
      <c r="X673" t="s">
        <v>3849</v>
      </c>
      <c r="AB673" t="s">
        <v>3630</v>
      </c>
      <c r="AC673" t="s">
        <v>2644</v>
      </c>
      <c r="AD673">
        <v>3379</v>
      </c>
      <c r="AE673" t="s">
        <v>2644</v>
      </c>
      <c r="AF673" t="s">
        <v>2644</v>
      </c>
      <c r="AG673" t="s">
        <v>2644</v>
      </c>
      <c r="AH673" t="s">
        <v>3223</v>
      </c>
      <c r="AI673">
        <v>2</v>
      </c>
      <c r="AJ673" t="s">
        <v>3309</v>
      </c>
      <c r="AK673" t="s">
        <v>3310</v>
      </c>
      <c r="AM673" t="s">
        <v>142</v>
      </c>
      <c r="AN673" t="s">
        <v>3311</v>
      </c>
      <c r="AO673" t="s">
        <v>3312</v>
      </c>
      <c r="AP673">
        <v>1940</v>
      </c>
      <c r="AQ673" t="s">
        <v>3313</v>
      </c>
      <c r="AR673" t="s">
        <v>3314</v>
      </c>
      <c r="AS673" t="s">
        <v>3220</v>
      </c>
      <c r="AT673" t="s">
        <v>3221</v>
      </c>
      <c r="AU673" t="s">
        <v>3315</v>
      </c>
      <c r="AV673" t="s">
        <v>3316</v>
      </c>
      <c r="AW673" t="s">
        <v>3232</v>
      </c>
      <c r="AX673" t="s">
        <v>3233</v>
      </c>
      <c r="AY673" t="s">
        <v>3233</v>
      </c>
      <c r="AZ673">
        <v>3</v>
      </c>
      <c r="BE673" t="s">
        <v>3850</v>
      </c>
    </row>
    <row r="674" spans="2:57" x14ac:dyDescent="0.3">
      <c r="B674" s="16">
        <v>5700</v>
      </c>
      <c r="C674" s="6">
        <v>45533</v>
      </c>
      <c r="D674" t="s">
        <v>150</v>
      </c>
      <c r="E674" t="s">
        <v>3857</v>
      </c>
      <c r="F674" t="s">
        <v>3851</v>
      </c>
      <c r="G674" s="17">
        <f>_xlfn.NUMBERVALUE(F674,",",".")</f>
        <v>30983.200000000001</v>
      </c>
      <c r="H674" s="16">
        <v>5700</v>
      </c>
      <c r="I674" s="6">
        <v>45533</v>
      </c>
      <c r="J674" t="s">
        <v>3842</v>
      </c>
      <c r="K674">
        <v>2</v>
      </c>
      <c r="L674" t="s">
        <v>3843</v>
      </c>
      <c r="M674" t="s">
        <v>397</v>
      </c>
      <c r="N674" t="s">
        <v>3219</v>
      </c>
      <c r="O674" t="s">
        <v>3844</v>
      </c>
      <c r="P674">
        <v>2346</v>
      </c>
      <c r="Q674" t="s">
        <v>3845</v>
      </c>
      <c r="R674" t="s">
        <v>3846</v>
      </c>
      <c r="S674" t="s">
        <v>3220</v>
      </c>
      <c r="T674" t="s">
        <v>3221</v>
      </c>
      <c r="U674" t="s">
        <v>3847</v>
      </c>
      <c r="V674" t="s">
        <v>3848</v>
      </c>
      <c r="W674">
        <v>0</v>
      </c>
      <c r="X674" t="s">
        <v>3849</v>
      </c>
      <c r="AB674" t="s">
        <v>3851</v>
      </c>
      <c r="AC674" t="s">
        <v>2644</v>
      </c>
      <c r="AD674">
        <v>3379</v>
      </c>
      <c r="AE674" t="s">
        <v>2644</v>
      </c>
      <c r="AF674" t="s">
        <v>2644</v>
      </c>
      <c r="AG674" t="s">
        <v>2644</v>
      </c>
      <c r="AH674" t="s">
        <v>3223</v>
      </c>
      <c r="AI674">
        <v>2</v>
      </c>
      <c r="AJ674" t="s">
        <v>3852</v>
      </c>
      <c r="AK674" t="s">
        <v>3853</v>
      </c>
      <c r="AM674" t="s">
        <v>150</v>
      </c>
      <c r="AN674" t="s">
        <v>3219</v>
      </c>
      <c r="AO674" t="s">
        <v>3844</v>
      </c>
      <c r="AP674">
        <v>2530</v>
      </c>
      <c r="AQ674" t="s">
        <v>3854</v>
      </c>
      <c r="AR674" t="s">
        <v>3855</v>
      </c>
      <c r="AS674" t="s">
        <v>3220</v>
      </c>
      <c r="AT674" t="s">
        <v>3221</v>
      </c>
      <c r="AU674" t="s">
        <v>3847</v>
      </c>
      <c r="AV674" t="s">
        <v>3856</v>
      </c>
      <c r="AW674" t="s">
        <v>3232</v>
      </c>
      <c r="AX674" t="s">
        <v>3233</v>
      </c>
      <c r="AY674" t="s">
        <v>3233</v>
      </c>
      <c r="AZ674">
        <v>3</v>
      </c>
      <c r="BE674" t="s">
        <v>3857</v>
      </c>
    </row>
    <row r="675" spans="2:57" x14ac:dyDescent="0.3">
      <c r="B675" s="16">
        <v>5701</v>
      </c>
      <c r="C675" s="6">
        <v>45534</v>
      </c>
      <c r="D675" t="s">
        <v>142</v>
      </c>
      <c r="E675" t="s">
        <v>3850</v>
      </c>
      <c r="F675" t="s">
        <v>3630</v>
      </c>
      <c r="G675" s="17">
        <f>_xlfn.NUMBERVALUE(F675,",",".")</f>
        <v>18000</v>
      </c>
      <c r="H675" s="16">
        <v>5699</v>
      </c>
      <c r="I675" s="6">
        <v>45533</v>
      </c>
      <c r="J675" t="s">
        <v>3842</v>
      </c>
      <c r="K675">
        <v>2</v>
      </c>
      <c r="L675" t="s">
        <v>3843</v>
      </c>
      <c r="M675" t="s">
        <v>397</v>
      </c>
      <c r="N675" t="s">
        <v>3219</v>
      </c>
      <c r="O675" t="s">
        <v>3844</v>
      </c>
      <c r="P675">
        <v>2346</v>
      </c>
      <c r="Q675" t="s">
        <v>3845</v>
      </c>
      <c r="R675" t="s">
        <v>3846</v>
      </c>
      <c r="S675" t="s">
        <v>3220</v>
      </c>
      <c r="T675" t="s">
        <v>3221</v>
      </c>
      <c r="U675" t="s">
        <v>3847</v>
      </c>
      <c r="V675" t="s">
        <v>3848</v>
      </c>
      <c r="W675">
        <v>0</v>
      </c>
      <c r="X675" t="s">
        <v>3849</v>
      </c>
      <c r="AB675" t="s">
        <v>2703</v>
      </c>
      <c r="AC675" t="s">
        <v>2644</v>
      </c>
      <c r="AD675">
        <v>3379</v>
      </c>
      <c r="AE675" t="s">
        <v>2644</v>
      </c>
      <c r="AF675" t="s">
        <v>2644</v>
      </c>
      <c r="AG675" t="s">
        <v>2644</v>
      </c>
      <c r="AH675" t="s">
        <v>3223</v>
      </c>
      <c r="AI675">
        <v>2</v>
      </c>
      <c r="AJ675" t="s">
        <v>3852</v>
      </c>
      <c r="AK675" t="s">
        <v>3853</v>
      </c>
      <c r="AM675" t="s">
        <v>150</v>
      </c>
      <c r="AN675" t="s">
        <v>3219</v>
      </c>
      <c r="AO675" t="s">
        <v>3844</v>
      </c>
      <c r="AP675">
        <v>2530</v>
      </c>
      <c r="AQ675" t="s">
        <v>3854</v>
      </c>
      <c r="AR675" t="s">
        <v>3855</v>
      </c>
      <c r="AS675" t="s">
        <v>3220</v>
      </c>
      <c r="AT675" t="s">
        <v>3221</v>
      </c>
      <c r="AU675" t="s">
        <v>3847</v>
      </c>
      <c r="AV675" t="s">
        <v>3856</v>
      </c>
      <c r="AW675" t="s">
        <v>3232</v>
      </c>
      <c r="AX675" t="s">
        <v>3233</v>
      </c>
      <c r="AY675" t="s">
        <v>3233</v>
      </c>
      <c r="AZ675">
        <v>3</v>
      </c>
      <c r="BE675" t="s">
        <v>3858</v>
      </c>
    </row>
    <row r="676" spans="2:57" x14ac:dyDescent="0.3">
      <c r="G676" s="17">
        <f>_xlfn.NUMBERVALUE(F676,",",".")</f>
        <v>0</v>
      </c>
    </row>
    <row r="677" spans="2:57" x14ac:dyDescent="0.3">
      <c r="B677" s="16">
        <v>5702</v>
      </c>
      <c r="C677" s="6">
        <v>45537</v>
      </c>
      <c r="D677" t="s">
        <v>561</v>
      </c>
      <c r="E677" t="s">
        <v>3902</v>
      </c>
      <c r="F677" t="s">
        <v>2612</v>
      </c>
      <c r="G677" s="17">
        <f t="shared" ref="G677:G736" si="29">_xlfn.NUMBERVALUE(F677,",",".")</f>
        <v>6000</v>
      </c>
    </row>
    <row r="678" spans="2:57" x14ac:dyDescent="0.3">
      <c r="B678" s="16">
        <v>5703</v>
      </c>
      <c r="C678" s="6">
        <v>45537</v>
      </c>
      <c r="D678" t="s">
        <v>561</v>
      </c>
      <c r="E678" t="s">
        <v>3901</v>
      </c>
      <c r="F678" t="s">
        <v>3900</v>
      </c>
      <c r="G678" s="17">
        <f t="shared" si="29"/>
        <v>4257</v>
      </c>
      <c r="I678" s="6"/>
    </row>
    <row r="679" spans="2:57" x14ac:dyDescent="0.3">
      <c r="B679" s="16">
        <v>5704</v>
      </c>
      <c r="C679" s="6">
        <v>45537</v>
      </c>
      <c r="D679" t="s">
        <v>561</v>
      </c>
      <c r="E679" t="s">
        <v>3899</v>
      </c>
      <c r="F679" t="s">
        <v>2612</v>
      </c>
      <c r="G679" s="17">
        <f t="shared" si="29"/>
        <v>6000</v>
      </c>
      <c r="I679" s="6"/>
    </row>
    <row r="680" spans="2:57" x14ac:dyDescent="0.3">
      <c r="B680" s="16">
        <v>5705</v>
      </c>
      <c r="C680" s="6">
        <v>45537</v>
      </c>
      <c r="D680" t="s">
        <v>561</v>
      </c>
      <c r="E680" t="s">
        <v>3898</v>
      </c>
      <c r="F680" t="s">
        <v>3897</v>
      </c>
      <c r="G680" s="17">
        <f t="shared" si="29"/>
        <v>59223</v>
      </c>
      <c r="I680" s="6"/>
    </row>
    <row r="681" spans="2:57" x14ac:dyDescent="0.3">
      <c r="B681" s="16">
        <v>5706</v>
      </c>
      <c r="C681" s="6">
        <v>45534</v>
      </c>
      <c r="D681" t="s">
        <v>607</v>
      </c>
      <c r="E681" t="s">
        <v>3884</v>
      </c>
      <c r="F681" t="s">
        <v>3883</v>
      </c>
      <c r="G681" s="17">
        <f t="shared" si="29"/>
        <v>6266.5</v>
      </c>
      <c r="I681" s="6"/>
    </row>
    <row r="682" spans="2:57" x14ac:dyDescent="0.3">
      <c r="B682" s="16">
        <v>5707</v>
      </c>
      <c r="C682" s="6">
        <v>45534</v>
      </c>
      <c r="D682" t="s">
        <v>542</v>
      </c>
      <c r="E682" t="s">
        <v>3882</v>
      </c>
      <c r="F682" t="s">
        <v>3881</v>
      </c>
      <c r="G682" s="17">
        <f t="shared" si="29"/>
        <v>690469.6</v>
      </c>
      <c r="I682" s="6"/>
    </row>
    <row r="683" spans="2:57" x14ac:dyDescent="0.3">
      <c r="B683" s="16">
        <v>5708</v>
      </c>
      <c r="C683" s="6">
        <v>45534</v>
      </c>
      <c r="D683" t="s">
        <v>2457</v>
      </c>
      <c r="E683" t="s">
        <v>3880</v>
      </c>
      <c r="F683" t="s">
        <v>3879</v>
      </c>
      <c r="G683" s="17">
        <f t="shared" si="29"/>
        <v>2469</v>
      </c>
      <c r="I683" s="6"/>
    </row>
    <row r="684" spans="2:57" x14ac:dyDescent="0.3">
      <c r="B684" s="16">
        <v>5709</v>
      </c>
      <c r="C684" s="6">
        <v>45534</v>
      </c>
      <c r="D684" t="s">
        <v>397</v>
      </c>
      <c r="E684" t="s">
        <v>3878</v>
      </c>
      <c r="F684" t="s">
        <v>3877</v>
      </c>
      <c r="G684" s="17">
        <f t="shared" si="29"/>
        <v>2193.4299999999998</v>
      </c>
      <c r="I684" s="6"/>
    </row>
    <row r="685" spans="2:57" x14ac:dyDescent="0.3">
      <c r="B685" s="16">
        <v>5710</v>
      </c>
      <c r="C685" s="6">
        <v>45534</v>
      </c>
      <c r="D685" t="s">
        <v>389</v>
      </c>
      <c r="E685" t="s">
        <v>137</v>
      </c>
      <c r="F685" t="s">
        <v>3876</v>
      </c>
      <c r="G685" s="17">
        <f t="shared" si="29"/>
        <v>22610.5</v>
      </c>
      <c r="I685" s="6"/>
    </row>
    <row r="686" spans="2:57" x14ac:dyDescent="0.3">
      <c r="B686" s="16">
        <v>5711</v>
      </c>
      <c r="C686" s="6">
        <v>45534</v>
      </c>
      <c r="D686" t="s">
        <v>3875</v>
      </c>
      <c r="E686" t="s">
        <v>137</v>
      </c>
      <c r="F686" t="s">
        <v>3874</v>
      </c>
      <c r="G686" s="17">
        <f t="shared" si="29"/>
        <v>27651.67</v>
      </c>
      <c r="I686" s="6"/>
    </row>
    <row r="687" spans="2:57" x14ac:dyDescent="0.3">
      <c r="B687" s="16">
        <v>5712</v>
      </c>
      <c r="C687" s="6">
        <v>45534</v>
      </c>
      <c r="D687" t="s">
        <v>3873</v>
      </c>
      <c r="E687" t="s">
        <v>137</v>
      </c>
      <c r="F687" t="s">
        <v>3872</v>
      </c>
      <c r="G687" s="17">
        <f t="shared" si="29"/>
        <v>85894.56</v>
      </c>
      <c r="I687" s="6"/>
    </row>
    <row r="688" spans="2:57" x14ac:dyDescent="0.3">
      <c r="B688" s="16">
        <v>5713</v>
      </c>
      <c r="C688" s="6">
        <v>45534</v>
      </c>
      <c r="D688" t="s">
        <v>3871</v>
      </c>
      <c r="E688" t="s">
        <v>137</v>
      </c>
      <c r="F688" t="s">
        <v>3870</v>
      </c>
      <c r="G688" s="17">
        <f t="shared" si="29"/>
        <v>24798.14</v>
      </c>
      <c r="I688" s="6"/>
    </row>
    <row r="689" spans="2:25" x14ac:dyDescent="0.3">
      <c r="B689" s="16">
        <v>5714</v>
      </c>
      <c r="C689" s="6">
        <v>45534</v>
      </c>
      <c r="D689" t="s">
        <v>3869</v>
      </c>
      <c r="E689" t="s">
        <v>137</v>
      </c>
      <c r="F689" t="s">
        <v>3868</v>
      </c>
      <c r="G689" s="17">
        <f t="shared" si="29"/>
        <v>620675.35</v>
      </c>
      <c r="I689" s="6"/>
    </row>
    <row r="690" spans="2:25" x14ac:dyDescent="0.3">
      <c r="B690" s="16">
        <v>5715</v>
      </c>
      <c r="C690" s="6">
        <v>45534</v>
      </c>
      <c r="D690" t="s">
        <v>139</v>
      </c>
      <c r="E690" t="s">
        <v>3867</v>
      </c>
      <c r="F690" t="s">
        <v>3866</v>
      </c>
      <c r="G690" s="17">
        <f t="shared" si="29"/>
        <v>15853.85</v>
      </c>
      <c r="I690" s="6"/>
    </row>
    <row r="691" spans="2:25" x14ac:dyDescent="0.3">
      <c r="B691" s="16">
        <v>5716</v>
      </c>
      <c r="C691" s="6">
        <v>45534</v>
      </c>
      <c r="D691" t="s">
        <v>139</v>
      </c>
      <c r="E691" t="s">
        <v>137</v>
      </c>
      <c r="F691" t="s">
        <v>3865</v>
      </c>
      <c r="G691" s="17">
        <f t="shared" si="29"/>
        <v>25896.97</v>
      </c>
      <c r="I691" s="6"/>
    </row>
    <row r="692" spans="2:25" x14ac:dyDescent="0.3">
      <c r="B692" s="16">
        <v>5717</v>
      </c>
      <c r="C692" s="6">
        <v>45534</v>
      </c>
      <c r="D692" t="s">
        <v>141</v>
      </c>
      <c r="E692" t="s">
        <v>137</v>
      </c>
      <c r="F692" t="s">
        <v>3864</v>
      </c>
      <c r="G692" s="17">
        <f t="shared" si="29"/>
        <v>41284.199999999997</v>
      </c>
      <c r="I692" s="6"/>
    </row>
    <row r="693" spans="2:25" x14ac:dyDescent="0.3">
      <c r="B693" s="16">
        <v>5718</v>
      </c>
      <c r="C693" s="6">
        <v>45534</v>
      </c>
      <c r="D693" t="s">
        <v>3863</v>
      </c>
      <c r="E693" t="s">
        <v>137</v>
      </c>
      <c r="F693" t="s">
        <v>3862</v>
      </c>
      <c r="G693" s="17">
        <f t="shared" si="29"/>
        <v>2524.21</v>
      </c>
      <c r="I693" s="6"/>
    </row>
    <row r="694" spans="2:25" x14ac:dyDescent="0.3">
      <c r="B694" s="16">
        <v>5719</v>
      </c>
      <c r="C694" s="6">
        <v>45534</v>
      </c>
      <c r="D694" t="s">
        <v>387</v>
      </c>
      <c r="E694" t="s">
        <v>137</v>
      </c>
      <c r="F694" t="s">
        <v>3861</v>
      </c>
      <c r="G694" s="17">
        <f t="shared" si="29"/>
        <v>35039.4</v>
      </c>
      <c r="I694" s="6"/>
    </row>
    <row r="695" spans="2:25" x14ac:dyDescent="0.3">
      <c r="B695" s="16">
        <v>5720</v>
      </c>
      <c r="C695" s="6">
        <v>45534</v>
      </c>
      <c r="D695" t="s">
        <v>3860</v>
      </c>
      <c r="E695" t="s">
        <v>137</v>
      </c>
      <c r="F695" t="s">
        <v>3859</v>
      </c>
      <c r="G695" s="17">
        <f t="shared" si="29"/>
        <v>5302.68</v>
      </c>
      <c r="I695" s="6"/>
    </row>
    <row r="696" spans="2:25" x14ac:dyDescent="0.3">
      <c r="B696" s="16">
        <v>5721</v>
      </c>
      <c r="C696" s="6">
        <v>45537</v>
      </c>
      <c r="D696" t="s">
        <v>931</v>
      </c>
      <c r="E696" t="s">
        <v>3896</v>
      </c>
      <c r="F696" t="s">
        <v>3893</v>
      </c>
      <c r="G696" s="17">
        <f t="shared" si="29"/>
        <v>3284.96</v>
      </c>
      <c r="I696" s="6"/>
    </row>
    <row r="697" spans="2:25" x14ac:dyDescent="0.3">
      <c r="B697" s="16">
        <v>5722</v>
      </c>
      <c r="C697" s="6">
        <v>45537</v>
      </c>
      <c r="D697" t="s">
        <v>934</v>
      </c>
      <c r="E697" t="s">
        <v>3895</v>
      </c>
      <c r="F697" t="s">
        <v>3889</v>
      </c>
      <c r="G697" s="17">
        <f t="shared" si="29"/>
        <v>3649.02</v>
      </c>
      <c r="I697" s="6"/>
    </row>
    <row r="698" spans="2:25" x14ac:dyDescent="0.3">
      <c r="B698" s="16">
        <v>5723</v>
      </c>
      <c r="C698" s="6">
        <v>45537</v>
      </c>
      <c r="D698" t="s">
        <v>936</v>
      </c>
      <c r="E698" t="s">
        <v>3894</v>
      </c>
      <c r="F698" t="s">
        <v>3893</v>
      </c>
      <c r="G698" s="17">
        <f t="shared" si="29"/>
        <v>3284.96</v>
      </c>
      <c r="I698" s="6"/>
    </row>
    <row r="699" spans="2:25" x14ac:dyDescent="0.3">
      <c r="B699" s="16">
        <v>5724</v>
      </c>
      <c r="C699" s="6">
        <v>45537</v>
      </c>
      <c r="D699" t="s">
        <v>937</v>
      </c>
      <c r="E699" t="s">
        <v>3892</v>
      </c>
      <c r="F699" t="s">
        <v>3889</v>
      </c>
      <c r="G699" s="17">
        <f t="shared" si="29"/>
        <v>3649.02</v>
      </c>
      <c r="I699" s="6"/>
    </row>
    <row r="700" spans="2:25" x14ac:dyDescent="0.3">
      <c r="B700" s="16">
        <v>5725</v>
      </c>
      <c r="C700" s="6">
        <v>45537</v>
      </c>
      <c r="D700" t="s">
        <v>938</v>
      </c>
      <c r="E700" t="s">
        <v>3891</v>
      </c>
      <c r="F700" t="s">
        <v>3889</v>
      </c>
      <c r="G700" s="17">
        <f t="shared" si="29"/>
        <v>3649.02</v>
      </c>
      <c r="I700" s="6"/>
    </row>
    <row r="701" spans="2:25" x14ac:dyDescent="0.3">
      <c r="B701" s="16">
        <v>5726</v>
      </c>
      <c r="C701" s="6">
        <v>45537</v>
      </c>
      <c r="D701" t="s">
        <v>939</v>
      </c>
      <c r="E701" t="s">
        <v>3890</v>
      </c>
      <c r="F701" t="s">
        <v>3889</v>
      </c>
      <c r="G701" s="17">
        <f t="shared" si="29"/>
        <v>3649.02</v>
      </c>
      <c r="I701" s="6"/>
    </row>
    <row r="702" spans="2:25" x14ac:dyDescent="0.3">
      <c r="B702" s="16">
        <v>5727</v>
      </c>
      <c r="C702" s="6">
        <v>45538</v>
      </c>
      <c r="D702" t="s">
        <v>230</v>
      </c>
      <c r="E702" t="s">
        <v>3888</v>
      </c>
      <c r="F702" t="s">
        <v>3887</v>
      </c>
      <c r="G702" s="17">
        <f t="shared" si="29"/>
        <v>67793</v>
      </c>
      <c r="I702" s="6"/>
      <c r="Y702" s="6"/>
    </row>
    <row r="703" spans="2:25" x14ac:dyDescent="0.3">
      <c r="B703" s="16">
        <v>5728</v>
      </c>
      <c r="C703" s="6">
        <v>45538</v>
      </c>
      <c r="D703" t="s">
        <v>259</v>
      </c>
      <c r="E703" t="s">
        <v>3886</v>
      </c>
      <c r="F703" t="s">
        <v>3885</v>
      </c>
      <c r="G703" s="17">
        <f t="shared" si="29"/>
        <v>4968</v>
      </c>
      <c r="I703" s="6"/>
      <c r="Y703" s="6"/>
    </row>
    <row r="704" spans="2:25" x14ac:dyDescent="0.3">
      <c r="G704" s="17">
        <f t="shared" si="29"/>
        <v>0</v>
      </c>
      <c r="I704" s="6"/>
      <c r="Y704" s="6"/>
    </row>
    <row r="705" spans="2:7" x14ac:dyDescent="0.3">
      <c r="B705" s="16">
        <v>5760</v>
      </c>
      <c r="C705" s="6">
        <v>45541</v>
      </c>
      <c r="D705" t="s">
        <v>171</v>
      </c>
      <c r="E705" t="s">
        <v>3904</v>
      </c>
      <c r="F705" s="35" t="s">
        <v>3903</v>
      </c>
      <c r="G705" s="17">
        <f t="shared" si="29"/>
        <v>4844.2</v>
      </c>
    </row>
    <row r="706" spans="2:7" x14ac:dyDescent="0.3">
      <c r="B706" s="16">
        <v>5759</v>
      </c>
      <c r="C706" s="6">
        <v>45541</v>
      </c>
      <c r="D706" t="s">
        <v>171</v>
      </c>
      <c r="E706" t="s">
        <v>3905</v>
      </c>
      <c r="F706" s="35" t="s">
        <v>2701</v>
      </c>
      <c r="G706" s="17">
        <f t="shared" si="29"/>
        <v>2056.5</v>
      </c>
    </row>
    <row r="707" spans="2:7" x14ac:dyDescent="0.3">
      <c r="B707" s="16">
        <v>5758</v>
      </c>
      <c r="C707" s="6">
        <v>45541</v>
      </c>
      <c r="D707" t="s">
        <v>200</v>
      </c>
      <c r="E707" t="s">
        <v>3907</v>
      </c>
      <c r="F707" s="35" t="s">
        <v>3906</v>
      </c>
      <c r="G707" s="17">
        <f t="shared" si="29"/>
        <v>2340</v>
      </c>
    </row>
    <row r="708" spans="2:7" x14ac:dyDescent="0.3">
      <c r="B708" s="16">
        <v>5757</v>
      </c>
      <c r="C708" s="6">
        <v>45541</v>
      </c>
      <c r="D708" t="s">
        <v>200</v>
      </c>
      <c r="E708" t="s">
        <v>3909</v>
      </c>
      <c r="F708" s="35" t="s">
        <v>3908</v>
      </c>
      <c r="G708" s="17">
        <f t="shared" si="29"/>
        <v>15540</v>
      </c>
    </row>
    <row r="709" spans="2:7" x14ac:dyDescent="0.3">
      <c r="B709" s="16">
        <v>5756</v>
      </c>
      <c r="C709" s="6">
        <v>45541</v>
      </c>
      <c r="D709" t="s">
        <v>644</v>
      </c>
      <c r="E709" t="s">
        <v>3911</v>
      </c>
      <c r="F709" s="35" t="s">
        <v>3910</v>
      </c>
      <c r="G709" s="17">
        <f t="shared" si="29"/>
        <v>8248</v>
      </c>
    </row>
    <row r="710" spans="2:7" x14ac:dyDescent="0.3">
      <c r="B710" s="16">
        <v>5755</v>
      </c>
      <c r="C710" s="6">
        <v>45540</v>
      </c>
      <c r="D710" t="s">
        <v>632</v>
      </c>
      <c r="E710" t="s">
        <v>3913</v>
      </c>
      <c r="F710" s="35" t="s">
        <v>3912</v>
      </c>
      <c r="G710" s="17">
        <f t="shared" si="29"/>
        <v>5660</v>
      </c>
    </row>
    <row r="711" spans="2:7" x14ac:dyDescent="0.3">
      <c r="B711" s="16">
        <v>5754</v>
      </c>
      <c r="C711" s="6">
        <v>45540</v>
      </c>
      <c r="D711" t="s">
        <v>632</v>
      </c>
      <c r="E711" t="s">
        <v>3915</v>
      </c>
      <c r="F711" s="35" t="s">
        <v>3914</v>
      </c>
      <c r="G711" s="17">
        <f t="shared" si="29"/>
        <v>13500</v>
      </c>
    </row>
    <row r="712" spans="2:7" x14ac:dyDescent="0.3">
      <c r="B712" s="16">
        <v>5753</v>
      </c>
      <c r="C712" s="6">
        <v>45540</v>
      </c>
      <c r="D712" t="s">
        <v>198</v>
      </c>
      <c r="E712" t="s">
        <v>3917</v>
      </c>
      <c r="F712" s="35" t="s">
        <v>3916</v>
      </c>
      <c r="G712" s="17">
        <f t="shared" si="29"/>
        <v>16548</v>
      </c>
    </row>
    <row r="713" spans="2:7" x14ac:dyDescent="0.3">
      <c r="B713" s="16">
        <v>5752</v>
      </c>
      <c r="C713" s="6">
        <v>45540</v>
      </c>
      <c r="D713" t="s">
        <v>212</v>
      </c>
      <c r="E713" t="s">
        <v>3919</v>
      </c>
      <c r="F713" s="35" t="s">
        <v>3918</v>
      </c>
      <c r="G713" s="17">
        <f t="shared" si="29"/>
        <v>5720</v>
      </c>
    </row>
    <row r="714" spans="2:7" x14ac:dyDescent="0.3">
      <c r="B714" s="16">
        <v>5751</v>
      </c>
      <c r="C714" s="6">
        <v>45540</v>
      </c>
      <c r="D714" t="s">
        <v>200</v>
      </c>
      <c r="E714" t="s">
        <v>3921</v>
      </c>
      <c r="F714" s="35" t="s">
        <v>3920</v>
      </c>
      <c r="G714" s="17">
        <f>_xlfn.NUMBERVALUE(F714,",",".")</f>
        <v>16119</v>
      </c>
    </row>
    <row r="715" spans="2:7" x14ac:dyDescent="0.3">
      <c r="B715" s="16">
        <v>5750</v>
      </c>
      <c r="C715" s="6">
        <v>45540</v>
      </c>
      <c r="D715" t="s">
        <v>200</v>
      </c>
      <c r="E715" t="s">
        <v>3923</v>
      </c>
      <c r="F715" s="35" t="s">
        <v>3922</v>
      </c>
      <c r="G715" s="17">
        <f t="shared" si="29"/>
        <v>5974</v>
      </c>
    </row>
    <row r="716" spans="2:7" x14ac:dyDescent="0.3">
      <c r="B716" s="16">
        <v>5749</v>
      </c>
      <c r="C716" s="6">
        <v>45540</v>
      </c>
      <c r="D716" t="s">
        <v>200</v>
      </c>
      <c r="E716" t="s">
        <v>3925</v>
      </c>
      <c r="F716" s="35" t="s">
        <v>3924</v>
      </c>
      <c r="G716" s="17">
        <f t="shared" si="29"/>
        <v>2739.96</v>
      </c>
    </row>
    <row r="717" spans="2:7" x14ac:dyDescent="0.3">
      <c r="B717" s="16">
        <v>5748</v>
      </c>
      <c r="C717" s="6">
        <v>45540</v>
      </c>
      <c r="D717" t="s">
        <v>200</v>
      </c>
      <c r="E717" t="s">
        <v>3927</v>
      </c>
      <c r="F717" s="35" t="s">
        <v>3926</v>
      </c>
      <c r="G717" s="17">
        <f t="shared" si="29"/>
        <v>2199.37</v>
      </c>
    </row>
    <row r="718" spans="2:7" x14ac:dyDescent="0.3">
      <c r="B718" s="16">
        <v>5747</v>
      </c>
      <c r="C718" s="6">
        <v>45540</v>
      </c>
      <c r="D718" t="s">
        <v>200</v>
      </c>
      <c r="E718" t="s">
        <v>3929</v>
      </c>
      <c r="F718" s="35" t="s">
        <v>3928</v>
      </c>
      <c r="G718" s="17">
        <f t="shared" si="29"/>
        <v>2599.2600000000002</v>
      </c>
    </row>
    <row r="719" spans="2:7" x14ac:dyDescent="0.3">
      <c r="B719" s="16">
        <v>5746</v>
      </c>
      <c r="C719" s="6">
        <v>45540</v>
      </c>
      <c r="D719" t="s">
        <v>200</v>
      </c>
      <c r="E719" t="s">
        <v>3931</v>
      </c>
      <c r="F719" s="35" t="s">
        <v>3930</v>
      </c>
      <c r="G719" s="17">
        <f t="shared" si="29"/>
        <v>2776.99</v>
      </c>
    </row>
    <row r="720" spans="2:7" x14ac:dyDescent="0.3">
      <c r="B720" s="16">
        <v>5745</v>
      </c>
      <c r="C720" s="6">
        <v>45540</v>
      </c>
      <c r="D720" t="s">
        <v>200</v>
      </c>
      <c r="E720" t="s">
        <v>3932</v>
      </c>
      <c r="F720" s="35" t="s">
        <v>3930</v>
      </c>
      <c r="G720" s="17">
        <f t="shared" si="29"/>
        <v>2776.99</v>
      </c>
    </row>
    <row r="721" spans="2:7" x14ac:dyDescent="0.3">
      <c r="B721" s="16">
        <v>5744</v>
      </c>
      <c r="C721" s="6">
        <v>45540</v>
      </c>
      <c r="D721" t="s">
        <v>200</v>
      </c>
      <c r="E721" t="s">
        <v>3934</v>
      </c>
      <c r="F721" s="35" t="s">
        <v>3933</v>
      </c>
      <c r="G721" s="17">
        <f t="shared" si="29"/>
        <v>17254.349999999999</v>
      </c>
    </row>
    <row r="722" spans="2:7" x14ac:dyDescent="0.3">
      <c r="B722" s="16">
        <v>5743</v>
      </c>
      <c r="C722" s="6">
        <v>45540</v>
      </c>
      <c r="D722" t="s">
        <v>142</v>
      </c>
      <c r="E722" t="s">
        <v>3936</v>
      </c>
      <c r="F722" s="35" t="s">
        <v>3935</v>
      </c>
      <c r="G722" s="17">
        <f t="shared" si="29"/>
        <v>5174</v>
      </c>
    </row>
    <row r="723" spans="2:7" x14ac:dyDescent="0.3">
      <c r="B723" s="16">
        <v>5742</v>
      </c>
      <c r="C723" s="6">
        <v>45540</v>
      </c>
      <c r="D723" t="s">
        <v>142</v>
      </c>
      <c r="E723" t="s">
        <v>3938</v>
      </c>
      <c r="F723" s="35" t="s">
        <v>3937</v>
      </c>
      <c r="G723" s="17">
        <f t="shared" si="29"/>
        <v>8250</v>
      </c>
    </row>
    <row r="724" spans="2:7" x14ac:dyDescent="0.3">
      <c r="B724" s="16">
        <v>5741</v>
      </c>
      <c r="C724" s="6">
        <v>45540</v>
      </c>
      <c r="D724" t="s">
        <v>142</v>
      </c>
      <c r="E724" t="s">
        <v>3940</v>
      </c>
      <c r="F724" s="35" t="s">
        <v>3939</v>
      </c>
      <c r="G724" s="17">
        <f t="shared" si="29"/>
        <v>30342</v>
      </c>
    </row>
    <row r="725" spans="2:7" x14ac:dyDescent="0.3">
      <c r="B725" s="16">
        <v>5740</v>
      </c>
      <c r="C725" s="6">
        <v>45540</v>
      </c>
      <c r="D725" t="s">
        <v>203</v>
      </c>
      <c r="E725" t="s">
        <v>3942</v>
      </c>
      <c r="F725" s="35" t="s">
        <v>3941</v>
      </c>
      <c r="G725" s="17">
        <f t="shared" si="29"/>
        <v>16200</v>
      </c>
    </row>
    <row r="726" spans="2:7" x14ac:dyDescent="0.3">
      <c r="B726" s="16">
        <v>5739</v>
      </c>
      <c r="C726" s="6">
        <v>45540</v>
      </c>
      <c r="D726" t="s">
        <v>146</v>
      </c>
      <c r="E726" t="s">
        <v>3944</v>
      </c>
      <c r="F726" s="35" t="s">
        <v>3943</v>
      </c>
      <c r="G726" s="17">
        <f t="shared" si="29"/>
        <v>5100</v>
      </c>
    </row>
    <row r="727" spans="2:7" x14ac:dyDescent="0.3">
      <c r="B727" s="16">
        <v>5738</v>
      </c>
      <c r="C727" s="6">
        <v>45540</v>
      </c>
      <c r="D727" t="s">
        <v>146</v>
      </c>
      <c r="E727" t="s">
        <v>3946</v>
      </c>
      <c r="F727" s="35" t="s">
        <v>3945</v>
      </c>
      <c r="G727" s="17">
        <f t="shared" si="29"/>
        <v>5835</v>
      </c>
    </row>
    <row r="728" spans="2:7" x14ac:dyDescent="0.3">
      <c r="B728" s="16">
        <v>5737</v>
      </c>
      <c r="C728" s="6">
        <v>45540</v>
      </c>
      <c r="D728" t="s">
        <v>3733</v>
      </c>
      <c r="E728" t="s">
        <v>3948</v>
      </c>
      <c r="F728" s="35" t="s">
        <v>3947</v>
      </c>
      <c r="G728" s="17">
        <f t="shared" si="29"/>
        <v>8485</v>
      </c>
    </row>
    <row r="729" spans="2:7" x14ac:dyDescent="0.3">
      <c r="B729" s="16">
        <v>5736</v>
      </c>
      <c r="C729" s="6">
        <v>45540</v>
      </c>
      <c r="D729" t="s">
        <v>42</v>
      </c>
      <c r="E729" t="s">
        <v>3950</v>
      </c>
      <c r="F729" s="35" t="s">
        <v>3949</v>
      </c>
      <c r="G729" s="17">
        <f t="shared" si="29"/>
        <v>2500</v>
      </c>
    </row>
    <row r="730" spans="2:7" x14ac:dyDescent="0.3">
      <c r="B730" s="16">
        <v>5735</v>
      </c>
      <c r="C730" s="6">
        <v>45540</v>
      </c>
      <c r="D730" t="s">
        <v>542</v>
      </c>
      <c r="E730" t="s">
        <v>3952</v>
      </c>
      <c r="F730" s="35" t="s">
        <v>3951</v>
      </c>
      <c r="G730" s="17">
        <f t="shared" si="29"/>
        <v>755403.51</v>
      </c>
    </row>
    <row r="731" spans="2:7" x14ac:dyDescent="0.3">
      <c r="B731" s="16">
        <v>5734</v>
      </c>
      <c r="C731" s="6">
        <v>45539</v>
      </c>
      <c r="D731" t="s">
        <v>200</v>
      </c>
      <c r="E731" t="s">
        <v>3954</v>
      </c>
      <c r="F731" s="35" t="s">
        <v>3953</v>
      </c>
      <c r="G731" s="17">
        <f t="shared" si="29"/>
        <v>16662</v>
      </c>
    </row>
    <row r="732" spans="2:7" x14ac:dyDescent="0.3">
      <c r="B732" s="16">
        <v>5733</v>
      </c>
      <c r="C732" s="6">
        <v>45539</v>
      </c>
      <c r="D732" t="s">
        <v>200</v>
      </c>
      <c r="E732" t="s">
        <v>3956</v>
      </c>
      <c r="F732" s="35" t="s">
        <v>3955</v>
      </c>
      <c r="G732" s="17">
        <f t="shared" si="29"/>
        <v>37590</v>
      </c>
    </row>
    <row r="733" spans="2:7" x14ac:dyDescent="0.3">
      <c r="B733" s="16">
        <v>5732</v>
      </c>
      <c r="C733" s="6">
        <v>45539</v>
      </c>
      <c r="D733" t="s">
        <v>169</v>
      </c>
      <c r="E733" t="s">
        <v>3957</v>
      </c>
      <c r="F733" s="35" t="s">
        <v>2756</v>
      </c>
      <c r="G733" s="17">
        <f t="shared" si="29"/>
        <v>13000</v>
      </c>
    </row>
    <row r="734" spans="2:7" x14ac:dyDescent="0.3">
      <c r="B734" s="16">
        <v>5731</v>
      </c>
      <c r="C734" s="6">
        <v>45538</v>
      </c>
      <c r="D734" t="s">
        <v>167</v>
      </c>
      <c r="E734" t="s">
        <v>3959</v>
      </c>
      <c r="F734" s="35" t="s">
        <v>3958</v>
      </c>
      <c r="G734" s="17">
        <f t="shared" si="29"/>
        <v>8371</v>
      </c>
    </row>
    <row r="735" spans="2:7" x14ac:dyDescent="0.3">
      <c r="B735" s="16">
        <v>5730</v>
      </c>
      <c r="C735" s="6">
        <v>45538</v>
      </c>
      <c r="D735" t="s">
        <v>169</v>
      </c>
      <c r="E735" t="s">
        <v>3961</v>
      </c>
      <c r="F735" s="35" t="s">
        <v>3960</v>
      </c>
      <c r="G735" s="17">
        <f t="shared" si="29"/>
        <v>12672</v>
      </c>
    </row>
    <row r="736" spans="2:7" x14ac:dyDescent="0.3">
      <c r="B736" s="16">
        <v>5729</v>
      </c>
      <c r="C736" s="6">
        <v>45538</v>
      </c>
      <c r="D736" t="s">
        <v>200</v>
      </c>
      <c r="E736" t="s">
        <v>3963</v>
      </c>
      <c r="F736" s="35" t="s">
        <v>3962</v>
      </c>
      <c r="G736" s="17">
        <f t="shared" si="29"/>
        <v>15907.5</v>
      </c>
    </row>
    <row r="737" spans="2:74" x14ac:dyDescent="0.3">
      <c r="G737" s="17"/>
    </row>
    <row r="738" spans="2:74" x14ac:dyDescent="0.3">
      <c r="G738" s="17"/>
    </row>
    <row r="739" spans="2:74" x14ac:dyDescent="0.3">
      <c r="B739" s="16">
        <v>319</v>
      </c>
      <c r="C739" s="6">
        <v>45540</v>
      </c>
      <c r="D739" t="s">
        <v>2526</v>
      </c>
      <c r="E739" t="s">
        <v>3993</v>
      </c>
      <c r="F739" t="s">
        <v>3988</v>
      </c>
      <c r="G739" s="17">
        <f t="shared" ref="G739:G751" si="30">_xlfn.NUMBERVALUE(F739,",",".")</f>
        <v>15190</v>
      </c>
      <c r="J739" s="6"/>
      <c r="AX739">
        <v>171401</v>
      </c>
      <c r="AY739" t="s">
        <v>2644</v>
      </c>
      <c r="AZ739" t="s">
        <v>3964</v>
      </c>
      <c r="BA739" t="s">
        <v>2644</v>
      </c>
      <c r="BB739" t="s">
        <v>2644</v>
      </c>
      <c r="BC739" t="s">
        <v>2644</v>
      </c>
      <c r="BD739" t="s">
        <v>3965</v>
      </c>
      <c r="BE739" t="s">
        <v>3966</v>
      </c>
      <c r="BF739" t="s">
        <v>2644</v>
      </c>
      <c r="BG739" t="s">
        <v>3967</v>
      </c>
      <c r="BH739" t="s">
        <v>3968</v>
      </c>
      <c r="BI739" t="s">
        <v>2644</v>
      </c>
      <c r="BJ739" t="s">
        <v>2644</v>
      </c>
      <c r="BK739" t="s">
        <v>2644</v>
      </c>
      <c r="BL739">
        <v>0</v>
      </c>
      <c r="BN739" s="6">
        <v>45541</v>
      </c>
      <c r="BQ739">
        <v>0</v>
      </c>
      <c r="BT739">
        <v>0</v>
      </c>
      <c r="BU739">
        <v>0</v>
      </c>
      <c r="BV739" t="s">
        <v>3969</v>
      </c>
    </row>
    <row r="740" spans="2:74" x14ac:dyDescent="0.3">
      <c r="B740" s="16">
        <v>320</v>
      </c>
      <c r="C740" s="6">
        <v>45540</v>
      </c>
      <c r="D740" t="s">
        <v>2522</v>
      </c>
      <c r="E740" t="s">
        <v>3987</v>
      </c>
      <c r="F740" t="s">
        <v>3092</v>
      </c>
      <c r="G740" s="17">
        <f t="shared" si="30"/>
        <v>2530</v>
      </c>
      <c r="J740" s="6"/>
      <c r="AX740">
        <v>171401</v>
      </c>
      <c r="AY740" t="s">
        <v>2644</v>
      </c>
      <c r="AZ740" t="s">
        <v>3970</v>
      </c>
      <c r="BA740" t="s">
        <v>2644</v>
      </c>
      <c r="BB740" t="s">
        <v>2644</v>
      </c>
      <c r="BC740" t="s">
        <v>2644</v>
      </c>
      <c r="BD740" t="s">
        <v>3971</v>
      </c>
      <c r="BE740" t="s">
        <v>3972</v>
      </c>
      <c r="BF740" t="s">
        <v>2644</v>
      </c>
      <c r="BG740" t="s">
        <v>3973</v>
      </c>
      <c r="BH740" t="s">
        <v>3974</v>
      </c>
      <c r="BI740" t="s">
        <v>2644</v>
      </c>
      <c r="BJ740" t="s">
        <v>2644</v>
      </c>
      <c r="BK740" t="s">
        <v>2644</v>
      </c>
      <c r="BL740">
        <v>0</v>
      </c>
      <c r="BN740" s="6">
        <v>45540</v>
      </c>
      <c r="BQ740">
        <v>0</v>
      </c>
      <c r="BT740">
        <v>0</v>
      </c>
      <c r="BU740">
        <v>0</v>
      </c>
      <c r="BV740" t="s">
        <v>3975</v>
      </c>
    </row>
    <row r="741" spans="2:74" x14ac:dyDescent="0.3">
      <c r="B741" s="16">
        <v>321</v>
      </c>
      <c r="C741" s="6">
        <v>45540</v>
      </c>
      <c r="D741" t="s">
        <v>2522</v>
      </c>
      <c r="E741" t="s">
        <v>3986</v>
      </c>
      <c r="F741" t="s">
        <v>3981</v>
      </c>
      <c r="G741" s="17">
        <f t="shared" si="30"/>
        <v>2420</v>
      </c>
      <c r="J741" s="6"/>
      <c r="AX741">
        <v>171401</v>
      </c>
      <c r="AY741" t="s">
        <v>2644</v>
      </c>
      <c r="AZ741" t="s">
        <v>3976</v>
      </c>
      <c r="BA741" t="s">
        <v>2644</v>
      </c>
      <c r="BB741" t="s">
        <v>2644</v>
      </c>
      <c r="BC741" t="s">
        <v>2644</v>
      </c>
      <c r="BD741" t="s">
        <v>3123</v>
      </c>
      <c r="BE741" t="s">
        <v>3977</v>
      </c>
      <c r="BF741" t="s">
        <v>2644</v>
      </c>
      <c r="BG741" t="s">
        <v>3978</v>
      </c>
      <c r="BH741" t="s">
        <v>3979</v>
      </c>
      <c r="BI741" t="s">
        <v>2644</v>
      </c>
      <c r="BJ741" t="s">
        <v>2644</v>
      </c>
      <c r="BK741" t="s">
        <v>2644</v>
      </c>
      <c r="BL741">
        <v>0</v>
      </c>
      <c r="BN741" s="6">
        <v>45540</v>
      </c>
      <c r="BQ741">
        <v>0</v>
      </c>
      <c r="BT741">
        <v>0</v>
      </c>
      <c r="BU741">
        <v>0</v>
      </c>
      <c r="BV741" t="s">
        <v>3980</v>
      </c>
    </row>
    <row r="742" spans="2:74" x14ac:dyDescent="0.3">
      <c r="B742" s="16">
        <v>322</v>
      </c>
      <c r="C742" s="6">
        <v>45540</v>
      </c>
      <c r="D742" t="s">
        <v>2522</v>
      </c>
      <c r="E742" t="s">
        <v>3980</v>
      </c>
      <c r="F742" t="s">
        <v>3976</v>
      </c>
      <c r="G742" s="17">
        <f t="shared" si="30"/>
        <v>2255</v>
      </c>
      <c r="J742" s="6"/>
      <c r="AX742">
        <v>171401</v>
      </c>
      <c r="AY742" t="s">
        <v>2644</v>
      </c>
      <c r="AZ742" t="s">
        <v>3981</v>
      </c>
      <c r="BA742" t="s">
        <v>2644</v>
      </c>
      <c r="BB742" t="s">
        <v>2644</v>
      </c>
      <c r="BC742" t="s">
        <v>2644</v>
      </c>
      <c r="BD742" t="s">
        <v>3982</v>
      </c>
      <c r="BE742" t="s">
        <v>3983</v>
      </c>
      <c r="BF742" t="s">
        <v>2644</v>
      </c>
      <c r="BG742" t="s">
        <v>3984</v>
      </c>
      <c r="BH742" t="s">
        <v>3985</v>
      </c>
      <c r="BI742" t="s">
        <v>2644</v>
      </c>
      <c r="BJ742" t="s">
        <v>2644</v>
      </c>
      <c r="BK742" t="s">
        <v>2644</v>
      </c>
      <c r="BL742">
        <v>0</v>
      </c>
      <c r="BN742" s="6">
        <v>45540</v>
      </c>
      <c r="BQ742">
        <v>0</v>
      </c>
      <c r="BT742">
        <v>0</v>
      </c>
      <c r="BU742">
        <v>0</v>
      </c>
      <c r="BV742" t="s">
        <v>3986</v>
      </c>
    </row>
    <row r="743" spans="2:74" x14ac:dyDescent="0.3">
      <c r="B743" s="16">
        <v>323</v>
      </c>
      <c r="C743" s="6">
        <v>45540</v>
      </c>
      <c r="D743" t="s">
        <v>2522</v>
      </c>
      <c r="E743" t="s">
        <v>3975</v>
      </c>
      <c r="F743" t="s">
        <v>3970</v>
      </c>
      <c r="G743" s="17">
        <f t="shared" si="30"/>
        <v>3135</v>
      </c>
      <c r="J743" s="6"/>
      <c r="AX743">
        <v>171401</v>
      </c>
      <c r="AY743" t="s">
        <v>2644</v>
      </c>
      <c r="AZ743" t="s">
        <v>3092</v>
      </c>
      <c r="BA743" t="s">
        <v>2644</v>
      </c>
      <c r="BB743" t="s">
        <v>2644</v>
      </c>
      <c r="BC743" t="s">
        <v>2644</v>
      </c>
      <c r="BD743" t="s">
        <v>3093</v>
      </c>
      <c r="BE743" t="s">
        <v>3094</v>
      </c>
      <c r="BF743" t="s">
        <v>2644</v>
      </c>
      <c r="BG743" t="s">
        <v>3095</v>
      </c>
      <c r="BH743" t="s">
        <v>3096</v>
      </c>
      <c r="BI743" t="s">
        <v>2644</v>
      </c>
      <c r="BJ743" t="s">
        <v>2644</v>
      </c>
      <c r="BK743" t="s">
        <v>2644</v>
      </c>
      <c r="BL743">
        <v>0</v>
      </c>
      <c r="BN743" s="6">
        <v>45540</v>
      </c>
      <c r="BQ743">
        <v>0</v>
      </c>
      <c r="BT743">
        <v>0</v>
      </c>
      <c r="BU743">
        <v>0</v>
      </c>
      <c r="BV743" t="s">
        <v>3987</v>
      </c>
    </row>
    <row r="744" spans="2:74" x14ac:dyDescent="0.3">
      <c r="B744" s="16">
        <v>324</v>
      </c>
      <c r="C744" s="6">
        <v>45541</v>
      </c>
      <c r="D744" t="s">
        <v>2522</v>
      </c>
      <c r="E744" t="s">
        <v>3969</v>
      </c>
      <c r="F744" t="s">
        <v>3964</v>
      </c>
      <c r="G744" s="17">
        <f t="shared" si="30"/>
        <v>12677.54</v>
      </c>
      <c r="J744" s="6"/>
      <c r="AX744">
        <v>171401</v>
      </c>
      <c r="AY744" t="s">
        <v>2644</v>
      </c>
      <c r="AZ744" t="s">
        <v>3988</v>
      </c>
      <c r="BA744" t="s">
        <v>2644</v>
      </c>
      <c r="BB744" t="s">
        <v>2644</v>
      </c>
      <c r="BC744" t="s">
        <v>2644</v>
      </c>
      <c r="BD744" t="s">
        <v>3989</v>
      </c>
      <c r="BE744" t="s">
        <v>3990</v>
      </c>
      <c r="BF744" t="s">
        <v>2644</v>
      </c>
      <c r="BG744" t="s">
        <v>3991</v>
      </c>
      <c r="BH744" t="s">
        <v>3992</v>
      </c>
      <c r="BI744" t="s">
        <v>2644</v>
      </c>
      <c r="BJ744" t="s">
        <v>2644</v>
      </c>
      <c r="BK744" t="s">
        <v>2644</v>
      </c>
      <c r="BL744">
        <v>0</v>
      </c>
      <c r="BN744" s="6">
        <v>45540</v>
      </c>
      <c r="BQ744">
        <v>0</v>
      </c>
      <c r="BT744">
        <v>0</v>
      </c>
      <c r="BU744">
        <v>0</v>
      </c>
      <c r="BV744" t="s">
        <v>3993</v>
      </c>
    </row>
    <row r="745" spans="2:74" x14ac:dyDescent="0.3">
      <c r="G745" s="17">
        <f t="shared" si="30"/>
        <v>0</v>
      </c>
    </row>
    <row r="746" spans="2:74" x14ac:dyDescent="0.3">
      <c r="B746" s="22">
        <v>5761</v>
      </c>
      <c r="C746" s="25">
        <v>45544</v>
      </c>
      <c r="D746" s="33" t="s">
        <v>171</v>
      </c>
      <c r="E746" s="33" t="s">
        <v>4003</v>
      </c>
      <c r="F746" s="22" t="s">
        <v>4002</v>
      </c>
      <c r="G746" s="34">
        <f t="shared" si="30"/>
        <v>35980</v>
      </c>
      <c r="I746" s="6"/>
    </row>
    <row r="747" spans="2:74" x14ac:dyDescent="0.3">
      <c r="B747" s="16">
        <v>5762</v>
      </c>
      <c r="C747" s="6">
        <v>45544</v>
      </c>
      <c r="D747" t="s">
        <v>171</v>
      </c>
      <c r="E747" t="s">
        <v>4001</v>
      </c>
      <c r="F747" s="16" t="s">
        <v>4000</v>
      </c>
      <c r="G747" s="17">
        <f t="shared" si="30"/>
        <v>35980.9</v>
      </c>
      <c r="I747" s="6"/>
    </row>
    <row r="748" spans="2:74" x14ac:dyDescent="0.3">
      <c r="B748" s="16">
        <v>5763</v>
      </c>
      <c r="C748" s="6">
        <v>45544</v>
      </c>
      <c r="D748" t="s">
        <v>2634</v>
      </c>
      <c r="E748" t="s">
        <v>3999</v>
      </c>
      <c r="F748" s="16" t="s">
        <v>3998</v>
      </c>
      <c r="G748" s="17">
        <f t="shared" si="30"/>
        <v>44329.48</v>
      </c>
      <c r="I748" s="6"/>
    </row>
    <row r="749" spans="2:74" x14ac:dyDescent="0.3">
      <c r="B749" s="16">
        <v>5764</v>
      </c>
      <c r="C749" s="6">
        <v>45545</v>
      </c>
      <c r="D749" t="s">
        <v>142</v>
      </c>
      <c r="E749" t="s">
        <v>371</v>
      </c>
      <c r="F749" s="16" t="s">
        <v>2612</v>
      </c>
      <c r="G749" s="17">
        <f t="shared" si="30"/>
        <v>6000</v>
      </c>
      <c r="I749" s="6"/>
    </row>
    <row r="750" spans="2:74" x14ac:dyDescent="0.3">
      <c r="B750" s="16">
        <v>5765</v>
      </c>
      <c r="C750" s="6">
        <v>45545</v>
      </c>
      <c r="D750" t="s">
        <v>142</v>
      </c>
      <c r="E750" t="s">
        <v>3997</v>
      </c>
      <c r="F750" s="16" t="s">
        <v>3996</v>
      </c>
      <c r="G750" s="17">
        <f t="shared" si="30"/>
        <v>5610</v>
      </c>
      <c r="I750" s="6"/>
    </row>
    <row r="751" spans="2:74" x14ac:dyDescent="0.3">
      <c r="B751" s="16">
        <v>5766</v>
      </c>
      <c r="C751" s="6">
        <v>45546</v>
      </c>
      <c r="D751" t="s">
        <v>171</v>
      </c>
      <c r="E751" t="s">
        <v>3995</v>
      </c>
      <c r="F751" s="16" t="s">
        <v>3994</v>
      </c>
      <c r="G751" s="17">
        <f t="shared" si="30"/>
        <v>5085.3</v>
      </c>
      <c r="I751" s="6"/>
      <c r="Y751" s="6"/>
    </row>
    <row r="752" spans="2:74" x14ac:dyDescent="0.3">
      <c r="G752" s="17"/>
    </row>
    <row r="753" spans="2:9" x14ac:dyDescent="0.3">
      <c r="B753" s="16">
        <v>5767</v>
      </c>
      <c r="C753" s="6">
        <v>45546</v>
      </c>
      <c r="D753" t="s">
        <v>537</v>
      </c>
      <c r="E753" t="s">
        <v>4009</v>
      </c>
      <c r="F753" t="s">
        <v>4008</v>
      </c>
      <c r="G753" s="17">
        <f>_xlfn.NUMBERVALUE(F753,",",".")</f>
        <v>10200</v>
      </c>
      <c r="I753" s="6"/>
    </row>
    <row r="754" spans="2:9" x14ac:dyDescent="0.3">
      <c r="B754" s="16">
        <v>5768</v>
      </c>
      <c r="C754" s="6">
        <v>45546</v>
      </c>
      <c r="D754" t="s">
        <v>542</v>
      </c>
      <c r="E754" t="s">
        <v>4007</v>
      </c>
      <c r="F754" t="s">
        <v>4006</v>
      </c>
      <c r="G754" s="17">
        <f>_xlfn.NUMBERVALUE(F754,",",".")</f>
        <v>191591.94</v>
      </c>
      <c r="I754" s="6"/>
    </row>
    <row r="755" spans="2:9" x14ac:dyDescent="0.3">
      <c r="B755" s="16">
        <v>5769</v>
      </c>
      <c r="C755" s="6">
        <v>45546</v>
      </c>
      <c r="D755" t="s">
        <v>171</v>
      </c>
      <c r="E755" t="s">
        <v>4005</v>
      </c>
      <c r="F755" t="s">
        <v>4004</v>
      </c>
      <c r="G755" s="17">
        <f>_xlfn.NUMBERVALUE(F755,",",".")</f>
        <v>730.06</v>
      </c>
      <c r="I755" s="6"/>
    </row>
    <row r="756" spans="2:9" x14ac:dyDescent="0.3">
      <c r="G756" s="17">
        <f>_xlfn.NUMBERVALUE(F756,",",".")</f>
        <v>0</v>
      </c>
    </row>
    <row r="757" spans="2:9" x14ac:dyDescent="0.3">
      <c r="B757" s="16">
        <v>5770</v>
      </c>
      <c r="C757" s="6">
        <v>45547</v>
      </c>
      <c r="D757" t="s">
        <v>42</v>
      </c>
      <c r="E757" t="s">
        <v>4076</v>
      </c>
      <c r="F757" t="s">
        <v>3454</v>
      </c>
      <c r="G757" s="17">
        <f t="shared" ref="G757:G804" si="31">_xlfn.NUMBERVALUE(F757,",",".")</f>
        <v>3489</v>
      </c>
      <c r="I757" s="6"/>
    </row>
    <row r="758" spans="2:9" x14ac:dyDescent="0.3">
      <c r="B758" s="16">
        <v>5771</v>
      </c>
      <c r="C758" s="6">
        <v>45547</v>
      </c>
      <c r="D758" t="s">
        <v>42</v>
      </c>
      <c r="E758" t="s">
        <v>4075</v>
      </c>
      <c r="F758" t="s">
        <v>3402</v>
      </c>
      <c r="G758" s="17">
        <f t="shared" si="31"/>
        <v>4841</v>
      </c>
      <c r="I758" s="6"/>
    </row>
    <row r="759" spans="2:9" x14ac:dyDescent="0.3">
      <c r="B759" s="16">
        <v>5772</v>
      </c>
      <c r="C759" s="6">
        <v>45547</v>
      </c>
      <c r="D759" t="s">
        <v>171</v>
      </c>
      <c r="E759" t="s">
        <v>4074</v>
      </c>
      <c r="F759" t="s">
        <v>4073</v>
      </c>
      <c r="G759" s="17">
        <f t="shared" si="31"/>
        <v>4668.28</v>
      </c>
      <c r="I759" s="6"/>
    </row>
    <row r="760" spans="2:9" x14ac:dyDescent="0.3">
      <c r="B760" s="16">
        <v>5773</v>
      </c>
      <c r="C760" s="6">
        <v>45547</v>
      </c>
      <c r="D760" t="s">
        <v>171</v>
      </c>
      <c r="E760" t="s">
        <v>4072</v>
      </c>
      <c r="F760" t="s">
        <v>4071</v>
      </c>
      <c r="G760" s="17">
        <f t="shared" si="31"/>
        <v>17908.740000000002</v>
      </c>
      <c r="I760" s="6"/>
    </row>
    <row r="761" spans="2:9" x14ac:dyDescent="0.3">
      <c r="B761" s="16">
        <v>5774</v>
      </c>
      <c r="C761" s="6">
        <v>45547</v>
      </c>
      <c r="D761" t="s">
        <v>171</v>
      </c>
      <c r="E761" t="s">
        <v>4070</v>
      </c>
      <c r="F761" t="s">
        <v>4069</v>
      </c>
      <c r="G761" s="17">
        <f t="shared" si="31"/>
        <v>308.48</v>
      </c>
      <c r="I761" s="6"/>
    </row>
    <row r="762" spans="2:9" x14ac:dyDescent="0.3">
      <c r="B762" s="16">
        <v>5775</v>
      </c>
      <c r="C762" s="6">
        <v>45547</v>
      </c>
      <c r="D762" t="s">
        <v>171</v>
      </c>
      <c r="E762" t="s">
        <v>4068</v>
      </c>
      <c r="F762" t="s">
        <v>4067</v>
      </c>
      <c r="G762" s="17">
        <f t="shared" si="31"/>
        <v>527.84</v>
      </c>
      <c r="I762" s="6"/>
    </row>
    <row r="763" spans="2:9" x14ac:dyDescent="0.3">
      <c r="B763" s="16">
        <v>5776</v>
      </c>
      <c r="C763" s="6">
        <v>45547</v>
      </c>
      <c r="D763" t="s">
        <v>171</v>
      </c>
      <c r="E763" t="s">
        <v>4066</v>
      </c>
      <c r="F763" t="s">
        <v>4065</v>
      </c>
      <c r="G763" s="17">
        <f t="shared" si="31"/>
        <v>846.61</v>
      </c>
      <c r="I763" s="6"/>
    </row>
    <row r="764" spans="2:9" x14ac:dyDescent="0.3">
      <c r="B764" s="16">
        <v>5777</v>
      </c>
      <c r="C764" s="6">
        <v>45547</v>
      </c>
      <c r="D764" t="s">
        <v>171</v>
      </c>
      <c r="E764" t="s">
        <v>4064</v>
      </c>
      <c r="F764" t="s">
        <v>4063</v>
      </c>
      <c r="G764" s="17">
        <f t="shared" si="31"/>
        <v>8558.51</v>
      </c>
      <c r="I764" s="6"/>
    </row>
    <row r="765" spans="2:9" x14ac:dyDescent="0.3">
      <c r="B765" s="16">
        <v>5778</v>
      </c>
      <c r="C765" s="6">
        <v>45547</v>
      </c>
      <c r="D765" t="s">
        <v>142</v>
      </c>
      <c r="E765" t="s">
        <v>4062</v>
      </c>
      <c r="F765" t="s">
        <v>2864</v>
      </c>
      <c r="G765" s="17">
        <f t="shared" si="31"/>
        <v>5000</v>
      </c>
      <c r="I765" s="6"/>
    </row>
    <row r="766" spans="2:9" x14ac:dyDescent="0.3">
      <c r="B766" s="16">
        <v>5779</v>
      </c>
      <c r="C766" s="6">
        <v>45547</v>
      </c>
      <c r="D766" t="s">
        <v>142</v>
      </c>
      <c r="E766" t="s">
        <v>4061</v>
      </c>
      <c r="F766" t="s">
        <v>2864</v>
      </c>
      <c r="G766" s="17">
        <f t="shared" si="31"/>
        <v>5000</v>
      </c>
      <c r="I766" s="6"/>
    </row>
    <row r="767" spans="2:9" x14ac:dyDescent="0.3">
      <c r="B767" s="16">
        <v>5780</v>
      </c>
      <c r="C767" s="6">
        <v>45547</v>
      </c>
      <c r="D767" t="s">
        <v>142</v>
      </c>
      <c r="E767" t="s">
        <v>4060</v>
      </c>
      <c r="F767" t="s">
        <v>2864</v>
      </c>
      <c r="G767" s="17">
        <f t="shared" si="31"/>
        <v>5000</v>
      </c>
      <c r="I767" s="6"/>
    </row>
    <row r="768" spans="2:9" x14ac:dyDescent="0.3">
      <c r="B768" s="16">
        <v>5781</v>
      </c>
      <c r="C768" s="6">
        <v>45547</v>
      </c>
      <c r="D768" t="s">
        <v>142</v>
      </c>
      <c r="E768" t="s">
        <v>4059</v>
      </c>
      <c r="F768" t="s">
        <v>2864</v>
      </c>
      <c r="G768" s="17">
        <f t="shared" si="31"/>
        <v>5000</v>
      </c>
      <c r="I768" s="6"/>
    </row>
    <row r="769" spans="2:9" x14ac:dyDescent="0.3">
      <c r="B769" s="16">
        <v>5782</v>
      </c>
      <c r="C769" s="6">
        <v>45547</v>
      </c>
      <c r="D769" t="s">
        <v>142</v>
      </c>
      <c r="E769" t="s">
        <v>4058</v>
      </c>
      <c r="F769" t="s">
        <v>2864</v>
      </c>
      <c r="G769" s="17">
        <f t="shared" si="31"/>
        <v>5000</v>
      </c>
      <c r="I769" s="6"/>
    </row>
    <row r="770" spans="2:9" x14ac:dyDescent="0.3">
      <c r="B770" s="16">
        <v>5783</v>
      </c>
      <c r="C770" s="6">
        <v>45547</v>
      </c>
      <c r="D770" t="s">
        <v>142</v>
      </c>
      <c r="E770" t="s">
        <v>4057</v>
      </c>
      <c r="F770" t="s">
        <v>2864</v>
      </c>
      <c r="G770" s="17">
        <f t="shared" si="31"/>
        <v>5000</v>
      </c>
      <c r="I770" s="6"/>
    </row>
    <row r="771" spans="2:9" x14ac:dyDescent="0.3">
      <c r="B771" s="16">
        <v>5784</v>
      </c>
      <c r="C771" s="6">
        <v>45547</v>
      </c>
      <c r="D771" t="s">
        <v>142</v>
      </c>
      <c r="E771" t="s">
        <v>4056</v>
      </c>
      <c r="F771" t="s">
        <v>2864</v>
      </c>
      <c r="G771" s="17">
        <f t="shared" si="31"/>
        <v>5000</v>
      </c>
      <c r="I771" s="6"/>
    </row>
    <row r="772" spans="2:9" x14ac:dyDescent="0.3">
      <c r="B772" s="16">
        <v>5785</v>
      </c>
      <c r="C772" s="6">
        <v>45547</v>
      </c>
      <c r="D772" t="s">
        <v>142</v>
      </c>
      <c r="E772" t="s">
        <v>4055</v>
      </c>
      <c r="F772" t="s">
        <v>2864</v>
      </c>
      <c r="G772" s="17">
        <f t="shared" si="31"/>
        <v>5000</v>
      </c>
      <c r="I772" s="6"/>
    </row>
    <row r="773" spans="2:9" x14ac:dyDescent="0.3">
      <c r="B773" s="16">
        <v>5786</v>
      </c>
      <c r="C773" s="6">
        <v>45547</v>
      </c>
      <c r="D773" t="s">
        <v>142</v>
      </c>
      <c r="E773" t="s">
        <v>4054</v>
      </c>
      <c r="F773" t="s">
        <v>2864</v>
      </c>
      <c r="G773" s="17">
        <f t="shared" si="31"/>
        <v>5000</v>
      </c>
      <c r="I773" s="6"/>
    </row>
    <row r="774" spans="2:9" x14ac:dyDescent="0.3">
      <c r="B774" s="16">
        <v>5787</v>
      </c>
      <c r="C774" s="6">
        <v>45547</v>
      </c>
      <c r="D774" t="s">
        <v>142</v>
      </c>
      <c r="E774" t="s">
        <v>4053</v>
      </c>
      <c r="F774" t="s">
        <v>2864</v>
      </c>
      <c r="G774" s="17">
        <f t="shared" si="31"/>
        <v>5000</v>
      </c>
      <c r="I774" s="6"/>
    </row>
    <row r="775" spans="2:9" x14ac:dyDescent="0.3">
      <c r="B775" s="16">
        <v>5788</v>
      </c>
      <c r="C775" s="6">
        <v>45547</v>
      </c>
      <c r="D775" t="s">
        <v>142</v>
      </c>
      <c r="E775" t="s">
        <v>4052</v>
      </c>
      <c r="F775" t="s">
        <v>2864</v>
      </c>
      <c r="G775" s="17">
        <f t="shared" si="31"/>
        <v>5000</v>
      </c>
      <c r="I775" s="6"/>
    </row>
    <row r="776" spans="2:9" x14ac:dyDescent="0.3">
      <c r="B776" s="16">
        <v>5789</v>
      </c>
      <c r="C776" s="6">
        <v>45547</v>
      </c>
      <c r="D776" t="s">
        <v>142</v>
      </c>
      <c r="E776" t="s">
        <v>4051</v>
      </c>
      <c r="F776" t="s">
        <v>2864</v>
      </c>
      <c r="G776" s="17">
        <f t="shared" si="31"/>
        <v>5000</v>
      </c>
      <c r="I776" s="6"/>
    </row>
    <row r="777" spans="2:9" x14ac:dyDescent="0.3">
      <c r="B777" s="16">
        <v>5790</v>
      </c>
      <c r="C777" s="6">
        <v>45547</v>
      </c>
      <c r="D777" t="s">
        <v>142</v>
      </c>
      <c r="E777" t="s">
        <v>4050</v>
      </c>
      <c r="F777" t="s">
        <v>2864</v>
      </c>
      <c r="G777" s="17">
        <f t="shared" si="31"/>
        <v>5000</v>
      </c>
      <c r="I777" s="6"/>
    </row>
    <row r="778" spans="2:9" x14ac:dyDescent="0.3">
      <c r="B778" s="16">
        <v>5791</v>
      </c>
      <c r="C778" s="6">
        <v>45547</v>
      </c>
      <c r="D778" t="s">
        <v>142</v>
      </c>
      <c r="E778" t="s">
        <v>4049</v>
      </c>
      <c r="F778" t="s">
        <v>2864</v>
      </c>
      <c r="G778" s="17">
        <f t="shared" si="31"/>
        <v>5000</v>
      </c>
      <c r="I778" s="6"/>
    </row>
    <row r="779" spans="2:9" x14ac:dyDescent="0.3">
      <c r="B779" s="16">
        <v>5792</v>
      </c>
      <c r="C779" s="6">
        <v>45547</v>
      </c>
      <c r="D779" t="s">
        <v>142</v>
      </c>
      <c r="E779" t="s">
        <v>4048</v>
      </c>
      <c r="F779" t="s">
        <v>2864</v>
      </c>
      <c r="G779" s="17">
        <f t="shared" si="31"/>
        <v>5000</v>
      </c>
      <c r="I779" s="6"/>
    </row>
    <row r="780" spans="2:9" x14ac:dyDescent="0.3">
      <c r="B780" s="16">
        <v>5793</v>
      </c>
      <c r="C780" s="6">
        <v>45547</v>
      </c>
      <c r="D780" t="s">
        <v>142</v>
      </c>
      <c r="E780" t="s">
        <v>4047</v>
      </c>
      <c r="F780" t="s">
        <v>2864</v>
      </c>
      <c r="G780" s="17">
        <f t="shared" si="31"/>
        <v>5000</v>
      </c>
      <c r="I780" s="6"/>
    </row>
    <row r="781" spans="2:9" x14ac:dyDescent="0.3">
      <c r="B781" s="16">
        <v>5794</v>
      </c>
      <c r="C781" s="6">
        <v>45547</v>
      </c>
      <c r="D781" t="s">
        <v>142</v>
      </c>
      <c r="E781" t="s">
        <v>4046</v>
      </c>
      <c r="F781" t="s">
        <v>2864</v>
      </c>
      <c r="G781" s="17">
        <f t="shared" si="31"/>
        <v>5000</v>
      </c>
      <c r="I781" s="6"/>
    </row>
    <row r="782" spans="2:9" x14ac:dyDescent="0.3">
      <c r="B782" s="16">
        <v>5795</v>
      </c>
      <c r="C782" s="6">
        <v>45547</v>
      </c>
      <c r="D782" t="s">
        <v>142</v>
      </c>
      <c r="E782" t="s">
        <v>4045</v>
      </c>
      <c r="F782" t="s">
        <v>2864</v>
      </c>
      <c r="G782" s="17">
        <f t="shared" si="31"/>
        <v>5000</v>
      </c>
      <c r="I782" s="6"/>
    </row>
    <row r="783" spans="2:9" x14ac:dyDescent="0.3">
      <c r="B783" s="16">
        <v>5796</v>
      </c>
      <c r="C783" s="6">
        <v>45547</v>
      </c>
      <c r="D783" t="s">
        <v>142</v>
      </c>
      <c r="E783" t="s">
        <v>4044</v>
      </c>
      <c r="F783" t="s">
        <v>2864</v>
      </c>
      <c r="G783" s="17">
        <f t="shared" si="31"/>
        <v>5000</v>
      </c>
      <c r="I783" s="6"/>
    </row>
    <row r="784" spans="2:9" x14ac:dyDescent="0.3">
      <c r="B784" s="16">
        <v>5797</v>
      </c>
      <c r="C784" s="6">
        <v>45547</v>
      </c>
      <c r="D784" t="s">
        <v>142</v>
      </c>
      <c r="E784" t="s">
        <v>4043</v>
      </c>
      <c r="F784" t="s">
        <v>2864</v>
      </c>
      <c r="G784" s="17">
        <f t="shared" si="31"/>
        <v>5000</v>
      </c>
      <c r="I784" s="6"/>
    </row>
    <row r="785" spans="2:9" x14ac:dyDescent="0.3">
      <c r="B785" s="16">
        <v>5798</v>
      </c>
      <c r="C785" s="6">
        <v>45547</v>
      </c>
      <c r="D785" t="s">
        <v>142</v>
      </c>
      <c r="E785" t="s">
        <v>4042</v>
      </c>
      <c r="F785" t="s">
        <v>2864</v>
      </c>
      <c r="G785" s="17">
        <f t="shared" si="31"/>
        <v>5000</v>
      </c>
      <c r="I785" s="6"/>
    </row>
    <row r="786" spans="2:9" x14ac:dyDescent="0.3">
      <c r="B786" s="16">
        <v>5799</v>
      </c>
      <c r="C786" s="6">
        <v>45547</v>
      </c>
      <c r="D786" t="s">
        <v>142</v>
      </c>
      <c r="E786" t="s">
        <v>4041</v>
      </c>
      <c r="F786" t="s">
        <v>2864</v>
      </c>
      <c r="G786" s="17">
        <f t="shared" si="31"/>
        <v>5000</v>
      </c>
      <c r="I786" s="6"/>
    </row>
    <row r="787" spans="2:9" x14ac:dyDescent="0.3">
      <c r="B787" s="16">
        <v>5800</v>
      </c>
      <c r="C787" s="6">
        <v>45547</v>
      </c>
      <c r="D787" t="s">
        <v>142</v>
      </c>
      <c r="E787" t="s">
        <v>4040</v>
      </c>
      <c r="F787" t="s">
        <v>2864</v>
      </c>
      <c r="G787" s="17">
        <f t="shared" si="31"/>
        <v>5000</v>
      </c>
      <c r="I787" s="6"/>
    </row>
    <row r="788" spans="2:9" x14ac:dyDescent="0.3">
      <c r="B788" s="16">
        <v>5801</v>
      </c>
      <c r="C788" s="6">
        <v>45547</v>
      </c>
      <c r="D788" t="s">
        <v>142</v>
      </c>
      <c r="E788" t="s">
        <v>4039</v>
      </c>
      <c r="F788" t="s">
        <v>2864</v>
      </c>
      <c r="G788" s="17">
        <f t="shared" si="31"/>
        <v>5000</v>
      </c>
      <c r="I788" s="6"/>
    </row>
    <row r="789" spans="2:9" x14ac:dyDescent="0.3">
      <c r="B789" s="16">
        <v>5802</v>
      </c>
      <c r="C789" s="6">
        <v>45547</v>
      </c>
      <c r="D789" t="s">
        <v>142</v>
      </c>
      <c r="E789" t="s">
        <v>4038</v>
      </c>
      <c r="F789" t="s">
        <v>2864</v>
      </c>
      <c r="G789" s="17">
        <f t="shared" si="31"/>
        <v>5000</v>
      </c>
      <c r="I789" s="6"/>
    </row>
    <row r="790" spans="2:9" x14ac:dyDescent="0.3">
      <c r="B790" s="16">
        <v>5803</v>
      </c>
      <c r="C790" s="6">
        <v>45547</v>
      </c>
      <c r="D790" t="s">
        <v>142</v>
      </c>
      <c r="E790" t="s">
        <v>4037</v>
      </c>
      <c r="F790" t="s">
        <v>2864</v>
      </c>
      <c r="G790" s="17">
        <f t="shared" si="31"/>
        <v>5000</v>
      </c>
      <c r="I790" s="6"/>
    </row>
    <row r="791" spans="2:9" x14ac:dyDescent="0.3">
      <c r="B791" s="16">
        <v>5804</v>
      </c>
      <c r="C791" s="6">
        <v>45547</v>
      </c>
      <c r="D791" t="s">
        <v>142</v>
      </c>
      <c r="E791" t="s">
        <v>4036</v>
      </c>
      <c r="F791" t="s">
        <v>2864</v>
      </c>
      <c r="G791" s="17">
        <f t="shared" si="31"/>
        <v>5000</v>
      </c>
      <c r="I791" s="6"/>
    </row>
    <row r="792" spans="2:9" x14ac:dyDescent="0.3">
      <c r="B792" s="16">
        <v>5805</v>
      </c>
      <c r="C792" s="6">
        <v>45547</v>
      </c>
      <c r="D792" t="s">
        <v>142</v>
      </c>
      <c r="E792" t="s">
        <v>4035</v>
      </c>
      <c r="F792" t="s">
        <v>2864</v>
      </c>
      <c r="G792" s="17">
        <f t="shared" si="31"/>
        <v>5000</v>
      </c>
      <c r="I792" s="6"/>
    </row>
    <row r="793" spans="2:9" x14ac:dyDescent="0.3">
      <c r="B793" s="16">
        <v>5806</v>
      </c>
      <c r="C793" s="6">
        <v>45547</v>
      </c>
      <c r="D793" t="s">
        <v>142</v>
      </c>
      <c r="E793" t="s">
        <v>4034</v>
      </c>
      <c r="F793" t="s">
        <v>2864</v>
      </c>
      <c r="G793" s="17">
        <f t="shared" si="31"/>
        <v>5000</v>
      </c>
      <c r="I793" s="6"/>
    </row>
    <row r="794" spans="2:9" x14ac:dyDescent="0.3">
      <c r="B794" s="16">
        <v>5807</v>
      </c>
      <c r="C794" s="6">
        <v>45547</v>
      </c>
      <c r="D794" t="s">
        <v>142</v>
      </c>
      <c r="E794" t="s">
        <v>4033</v>
      </c>
      <c r="F794" t="s">
        <v>4032</v>
      </c>
      <c r="G794" s="17">
        <f t="shared" si="31"/>
        <v>3570</v>
      </c>
      <c r="I794" s="6"/>
    </row>
    <row r="795" spans="2:9" x14ac:dyDescent="0.3">
      <c r="B795" s="16">
        <v>5808</v>
      </c>
      <c r="C795" s="6">
        <v>45547</v>
      </c>
      <c r="D795" t="s">
        <v>142</v>
      </c>
      <c r="E795" t="s">
        <v>4031</v>
      </c>
      <c r="F795" t="s">
        <v>4030</v>
      </c>
      <c r="G795" s="17">
        <f t="shared" si="31"/>
        <v>1170</v>
      </c>
      <c r="I795" s="6"/>
    </row>
    <row r="796" spans="2:9" x14ac:dyDescent="0.3">
      <c r="B796" s="16">
        <v>5809</v>
      </c>
      <c r="C796" s="6">
        <v>45547</v>
      </c>
      <c r="D796" t="s">
        <v>142</v>
      </c>
      <c r="E796" t="s">
        <v>4029</v>
      </c>
      <c r="F796" t="s">
        <v>4028</v>
      </c>
      <c r="G796" s="17">
        <f t="shared" si="31"/>
        <v>2460</v>
      </c>
      <c r="I796" s="6"/>
    </row>
    <row r="797" spans="2:9" x14ac:dyDescent="0.3">
      <c r="B797" s="16">
        <v>5810</v>
      </c>
      <c r="C797" s="6">
        <v>45547</v>
      </c>
      <c r="D797" t="s">
        <v>142</v>
      </c>
      <c r="E797" t="s">
        <v>4027</v>
      </c>
      <c r="F797" t="s">
        <v>4026</v>
      </c>
      <c r="G797" s="17">
        <f t="shared" si="31"/>
        <v>23350</v>
      </c>
      <c r="I797" s="6"/>
    </row>
    <row r="798" spans="2:9" x14ac:dyDescent="0.3">
      <c r="B798" s="16">
        <v>5811</v>
      </c>
      <c r="C798" s="6">
        <v>45547</v>
      </c>
      <c r="D798" t="s">
        <v>142</v>
      </c>
      <c r="E798" t="s">
        <v>4025</v>
      </c>
      <c r="F798" t="s">
        <v>4024</v>
      </c>
      <c r="G798" s="17">
        <f t="shared" si="31"/>
        <v>17650</v>
      </c>
      <c r="I798" s="6"/>
    </row>
    <row r="799" spans="2:9" x14ac:dyDescent="0.3">
      <c r="B799" s="16">
        <v>5812</v>
      </c>
      <c r="C799" s="6">
        <v>45547</v>
      </c>
      <c r="D799" t="s">
        <v>142</v>
      </c>
      <c r="E799" t="s">
        <v>4023</v>
      </c>
      <c r="F799" t="s">
        <v>4022</v>
      </c>
      <c r="G799" s="17">
        <f t="shared" si="31"/>
        <v>17930</v>
      </c>
      <c r="I799" s="6"/>
    </row>
    <row r="800" spans="2:9" x14ac:dyDescent="0.3">
      <c r="B800" s="16">
        <v>5813</v>
      </c>
      <c r="C800" s="6">
        <v>45547</v>
      </c>
      <c r="D800" t="s">
        <v>509</v>
      </c>
      <c r="E800" t="s">
        <v>4021</v>
      </c>
      <c r="F800" t="s">
        <v>4020</v>
      </c>
      <c r="G800" s="17">
        <f t="shared" si="31"/>
        <v>696</v>
      </c>
      <c r="I800" s="6"/>
    </row>
    <row r="801" spans="2:9" x14ac:dyDescent="0.3">
      <c r="B801" s="16">
        <v>5814</v>
      </c>
      <c r="C801" s="6">
        <v>45548</v>
      </c>
      <c r="D801" t="s">
        <v>542</v>
      </c>
      <c r="E801" t="s">
        <v>4019</v>
      </c>
      <c r="F801" t="s">
        <v>4018</v>
      </c>
      <c r="G801" s="17">
        <f t="shared" si="31"/>
        <v>662341.06999999995</v>
      </c>
      <c r="I801" s="6"/>
    </row>
    <row r="802" spans="2:9" x14ac:dyDescent="0.3">
      <c r="B802" s="16">
        <v>5815</v>
      </c>
      <c r="C802" s="6">
        <v>45548</v>
      </c>
      <c r="D802" t="s">
        <v>200</v>
      </c>
      <c r="E802" t="s">
        <v>4017</v>
      </c>
      <c r="F802" t="s">
        <v>4016</v>
      </c>
      <c r="G802" s="17">
        <f t="shared" si="31"/>
        <v>27797.18</v>
      </c>
      <c r="I802" s="6"/>
    </row>
    <row r="803" spans="2:9" x14ac:dyDescent="0.3">
      <c r="B803" s="16">
        <v>5816</v>
      </c>
      <c r="C803" s="6">
        <v>45551</v>
      </c>
      <c r="D803" t="s">
        <v>542</v>
      </c>
      <c r="E803" t="s">
        <v>4015</v>
      </c>
      <c r="F803" t="s">
        <v>4014</v>
      </c>
      <c r="G803" s="17">
        <f t="shared" si="31"/>
        <v>60101.02</v>
      </c>
      <c r="I803" s="6"/>
    </row>
    <row r="804" spans="2:9" x14ac:dyDescent="0.3">
      <c r="B804" s="16">
        <v>5817</v>
      </c>
      <c r="C804" s="6">
        <v>45551</v>
      </c>
      <c r="D804" t="s">
        <v>251</v>
      </c>
      <c r="E804" t="s">
        <v>4013</v>
      </c>
      <c r="F804" t="s">
        <v>4012</v>
      </c>
      <c r="G804" s="17">
        <f t="shared" si="31"/>
        <v>21281.98</v>
      </c>
      <c r="I804" s="6"/>
    </row>
    <row r="805" spans="2:9" x14ac:dyDescent="0.3">
      <c r="G805" s="17"/>
    </row>
    <row r="806" spans="2:9" x14ac:dyDescent="0.3">
      <c r="B806" s="16">
        <v>5818</v>
      </c>
      <c r="C806" s="6">
        <v>45552</v>
      </c>
      <c r="D806" t="s">
        <v>200</v>
      </c>
      <c r="E806" t="s">
        <v>4080</v>
      </c>
      <c r="F806" t="s">
        <v>4079</v>
      </c>
      <c r="G806" s="17">
        <f>_xlfn.NUMBERVALUE(F806,",",".")</f>
        <v>10612.52</v>
      </c>
      <c r="I806" s="6"/>
    </row>
    <row r="807" spans="2:9" x14ac:dyDescent="0.3">
      <c r="B807" s="16">
        <v>5819</v>
      </c>
      <c r="C807" s="6">
        <v>45552</v>
      </c>
      <c r="D807" t="s">
        <v>200</v>
      </c>
      <c r="E807" t="s">
        <v>4078</v>
      </c>
      <c r="F807" t="s">
        <v>4077</v>
      </c>
      <c r="G807" s="17">
        <f>_xlfn.NUMBERVALUE(F807,",",".")</f>
        <v>12212.36</v>
      </c>
      <c r="I807" s="6"/>
    </row>
    <row r="808" spans="2:9" x14ac:dyDescent="0.3">
      <c r="G808" s="17"/>
    </row>
    <row r="809" spans="2:9" x14ac:dyDescent="0.3">
      <c r="B809" s="16">
        <v>5820</v>
      </c>
      <c r="C809" s="6">
        <v>45554</v>
      </c>
      <c r="D809" t="s">
        <v>1935</v>
      </c>
      <c r="E809" t="s">
        <v>4092</v>
      </c>
      <c r="F809" t="s">
        <v>4091</v>
      </c>
      <c r="G809" s="17">
        <f t="shared" ref="G809:G814" si="32">_xlfn.NUMBERVALUE(F809,",",".")</f>
        <v>9000</v>
      </c>
      <c r="I809" s="6"/>
    </row>
    <row r="810" spans="2:9" x14ac:dyDescent="0.3">
      <c r="B810" s="16">
        <v>5821</v>
      </c>
      <c r="C810" s="6">
        <v>45554</v>
      </c>
      <c r="D810" t="s">
        <v>1935</v>
      </c>
      <c r="E810" t="s">
        <v>4090</v>
      </c>
      <c r="F810" t="s">
        <v>4089</v>
      </c>
      <c r="G810" s="17">
        <f t="shared" si="32"/>
        <v>12470</v>
      </c>
      <c r="I810" s="6"/>
    </row>
    <row r="811" spans="2:9" x14ac:dyDescent="0.3">
      <c r="B811" s="16">
        <v>5822</v>
      </c>
      <c r="C811" s="6">
        <v>45554</v>
      </c>
      <c r="D811" t="s">
        <v>200</v>
      </c>
      <c r="E811" t="s">
        <v>4088</v>
      </c>
      <c r="F811" t="s">
        <v>4087</v>
      </c>
      <c r="G811" s="17">
        <f t="shared" si="32"/>
        <v>8509.44</v>
      </c>
      <c r="I811" s="6"/>
    </row>
    <row r="812" spans="2:9" x14ac:dyDescent="0.3">
      <c r="B812" s="16">
        <v>5823</v>
      </c>
      <c r="C812" s="6">
        <v>45554</v>
      </c>
      <c r="D812" t="s">
        <v>200</v>
      </c>
      <c r="E812" t="s">
        <v>4086</v>
      </c>
      <c r="F812" t="s">
        <v>4085</v>
      </c>
      <c r="G812" s="17">
        <f t="shared" si="32"/>
        <v>5575.43</v>
      </c>
      <c r="I812" s="6"/>
    </row>
    <row r="813" spans="2:9" x14ac:dyDescent="0.3">
      <c r="B813" s="16">
        <v>5824</v>
      </c>
      <c r="C813" s="6">
        <v>45555</v>
      </c>
      <c r="D813" t="s">
        <v>200</v>
      </c>
      <c r="E813" t="s">
        <v>4084</v>
      </c>
      <c r="F813" t="s">
        <v>4083</v>
      </c>
      <c r="G813" s="17">
        <f t="shared" si="32"/>
        <v>3005</v>
      </c>
      <c r="I813" s="6"/>
    </row>
    <row r="814" spans="2:9" x14ac:dyDescent="0.3">
      <c r="B814" s="16">
        <v>5825</v>
      </c>
      <c r="C814" s="6">
        <v>45555</v>
      </c>
      <c r="D814" t="s">
        <v>200</v>
      </c>
      <c r="E814" t="s">
        <v>4082</v>
      </c>
      <c r="F814" t="s">
        <v>4081</v>
      </c>
      <c r="G814" s="17">
        <f t="shared" si="32"/>
        <v>7980</v>
      </c>
      <c r="I814" s="6"/>
    </row>
    <row r="815" spans="2:9" x14ac:dyDescent="0.3">
      <c r="G815" s="17"/>
    </row>
    <row r="816" spans="2:9" x14ac:dyDescent="0.3">
      <c r="B816" s="16">
        <v>5826</v>
      </c>
      <c r="C816" s="6">
        <v>45559</v>
      </c>
      <c r="D816" t="s">
        <v>561</v>
      </c>
      <c r="E816" t="s">
        <v>4100</v>
      </c>
      <c r="F816" t="s">
        <v>4099</v>
      </c>
      <c r="G816" s="17">
        <f>_xlfn.NUMBERVALUE(F816,",",".")</f>
        <v>25431</v>
      </c>
      <c r="I816" s="6"/>
    </row>
    <row r="817" spans="2:74" x14ac:dyDescent="0.3">
      <c r="B817" s="16">
        <v>5827</v>
      </c>
      <c r="C817" s="6">
        <v>45559</v>
      </c>
      <c r="D817" t="s">
        <v>203</v>
      </c>
      <c r="E817" t="s">
        <v>4098</v>
      </c>
      <c r="F817" t="s">
        <v>4097</v>
      </c>
      <c r="G817" s="17">
        <f>_xlfn.NUMBERVALUE(F817,",",".")</f>
        <v>23933</v>
      </c>
      <c r="I817" s="6"/>
    </row>
    <row r="818" spans="2:74" x14ac:dyDescent="0.3">
      <c r="B818" s="16">
        <v>5828</v>
      </c>
      <c r="C818" s="6">
        <v>45559</v>
      </c>
      <c r="D818" t="s">
        <v>203</v>
      </c>
      <c r="E818" t="s">
        <v>4096</v>
      </c>
      <c r="F818" t="s">
        <v>4095</v>
      </c>
      <c r="G818" s="17">
        <f>_xlfn.NUMBERVALUE(F818,",",".")</f>
        <v>25738</v>
      </c>
      <c r="I818" s="6"/>
    </row>
    <row r="819" spans="2:74" x14ac:dyDescent="0.3">
      <c r="B819" s="16">
        <v>5829</v>
      </c>
      <c r="C819" s="6">
        <v>45559</v>
      </c>
      <c r="D819" t="s">
        <v>203</v>
      </c>
      <c r="E819" t="s">
        <v>4094</v>
      </c>
      <c r="F819" t="s">
        <v>4093</v>
      </c>
      <c r="G819" s="17">
        <f>_xlfn.NUMBERVALUE(F819,",",".")</f>
        <v>17512</v>
      </c>
      <c r="I819" s="6"/>
    </row>
    <row r="820" spans="2:74" x14ac:dyDescent="0.3">
      <c r="F820"/>
      <c r="G820" s="17">
        <f t="shared" ref="G820:G828" si="33">_xlfn.NUMBERVALUE(F820,",",".")</f>
        <v>0</v>
      </c>
    </row>
    <row r="821" spans="2:74" x14ac:dyDescent="0.3">
      <c r="B821" s="16">
        <v>5839</v>
      </c>
      <c r="C821" s="6">
        <v>45562</v>
      </c>
      <c r="D821" t="s">
        <v>2634</v>
      </c>
      <c r="E821" t="s">
        <v>4104</v>
      </c>
      <c r="F821" t="s">
        <v>4103</v>
      </c>
      <c r="G821" s="17">
        <f t="shared" si="33"/>
        <v>1934.5</v>
      </c>
      <c r="I821" s="6"/>
    </row>
    <row r="822" spans="2:74" x14ac:dyDescent="0.3">
      <c r="B822" s="16">
        <v>5838</v>
      </c>
      <c r="C822" s="6">
        <v>45562</v>
      </c>
      <c r="D822" t="s">
        <v>2634</v>
      </c>
      <c r="E822" t="s">
        <v>4106</v>
      </c>
      <c r="F822" t="s">
        <v>4105</v>
      </c>
      <c r="G822" s="17">
        <f t="shared" si="33"/>
        <v>19929.5</v>
      </c>
      <c r="I822" s="6"/>
    </row>
    <row r="823" spans="2:74" x14ac:dyDescent="0.3">
      <c r="B823" s="16">
        <v>5837</v>
      </c>
      <c r="C823" s="6">
        <v>45562</v>
      </c>
      <c r="D823" t="s">
        <v>2634</v>
      </c>
      <c r="E823" t="s">
        <v>4108</v>
      </c>
      <c r="F823" t="s">
        <v>4107</v>
      </c>
      <c r="G823" s="17">
        <f t="shared" si="33"/>
        <v>764</v>
      </c>
      <c r="I823" s="6"/>
    </row>
    <row r="824" spans="2:74" x14ac:dyDescent="0.3">
      <c r="B824" s="16">
        <v>5836</v>
      </c>
      <c r="C824" s="6">
        <v>45561</v>
      </c>
      <c r="D824" t="s">
        <v>481</v>
      </c>
      <c r="E824" t="s">
        <v>4110</v>
      </c>
      <c r="F824" t="s">
        <v>4109</v>
      </c>
      <c r="G824" s="17">
        <f t="shared" si="33"/>
        <v>8174</v>
      </c>
      <c r="I824" s="6"/>
    </row>
    <row r="825" spans="2:74" x14ac:dyDescent="0.3">
      <c r="B825" s="16">
        <v>5835</v>
      </c>
      <c r="C825" s="6">
        <v>45561</v>
      </c>
      <c r="D825" t="s">
        <v>481</v>
      </c>
      <c r="E825" t="s">
        <v>4112</v>
      </c>
      <c r="F825" t="s">
        <v>4111</v>
      </c>
      <c r="G825" s="17">
        <f t="shared" si="33"/>
        <v>9572</v>
      </c>
      <c r="I825" s="6"/>
    </row>
    <row r="826" spans="2:74" x14ac:dyDescent="0.3">
      <c r="B826" s="16">
        <v>5834</v>
      </c>
      <c r="C826" s="6">
        <v>45561</v>
      </c>
      <c r="D826" t="s">
        <v>481</v>
      </c>
      <c r="E826" t="s">
        <v>4114</v>
      </c>
      <c r="F826" t="s">
        <v>4113</v>
      </c>
      <c r="G826" s="17">
        <f>_xlfn.NUMBERVALUE(F826,",",".")</f>
        <v>6435.5</v>
      </c>
      <c r="I826" s="6"/>
    </row>
    <row r="827" spans="2:74" x14ac:dyDescent="0.3">
      <c r="B827" s="16">
        <v>5833</v>
      </c>
      <c r="C827" s="6">
        <v>45561</v>
      </c>
      <c r="D827" t="s">
        <v>481</v>
      </c>
      <c r="E827" t="s">
        <v>4116</v>
      </c>
      <c r="F827" t="s">
        <v>4115</v>
      </c>
      <c r="G827" s="17">
        <f t="shared" si="33"/>
        <v>3690</v>
      </c>
      <c r="I827" s="6"/>
    </row>
    <row r="828" spans="2:74" x14ac:dyDescent="0.3">
      <c r="B828" s="16">
        <v>5832</v>
      </c>
      <c r="C828" s="6">
        <v>45561</v>
      </c>
      <c r="D828" t="s">
        <v>481</v>
      </c>
      <c r="E828" t="s">
        <v>4118</v>
      </c>
      <c r="F828" t="s">
        <v>4117</v>
      </c>
      <c r="G828" s="17">
        <f t="shared" si="33"/>
        <v>976</v>
      </c>
      <c r="I828" s="6"/>
    </row>
    <row r="830" spans="2:74" x14ac:dyDescent="0.3">
      <c r="B830" s="16">
        <v>326</v>
      </c>
      <c r="C830" s="6">
        <v>45547</v>
      </c>
      <c r="D830" t="s">
        <v>2519</v>
      </c>
      <c r="E830" t="s">
        <v>4127</v>
      </c>
      <c r="F830" s="36">
        <v>45547.77239583333</v>
      </c>
      <c r="G830" t="s">
        <v>4126</v>
      </c>
      <c r="J830" s="6"/>
      <c r="BN830" s="6"/>
      <c r="BT830">
        <v>0</v>
      </c>
      <c r="BU830">
        <v>0</v>
      </c>
      <c r="BV830" t="s">
        <v>4121</v>
      </c>
    </row>
    <row r="831" spans="2:74" x14ac:dyDescent="0.3">
      <c r="B831" s="16">
        <v>327</v>
      </c>
      <c r="C831" s="6">
        <v>45547</v>
      </c>
      <c r="D831" t="s">
        <v>2519</v>
      </c>
      <c r="E831" t="s">
        <v>4125</v>
      </c>
      <c r="F831" s="36">
        <v>45547.773553240739</v>
      </c>
      <c r="G831" t="s">
        <v>4124</v>
      </c>
      <c r="J831" s="6"/>
      <c r="BN831" s="6"/>
      <c r="BT831">
        <v>0</v>
      </c>
      <c r="BU831">
        <v>0</v>
      </c>
      <c r="BV831" t="s">
        <v>4123</v>
      </c>
    </row>
    <row r="832" spans="2:74" x14ac:dyDescent="0.3">
      <c r="B832" s="16">
        <v>328</v>
      </c>
      <c r="C832" s="6">
        <v>45547</v>
      </c>
      <c r="D832" t="s">
        <v>2519</v>
      </c>
      <c r="E832" t="s">
        <v>4123</v>
      </c>
      <c r="F832" s="36">
        <v>45547.774131944447</v>
      </c>
      <c r="G832" t="s">
        <v>4122</v>
      </c>
      <c r="J832" s="6"/>
      <c r="BN832" s="6"/>
      <c r="BT832">
        <v>0</v>
      </c>
      <c r="BU832">
        <v>0</v>
      </c>
      <c r="BV832" t="s">
        <v>4125</v>
      </c>
    </row>
    <row r="833" spans="2:74" x14ac:dyDescent="0.3">
      <c r="B833" s="16">
        <v>329</v>
      </c>
      <c r="C833" s="6">
        <v>45562</v>
      </c>
      <c r="D833" t="s">
        <v>4119</v>
      </c>
      <c r="E833" t="s">
        <v>4121</v>
      </c>
      <c r="F833" s="36">
        <v>45562.635821759257</v>
      </c>
      <c r="G833" t="s">
        <v>4120</v>
      </c>
      <c r="J833" s="6"/>
      <c r="BN833" s="6"/>
      <c r="BT833">
        <v>0</v>
      </c>
      <c r="BU833">
        <v>0</v>
      </c>
      <c r="BV833" t="s">
        <v>4127</v>
      </c>
    </row>
    <row r="836" spans="2:74" x14ac:dyDescent="0.3">
      <c r="B836" s="16">
        <v>5833</v>
      </c>
      <c r="C836" s="6">
        <v>45561</v>
      </c>
      <c r="D836" t="s">
        <v>481</v>
      </c>
      <c r="E836" t="s">
        <v>4116</v>
      </c>
      <c r="F836" t="s">
        <v>4115</v>
      </c>
      <c r="G836" s="17">
        <f t="shared" ref="G836:G867" si="34">_xlfn.NUMBERVALUE(F836,",",".")</f>
        <v>3690</v>
      </c>
      <c r="I836" s="6"/>
    </row>
    <row r="837" spans="2:74" x14ac:dyDescent="0.3">
      <c r="B837" s="16">
        <v>5834</v>
      </c>
      <c r="C837" s="6">
        <v>45561</v>
      </c>
      <c r="D837" t="s">
        <v>481</v>
      </c>
      <c r="E837" t="s">
        <v>4114</v>
      </c>
      <c r="F837" t="s">
        <v>4113</v>
      </c>
      <c r="G837" s="17">
        <f t="shared" si="34"/>
        <v>6435.5</v>
      </c>
      <c r="I837" s="6"/>
    </row>
    <row r="838" spans="2:74" x14ac:dyDescent="0.3">
      <c r="B838" s="16">
        <v>5835</v>
      </c>
      <c r="C838" s="6">
        <v>45561</v>
      </c>
      <c r="D838" t="s">
        <v>481</v>
      </c>
      <c r="E838" t="s">
        <v>4112</v>
      </c>
      <c r="F838" t="s">
        <v>4111</v>
      </c>
      <c r="G838" s="17">
        <f t="shared" si="34"/>
        <v>9572</v>
      </c>
      <c r="I838" s="6"/>
    </row>
    <row r="839" spans="2:74" x14ac:dyDescent="0.3">
      <c r="B839" s="16">
        <v>5836</v>
      </c>
      <c r="C839" s="6">
        <v>45561</v>
      </c>
      <c r="D839" t="s">
        <v>481</v>
      </c>
      <c r="E839" t="s">
        <v>4110</v>
      </c>
      <c r="F839" t="s">
        <v>4109</v>
      </c>
      <c r="G839" s="17">
        <f t="shared" si="34"/>
        <v>8174</v>
      </c>
      <c r="I839" s="6"/>
    </row>
    <row r="840" spans="2:74" x14ac:dyDescent="0.3">
      <c r="B840" s="16">
        <v>5837</v>
      </c>
      <c r="C840" s="6">
        <v>45562</v>
      </c>
      <c r="D840" t="s">
        <v>2634</v>
      </c>
      <c r="E840" t="s">
        <v>4108</v>
      </c>
      <c r="F840" t="s">
        <v>4107</v>
      </c>
      <c r="G840" s="17">
        <f t="shared" si="34"/>
        <v>764</v>
      </c>
      <c r="I840" s="6"/>
    </row>
    <row r="841" spans="2:74" x14ac:dyDescent="0.3">
      <c r="B841" s="16">
        <v>5838</v>
      </c>
      <c r="C841" s="6">
        <v>45562</v>
      </c>
      <c r="D841" t="s">
        <v>2634</v>
      </c>
      <c r="E841" t="s">
        <v>4106</v>
      </c>
      <c r="F841" t="s">
        <v>4105</v>
      </c>
      <c r="G841" s="17">
        <f t="shared" si="34"/>
        <v>19929.5</v>
      </c>
      <c r="I841" s="6"/>
    </row>
    <row r="842" spans="2:74" x14ac:dyDescent="0.3">
      <c r="B842" s="16">
        <v>5839</v>
      </c>
      <c r="C842" s="6">
        <v>45562</v>
      </c>
      <c r="D842" t="s">
        <v>2634</v>
      </c>
      <c r="E842" t="s">
        <v>4104</v>
      </c>
      <c r="F842" t="s">
        <v>4103</v>
      </c>
      <c r="G842" s="17">
        <f t="shared" si="34"/>
        <v>1934.5</v>
      </c>
      <c r="I842" s="6"/>
    </row>
    <row r="843" spans="2:74" x14ac:dyDescent="0.3">
      <c r="B843" s="16">
        <v>5840</v>
      </c>
      <c r="C843" s="6">
        <v>45565</v>
      </c>
      <c r="D843" t="s">
        <v>4161</v>
      </c>
      <c r="E843" t="s">
        <v>137</v>
      </c>
      <c r="F843" t="s">
        <v>4160</v>
      </c>
      <c r="G843" s="17">
        <f t="shared" si="34"/>
        <v>59752</v>
      </c>
      <c r="I843" s="6"/>
    </row>
    <row r="844" spans="2:74" x14ac:dyDescent="0.3">
      <c r="B844" s="16">
        <v>5841</v>
      </c>
      <c r="C844" s="6">
        <v>45565</v>
      </c>
      <c r="D844" t="s">
        <v>4159</v>
      </c>
      <c r="E844" t="s">
        <v>137</v>
      </c>
      <c r="F844" t="s">
        <v>4158</v>
      </c>
      <c r="G844" s="17">
        <f t="shared" si="34"/>
        <v>25300</v>
      </c>
      <c r="I844" s="6"/>
    </row>
    <row r="845" spans="2:74" x14ac:dyDescent="0.3">
      <c r="B845" s="16">
        <v>5842</v>
      </c>
      <c r="C845" s="6">
        <v>45565</v>
      </c>
      <c r="D845" t="s">
        <v>4157</v>
      </c>
      <c r="E845" t="s">
        <v>137</v>
      </c>
      <c r="F845" t="s">
        <v>4156</v>
      </c>
      <c r="G845" s="17">
        <f t="shared" si="34"/>
        <v>10935</v>
      </c>
      <c r="I845" s="6"/>
    </row>
    <row r="846" spans="2:74" x14ac:dyDescent="0.3">
      <c r="B846" s="16">
        <v>5843</v>
      </c>
      <c r="C846" s="6">
        <v>45565</v>
      </c>
      <c r="D846" t="s">
        <v>4155</v>
      </c>
      <c r="E846" t="s">
        <v>137</v>
      </c>
      <c r="F846" t="s">
        <v>4154</v>
      </c>
      <c r="G846" s="17">
        <f t="shared" si="34"/>
        <v>56329.3</v>
      </c>
      <c r="I846" s="6"/>
    </row>
    <row r="847" spans="2:74" x14ac:dyDescent="0.3">
      <c r="B847" s="16">
        <v>5844</v>
      </c>
      <c r="C847" s="6">
        <v>45565</v>
      </c>
      <c r="D847" t="s">
        <v>4153</v>
      </c>
      <c r="E847" t="s">
        <v>137</v>
      </c>
      <c r="F847" t="s">
        <v>4152</v>
      </c>
      <c r="G847" s="17">
        <f t="shared" si="34"/>
        <v>34124.15</v>
      </c>
      <c r="I847" s="6"/>
    </row>
    <row r="848" spans="2:74" x14ac:dyDescent="0.3">
      <c r="B848" s="16">
        <v>5845</v>
      </c>
      <c r="C848" s="6">
        <v>45565</v>
      </c>
      <c r="D848" t="s">
        <v>4151</v>
      </c>
      <c r="E848" t="s">
        <v>137</v>
      </c>
      <c r="F848" t="s">
        <v>4150</v>
      </c>
      <c r="G848" s="17">
        <f t="shared" si="34"/>
        <v>41291.199999999997</v>
      </c>
      <c r="I848" s="6"/>
    </row>
    <row r="849" spans="2:9" x14ac:dyDescent="0.3">
      <c r="B849" s="16">
        <v>5846</v>
      </c>
      <c r="C849" s="6">
        <v>45565</v>
      </c>
      <c r="D849" t="s">
        <v>4149</v>
      </c>
      <c r="E849" t="s">
        <v>137</v>
      </c>
      <c r="F849" t="s">
        <v>4148</v>
      </c>
      <c r="G849" s="17">
        <f t="shared" si="34"/>
        <v>47344.31</v>
      </c>
      <c r="I849" s="6"/>
    </row>
    <row r="850" spans="2:9" x14ac:dyDescent="0.3">
      <c r="B850" s="16">
        <v>5847</v>
      </c>
      <c r="C850" s="6">
        <v>45565</v>
      </c>
      <c r="D850" t="s">
        <v>2682</v>
      </c>
      <c r="E850" t="s">
        <v>137</v>
      </c>
      <c r="F850" t="s">
        <v>4147</v>
      </c>
      <c r="G850" s="17">
        <f t="shared" si="34"/>
        <v>650021.28</v>
      </c>
      <c r="I850" s="6"/>
    </row>
    <row r="851" spans="2:9" x14ac:dyDescent="0.3">
      <c r="B851" s="16">
        <v>5848</v>
      </c>
      <c r="C851" s="6">
        <v>45562</v>
      </c>
      <c r="D851" t="s">
        <v>4146</v>
      </c>
      <c r="E851" t="s">
        <v>137</v>
      </c>
      <c r="F851" t="s">
        <v>4145</v>
      </c>
      <c r="G851" s="17">
        <f t="shared" si="34"/>
        <v>77197.84</v>
      </c>
      <c r="I851" s="6"/>
    </row>
    <row r="852" spans="2:9" x14ac:dyDescent="0.3">
      <c r="B852" s="16">
        <v>5849</v>
      </c>
      <c r="C852" s="6">
        <v>45562</v>
      </c>
      <c r="D852" t="s">
        <v>4143</v>
      </c>
      <c r="E852" t="s">
        <v>137</v>
      </c>
      <c r="F852" t="s">
        <v>4144</v>
      </c>
      <c r="G852" s="17">
        <f t="shared" si="34"/>
        <v>70927.199999999997</v>
      </c>
      <c r="I852" s="6"/>
    </row>
    <row r="853" spans="2:9" x14ac:dyDescent="0.3">
      <c r="B853" s="16">
        <v>5850</v>
      </c>
      <c r="C853" s="6">
        <v>45565</v>
      </c>
      <c r="D853" t="s">
        <v>4143</v>
      </c>
      <c r="E853" t="s">
        <v>137</v>
      </c>
      <c r="F853" t="s">
        <v>4142</v>
      </c>
      <c r="G853" s="17">
        <f t="shared" si="34"/>
        <v>52867.519999999997</v>
      </c>
      <c r="I853" s="6"/>
    </row>
    <row r="854" spans="2:9" x14ac:dyDescent="0.3">
      <c r="B854" s="16">
        <v>5851</v>
      </c>
      <c r="C854" s="6">
        <v>45565</v>
      </c>
      <c r="D854" t="s">
        <v>4141</v>
      </c>
      <c r="E854" t="s">
        <v>137</v>
      </c>
      <c r="F854" t="s">
        <v>4140</v>
      </c>
      <c r="G854" s="17">
        <f t="shared" si="34"/>
        <v>47258.1</v>
      </c>
      <c r="I854" s="6"/>
    </row>
    <row r="855" spans="2:9" x14ac:dyDescent="0.3">
      <c r="B855" s="16">
        <v>5852</v>
      </c>
      <c r="C855" s="6">
        <v>45565</v>
      </c>
      <c r="D855" t="s">
        <v>4139</v>
      </c>
      <c r="E855" t="s">
        <v>137</v>
      </c>
      <c r="F855" t="s">
        <v>4138</v>
      </c>
      <c r="G855" s="17">
        <f t="shared" si="34"/>
        <v>2330.84</v>
      </c>
      <c r="I855" s="6"/>
    </row>
    <row r="856" spans="2:9" x14ac:dyDescent="0.3">
      <c r="B856" s="16">
        <v>5853</v>
      </c>
      <c r="C856" s="6">
        <v>45565</v>
      </c>
      <c r="D856" t="s">
        <v>4137</v>
      </c>
      <c r="E856" t="s">
        <v>137</v>
      </c>
      <c r="F856" t="s">
        <v>4136</v>
      </c>
      <c r="G856" s="17">
        <f t="shared" si="34"/>
        <v>41203.03</v>
      </c>
      <c r="I856" s="6"/>
    </row>
    <row r="857" spans="2:9" x14ac:dyDescent="0.3">
      <c r="B857" s="16">
        <v>5854</v>
      </c>
      <c r="C857" s="6">
        <v>45565</v>
      </c>
      <c r="D857" t="s">
        <v>3610</v>
      </c>
      <c r="E857" t="s">
        <v>137</v>
      </c>
      <c r="F857" t="s">
        <v>4135</v>
      </c>
      <c r="G857" s="17">
        <f t="shared" si="34"/>
        <v>32270.1</v>
      </c>
      <c r="I857" s="6"/>
    </row>
    <row r="858" spans="2:9" x14ac:dyDescent="0.3">
      <c r="B858" s="16">
        <v>5855</v>
      </c>
      <c r="C858" s="6">
        <v>45565</v>
      </c>
      <c r="D858" t="s">
        <v>3610</v>
      </c>
      <c r="E858" t="s">
        <v>384</v>
      </c>
      <c r="F858" t="s">
        <v>4134</v>
      </c>
      <c r="G858" s="17">
        <f t="shared" si="34"/>
        <v>26774.720000000001</v>
      </c>
      <c r="I858" s="6"/>
    </row>
    <row r="859" spans="2:9" x14ac:dyDescent="0.3">
      <c r="B859" s="16">
        <v>5856</v>
      </c>
      <c r="C859" s="6">
        <v>45565</v>
      </c>
      <c r="D859" t="s">
        <v>150</v>
      </c>
      <c r="E859" t="s">
        <v>4133</v>
      </c>
      <c r="F859" t="s">
        <v>4132</v>
      </c>
      <c r="G859" s="17">
        <f t="shared" si="34"/>
        <v>46865.2</v>
      </c>
      <c r="I859" s="6"/>
    </row>
    <row r="860" spans="2:9" x14ac:dyDescent="0.3">
      <c r="B860" s="16">
        <v>5857</v>
      </c>
      <c r="C860" s="6">
        <v>45566</v>
      </c>
      <c r="D860" t="s">
        <v>2634</v>
      </c>
      <c r="E860" t="s">
        <v>4215</v>
      </c>
      <c r="F860" t="s">
        <v>4214</v>
      </c>
      <c r="G860" s="17">
        <f t="shared" si="34"/>
        <v>16747</v>
      </c>
      <c r="I860" s="6"/>
    </row>
    <row r="861" spans="2:9" x14ac:dyDescent="0.3">
      <c r="B861" s="16">
        <v>5858</v>
      </c>
      <c r="C861" s="6">
        <v>45565</v>
      </c>
      <c r="D861" t="s">
        <v>397</v>
      </c>
      <c r="E861" t="s">
        <v>4131</v>
      </c>
      <c r="F861" t="s">
        <v>4130</v>
      </c>
      <c r="G861" s="17">
        <f t="shared" si="34"/>
        <v>53136.54</v>
      </c>
      <c r="I861" s="6"/>
    </row>
    <row r="862" spans="2:9" x14ac:dyDescent="0.3">
      <c r="B862" s="16">
        <v>5859</v>
      </c>
      <c r="C862" s="6">
        <v>45565</v>
      </c>
      <c r="D862" t="s">
        <v>397</v>
      </c>
      <c r="E862" t="s">
        <v>4129</v>
      </c>
      <c r="F862" t="s">
        <v>4128</v>
      </c>
      <c r="G862" s="17">
        <f t="shared" si="34"/>
        <v>171863</v>
      </c>
      <c r="I862" s="6"/>
    </row>
    <row r="863" spans="2:9" x14ac:dyDescent="0.3">
      <c r="B863" s="16">
        <v>5860</v>
      </c>
      <c r="C863" s="6">
        <v>45567</v>
      </c>
      <c r="D863" t="s">
        <v>4212</v>
      </c>
      <c r="E863" t="s">
        <v>4213</v>
      </c>
      <c r="F863" t="s">
        <v>4211</v>
      </c>
      <c r="G863" s="17">
        <f t="shared" si="34"/>
        <v>9985</v>
      </c>
      <c r="I863" s="6"/>
    </row>
    <row r="864" spans="2:9" x14ac:dyDescent="0.3">
      <c r="B864" s="16">
        <v>5861</v>
      </c>
      <c r="C864" s="6">
        <v>45567</v>
      </c>
      <c r="D864" t="s">
        <v>230</v>
      </c>
      <c r="E864" t="s">
        <v>4210</v>
      </c>
      <c r="F864" t="s">
        <v>4209</v>
      </c>
      <c r="G864" s="17">
        <f t="shared" si="34"/>
        <v>61040</v>
      </c>
      <c r="I864" s="6"/>
    </row>
    <row r="865" spans="2:9" x14ac:dyDescent="0.3">
      <c r="B865" s="16">
        <v>5862</v>
      </c>
      <c r="C865" s="6">
        <v>45567</v>
      </c>
      <c r="D865" t="s">
        <v>203</v>
      </c>
      <c r="E865" t="s">
        <v>4208</v>
      </c>
      <c r="F865" t="s">
        <v>4207</v>
      </c>
      <c r="G865" s="17">
        <f t="shared" si="34"/>
        <v>9063.23</v>
      </c>
      <c r="I865" s="6"/>
    </row>
    <row r="866" spans="2:9" x14ac:dyDescent="0.3">
      <c r="B866" s="16">
        <v>5863</v>
      </c>
      <c r="C866" s="6">
        <v>45567</v>
      </c>
      <c r="D866" t="s">
        <v>203</v>
      </c>
      <c r="E866" t="s">
        <v>4206</v>
      </c>
      <c r="F866" t="s">
        <v>4205</v>
      </c>
      <c r="G866" s="17">
        <f t="shared" si="34"/>
        <v>5602.99</v>
      </c>
      <c r="I866" s="6"/>
    </row>
    <row r="867" spans="2:9" x14ac:dyDescent="0.3">
      <c r="B867" s="16">
        <v>5864</v>
      </c>
      <c r="C867" s="6">
        <v>45567</v>
      </c>
      <c r="D867" t="s">
        <v>203</v>
      </c>
      <c r="E867" t="s">
        <v>4204</v>
      </c>
      <c r="F867" t="s">
        <v>4203</v>
      </c>
      <c r="G867" s="17">
        <f t="shared" si="34"/>
        <v>7325.87</v>
      </c>
      <c r="I867" s="6"/>
    </row>
    <row r="868" spans="2:9" x14ac:dyDescent="0.3">
      <c r="B868" s="16">
        <v>5865</v>
      </c>
      <c r="C868" s="6">
        <v>45567</v>
      </c>
      <c r="D868" t="s">
        <v>203</v>
      </c>
      <c r="E868" t="s">
        <v>4202</v>
      </c>
      <c r="F868" t="s">
        <v>4201</v>
      </c>
      <c r="G868" s="17">
        <f t="shared" ref="G868:G887" si="35">_xlfn.NUMBERVALUE(F868,",",".")</f>
        <v>3518.15</v>
      </c>
      <c r="I868" s="6"/>
    </row>
    <row r="869" spans="2:9" x14ac:dyDescent="0.3">
      <c r="B869" s="16">
        <v>5866</v>
      </c>
      <c r="C869" s="6">
        <v>45567</v>
      </c>
      <c r="D869" t="s">
        <v>203</v>
      </c>
      <c r="E869" t="s">
        <v>4200</v>
      </c>
      <c r="F869" t="s">
        <v>4199</v>
      </c>
      <c r="G869" s="17">
        <f t="shared" si="35"/>
        <v>5146.93</v>
      </c>
      <c r="I869" s="6"/>
    </row>
    <row r="870" spans="2:9" x14ac:dyDescent="0.3">
      <c r="B870" s="16">
        <v>5867</v>
      </c>
      <c r="C870" s="6">
        <v>45567</v>
      </c>
      <c r="D870" t="s">
        <v>203</v>
      </c>
      <c r="E870" t="s">
        <v>4198</v>
      </c>
      <c r="F870" t="s">
        <v>4197</v>
      </c>
      <c r="G870" s="17">
        <f t="shared" si="35"/>
        <v>19125.439999999999</v>
      </c>
      <c r="I870" s="6"/>
    </row>
    <row r="871" spans="2:9" x14ac:dyDescent="0.3">
      <c r="B871" s="16">
        <v>5868</v>
      </c>
      <c r="C871" s="6">
        <v>45567</v>
      </c>
      <c r="D871" t="s">
        <v>203</v>
      </c>
      <c r="E871" t="s">
        <v>4196</v>
      </c>
      <c r="F871" t="s">
        <v>4195</v>
      </c>
      <c r="G871" s="17">
        <f t="shared" si="35"/>
        <v>2540.89</v>
      </c>
      <c r="I871" s="6"/>
    </row>
    <row r="872" spans="2:9" x14ac:dyDescent="0.3">
      <c r="B872" s="16">
        <v>5869</v>
      </c>
      <c r="C872" s="6">
        <v>45567</v>
      </c>
      <c r="D872" t="s">
        <v>203</v>
      </c>
      <c r="E872" t="s">
        <v>4194</v>
      </c>
      <c r="F872" t="s">
        <v>4193</v>
      </c>
      <c r="G872" s="17">
        <f t="shared" si="35"/>
        <v>1259.5899999999999</v>
      </c>
      <c r="I872" s="6"/>
    </row>
    <row r="873" spans="2:9" x14ac:dyDescent="0.3">
      <c r="B873" s="16">
        <v>5870</v>
      </c>
      <c r="C873" s="6">
        <v>45567</v>
      </c>
      <c r="D873" t="s">
        <v>203</v>
      </c>
      <c r="E873" t="s">
        <v>4192</v>
      </c>
      <c r="F873" t="s">
        <v>4191</v>
      </c>
      <c r="G873" s="17">
        <f t="shared" si="35"/>
        <v>1187.2</v>
      </c>
      <c r="I873" s="6"/>
    </row>
    <row r="874" spans="2:9" x14ac:dyDescent="0.3">
      <c r="B874" s="16">
        <v>5871</v>
      </c>
      <c r="C874" s="6">
        <v>45567</v>
      </c>
      <c r="D874" t="s">
        <v>203</v>
      </c>
      <c r="E874" t="s">
        <v>4190</v>
      </c>
      <c r="F874" t="s">
        <v>4189</v>
      </c>
      <c r="G874" s="17">
        <f t="shared" si="35"/>
        <v>1404.37</v>
      </c>
      <c r="I874" s="6"/>
    </row>
    <row r="875" spans="2:9" x14ac:dyDescent="0.3">
      <c r="B875" s="16">
        <v>5872</v>
      </c>
      <c r="C875" s="6">
        <v>45568</v>
      </c>
      <c r="D875" t="s">
        <v>542</v>
      </c>
      <c r="E875" t="s">
        <v>4188</v>
      </c>
      <c r="F875" t="s">
        <v>4187</v>
      </c>
      <c r="G875" s="17">
        <f t="shared" si="35"/>
        <v>6823.61</v>
      </c>
      <c r="I875" s="6"/>
    </row>
    <row r="876" spans="2:9" x14ac:dyDescent="0.3">
      <c r="B876" s="16">
        <v>5873</v>
      </c>
      <c r="C876" s="6">
        <v>45568</v>
      </c>
      <c r="D876" t="s">
        <v>4185</v>
      </c>
      <c r="E876" t="s">
        <v>4186</v>
      </c>
      <c r="F876" t="s">
        <v>4162</v>
      </c>
      <c r="G876" s="17">
        <f t="shared" si="35"/>
        <v>71.17</v>
      </c>
      <c r="I876" s="6"/>
    </row>
    <row r="877" spans="2:9" x14ac:dyDescent="0.3">
      <c r="B877" s="16">
        <v>5874</v>
      </c>
      <c r="C877" s="6">
        <v>45568</v>
      </c>
      <c r="D877" t="s">
        <v>4183</v>
      </c>
      <c r="E877" t="s">
        <v>4184</v>
      </c>
      <c r="F877" t="s">
        <v>4162</v>
      </c>
      <c r="G877" s="17">
        <f t="shared" si="35"/>
        <v>71.17</v>
      </c>
      <c r="I877" s="6"/>
    </row>
    <row r="878" spans="2:9" x14ac:dyDescent="0.3">
      <c r="B878" s="16">
        <v>5875</v>
      </c>
      <c r="C878" s="6">
        <v>45568</v>
      </c>
      <c r="D878" t="s">
        <v>4181</v>
      </c>
      <c r="E878" t="s">
        <v>4182</v>
      </c>
      <c r="F878" t="s">
        <v>4162</v>
      </c>
      <c r="G878" s="17">
        <f t="shared" si="35"/>
        <v>71.17</v>
      </c>
      <c r="I878" s="6"/>
    </row>
    <row r="879" spans="2:9" x14ac:dyDescent="0.3">
      <c r="B879" s="16">
        <v>5876</v>
      </c>
      <c r="C879" s="6">
        <v>45568</v>
      </c>
      <c r="D879" t="s">
        <v>4179</v>
      </c>
      <c r="E879" t="s">
        <v>4180</v>
      </c>
      <c r="F879" t="s">
        <v>4162</v>
      </c>
      <c r="G879" s="17">
        <f t="shared" si="35"/>
        <v>71.17</v>
      </c>
      <c r="I879" s="6"/>
    </row>
    <row r="880" spans="2:9" x14ac:dyDescent="0.3">
      <c r="B880" s="16">
        <v>5877</v>
      </c>
      <c r="C880" s="6">
        <v>45568</v>
      </c>
      <c r="D880" t="s">
        <v>4177</v>
      </c>
      <c r="E880" t="s">
        <v>4178</v>
      </c>
      <c r="F880" t="s">
        <v>4162</v>
      </c>
      <c r="G880" s="17">
        <f t="shared" si="35"/>
        <v>71.17</v>
      </c>
      <c r="I880" s="6"/>
    </row>
    <row r="881" spans="2:9" x14ac:dyDescent="0.3">
      <c r="B881" s="16">
        <v>5878</v>
      </c>
      <c r="C881" s="6">
        <v>45568</v>
      </c>
      <c r="D881" t="s">
        <v>4175</v>
      </c>
      <c r="E881" t="s">
        <v>4176</v>
      </c>
      <c r="F881" t="s">
        <v>4162</v>
      </c>
      <c r="G881" s="17">
        <f t="shared" si="35"/>
        <v>71.17</v>
      </c>
      <c r="I881" s="6"/>
    </row>
    <row r="882" spans="2:9" x14ac:dyDescent="0.3">
      <c r="B882" s="16">
        <v>5879</v>
      </c>
      <c r="C882" s="6">
        <v>45568</v>
      </c>
      <c r="D882" t="s">
        <v>4173</v>
      </c>
      <c r="E882" t="s">
        <v>4174</v>
      </c>
      <c r="F882" t="s">
        <v>4162</v>
      </c>
      <c r="G882" s="17">
        <f t="shared" si="35"/>
        <v>71.17</v>
      </c>
      <c r="I882" s="6"/>
    </row>
    <row r="883" spans="2:9" x14ac:dyDescent="0.3">
      <c r="B883" s="16">
        <v>5880</v>
      </c>
      <c r="C883" s="6">
        <v>45568</v>
      </c>
      <c r="D883" t="s">
        <v>4171</v>
      </c>
      <c r="E883" t="s">
        <v>4172</v>
      </c>
      <c r="F883" t="s">
        <v>4162</v>
      </c>
      <c r="G883" s="17">
        <f t="shared" si="35"/>
        <v>71.17</v>
      </c>
      <c r="I883" s="6"/>
    </row>
    <row r="884" spans="2:9" x14ac:dyDescent="0.3">
      <c r="B884" s="16">
        <v>5881</v>
      </c>
      <c r="C884" s="6">
        <v>45568</v>
      </c>
      <c r="D884" t="s">
        <v>4169</v>
      </c>
      <c r="E884" t="s">
        <v>4170</v>
      </c>
      <c r="F884" t="s">
        <v>4162</v>
      </c>
      <c r="G884" s="17">
        <f t="shared" si="35"/>
        <v>71.17</v>
      </c>
      <c r="I884" s="6"/>
    </row>
    <row r="885" spans="2:9" x14ac:dyDescent="0.3">
      <c r="B885" s="16">
        <v>5882</v>
      </c>
      <c r="C885" s="6">
        <v>45568</v>
      </c>
      <c r="D885" t="s">
        <v>4167</v>
      </c>
      <c r="E885" t="s">
        <v>4168</v>
      </c>
      <c r="F885" t="s">
        <v>4162</v>
      </c>
      <c r="G885" s="17">
        <f t="shared" si="35"/>
        <v>71.17</v>
      </c>
      <c r="I885" s="6"/>
    </row>
    <row r="886" spans="2:9" x14ac:dyDescent="0.3">
      <c r="B886" s="16">
        <v>5883</v>
      </c>
      <c r="C886" s="6">
        <v>45568</v>
      </c>
      <c r="D886" t="s">
        <v>4165</v>
      </c>
      <c r="E886" t="s">
        <v>4166</v>
      </c>
      <c r="F886" t="s">
        <v>4162</v>
      </c>
      <c r="G886" s="17">
        <f t="shared" si="35"/>
        <v>71.17</v>
      </c>
      <c r="I886" s="6"/>
    </row>
    <row r="887" spans="2:9" x14ac:dyDescent="0.3">
      <c r="B887" s="16">
        <v>5884</v>
      </c>
      <c r="C887" s="6">
        <v>45568</v>
      </c>
      <c r="D887" t="s">
        <v>4163</v>
      </c>
      <c r="E887" t="s">
        <v>4164</v>
      </c>
      <c r="F887" t="s">
        <v>4162</v>
      </c>
      <c r="G887" s="17">
        <f t="shared" si="35"/>
        <v>71.17</v>
      </c>
      <c r="I887" s="6"/>
    </row>
    <row r="888" spans="2:9" x14ac:dyDescent="0.3">
      <c r="G888" s="17"/>
    </row>
    <row r="889" spans="2:9" x14ac:dyDescent="0.3">
      <c r="B889" s="16">
        <v>5885</v>
      </c>
      <c r="C889" s="6">
        <v>45568</v>
      </c>
      <c r="D889" t="s">
        <v>203</v>
      </c>
      <c r="E889" t="s">
        <v>4310</v>
      </c>
      <c r="F889" t="s">
        <v>4269</v>
      </c>
      <c r="G889" s="17">
        <f t="shared" ref="G889:G920" si="36">_xlfn.NUMBERVALUE(F889,",",".")</f>
        <v>1124.06</v>
      </c>
      <c r="I889" s="6"/>
    </row>
    <row r="890" spans="2:9" x14ac:dyDescent="0.3">
      <c r="B890" s="16">
        <v>5886</v>
      </c>
      <c r="C890" s="6">
        <v>45568</v>
      </c>
      <c r="D890" t="s">
        <v>203</v>
      </c>
      <c r="E890" t="s">
        <v>4309</v>
      </c>
      <c r="F890" t="s">
        <v>4269</v>
      </c>
      <c r="G890" s="17">
        <f t="shared" si="36"/>
        <v>1124.06</v>
      </c>
      <c r="I890" s="6"/>
    </row>
    <row r="891" spans="2:9" x14ac:dyDescent="0.3">
      <c r="B891" s="16">
        <v>5887</v>
      </c>
      <c r="C891" s="6">
        <v>45568</v>
      </c>
      <c r="D891" t="s">
        <v>203</v>
      </c>
      <c r="E891" t="s">
        <v>4308</v>
      </c>
      <c r="F891" t="s">
        <v>4269</v>
      </c>
      <c r="G891" s="17">
        <f t="shared" si="36"/>
        <v>1124.06</v>
      </c>
      <c r="I891" s="6"/>
    </row>
    <row r="892" spans="2:9" x14ac:dyDescent="0.3">
      <c r="B892" s="16">
        <v>5888</v>
      </c>
      <c r="C892" s="6">
        <v>45568</v>
      </c>
      <c r="D892" t="s">
        <v>203</v>
      </c>
      <c r="E892" t="s">
        <v>4307</v>
      </c>
      <c r="F892" t="s">
        <v>4306</v>
      </c>
      <c r="G892" s="17">
        <f t="shared" si="36"/>
        <v>2421.0500000000002</v>
      </c>
      <c r="I892" s="6"/>
    </row>
    <row r="893" spans="2:9" x14ac:dyDescent="0.3">
      <c r="B893" s="16">
        <v>5889</v>
      </c>
      <c r="C893" s="6">
        <v>45568</v>
      </c>
      <c r="D893" t="s">
        <v>203</v>
      </c>
      <c r="E893" t="s">
        <v>4305</v>
      </c>
      <c r="F893" t="s">
        <v>4269</v>
      </c>
      <c r="G893" s="17">
        <f t="shared" si="36"/>
        <v>1124.06</v>
      </c>
      <c r="I893" s="6"/>
    </row>
    <row r="894" spans="2:9" x14ac:dyDescent="0.3">
      <c r="B894" s="16">
        <v>5890</v>
      </c>
      <c r="C894" s="6">
        <v>45568</v>
      </c>
      <c r="D894" t="s">
        <v>203</v>
      </c>
      <c r="E894" t="s">
        <v>4304</v>
      </c>
      <c r="F894" t="s">
        <v>4269</v>
      </c>
      <c r="G894" s="17">
        <f t="shared" si="36"/>
        <v>1124.06</v>
      </c>
      <c r="I894" s="6"/>
    </row>
    <row r="895" spans="2:9" x14ac:dyDescent="0.3">
      <c r="B895" s="16">
        <v>5891</v>
      </c>
      <c r="C895" s="6">
        <v>45568</v>
      </c>
      <c r="D895" t="s">
        <v>203</v>
      </c>
      <c r="E895" t="s">
        <v>4303</v>
      </c>
      <c r="F895" t="s">
        <v>4269</v>
      </c>
      <c r="G895" s="17">
        <f t="shared" si="36"/>
        <v>1124.06</v>
      </c>
      <c r="I895" s="6"/>
    </row>
    <row r="896" spans="2:9" x14ac:dyDescent="0.3">
      <c r="B896" s="16">
        <v>5892</v>
      </c>
      <c r="C896" s="6">
        <v>45568</v>
      </c>
      <c r="D896" t="s">
        <v>203</v>
      </c>
      <c r="E896" t="s">
        <v>4302</v>
      </c>
      <c r="F896" t="s">
        <v>4269</v>
      </c>
      <c r="G896" s="17">
        <f t="shared" si="36"/>
        <v>1124.06</v>
      </c>
      <c r="I896" s="6"/>
    </row>
    <row r="897" spans="2:9" x14ac:dyDescent="0.3">
      <c r="B897" s="16">
        <v>5893</v>
      </c>
      <c r="C897" s="6">
        <v>45568</v>
      </c>
      <c r="D897" t="s">
        <v>203</v>
      </c>
      <c r="E897" t="s">
        <v>4301</v>
      </c>
      <c r="F897" t="s">
        <v>4300</v>
      </c>
      <c r="G897" s="17">
        <f t="shared" si="36"/>
        <v>1160.0899999999999</v>
      </c>
      <c r="I897" s="6"/>
    </row>
    <row r="898" spans="2:9" x14ac:dyDescent="0.3">
      <c r="B898" s="16">
        <v>5894</v>
      </c>
      <c r="C898" s="6">
        <v>45568</v>
      </c>
      <c r="D898" t="s">
        <v>203</v>
      </c>
      <c r="E898" t="s">
        <v>4299</v>
      </c>
      <c r="F898" t="s">
        <v>4298</v>
      </c>
      <c r="G898" s="17">
        <f t="shared" si="36"/>
        <v>13157.24</v>
      </c>
      <c r="I898" s="6"/>
    </row>
    <row r="899" spans="2:9" x14ac:dyDescent="0.3">
      <c r="B899" s="16">
        <v>5895</v>
      </c>
      <c r="C899" s="6">
        <v>45568</v>
      </c>
      <c r="D899" t="s">
        <v>203</v>
      </c>
      <c r="E899" t="s">
        <v>4297</v>
      </c>
      <c r="F899" t="s">
        <v>4296</v>
      </c>
      <c r="G899" s="17">
        <f t="shared" si="36"/>
        <v>1405.07</v>
      </c>
      <c r="I899" s="6"/>
    </row>
    <row r="900" spans="2:9" x14ac:dyDescent="0.3">
      <c r="B900" s="16">
        <v>5896</v>
      </c>
      <c r="C900" s="6">
        <v>45568</v>
      </c>
      <c r="D900" t="s">
        <v>203</v>
      </c>
      <c r="E900" t="s">
        <v>4295</v>
      </c>
      <c r="F900" t="s">
        <v>4294</v>
      </c>
      <c r="G900" s="17">
        <f t="shared" si="36"/>
        <v>1578</v>
      </c>
      <c r="I900" s="6"/>
    </row>
    <row r="901" spans="2:9" x14ac:dyDescent="0.3">
      <c r="B901" s="16">
        <v>5897</v>
      </c>
      <c r="C901" s="6">
        <v>45568</v>
      </c>
      <c r="D901" t="s">
        <v>203</v>
      </c>
      <c r="E901" t="s">
        <v>4293</v>
      </c>
      <c r="F901" t="s">
        <v>4292</v>
      </c>
      <c r="G901" s="17">
        <f t="shared" si="36"/>
        <v>1859.02</v>
      </c>
      <c r="I901" s="6"/>
    </row>
    <row r="902" spans="2:9" x14ac:dyDescent="0.3">
      <c r="B902" s="16">
        <v>5898</v>
      </c>
      <c r="C902" s="6">
        <v>45568</v>
      </c>
      <c r="D902" t="s">
        <v>203</v>
      </c>
      <c r="E902" t="s">
        <v>4291</v>
      </c>
      <c r="F902" t="s">
        <v>4290</v>
      </c>
      <c r="G902" s="17">
        <f t="shared" si="36"/>
        <v>1686.09</v>
      </c>
      <c r="I902" s="6"/>
    </row>
    <row r="903" spans="2:9" x14ac:dyDescent="0.3">
      <c r="B903" s="16">
        <v>5899</v>
      </c>
      <c r="C903" s="6">
        <v>45568</v>
      </c>
      <c r="D903" t="s">
        <v>203</v>
      </c>
      <c r="E903" t="s">
        <v>4289</v>
      </c>
      <c r="F903" t="s">
        <v>4269</v>
      </c>
      <c r="G903" s="17">
        <f t="shared" si="36"/>
        <v>1124.06</v>
      </c>
      <c r="I903" s="6"/>
    </row>
    <row r="904" spans="2:9" x14ac:dyDescent="0.3">
      <c r="B904" s="16">
        <v>5900</v>
      </c>
      <c r="C904" s="6">
        <v>45568</v>
      </c>
      <c r="D904" t="s">
        <v>203</v>
      </c>
      <c r="E904" t="s">
        <v>4288</v>
      </c>
      <c r="F904" t="s">
        <v>4287</v>
      </c>
      <c r="G904" s="17">
        <f t="shared" si="36"/>
        <v>1260.96</v>
      </c>
      <c r="I904" s="6"/>
    </row>
    <row r="905" spans="2:9" x14ac:dyDescent="0.3">
      <c r="B905" s="16">
        <v>5901</v>
      </c>
      <c r="C905" s="6">
        <v>45568</v>
      </c>
      <c r="D905" t="s">
        <v>203</v>
      </c>
      <c r="E905" t="s">
        <v>4286</v>
      </c>
      <c r="F905" t="s">
        <v>4269</v>
      </c>
      <c r="G905" s="17">
        <f t="shared" si="36"/>
        <v>1124.06</v>
      </c>
      <c r="I905" s="6"/>
    </row>
    <row r="906" spans="2:9" x14ac:dyDescent="0.3">
      <c r="B906" s="16">
        <v>5902</v>
      </c>
      <c r="C906" s="6">
        <v>45568</v>
      </c>
      <c r="D906" t="s">
        <v>203</v>
      </c>
      <c r="E906" t="s">
        <v>4285</v>
      </c>
      <c r="F906" t="s">
        <v>4269</v>
      </c>
      <c r="G906" s="17">
        <f t="shared" si="36"/>
        <v>1124.06</v>
      </c>
      <c r="I906" s="6"/>
    </row>
    <row r="907" spans="2:9" x14ac:dyDescent="0.3">
      <c r="B907" s="16">
        <v>5903</v>
      </c>
      <c r="C907" s="6">
        <v>45568</v>
      </c>
      <c r="D907" t="s">
        <v>203</v>
      </c>
      <c r="E907" t="s">
        <v>4284</v>
      </c>
      <c r="F907" t="s">
        <v>4283</v>
      </c>
      <c r="G907" s="17">
        <f t="shared" si="36"/>
        <v>3213.65</v>
      </c>
      <c r="I907" s="6"/>
    </row>
    <row r="908" spans="2:9" x14ac:dyDescent="0.3">
      <c r="B908" s="16">
        <v>5904</v>
      </c>
      <c r="C908" s="6">
        <v>45568</v>
      </c>
      <c r="D908" t="s">
        <v>203</v>
      </c>
      <c r="E908" t="s">
        <v>4282</v>
      </c>
      <c r="F908" t="s">
        <v>4263</v>
      </c>
      <c r="G908" s="17">
        <f t="shared" si="36"/>
        <v>843.04</v>
      </c>
      <c r="I908" s="6"/>
    </row>
    <row r="909" spans="2:9" x14ac:dyDescent="0.3">
      <c r="B909" s="16">
        <v>5905</v>
      </c>
      <c r="C909" s="6">
        <v>45568</v>
      </c>
      <c r="D909" t="s">
        <v>203</v>
      </c>
      <c r="E909" t="s">
        <v>4281</v>
      </c>
      <c r="F909" t="s">
        <v>4269</v>
      </c>
      <c r="G909" s="17">
        <f t="shared" si="36"/>
        <v>1124.06</v>
      </c>
      <c r="I909" s="6"/>
    </row>
    <row r="910" spans="2:9" x14ac:dyDescent="0.3">
      <c r="B910" s="16">
        <v>5906</v>
      </c>
      <c r="C910" s="6">
        <v>45568</v>
      </c>
      <c r="D910" t="s">
        <v>203</v>
      </c>
      <c r="E910" t="s">
        <v>4280</v>
      </c>
      <c r="F910" t="s">
        <v>4279</v>
      </c>
      <c r="G910" s="17">
        <f t="shared" si="36"/>
        <v>879.07</v>
      </c>
      <c r="I910" s="6"/>
    </row>
    <row r="911" spans="2:9" x14ac:dyDescent="0.3">
      <c r="B911" s="16">
        <v>5907</v>
      </c>
      <c r="C911" s="6">
        <v>45568</v>
      </c>
      <c r="D911" t="s">
        <v>203</v>
      </c>
      <c r="E911" t="s">
        <v>4278</v>
      </c>
      <c r="F911" t="s">
        <v>4277</v>
      </c>
      <c r="G911" s="17">
        <f t="shared" si="36"/>
        <v>9547.2900000000009</v>
      </c>
      <c r="I911" s="6"/>
    </row>
    <row r="912" spans="2:9" x14ac:dyDescent="0.3">
      <c r="B912" s="16">
        <v>5908</v>
      </c>
      <c r="C912" s="6">
        <v>45568</v>
      </c>
      <c r="D912" t="s">
        <v>203</v>
      </c>
      <c r="E912" t="s">
        <v>4276</v>
      </c>
      <c r="F912" t="s">
        <v>4269</v>
      </c>
      <c r="G912" s="17">
        <f t="shared" si="36"/>
        <v>1124.06</v>
      </c>
      <c r="I912" s="6"/>
    </row>
    <row r="913" spans="2:9" x14ac:dyDescent="0.3">
      <c r="B913" s="16">
        <v>5909</v>
      </c>
      <c r="C913" s="6">
        <v>45568</v>
      </c>
      <c r="D913" t="s">
        <v>203</v>
      </c>
      <c r="E913" t="s">
        <v>4275</v>
      </c>
      <c r="F913" t="s">
        <v>4269</v>
      </c>
      <c r="G913" s="17">
        <f t="shared" si="36"/>
        <v>1124.06</v>
      </c>
      <c r="I913" s="6"/>
    </row>
    <row r="914" spans="2:9" x14ac:dyDescent="0.3">
      <c r="B914" s="16">
        <v>5910</v>
      </c>
      <c r="C914" s="6">
        <v>45568</v>
      </c>
      <c r="D914" t="s">
        <v>203</v>
      </c>
      <c r="E914" t="s">
        <v>4274</v>
      </c>
      <c r="F914" t="s">
        <v>4269</v>
      </c>
      <c r="G914" s="17">
        <f t="shared" si="36"/>
        <v>1124.06</v>
      </c>
      <c r="I914" s="6"/>
    </row>
    <row r="915" spans="2:9" x14ac:dyDescent="0.3">
      <c r="B915" s="16">
        <v>5911</v>
      </c>
      <c r="C915" s="6">
        <v>45568</v>
      </c>
      <c r="D915" t="s">
        <v>203</v>
      </c>
      <c r="E915" t="s">
        <v>4273</v>
      </c>
      <c r="F915" t="s">
        <v>4269</v>
      </c>
      <c r="G915" s="17">
        <f t="shared" si="36"/>
        <v>1124.06</v>
      </c>
      <c r="I915" s="6"/>
    </row>
    <row r="916" spans="2:9" x14ac:dyDescent="0.3">
      <c r="B916" s="16">
        <v>5912</v>
      </c>
      <c r="C916" s="6">
        <v>45568</v>
      </c>
      <c r="D916" t="s">
        <v>203</v>
      </c>
      <c r="E916" t="s">
        <v>4272</v>
      </c>
      <c r="F916" t="s">
        <v>4271</v>
      </c>
      <c r="G916" s="17">
        <f t="shared" si="36"/>
        <v>1808.58</v>
      </c>
      <c r="I916" s="6"/>
    </row>
    <row r="917" spans="2:9" x14ac:dyDescent="0.3">
      <c r="B917" s="16">
        <v>5913</v>
      </c>
      <c r="C917" s="6">
        <v>45568</v>
      </c>
      <c r="D917" t="s">
        <v>203</v>
      </c>
      <c r="E917" t="s">
        <v>4270</v>
      </c>
      <c r="F917" t="s">
        <v>4269</v>
      </c>
      <c r="G917" s="17">
        <f t="shared" si="36"/>
        <v>1124.06</v>
      </c>
      <c r="I917" s="6"/>
    </row>
    <row r="918" spans="2:9" x14ac:dyDescent="0.3">
      <c r="B918" s="16">
        <v>5914</v>
      </c>
      <c r="C918" s="6">
        <v>45568</v>
      </c>
      <c r="D918" t="s">
        <v>203</v>
      </c>
      <c r="E918" t="s">
        <v>4268</v>
      </c>
      <c r="F918" t="s">
        <v>4267</v>
      </c>
      <c r="G918" s="17">
        <f t="shared" si="36"/>
        <v>1815.79</v>
      </c>
      <c r="I918" s="6"/>
    </row>
    <row r="919" spans="2:9" x14ac:dyDescent="0.3">
      <c r="B919" s="16">
        <v>5915</v>
      </c>
      <c r="C919" s="6">
        <v>45568</v>
      </c>
      <c r="D919" t="s">
        <v>203</v>
      </c>
      <c r="E919" t="s">
        <v>4266</v>
      </c>
      <c r="F919" t="s">
        <v>4265</v>
      </c>
      <c r="G919" s="17">
        <f t="shared" si="36"/>
        <v>1851.81</v>
      </c>
      <c r="I919" s="6"/>
    </row>
    <row r="920" spans="2:9" x14ac:dyDescent="0.3">
      <c r="B920" s="16">
        <v>5916</v>
      </c>
      <c r="C920" s="6">
        <v>45568</v>
      </c>
      <c r="D920" t="s">
        <v>203</v>
      </c>
      <c r="E920" t="s">
        <v>4264</v>
      </c>
      <c r="F920" t="s">
        <v>4263</v>
      </c>
      <c r="G920" s="17">
        <f t="shared" si="36"/>
        <v>843.04</v>
      </c>
      <c r="I920" s="6"/>
    </row>
    <row r="921" spans="2:9" x14ac:dyDescent="0.3">
      <c r="B921" s="16">
        <v>5917</v>
      </c>
      <c r="C921" s="6">
        <v>45568</v>
      </c>
      <c r="D921" t="s">
        <v>203</v>
      </c>
      <c r="E921" t="s">
        <v>4262</v>
      </c>
      <c r="F921" t="s">
        <v>4261</v>
      </c>
      <c r="G921" s="17">
        <f t="shared" ref="G921:G946" si="37">_xlfn.NUMBERVALUE(F921,",",".")</f>
        <v>2810.15</v>
      </c>
      <c r="I921" s="6"/>
    </row>
    <row r="922" spans="2:9" x14ac:dyDescent="0.3">
      <c r="B922" s="16">
        <v>5918</v>
      </c>
      <c r="C922" s="6">
        <v>45568</v>
      </c>
      <c r="D922" t="s">
        <v>203</v>
      </c>
      <c r="E922" t="s">
        <v>4260</v>
      </c>
      <c r="F922" t="s">
        <v>4259</v>
      </c>
      <c r="G922" s="17">
        <f t="shared" si="37"/>
        <v>835.84</v>
      </c>
      <c r="I922" s="6"/>
    </row>
    <row r="923" spans="2:9" x14ac:dyDescent="0.3">
      <c r="B923" s="16">
        <v>5919</v>
      </c>
      <c r="C923" s="6">
        <v>45568</v>
      </c>
      <c r="D923" t="s">
        <v>203</v>
      </c>
      <c r="E923" t="s">
        <v>4258</v>
      </c>
      <c r="F923" t="s">
        <v>4257</v>
      </c>
      <c r="G923" s="17">
        <f t="shared" si="37"/>
        <v>21469.82</v>
      </c>
      <c r="I923" s="6"/>
    </row>
    <row r="924" spans="2:9" x14ac:dyDescent="0.3">
      <c r="B924" s="16">
        <v>5920</v>
      </c>
      <c r="C924" s="6">
        <v>45568</v>
      </c>
      <c r="D924" t="s">
        <v>203</v>
      </c>
      <c r="E924" t="s">
        <v>4256</v>
      </c>
      <c r="F924" t="s">
        <v>4255</v>
      </c>
      <c r="G924" s="17">
        <f t="shared" si="37"/>
        <v>19781.13</v>
      </c>
      <c r="I924" s="6"/>
    </row>
    <row r="925" spans="2:9" x14ac:dyDescent="0.3">
      <c r="B925" s="16">
        <v>5921</v>
      </c>
      <c r="C925" s="6">
        <v>45568</v>
      </c>
      <c r="D925" t="s">
        <v>203</v>
      </c>
      <c r="E925" t="s">
        <v>4254</v>
      </c>
      <c r="F925" t="s">
        <v>4253</v>
      </c>
      <c r="G925" s="17">
        <f t="shared" si="37"/>
        <v>30260.83</v>
      </c>
      <c r="I925" s="6"/>
    </row>
    <row r="926" spans="2:9" x14ac:dyDescent="0.3">
      <c r="B926" s="16">
        <v>5922</v>
      </c>
      <c r="C926" s="6">
        <v>45568</v>
      </c>
      <c r="D926" t="s">
        <v>203</v>
      </c>
      <c r="E926" t="s">
        <v>4252</v>
      </c>
      <c r="F926" t="s">
        <v>4251</v>
      </c>
      <c r="G926" s="17">
        <f t="shared" si="37"/>
        <v>44373.14</v>
      </c>
      <c r="I926" s="6"/>
    </row>
    <row r="927" spans="2:9" x14ac:dyDescent="0.3">
      <c r="B927" s="16">
        <v>5923</v>
      </c>
      <c r="C927" s="6">
        <v>45568</v>
      </c>
      <c r="D927" t="s">
        <v>203</v>
      </c>
      <c r="E927" t="s">
        <v>4250</v>
      </c>
      <c r="F927" t="s">
        <v>4249</v>
      </c>
      <c r="G927" s="17">
        <f t="shared" si="37"/>
        <v>82159.820000000007</v>
      </c>
      <c r="I927" s="6"/>
    </row>
    <row r="928" spans="2:9" x14ac:dyDescent="0.3">
      <c r="B928" s="16">
        <v>5924</v>
      </c>
      <c r="C928" s="6">
        <v>45568</v>
      </c>
      <c r="D928" t="s">
        <v>203</v>
      </c>
      <c r="E928" t="s">
        <v>4248</v>
      </c>
      <c r="F928" t="s">
        <v>4247</v>
      </c>
      <c r="G928" s="17">
        <f t="shared" si="37"/>
        <v>110824.26</v>
      </c>
      <c r="I928" s="6"/>
    </row>
    <row r="929" spans="2:9" x14ac:dyDescent="0.3">
      <c r="B929" s="16">
        <v>5925</v>
      </c>
      <c r="C929" s="6">
        <v>45568</v>
      </c>
      <c r="D929" t="s">
        <v>203</v>
      </c>
      <c r="E929" t="s">
        <v>4246</v>
      </c>
      <c r="F929" t="s">
        <v>4245</v>
      </c>
      <c r="G929" s="17">
        <f t="shared" si="37"/>
        <v>81046.69</v>
      </c>
      <c r="I929" s="6"/>
    </row>
    <row r="930" spans="2:9" x14ac:dyDescent="0.3">
      <c r="B930" s="16">
        <v>5926</v>
      </c>
      <c r="C930" s="6">
        <v>45569</v>
      </c>
      <c r="D930" t="s">
        <v>4239</v>
      </c>
      <c r="E930" t="s">
        <v>4244</v>
      </c>
      <c r="F930" t="s">
        <v>4238</v>
      </c>
      <c r="G930" s="17">
        <f t="shared" si="37"/>
        <v>14454</v>
      </c>
      <c r="I930" s="6"/>
    </row>
    <row r="931" spans="2:9" x14ac:dyDescent="0.3">
      <c r="B931" s="16">
        <v>5927</v>
      </c>
      <c r="C931" s="6">
        <v>45569</v>
      </c>
      <c r="D931" t="s">
        <v>4239</v>
      </c>
      <c r="E931" t="s">
        <v>4243</v>
      </c>
      <c r="F931" t="s">
        <v>4238</v>
      </c>
      <c r="G931" s="17">
        <f t="shared" si="37"/>
        <v>14454</v>
      </c>
      <c r="I931" s="6"/>
    </row>
    <row r="932" spans="2:9" x14ac:dyDescent="0.3">
      <c r="B932" s="16">
        <v>5928</v>
      </c>
      <c r="C932" s="6">
        <v>45569</v>
      </c>
      <c r="D932" t="s">
        <v>4239</v>
      </c>
      <c r="E932" t="s">
        <v>4242</v>
      </c>
      <c r="F932" t="s">
        <v>4238</v>
      </c>
      <c r="G932" s="17">
        <f t="shared" si="37"/>
        <v>14454</v>
      </c>
      <c r="I932" s="6"/>
    </row>
    <row r="933" spans="2:9" x14ac:dyDescent="0.3">
      <c r="B933" s="16">
        <v>5929</v>
      </c>
      <c r="C933" s="6">
        <v>45569</v>
      </c>
      <c r="D933" t="s">
        <v>4239</v>
      </c>
      <c r="E933" t="s">
        <v>4241</v>
      </c>
      <c r="F933" t="s">
        <v>4238</v>
      </c>
      <c r="G933" s="17">
        <f t="shared" si="37"/>
        <v>14454</v>
      </c>
      <c r="I933" s="6"/>
    </row>
    <row r="934" spans="2:9" x14ac:dyDescent="0.3">
      <c r="B934" s="16">
        <v>5930</v>
      </c>
      <c r="C934" s="6">
        <v>45569</v>
      </c>
      <c r="D934" t="s">
        <v>4239</v>
      </c>
      <c r="E934" t="s">
        <v>4240</v>
      </c>
      <c r="F934" t="s">
        <v>4238</v>
      </c>
      <c r="G934" s="17">
        <f t="shared" si="37"/>
        <v>14454</v>
      </c>
      <c r="I934" s="6"/>
    </row>
    <row r="935" spans="2:9" x14ac:dyDescent="0.3">
      <c r="B935" s="16">
        <v>5931</v>
      </c>
      <c r="C935" s="6">
        <v>45569</v>
      </c>
      <c r="D935" t="s">
        <v>2634</v>
      </c>
      <c r="E935" t="s">
        <v>4237</v>
      </c>
      <c r="F935" t="s">
        <v>4236</v>
      </c>
      <c r="G935" s="17">
        <f t="shared" si="37"/>
        <v>2752.5</v>
      </c>
      <c r="I935" s="6"/>
    </row>
    <row r="936" spans="2:9" x14ac:dyDescent="0.3">
      <c r="B936" s="16">
        <v>5932</v>
      </c>
      <c r="C936" s="6">
        <v>45569</v>
      </c>
      <c r="D936" t="s">
        <v>2634</v>
      </c>
      <c r="E936" t="s">
        <v>4235</v>
      </c>
      <c r="F936" t="s">
        <v>4234</v>
      </c>
      <c r="G936" s="17">
        <f t="shared" si="37"/>
        <v>2758</v>
      </c>
      <c r="I936" s="6"/>
    </row>
    <row r="937" spans="2:9" x14ac:dyDescent="0.3">
      <c r="B937" s="16">
        <v>5933</v>
      </c>
      <c r="C937" s="6">
        <v>45569</v>
      </c>
      <c r="D937" t="s">
        <v>2634</v>
      </c>
      <c r="E937" t="s">
        <v>4233</v>
      </c>
      <c r="F937" t="s">
        <v>2841</v>
      </c>
      <c r="G937" s="17">
        <f t="shared" si="37"/>
        <v>1622</v>
      </c>
      <c r="I937" s="6"/>
    </row>
    <row r="938" spans="2:9" x14ac:dyDescent="0.3">
      <c r="B938" s="16">
        <v>5934</v>
      </c>
      <c r="C938" s="6">
        <v>45569</v>
      </c>
      <c r="D938" t="s">
        <v>2634</v>
      </c>
      <c r="E938" t="s">
        <v>4232</v>
      </c>
      <c r="F938" t="s">
        <v>4231</v>
      </c>
      <c r="G938" s="17">
        <f t="shared" si="37"/>
        <v>2352.5</v>
      </c>
      <c r="I938" s="6"/>
    </row>
    <row r="939" spans="2:9" x14ac:dyDescent="0.3">
      <c r="B939" s="16">
        <v>5935</v>
      </c>
      <c r="C939" s="6">
        <v>45569</v>
      </c>
      <c r="D939" t="s">
        <v>2634</v>
      </c>
      <c r="E939" t="s">
        <v>4230</v>
      </c>
      <c r="F939" t="s">
        <v>4229</v>
      </c>
      <c r="G939" s="17">
        <f t="shared" si="37"/>
        <v>1609.5</v>
      </c>
      <c r="I939" s="6"/>
    </row>
    <row r="940" spans="2:9" x14ac:dyDescent="0.3">
      <c r="B940" s="16">
        <v>5936</v>
      </c>
      <c r="C940" s="6">
        <v>45569</v>
      </c>
      <c r="D940" t="s">
        <v>2634</v>
      </c>
      <c r="E940" t="s">
        <v>4228</v>
      </c>
      <c r="F940" t="s">
        <v>4227</v>
      </c>
      <c r="G940" s="17">
        <f t="shared" si="37"/>
        <v>939</v>
      </c>
      <c r="I940" s="6"/>
    </row>
    <row r="941" spans="2:9" x14ac:dyDescent="0.3">
      <c r="B941" s="16">
        <v>5937</v>
      </c>
      <c r="C941" s="6">
        <v>45569</v>
      </c>
      <c r="D941" t="s">
        <v>203</v>
      </c>
      <c r="E941" t="s">
        <v>4226</v>
      </c>
      <c r="F941" t="s">
        <v>4225</v>
      </c>
      <c r="G941" s="17">
        <f t="shared" si="37"/>
        <v>1416.38</v>
      </c>
      <c r="I941" s="6"/>
    </row>
    <row r="942" spans="2:9" x14ac:dyDescent="0.3">
      <c r="B942" s="16">
        <v>5938</v>
      </c>
      <c r="C942" s="6">
        <v>45569</v>
      </c>
      <c r="D942" t="s">
        <v>203</v>
      </c>
      <c r="E942" t="s">
        <v>4224</v>
      </c>
      <c r="F942" t="s">
        <v>4223</v>
      </c>
      <c r="G942" s="17">
        <f t="shared" si="37"/>
        <v>886.15</v>
      </c>
      <c r="I942" s="6"/>
    </row>
    <row r="943" spans="2:9" x14ac:dyDescent="0.3">
      <c r="B943" s="16">
        <v>5939</v>
      </c>
      <c r="C943" s="6">
        <v>45569</v>
      </c>
      <c r="D943" t="s">
        <v>203</v>
      </c>
      <c r="E943" t="s">
        <v>4222</v>
      </c>
      <c r="F943" t="s">
        <v>4221</v>
      </c>
      <c r="G943" s="17">
        <f t="shared" si="37"/>
        <v>1133.1099999999999</v>
      </c>
      <c r="I943" s="6"/>
    </row>
    <row r="944" spans="2:9" x14ac:dyDescent="0.3">
      <c r="B944" s="16">
        <v>5940</v>
      </c>
      <c r="C944" s="6">
        <v>45569</v>
      </c>
      <c r="D944" t="s">
        <v>203</v>
      </c>
      <c r="E944" t="s">
        <v>4220</v>
      </c>
      <c r="F944" t="s">
        <v>4219</v>
      </c>
      <c r="G944" s="17">
        <f t="shared" si="37"/>
        <v>1125.8399999999999</v>
      </c>
      <c r="I944" s="6"/>
    </row>
    <row r="945" spans="2:9" x14ac:dyDescent="0.3">
      <c r="B945" s="16">
        <v>5941</v>
      </c>
      <c r="C945" s="6">
        <v>45569</v>
      </c>
      <c r="D945" t="s">
        <v>203</v>
      </c>
      <c r="E945" t="s">
        <v>4218</v>
      </c>
      <c r="F945" t="s">
        <v>4217</v>
      </c>
      <c r="G945" s="17">
        <f t="shared" si="37"/>
        <v>47138.42</v>
      </c>
      <c r="I945" s="6"/>
    </row>
    <row r="946" spans="2:9" x14ac:dyDescent="0.3">
      <c r="E946"/>
      <c r="G946" s="17">
        <f t="shared" si="37"/>
        <v>0</v>
      </c>
    </row>
    <row r="947" spans="2:9" x14ac:dyDescent="0.3">
      <c r="B947" s="16">
        <v>6003</v>
      </c>
      <c r="C947" s="6">
        <v>45583</v>
      </c>
      <c r="D947" t="s">
        <v>251</v>
      </c>
      <c r="E947" t="s">
        <v>4449</v>
      </c>
      <c r="F947" t="s">
        <v>4447</v>
      </c>
      <c r="G947" s="17">
        <f t="shared" ref="G947:G975" si="38">_xlfn.NUMBERVALUE(F947,",",".")</f>
        <v>5061.24</v>
      </c>
      <c r="H947" s="37">
        <f>G947*0.9385</f>
        <v>4749.9737399999995</v>
      </c>
      <c r="I947" s="6"/>
    </row>
    <row r="948" spans="2:9" x14ac:dyDescent="0.3">
      <c r="B948" s="16">
        <v>6004</v>
      </c>
      <c r="C948" s="6">
        <v>45583</v>
      </c>
      <c r="D948" t="s">
        <v>251</v>
      </c>
      <c r="E948" t="s">
        <v>4448</v>
      </c>
      <c r="F948" t="s">
        <v>4447</v>
      </c>
      <c r="G948" s="17">
        <f t="shared" si="38"/>
        <v>5061.24</v>
      </c>
      <c r="H948" s="37">
        <f t="shared" ref="H948:H975" si="39">G948*0.9385</f>
        <v>4749.9737399999995</v>
      </c>
      <c r="I948" s="6"/>
    </row>
    <row r="949" spans="2:9" x14ac:dyDescent="0.3">
      <c r="B949" s="16">
        <v>6005</v>
      </c>
      <c r="C949" s="6">
        <v>45583</v>
      </c>
      <c r="D949" t="s">
        <v>251</v>
      </c>
      <c r="E949" t="s">
        <v>4446</v>
      </c>
      <c r="F949" t="s">
        <v>4445</v>
      </c>
      <c r="G949" s="17">
        <f t="shared" si="38"/>
        <v>3489.75</v>
      </c>
      <c r="H949" s="37">
        <f t="shared" si="39"/>
        <v>3275.1303750000002</v>
      </c>
      <c r="I949" s="6"/>
    </row>
    <row r="950" spans="2:9" x14ac:dyDescent="0.3">
      <c r="B950" s="16">
        <v>6006</v>
      </c>
      <c r="C950" s="6">
        <v>45583</v>
      </c>
      <c r="D950" t="s">
        <v>251</v>
      </c>
      <c r="E950" t="s">
        <v>4444</v>
      </c>
      <c r="F950" t="s">
        <v>4443</v>
      </c>
      <c r="G950" s="17">
        <f t="shared" si="38"/>
        <v>3202.01</v>
      </c>
      <c r="H950" s="37">
        <f t="shared" si="39"/>
        <v>3005.0863850000001</v>
      </c>
      <c r="I950" s="6"/>
    </row>
    <row r="951" spans="2:9" x14ac:dyDescent="0.3">
      <c r="B951" s="16">
        <v>6007</v>
      </c>
      <c r="C951" s="6">
        <v>45583</v>
      </c>
      <c r="D951" t="s">
        <v>474</v>
      </c>
      <c r="E951" t="s">
        <v>4442</v>
      </c>
      <c r="F951" t="s">
        <v>4441</v>
      </c>
      <c r="G951" s="17">
        <f t="shared" si="38"/>
        <v>52862.65</v>
      </c>
      <c r="H951" s="37">
        <f t="shared" si="39"/>
        <v>49611.597025000003</v>
      </c>
      <c r="I951" s="6"/>
    </row>
    <row r="952" spans="2:9" x14ac:dyDescent="0.3">
      <c r="B952" s="16">
        <v>6008</v>
      </c>
      <c r="C952" s="6">
        <v>45583</v>
      </c>
      <c r="D952" t="s">
        <v>474</v>
      </c>
      <c r="E952" t="s">
        <v>4440</v>
      </c>
      <c r="F952" t="s">
        <v>4439</v>
      </c>
      <c r="G952" s="17">
        <f t="shared" si="38"/>
        <v>5577.69</v>
      </c>
      <c r="H952" s="37">
        <f t="shared" si="39"/>
        <v>5234.6620649999995</v>
      </c>
      <c r="I952" s="6"/>
    </row>
    <row r="953" spans="2:9" x14ac:dyDescent="0.3">
      <c r="B953" s="16">
        <v>6009</v>
      </c>
      <c r="C953" s="6">
        <v>45583</v>
      </c>
      <c r="D953" t="s">
        <v>203</v>
      </c>
      <c r="E953" t="s">
        <v>4438</v>
      </c>
      <c r="F953" t="s">
        <v>4437</v>
      </c>
      <c r="G953" s="17">
        <f t="shared" si="38"/>
        <v>16771.22</v>
      </c>
      <c r="H953" s="37">
        <f t="shared" si="39"/>
        <v>15739.789970000002</v>
      </c>
      <c r="I953" s="6"/>
    </row>
    <row r="954" spans="2:9" x14ac:dyDescent="0.3">
      <c r="B954" s="16">
        <v>6010</v>
      </c>
      <c r="C954" s="6">
        <v>45583</v>
      </c>
      <c r="D954" t="s">
        <v>203</v>
      </c>
      <c r="E954" t="s">
        <v>4436</v>
      </c>
      <c r="F954" t="s">
        <v>4435</v>
      </c>
      <c r="G954" s="17">
        <f t="shared" si="38"/>
        <v>12452.93</v>
      </c>
      <c r="H954" s="37">
        <f t="shared" si="39"/>
        <v>11687.074805</v>
      </c>
      <c r="I954" s="6"/>
    </row>
    <row r="955" spans="2:9" x14ac:dyDescent="0.3">
      <c r="B955" s="16">
        <v>6011</v>
      </c>
      <c r="C955" s="6">
        <v>45583</v>
      </c>
      <c r="D955" t="s">
        <v>203</v>
      </c>
      <c r="E955" t="s">
        <v>4434</v>
      </c>
      <c r="F955" t="s">
        <v>4433</v>
      </c>
      <c r="G955" s="17">
        <f t="shared" si="38"/>
        <v>2989.59</v>
      </c>
      <c r="H955" s="37">
        <f t="shared" si="39"/>
        <v>2805.730215</v>
      </c>
      <c r="I955" s="6"/>
    </row>
    <row r="956" spans="2:9" x14ac:dyDescent="0.3">
      <c r="B956" s="16">
        <v>6012</v>
      </c>
      <c r="C956" s="6">
        <v>45583</v>
      </c>
      <c r="D956" t="s">
        <v>203</v>
      </c>
      <c r="E956" t="s">
        <v>4432</v>
      </c>
      <c r="F956" t="s">
        <v>4431</v>
      </c>
      <c r="G956" s="17">
        <f t="shared" si="38"/>
        <v>17745.61</v>
      </c>
      <c r="H956" s="37">
        <f t="shared" si="39"/>
        <v>16654.254985</v>
      </c>
      <c r="I956" s="6"/>
    </row>
    <row r="957" spans="2:9" x14ac:dyDescent="0.3">
      <c r="B957" s="16">
        <v>6013</v>
      </c>
      <c r="C957" s="6">
        <v>45583</v>
      </c>
      <c r="D957" t="s">
        <v>203</v>
      </c>
      <c r="E957" t="s">
        <v>4430</v>
      </c>
      <c r="F957" t="s">
        <v>4429</v>
      </c>
      <c r="G957" s="17">
        <f t="shared" si="38"/>
        <v>20225.86</v>
      </c>
      <c r="H957" s="37">
        <f t="shared" si="39"/>
        <v>18981.96961</v>
      </c>
      <c r="I957" s="6"/>
    </row>
    <row r="958" spans="2:9" x14ac:dyDescent="0.3">
      <c r="B958" s="16">
        <v>6014</v>
      </c>
      <c r="C958" s="6">
        <v>45583</v>
      </c>
      <c r="D958" t="s">
        <v>203</v>
      </c>
      <c r="E958" t="s">
        <v>4428</v>
      </c>
      <c r="F958" t="s">
        <v>4427</v>
      </c>
      <c r="G958" s="17">
        <f t="shared" si="38"/>
        <v>863.66</v>
      </c>
      <c r="H958" s="37">
        <f t="shared" si="39"/>
        <v>810.54490999999996</v>
      </c>
      <c r="I958" s="6"/>
    </row>
    <row r="959" spans="2:9" x14ac:dyDescent="0.3">
      <c r="B959" s="16">
        <v>6015</v>
      </c>
      <c r="C959" s="6">
        <v>45583</v>
      </c>
      <c r="D959" t="s">
        <v>203</v>
      </c>
      <c r="E959" t="s">
        <v>4426</v>
      </c>
      <c r="F959" t="s">
        <v>4425</v>
      </c>
      <c r="G959" s="17">
        <f t="shared" si="38"/>
        <v>7514.57</v>
      </c>
      <c r="H959" s="37">
        <f t="shared" si="39"/>
        <v>7052.4239449999995</v>
      </c>
      <c r="I959" s="6"/>
    </row>
    <row r="960" spans="2:9" x14ac:dyDescent="0.3">
      <c r="B960" s="16">
        <v>6016</v>
      </c>
      <c r="C960" s="6">
        <v>45586</v>
      </c>
      <c r="D960" t="s">
        <v>1935</v>
      </c>
      <c r="E960" t="s">
        <v>4424</v>
      </c>
      <c r="F960" t="s">
        <v>4423</v>
      </c>
      <c r="G960" s="17">
        <f t="shared" si="38"/>
        <v>4600</v>
      </c>
      <c r="H960" s="37">
        <f t="shared" si="39"/>
        <v>4317.1000000000004</v>
      </c>
      <c r="I960" s="6"/>
    </row>
    <row r="961" spans="2:9" x14ac:dyDescent="0.3">
      <c r="B961" s="16">
        <v>6017</v>
      </c>
      <c r="C961" s="6">
        <v>45587</v>
      </c>
      <c r="D961" t="s">
        <v>8</v>
      </c>
      <c r="E961" t="s">
        <v>4422</v>
      </c>
      <c r="F961" t="s">
        <v>4421</v>
      </c>
      <c r="G961" s="17">
        <f t="shared" si="38"/>
        <v>17656.14</v>
      </c>
      <c r="H961" s="37">
        <f t="shared" si="39"/>
        <v>16570.287389999998</v>
      </c>
      <c r="I961" s="6"/>
    </row>
    <row r="962" spans="2:9" x14ac:dyDescent="0.3">
      <c r="B962" s="16">
        <v>6018</v>
      </c>
      <c r="C962" s="6">
        <v>45587</v>
      </c>
      <c r="D962" t="s">
        <v>8</v>
      </c>
      <c r="E962" t="s">
        <v>4420</v>
      </c>
      <c r="F962" t="s">
        <v>4419</v>
      </c>
      <c r="G962" s="17">
        <f t="shared" si="38"/>
        <v>1266.44</v>
      </c>
      <c r="H962" s="37">
        <f t="shared" si="39"/>
        <v>1188.55394</v>
      </c>
      <c r="I962" s="6"/>
    </row>
    <row r="963" spans="2:9" x14ac:dyDescent="0.3">
      <c r="B963" s="16">
        <v>6019</v>
      </c>
      <c r="C963" s="6">
        <v>45587</v>
      </c>
      <c r="D963" t="s">
        <v>8</v>
      </c>
      <c r="E963" t="s">
        <v>4418</v>
      </c>
      <c r="F963" t="s">
        <v>4417</v>
      </c>
      <c r="G963" s="17">
        <f t="shared" si="38"/>
        <v>11731.26</v>
      </c>
      <c r="H963" s="37">
        <f t="shared" si="39"/>
        <v>11009.78751</v>
      </c>
      <c r="I963" s="6"/>
    </row>
    <row r="964" spans="2:9" x14ac:dyDescent="0.3">
      <c r="B964" s="16">
        <v>6020</v>
      </c>
      <c r="C964" s="6">
        <v>45587</v>
      </c>
      <c r="D964" t="s">
        <v>8</v>
      </c>
      <c r="E964" t="s">
        <v>4416</v>
      </c>
      <c r="F964" t="s">
        <v>4415</v>
      </c>
      <c r="G964" s="17">
        <f t="shared" si="38"/>
        <v>20100.16</v>
      </c>
      <c r="H964" s="37">
        <f t="shared" si="39"/>
        <v>18864.00016</v>
      </c>
      <c r="I964" s="6"/>
    </row>
    <row r="965" spans="2:9" x14ac:dyDescent="0.3">
      <c r="B965" s="16">
        <v>6021</v>
      </c>
      <c r="C965" s="6">
        <v>45587</v>
      </c>
      <c r="D965" t="s">
        <v>8</v>
      </c>
      <c r="E965" t="s">
        <v>4414</v>
      </c>
      <c r="F965" t="s">
        <v>4413</v>
      </c>
      <c r="G965" s="17">
        <f t="shared" si="38"/>
        <v>13138.42</v>
      </c>
      <c r="H965" s="37">
        <f t="shared" si="39"/>
        <v>12330.40717</v>
      </c>
      <c r="I965" s="6"/>
    </row>
    <row r="966" spans="2:9" x14ac:dyDescent="0.3">
      <c r="B966" s="16">
        <v>6022</v>
      </c>
      <c r="C966" s="6">
        <v>45587</v>
      </c>
      <c r="D966" t="s">
        <v>8</v>
      </c>
      <c r="E966" t="s">
        <v>4412</v>
      </c>
      <c r="F966" t="s">
        <v>4411</v>
      </c>
      <c r="G966" s="17">
        <f t="shared" si="38"/>
        <v>10694.41</v>
      </c>
      <c r="H966" s="37">
        <f t="shared" si="39"/>
        <v>10036.703785</v>
      </c>
      <c r="I966" s="6"/>
    </row>
    <row r="967" spans="2:9" x14ac:dyDescent="0.3">
      <c r="B967" s="16">
        <v>6023</v>
      </c>
      <c r="C967" s="6">
        <v>45587</v>
      </c>
      <c r="D967" t="s">
        <v>8</v>
      </c>
      <c r="E967" t="s">
        <v>4410</v>
      </c>
      <c r="F967" t="s">
        <v>4409</v>
      </c>
      <c r="G967" s="17">
        <f t="shared" si="38"/>
        <v>2081.11</v>
      </c>
      <c r="H967" s="37">
        <f t="shared" si="39"/>
        <v>1953.1217350000002</v>
      </c>
      <c r="I967" s="6"/>
    </row>
    <row r="968" spans="2:9" x14ac:dyDescent="0.3">
      <c r="B968" s="16">
        <v>6024</v>
      </c>
      <c r="C968" s="6">
        <v>45587</v>
      </c>
      <c r="D968" t="s">
        <v>8</v>
      </c>
      <c r="E968" t="s">
        <v>4408</v>
      </c>
      <c r="F968" t="s">
        <v>4407</v>
      </c>
      <c r="G968" s="17">
        <f t="shared" si="38"/>
        <v>12338.56</v>
      </c>
      <c r="H968" s="37">
        <f t="shared" si="39"/>
        <v>11579.73856</v>
      </c>
      <c r="I968" s="6"/>
    </row>
    <row r="969" spans="2:9" x14ac:dyDescent="0.3">
      <c r="B969" s="16">
        <v>6025</v>
      </c>
      <c r="C969" s="6">
        <v>45587</v>
      </c>
      <c r="D969" t="s">
        <v>8</v>
      </c>
      <c r="E969" t="s">
        <v>4406</v>
      </c>
      <c r="F969" t="s">
        <v>4405</v>
      </c>
      <c r="G969" s="17">
        <f t="shared" si="38"/>
        <v>13190.26</v>
      </c>
      <c r="H969" s="37">
        <f t="shared" si="39"/>
        <v>12379.059010000001</v>
      </c>
      <c r="I969" s="6"/>
    </row>
    <row r="970" spans="2:9" x14ac:dyDescent="0.3">
      <c r="B970" s="16">
        <v>6026</v>
      </c>
      <c r="C970" s="6">
        <v>45587</v>
      </c>
      <c r="D970" t="s">
        <v>8</v>
      </c>
      <c r="E970" t="s">
        <v>4404</v>
      </c>
      <c r="F970" t="s">
        <v>4403</v>
      </c>
      <c r="G970" s="17">
        <f t="shared" si="38"/>
        <v>7917.12</v>
      </c>
      <c r="H970" s="37">
        <f t="shared" si="39"/>
        <v>7430.2171200000003</v>
      </c>
      <c r="I970" s="6"/>
    </row>
    <row r="971" spans="2:9" x14ac:dyDescent="0.3">
      <c r="B971" s="16">
        <v>6027</v>
      </c>
      <c r="C971" s="6">
        <v>45587</v>
      </c>
      <c r="D971" t="s">
        <v>8</v>
      </c>
      <c r="E971" t="s">
        <v>4402</v>
      </c>
      <c r="F971" t="s">
        <v>4401</v>
      </c>
      <c r="G971" s="17">
        <f t="shared" si="38"/>
        <v>4999.12</v>
      </c>
      <c r="H971" s="37">
        <f t="shared" si="39"/>
        <v>4691.6741199999997</v>
      </c>
      <c r="I971" s="6"/>
    </row>
    <row r="972" spans="2:9" x14ac:dyDescent="0.3">
      <c r="B972" s="16">
        <v>6028</v>
      </c>
      <c r="C972" s="6">
        <v>45587</v>
      </c>
      <c r="D972" t="s">
        <v>8</v>
      </c>
      <c r="E972" t="s">
        <v>4400</v>
      </c>
      <c r="F972" t="s">
        <v>4399</v>
      </c>
      <c r="G972" s="17">
        <f t="shared" si="38"/>
        <v>1703.4</v>
      </c>
      <c r="H972" s="37">
        <f t="shared" si="39"/>
        <v>1598.6409000000001</v>
      </c>
      <c r="I972" s="6"/>
    </row>
    <row r="973" spans="2:9" x14ac:dyDescent="0.3">
      <c r="B973" s="16">
        <v>6029</v>
      </c>
      <c r="C973" s="6">
        <v>45587</v>
      </c>
      <c r="D973" t="s">
        <v>8</v>
      </c>
      <c r="E973" t="s">
        <v>4398</v>
      </c>
      <c r="F973" t="s">
        <v>4397</v>
      </c>
      <c r="G973" s="17">
        <f t="shared" si="38"/>
        <v>17219.18</v>
      </c>
      <c r="H973" s="37">
        <f t="shared" si="39"/>
        <v>16160.200430000001</v>
      </c>
      <c r="I973" s="6"/>
    </row>
    <row r="974" spans="2:9" x14ac:dyDescent="0.3">
      <c r="B974" s="16">
        <v>6030</v>
      </c>
      <c r="C974" s="6">
        <v>45587</v>
      </c>
      <c r="D974" t="s">
        <v>8</v>
      </c>
      <c r="E974" t="s">
        <v>4396</v>
      </c>
      <c r="F974" t="s">
        <v>4395</v>
      </c>
      <c r="G974" s="17">
        <f t="shared" si="38"/>
        <v>18929.990000000002</v>
      </c>
      <c r="H974" s="37">
        <f t="shared" si="39"/>
        <v>17765.795615000003</v>
      </c>
      <c r="I974" s="6"/>
    </row>
    <row r="975" spans="2:9" x14ac:dyDescent="0.3">
      <c r="B975" s="16">
        <v>6031</v>
      </c>
      <c r="C975" s="6">
        <v>45587</v>
      </c>
      <c r="D975" t="s">
        <v>8</v>
      </c>
      <c r="E975" t="s">
        <v>4394</v>
      </c>
      <c r="F975" t="s">
        <v>4393</v>
      </c>
      <c r="G975" s="17">
        <f t="shared" si="38"/>
        <v>10494.44</v>
      </c>
      <c r="H975" s="37">
        <f t="shared" si="39"/>
        <v>9849.0319400000008</v>
      </c>
      <c r="I975" s="6"/>
    </row>
    <row r="976" spans="2:9" x14ac:dyDescent="0.3">
      <c r="B976" s="16">
        <v>6032</v>
      </c>
      <c r="C976" s="6">
        <v>45587</v>
      </c>
      <c r="D976" t="s">
        <v>8</v>
      </c>
      <c r="E976" t="s">
        <v>4392</v>
      </c>
      <c r="F976" t="s">
        <v>4391</v>
      </c>
      <c r="G976" s="17">
        <f t="shared" ref="G976:G988" si="40">_xlfn.NUMBERVALUE(F976,",",".")</f>
        <v>3710.46</v>
      </c>
      <c r="H976" s="37">
        <f t="shared" ref="H976:H988" si="41">G976*0.9385</f>
        <v>3482.2667099999999</v>
      </c>
      <c r="I976" s="6"/>
    </row>
    <row r="977" spans="2:9" x14ac:dyDescent="0.3">
      <c r="B977" s="16">
        <v>6033</v>
      </c>
      <c r="C977" s="6">
        <v>45587</v>
      </c>
      <c r="D977" t="s">
        <v>8</v>
      </c>
      <c r="E977" t="s">
        <v>4390</v>
      </c>
      <c r="F977" t="s">
        <v>4389</v>
      </c>
      <c r="G977" s="17">
        <f t="shared" si="40"/>
        <v>940.57</v>
      </c>
      <c r="H977" s="37">
        <f t="shared" si="41"/>
        <v>882.72494500000005</v>
      </c>
      <c r="I977" s="6"/>
    </row>
    <row r="978" spans="2:9" x14ac:dyDescent="0.3">
      <c r="B978" s="16">
        <v>6034</v>
      </c>
      <c r="C978" s="6">
        <v>45587</v>
      </c>
      <c r="D978" t="s">
        <v>8</v>
      </c>
      <c r="E978" t="s">
        <v>4388</v>
      </c>
      <c r="F978" t="s">
        <v>4387</v>
      </c>
      <c r="G978" s="17">
        <f t="shared" si="40"/>
        <v>4362.1899999999996</v>
      </c>
      <c r="H978" s="37">
        <f t="shared" si="41"/>
        <v>4093.9153149999997</v>
      </c>
      <c r="I978" s="6"/>
    </row>
    <row r="979" spans="2:9" x14ac:dyDescent="0.3">
      <c r="B979" s="16">
        <v>6035</v>
      </c>
      <c r="C979" s="6">
        <v>45587</v>
      </c>
      <c r="D979" t="s">
        <v>8</v>
      </c>
      <c r="E979" t="s">
        <v>4386</v>
      </c>
      <c r="F979" t="s">
        <v>4385</v>
      </c>
      <c r="G979" s="17">
        <f t="shared" si="40"/>
        <v>7650.5</v>
      </c>
      <c r="H979" s="37">
        <f t="shared" si="41"/>
        <v>7179.9942499999997</v>
      </c>
      <c r="I979" s="6"/>
    </row>
    <row r="980" spans="2:9" x14ac:dyDescent="0.3">
      <c r="B980" s="16">
        <v>6036</v>
      </c>
      <c r="C980" s="6">
        <v>45587</v>
      </c>
      <c r="D980" t="s">
        <v>8</v>
      </c>
      <c r="E980" t="s">
        <v>4384</v>
      </c>
      <c r="F980" t="s">
        <v>4383</v>
      </c>
      <c r="G980" s="17">
        <f t="shared" si="40"/>
        <v>2969.85</v>
      </c>
      <c r="H980" s="37">
        <f t="shared" si="41"/>
        <v>2787.204225</v>
      </c>
      <c r="I980" s="6"/>
    </row>
    <row r="981" spans="2:9" x14ac:dyDescent="0.3">
      <c r="B981" s="16">
        <v>6037</v>
      </c>
      <c r="C981" s="6">
        <v>45587</v>
      </c>
      <c r="D981" t="s">
        <v>198</v>
      </c>
      <c r="E981" t="s">
        <v>4382</v>
      </c>
      <c r="F981" t="s">
        <v>4381</v>
      </c>
      <c r="G981" s="17">
        <f t="shared" si="40"/>
        <v>4539.5</v>
      </c>
      <c r="H981" s="37">
        <f t="shared" si="41"/>
        <v>4260.3207499999999</v>
      </c>
      <c r="I981" s="6"/>
    </row>
    <row r="982" spans="2:9" x14ac:dyDescent="0.3">
      <c r="B982" s="16">
        <v>6038</v>
      </c>
      <c r="C982" s="6">
        <v>45587</v>
      </c>
      <c r="D982" t="s">
        <v>198</v>
      </c>
      <c r="E982" t="s">
        <v>4380</v>
      </c>
      <c r="F982" t="s">
        <v>2755</v>
      </c>
      <c r="G982" s="17">
        <f t="shared" si="40"/>
        <v>25000</v>
      </c>
      <c r="H982" s="37">
        <f t="shared" si="41"/>
        <v>23462.5</v>
      </c>
      <c r="I982" s="6"/>
    </row>
    <row r="983" spans="2:9" x14ac:dyDescent="0.3">
      <c r="B983" s="16">
        <v>6039</v>
      </c>
      <c r="C983" s="6">
        <v>45587</v>
      </c>
      <c r="D983" t="s">
        <v>198</v>
      </c>
      <c r="E983" t="s">
        <v>4379</v>
      </c>
      <c r="F983" t="s">
        <v>3750</v>
      </c>
      <c r="G983" s="17">
        <f t="shared" si="40"/>
        <v>3500</v>
      </c>
      <c r="H983" s="37">
        <f t="shared" si="41"/>
        <v>3284.75</v>
      </c>
      <c r="I983" s="6"/>
    </row>
    <row r="984" spans="2:9" x14ac:dyDescent="0.3">
      <c r="B984" s="16">
        <v>6040</v>
      </c>
      <c r="C984" s="6">
        <v>45587</v>
      </c>
      <c r="D984" t="s">
        <v>198</v>
      </c>
      <c r="E984" t="s">
        <v>4378</v>
      </c>
      <c r="F984" t="s">
        <v>4377</v>
      </c>
      <c r="G984" s="17">
        <f t="shared" si="40"/>
        <v>16697</v>
      </c>
      <c r="H984" s="37">
        <f t="shared" si="41"/>
        <v>15670.1345</v>
      </c>
      <c r="I984" s="6"/>
    </row>
    <row r="985" spans="2:9" x14ac:dyDescent="0.3">
      <c r="B985" s="16">
        <v>6041</v>
      </c>
      <c r="C985" s="6">
        <v>45587</v>
      </c>
      <c r="D985" t="s">
        <v>198</v>
      </c>
      <c r="E985" t="s">
        <v>4376</v>
      </c>
      <c r="F985" t="s">
        <v>4375</v>
      </c>
      <c r="G985" s="17">
        <f t="shared" si="40"/>
        <v>18847</v>
      </c>
      <c r="H985" s="37">
        <f t="shared" si="41"/>
        <v>17687.909500000002</v>
      </c>
      <c r="I985" s="6"/>
    </row>
    <row r="986" spans="2:9" x14ac:dyDescent="0.3">
      <c r="G986" s="17">
        <f t="shared" si="40"/>
        <v>0</v>
      </c>
      <c r="H986" s="37">
        <f t="shared" si="41"/>
        <v>0</v>
      </c>
    </row>
    <row r="987" spans="2:9" x14ac:dyDescent="0.3">
      <c r="B987" s="16">
        <v>6042</v>
      </c>
      <c r="C987" s="6">
        <v>45588</v>
      </c>
      <c r="D987" t="s">
        <v>668</v>
      </c>
      <c r="E987" t="s">
        <v>4452</v>
      </c>
      <c r="F987" t="s">
        <v>4451</v>
      </c>
      <c r="G987" s="17">
        <f t="shared" si="40"/>
        <v>1445</v>
      </c>
      <c r="H987" s="37">
        <f t="shared" si="41"/>
        <v>1356.1324999999999</v>
      </c>
      <c r="I987" s="6"/>
    </row>
    <row r="988" spans="2:9" x14ac:dyDescent="0.3">
      <c r="B988" s="16">
        <v>6043</v>
      </c>
      <c r="C988" s="6">
        <v>45588</v>
      </c>
      <c r="D988" t="s">
        <v>668</v>
      </c>
      <c r="E988" t="s">
        <v>4450</v>
      </c>
      <c r="F988" t="s">
        <v>3817</v>
      </c>
      <c r="G988" s="17">
        <f t="shared" si="40"/>
        <v>595</v>
      </c>
      <c r="H988" s="37">
        <f t="shared" si="41"/>
        <v>558.40750000000003</v>
      </c>
      <c r="I988" s="6"/>
    </row>
    <row r="989" spans="2:9" x14ac:dyDescent="0.3">
      <c r="G989" s="17"/>
      <c r="H989" s="37"/>
    </row>
    <row r="990" spans="2:9" x14ac:dyDescent="0.3">
      <c r="B990" s="16">
        <v>6044</v>
      </c>
      <c r="C990" s="6">
        <v>45590</v>
      </c>
      <c r="D990" t="s">
        <v>171</v>
      </c>
      <c r="E990" t="s">
        <v>4500</v>
      </c>
      <c r="F990" t="s">
        <v>4499</v>
      </c>
      <c r="G990" s="17">
        <f t="shared" ref="G990:G1016" si="42">_xlfn.NUMBERVALUE(F990,",",".")</f>
        <v>10772.68</v>
      </c>
      <c r="H990" s="37">
        <f t="shared" ref="H990:H1016" si="43">G990*0.9385</f>
        <v>10110.160180000001</v>
      </c>
      <c r="I990" s="6"/>
    </row>
    <row r="991" spans="2:9" x14ac:dyDescent="0.3">
      <c r="B991" s="16">
        <v>6045</v>
      </c>
      <c r="C991" s="6">
        <v>45590</v>
      </c>
      <c r="D991" t="s">
        <v>200</v>
      </c>
      <c r="E991" t="s">
        <v>4498</v>
      </c>
      <c r="F991" t="s">
        <v>4497</v>
      </c>
      <c r="G991" s="17">
        <f t="shared" si="42"/>
        <v>35381.5</v>
      </c>
      <c r="H991" s="37">
        <f t="shared" si="43"/>
        <v>33205.537750000003</v>
      </c>
      <c r="I991" s="6"/>
    </row>
    <row r="992" spans="2:9" x14ac:dyDescent="0.3">
      <c r="B992" s="16">
        <v>6046</v>
      </c>
      <c r="C992" s="6">
        <v>45590</v>
      </c>
      <c r="D992" t="s">
        <v>203</v>
      </c>
      <c r="E992" t="s">
        <v>4496</v>
      </c>
      <c r="F992" t="s">
        <v>4495</v>
      </c>
      <c r="G992" s="17">
        <f t="shared" si="42"/>
        <v>43193.19</v>
      </c>
      <c r="H992" s="37">
        <f t="shared" si="43"/>
        <v>40536.808815000004</v>
      </c>
      <c r="I992" s="6"/>
    </row>
    <row r="993" spans="2:9" x14ac:dyDescent="0.3">
      <c r="B993" s="16">
        <v>6047</v>
      </c>
      <c r="C993" s="6">
        <v>45590</v>
      </c>
      <c r="D993" t="s">
        <v>171</v>
      </c>
      <c r="E993" t="s">
        <v>4494</v>
      </c>
      <c r="F993" t="s">
        <v>4493</v>
      </c>
      <c r="G993" s="17">
        <f t="shared" si="42"/>
        <v>5083.03</v>
      </c>
      <c r="H993" s="37">
        <f t="shared" si="43"/>
        <v>4770.4236549999996</v>
      </c>
      <c r="I993" s="6"/>
    </row>
    <row r="994" spans="2:9" x14ac:dyDescent="0.3">
      <c r="B994" s="16">
        <v>6048</v>
      </c>
      <c r="C994" s="6">
        <v>45590</v>
      </c>
      <c r="D994" t="s">
        <v>171</v>
      </c>
      <c r="E994" t="s">
        <v>4492</v>
      </c>
      <c r="F994" t="s">
        <v>4491</v>
      </c>
      <c r="G994" s="17">
        <f t="shared" si="42"/>
        <v>10718.52</v>
      </c>
      <c r="H994" s="37">
        <f t="shared" si="43"/>
        <v>10059.33102</v>
      </c>
      <c r="I994" s="6"/>
    </row>
    <row r="995" spans="2:9" x14ac:dyDescent="0.3">
      <c r="B995" s="16">
        <v>6049</v>
      </c>
      <c r="C995" s="6">
        <v>45590</v>
      </c>
      <c r="D995" t="s">
        <v>4463</v>
      </c>
      <c r="E995" t="s">
        <v>4490</v>
      </c>
      <c r="F995" t="s">
        <v>2789</v>
      </c>
      <c r="G995" s="17">
        <f t="shared" si="42"/>
        <v>3920</v>
      </c>
      <c r="H995" s="37">
        <f t="shared" si="43"/>
        <v>3678.92</v>
      </c>
      <c r="I995" s="6"/>
    </row>
    <row r="996" spans="2:9" x14ac:dyDescent="0.3">
      <c r="B996" s="16">
        <v>6050</v>
      </c>
      <c r="C996" s="6">
        <v>45590</v>
      </c>
      <c r="D996" t="s">
        <v>4463</v>
      </c>
      <c r="E996" t="s">
        <v>4489</v>
      </c>
      <c r="F996" t="s">
        <v>4488</v>
      </c>
      <c r="G996" s="17">
        <f t="shared" si="42"/>
        <v>8000</v>
      </c>
      <c r="H996" s="37">
        <f t="shared" si="43"/>
        <v>7508</v>
      </c>
      <c r="I996" s="6"/>
    </row>
    <row r="997" spans="2:9" x14ac:dyDescent="0.3">
      <c r="B997" s="16">
        <v>6051</v>
      </c>
      <c r="C997" s="6">
        <v>45590</v>
      </c>
      <c r="D997" t="s">
        <v>4463</v>
      </c>
      <c r="E997" t="s">
        <v>4487</v>
      </c>
      <c r="F997" t="s">
        <v>2789</v>
      </c>
      <c r="G997" s="17">
        <f t="shared" si="42"/>
        <v>3920</v>
      </c>
      <c r="H997" s="37">
        <f t="shared" si="43"/>
        <v>3678.92</v>
      </c>
      <c r="I997" s="6"/>
    </row>
    <row r="998" spans="2:9" x14ac:dyDescent="0.3">
      <c r="B998" s="16">
        <v>6052</v>
      </c>
      <c r="C998" s="6">
        <v>45590</v>
      </c>
      <c r="D998" t="s">
        <v>4463</v>
      </c>
      <c r="E998" t="s">
        <v>4486</v>
      </c>
      <c r="F998" t="s">
        <v>4485</v>
      </c>
      <c r="G998" s="17">
        <f t="shared" si="42"/>
        <v>860.5</v>
      </c>
      <c r="H998" s="37">
        <f t="shared" si="43"/>
        <v>807.57925</v>
      </c>
      <c r="I998" s="6"/>
    </row>
    <row r="999" spans="2:9" x14ac:dyDescent="0.3">
      <c r="B999" s="16">
        <v>6053</v>
      </c>
      <c r="C999" s="6">
        <v>45590</v>
      </c>
      <c r="D999" t="s">
        <v>4463</v>
      </c>
      <c r="E999" t="s">
        <v>4484</v>
      </c>
      <c r="F999" t="s">
        <v>4483</v>
      </c>
      <c r="G999" s="17">
        <f t="shared" si="42"/>
        <v>11119</v>
      </c>
      <c r="H999" s="37">
        <f t="shared" si="43"/>
        <v>10435.181500000001</v>
      </c>
      <c r="I999" s="6"/>
    </row>
    <row r="1000" spans="2:9" x14ac:dyDescent="0.3">
      <c r="B1000" s="16">
        <v>6054</v>
      </c>
      <c r="C1000" s="6">
        <v>45590</v>
      </c>
      <c r="D1000" t="s">
        <v>4463</v>
      </c>
      <c r="E1000" t="s">
        <v>4482</v>
      </c>
      <c r="F1000" t="s">
        <v>2864</v>
      </c>
      <c r="G1000" s="17">
        <f t="shared" si="42"/>
        <v>5000</v>
      </c>
      <c r="H1000" s="37">
        <f t="shared" si="43"/>
        <v>4692.5</v>
      </c>
      <c r="I1000" s="6"/>
    </row>
    <row r="1001" spans="2:9" x14ac:dyDescent="0.3">
      <c r="B1001" s="16">
        <v>6055</v>
      </c>
      <c r="C1001" s="6">
        <v>45590</v>
      </c>
      <c r="D1001" t="s">
        <v>4463</v>
      </c>
      <c r="E1001" t="s">
        <v>4481</v>
      </c>
      <c r="F1001" t="s">
        <v>2864</v>
      </c>
      <c r="G1001" s="17">
        <f t="shared" si="42"/>
        <v>5000</v>
      </c>
      <c r="H1001" s="37">
        <f t="shared" si="43"/>
        <v>4692.5</v>
      </c>
      <c r="I1001" s="6"/>
    </row>
    <row r="1002" spans="2:9" x14ac:dyDescent="0.3">
      <c r="B1002" s="16">
        <v>6056</v>
      </c>
      <c r="C1002" s="6">
        <v>45590</v>
      </c>
      <c r="D1002" t="s">
        <v>4463</v>
      </c>
      <c r="E1002" t="s">
        <v>4480</v>
      </c>
      <c r="F1002" t="s">
        <v>4091</v>
      </c>
      <c r="G1002" s="17">
        <f t="shared" si="42"/>
        <v>9000</v>
      </c>
      <c r="H1002" s="37">
        <f t="shared" si="43"/>
        <v>8446.5</v>
      </c>
      <c r="I1002" s="6"/>
    </row>
    <row r="1003" spans="2:9" x14ac:dyDescent="0.3">
      <c r="B1003" s="16">
        <v>6057</v>
      </c>
      <c r="C1003" s="6">
        <v>45590</v>
      </c>
      <c r="D1003" t="s">
        <v>4463</v>
      </c>
      <c r="E1003" t="s">
        <v>4479</v>
      </c>
      <c r="F1003" t="s">
        <v>3114</v>
      </c>
      <c r="G1003" s="17">
        <f t="shared" si="42"/>
        <v>7425</v>
      </c>
      <c r="H1003" s="37">
        <f t="shared" si="43"/>
        <v>6968.3625000000002</v>
      </c>
      <c r="I1003" s="6"/>
    </row>
    <row r="1004" spans="2:9" x14ac:dyDescent="0.3">
      <c r="B1004" s="16">
        <v>6058</v>
      </c>
      <c r="C1004" s="6">
        <v>45590</v>
      </c>
      <c r="D1004" t="s">
        <v>4463</v>
      </c>
      <c r="E1004" t="s">
        <v>4478</v>
      </c>
      <c r="F1004" t="s">
        <v>2789</v>
      </c>
      <c r="G1004" s="17">
        <f t="shared" si="42"/>
        <v>3920</v>
      </c>
      <c r="H1004" s="37">
        <f t="shared" si="43"/>
        <v>3678.92</v>
      </c>
      <c r="I1004" s="6"/>
    </row>
    <row r="1005" spans="2:9" x14ac:dyDescent="0.3">
      <c r="B1005" s="16">
        <v>6059</v>
      </c>
      <c r="C1005" s="6">
        <v>45590</v>
      </c>
      <c r="D1005" t="s">
        <v>4463</v>
      </c>
      <c r="E1005" t="s">
        <v>4477</v>
      </c>
      <c r="F1005" t="s">
        <v>2789</v>
      </c>
      <c r="G1005" s="17">
        <f t="shared" si="42"/>
        <v>3920</v>
      </c>
      <c r="H1005" s="37">
        <f t="shared" si="43"/>
        <v>3678.92</v>
      </c>
      <c r="I1005" s="6"/>
    </row>
    <row r="1006" spans="2:9" x14ac:dyDescent="0.3">
      <c r="B1006" s="16">
        <v>6060</v>
      </c>
      <c r="C1006" s="6">
        <v>45590</v>
      </c>
      <c r="D1006" t="s">
        <v>4463</v>
      </c>
      <c r="E1006" t="s">
        <v>4476</v>
      </c>
      <c r="F1006" t="s">
        <v>4475</v>
      </c>
      <c r="G1006" s="17">
        <f t="shared" si="42"/>
        <v>1346.5</v>
      </c>
      <c r="H1006" s="37">
        <f t="shared" si="43"/>
        <v>1263.6902500000001</v>
      </c>
      <c r="I1006" s="6"/>
    </row>
    <row r="1007" spans="2:9" x14ac:dyDescent="0.3">
      <c r="B1007" s="16">
        <v>6061</v>
      </c>
      <c r="C1007" s="6">
        <v>45590</v>
      </c>
      <c r="D1007" t="s">
        <v>4463</v>
      </c>
      <c r="E1007" t="s">
        <v>4474</v>
      </c>
      <c r="F1007" t="s">
        <v>4473</v>
      </c>
      <c r="G1007" s="17">
        <f t="shared" si="42"/>
        <v>895.5</v>
      </c>
      <c r="H1007" s="37">
        <f t="shared" si="43"/>
        <v>840.42674999999997</v>
      </c>
      <c r="I1007" s="6"/>
    </row>
    <row r="1008" spans="2:9" x14ac:dyDescent="0.3">
      <c r="B1008" s="16">
        <v>6062</v>
      </c>
      <c r="C1008" s="6">
        <v>45590</v>
      </c>
      <c r="D1008" t="s">
        <v>4463</v>
      </c>
      <c r="E1008" t="s">
        <v>4472</v>
      </c>
      <c r="F1008" t="s">
        <v>4471</v>
      </c>
      <c r="G1008" s="17">
        <f t="shared" si="42"/>
        <v>1252.5</v>
      </c>
      <c r="H1008" s="37">
        <f t="shared" si="43"/>
        <v>1175.4712500000001</v>
      </c>
      <c r="I1008" s="6"/>
    </row>
    <row r="1009" spans="2:9" x14ac:dyDescent="0.3">
      <c r="B1009" s="16">
        <v>6063</v>
      </c>
      <c r="C1009" s="6">
        <v>45590</v>
      </c>
      <c r="D1009" t="s">
        <v>4463</v>
      </c>
      <c r="E1009" t="s">
        <v>4470</v>
      </c>
      <c r="F1009" t="s">
        <v>4469</v>
      </c>
      <c r="G1009" s="17">
        <f t="shared" si="42"/>
        <v>4067.5</v>
      </c>
      <c r="H1009" s="37">
        <f t="shared" si="43"/>
        <v>3817.3487500000001</v>
      </c>
      <c r="I1009" s="6"/>
    </row>
    <row r="1010" spans="2:9" x14ac:dyDescent="0.3">
      <c r="B1010" s="16">
        <v>6064</v>
      </c>
      <c r="C1010" s="6">
        <v>45590</v>
      </c>
      <c r="D1010" t="s">
        <v>4463</v>
      </c>
      <c r="E1010" t="s">
        <v>4468</v>
      </c>
      <c r="F1010" t="s">
        <v>4467</v>
      </c>
      <c r="G1010" s="17">
        <f t="shared" si="42"/>
        <v>7622</v>
      </c>
      <c r="H1010" s="37">
        <f t="shared" si="43"/>
        <v>7153.2470000000003</v>
      </c>
      <c r="I1010" s="6"/>
    </row>
    <row r="1011" spans="2:9" x14ac:dyDescent="0.3">
      <c r="B1011" s="16">
        <v>6065</v>
      </c>
      <c r="C1011" s="6">
        <v>45590</v>
      </c>
      <c r="D1011" t="s">
        <v>4463</v>
      </c>
      <c r="E1011" t="s">
        <v>4466</v>
      </c>
      <c r="F1011" t="s">
        <v>4465</v>
      </c>
      <c r="G1011" s="17">
        <f t="shared" si="42"/>
        <v>10350</v>
      </c>
      <c r="H1011" s="37">
        <f t="shared" si="43"/>
        <v>9713.4750000000004</v>
      </c>
      <c r="I1011" s="6"/>
    </row>
    <row r="1012" spans="2:9" x14ac:dyDescent="0.3">
      <c r="B1012" s="16">
        <v>6066</v>
      </c>
      <c r="C1012" s="6">
        <v>45593</v>
      </c>
      <c r="D1012" t="s">
        <v>4463</v>
      </c>
      <c r="E1012" t="s">
        <v>4464</v>
      </c>
      <c r="F1012" t="s">
        <v>2783</v>
      </c>
      <c r="G1012" s="17">
        <f t="shared" si="42"/>
        <v>20000</v>
      </c>
      <c r="H1012" s="37">
        <f t="shared" si="43"/>
        <v>18770</v>
      </c>
      <c r="I1012" s="6"/>
    </row>
    <row r="1013" spans="2:9" x14ac:dyDescent="0.3">
      <c r="B1013" s="16">
        <v>6067</v>
      </c>
      <c r="C1013" s="6">
        <v>45593</v>
      </c>
      <c r="D1013" t="s">
        <v>150</v>
      </c>
      <c r="E1013" t="s">
        <v>4462</v>
      </c>
      <c r="F1013" t="s">
        <v>2703</v>
      </c>
      <c r="G1013" s="17">
        <f t="shared" si="42"/>
        <v>7000</v>
      </c>
      <c r="H1013" s="37">
        <f t="shared" si="43"/>
        <v>6569.5</v>
      </c>
      <c r="I1013" s="6"/>
    </row>
    <row r="1014" spans="2:9" x14ac:dyDescent="0.3">
      <c r="B1014" s="16">
        <v>6068</v>
      </c>
      <c r="C1014" s="6">
        <v>45593</v>
      </c>
      <c r="D1014" t="s">
        <v>150</v>
      </c>
      <c r="E1014" t="s">
        <v>4461</v>
      </c>
      <c r="F1014" t="s">
        <v>4460</v>
      </c>
      <c r="G1014" s="17">
        <f t="shared" si="42"/>
        <v>39092.400000000001</v>
      </c>
      <c r="H1014" s="37">
        <f t="shared" si="43"/>
        <v>36688.217400000001</v>
      </c>
      <c r="I1014" s="6"/>
    </row>
    <row r="1015" spans="2:9" x14ac:dyDescent="0.3">
      <c r="B1015" s="16">
        <v>6069</v>
      </c>
      <c r="C1015" s="6">
        <v>45593</v>
      </c>
      <c r="D1015" t="s">
        <v>200</v>
      </c>
      <c r="E1015" t="s">
        <v>4459</v>
      </c>
      <c r="F1015" t="s">
        <v>3706</v>
      </c>
      <c r="G1015" s="17">
        <f t="shared" si="42"/>
        <v>5400</v>
      </c>
      <c r="H1015" s="37">
        <f t="shared" si="43"/>
        <v>5067.8999999999996</v>
      </c>
      <c r="I1015" s="6"/>
    </row>
    <row r="1016" spans="2:9" x14ac:dyDescent="0.3">
      <c r="B1016" s="16">
        <v>6070</v>
      </c>
      <c r="C1016" s="6">
        <v>45593</v>
      </c>
      <c r="D1016" t="s">
        <v>200</v>
      </c>
      <c r="E1016" t="s">
        <v>4458</v>
      </c>
      <c r="F1016" t="s">
        <v>4457</v>
      </c>
      <c r="G1016" s="17">
        <f t="shared" si="42"/>
        <v>12268.9</v>
      </c>
      <c r="H1016" s="37">
        <f t="shared" si="43"/>
        <v>11514.362649999999</v>
      </c>
      <c r="I1016" s="6"/>
    </row>
    <row r="1017" spans="2:9" x14ac:dyDescent="0.3">
      <c r="G1017" s="17"/>
      <c r="H1017" s="37"/>
    </row>
    <row r="1018" spans="2:9" x14ac:dyDescent="0.3">
      <c r="B1018" s="16">
        <v>6071</v>
      </c>
      <c r="C1018" s="6">
        <v>45594</v>
      </c>
      <c r="D1018" t="s">
        <v>42</v>
      </c>
      <c r="E1018" t="s">
        <v>4577</v>
      </c>
      <c r="F1018" t="s">
        <v>4576</v>
      </c>
      <c r="G1018" s="17">
        <f t="shared" ref="G1018:G1049" si="44">_xlfn.NUMBERVALUE(F1018,",",".")</f>
        <v>2856</v>
      </c>
      <c r="H1018" s="37">
        <f t="shared" ref="H1018:H1049" si="45">G1018*0.9385</f>
        <v>2680.3560000000002</v>
      </c>
      <c r="I1018" s="6"/>
    </row>
    <row r="1019" spans="2:9" x14ac:dyDescent="0.3">
      <c r="B1019" s="16">
        <v>6072</v>
      </c>
      <c r="C1019" s="6">
        <v>45594</v>
      </c>
      <c r="D1019" t="s">
        <v>42</v>
      </c>
      <c r="E1019" t="s">
        <v>4575</v>
      </c>
      <c r="F1019" t="s">
        <v>3222</v>
      </c>
      <c r="G1019" s="17">
        <f t="shared" si="44"/>
        <v>3000</v>
      </c>
      <c r="H1019" s="37">
        <f t="shared" si="45"/>
        <v>2815.5</v>
      </c>
      <c r="I1019" s="6"/>
    </row>
    <row r="1020" spans="2:9" x14ac:dyDescent="0.3">
      <c r="B1020" s="16">
        <v>6073</v>
      </c>
      <c r="C1020" s="6">
        <v>45594</v>
      </c>
      <c r="D1020" t="s">
        <v>42</v>
      </c>
      <c r="E1020" t="s">
        <v>4574</v>
      </c>
      <c r="F1020" t="s">
        <v>3222</v>
      </c>
      <c r="G1020" s="17">
        <f t="shared" si="44"/>
        <v>3000</v>
      </c>
      <c r="H1020" s="37">
        <f t="shared" si="45"/>
        <v>2815.5</v>
      </c>
      <c r="I1020" s="6"/>
    </row>
    <row r="1021" spans="2:9" x14ac:dyDescent="0.3">
      <c r="B1021" s="16">
        <v>6074</v>
      </c>
      <c r="C1021" s="6">
        <v>45594</v>
      </c>
      <c r="D1021" t="s">
        <v>42</v>
      </c>
      <c r="E1021" t="s">
        <v>4573</v>
      </c>
      <c r="F1021" t="s">
        <v>2864</v>
      </c>
      <c r="G1021" s="17">
        <f t="shared" si="44"/>
        <v>5000</v>
      </c>
      <c r="H1021" s="37">
        <f t="shared" si="45"/>
        <v>4692.5</v>
      </c>
      <c r="I1021" s="6"/>
    </row>
    <row r="1022" spans="2:9" x14ac:dyDescent="0.3">
      <c r="B1022" s="16">
        <v>6075</v>
      </c>
      <c r="C1022" s="6">
        <v>45594</v>
      </c>
      <c r="D1022" t="s">
        <v>42</v>
      </c>
      <c r="E1022" t="s">
        <v>4572</v>
      </c>
      <c r="F1022" t="s">
        <v>3222</v>
      </c>
      <c r="G1022" s="17">
        <f t="shared" si="44"/>
        <v>3000</v>
      </c>
      <c r="H1022" s="37">
        <f t="shared" si="45"/>
        <v>2815.5</v>
      </c>
      <c r="I1022" s="6"/>
    </row>
    <row r="1023" spans="2:9" x14ac:dyDescent="0.3">
      <c r="B1023" s="16">
        <v>6076</v>
      </c>
      <c r="C1023" s="6">
        <v>45594</v>
      </c>
      <c r="D1023" t="s">
        <v>42</v>
      </c>
      <c r="E1023" t="s">
        <v>4571</v>
      </c>
      <c r="F1023" t="s">
        <v>3222</v>
      </c>
      <c r="G1023" s="17">
        <f t="shared" si="44"/>
        <v>3000</v>
      </c>
      <c r="H1023" s="37">
        <f t="shared" si="45"/>
        <v>2815.5</v>
      </c>
      <c r="I1023" s="6"/>
    </row>
    <row r="1024" spans="2:9" x14ac:dyDescent="0.3">
      <c r="B1024" s="16">
        <v>6077</v>
      </c>
      <c r="C1024" s="6">
        <v>45594</v>
      </c>
      <c r="D1024" t="s">
        <v>42</v>
      </c>
      <c r="E1024" t="s">
        <v>4570</v>
      </c>
      <c r="F1024" t="s">
        <v>4569</v>
      </c>
      <c r="G1024" s="17">
        <f t="shared" si="44"/>
        <v>4873</v>
      </c>
      <c r="H1024" s="37">
        <f t="shared" si="45"/>
        <v>4573.3104999999996</v>
      </c>
      <c r="I1024" s="6"/>
    </row>
    <row r="1025" spans="2:9" x14ac:dyDescent="0.3">
      <c r="B1025" s="16">
        <v>6078</v>
      </c>
      <c r="C1025" s="6">
        <v>45594</v>
      </c>
      <c r="D1025" t="s">
        <v>42</v>
      </c>
      <c r="E1025" t="s">
        <v>4568</v>
      </c>
      <c r="F1025" t="s">
        <v>2864</v>
      </c>
      <c r="G1025" s="17">
        <f t="shared" si="44"/>
        <v>5000</v>
      </c>
      <c r="H1025" s="37">
        <f t="shared" si="45"/>
        <v>4692.5</v>
      </c>
      <c r="I1025" s="6"/>
    </row>
    <row r="1026" spans="2:9" x14ac:dyDescent="0.3">
      <c r="B1026" s="16">
        <v>6079</v>
      </c>
      <c r="C1026" s="6">
        <v>45594</v>
      </c>
      <c r="D1026" t="s">
        <v>42</v>
      </c>
      <c r="E1026" t="s">
        <v>4567</v>
      </c>
      <c r="F1026" t="s">
        <v>3222</v>
      </c>
      <c r="G1026" s="17">
        <f t="shared" si="44"/>
        <v>3000</v>
      </c>
      <c r="H1026" s="37">
        <f t="shared" si="45"/>
        <v>2815.5</v>
      </c>
      <c r="I1026" s="6"/>
    </row>
    <row r="1027" spans="2:9" x14ac:dyDescent="0.3">
      <c r="B1027" s="16">
        <v>6080</v>
      </c>
      <c r="C1027" s="6">
        <v>45594</v>
      </c>
      <c r="D1027" t="s">
        <v>42</v>
      </c>
      <c r="E1027" t="s">
        <v>4566</v>
      </c>
      <c r="F1027" t="s">
        <v>3222</v>
      </c>
      <c r="G1027" s="17">
        <f t="shared" si="44"/>
        <v>3000</v>
      </c>
      <c r="H1027" s="37">
        <f t="shared" si="45"/>
        <v>2815.5</v>
      </c>
      <c r="I1027" s="6"/>
    </row>
    <row r="1028" spans="2:9" x14ac:dyDescent="0.3">
      <c r="B1028" s="16">
        <v>6081</v>
      </c>
      <c r="C1028" s="6">
        <v>45594</v>
      </c>
      <c r="D1028" t="s">
        <v>42</v>
      </c>
      <c r="E1028" t="s">
        <v>4565</v>
      </c>
      <c r="F1028" t="s">
        <v>4564</v>
      </c>
      <c r="G1028" s="17">
        <f t="shared" si="44"/>
        <v>3450</v>
      </c>
      <c r="H1028" s="37">
        <f t="shared" si="45"/>
        <v>3237.8249999999998</v>
      </c>
      <c r="I1028" s="6"/>
    </row>
    <row r="1029" spans="2:9" x14ac:dyDescent="0.3">
      <c r="B1029" s="16">
        <v>6082</v>
      </c>
      <c r="C1029" s="6">
        <v>45594</v>
      </c>
      <c r="D1029" t="s">
        <v>42</v>
      </c>
      <c r="E1029" t="s">
        <v>4563</v>
      </c>
      <c r="F1029" t="s">
        <v>3222</v>
      </c>
      <c r="G1029" s="17">
        <f t="shared" si="44"/>
        <v>3000</v>
      </c>
      <c r="H1029" s="37">
        <f t="shared" si="45"/>
        <v>2815.5</v>
      </c>
      <c r="I1029" s="6"/>
    </row>
    <row r="1030" spans="2:9" x14ac:dyDescent="0.3">
      <c r="B1030" s="16">
        <v>6083</v>
      </c>
      <c r="C1030" s="6">
        <v>45594</v>
      </c>
      <c r="D1030" t="s">
        <v>42</v>
      </c>
      <c r="E1030" t="s">
        <v>4562</v>
      </c>
      <c r="F1030" t="s">
        <v>3222</v>
      </c>
      <c r="G1030" s="17">
        <f t="shared" si="44"/>
        <v>3000</v>
      </c>
      <c r="H1030" s="37">
        <f t="shared" si="45"/>
        <v>2815.5</v>
      </c>
      <c r="I1030" s="6"/>
    </row>
    <row r="1031" spans="2:9" x14ac:dyDescent="0.3">
      <c r="B1031" s="16">
        <v>6084</v>
      </c>
      <c r="C1031" s="6">
        <v>45594</v>
      </c>
      <c r="D1031" t="s">
        <v>42</v>
      </c>
      <c r="E1031" t="s">
        <v>4561</v>
      </c>
      <c r="F1031" t="s">
        <v>2864</v>
      </c>
      <c r="G1031" s="17">
        <f t="shared" si="44"/>
        <v>5000</v>
      </c>
      <c r="H1031" s="37">
        <f t="shared" si="45"/>
        <v>4692.5</v>
      </c>
      <c r="I1031" s="6"/>
    </row>
    <row r="1032" spans="2:9" x14ac:dyDescent="0.3">
      <c r="B1032" s="16">
        <v>6085</v>
      </c>
      <c r="C1032" s="6">
        <v>45594</v>
      </c>
      <c r="D1032" t="s">
        <v>42</v>
      </c>
      <c r="E1032" t="s">
        <v>4560</v>
      </c>
      <c r="F1032" t="s">
        <v>4559</v>
      </c>
      <c r="G1032" s="17">
        <f t="shared" si="44"/>
        <v>1880.5</v>
      </c>
      <c r="H1032" s="37">
        <f t="shared" si="45"/>
        <v>1764.84925</v>
      </c>
      <c r="I1032" s="6"/>
    </row>
    <row r="1033" spans="2:9" x14ac:dyDescent="0.3">
      <c r="B1033" s="16">
        <v>6086</v>
      </c>
      <c r="C1033" s="6">
        <v>45594</v>
      </c>
      <c r="D1033" t="s">
        <v>42</v>
      </c>
      <c r="E1033" t="s">
        <v>4558</v>
      </c>
      <c r="F1033" t="s">
        <v>4557</v>
      </c>
      <c r="G1033" s="17">
        <f t="shared" si="44"/>
        <v>1452</v>
      </c>
      <c r="H1033" s="37">
        <f t="shared" si="45"/>
        <v>1362.702</v>
      </c>
      <c r="I1033" s="6"/>
    </row>
    <row r="1034" spans="2:9" x14ac:dyDescent="0.3">
      <c r="B1034" s="16">
        <v>6087</v>
      </c>
      <c r="C1034" s="6">
        <v>45594</v>
      </c>
      <c r="D1034" t="s">
        <v>42</v>
      </c>
      <c r="E1034" t="s">
        <v>4556</v>
      </c>
      <c r="F1034" t="s">
        <v>2864</v>
      </c>
      <c r="G1034" s="17">
        <f t="shared" si="44"/>
        <v>5000</v>
      </c>
      <c r="H1034" s="37">
        <f t="shared" si="45"/>
        <v>4692.5</v>
      </c>
      <c r="I1034" s="6"/>
    </row>
    <row r="1035" spans="2:9" x14ac:dyDescent="0.3">
      <c r="B1035" s="16">
        <v>6088</v>
      </c>
      <c r="C1035" s="6">
        <v>45594</v>
      </c>
      <c r="D1035" t="s">
        <v>42</v>
      </c>
      <c r="E1035" t="s">
        <v>4555</v>
      </c>
      <c r="F1035" t="s">
        <v>2864</v>
      </c>
      <c r="G1035" s="17">
        <f t="shared" si="44"/>
        <v>5000</v>
      </c>
      <c r="H1035" s="37">
        <f t="shared" si="45"/>
        <v>4692.5</v>
      </c>
      <c r="I1035" s="6"/>
    </row>
    <row r="1036" spans="2:9" x14ac:dyDescent="0.3">
      <c r="B1036" s="16">
        <v>6089</v>
      </c>
      <c r="C1036" s="6">
        <v>45596</v>
      </c>
      <c r="D1036" t="s">
        <v>203</v>
      </c>
      <c r="E1036" t="s">
        <v>4554</v>
      </c>
      <c r="F1036" t="s">
        <v>4553</v>
      </c>
      <c r="G1036" s="17">
        <f t="shared" si="44"/>
        <v>26518.1</v>
      </c>
      <c r="H1036" s="37">
        <f t="shared" si="45"/>
        <v>24887.236849999998</v>
      </c>
      <c r="I1036" s="6"/>
    </row>
    <row r="1037" spans="2:9" x14ac:dyDescent="0.3">
      <c r="B1037" s="16">
        <v>6090</v>
      </c>
      <c r="C1037" s="6">
        <v>45596</v>
      </c>
      <c r="D1037" t="s">
        <v>203</v>
      </c>
      <c r="E1037" t="s">
        <v>4552</v>
      </c>
      <c r="F1037" t="s">
        <v>4551</v>
      </c>
      <c r="G1037" s="17">
        <f t="shared" si="44"/>
        <v>6601.33</v>
      </c>
      <c r="H1037" s="37">
        <f t="shared" si="45"/>
        <v>6195.3482050000002</v>
      </c>
      <c r="I1037" s="6"/>
    </row>
    <row r="1038" spans="2:9" x14ac:dyDescent="0.3">
      <c r="B1038" s="16">
        <v>6091</v>
      </c>
      <c r="C1038" s="6">
        <v>45596</v>
      </c>
      <c r="D1038" t="s">
        <v>203</v>
      </c>
      <c r="E1038" t="s">
        <v>4550</v>
      </c>
      <c r="F1038" t="s">
        <v>4549</v>
      </c>
      <c r="G1038" s="17">
        <f t="shared" si="44"/>
        <v>6676.52</v>
      </c>
      <c r="H1038" s="37">
        <f t="shared" si="45"/>
        <v>6265.9140200000002</v>
      </c>
      <c r="I1038" s="6"/>
    </row>
    <row r="1039" spans="2:9" x14ac:dyDescent="0.3">
      <c r="B1039" s="16">
        <v>6092</v>
      </c>
      <c r="C1039" s="6">
        <v>45596</v>
      </c>
      <c r="D1039" t="s">
        <v>203</v>
      </c>
      <c r="E1039" t="s">
        <v>4548</v>
      </c>
      <c r="F1039" t="s">
        <v>4547</v>
      </c>
      <c r="G1039" s="17">
        <f t="shared" si="44"/>
        <v>10157.629999999999</v>
      </c>
      <c r="H1039" s="37">
        <f t="shared" si="45"/>
        <v>9532.9357549999986</v>
      </c>
      <c r="I1039" s="6"/>
    </row>
    <row r="1040" spans="2:9" x14ac:dyDescent="0.3">
      <c r="B1040" s="16">
        <v>6093</v>
      </c>
      <c r="C1040" s="6">
        <v>45596</v>
      </c>
      <c r="D1040" t="s">
        <v>397</v>
      </c>
      <c r="E1040" t="s">
        <v>4546</v>
      </c>
      <c r="F1040" t="s">
        <v>4545</v>
      </c>
      <c r="G1040" s="17">
        <f t="shared" si="44"/>
        <v>8376.43</v>
      </c>
      <c r="H1040" s="37">
        <f t="shared" si="45"/>
        <v>7861.2795550000001</v>
      </c>
      <c r="I1040" s="6"/>
    </row>
    <row r="1041" spans="2:9" x14ac:dyDescent="0.3">
      <c r="B1041" s="16">
        <v>6094</v>
      </c>
      <c r="C1041" s="6">
        <v>45596</v>
      </c>
      <c r="D1041" t="s">
        <v>397</v>
      </c>
      <c r="E1041" t="s">
        <v>4544</v>
      </c>
      <c r="F1041" t="s">
        <v>4543</v>
      </c>
      <c r="G1041" s="17">
        <f t="shared" si="44"/>
        <v>344109.54</v>
      </c>
      <c r="H1041" s="37">
        <f t="shared" si="45"/>
        <v>322946.80328999995</v>
      </c>
      <c r="I1041" s="6"/>
    </row>
    <row r="1042" spans="2:9" x14ac:dyDescent="0.3">
      <c r="B1042" s="16">
        <v>6095</v>
      </c>
      <c r="C1042" s="6">
        <v>45596</v>
      </c>
      <c r="D1042" t="s">
        <v>397</v>
      </c>
      <c r="E1042" t="s">
        <v>4542</v>
      </c>
      <c r="F1042" t="s">
        <v>4541</v>
      </c>
      <c r="G1042" s="17">
        <f t="shared" si="44"/>
        <v>100000</v>
      </c>
      <c r="H1042" s="37">
        <f t="shared" si="45"/>
        <v>93850</v>
      </c>
      <c r="I1042" s="6"/>
    </row>
    <row r="1043" spans="2:9" x14ac:dyDescent="0.3">
      <c r="B1043" s="16">
        <v>6096</v>
      </c>
      <c r="C1043" s="6">
        <v>45596</v>
      </c>
      <c r="D1043" t="s">
        <v>4540</v>
      </c>
      <c r="E1043" t="s">
        <v>4507</v>
      </c>
      <c r="F1043" t="s">
        <v>4539</v>
      </c>
      <c r="G1043" s="17">
        <f t="shared" si="44"/>
        <v>8063.88</v>
      </c>
      <c r="H1043" s="37">
        <f t="shared" si="45"/>
        <v>7567.9513800000004</v>
      </c>
      <c r="I1043" s="6"/>
    </row>
    <row r="1044" spans="2:9" x14ac:dyDescent="0.3">
      <c r="B1044" s="16">
        <v>6097</v>
      </c>
      <c r="C1044" s="6">
        <v>45596</v>
      </c>
      <c r="D1044" t="s">
        <v>4538</v>
      </c>
      <c r="E1044" t="s">
        <v>4507</v>
      </c>
      <c r="F1044" t="s">
        <v>4537</v>
      </c>
      <c r="G1044" s="17">
        <f t="shared" si="44"/>
        <v>27554.03</v>
      </c>
      <c r="H1044" s="37">
        <f t="shared" si="45"/>
        <v>25859.457155</v>
      </c>
      <c r="I1044" s="6"/>
    </row>
    <row r="1045" spans="2:9" x14ac:dyDescent="0.3">
      <c r="B1045" s="16">
        <v>6098</v>
      </c>
      <c r="C1045" s="6">
        <v>45595</v>
      </c>
      <c r="D1045" t="s">
        <v>4536</v>
      </c>
      <c r="E1045" t="s">
        <v>4507</v>
      </c>
      <c r="F1045" t="s">
        <v>4535</v>
      </c>
      <c r="G1045" s="17">
        <f t="shared" si="44"/>
        <v>33313.03</v>
      </c>
      <c r="H1045" s="37">
        <f t="shared" si="45"/>
        <v>31264.278654999998</v>
      </c>
      <c r="I1045" s="6"/>
    </row>
    <row r="1046" spans="2:9" x14ac:dyDescent="0.3">
      <c r="B1046" s="16">
        <v>6099</v>
      </c>
      <c r="C1046" s="6">
        <v>45595</v>
      </c>
      <c r="D1046" t="s">
        <v>4534</v>
      </c>
      <c r="E1046" t="s">
        <v>4507</v>
      </c>
      <c r="F1046" t="s">
        <v>4533</v>
      </c>
      <c r="G1046" s="17">
        <f t="shared" si="44"/>
        <v>15482.57</v>
      </c>
      <c r="H1046" s="37">
        <f t="shared" si="45"/>
        <v>14530.391944999999</v>
      </c>
      <c r="I1046" s="6"/>
    </row>
    <row r="1047" spans="2:9" x14ac:dyDescent="0.3">
      <c r="B1047" s="16">
        <v>6100</v>
      </c>
      <c r="C1047" s="6">
        <v>45594</v>
      </c>
      <c r="D1047" t="s">
        <v>4532</v>
      </c>
      <c r="E1047" t="s">
        <v>4507</v>
      </c>
      <c r="F1047" t="s">
        <v>4531</v>
      </c>
      <c r="G1047" s="17">
        <f t="shared" si="44"/>
        <v>27328.639999999999</v>
      </c>
      <c r="H1047" s="37">
        <f t="shared" si="45"/>
        <v>25647.928639999998</v>
      </c>
      <c r="I1047" s="6"/>
    </row>
    <row r="1048" spans="2:9" x14ac:dyDescent="0.3">
      <c r="B1048" s="16">
        <v>6101</v>
      </c>
      <c r="C1048" s="6">
        <v>45594</v>
      </c>
      <c r="D1048" t="s">
        <v>4530</v>
      </c>
      <c r="E1048" t="s">
        <v>4507</v>
      </c>
      <c r="F1048" t="s">
        <v>4529</v>
      </c>
      <c r="G1048" s="17">
        <f t="shared" si="44"/>
        <v>29128.45</v>
      </c>
      <c r="H1048" s="37">
        <f t="shared" si="45"/>
        <v>27337.050325</v>
      </c>
      <c r="I1048" s="6"/>
    </row>
    <row r="1049" spans="2:9" x14ac:dyDescent="0.3">
      <c r="B1049" s="16">
        <v>6102</v>
      </c>
      <c r="C1049" s="6">
        <v>45596</v>
      </c>
      <c r="D1049" t="s">
        <v>4527</v>
      </c>
      <c r="E1049" t="s">
        <v>4507</v>
      </c>
      <c r="F1049" t="s">
        <v>4528</v>
      </c>
      <c r="G1049" s="17">
        <f t="shared" si="44"/>
        <v>7363.13</v>
      </c>
      <c r="H1049" s="37">
        <f t="shared" si="45"/>
        <v>6910.2975050000005</v>
      </c>
      <c r="I1049" s="6"/>
    </row>
    <row r="1050" spans="2:9" x14ac:dyDescent="0.3">
      <c r="B1050" s="16">
        <v>6103</v>
      </c>
      <c r="C1050" s="6">
        <v>45596</v>
      </c>
      <c r="D1050" t="s">
        <v>4527</v>
      </c>
      <c r="E1050" t="s">
        <v>4507</v>
      </c>
      <c r="F1050" t="s">
        <v>4526</v>
      </c>
      <c r="G1050" s="17">
        <f t="shared" ref="G1050:G1078" si="46">_xlfn.NUMBERVALUE(F1050,",",".")</f>
        <v>21791.67</v>
      </c>
      <c r="H1050" s="37">
        <f t="shared" ref="H1050:H1078" si="47">G1050*0.9385</f>
        <v>20451.482294999998</v>
      </c>
      <c r="I1050" s="6"/>
    </row>
    <row r="1051" spans="2:9" x14ac:dyDescent="0.3">
      <c r="B1051" s="16">
        <v>6104</v>
      </c>
      <c r="C1051" s="6">
        <v>45596</v>
      </c>
      <c r="D1051" t="s">
        <v>4525</v>
      </c>
      <c r="E1051" t="s">
        <v>4507</v>
      </c>
      <c r="F1051" t="s">
        <v>4524</v>
      </c>
      <c r="G1051" s="17">
        <f t="shared" si="46"/>
        <v>18103.29</v>
      </c>
      <c r="H1051" s="37">
        <f t="shared" si="47"/>
        <v>16989.937665000001</v>
      </c>
      <c r="I1051" s="6"/>
    </row>
    <row r="1052" spans="2:9" x14ac:dyDescent="0.3">
      <c r="B1052" s="16">
        <v>6105</v>
      </c>
      <c r="C1052" s="6">
        <v>45596</v>
      </c>
      <c r="D1052" t="s">
        <v>4523</v>
      </c>
      <c r="E1052" t="s">
        <v>4507</v>
      </c>
      <c r="F1052" t="s">
        <v>4522</v>
      </c>
      <c r="G1052" s="17">
        <f t="shared" si="46"/>
        <v>48757.68</v>
      </c>
      <c r="H1052" s="37">
        <f t="shared" si="47"/>
        <v>45759.08268</v>
      </c>
      <c r="I1052" s="6"/>
    </row>
    <row r="1053" spans="2:9" x14ac:dyDescent="0.3">
      <c r="B1053" s="16">
        <v>6106</v>
      </c>
      <c r="C1053" s="6">
        <v>45596</v>
      </c>
      <c r="D1053" t="s">
        <v>614</v>
      </c>
      <c r="E1053" t="s">
        <v>4507</v>
      </c>
      <c r="F1053" t="s">
        <v>4521</v>
      </c>
      <c r="G1053" s="17">
        <f t="shared" si="46"/>
        <v>242095.34</v>
      </c>
      <c r="H1053" s="37">
        <f t="shared" si="47"/>
        <v>227206.47659000001</v>
      </c>
      <c r="I1053" s="6"/>
    </row>
    <row r="1054" spans="2:9" x14ac:dyDescent="0.3">
      <c r="B1054" s="16">
        <v>6107</v>
      </c>
      <c r="C1054" s="6">
        <v>45596</v>
      </c>
      <c r="D1054" t="s">
        <v>4520</v>
      </c>
      <c r="E1054" t="s">
        <v>4507</v>
      </c>
      <c r="F1054" t="s">
        <v>4519</v>
      </c>
      <c r="G1054" s="17">
        <f t="shared" si="46"/>
        <v>35941.75</v>
      </c>
      <c r="H1054" s="37">
        <f t="shared" si="47"/>
        <v>33731.332374999998</v>
      </c>
      <c r="I1054" s="6"/>
    </row>
    <row r="1055" spans="2:9" x14ac:dyDescent="0.3">
      <c r="B1055" s="16">
        <v>6108</v>
      </c>
      <c r="C1055" s="6">
        <v>45596</v>
      </c>
      <c r="D1055" t="s">
        <v>4518</v>
      </c>
      <c r="E1055" t="s">
        <v>4507</v>
      </c>
      <c r="F1055" t="s">
        <v>4517</v>
      </c>
      <c r="G1055" s="17">
        <f t="shared" si="46"/>
        <v>42307.43</v>
      </c>
      <c r="H1055" s="37">
        <f t="shared" si="47"/>
        <v>39705.523054999998</v>
      </c>
      <c r="I1055" s="6"/>
    </row>
    <row r="1056" spans="2:9" x14ac:dyDescent="0.3">
      <c r="B1056" s="16">
        <v>6109</v>
      </c>
      <c r="C1056" s="6">
        <v>45596</v>
      </c>
      <c r="D1056" t="s">
        <v>4143</v>
      </c>
      <c r="E1056" t="s">
        <v>4507</v>
      </c>
      <c r="F1056" t="s">
        <v>4516</v>
      </c>
      <c r="G1056" s="17">
        <f t="shared" si="46"/>
        <v>84727.56</v>
      </c>
      <c r="H1056" s="37">
        <f t="shared" si="47"/>
        <v>79516.815059999994</v>
      </c>
      <c r="I1056" s="6"/>
    </row>
    <row r="1057" spans="2:9" x14ac:dyDescent="0.3">
      <c r="B1057" s="16">
        <v>6110</v>
      </c>
      <c r="C1057" s="6">
        <v>45596</v>
      </c>
      <c r="D1057" t="s">
        <v>2682</v>
      </c>
      <c r="E1057" t="s">
        <v>4507</v>
      </c>
      <c r="F1057" t="s">
        <v>4515</v>
      </c>
      <c r="G1057" s="17">
        <f t="shared" si="46"/>
        <v>577787.42000000004</v>
      </c>
      <c r="H1057" s="37">
        <f t="shared" si="47"/>
        <v>542253.49367</v>
      </c>
      <c r="I1057" s="6"/>
    </row>
    <row r="1058" spans="2:9" x14ac:dyDescent="0.3">
      <c r="B1058" s="16">
        <v>6111</v>
      </c>
      <c r="C1058" s="6">
        <v>45596</v>
      </c>
      <c r="D1058" t="s">
        <v>4514</v>
      </c>
      <c r="E1058" t="s">
        <v>4507</v>
      </c>
      <c r="F1058" t="s">
        <v>4513</v>
      </c>
      <c r="G1058" s="17">
        <f t="shared" si="46"/>
        <v>41192.720000000001</v>
      </c>
      <c r="H1058" s="37">
        <f t="shared" si="47"/>
        <v>38659.367720000002</v>
      </c>
      <c r="I1058" s="6"/>
    </row>
    <row r="1059" spans="2:9" x14ac:dyDescent="0.3">
      <c r="B1059" s="16">
        <v>6112</v>
      </c>
      <c r="C1059" s="6">
        <v>45596</v>
      </c>
      <c r="D1059" t="s">
        <v>1154</v>
      </c>
      <c r="E1059" t="s">
        <v>4507</v>
      </c>
      <c r="F1059" t="s">
        <v>4512</v>
      </c>
      <c r="G1059" s="17">
        <f t="shared" si="46"/>
        <v>88455.63</v>
      </c>
      <c r="H1059" s="37">
        <f t="shared" si="47"/>
        <v>83015.608755000008</v>
      </c>
      <c r="I1059" s="6"/>
    </row>
    <row r="1060" spans="2:9" x14ac:dyDescent="0.3">
      <c r="B1060" s="16">
        <v>6113</v>
      </c>
      <c r="C1060" s="6">
        <v>45596</v>
      </c>
      <c r="D1060" t="s">
        <v>4509</v>
      </c>
      <c r="E1060" t="s">
        <v>4507</v>
      </c>
      <c r="F1060" t="s">
        <v>4511</v>
      </c>
      <c r="G1060" s="17">
        <f t="shared" si="46"/>
        <v>29745.05</v>
      </c>
      <c r="H1060" s="37">
        <f t="shared" si="47"/>
        <v>27915.729424999998</v>
      </c>
      <c r="I1060" s="6"/>
    </row>
    <row r="1061" spans="2:9" x14ac:dyDescent="0.3">
      <c r="B1061" s="16">
        <v>6114</v>
      </c>
      <c r="C1061" s="6">
        <v>45596</v>
      </c>
      <c r="D1061" t="s">
        <v>4509</v>
      </c>
      <c r="E1061" t="s">
        <v>4507</v>
      </c>
      <c r="F1061" t="s">
        <v>4510</v>
      </c>
      <c r="G1061" s="17">
        <f t="shared" si="46"/>
        <v>707.07</v>
      </c>
      <c r="H1061" s="37">
        <f t="shared" si="47"/>
        <v>663.585195</v>
      </c>
      <c r="I1061" s="6"/>
    </row>
    <row r="1062" spans="2:9" x14ac:dyDescent="0.3">
      <c r="B1062" s="16">
        <v>6115</v>
      </c>
      <c r="C1062" s="6">
        <v>45596</v>
      </c>
      <c r="D1062" t="s">
        <v>4509</v>
      </c>
      <c r="E1062" t="s">
        <v>4507</v>
      </c>
      <c r="F1062" t="s">
        <v>4508</v>
      </c>
      <c r="G1062" s="17">
        <f t="shared" si="46"/>
        <v>2281.7800000000002</v>
      </c>
      <c r="H1062" s="37">
        <f t="shared" si="47"/>
        <v>2141.4505300000001</v>
      </c>
      <c r="I1062" s="6"/>
    </row>
    <row r="1063" spans="2:9" x14ac:dyDescent="0.3">
      <c r="B1063" s="16">
        <v>6116</v>
      </c>
      <c r="C1063" s="6">
        <v>45596</v>
      </c>
      <c r="D1063" t="s">
        <v>4506</v>
      </c>
      <c r="E1063" t="s">
        <v>4507</v>
      </c>
      <c r="F1063" t="s">
        <v>4505</v>
      </c>
      <c r="G1063" s="17">
        <f t="shared" si="46"/>
        <v>27946.42</v>
      </c>
      <c r="H1063" s="37">
        <f t="shared" si="47"/>
        <v>26227.715169999999</v>
      </c>
      <c r="I1063" s="6"/>
    </row>
    <row r="1064" spans="2:9" x14ac:dyDescent="0.3">
      <c r="B1064" s="16">
        <v>6117</v>
      </c>
      <c r="C1064" s="6">
        <v>45597</v>
      </c>
      <c r="D1064" t="s">
        <v>171</v>
      </c>
      <c r="E1064" t="s">
        <v>4598</v>
      </c>
      <c r="F1064" t="s">
        <v>4597</v>
      </c>
      <c r="G1064" s="17">
        <f t="shared" si="46"/>
        <v>1165.3499999999999</v>
      </c>
      <c r="H1064" s="37">
        <f t="shared" si="47"/>
        <v>1093.680975</v>
      </c>
      <c r="I1064" s="6"/>
    </row>
    <row r="1065" spans="2:9" x14ac:dyDescent="0.3">
      <c r="B1065" s="16">
        <v>6118</v>
      </c>
      <c r="C1065" s="6">
        <v>45596</v>
      </c>
      <c r="D1065" t="s">
        <v>42</v>
      </c>
      <c r="E1065" t="s">
        <v>4504</v>
      </c>
      <c r="F1065" t="s">
        <v>4503</v>
      </c>
      <c r="G1065" s="17">
        <f t="shared" si="46"/>
        <v>816.38</v>
      </c>
      <c r="H1065" s="37">
        <f t="shared" si="47"/>
        <v>766.17263000000003</v>
      </c>
      <c r="I1065" s="6"/>
    </row>
    <row r="1066" spans="2:9" x14ac:dyDescent="0.3">
      <c r="B1066" s="16">
        <v>6119</v>
      </c>
      <c r="C1066" s="6">
        <v>45596</v>
      </c>
      <c r="D1066" t="s">
        <v>42</v>
      </c>
      <c r="E1066" t="s">
        <v>4502</v>
      </c>
      <c r="F1066" t="s">
        <v>4501</v>
      </c>
      <c r="G1066" s="17">
        <f t="shared" si="46"/>
        <v>1086.5</v>
      </c>
      <c r="H1066" s="37">
        <f t="shared" si="47"/>
        <v>1019.68025</v>
      </c>
      <c r="I1066" s="6"/>
    </row>
    <row r="1067" spans="2:9" x14ac:dyDescent="0.3">
      <c r="B1067" s="16">
        <v>6120</v>
      </c>
      <c r="C1067" s="6">
        <v>45600</v>
      </c>
      <c r="D1067" t="s">
        <v>171</v>
      </c>
      <c r="E1067" t="s">
        <v>4596</v>
      </c>
      <c r="F1067" t="s">
        <v>4595</v>
      </c>
      <c r="G1067" s="17">
        <f t="shared" si="46"/>
        <v>2344.4299999999998</v>
      </c>
      <c r="H1067" s="37">
        <f t="shared" si="47"/>
        <v>2200.2475549999999</v>
      </c>
      <c r="I1067" s="6"/>
    </row>
    <row r="1068" spans="2:9" x14ac:dyDescent="0.3">
      <c r="B1068" s="16">
        <v>6121</v>
      </c>
      <c r="C1068" s="6">
        <v>45600</v>
      </c>
      <c r="D1068" t="s">
        <v>171</v>
      </c>
      <c r="E1068" t="s">
        <v>4594</v>
      </c>
      <c r="F1068" t="s">
        <v>4592</v>
      </c>
      <c r="G1068" s="17">
        <f t="shared" si="46"/>
        <v>3342.97</v>
      </c>
      <c r="H1068" s="37">
        <f t="shared" si="47"/>
        <v>3137.3773449999999</v>
      </c>
      <c r="I1068" s="6"/>
    </row>
    <row r="1069" spans="2:9" x14ac:dyDescent="0.3">
      <c r="B1069" s="16">
        <v>6122</v>
      </c>
      <c r="C1069" s="6">
        <v>45600</v>
      </c>
      <c r="D1069" t="s">
        <v>171</v>
      </c>
      <c r="E1069" t="s">
        <v>4593</v>
      </c>
      <c r="F1069" t="s">
        <v>4592</v>
      </c>
      <c r="G1069" s="17">
        <f t="shared" si="46"/>
        <v>3342.97</v>
      </c>
      <c r="H1069" s="37">
        <f t="shared" si="47"/>
        <v>3137.3773449999999</v>
      </c>
      <c r="I1069" s="6"/>
    </row>
    <row r="1070" spans="2:9" x14ac:dyDescent="0.3">
      <c r="B1070" s="16">
        <v>6123</v>
      </c>
      <c r="C1070" s="6">
        <v>45600</v>
      </c>
      <c r="D1070" t="s">
        <v>169</v>
      </c>
      <c r="E1070" t="s">
        <v>4591</v>
      </c>
      <c r="F1070" t="s">
        <v>2756</v>
      </c>
      <c r="G1070" s="17">
        <f t="shared" si="46"/>
        <v>13000</v>
      </c>
      <c r="H1070" s="37">
        <f t="shared" si="47"/>
        <v>12200.5</v>
      </c>
      <c r="I1070" s="6"/>
    </row>
    <row r="1071" spans="2:9" x14ac:dyDescent="0.3">
      <c r="B1071" s="16">
        <v>6124</v>
      </c>
      <c r="C1071" s="6">
        <v>45600</v>
      </c>
      <c r="D1071" t="s">
        <v>230</v>
      </c>
      <c r="E1071" t="s">
        <v>4590</v>
      </c>
      <c r="F1071" t="s">
        <v>4589</v>
      </c>
      <c r="G1071" s="17">
        <f t="shared" si="46"/>
        <v>40270</v>
      </c>
      <c r="H1071" s="37">
        <f t="shared" si="47"/>
        <v>37793.394999999997</v>
      </c>
      <c r="I1071" s="6"/>
    </row>
    <row r="1072" spans="2:9" x14ac:dyDescent="0.3">
      <c r="B1072" s="16">
        <v>6125</v>
      </c>
      <c r="C1072" s="6">
        <v>45600</v>
      </c>
      <c r="D1072" t="s">
        <v>668</v>
      </c>
      <c r="E1072" t="s">
        <v>4588</v>
      </c>
      <c r="F1072" t="s">
        <v>4587</v>
      </c>
      <c r="G1072" s="17">
        <f t="shared" si="46"/>
        <v>10082.5</v>
      </c>
      <c r="H1072" s="37">
        <f t="shared" si="47"/>
        <v>9462.4262500000004</v>
      </c>
      <c r="I1072" s="6"/>
    </row>
    <row r="1073" spans="2:25" x14ac:dyDescent="0.3">
      <c r="B1073" s="16">
        <v>6126</v>
      </c>
      <c r="C1073" s="6">
        <v>45600</v>
      </c>
      <c r="D1073" t="s">
        <v>167</v>
      </c>
      <c r="E1073" t="s">
        <v>4586</v>
      </c>
      <c r="F1073" t="s">
        <v>4117</v>
      </c>
      <c r="G1073" s="17">
        <f t="shared" si="46"/>
        <v>976</v>
      </c>
      <c r="H1073" s="37">
        <f t="shared" si="47"/>
        <v>915.976</v>
      </c>
      <c r="I1073" s="6"/>
    </row>
    <row r="1074" spans="2:25" x14ac:dyDescent="0.3">
      <c r="B1074" s="16">
        <v>6127</v>
      </c>
      <c r="C1074" s="6">
        <v>45601</v>
      </c>
      <c r="D1074" t="s">
        <v>200</v>
      </c>
      <c r="E1074" t="s">
        <v>4585</v>
      </c>
      <c r="F1074" t="s">
        <v>4584</v>
      </c>
      <c r="G1074" s="17">
        <f t="shared" si="46"/>
        <v>432</v>
      </c>
      <c r="H1074" s="37">
        <f t="shared" si="47"/>
        <v>405.43200000000002</v>
      </c>
      <c r="I1074" s="6"/>
    </row>
    <row r="1075" spans="2:25" x14ac:dyDescent="0.3">
      <c r="B1075" s="16">
        <v>6128</v>
      </c>
      <c r="C1075" s="6">
        <v>45601</v>
      </c>
      <c r="D1075" t="s">
        <v>146</v>
      </c>
      <c r="E1075" t="s">
        <v>4583</v>
      </c>
      <c r="F1075" t="s">
        <v>4582</v>
      </c>
      <c r="G1075" s="17">
        <f t="shared" si="46"/>
        <v>6096</v>
      </c>
      <c r="H1075" s="37">
        <f t="shared" si="47"/>
        <v>5721.0960000000005</v>
      </c>
      <c r="I1075" s="6"/>
      <c r="Y1075" s="6"/>
    </row>
    <row r="1076" spans="2:25" x14ac:dyDescent="0.3">
      <c r="B1076" s="16">
        <v>6129</v>
      </c>
      <c r="C1076" s="6">
        <v>45601</v>
      </c>
      <c r="D1076" t="s">
        <v>146</v>
      </c>
      <c r="E1076" t="s">
        <v>4581</v>
      </c>
      <c r="F1076" t="s">
        <v>4580</v>
      </c>
      <c r="G1076" s="17">
        <f t="shared" si="46"/>
        <v>7250</v>
      </c>
      <c r="H1076" s="37">
        <f t="shared" si="47"/>
        <v>6804.125</v>
      </c>
      <c r="I1076" s="6"/>
    </row>
    <row r="1077" spans="2:25" x14ac:dyDescent="0.3">
      <c r="B1077" s="16">
        <v>6130</v>
      </c>
      <c r="C1077" s="6">
        <v>45601</v>
      </c>
      <c r="D1077" t="s">
        <v>42</v>
      </c>
      <c r="E1077" t="s">
        <v>4579</v>
      </c>
      <c r="F1077" t="s">
        <v>4578</v>
      </c>
      <c r="G1077" s="17">
        <f t="shared" si="46"/>
        <v>10782.5</v>
      </c>
      <c r="H1077" s="37">
        <f t="shared" si="47"/>
        <v>10119.376249999999</v>
      </c>
      <c r="I1077" s="6"/>
    </row>
    <row r="1078" spans="2:25" x14ac:dyDescent="0.3">
      <c r="G1078" s="17">
        <f t="shared" si="46"/>
        <v>0</v>
      </c>
      <c r="H1078" s="37">
        <f t="shared" si="47"/>
        <v>0</v>
      </c>
    </row>
    <row r="1079" spans="2:25" x14ac:dyDescent="0.3">
      <c r="B1079" s="16">
        <v>6131</v>
      </c>
      <c r="C1079" s="6">
        <v>45602</v>
      </c>
      <c r="D1079" t="s">
        <v>171</v>
      </c>
      <c r="E1079" s="16" t="s">
        <v>4665</v>
      </c>
      <c r="F1079" t="s">
        <v>4664</v>
      </c>
      <c r="G1079" s="17">
        <f t="shared" ref="G1079:G1135" si="48">_xlfn.NUMBERVALUE(F1079,",",".")</f>
        <v>4309.51</v>
      </c>
      <c r="H1079" s="37">
        <f t="shared" ref="H1079:H1135" si="49">G1079*0.9385</f>
        <v>4044.4751350000001</v>
      </c>
      <c r="I1079" s="6"/>
    </row>
    <row r="1080" spans="2:25" x14ac:dyDescent="0.3">
      <c r="B1080" s="16">
        <v>6132</v>
      </c>
      <c r="C1080" s="6">
        <v>45602</v>
      </c>
      <c r="D1080" t="s">
        <v>212</v>
      </c>
      <c r="E1080" s="16" t="s">
        <v>4663</v>
      </c>
      <c r="F1080" t="s">
        <v>4662</v>
      </c>
      <c r="G1080" s="17">
        <f t="shared" si="48"/>
        <v>1610</v>
      </c>
      <c r="H1080" s="37">
        <f t="shared" si="49"/>
        <v>1510.9849999999999</v>
      </c>
      <c r="I1080" s="6"/>
    </row>
    <row r="1081" spans="2:25" x14ac:dyDescent="0.3">
      <c r="B1081" s="16">
        <v>6133</v>
      </c>
      <c r="C1081" s="6">
        <v>45602</v>
      </c>
      <c r="D1081" t="s">
        <v>171</v>
      </c>
      <c r="E1081" s="16" t="s">
        <v>4661</v>
      </c>
      <c r="F1081" t="s">
        <v>4660</v>
      </c>
      <c r="G1081" s="17">
        <f t="shared" si="48"/>
        <v>10471.06</v>
      </c>
      <c r="H1081" s="37">
        <f t="shared" si="49"/>
        <v>9827.0898099999995</v>
      </c>
      <c r="I1081" s="6"/>
    </row>
    <row r="1082" spans="2:25" x14ac:dyDescent="0.3">
      <c r="B1082" s="16">
        <v>6134</v>
      </c>
      <c r="C1082" s="6">
        <v>45602</v>
      </c>
      <c r="D1082" t="s">
        <v>507</v>
      </c>
      <c r="E1082" s="16" t="s">
        <v>4659</v>
      </c>
      <c r="F1082" t="s">
        <v>4658</v>
      </c>
      <c r="G1082" s="17">
        <f t="shared" si="48"/>
        <v>3215</v>
      </c>
      <c r="H1082" s="37">
        <f t="shared" si="49"/>
        <v>3017.2775000000001</v>
      </c>
      <c r="I1082" s="6"/>
    </row>
    <row r="1083" spans="2:25" x14ac:dyDescent="0.3">
      <c r="B1083" s="16">
        <v>6135</v>
      </c>
      <c r="C1083" s="6">
        <v>45602</v>
      </c>
      <c r="D1083" t="s">
        <v>786</v>
      </c>
      <c r="E1083" s="16" t="s">
        <v>4657</v>
      </c>
      <c r="F1083" t="s">
        <v>4656</v>
      </c>
      <c r="G1083" s="17">
        <f t="shared" si="48"/>
        <v>15261.42</v>
      </c>
      <c r="H1083" s="37">
        <f t="shared" si="49"/>
        <v>14322.84267</v>
      </c>
      <c r="I1083" s="6"/>
    </row>
    <row r="1084" spans="2:25" x14ac:dyDescent="0.3">
      <c r="B1084" s="16">
        <v>6136</v>
      </c>
      <c r="C1084" s="6">
        <v>45602</v>
      </c>
      <c r="D1084" t="s">
        <v>786</v>
      </c>
      <c r="E1084" s="16" t="s">
        <v>4655</v>
      </c>
      <c r="F1084" t="s">
        <v>4654</v>
      </c>
      <c r="G1084" s="17">
        <f t="shared" si="48"/>
        <v>8982.99</v>
      </c>
      <c r="H1084" s="37">
        <f t="shared" si="49"/>
        <v>8430.536114999999</v>
      </c>
      <c r="I1084" s="6"/>
    </row>
    <row r="1085" spans="2:25" x14ac:dyDescent="0.3">
      <c r="B1085" s="16">
        <v>6137</v>
      </c>
      <c r="C1085" s="6">
        <v>45602</v>
      </c>
      <c r="D1085" t="s">
        <v>203</v>
      </c>
      <c r="E1085" s="16" t="s">
        <v>4653</v>
      </c>
      <c r="F1085" t="s">
        <v>4652</v>
      </c>
      <c r="G1085" s="17">
        <f t="shared" si="48"/>
        <v>10047.25</v>
      </c>
      <c r="H1085" s="37">
        <f t="shared" si="49"/>
        <v>9429.3441249999996</v>
      </c>
      <c r="I1085" s="6"/>
    </row>
    <row r="1086" spans="2:25" x14ac:dyDescent="0.3">
      <c r="B1086" s="16">
        <v>6138</v>
      </c>
      <c r="C1086" s="6">
        <v>45602</v>
      </c>
      <c r="D1086" t="s">
        <v>203</v>
      </c>
      <c r="E1086" s="16" t="s">
        <v>4651</v>
      </c>
      <c r="F1086" t="s">
        <v>4650</v>
      </c>
      <c r="G1086" s="17">
        <f t="shared" si="48"/>
        <v>9919.4</v>
      </c>
      <c r="H1086" s="37">
        <f t="shared" si="49"/>
        <v>9309.3568999999989</v>
      </c>
      <c r="I1086" s="6"/>
    </row>
    <row r="1087" spans="2:25" x14ac:dyDescent="0.3">
      <c r="B1087" s="16">
        <v>6139</v>
      </c>
      <c r="C1087" s="6">
        <v>45602</v>
      </c>
      <c r="D1087" t="s">
        <v>203</v>
      </c>
      <c r="E1087" s="16" t="s">
        <v>4649</v>
      </c>
      <c r="F1087" t="s">
        <v>4648</v>
      </c>
      <c r="G1087" s="17">
        <f t="shared" si="48"/>
        <v>140917.25</v>
      </c>
      <c r="H1087" s="37">
        <f t="shared" si="49"/>
        <v>132250.839125</v>
      </c>
      <c r="I1087" s="6"/>
    </row>
    <row r="1088" spans="2:25" x14ac:dyDescent="0.3">
      <c r="B1088" s="16">
        <v>6140</v>
      </c>
      <c r="C1088" s="6">
        <v>45602</v>
      </c>
      <c r="D1088" t="s">
        <v>203</v>
      </c>
      <c r="E1088" s="16" t="s">
        <v>4647</v>
      </c>
      <c r="F1088" t="s">
        <v>4646</v>
      </c>
      <c r="G1088" s="17">
        <f t="shared" si="48"/>
        <v>7645.57</v>
      </c>
      <c r="H1088" s="37">
        <f t="shared" si="49"/>
        <v>7175.3674449999999</v>
      </c>
      <c r="I1088" s="6"/>
    </row>
    <row r="1089" spans="2:9" x14ac:dyDescent="0.3">
      <c r="B1089" s="16">
        <v>6141</v>
      </c>
      <c r="C1089" s="6">
        <v>45602</v>
      </c>
      <c r="D1089" t="s">
        <v>203</v>
      </c>
      <c r="E1089" s="16" t="s">
        <v>4645</v>
      </c>
      <c r="F1089" t="s">
        <v>4644</v>
      </c>
      <c r="G1089" s="17">
        <f t="shared" si="48"/>
        <v>17336</v>
      </c>
      <c r="H1089" s="37">
        <f t="shared" si="49"/>
        <v>16269.835999999999</v>
      </c>
      <c r="I1089" s="6"/>
    </row>
    <row r="1090" spans="2:9" x14ac:dyDescent="0.3">
      <c r="B1090" s="16">
        <v>6142</v>
      </c>
      <c r="C1090" s="6">
        <v>45603</v>
      </c>
      <c r="D1090" t="s">
        <v>171</v>
      </c>
      <c r="E1090" s="16" t="s">
        <v>4643</v>
      </c>
      <c r="F1090" t="s">
        <v>4642</v>
      </c>
      <c r="G1090" s="17">
        <f t="shared" si="48"/>
        <v>7797.66</v>
      </c>
      <c r="H1090" s="37">
        <f t="shared" si="49"/>
        <v>7318.1039099999998</v>
      </c>
      <c r="I1090" s="6"/>
    </row>
    <row r="1091" spans="2:9" x14ac:dyDescent="0.3">
      <c r="B1091" s="16">
        <v>6143</v>
      </c>
      <c r="C1091" s="6">
        <v>45603</v>
      </c>
      <c r="D1091" t="s">
        <v>171</v>
      </c>
      <c r="E1091" s="16" t="s">
        <v>4641</v>
      </c>
      <c r="F1091" t="s">
        <v>4640</v>
      </c>
      <c r="G1091" s="17">
        <f t="shared" si="48"/>
        <v>29939.35</v>
      </c>
      <c r="H1091" s="37">
        <f t="shared" si="49"/>
        <v>28098.079974999997</v>
      </c>
      <c r="I1091" s="6"/>
    </row>
    <row r="1092" spans="2:9" x14ac:dyDescent="0.3">
      <c r="B1092" s="16">
        <v>6144</v>
      </c>
      <c r="C1092" s="6">
        <v>45603</v>
      </c>
      <c r="D1092" t="s">
        <v>42</v>
      </c>
      <c r="E1092" s="16" t="s">
        <v>4639</v>
      </c>
      <c r="F1092" t="s">
        <v>2864</v>
      </c>
      <c r="G1092" s="17">
        <f t="shared" si="48"/>
        <v>5000</v>
      </c>
      <c r="H1092" s="37">
        <f t="shared" si="49"/>
        <v>4692.5</v>
      </c>
      <c r="I1092" s="6"/>
    </row>
    <row r="1093" spans="2:9" x14ac:dyDescent="0.3">
      <c r="B1093" s="16">
        <v>6145</v>
      </c>
      <c r="C1093" s="6">
        <v>45603</v>
      </c>
      <c r="D1093" t="s">
        <v>203</v>
      </c>
      <c r="E1093" s="16" t="s">
        <v>4638</v>
      </c>
      <c r="F1093" t="s">
        <v>3737</v>
      </c>
      <c r="G1093" s="17">
        <f t="shared" si="48"/>
        <v>50000</v>
      </c>
      <c r="H1093" s="37">
        <f t="shared" si="49"/>
        <v>46925</v>
      </c>
      <c r="I1093" s="6"/>
    </row>
    <row r="1094" spans="2:9" x14ac:dyDescent="0.3">
      <c r="B1094" s="16">
        <v>6146</v>
      </c>
      <c r="C1094" s="6">
        <v>45603</v>
      </c>
      <c r="D1094" t="s">
        <v>142</v>
      </c>
      <c r="E1094" s="16" t="s">
        <v>4637</v>
      </c>
      <c r="F1094" t="s">
        <v>4636</v>
      </c>
      <c r="G1094" s="17">
        <f t="shared" si="48"/>
        <v>3340</v>
      </c>
      <c r="H1094" s="37">
        <f t="shared" si="49"/>
        <v>3134.59</v>
      </c>
      <c r="I1094" s="6"/>
    </row>
    <row r="1095" spans="2:9" x14ac:dyDescent="0.3">
      <c r="B1095" s="16">
        <v>6147</v>
      </c>
      <c r="C1095" s="6">
        <v>45603</v>
      </c>
      <c r="D1095" t="s">
        <v>142</v>
      </c>
      <c r="E1095" s="16" t="s">
        <v>4635</v>
      </c>
      <c r="F1095" t="s">
        <v>4634</v>
      </c>
      <c r="G1095" s="17">
        <f t="shared" si="48"/>
        <v>6130</v>
      </c>
      <c r="H1095" s="37">
        <f t="shared" si="49"/>
        <v>5753.0050000000001</v>
      </c>
      <c r="I1095" s="6"/>
    </row>
    <row r="1096" spans="2:9" x14ac:dyDescent="0.3">
      <c r="B1096" s="16">
        <v>6148</v>
      </c>
      <c r="C1096" s="6">
        <v>45603</v>
      </c>
      <c r="D1096" t="s">
        <v>142</v>
      </c>
      <c r="E1096" s="16" t="s">
        <v>4633</v>
      </c>
      <c r="F1096" t="s">
        <v>4632</v>
      </c>
      <c r="G1096" s="17">
        <f t="shared" si="48"/>
        <v>4850</v>
      </c>
      <c r="H1096" s="37">
        <f t="shared" si="49"/>
        <v>4551.7250000000004</v>
      </c>
      <c r="I1096" s="6"/>
    </row>
    <row r="1097" spans="2:9" x14ac:dyDescent="0.3">
      <c r="B1097" s="16">
        <v>6149</v>
      </c>
      <c r="C1097" s="6">
        <v>45603</v>
      </c>
      <c r="D1097" t="s">
        <v>142</v>
      </c>
      <c r="E1097" s="16" t="s">
        <v>4631</v>
      </c>
      <c r="F1097" t="s">
        <v>4630</v>
      </c>
      <c r="G1097" s="17">
        <f t="shared" si="48"/>
        <v>1200</v>
      </c>
      <c r="H1097" s="37">
        <f t="shared" si="49"/>
        <v>1126.2</v>
      </c>
      <c r="I1097" s="6"/>
    </row>
    <row r="1098" spans="2:9" x14ac:dyDescent="0.3">
      <c r="B1098" s="16">
        <v>6150</v>
      </c>
      <c r="C1098" s="6">
        <v>45603</v>
      </c>
      <c r="D1098" t="s">
        <v>142</v>
      </c>
      <c r="E1098" s="16" t="s">
        <v>4629</v>
      </c>
      <c r="F1098" t="s">
        <v>4628</v>
      </c>
      <c r="G1098" s="17">
        <f t="shared" si="48"/>
        <v>10140</v>
      </c>
      <c r="H1098" s="37">
        <f t="shared" si="49"/>
        <v>9516.39</v>
      </c>
      <c r="I1098" s="6"/>
    </row>
    <row r="1099" spans="2:9" x14ac:dyDescent="0.3">
      <c r="B1099" s="16">
        <v>6151</v>
      </c>
      <c r="C1099" s="6">
        <v>45603</v>
      </c>
      <c r="D1099" t="s">
        <v>142</v>
      </c>
      <c r="E1099" s="16" t="s">
        <v>4627</v>
      </c>
      <c r="F1099" t="s">
        <v>4626</v>
      </c>
      <c r="G1099" s="17">
        <f t="shared" si="48"/>
        <v>14010</v>
      </c>
      <c r="H1099" s="37">
        <f t="shared" si="49"/>
        <v>13148.385</v>
      </c>
      <c r="I1099" s="6"/>
    </row>
    <row r="1100" spans="2:9" x14ac:dyDescent="0.3">
      <c r="B1100" s="16">
        <v>6152</v>
      </c>
      <c r="C1100" s="6">
        <v>45603</v>
      </c>
      <c r="D1100" t="s">
        <v>142</v>
      </c>
      <c r="E1100" s="16" t="s">
        <v>4625</v>
      </c>
      <c r="F1100" t="s">
        <v>4624</v>
      </c>
      <c r="G1100" s="17">
        <f t="shared" si="48"/>
        <v>630</v>
      </c>
      <c r="H1100" s="37">
        <f t="shared" si="49"/>
        <v>591.255</v>
      </c>
      <c r="I1100" s="6"/>
    </row>
    <row r="1101" spans="2:9" x14ac:dyDescent="0.3">
      <c r="B1101" s="16">
        <v>6153</v>
      </c>
      <c r="C1101" s="6">
        <v>45604</v>
      </c>
      <c r="D1101" t="s">
        <v>537</v>
      </c>
      <c r="E1101" s="16" t="s">
        <v>4623</v>
      </c>
      <c r="F1101" t="s">
        <v>4622</v>
      </c>
      <c r="G1101" s="17">
        <f t="shared" si="48"/>
        <v>7225</v>
      </c>
      <c r="H1101" s="37">
        <f t="shared" si="49"/>
        <v>6780.6625000000004</v>
      </c>
      <c r="I1101" s="6"/>
    </row>
    <row r="1102" spans="2:9" x14ac:dyDescent="0.3">
      <c r="B1102" s="16">
        <v>6154</v>
      </c>
      <c r="C1102" s="6">
        <v>45604</v>
      </c>
      <c r="D1102" t="s">
        <v>786</v>
      </c>
      <c r="E1102" s="16" t="s">
        <v>4621</v>
      </c>
      <c r="F1102" t="s">
        <v>4620</v>
      </c>
      <c r="G1102" s="17">
        <f t="shared" si="48"/>
        <v>17107.580000000002</v>
      </c>
      <c r="H1102" s="37">
        <f t="shared" si="49"/>
        <v>16055.463830000002</v>
      </c>
      <c r="I1102" s="6"/>
    </row>
    <row r="1103" spans="2:9" x14ac:dyDescent="0.3">
      <c r="B1103" s="16">
        <v>6155</v>
      </c>
      <c r="C1103" s="6">
        <v>45604</v>
      </c>
      <c r="D1103" t="s">
        <v>644</v>
      </c>
      <c r="E1103" s="16" t="s">
        <v>4619</v>
      </c>
      <c r="F1103" t="s">
        <v>4618</v>
      </c>
      <c r="G1103" s="17">
        <f t="shared" si="48"/>
        <v>4660.5</v>
      </c>
      <c r="H1103" s="37">
        <f t="shared" si="49"/>
        <v>4373.87925</v>
      </c>
      <c r="I1103" s="6"/>
    </row>
    <row r="1104" spans="2:9" x14ac:dyDescent="0.3">
      <c r="B1104" s="16">
        <v>6156</v>
      </c>
      <c r="C1104" s="6">
        <v>45604</v>
      </c>
      <c r="D1104" t="s">
        <v>561</v>
      </c>
      <c r="E1104" s="16" t="s">
        <v>4617</v>
      </c>
      <c r="F1104" t="s">
        <v>4616</v>
      </c>
      <c r="G1104" s="17">
        <f t="shared" si="48"/>
        <v>14274</v>
      </c>
      <c r="H1104" s="37">
        <f t="shared" si="49"/>
        <v>13396.148999999999</v>
      </c>
      <c r="I1104" s="6"/>
    </row>
    <row r="1105" spans="2:9" x14ac:dyDescent="0.3">
      <c r="B1105" s="16">
        <v>6157</v>
      </c>
      <c r="C1105" s="6">
        <v>45604</v>
      </c>
      <c r="D1105" t="s">
        <v>786</v>
      </c>
      <c r="E1105" s="16" t="s">
        <v>4615</v>
      </c>
      <c r="F1105" t="s">
        <v>2703</v>
      </c>
      <c r="G1105" s="17">
        <f t="shared" si="48"/>
        <v>7000</v>
      </c>
      <c r="H1105" s="37">
        <f t="shared" si="49"/>
        <v>6569.5</v>
      </c>
      <c r="I1105" s="6"/>
    </row>
    <row r="1106" spans="2:9" x14ac:dyDescent="0.3">
      <c r="B1106" s="16">
        <v>6158</v>
      </c>
      <c r="C1106" s="6">
        <v>45604</v>
      </c>
      <c r="D1106" t="s">
        <v>171</v>
      </c>
      <c r="E1106" s="16" t="s">
        <v>4614</v>
      </c>
      <c r="F1106" t="s">
        <v>4613</v>
      </c>
      <c r="G1106" s="17">
        <f t="shared" si="48"/>
        <v>493.56</v>
      </c>
      <c r="H1106" s="37">
        <f t="shared" si="49"/>
        <v>463.20605999999998</v>
      </c>
      <c r="I1106" s="6"/>
    </row>
    <row r="1107" spans="2:9" x14ac:dyDescent="0.3">
      <c r="B1107" s="16">
        <v>6159</v>
      </c>
      <c r="C1107" s="6">
        <v>45607</v>
      </c>
      <c r="D1107" t="s">
        <v>144</v>
      </c>
      <c r="E1107" s="16" t="s">
        <v>4612</v>
      </c>
      <c r="F1107" t="s">
        <v>4611</v>
      </c>
      <c r="G1107" s="17">
        <f t="shared" si="48"/>
        <v>35000</v>
      </c>
      <c r="H1107" s="37">
        <f t="shared" si="49"/>
        <v>32847.5</v>
      </c>
      <c r="I1107" s="6"/>
    </row>
    <row r="1108" spans="2:9" x14ac:dyDescent="0.3">
      <c r="B1108" s="16">
        <v>6160</v>
      </c>
      <c r="C1108" s="6">
        <v>45607</v>
      </c>
      <c r="D1108" t="s">
        <v>203</v>
      </c>
      <c r="E1108" s="16" t="s">
        <v>4610</v>
      </c>
      <c r="F1108" t="s">
        <v>4609</v>
      </c>
      <c r="G1108" s="17">
        <f t="shared" si="48"/>
        <v>11338</v>
      </c>
      <c r="H1108" s="37">
        <f t="shared" si="49"/>
        <v>10640.713</v>
      </c>
      <c r="I1108" s="6"/>
    </row>
    <row r="1109" spans="2:9" x14ac:dyDescent="0.3">
      <c r="B1109" s="16">
        <v>6161</v>
      </c>
      <c r="C1109" s="6">
        <v>45607</v>
      </c>
      <c r="D1109" t="s">
        <v>203</v>
      </c>
      <c r="E1109" s="16" t="s">
        <v>4608</v>
      </c>
      <c r="F1109" t="s">
        <v>4607</v>
      </c>
      <c r="G1109" s="17">
        <f t="shared" si="48"/>
        <v>22600</v>
      </c>
      <c r="H1109" s="37">
        <f t="shared" si="49"/>
        <v>21210.1</v>
      </c>
      <c r="I1109" s="6"/>
    </row>
    <row r="1110" spans="2:9" x14ac:dyDescent="0.3">
      <c r="B1110" s="16">
        <v>6162</v>
      </c>
      <c r="C1110" s="6">
        <v>45607</v>
      </c>
      <c r="D1110" t="s">
        <v>203</v>
      </c>
      <c r="E1110" s="16" t="s">
        <v>4606</v>
      </c>
      <c r="F1110" t="s">
        <v>4605</v>
      </c>
      <c r="G1110" s="17">
        <f t="shared" si="48"/>
        <v>5455</v>
      </c>
      <c r="H1110" s="37">
        <f t="shared" si="49"/>
        <v>5119.5174999999999</v>
      </c>
      <c r="I1110" s="6"/>
    </row>
    <row r="1111" spans="2:9" x14ac:dyDescent="0.3">
      <c r="B1111" s="16">
        <v>6163</v>
      </c>
      <c r="C1111" s="6">
        <v>45607</v>
      </c>
      <c r="D1111" t="s">
        <v>4463</v>
      </c>
      <c r="E1111" s="16" t="s">
        <v>4604</v>
      </c>
      <c r="F1111" t="s">
        <v>4603</v>
      </c>
      <c r="G1111" s="17">
        <f t="shared" si="48"/>
        <v>14460.89</v>
      </c>
      <c r="H1111" s="37">
        <f t="shared" si="49"/>
        <v>13571.545264999999</v>
      </c>
      <c r="I1111" s="6"/>
    </row>
    <row r="1112" spans="2:9" x14ac:dyDescent="0.3">
      <c r="B1112" s="16">
        <v>6164</v>
      </c>
      <c r="C1112" s="6">
        <v>45607</v>
      </c>
      <c r="D1112" t="s">
        <v>4463</v>
      </c>
      <c r="E1112" s="16" t="s">
        <v>4602</v>
      </c>
      <c r="F1112" t="s">
        <v>4601</v>
      </c>
      <c r="G1112" s="17">
        <f t="shared" si="48"/>
        <v>13939.2</v>
      </c>
      <c r="H1112" s="37">
        <f t="shared" si="49"/>
        <v>13081.939200000001</v>
      </c>
      <c r="I1112" s="6"/>
    </row>
    <row r="1113" spans="2:9" x14ac:dyDescent="0.3">
      <c r="B1113" s="16">
        <v>6165</v>
      </c>
      <c r="C1113" s="6">
        <v>45607</v>
      </c>
      <c r="D1113" t="s">
        <v>4463</v>
      </c>
      <c r="E1113" s="16" t="s">
        <v>4600</v>
      </c>
      <c r="F1113" t="s">
        <v>4599</v>
      </c>
      <c r="G1113" s="17">
        <f t="shared" si="48"/>
        <v>14310</v>
      </c>
      <c r="H1113" s="37">
        <f t="shared" si="49"/>
        <v>13429.934999999999</v>
      </c>
      <c r="I1113" s="6"/>
    </row>
    <row r="1114" spans="2:9" x14ac:dyDescent="0.3">
      <c r="G1114" s="17"/>
      <c r="H1114" s="37"/>
    </row>
    <row r="1115" spans="2:9" x14ac:dyDescent="0.3">
      <c r="B1115" s="16">
        <v>6186</v>
      </c>
      <c r="C1115" s="6">
        <v>45610</v>
      </c>
      <c r="D1115" t="s">
        <v>4463</v>
      </c>
      <c r="E1115" t="s">
        <v>4668</v>
      </c>
      <c r="F1115" t="s">
        <v>4667</v>
      </c>
      <c r="G1115" s="17">
        <f t="shared" si="48"/>
        <v>10407.23</v>
      </c>
      <c r="H1115" s="37">
        <f t="shared" si="49"/>
        <v>9767.1853549999996</v>
      </c>
      <c r="I1115" s="6"/>
    </row>
    <row r="1116" spans="2:9" x14ac:dyDescent="0.3">
      <c r="B1116" s="16">
        <v>6185</v>
      </c>
      <c r="C1116" s="6">
        <v>45610</v>
      </c>
      <c r="D1116" t="s">
        <v>4463</v>
      </c>
      <c r="E1116" t="s">
        <v>4670</v>
      </c>
      <c r="F1116" t="s">
        <v>4669</v>
      </c>
      <c r="G1116" s="17">
        <f t="shared" si="48"/>
        <v>10156.5</v>
      </c>
      <c r="H1116" s="37">
        <f t="shared" si="49"/>
        <v>9531.8752499999991</v>
      </c>
      <c r="I1116" s="6"/>
    </row>
    <row r="1117" spans="2:9" x14ac:dyDescent="0.3">
      <c r="B1117" s="16">
        <v>6184</v>
      </c>
      <c r="C1117" s="6">
        <v>45610</v>
      </c>
      <c r="D1117" t="s">
        <v>4463</v>
      </c>
      <c r="E1117" t="s">
        <v>4672</v>
      </c>
      <c r="F1117" t="s">
        <v>4671</v>
      </c>
      <c r="G1117" s="17">
        <f t="shared" si="48"/>
        <v>6567.5</v>
      </c>
      <c r="H1117" s="37">
        <f t="shared" si="49"/>
        <v>6163.5987500000001</v>
      </c>
      <c r="I1117" s="6"/>
    </row>
    <row r="1118" spans="2:9" x14ac:dyDescent="0.3">
      <c r="B1118" s="16">
        <v>6183</v>
      </c>
      <c r="C1118" s="6">
        <v>45610</v>
      </c>
      <c r="D1118" t="s">
        <v>4463</v>
      </c>
      <c r="E1118" t="s">
        <v>4674</v>
      </c>
      <c r="F1118" t="s">
        <v>4673</v>
      </c>
      <c r="G1118" s="17">
        <f t="shared" si="48"/>
        <v>9307.5</v>
      </c>
      <c r="H1118" s="37">
        <f t="shared" si="49"/>
        <v>8735.0887500000008</v>
      </c>
      <c r="I1118" s="6"/>
    </row>
    <row r="1119" spans="2:9" x14ac:dyDescent="0.3">
      <c r="B1119" s="16">
        <v>6182</v>
      </c>
      <c r="C1119" s="6">
        <v>45610</v>
      </c>
      <c r="D1119" t="s">
        <v>4463</v>
      </c>
      <c r="E1119" t="s">
        <v>4675</v>
      </c>
      <c r="F1119" t="s">
        <v>3617</v>
      </c>
      <c r="G1119" s="17">
        <f t="shared" si="48"/>
        <v>1760</v>
      </c>
      <c r="H1119" s="37">
        <f t="shared" si="49"/>
        <v>1651.76</v>
      </c>
      <c r="I1119" s="6"/>
    </row>
    <row r="1120" spans="2:9" x14ac:dyDescent="0.3">
      <c r="B1120" s="16">
        <v>6181</v>
      </c>
      <c r="C1120" s="6">
        <v>45610</v>
      </c>
      <c r="D1120" t="s">
        <v>4463</v>
      </c>
      <c r="E1120" t="s">
        <v>4677</v>
      </c>
      <c r="F1120" t="s">
        <v>4676</v>
      </c>
      <c r="G1120" s="17">
        <f t="shared" si="48"/>
        <v>2467.5</v>
      </c>
      <c r="H1120" s="37">
        <f t="shared" si="49"/>
        <v>2315.7487500000002</v>
      </c>
      <c r="I1120" s="6"/>
    </row>
    <row r="1121" spans="2:9" x14ac:dyDescent="0.3">
      <c r="B1121" s="16">
        <v>6180</v>
      </c>
      <c r="C1121" s="6">
        <v>45610</v>
      </c>
      <c r="D1121" t="s">
        <v>4463</v>
      </c>
      <c r="E1121" t="s">
        <v>4679</v>
      </c>
      <c r="F1121" t="s">
        <v>4678</v>
      </c>
      <c r="G1121" s="17">
        <f t="shared" si="48"/>
        <v>6149.5</v>
      </c>
      <c r="H1121" s="37">
        <f t="shared" si="49"/>
        <v>5771.3057500000004</v>
      </c>
      <c r="I1121" s="6"/>
    </row>
    <row r="1122" spans="2:9" x14ac:dyDescent="0.3">
      <c r="B1122" s="16">
        <v>6179</v>
      </c>
      <c r="C1122" s="6">
        <v>45610</v>
      </c>
      <c r="D1122" t="s">
        <v>4463</v>
      </c>
      <c r="E1122" t="s">
        <v>4681</v>
      </c>
      <c r="F1122" t="s">
        <v>4680</v>
      </c>
      <c r="G1122" s="17">
        <f t="shared" si="48"/>
        <v>6090</v>
      </c>
      <c r="H1122" s="37">
        <f t="shared" si="49"/>
        <v>5715.4650000000001</v>
      </c>
      <c r="I1122" s="6"/>
    </row>
    <row r="1123" spans="2:9" x14ac:dyDescent="0.3">
      <c r="B1123" s="16">
        <v>6178</v>
      </c>
      <c r="C1123" s="6">
        <v>45610</v>
      </c>
      <c r="D1123" t="s">
        <v>4463</v>
      </c>
      <c r="E1123" t="s">
        <v>4683</v>
      </c>
      <c r="F1123" t="s">
        <v>4682</v>
      </c>
      <c r="G1123" s="17">
        <f t="shared" si="48"/>
        <v>7330.5</v>
      </c>
      <c r="H1123" s="37">
        <f t="shared" si="49"/>
        <v>6879.67425</v>
      </c>
      <c r="I1123" s="6"/>
    </row>
    <row r="1124" spans="2:9" x14ac:dyDescent="0.3">
      <c r="B1124" s="16">
        <v>6177</v>
      </c>
      <c r="C1124" s="6">
        <v>45610</v>
      </c>
      <c r="D1124" t="s">
        <v>4463</v>
      </c>
      <c r="E1124" t="s">
        <v>4685</v>
      </c>
      <c r="F1124" t="s">
        <v>4684</v>
      </c>
      <c r="G1124" s="17">
        <f t="shared" si="48"/>
        <v>6043</v>
      </c>
      <c r="H1124" s="37">
        <f t="shared" si="49"/>
        <v>5671.3554999999997</v>
      </c>
      <c r="I1124" s="6"/>
    </row>
    <row r="1125" spans="2:9" x14ac:dyDescent="0.3">
      <c r="B1125" s="16">
        <v>6176</v>
      </c>
      <c r="C1125" s="6">
        <v>45610</v>
      </c>
      <c r="D1125" t="s">
        <v>4463</v>
      </c>
      <c r="E1125" t="s">
        <v>4687</v>
      </c>
      <c r="F1125" t="s">
        <v>4686</v>
      </c>
      <c r="G1125" s="17">
        <f t="shared" si="48"/>
        <v>5411</v>
      </c>
      <c r="H1125" s="37">
        <f t="shared" si="49"/>
        <v>5078.2235000000001</v>
      </c>
      <c r="I1125" s="6"/>
    </row>
    <row r="1126" spans="2:9" x14ac:dyDescent="0.3">
      <c r="B1126" s="16">
        <v>6175</v>
      </c>
      <c r="C1126" s="6">
        <v>45610</v>
      </c>
      <c r="D1126" t="s">
        <v>4463</v>
      </c>
      <c r="E1126" t="s">
        <v>4689</v>
      </c>
      <c r="F1126" t="s">
        <v>4688</v>
      </c>
      <c r="G1126" s="17">
        <f t="shared" si="48"/>
        <v>9255</v>
      </c>
      <c r="H1126" s="37">
        <f t="shared" si="49"/>
        <v>8685.8174999999992</v>
      </c>
      <c r="I1126" s="6"/>
    </row>
    <row r="1127" spans="2:9" x14ac:dyDescent="0.3">
      <c r="B1127" s="16">
        <v>6174</v>
      </c>
      <c r="C1127" s="6">
        <v>45609</v>
      </c>
      <c r="D1127" t="s">
        <v>375</v>
      </c>
      <c r="E1127" t="s">
        <v>4691</v>
      </c>
      <c r="F1127" t="s">
        <v>4690</v>
      </c>
      <c r="G1127" s="17">
        <f t="shared" si="48"/>
        <v>927</v>
      </c>
      <c r="H1127" s="37">
        <f t="shared" si="49"/>
        <v>869.98950000000002</v>
      </c>
      <c r="I1127" s="6"/>
    </row>
    <row r="1128" spans="2:9" x14ac:dyDescent="0.3">
      <c r="B1128" s="16">
        <v>6173</v>
      </c>
      <c r="C1128" s="6">
        <v>45609</v>
      </c>
      <c r="D1128" t="s">
        <v>375</v>
      </c>
      <c r="E1128" t="s">
        <v>4693</v>
      </c>
      <c r="F1128" t="s">
        <v>4692</v>
      </c>
      <c r="G1128" s="17">
        <f t="shared" si="48"/>
        <v>737</v>
      </c>
      <c r="H1128" s="37">
        <f t="shared" si="49"/>
        <v>691.67449999999997</v>
      </c>
      <c r="I1128" s="6"/>
    </row>
    <row r="1129" spans="2:9" x14ac:dyDescent="0.3">
      <c r="B1129" s="16">
        <v>6172</v>
      </c>
      <c r="C1129" s="6">
        <v>45609</v>
      </c>
      <c r="D1129" t="s">
        <v>375</v>
      </c>
      <c r="E1129" t="s">
        <v>4694</v>
      </c>
      <c r="F1129" t="s">
        <v>2612</v>
      </c>
      <c r="G1129" s="17">
        <f t="shared" si="48"/>
        <v>6000</v>
      </c>
      <c r="H1129" s="37">
        <f t="shared" si="49"/>
        <v>5631</v>
      </c>
      <c r="I1129" s="6"/>
    </row>
    <row r="1130" spans="2:9" x14ac:dyDescent="0.3">
      <c r="B1130" s="16">
        <v>6171</v>
      </c>
      <c r="C1130" s="6">
        <v>45609</v>
      </c>
      <c r="D1130" t="s">
        <v>542</v>
      </c>
      <c r="E1130" t="s">
        <v>4696</v>
      </c>
      <c r="F1130" t="s">
        <v>4695</v>
      </c>
      <c r="G1130" s="17">
        <f t="shared" si="48"/>
        <v>1117484.51</v>
      </c>
      <c r="H1130" s="37">
        <f t="shared" si="49"/>
        <v>1048759.212635</v>
      </c>
      <c r="I1130" s="6"/>
    </row>
    <row r="1131" spans="2:9" x14ac:dyDescent="0.3">
      <c r="B1131" s="16">
        <v>6170</v>
      </c>
      <c r="C1131" s="6">
        <v>45609</v>
      </c>
      <c r="D1131" t="s">
        <v>171</v>
      </c>
      <c r="E1131" t="s">
        <v>4698</v>
      </c>
      <c r="F1131" t="s">
        <v>4697</v>
      </c>
      <c r="G1131" s="17">
        <f t="shared" si="48"/>
        <v>2153.62</v>
      </c>
      <c r="H1131" s="37">
        <f t="shared" si="49"/>
        <v>2021.17237</v>
      </c>
      <c r="I1131" s="6"/>
    </row>
    <row r="1132" spans="2:9" x14ac:dyDescent="0.3">
      <c r="B1132" s="16">
        <v>6169</v>
      </c>
      <c r="C1132" s="6">
        <v>45609</v>
      </c>
      <c r="D1132" t="s">
        <v>171</v>
      </c>
      <c r="E1132" t="s">
        <v>4700</v>
      </c>
      <c r="F1132" t="s">
        <v>4699</v>
      </c>
      <c r="G1132" s="17">
        <f t="shared" si="48"/>
        <v>3386.38</v>
      </c>
      <c r="H1132" s="37">
        <f t="shared" si="49"/>
        <v>3178.1176300000002</v>
      </c>
      <c r="I1132" s="6"/>
    </row>
    <row r="1133" spans="2:9" x14ac:dyDescent="0.3">
      <c r="B1133" s="16">
        <v>6168</v>
      </c>
      <c r="C1133" s="6">
        <v>45609</v>
      </c>
      <c r="D1133" t="s">
        <v>42</v>
      </c>
      <c r="E1133" t="s">
        <v>4702</v>
      </c>
      <c r="F1133" t="s">
        <v>4701</v>
      </c>
      <c r="G1133" s="17">
        <f t="shared" si="48"/>
        <v>41596.800000000003</v>
      </c>
      <c r="H1133" s="37">
        <f t="shared" si="49"/>
        <v>39038.596799999999</v>
      </c>
      <c r="I1133" s="6"/>
    </row>
    <row r="1134" spans="2:9" x14ac:dyDescent="0.3">
      <c r="B1134" s="16">
        <v>6167</v>
      </c>
      <c r="C1134" s="6">
        <v>45609</v>
      </c>
      <c r="D1134" t="s">
        <v>200</v>
      </c>
      <c r="E1134" t="s">
        <v>4704</v>
      </c>
      <c r="F1134" t="s">
        <v>4703</v>
      </c>
      <c r="G1134" s="17">
        <f t="shared" si="48"/>
        <v>21022.31</v>
      </c>
      <c r="H1134" s="37">
        <f t="shared" si="49"/>
        <v>19729.437935000002</v>
      </c>
      <c r="I1134" s="6"/>
    </row>
    <row r="1135" spans="2:9" x14ac:dyDescent="0.3">
      <c r="B1135" s="16">
        <v>6166</v>
      </c>
      <c r="C1135" s="6">
        <v>45608</v>
      </c>
      <c r="D1135" t="s">
        <v>203</v>
      </c>
      <c r="E1135" t="s">
        <v>4706</v>
      </c>
      <c r="F1135" t="s">
        <v>4705</v>
      </c>
      <c r="G1135" s="17">
        <f t="shared" si="48"/>
        <v>14358</v>
      </c>
      <c r="H1135" s="37">
        <f t="shared" si="49"/>
        <v>13474.983</v>
      </c>
      <c r="I1135" s="6"/>
    </row>
    <row r="1136" spans="2:9" x14ac:dyDescent="0.3">
      <c r="G1136" s="17">
        <f>_xlfn.NUMBERVALUE(F1136,",",".")</f>
        <v>0</v>
      </c>
      <c r="H1136" s="37">
        <f>G1136*0.9385</f>
        <v>0</v>
      </c>
    </row>
    <row r="1137" spans="2:9" x14ac:dyDescent="0.3">
      <c r="G1137" s="17">
        <f>_xlfn.NUMBERVALUE(F1137,",",".")</f>
        <v>0</v>
      </c>
      <c r="H1137" s="37">
        <f>G1137*0.9385</f>
        <v>0</v>
      </c>
    </row>
    <row r="1138" spans="2:9" x14ac:dyDescent="0.3">
      <c r="B1138" s="16">
        <v>6171</v>
      </c>
      <c r="C1138" s="6">
        <v>45609</v>
      </c>
      <c r="D1138" t="s">
        <v>542</v>
      </c>
      <c r="E1138" t="s">
        <v>4696</v>
      </c>
      <c r="F1138" t="s">
        <v>4695</v>
      </c>
      <c r="G1138" s="17">
        <f t="shared" ref="G1138:G1172" si="50">_xlfn.NUMBERVALUE(F1138,",",".")</f>
        <v>1117484.51</v>
      </c>
      <c r="H1138" s="37">
        <f t="shared" ref="H1138:H1172" si="51">G1138*0.9385</f>
        <v>1048759.212635</v>
      </c>
      <c r="I1138" s="6"/>
    </row>
    <row r="1139" spans="2:9" x14ac:dyDescent="0.3">
      <c r="B1139" s="16">
        <v>6172</v>
      </c>
      <c r="C1139" s="6">
        <v>45609</v>
      </c>
      <c r="D1139" t="s">
        <v>375</v>
      </c>
      <c r="E1139" t="s">
        <v>4694</v>
      </c>
      <c r="F1139" t="s">
        <v>2612</v>
      </c>
      <c r="G1139" s="17">
        <f t="shared" si="50"/>
        <v>6000</v>
      </c>
      <c r="H1139" s="37">
        <f t="shared" si="51"/>
        <v>5631</v>
      </c>
      <c r="I1139" s="6"/>
    </row>
    <row r="1140" spans="2:9" x14ac:dyDescent="0.3">
      <c r="B1140" s="16">
        <v>6173</v>
      </c>
      <c r="C1140" s="6">
        <v>45609</v>
      </c>
      <c r="D1140" t="s">
        <v>375</v>
      </c>
      <c r="E1140" t="s">
        <v>4693</v>
      </c>
      <c r="F1140" t="s">
        <v>4692</v>
      </c>
      <c r="G1140" s="17">
        <f t="shared" si="50"/>
        <v>737</v>
      </c>
      <c r="H1140" s="37">
        <f t="shared" si="51"/>
        <v>691.67449999999997</v>
      </c>
      <c r="I1140" s="6"/>
    </row>
    <row r="1141" spans="2:9" x14ac:dyDescent="0.3">
      <c r="B1141" s="16">
        <v>6174</v>
      </c>
      <c r="C1141" s="6">
        <v>45609</v>
      </c>
      <c r="D1141" t="s">
        <v>375</v>
      </c>
      <c r="E1141" t="s">
        <v>4691</v>
      </c>
      <c r="F1141" t="s">
        <v>4690</v>
      </c>
      <c r="G1141" s="17">
        <f t="shared" si="50"/>
        <v>927</v>
      </c>
      <c r="H1141" s="37">
        <f t="shared" si="51"/>
        <v>869.98950000000002</v>
      </c>
      <c r="I1141" s="6"/>
    </row>
    <row r="1142" spans="2:9" x14ac:dyDescent="0.3">
      <c r="B1142" s="16">
        <v>6175</v>
      </c>
      <c r="C1142" s="6">
        <v>45610</v>
      </c>
      <c r="D1142" t="s">
        <v>4463</v>
      </c>
      <c r="E1142" t="s">
        <v>4689</v>
      </c>
      <c r="F1142" t="s">
        <v>4688</v>
      </c>
      <c r="G1142" s="17">
        <f t="shared" si="50"/>
        <v>9255</v>
      </c>
      <c r="H1142" s="37">
        <f t="shared" si="51"/>
        <v>8685.8174999999992</v>
      </c>
      <c r="I1142" s="6"/>
    </row>
    <row r="1143" spans="2:9" x14ac:dyDescent="0.3">
      <c r="B1143" s="16">
        <v>6176</v>
      </c>
      <c r="C1143" s="6">
        <v>45610</v>
      </c>
      <c r="D1143" t="s">
        <v>4463</v>
      </c>
      <c r="E1143" t="s">
        <v>4687</v>
      </c>
      <c r="F1143" t="s">
        <v>4686</v>
      </c>
      <c r="G1143" s="17">
        <f t="shared" si="50"/>
        <v>5411</v>
      </c>
      <c r="H1143" s="37">
        <f t="shared" si="51"/>
        <v>5078.2235000000001</v>
      </c>
      <c r="I1143" s="6"/>
    </row>
    <row r="1144" spans="2:9" x14ac:dyDescent="0.3">
      <c r="B1144" s="16">
        <v>6177</v>
      </c>
      <c r="C1144" s="6">
        <v>45610</v>
      </c>
      <c r="D1144" t="s">
        <v>4463</v>
      </c>
      <c r="E1144" t="s">
        <v>4685</v>
      </c>
      <c r="F1144" t="s">
        <v>4684</v>
      </c>
      <c r="G1144" s="17">
        <f t="shared" si="50"/>
        <v>6043</v>
      </c>
      <c r="H1144" s="37">
        <f t="shared" si="51"/>
        <v>5671.3554999999997</v>
      </c>
      <c r="I1144" s="6"/>
    </row>
    <row r="1145" spans="2:9" x14ac:dyDescent="0.3">
      <c r="B1145" s="16">
        <v>6178</v>
      </c>
      <c r="C1145" s="6">
        <v>45610</v>
      </c>
      <c r="D1145" t="s">
        <v>4463</v>
      </c>
      <c r="E1145" t="s">
        <v>4683</v>
      </c>
      <c r="F1145" t="s">
        <v>4682</v>
      </c>
      <c r="G1145" s="17">
        <f t="shared" si="50"/>
        <v>7330.5</v>
      </c>
      <c r="H1145" s="37">
        <f t="shared" si="51"/>
        <v>6879.67425</v>
      </c>
      <c r="I1145" s="6"/>
    </row>
    <row r="1146" spans="2:9" x14ac:dyDescent="0.3">
      <c r="B1146" s="16">
        <v>6179</v>
      </c>
      <c r="C1146" s="6">
        <v>45610</v>
      </c>
      <c r="D1146" t="s">
        <v>4463</v>
      </c>
      <c r="E1146" t="s">
        <v>4681</v>
      </c>
      <c r="F1146" t="s">
        <v>4680</v>
      </c>
      <c r="G1146" s="17">
        <f t="shared" si="50"/>
        <v>6090</v>
      </c>
      <c r="H1146" s="37">
        <f t="shared" si="51"/>
        <v>5715.4650000000001</v>
      </c>
      <c r="I1146" s="6"/>
    </row>
    <row r="1147" spans="2:9" x14ac:dyDescent="0.3">
      <c r="B1147" s="16">
        <v>6180</v>
      </c>
      <c r="C1147" s="6">
        <v>45610</v>
      </c>
      <c r="D1147" t="s">
        <v>4463</v>
      </c>
      <c r="E1147" t="s">
        <v>4679</v>
      </c>
      <c r="F1147" t="s">
        <v>4678</v>
      </c>
      <c r="G1147" s="17">
        <f t="shared" si="50"/>
        <v>6149.5</v>
      </c>
      <c r="H1147" s="37">
        <f t="shared" si="51"/>
        <v>5771.3057500000004</v>
      </c>
      <c r="I1147" s="6"/>
    </row>
    <row r="1148" spans="2:9" x14ac:dyDescent="0.3">
      <c r="B1148" s="16">
        <v>6181</v>
      </c>
      <c r="C1148" s="6">
        <v>45610</v>
      </c>
      <c r="D1148" t="s">
        <v>4463</v>
      </c>
      <c r="E1148" t="s">
        <v>4677</v>
      </c>
      <c r="F1148" t="s">
        <v>4676</v>
      </c>
      <c r="G1148" s="17">
        <f t="shared" si="50"/>
        <v>2467.5</v>
      </c>
      <c r="H1148" s="37">
        <f t="shared" si="51"/>
        <v>2315.7487500000002</v>
      </c>
      <c r="I1148" s="6"/>
    </row>
    <row r="1149" spans="2:9" x14ac:dyDescent="0.3">
      <c r="B1149" s="16">
        <v>6182</v>
      </c>
      <c r="C1149" s="6">
        <v>45610</v>
      </c>
      <c r="D1149" t="s">
        <v>4463</v>
      </c>
      <c r="E1149" t="s">
        <v>4675</v>
      </c>
      <c r="F1149" t="s">
        <v>3617</v>
      </c>
      <c r="G1149" s="17">
        <f t="shared" si="50"/>
        <v>1760</v>
      </c>
      <c r="H1149" s="37">
        <f t="shared" si="51"/>
        <v>1651.76</v>
      </c>
      <c r="I1149" s="6"/>
    </row>
    <row r="1150" spans="2:9" x14ac:dyDescent="0.3">
      <c r="B1150" s="16">
        <v>6183</v>
      </c>
      <c r="C1150" s="6">
        <v>45610</v>
      </c>
      <c r="D1150" t="s">
        <v>4463</v>
      </c>
      <c r="E1150" t="s">
        <v>4674</v>
      </c>
      <c r="F1150" t="s">
        <v>4673</v>
      </c>
      <c r="G1150" s="17">
        <f t="shared" si="50"/>
        <v>9307.5</v>
      </c>
      <c r="H1150" s="37">
        <f t="shared" si="51"/>
        <v>8735.0887500000008</v>
      </c>
      <c r="I1150" s="6"/>
    </row>
    <row r="1151" spans="2:9" x14ac:dyDescent="0.3">
      <c r="B1151" s="16">
        <v>6184</v>
      </c>
      <c r="C1151" s="6">
        <v>45610</v>
      </c>
      <c r="D1151" t="s">
        <v>4463</v>
      </c>
      <c r="E1151" t="s">
        <v>4672</v>
      </c>
      <c r="F1151" t="s">
        <v>4671</v>
      </c>
      <c r="G1151" s="17">
        <f t="shared" si="50"/>
        <v>6567.5</v>
      </c>
      <c r="H1151" s="37">
        <f t="shared" si="51"/>
        <v>6163.5987500000001</v>
      </c>
      <c r="I1151" s="6"/>
    </row>
    <row r="1152" spans="2:9" x14ac:dyDescent="0.3">
      <c r="B1152" s="16">
        <v>6185</v>
      </c>
      <c r="C1152" s="6">
        <v>45610</v>
      </c>
      <c r="D1152" t="s">
        <v>4463</v>
      </c>
      <c r="E1152" t="s">
        <v>4670</v>
      </c>
      <c r="F1152" t="s">
        <v>4669</v>
      </c>
      <c r="G1152" s="17">
        <f t="shared" si="50"/>
        <v>10156.5</v>
      </c>
      <c r="H1152" s="37">
        <f t="shared" si="51"/>
        <v>9531.8752499999991</v>
      </c>
      <c r="I1152" s="6"/>
    </row>
    <row r="1153" spans="2:9" x14ac:dyDescent="0.3">
      <c r="B1153" s="16">
        <v>6186</v>
      </c>
      <c r="C1153" s="6">
        <v>45610</v>
      </c>
      <c r="D1153" t="s">
        <v>4463</v>
      </c>
      <c r="E1153" t="s">
        <v>4668</v>
      </c>
      <c r="F1153" t="s">
        <v>4667</v>
      </c>
      <c r="G1153" s="17">
        <f t="shared" si="50"/>
        <v>10407.23</v>
      </c>
      <c r="H1153" s="37">
        <f t="shared" si="51"/>
        <v>9767.1853549999996</v>
      </c>
      <c r="I1153" s="6"/>
    </row>
    <row r="1154" spans="2:9" x14ac:dyDescent="0.3">
      <c r="B1154" s="16">
        <v>6187</v>
      </c>
      <c r="C1154" s="6">
        <v>45610</v>
      </c>
      <c r="D1154" t="s">
        <v>198</v>
      </c>
      <c r="E1154" t="s">
        <v>4740</v>
      </c>
      <c r="F1154" t="s">
        <v>3750</v>
      </c>
      <c r="G1154" s="17">
        <f t="shared" si="50"/>
        <v>3500</v>
      </c>
      <c r="H1154" s="37">
        <f t="shared" si="51"/>
        <v>3284.75</v>
      </c>
      <c r="I1154" s="6"/>
    </row>
    <row r="1155" spans="2:9" x14ac:dyDescent="0.3">
      <c r="B1155" s="16">
        <v>6188</v>
      </c>
      <c r="C1155" s="6">
        <v>45610</v>
      </c>
      <c r="D1155" t="s">
        <v>198</v>
      </c>
      <c r="E1155" t="s">
        <v>4739</v>
      </c>
      <c r="F1155" t="s">
        <v>3750</v>
      </c>
      <c r="G1155" s="17">
        <f t="shared" si="50"/>
        <v>3500</v>
      </c>
      <c r="H1155" s="37">
        <f t="shared" si="51"/>
        <v>3284.75</v>
      </c>
      <c r="I1155" s="6"/>
    </row>
    <row r="1156" spans="2:9" x14ac:dyDescent="0.3">
      <c r="B1156" s="16">
        <v>6189</v>
      </c>
      <c r="C1156" s="6">
        <v>45614</v>
      </c>
      <c r="D1156" t="s">
        <v>142</v>
      </c>
      <c r="E1156" t="s">
        <v>4738</v>
      </c>
      <c r="F1156" t="s">
        <v>4737</v>
      </c>
      <c r="G1156" s="17">
        <f t="shared" si="50"/>
        <v>20711</v>
      </c>
      <c r="H1156" s="37">
        <f t="shared" si="51"/>
        <v>19437.273499999999</v>
      </c>
      <c r="I1156" s="6"/>
    </row>
    <row r="1157" spans="2:9" x14ac:dyDescent="0.3">
      <c r="B1157" s="16">
        <v>6190</v>
      </c>
      <c r="C1157" s="6">
        <v>45614</v>
      </c>
      <c r="D1157" t="s">
        <v>171</v>
      </c>
      <c r="E1157" t="s">
        <v>4736</v>
      </c>
      <c r="F1157" t="s">
        <v>4630</v>
      </c>
      <c r="G1157" s="17">
        <f t="shared" si="50"/>
        <v>1200</v>
      </c>
      <c r="H1157" s="37">
        <f t="shared" si="51"/>
        <v>1126.2</v>
      </c>
      <c r="I1157" s="6"/>
    </row>
    <row r="1158" spans="2:9" x14ac:dyDescent="0.3">
      <c r="B1158" s="16">
        <v>6191</v>
      </c>
      <c r="C1158" s="6">
        <v>45614</v>
      </c>
      <c r="D1158" t="s">
        <v>203</v>
      </c>
      <c r="E1158" t="s">
        <v>4735</v>
      </c>
      <c r="F1158" t="s">
        <v>4734</v>
      </c>
      <c r="G1158" s="17">
        <f t="shared" si="50"/>
        <v>12486.24</v>
      </c>
      <c r="H1158" s="37">
        <f t="shared" si="51"/>
        <v>11718.336240000001</v>
      </c>
      <c r="I1158" s="6"/>
    </row>
    <row r="1159" spans="2:9" x14ac:dyDescent="0.3">
      <c r="B1159" s="16">
        <v>6192</v>
      </c>
      <c r="C1159" s="6">
        <v>45614</v>
      </c>
      <c r="D1159" t="s">
        <v>203</v>
      </c>
      <c r="E1159" t="s">
        <v>4733</v>
      </c>
      <c r="F1159" t="s">
        <v>4732</v>
      </c>
      <c r="G1159" s="17">
        <f t="shared" si="50"/>
        <v>80727.37</v>
      </c>
      <c r="H1159" s="37">
        <f t="shared" si="51"/>
        <v>75762.636744999996</v>
      </c>
      <c r="I1159" s="6"/>
    </row>
    <row r="1160" spans="2:9" x14ac:dyDescent="0.3">
      <c r="B1160" s="16">
        <v>6193</v>
      </c>
      <c r="C1160" s="6">
        <v>45614</v>
      </c>
      <c r="D1160" t="s">
        <v>203</v>
      </c>
      <c r="E1160" t="s">
        <v>4731</v>
      </c>
      <c r="F1160" t="s">
        <v>4730</v>
      </c>
      <c r="G1160" s="17">
        <f t="shared" si="50"/>
        <v>8360.92</v>
      </c>
      <c r="H1160" s="37">
        <f t="shared" si="51"/>
        <v>7846.7234200000003</v>
      </c>
      <c r="I1160" s="6"/>
    </row>
    <row r="1161" spans="2:9" x14ac:dyDescent="0.3">
      <c r="B1161" s="16">
        <v>6194</v>
      </c>
      <c r="C1161" s="6">
        <v>45614</v>
      </c>
      <c r="D1161" t="s">
        <v>200</v>
      </c>
      <c r="E1161" t="s">
        <v>4729</v>
      </c>
      <c r="F1161" t="s">
        <v>4728</v>
      </c>
      <c r="G1161" s="17">
        <f t="shared" si="50"/>
        <v>13608</v>
      </c>
      <c r="H1161" s="37">
        <f t="shared" si="51"/>
        <v>12771.108</v>
      </c>
      <c r="I1161" s="6"/>
    </row>
    <row r="1162" spans="2:9" x14ac:dyDescent="0.3">
      <c r="B1162" s="16">
        <v>6195</v>
      </c>
      <c r="C1162" s="6">
        <v>45614</v>
      </c>
      <c r="D1162" t="s">
        <v>200</v>
      </c>
      <c r="E1162" t="s">
        <v>4727</v>
      </c>
      <c r="F1162" t="s">
        <v>4488</v>
      </c>
      <c r="G1162" s="17">
        <f t="shared" si="50"/>
        <v>8000</v>
      </c>
      <c r="H1162" s="37">
        <f t="shared" si="51"/>
        <v>7508</v>
      </c>
      <c r="I1162" s="6"/>
    </row>
    <row r="1163" spans="2:9" x14ac:dyDescent="0.3">
      <c r="B1163" s="16">
        <v>6196</v>
      </c>
      <c r="C1163" s="6">
        <v>45614</v>
      </c>
      <c r="D1163" t="s">
        <v>4463</v>
      </c>
      <c r="E1163" t="s">
        <v>4726</v>
      </c>
      <c r="F1163" t="s">
        <v>2789</v>
      </c>
      <c r="G1163" s="17">
        <f t="shared" si="50"/>
        <v>3920</v>
      </c>
      <c r="H1163" s="37">
        <f t="shared" si="51"/>
        <v>3678.92</v>
      </c>
      <c r="I1163" s="6"/>
    </row>
    <row r="1164" spans="2:9" x14ac:dyDescent="0.3">
      <c r="B1164" s="16">
        <v>6197</v>
      </c>
      <c r="C1164" s="6">
        <v>45615</v>
      </c>
      <c r="D1164" t="s">
        <v>200</v>
      </c>
      <c r="E1164" t="s">
        <v>4725</v>
      </c>
      <c r="F1164" t="s">
        <v>4724</v>
      </c>
      <c r="G1164" s="17">
        <f t="shared" si="50"/>
        <v>48358</v>
      </c>
      <c r="H1164" s="37">
        <f t="shared" si="51"/>
        <v>45383.983</v>
      </c>
      <c r="I1164" s="6"/>
    </row>
    <row r="1165" spans="2:9" x14ac:dyDescent="0.3">
      <c r="B1165" s="16">
        <v>6198</v>
      </c>
      <c r="C1165" s="6">
        <v>45615</v>
      </c>
      <c r="D1165" t="s">
        <v>588</v>
      </c>
      <c r="E1165" t="s">
        <v>4723</v>
      </c>
      <c r="F1165" t="s">
        <v>4722</v>
      </c>
      <c r="G1165" s="17">
        <f t="shared" si="50"/>
        <v>14850</v>
      </c>
      <c r="H1165" s="37">
        <f t="shared" si="51"/>
        <v>13936.725</v>
      </c>
      <c r="I1165" s="6"/>
    </row>
    <row r="1166" spans="2:9" x14ac:dyDescent="0.3">
      <c r="B1166" s="16">
        <v>6199</v>
      </c>
      <c r="C1166" s="6">
        <v>45615</v>
      </c>
      <c r="D1166" t="s">
        <v>4720</v>
      </c>
      <c r="E1166" t="s">
        <v>4721</v>
      </c>
      <c r="F1166" t="s">
        <v>4719</v>
      </c>
      <c r="G1166" s="17">
        <f t="shared" si="50"/>
        <v>4440</v>
      </c>
      <c r="H1166" s="37">
        <f t="shared" si="51"/>
        <v>4166.9399999999996</v>
      </c>
      <c r="I1166" s="6"/>
    </row>
    <row r="1167" spans="2:9" x14ac:dyDescent="0.3">
      <c r="B1167" s="16">
        <v>6200</v>
      </c>
      <c r="C1167" s="6">
        <v>45615</v>
      </c>
      <c r="D1167" t="s">
        <v>200</v>
      </c>
      <c r="E1167" t="s">
        <v>4718</v>
      </c>
      <c r="F1167" t="s">
        <v>4717</v>
      </c>
      <c r="G1167" s="17">
        <f t="shared" si="50"/>
        <v>46126.36</v>
      </c>
      <c r="H1167" s="37">
        <f t="shared" si="51"/>
        <v>43289.588860000003</v>
      </c>
      <c r="I1167" s="6"/>
    </row>
    <row r="1168" spans="2:9" x14ac:dyDescent="0.3">
      <c r="B1168" s="16">
        <v>6201</v>
      </c>
      <c r="C1168" s="6">
        <v>45615</v>
      </c>
      <c r="D1168" t="s">
        <v>171</v>
      </c>
      <c r="E1168" t="s">
        <v>4716</v>
      </c>
      <c r="F1168" t="s">
        <v>4715</v>
      </c>
      <c r="G1168" s="17">
        <f t="shared" si="50"/>
        <v>2724.91</v>
      </c>
      <c r="H1168" s="37">
        <f t="shared" si="51"/>
        <v>2557.328035</v>
      </c>
      <c r="I1168" s="6"/>
    </row>
    <row r="1169" spans="2:9" x14ac:dyDescent="0.3">
      <c r="B1169" s="16">
        <v>6202</v>
      </c>
      <c r="C1169" s="6">
        <v>45615</v>
      </c>
      <c r="D1169" t="s">
        <v>4463</v>
      </c>
      <c r="E1169" t="s">
        <v>4714</v>
      </c>
      <c r="F1169" t="s">
        <v>4713</v>
      </c>
      <c r="G1169" s="17">
        <f t="shared" si="50"/>
        <v>31473.33</v>
      </c>
      <c r="H1169" s="37">
        <f t="shared" si="51"/>
        <v>29537.720205000001</v>
      </c>
      <c r="I1169" s="6"/>
    </row>
    <row r="1170" spans="2:9" x14ac:dyDescent="0.3">
      <c r="B1170" s="16">
        <v>6203</v>
      </c>
      <c r="C1170" s="6">
        <v>45615</v>
      </c>
      <c r="D1170" t="s">
        <v>4463</v>
      </c>
      <c r="E1170" t="s">
        <v>4712</v>
      </c>
      <c r="F1170" t="s">
        <v>4711</v>
      </c>
      <c r="G1170" s="17">
        <f t="shared" si="50"/>
        <v>11711</v>
      </c>
      <c r="H1170" s="37">
        <f t="shared" si="51"/>
        <v>10990.773499999999</v>
      </c>
      <c r="I1170" s="6"/>
    </row>
    <row r="1171" spans="2:9" x14ac:dyDescent="0.3">
      <c r="B1171" s="16">
        <v>6204</v>
      </c>
      <c r="C1171" s="6">
        <v>45615</v>
      </c>
      <c r="D1171" t="s">
        <v>4463</v>
      </c>
      <c r="E1171" t="s">
        <v>4710</v>
      </c>
      <c r="F1171" t="s">
        <v>4709</v>
      </c>
      <c r="G1171" s="17">
        <f t="shared" si="50"/>
        <v>15463</v>
      </c>
      <c r="H1171" s="37">
        <f t="shared" si="51"/>
        <v>14512.0255</v>
      </c>
      <c r="I1171" s="6"/>
    </row>
    <row r="1172" spans="2:9" x14ac:dyDescent="0.3">
      <c r="B1172" s="16">
        <v>6205</v>
      </c>
      <c r="C1172" s="6">
        <v>45615</v>
      </c>
      <c r="D1172" t="s">
        <v>4463</v>
      </c>
      <c r="E1172" t="s">
        <v>4708</v>
      </c>
      <c r="F1172" t="s">
        <v>4707</v>
      </c>
      <c r="G1172" s="17">
        <f t="shared" si="50"/>
        <v>16835</v>
      </c>
      <c r="H1172" s="37">
        <f t="shared" si="51"/>
        <v>15799.647499999999</v>
      </c>
      <c r="I1172" s="6"/>
    </row>
    <row r="1173" spans="2:9" x14ac:dyDescent="0.3">
      <c r="C1173" s="6"/>
      <c r="D1173"/>
      <c r="E1173"/>
      <c r="F1173"/>
      <c r="G1173" s="17"/>
      <c r="H1173" s="37"/>
      <c r="I1173" s="6"/>
    </row>
    <row r="1174" spans="2:9" x14ac:dyDescent="0.3">
      <c r="B1174" s="16">
        <v>6206</v>
      </c>
      <c r="C1174" s="6">
        <v>45617</v>
      </c>
      <c r="D1174" t="s">
        <v>171</v>
      </c>
      <c r="E1174" t="s">
        <v>4755</v>
      </c>
      <c r="F1174" t="s">
        <v>4754</v>
      </c>
      <c r="G1174" s="17">
        <f t="shared" ref="G1174:G1181" si="52">_xlfn.NUMBERVALUE(F1174,",",".")</f>
        <v>3221.86</v>
      </c>
      <c r="H1174" s="37">
        <f t="shared" ref="H1174:H1181" si="53">G1174*0.9385</f>
        <v>3023.7156100000002</v>
      </c>
      <c r="I1174" s="6"/>
    </row>
    <row r="1175" spans="2:9" x14ac:dyDescent="0.3">
      <c r="B1175" s="16">
        <v>6207</v>
      </c>
      <c r="C1175" s="6">
        <v>45617</v>
      </c>
      <c r="D1175" t="s">
        <v>4752</v>
      </c>
      <c r="E1175" t="s">
        <v>4753</v>
      </c>
      <c r="F1175" t="s">
        <v>4751</v>
      </c>
      <c r="G1175" s="17">
        <f t="shared" si="52"/>
        <v>3563.73</v>
      </c>
      <c r="H1175" s="37">
        <f t="shared" si="53"/>
        <v>3344.5606050000001</v>
      </c>
      <c r="I1175" s="6"/>
    </row>
    <row r="1176" spans="2:9" x14ac:dyDescent="0.3">
      <c r="B1176" s="16">
        <v>6208</v>
      </c>
      <c r="C1176" s="6">
        <v>45617</v>
      </c>
      <c r="D1176" t="s">
        <v>171</v>
      </c>
      <c r="E1176" t="s">
        <v>4750</v>
      </c>
      <c r="F1176" t="s">
        <v>2701</v>
      </c>
      <c r="G1176" s="17">
        <f t="shared" si="52"/>
        <v>2056.5</v>
      </c>
      <c r="H1176" s="37">
        <f t="shared" si="53"/>
        <v>1930.0252499999999</v>
      </c>
      <c r="I1176" s="6"/>
    </row>
    <row r="1177" spans="2:9" x14ac:dyDescent="0.3">
      <c r="B1177" s="16">
        <v>6209</v>
      </c>
      <c r="C1177" s="6">
        <v>45617</v>
      </c>
      <c r="D1177" t="s">
        <v>171</v>
      </c>
      <c r="E1177" t="s">
        <v>4749</v>
      </c>
      <c r="F1177" t="s">
        <v>4748</v>
      </c>
      <c r="G1177" s="17">
        <f t="shared" si="52"/>
        <v>1885.13</v>
      </c>
      <c r="H1177" s="37">
        <f t="shared" si="53"/>
        <v>1769.1945050000002</v>
      </c>
      <c r="I1177" s="6"/>
    </row>
    <row r="1178" spans="2:9" x14ac:dyDescent="0.3">
      <c r="B1178" s="16">
        <v>6210</v>
      </c>
      <c r="C1178" s="6">
        <v>45617</v>
      </c>
      <c r="D1178" t="s">
        <v>3733</v>
      </c>
      <c r="E1178" t="s">
        <v>4747</v>
      </c>
      <c r="F1178" t="s">
        <v>3636</v>
      </c>
      <c r="G1178" s="17">
        <f t="shared" si="52"/>
        <v>1586</v>
      </c>
      <c r="H1178" s="37">
        <f t="shared" si="53"/>
        <v>1488.461</v>
      </c>
      <c r="I1178" s="6"/>
    </row>
    <row r="1179" spans="2:9" x14ac:dyDescent="0.3">
      <c r="B1179" s="16">
        <v>6211</v>
      </c>
      <c r="C1179" s="6">
        <v>45618</v>
      </c>
      <c r="D1179" t="s">
        <v>375</v>
      </c>
      <c r="E1179" t="s">
        <v>4746</v>
      </c>
      <c r="F1179" t="s">
        <v>4745</v>
      </c>
      <c r="G1179" s="17">
        <f t="shared" si="52"/>
        <v>350</v>
      </c>
      <c r="H1179" s="37">
        <f t="shared" si="53"/>
        <v>328.47500000000002</v>
      </c>
      <c r="I1179" s="6"/>
    </row>
    <row r="1180" spans="2:9" x14ac:dyDescent="0.3">
      <c r="B1180" s="16">
        <v>6212</v>
      </c>
      <c r="C1180" s="6">
        <v>45618</v>
      </c>
      <c r="D1180" t="s">
        <v>171</v>
      </c>
      <c r="E1180" t="s">
        <v>4744</v>
      </c>
      <c r="F1180" t="s">
        <v>4743</v>
      </c>
      <c r="G1180" s="17">
        <f t="shared" si="52"/>
        <v>17456.34</v>
      </c>
      <c r="H1180" s="37">
        <f t="shared" si="53"/>
        <v>16382.775090000001</v>
      </c>
      <c r="I1180" s="6"/>
    </row>
    <row r="1181" spans="2:9" x14ac:dyDescent="0.3">
      <c r="B1181" s="16">
        <v>6213</v>
      </c>
      <c r="C1181" s="6">
        <v>45621</v>
      </c>
      <c r="D1181" t="s">
        <v>203</v>
      </c>
      <c r="E1181" t="s">
        <v>4742</v>
      </c>
      <c r="F1181" t="s">
        <v>4741</v>
      </c>
      <c r="G1181" s="17">
        <f t="shared" si="52"/>
        <v>32644.880000000001</v>
      </c>
      <c r="H1181" s="37">
        <f t="shared" si="53"/>
        <v>30637.219880000001</v>
      </c>
      <c r="I1181" s="6"/>
    </row>
    <row r="1182" spans="2:9" x14ac:dyDescent="0.3">
      <c r="G1182" s="17"/>
      <c r="H1182" s="37"/>
    </row>
    <row r="1183" spans="2:9" x14ac:dyDescent="0.3">
      <c r="B1183" s="16">
        <v>6214</v>
      </c>
      <c r="C1183" s="6">
        <v>45621</v>
      </c>
      <c r="D1183" t="s">
        <v>481</v>
      </c>
      <c r="E1183" t="s">
        <v>4779</v>
      </c>
      <c r="F1183" s="16" t="s">
        <v>4778</v>
      </c>
      <c r="G1183" s="17">
        <f t="shared" ref="G1183:G1195" si="54">_xlfn.NUMBERVALUE(F1183,",",".")</f>
        <v>43018</v>
      </c>
      <c r="H1183" s="37">
        <f t="shared" ref="H1183:H1196" si="55">G1183*0.9385</f>
        <v>40372.393000000004</v>
      </c>
      <c r="I1183" s="6"/>
    </row>
    <row r="1184" spans="2:9" x14ac:dyDescent="0.3">
      <c r="B1184" s="16">
        <v>6215</v>
      </c>
      <c r="C1184" s="6">
        <v>45621</v>
      </c>
      <c r="D1184" t="s">
        <v>481</v>
      </c>
      <c r="E1184" t="s">
        <v>4777</v>
      </c>
      <c r="F1184" s="16" t="s">
        <v>4776</v>
      </c>
      <c r="G1184" s="17">
        <f t="shared" si="54"/>
        <v>1190</v>
      </c>
      <c r="H1184" s="37">
        <f t="shared" si="55"/>
        <v>1116.8150000000001</v>
      </c>
      <c r="I1184" s="6"/>
    </row>
    <row r="1185" spans="2:25" x14ac:dyDescent="0.3">
      <c r="B1185" s="16">
        <v>6216</v>
      </c>
      <c r="C1185" s="6">
        <v>45621</v>
      </c>
      <c r="D1185" t="s">
        <v>4239</v>
      </c>
      <c r="E1185" t="s">
        <v>4775</v>
      </c>
      <c r="F1185" s="16" t="s">
        <v>3914</v>
      </c>
      <c r="G1185" s="17">
        <f t="shared" si="54"/>
        <v>13500</v>
      </c>
      <c r="H1185" s="37">
        <f t="shared" si="55"/>
        <v>12669.75</v>
      </c>
      <c r="I1185" s="6"/>
    </row>
    <row r="1186" spans="2:25" x14ac:dyDescent="0.3">
      <c r="B1186" s="16">
        <v>6217</v>
      </c>
      <c r="C1186" s="6">
        <v>45621</v>
      </c>
      <c r="D1186" t="s">
        <v>4239</v>
      </c>
      <c r="E1186" t="s">
        <v>4774</v>
      </c>
      <c r="F1186" s="16" t="s">
        <v>4773</v>
      </c>
      <c r="G1186" s="17">
        <f t="shared" si="54"/>
        <v>655.35</v>
      </c>
      <c r="H1186" s="37">
        <f t="shared" si="55"/>
        <v>615.045975</v>
      </c>
      <c r="I1186" s="6"/>
    </row>
    <row r="1187" spans="2:25" x14ac:dyDescent="0.3">
      <c r="B1187" s="16">
        <v>6218</v>
      </c>
      <c r="C1187" s="6">
        <v>45622</v>
      </c>
      <c r="D1187" t="s">
        <v>42</v>
      </c>
      <c r="E1187" t="s">
        <v>4772</v>
      </c>
      <c r="F1187" s="16" t="s">
        <v>4757</v>
      </c>
      <c r="G1187" s="17">
        <f t="shared" si="54"/>
        <v>4500</v>
      </c>
      <c r="H1187" s="37">
        <f t="shared" si="55"/>
        <v>4223.25</v>
      </c>
      <c r="I1187" s="6"/>
    </row>
    <row r="1188" spans="2:25" x14ac:dyDescent="0.3">
      <c r="B1188" s="16">
        <v>6219</v>
      </c>
      <c r="C1188" s="6">
        <v>45622</v>
      </c>
      <c r="D1188" t="s">
        <v>42</v>
      </c>
      <c r="E1188" t="s">
        <v>4771</v>
      </c>
      <c r="F1188" s="16" t="s">
        <v>4757</v>
      </c>
      <c r="G1188" s="17">
        <f t="shared" si="54"/>
        <v>4500</v>
      </c>
      <c r="H1188" s="37">
        <f t="shared" si="55"/>
        <v>4223.25</v>
      </c>
      <c r="I1188" s="6"/>
    </row>
    <row r="1189" spans="2:25" x14ac:dyDescent="0.3">
      <c r="B1189" s="16">
        <v>6220</v>
      </c>
      <c r="C1189" s="6">
        <v>45622</v>
      </c>
      <c r="D1189" t="s">
        <v>42</v>
      </c>
      <c r="E1189" t="s">
        <v>4770</v>
      </c>
      <c r="F1189" s="16" t="s">
        <v>3359</v>
      </c>
      <c r="G1189" s="17">
        <f t="shared" si="54"/>
        <v>4000</v>
      </c>
      <c r="H1189" s="37">
        <f t="shared" si="55"/>
        <v>3754</v>
      </c>
      <c r="I1189" s="6"/>
    </row>
    <row r="1190" spans="2:25" x14ac:dyDescent="0.3">
      <c r="B1190" s="16">
        <v>6221</v>
      </c>
      <c r="C1190" s="6">
        <v>45622</v>
      </c>
      <c r="D1190" t="s">
        <v>4768</v>
      </c>
      <c r="E1190" t="s">
        <v>4769</v>
      </c>
      <c r="F1190" s="16" t="s">
        <v>4767</v>
      </c>
      <c r="G1190" s="17">
        <f t="shared" si="54"/>
        <v>21310.6</v>
      </c>
      <c r="H1190" s="37">
        <f t="shared" si="55"/>
        <v>19999.998099999997</v>
      </c>
      <c r="I1190" s="6"/>
    </row>
    <row r="1191" spans="2:25" x14ac:dyDescent="0.3">
      <c r="B1191" s="16">
        <v>6222</v>
      </c>
      <c r="C1191" s="6">
        <v>45622</v>
      </c>
      <c r="D1191" t="s">
        <v>200</v>
      </c>
      <c r="E1191" t="s">
        <v>4766</v>
      </c>
      <c r="F1191" s="16" t="s">
        <v>4488</v>
      </c>
      <c r="G1191" s="17">
        <f t="shared" si="54"/>
        <v>8000</v>
      </c>
      <c r="H1191" s="37">
        <f t="shared" si="55"/>
        <v>7508</v>
      </c>
      <c r="I1191" s="6"/>
    </row>
    <row r="1192" spans="2:25" x14ac:dyDescent="0.3">
      <c r="B1192" s="16">
        <v>6223</v>
      </c>
      <c r="C1192" s="6">
        <v>45622</v>
      </c>
      <c r="D1192" t="s">
        <v>200</v>
      </c>
      <c r="E1192" t="s">
        <v>4765</v>
      </c>
      <c r="F1192" s="16" t="s">
        <v>4764</v>
      </c>
      <c r="G1192" s="17">
        <f t="shared" si="54"/>
        <v>66184</v>
      </c>
      <c r="H1192" s="37">
        <f t="shared" si="55"/>
        <v>62113.684000000001</v>
      </c>
      <c r="I1192" s="6"/>
    </row>
    <row r="1193" spans="2:25" x14ac:dyDescent="0.3">
      <c r="B1193" s="16">
        <v>6224</v>
      </c>
      <c r="C1193" s="6">
        <v>45622</v>
      </c>
      <c r="D1193" t="s">
        <v>200</v>
      </c>
      <c r="E1193" t="s">
        <v>4763</v>
      </c>
      <c r="F1193" s="16" t="s">
        <v>4762</v>
      </c>
      <c r="G1193" s="17">
        <f t="shared" si="54"/>
        <v>16625</v>
      </c>
      <c r="H1193" s="37">
        <f t="shared" si="55"/>
        <v>15602.5625</v>
      </c>
      <c r="I1193" s="6"/>
    </row>
    <row r="1194" spans="2:25" x14ac:dyDescent="0.3">
      <c r="B1194" s="16">
        <v>6225</v>
      </c>
      <c r="C1194" s="6">
        <v>45622</v>
      </c>
      <c r="D1194" t="s">
        <v>200</v>
      </c>
      <c r="E1194" t="s">
        <v>4761</v>
      </c>
      <c r="F1194" s="16" t="s">
        <v>4760</v>
      </c>
      <c r="G1194" s="17">
        <f t="shared" si="54"/>
        <v>68920</v>
      </c>
      <c r="H1194" s="37">
        <f t="shared" si="55"/>
        <v>64681.42</v>
      </c>
      <c r="I1194" s="6"/>
    </row>
    <row r="1195" spans="2:25" x14ac:dyDescent="0.3">
      <c r="B1195" s="16">
        <v>6226</v>
      </c>
      <c r="C1195" s="6">
        <v>45622</v>
      </c>
      <c r="D1195" t="s">
        <v>200</v>
      </c>
      <c r="E1195" t="s">
        <v>4759</v>
      </c>
      <c r="F1195" s="16" t="s">
        <v>4758</v>
      </c>
      <c r="G1195" s="17">
        <f t="shared" si="54"/>
        <v>33480</v>
      </c>
      <c r="H1195" s="37">
        <f t="shared" si="55"/>
        <v>31420.98</v>
      </c>
      <c r="I1195" s="6"/>
    </row>
    <row r="1196" spans="2:25" x14ac:dyDescent="0.3">
      <c r="G1196" s="17"/>
      <c r="H1196" s="37">
        <f t="shared" si="55"/>
        <v>0</v>
      </c>
    </row>
    <row r="1197" spans="2:25" x14ac:dyDescent="0.3">
      <c r="B1197" s="16">
        <v>6227</v>
      </c>
      <c r="C1197" s="6">
        <v>45622</v>
      </c>
      <c r="D1197" t="s">
        <v>200</v>
      </c>
      <c r="E1197" t="s">
        <v>4808</v>
      </c>
      <c r="F1197" s="16" t="s">
        <v>4807</v>
      </c>
      <c r="G1197" s="17">
        <f t="shared" ref="G1197:G1213" si="56">_xlfn.NUMBERVALUE(F1197,",",".")</f>
        <v>13201</v>
      </c>
      <c r="H1197" s="37">
        <f t="shared" ref="H1197:H1213" si="57">G1197*0.9385</f>
        <v>12389.138499999999</v>
      </c>
      <c r="I1197" s="6"/>
    </row>
    <row r="1198" spans="2:25" x14ac:dyDescent="0.3">
      <c r="B1198" s="16">
        <v>6228</v>
      </c>
      <c r="C1198" s="6">
        <v>45622</v>
      </c>
      <c r="D1198" t="s">
        <v>200</v>
      </c>
      <c r="E1198" t="s">
        <v>4806</v>
      </c>
      <c r="F1198" s="16" t="s">
        <v>4757</v>
      </c>
      <c r="G1198" s="17">
        <f t="shared" si="56"/>
        <v>4500</v>
      </c>
      <c r="H1198" s="37">
        <f t="shared" si="57"/>
        <v>4223.25</v>
      </c>
      <c r="I1198" s="6"/>
      <c r="Y1198" s="6"/>
    </row>
    <row r="1199" spans="2:25" x14ac:dyDescent="0.3">
      <c r="B1199" s="16">
        <v>6229</v>
      </c>
      <c r="C1199" s="6">
        <v>45622</v>
      </c>
      <c r="D1199" t="s">
        <v>200</v>
      </c>
      <c r="E1199" t="s">
        <v>4805</v>
      </c>
      <c r="F1199" s="16" t="s">
        <v>3102</v>
      </c>
      <c r="G1199" s="17">
        <f t="shared" si="56"/>
        <v>4400</v>
      </c>
      <c r="H1199" s="37">
        <f t="shared" si="57"/>
        <v>4129.3999999999996</v>
      </c>
      <c r="I1199" s="6"/>
    </row>
    <row r="1200" spans="2:25" x14ac:dyDescent="0.3">
      <c r="B1200" s="16">
        <v>6230</v>
      </c>
      <c r="C1200" s="6">
        <v>45622</v>
      </c>
      <c r="D1200" t="s">
        <v>200</v>
      </c>
      <c r="E1200" t="s">
        <v>4804</v>
      </c>
      <c r="F1200" s="16" t="s">
        <v>4803</v>
      </c>
      <c r="G1200" s="17">
        <f t="shared" si="56"/>
        <v>597.84</v>
      </c>
      <c r="H1200" s="37">
        <f t="shared" si="57"/>
        <v>561.07284000000004</v>
      </c>
      <c r="I1200" s="6"/>
    </row>
    <row r="1201" spans="2:25" x14ac:dyDescent="0.3">
      <c r="B1201" s="16">
        <v>6231</v>
      </c>
      <c r="C1201" s="6">
        <v>45622</v>
      </c>
      <c r="D1201" t="s">
        <v>200</v>
      </c>
      <c r="E1201" t="s">
        <v>4802</v>
      </c>
      <c r="F1201" s="16" t="s">
        <v>4801</v>
      </c>
      <c r="G1201" s="17">
        <f t="shared" si="56"/>
        <v>1840</v>
      </c>
      <c r="H1201" s="37">
        <f t="shared" si="57"/>
        <v>1726.84</v>
      </c>
      <c r="I1201" s="6"/>
    </row>
    <row r="1202" spans="2:25" x14ac:dyDescent="0.3">
      <c r="B1202" s="16">
        <v>6232</v>
      </c>
      <c r="C1202" s="6">
        <v>45622</v>
      </c>
      <c r="D1202" t="s">
        <v>200</v>
      </c>
      <c r="E1202" t="s">
        <v>4800</v>
      </c>
      <c r="F1202" s="16" t="s">
        <v>4799</v>
      </c>
      <c r="G1202" s="17">
        <f t="shared" si="56"/>
        <v>10000</v>
      </c>
      <c r="H1202" s="37">
        <f t="shared" si="57"/>
        <v>9385</v>
      </c>
      <c r="I1202" s="6"/>
    </row>
    <row r="1203" spans="2:25" x14ac:dyDescent="0.3">
      <c r="B1203" s="16">
        <v>6233</v>
      </c>
      <c r="C1203" s="6">
        <v>45622</v>
      </c>
      <c r="D1203" t="s">
        <v>200</v>
      </c>
      <c r="E1203" t="s">
        <v>4798</v>
      </c>
      <c r="F1203" s="16" t="s">
        <v>4797</v>
      </c>
      <c r="G1203" s="17">
        <f t="shared" si="56"/>
        <v>5765</v>
      </c>
      <c r="H1203" s="37">
        <f t="shared" si="57"/>
        <v>5410.4525000000003</v>
      </c>
      <c r="I1203" s="6"/>
    </row>
    <row r="1204" spans="2:25" x14ac:dyDescent="0.3">
      <c r="B1204" s="16">
        <v>6234</v>
      </c>
      <c r="C1204" s="6">
        <v>45623</v>
      </c>
      <c r="D1204" t="s">
        <v>668</v>
      </c>
      <c r="E1204" t="s">
        <v>4796</v>
      </c>
      <c r="F1204" s="16" t="s">
        <v>4795</v>
      </c>
      <c r="G1204" s="17">
        <f t="shared" si="56"/>
        <v>372.5</v>
      </c>
      <c r="H1204" s="37">
        <f t="shared" si="57"/>
        <v>349.59125</v>
      </c>
      <c r="I1204" s="6"/>
      <c r="Y1204" s="6"/>
    </row>
    <row r="1205" spans="2:25" x14ac:dyDescent="0.3">
      <c r="B1205" s="16">
        <v>6235</v>
      </c>
      <c r="C1205" s="6">
        <v>45623</v>
      </c>
      <c r="D1205" t="s">
        <v>668</v>
      </c>
      <c r="E1205" t="s">
        <v>4794</v>
      </c>
      <c r="F1205" s="16" t="s">
        <v>4793</v>
      </c>
      <c r="G1205" s="17">
        <f t="shared" si="56"/>
        <v>5915</v>
      </c>
      <c r="H1205" s="37">
        <f t="shared" si="57"/>
        <v>5551.2275</v>
      </c>
      <c r="I1205" s="6"/>
    </row>
    <row r="1206" spans="2:25" x14ac:dyDescent="0.3">
      <c r="B1206" s="16">
        <v>6236</v>
      </c>
      <c r="C1206" s="6">
        <v>45623</v>
      </c>
      <c r="D1206" t="s">
        <v>203</v>
      </c>
      <c r="E1206" t="s">
        <v>4792</v>
      </c>
      <c r="F1206" s="16" t="s">
        <v>4790</v>
      </c>
      <c r="G1206" s="17">
        <f t="shared" si="56"/>
        <v>12883.27</v>
      </c>
      <c r="H1206" s="37">
        <f t="shared" si="57"/>
        <v>12090.948895</v>
      </c>
      <c r="I1206" s="6"/>
    </row>
    <row r="1207" spans="2:25" x14ac:dyDescent="0.3">
      <c r="B1207" s="16">
        <v>6237</v>
      </c>
      <c r="C1207" s="6">
        <v>45623</v>
      </c>
      <c r="D1207" t="s">
        <v>203</v>
      </c>
      <c r="E1207" t="s">
        <v>4791</v>
      </c>
      <c r="F1207" s="16" t="s">
        <v>4790</v>
      </c>
      <c r="G1207" s="17">
        <f t="shared" si="56"/>
        <v>12883.27</v>
      </c>
      <c r="H1207" s="37">
        <f t="shared" si="57"/>
        <v>12090.948895</v>
      </c>
      <c r="I1207" s="6"/>
    </row>
    <row r="1208" spans="2:25" x14ac:dyDescent="0.3">
      <c r="B1208" s="16">
        <v>6238</v>
      </c>
      <c r="C1208" s="6">
        <v>45623</v>
      </c>
      <c r="D1208" t="s">
        <v>203</v>
      </c>
      <c r="E1208" t="s">
        <v>4789</v>
      </c>
      <c r="F1208" s="16" t="s">
        <v>4788</v>
      </c>
      <c r="G1208" s="17">
        <f t="shared" si="56"/>
        <v>12074.88</v>
      </c>
      <c r="H1208" s="37">
        <f t="shared" si="57"/>
        <v>11332.274879999999</v>
      </c>
      <c r="I1208" s="6"/>
    </row>
    <row r="1209" spans="2:25" x14ac:dyDescent="0.3">
      <c r="B1209" s="16">
        <v>6239</v>
      </c>
      <c r="C1209" s="6">
        <v>45623</v>
      </c>
      <c r="D1209" t="s">
        <v>142</v>
      </c>
      <c r="E1209" t="s">
        <v>4787</v>
      </c>
      <c r="F1209" s="16" t="s">
        <v>4786</v>
      </c>
      <c r="G1209" s="17">
        <f t="shared" si="56"/>
        <v>14100</v>
      </c>
      <c r="H1209" s="37">
        <f t="shared" si="57"/>
        <v>13232.85</v>
      </c>
      <c r="I1209" s="6"/>
    </row>
    <row r="1210" spans="2:25" x14ac:dyDescent="0.3">
      <c r="B1210" s="16">
        <v>6240</v>
      </c>
      <c r="C1210" s="6">
        <v>45623</v>
      </c>
      <c r="D1210" t="s">
        <v>142</v>
      </c>
      <c r="E1210" t="s">
        <v>4785</v>
      </c>
      <c r="F1210" s="16" t="s">
        <v>4784</v>
      </c>
      <c r="G1210" s="17">
        <f t="shared" si="56"/>
        <v>8540</v>
      </c>
      <c r="H1210" s="37">
        <f t="shared" si="57"/>
        <v>8014.79</v>
      </c>
      <c r="I1210" s="6"/>
    </row>
    <row r="1211" spans="2:25" x14ac:dyDescent="0.3">
      <c r="B1211" s="16">
        <v>6241</v>
      </c>
      <c r="C1211" s="6">
        <v>45623</v>
      </c>
      <c r="D1211" t="s">
        <v>142</v>
      </c>
      <c r="E1211" t="s">
        <v>4783</v>
      </c>
      <c r="F1211" s="16" t="s">
        <v>2612</v>
      </c>
      <c r="G1211" s="17">
        <f t="shared" si="56"/>
        <v>6000</v>
      </c>
      <c r="H1211" s="37">
        <f t="shared" si="57"/>
        <v>5631</v>
      </c>
      <c r="I1211" s="6"/>
    </row>
    <row r="1212" spans="2:25" x14ac:dyDescent="0.3">
      <c r="B1212" s="16">
        <v>6242</v>
      </c>
      <c r="C1212" s="6">
        <v>45623</v>
      </c>
      <c r="D1212" t="s">
        <v>171</v>
      </c>
      <c r="E1212" t="s">
        <v>4782</v>
      </c>
      <c r="F1212" s="16" t="s">
        <v>4781</v>
      </c>
      <c r="G1212" s="17">
        <f t="shared" si="56"/>
        <v>1460.12</v>
      </c>
      <c r="H1212" s="37">
        <f t="shared" si="57"/>
        <v>1370.3226199999999</v>
      </c>
      <c r="I1212" s="6"/>
    </row>
    <row r="1213" spans="2:25" x14ac:dyDescent="0.3">
      <c r="B1213" s="16">
        <v>6243</v>
      </c>
      <c r="C1213" s="6">
        <v>45623</v>
      </c>
      <c r="D1213" t="s">
        <v>171</v>
      </c>
      <c r="E1213" t="s">
        <v>4782</v>
      </c>
      <c r="F1213" s="16" t="s">
        <v>4781</v>
      </c>
      <c r="G1213" s="17">
        <f t="shared" si="56"/>
        <v>1460.12</v>
      </c>
      <c r="H1213" s="37">
        <f t="shared" si="57"/>
        <v>1370.3226199999999</v>
      </c>
      <c r="I1213" s="6"/>
    </row>
    <row r="1214" spans="2:25" x14ac:dyDescent="0.3">
      <c r="G1214" s="17">
        <f>_xlfn.NUMBERVALUE(F1214,",",".")</f>
        <v>0</v>
      </c>
      <c r="H1214" s="37">
        <f>G1214*0.9385</f>
        <v>0</v>
      </c>
    </row>
    <row r="1215" spans="2:25" x14ac:dyDescent="0.3">
      <c r="B1215" s="16">
        <v>6244</v>
      </c>
      <c r="C1215" s="6">
        <v>45624</v>
      </c>
      <c r="D1215" t="s">
        <v>4463</v>
      </c>
      <c r="E1215" t="s">
        <v>4839</v>
      </c>
      <c r="F1215" t="s">
        <v>4838</v>
      </c>
      <c r="G1215" s="17">
        <f t="shared" ref="G1215:G1251" si="58">_xlfn.NUMBERVALUE(F1215,",",".")</f>
        <v>24774</v>
      </c>
      <c r="H1215" s="37">
        <f t="shared" ref="H1215:H1251" si="59">G1215*0.9385</f>
        <v>23250.399000000001</v>
      </c>
      <c r="I1215" s="6"/>
    </row>
    <row r="1216" spans="2:25" x14ac:dyDescent="0.3">
      <c r="B1216" s="16">
        <v>6245</v>
      </c>
      <c r="C1216" s="6">
        <v>45624</v>
      </c>
      <c r="D1216" t="s">
        <v>4463</v>
      </c>
      <c r="E1216" t="s">
        <v>4837</v>
      </c>
      <c r="F1216" t="s">
        <v>4836</v>
      </c>
      <c r="G1216" s="17">
        <f t="shared" si="58"/>
        <v>25724</v>
      </c>
      <c r="H1216" s="37">
        <f t="shared" si="59"/>
        <v>24141.973999999998</v>
      </c>
      <c r="I1216" s="6"/>
    </row>
    <row r="1217" spans="2:9" x14ac:dyDescent="0.3">
      <c r="B1217" s="16">
        <v>6246</v>
      </c>
      <c r="C1217" s="6">
        <v>45624</v>
      </c>
      <c r="D1217" t="s">
        <v>4463</v>
      </c>
      <c r="E1217" t="s">
        <v>4835</v>
      </c>
      <c r="F1217" t="s">
        <v>4834</v>
      </c>
      <c r="G1217" s="17">
        <f t="shared" si="58"/>
        <v>26055</v>
      </c>
      <c r="H1217" s="37">
        <f t="shared" si="59"/>
        <v>24452.6175</v>
      </c>
      <c r="I1217" s="6"/>
    </row>
    <row r="1218" spans="2:9" x14ac:dyDescent="0.3">
      <c r="B1218" s="16">
        <v>6247</v>
      </c>
      <c r="C1218" s="6">
        <v>45624</v>
      </c>
      <c r="D1218" t="s">
        <v>4463</v>
      </c>
      <c r="E1218" t="s">
        <v>4833</v>
      </c>
      <c r="F1218" t="s">
        <v>4832</v>
      </c>
      <c r="G1218" s="17">
        <f t="shared" si="58"/>
        <v>21330</v>
      </c>
      <c r="H1218" s="37">
        <f t="shared" si="59"/>
        <v>20018.205000000002</v>
      </c>
      <c r="I1218" s="6"/>
    </row>
    <row r="1219" spans="2:9" x14ac:dyDescent="0.3">
      <c r="B1219" s="16">
        <v>6248</v>
      </c>
      <c r="C1219" s="6">
        <v>45624</v>
      </c>
      <c r="D1219" t="s">
        <v>4463</v>
      </c>
      <c r="E1219" t="s">
        <v>4831</v>
      </c>
      <c r="F1219" t="s">
        <v>4830</v>
      </c>
      <c r="G1219" s="17">
        <f t="shared" si="58"/>
        <v>15982</v>
      </c>
      <c r="H1219" s="37">
        <f t="shared" si="59"/>
        <v>14999.107</v>
      </c>
      <c r="I1219" s="6"/>
    </row>
    <row r="1220" spans="2:9" x14ac:dyDescent="0.3">
      <c r="B1220" s="16">
        <v>6249</v>
      </c>
      <c r="C1220" s="6">
        <v>45624</v>
      </c>
      <c r="D1220" t="s">
        <v>542</v>
      </c>
      <c r="E1220" t="s">
        <v>4829</v>
      </c>
      <c r="F1220" t="s">
        <v>4828</v>
      </c>
      <c r="G1220" s="17">
        <f t="shared" si="58"/>
        <v>67419.960000000006</v>
      </c>
      <c r="H1220" s="37">
        <f t="shared" si="59"/>
        <v>63273.632460000008</v>
      </c>
      <c r="I1220" s="6"/>
    </row>
    <row r="1221" spans="2:9" x14ac:dyDescent="0.3">
      <c r="B1221" s="16">
        <v>6250</v>
      </c>
      <c r="C1221" s="6">
        <v>45624</v>
      </c>
      <c r="D1221" t="s">
        <v>8</v>
      </c>
      <c r="E1221" t="s">
        <v>4827</v>
      </c>
      <c r="F1221" t="s">
        <v>4826</v>
      </c>
      <c r="G1221" s="17">
        <f t="shared" si="58"/>
        <v>773.5</v>
      </c>
      <c r="H1221" s="37">
        <f t="shared" si="59"/>
        <v>725.92975000000001</v>
      </c>
      <c r="I1221" s="6"/>
    </row>
    <row r="1222" spans="2:9" x14ac:dyDescent="0.3">
      <c r="B1222" s="16">
        <v>6251</v>
      </c>
      <c r="C1222" s="6">
        <v>45628</v>
      </c>
      <c r="D1222" t="s">
        <v>167</v>
      </c>
      <c r="E1222" t="s">
        <v>4855</v>
      </c>
      <c r="F1222" t="s">
        <v>4854</v>
      </c>
      <c r="G1222" s="17">
        <f t="shared" si="58"/>
        <v>1342</v>
      </c>
      <c r="H1222" s="37">
        <f t="shared" si="59"/>
        <v>1259.4670000000001</v>
      </c>
      <c r="I1222" s="6"/>
    </row>
    <row r="1223" spans="2:9" x14ac:dyDescent="0.3">
      <c r="B1223" s="16">
        <v>6252</v>
      </c>
      <c r="C1223" s="6">
        <v>45628</v>
      </c>
      <c r="D1223" t="s">
        <v>668</v>
      </c>
      <c r="E1223" t="s">
        <v>4853</v>
      </c>
      <c r="F1223" t="s">
        <v>4852</v>
      </c>
      <c r="G1223" s="17">
        <f t="shared" si="58"/>
        <v>1102</v>
      </c>
      <c r="H1223" s="37">
        <f t="shared" si="59"/>
        <v>1034.2270000000001</v>
      </c>
      <c r="I1223" s="6"/>
    </row>
    <row r="1224" spans="2:9" x14ac:dyDescent="0.3">
      <c r="B1224" s="16">
        <v>6253</v>
      </c>
      <c r="C1224" s="6">
        <v>45628</v>
      </c>
      <c r="D1224" t="s">
        <v>169</v>
      </c>
      <c r="E1224" t="s">
        <v>4851</v>
      </c>
      <c r="F1224" t="s">
        <v>4850</v>
      </c>
      <c r="G1224" s="17">
        <f t="shared" si="58"/>
        <v>12960</v>
      </c>
      <c r="H1224" s="37">
        <f t="shared" si="59"/>
        <v>12162.96</v>
      </c>
      <c r="I1224" s="6"/>
    </row>
    <row r="1225" spans="2:9" x14ac:dyDescent="0.3">
      <c r="B1225" s="22">
        <v>6254</v>
      </c>
      <c r="C1225" s="25">
        <v>45628</v>
      </c>
      <c r="D1225" s="33" t="s">
        <v>390</v>
      </c>
      <c r="E1225" s="33" t="s">
        <v>4507</v>
      </c>
      <c r="F1225" s="33" t="s">
        <v>4824</v>
      </c>
      <c r="G1225" s="34">
        <f t="shared" si="58"/>
        <v>105632.88</v>
      </c>
      <c r="H1225" s="41">
        <f t="shared" si="59"/>
        <v>99136.457880000002</v>
      </c>
      <c r="I1225" s="6"/>
    </row>
    <row r="1226" spans="2:9" x14ac:dyDescent="0.3">
      <c r="B1226" s="22">
        <v>6255</v>
      </c>
      <c r="C1226" s="25">
        <v>45628</v>
      </c>
      <c r="D1226" s="33" t="s">
        <v>390</v>
      </c>
      <c r="E1226" s="33" t="s">
        <v>4507</v>
      </c>
      <c r="F1226" s="33" t="s">
        <v>4823</v>
      </c>
      <c r="G1226" s="34">
        <f t="shared" si="58"/>
        <v>24119.83</v>
      </c>
      <c r="H1226" s="41">
        <f t="shared" si="59"/>
        <v>22636.460455</v>
      </c>
      <c r="I1226" s="6"/>
    </row>
    <row r="1227" spans="2:9" x14ac:dyDescent="0.3">
      <c r="B1227" s="22">
        <v>6256</v>
      </c>
      <c r="C1227" s="25">
        <v>45628</v>
      </c>
      <c r="D1227" s="33" t="s">
        <v>390</v>
      </c>
      <c r="E1227" s="33" t="s">
        <v>4507</v>
      </c>
      <c r="F1227" s="33" t="s">
        <v>4822</v>
      </c>
      <c r="G1227" s="34">
        <f t="shared" si="58"/>
        <v>45311.64</v>
      </c>
      <c r="H1227" s="41">
        <f t="shared" si="59"/>
        <v>42524.974139999998</v>
      </c>
      <c r="I1227" s="6"/>
    </row>
    <row r="1228" spans="2:9" x14ac:dyDescent="0.3">
      <c r="B1228" s="22">
        <v>6257</v>
      </c>
      <c r="C1228" s="25">
        <v>45628</v>
      </c>
      <c r="D1228" s="33" t="s">
        <v>4821</v>
      </c>
      <c r="E1228" s="33" t="s">
        <v>4507</v>
      </c>
      <c r="F1228" s="33" t="s">
        <v>4820</v>
      </c>
      <c r="G1228" s="34">
        <f t="shared" si="58"/>
        <v>60594.04</v>
      </c>
      <c r="H1228" s="41">
        <f t="shared" si="59"/>
        <v>56867.506540000002</v>
      </c>
      <c r="I1228" s="6"/>
    </row>
    <row r="1229" spans="2:9" x14ac:dyDescent="0.3">
      <c r="B1229" s="22">
        <v>6258</v>
      </c>
      <c r="C1229" s="25">
        <v>45628</v>
      </c>
      <c r="D1229" s="33" t="s">
        <v>387</v>
      </c>
      <c r="E1229" s="33" t="s">
        <v>4507</v>
      </c>
      <c r="F1229" s="33" t="s">
        <v>4819</v>
      </c>
      <c r="G1229" s="34">
        <f t="shared" si="58"/>
        <v>36788.69</v>
      </c>
      <c r="H1229" s="41">
        <f t="shared" si="59"/>
        <v>34526.185565</v>
      </c>
      <c r="I1229" s="6"/>
    </row>
    <row r="1230" spans="2:9" x14ac:dyDescent="0.3">
      <c r="B1230" s="22">
        <v>6259</v>
      </c>
      <c r="C1230" s="25">
        <v>45628</v>
      </c>
      <c r="D1230" s="33" t="s">
        <v>3860</v>
      </c>
      <c r="E1230" s="33" t="s">
        <v>4507</v>
      </c>
      <c r="F1230" s="33" t="s">
        <v>4818</v>
      </c>
      <c r="G1230" s="34">
        <f t="shared" si="58"/>
        <v>998.29</v>
      </c>
      <c r="H1230" s="41">
        <f t="shared" si="59"/>
        <v>936.89516500000002</v>
      </c>
      <c r="I1230" s="6"/>
    </row>
    <row r="1231" spans="2:9" x14ac:dyDescent="0.3">
      <c r="B1231" s="22">
        <v>6260</v>
      </c>
      <c r="C1231" s="25">
        <v>45628</v>
      </c>
      <c r="D1231" s="33" t="s">
        <v>1676</v>
      </c>
      <c r="E1231" s="33" t="s">
        <v>4507</v>
      </c>
      <c r="F1231" s="33" t="s">
        <v>4817</v>
      </c>
      <c r="G1231" s="34">
        <f t="shared" si="58"/>
        <v>48196.7</v>
      </c>
      <c r="H1231" s="41">
        <f t="shared" si="59"/>
        <v>45232.60295</v>
      </c>
      <c r="I1231" s="6"/>
    </row>
    <row r="1232" spans="2:9" x14ac:dyDescent="0.3">
      <c r="B1232" s="22">
        <v>6261</v>
      </c>
      <c r="C1232" s="25">
        <v>45628</v>
      </c>
      <c r="D1232" s="33" t="s">
        <v>390</v>
      </c>
      <c r="E1232" s="33" t="s">
        <v>4507</v>
      </c>
      <c r="F1232" s="33" t="s">
        <v>4815</v>
      </c>
      <c r="G1232" s="34">
        <f t="shared" si="58"/>
        <v>73578.55</v>
      </c>
      <c r="H1232" s="41">
        <f t="shared" si="59"/>
        <v>69053.469175000006</v>
      </c>
      <c r="I1232" s="6"/>
    </row>
    <row r="1233" spans="1:25" x14ac:dyDescent="0.3">
      <c r="B1233" s="22">
        <v>6262</v>
      </c>
      <c r="C1233" s="25">
        <v>45628</v>
      </c>
      <c r="D1233" s="33" t="s">
        <v>4849</v>
      </c>
      <c r="E1233" s="33" t="s">
        <v>4507</v>
      </c>
      <c r="F1233" s="33" t="s">
        <v>4813</v>
      </c>
      <c r="G1233" s="34">
        <f t="shared" si="58"/>
        <v>666317.04</v>
      </c>
      <c r="H1233" s="41">
        <f t="shared" si="59"/>
        <v>625338.54204000009</v>
      </c>
      <c r="I1233" s="6"/>
    </row>
    <row r="1234" spans="1:25" x14ac:dyDescent="0.3">
      <c r="B1234" s="16">
        <v>6263</v>
      </c>
      <c r="C1234" s="6">
        <v>45626</v>
      </c>
      <c r="D1234" t="s">
        <v>390</v>
      </c>
      <c r="E1234" t="s">
        <v>4825</v>
      </c>
      <c r="F1234" t="s">
        <v>4824</v>
      </c>
      <c r="G1234" s="17">
        <f t="shared" si="58"/>
        <v>105632.88</v>
      </c>
      <c r="H1234" s="37">
        <f t="shared" si="59"/>
        <v>99136.457880000002</v>
      </c>
      <c r="I1234" s="6"/>
    </row>
    <row r="1235" spans="1:25" x14ac:dyDescent="0.3">
      <c r="B1235" s="16">
        <v>6264</v>
      </c>
      <c r="C1235" s="6">
        <v>45626</v>
      </c>
      <c r="D1235" t="s">
        <v>390</v>
      </c>
      <c r="E1235" t="s">
        <v>4507</v>
      </c>
      <c r="F1235" t="s">
        <v>4823</v>
      </c>
      <c r="G1235" s="17">
        <f t="shared" si="58"/>
        <v>24119.83</v>
      </c>
      <c r="H1235" s="37">
        <f t="shared" si="59"/>
        <v>22636.460455</v>
      </c>
      <c r="I1235" s="6"/>
    </row>
    <row r="1236" spans="1:25" x14ac:dyDescent="0.3">
      <c r="B1236" s="16">
        <v>6265</v>
      </c>
      <c r="C1236" s="6">
        <v>45626</v>
      </c>
      <c r="D1236" t="s">
        <v>390</v>
      </c>
      <c r="E1236" t="s">
        <v>4507</v>
      </c>
      <c r="F1236" t="s">
        <v>4822</v>
      </c>
      <c r="G1236" s="17">
        <f t="shared" si="58"/>
        <v>45311.64</v>
      </c>
      <c r="H1236" s="37">
        <f t="shared" si="59"/>
        <v>42524.974139999998</v>
      </c>
      <c r="I1236" s="6"/>
    </row>
    <row r="1237" spans="1:25" x14ac:dyDescent="0.3">
      <c r="B1237" s="16">
        <v>6266</v>
      </c>
      <c r="C1237" s="6">
        <v>45626</v>
      </c>
      <c r="D1237" t="s">
        <v>4821</v>
      </c>
      <c r="E1237" t="s">
        <v>4507</v>
      </c>
      <c r="F1237" t="s">
        <v>4820</v>
      </c>
      <c r="G1237" s="17">
        <f t="shared" si="58"/>
        <v>60594.04</v>
      </c>
      <c r="H1237" s="37">
        <f t="shared" si="59"/>
        <v>56867.506540000002</v>
      </c>
      <c r="I1237" s="6"/>
    </row>
    <row r="1238" spans="1:25" x14ac:dyDescent="0.3">
      <c r="B1238" s="16">
        <v>6267</v>
      </c>
      <c r="C1238" s="6">
        <v>45626</v>
      </c>
      <c r="D1238" t="s">
        <v>387</v>
      </c>
      <c r="E1238" t="s">
        <v>4507</v>
      </c>
      <c r="F1238" t="s">
        <v>4819</v>
      </c>
      <c r="G1238" s="17">
        <f t="shared" si="58"/>
        <v>36788.69</v>
      </c>
      <c r="H1238" s="37">
        <f t="shared" si="59"/>
        <v>34526.185565</v>
      </c>
      <c r="I1238" s="6"/>
    </row>
    <row r="1239" spans="1:25" x14ac:dyDescent="0.3">
      <c r="B1239" s="16">
        <v>6268</v>
      </c>
      <c r="C1239" s="6">
        <v>45626</v>
      </c>
      <c r="D1239" t="s">
        <v>3860</v>
      </c>
      <c r="E1239" t="s">
        <v>4507</v>
      </c>
      <c r="F1239" t="s">
        <v>4818</v>
      </c>
      <c r="G1239" s="17">
        <f t="shared" si="58"/>
        <v>998.29</v>
      </c>
      <c r="H1239" s="37">
        <f t="shared" si="59"/>
        <v>936.89516500000002</v>
      </c>
      <c r="I1239" s="6"/>
    </row>
    <row r="1240" spans="1:25" x14ac:dyDescent="0.3">
      <c r="A1240" s="33"/>
      <c r="B1240" s="16">
        <v>6269</v>
      </c>
      <c r="C1240" s="6">
        <v>45626</v>
      </c>
      <c r="D1240" t="s">
        <v>1676</v>
      </c>
      <c r="E1240" t="s">
        <v>4507</v>
      </c>
      <c r="F1240" t="s">
        <v>4817</v>
      </c>
      <c r="G1240" s="17">
        <f t="shared" si="58"/>
        <v>48196.7</v>
      </c>
      <c r="H1240" s="37">
        <f t="shared" si="59"/>
        <v>45232.60295</v>
      </c>
      <c r="I1240" s="25"/>
      <c r="J1240" s="33"/>
      <c r="K1240" s="33"/>
      <c r="L1240" s="33"/>
      <c r="M1240" s="33"/>
      <c r="N1240" s="33"/>
      <c r="O1240" s="33"/>
      <c r="P1240" s="33"/>
      <c r="Q1240" s="33"/>
      <c r="R1240" s="33"/>
      <c r="S1240" s="33"/>
      <c r="T1240" s="33"/>
      <c r="U1240" s="33"/>
      <c r="V1240" s="33"/>
      <c r="W1240" s="33"/>
      <c r="X1240" s="33"/>
      <c r="Y1240" s="25"/>
    </row>
    <row r="1241" spans="1:25" x14ac:dyDescent="0.3">
      <c r="A1241" s="33"/>
      <c r="B1241" s="16">
        <v>6270</v>
      </c>
      <c r="C1241" s="6">
        <v>45626</v>
      </c>
      <c r="D1241" t="s">
        <v>390</v>
      </c>
      <c r="E1241" t="s">
        <v>4816</v>
      </c>
      <c r="F1241" t="s">
        <v>4815</v>
      </c>
      <c r="G1241" s="17">
        <f t="shared" si="58"/>
        <v>73578.55</v>
      </c>
      <c r="H1241" s="37">
        <f t="shared" si="59"/>
        <v>69053.469175000006</v>
      </c>
      <c r="I1241" s="25"/>
      <c r="J1241" s="33"/>
      <c r="K1241" s="33"/>
      <c r="L1241" s="33"/>
      <c r="M1241" s="33"/>
      <c r="N1241" s="33"/>
      <c r="O1241" s="33"/>
      <c r="P1241" s="33"/>
      <c r="Q1241" s="33"/>
      <c r="R1241" s="33"/>
      <c r="S1241" s="33"/>
      <c r="T1241" s="33"/>
      <c r="U1241" s="33"/>
      <c r="V1241" s="33"/>
      <c r="W1241" s="33"/>
      <c r="X1241" s="33"/>
      <c r="Y1241" s="25"/>
    </row>
    <row r="1242" spans="1:25" x14ac:dyDescent="0.3">
      <c r="A1242" s="33"/>
      <c r="B1242" s="16">
        <v>6271</v>
      </c>
      <c r="C1242" s="6">
        <v>45626</v>
      </c>
      <c r="D1242" t="s">
        <v>4814</v>
      </c>
      <c r="E1242" t="s">
        <v>4507</v>
      </c>
      <c r="F1242" t="s">
        <v>4813</v>
      </c>
      <c r="G1242" s="17">
        <f t="shared" si="58"/>
        <v>666317.04</v>
      </c>
      <c r="H1242" s="37">
        <f t="shared" si="59"/>
        <v>625338.54204000009</v>
      </c>
      <c r="I1242" s="25"/>
      <c r="J1242" s="33"/>
      <c r="K1242" s="33"/>
      <c r="L1242" s="33"/>
      <c r="M1242" s="33"/>
      <c r="N1242" s="33"/>
      <c r="O1242" s="33"/>
      <c r="P1242" s="33"/>
      <c r="Q1242" s="33"/>
      <c r="R1242" s="33"/>
      <c r="S1242" s="33"/>
      <c r="T1242" s="33"/>
      <c r="U1242" s="33"/>
      <c r="V1242" s="33"/>
      <c r="W1242" s="33"/>
      <c r="X1242" s="33"/>
      <c r="Y1242" s="25"/>
    </row>
    <row r="1243" spans="1:25" x14ac:dyDescent="0.3">
      <c r="A1243" s="33"/>
      <c r="B1243" s="16">
        <v>6272</v>
      </c>
      <c r="C1243" s="6">
        <v>45628</v>
      </c>
      <c r="D1243" t="s">
        <v>230</v>
      </c>
      <c r="E1243" t="s">
        <v>4848</v>
      </c>
      <c r="F1243" t="s">
        <v>4847</v>
      </c>
      <c r="G1243" s="17">
        <f t="shared" si="58"/>
        <v>33620</v>
      </c>
      <c r="H1243" s="37">
        <f t="shared" si="59"/>
        <v>31552.37</v>
      </c>
      <c r="I1243" s="25"/>
      <c r="J1243" s="33"/>
      <c r="K1243" s="33"/>
      <c r="L1243" s="33"/>
      <c r="M1243" s="33"/>
      <c r="N1243" s="33"/>
      <c r="O1243" s="33"/>
      <c r="P1243" s="33"/>
      <c r="Q1243" s="33"/>
      <c r="R1243" s="33"/>
      <c r="S1243" s="33"/>
      <c r="T1243" s="33"/>
      <c r="U1243" s="33"/>
      <c r="V1243" s="33"/>
      <c r="W1243" s="33"/>
      <c r="X1243" s="33"/>
      <c r="Y1243" s="25"/>
    </row>
    <row r="1244" spans="1:25" x14ac:dyDescent="0.3">
      <c r="A1244" s="33"/>
      <c r="B1244" s="16">
        <v>6273</v>
      </c>
      <c r="C1244" s="6">
        <v>45626</v>
      </c>
      <c r="D1244" t="s">
        <v>397</v>
      </c>
      <c r="E1244" t="s">
        <v>4812</v>
      </c>
      <c r="F1244" t="s">
        <v>4811</v>
      </c>
      <c r="G1244" s="17">
        <f t="shared" si="58"/>
        <v>455800.5</v>
      </c>
      <c r="H1244" s="37">
        <f t="shared" si="59"/>
        <v>427768.76925000001</v>
      </c>
      <c r="I1244" s="25"/>
      <c r="J1244" s="33"/>
      <c r="K1244" s="33"/>
      <c r="L1244" s="33"/>
      <c r="M1244" s="33"/>
      <c r="N1244" s="33"/>
      <c r="O1244" s="33"/>
      <c r="P1244" s="33"/>
      <c r="Q1244" s="33"/>
      <c r="R1244" s="33"/>
      <c r="S1244" s="33"/>
      <c r="T1244" s="33"/>
      <c r="U1244" s="33"/>
      <c r="V1244" s="33"/>
      <c r="W1244" s="33"/>
      <c r="X1244" s="33"/>
      <c r="Y1244" s="25"/>
    </row>
    <row r="1245" spans="1:25" x14ac:dyDescent="0.3">
      <c r="A1245" s="33"/>
      <c r="B1245" s="16">
        <v>6274</v>
      </c>
      <c r="C1245" s="6">
        <v>45626</v>
      </c>
      <c r="D1245" t="s">
        <v>397</v>
      </c>
      <c r="E1245" t="s">
        <v>4810</v>
      </c>
      <c r="F1245" t="s">
        <v>4809</v>
      </c>
      <c r="G1245" s="17">
        <f t="shared" si="58"/>
        <v>25660.37</v>
      </c>
      <c r="H1245" s="37">
        <f t="shared" si="59"/>
        <v>24082.257245000001</v>
      </c>
      <c r="I1245" s="25"/>
      <c r="J1245" s="33"/>
      <c r="K1245" s="33"/>
      <c r="L1245" s="33"/>
      <c r="M1245" s="33"/>
      <c r="N1245" s="33"/>
      <c r="O1245" s="33"/>
      <c r="P1245" s="33"/>
      <c r="Q1245" s="33"/>
      <c r="R1245" s="33"/>
      <c r="S1245" s="33"/>
      <c r="T1245" s="33"/>
      <c r="U1245" s="33"/>
      <c r="V1245" s="33"/>
      <c r="W1245" s="33"/>
      <c r="X1245" s="33"/>
      <c r="Y1245" s="25"/>
    </row>
    <row r="1246" spans="1:25" x14ac:dyDescent="0.3">
      <c r="A1246" s="33"/>
      <c r="B1246" s="16">
        <v>6275</v>
      </c>
      <c r="C1246" s="6">
        <v>45629</v>
      </c>
      <c r="D1246" t="s">
        <v>931</v>
      </c>
      <c r="E1246" t="s">
        <v>4846</v>
      </c>
      <c r="F1246" t="s">
        <v>4840</v>
      </c>
      <c r="G1246" s="17">
        <f t="shared" si="58"/>
        <v>12591.34</v>
      </c>
      <c r="H1246" s="37">
        <f t="shared" si="59"/>
        <v>11816.972589999999</v>
      </c>
      <c r="I1246" s="25"/>
      <c r="J1246" s="33"/>
      <c r="K1246" s="33"/>
      <c r="L1246" s="33"/>
      <c r="M1246" s="33"/>
      <c r="N1246" s="33"/>
      <c r="O1246" s="33"/>
      <c r="P1246" s="33"/>
      <c r="Q1246" s="33"/>
      <c r="R1246" s="33"/>
      <c r="S1246" s="33"/>
      <c r="T1246" s="33"/>
      <c r="U1246" s="33"/>
      <c r="V1246" s="33"/>
      <c r="W1246" s="33"/>
      <c r="X1246" s="33"/>
      <c r="Y1246" s="25"/>
    </row>
    <row r="1247" spans="1:25" x14ac:dyDescent="0.3">
      <c r="A1247" s="33"/>
      <c r="B1247" s="16">
        <v>6276</v>
      </c>
      <c r="C1247" s="6">
        <v>45629</v>
      </c>
      <c r="D1247" t="s">
        <v>934</v>
      </c>
      <c r="E1247" t="s">
        <v>4845</v>
      </c>
      <c r="F1247" t="s">
        <v>4840</v>
      </c>
      <c r="G1247" s="17">
        <f t="shared" si="58"/>
        <v>12591.34</v>
      </c>
      <c r="H1247" s="37">
        <f t="shared" si="59"/>
        <v>11816.972589999999</v>
      </c>
      <c r="I1247" s="25"/>
      <c r="J1247" s="33"/>
      <c r="K1247" s="33"/>
      <c r="L1247" s="33"/>
      <c r="M1247" s="33"/>
      <c r="N1247" s="33"/>
      <c r="O1247" s="33"/>
      <c r="P1247" s="33"/>
      <c r="Q1247" s="33"/>
      <c r="R1247" s="33"/>
      <c r="S1247" s="33"/>
      <c r="T1247" s="33"/>
      <c r="U1247" s="33"/>
      <c r="V1247" s="33"/>
      <c r="W1247" s="33"/>
      <c r="X1247" s="33"/>
      <c r="Y1247" s="25"/>
    </row>
    <row r="1248" spans="1:25" x14ac:dyDescent="0.3">
      <c r="A1248" s="33"/>
      <c r="B1248" s="16">
        <v>6277</v>
      </c>
      <c r="C1248" s="6">
        <v>45629</v>
      </c>
      <c r="D1248" t="s">
        <v>936</v>
      </c>
      <c r="E1248" t="s">
        <v>4844</v>
      </c>
      <c r="F1248" t="s">
        <v>4840</v>
      </c>
      <c r="G1248" s="17">
        <f t="shared" si="58"/>
        <v>12591.34</v>
      </c>
      <c r="H1248" s="37">
        <f t="shared" si="59"/>
        <v>11816.972589999999</v>
      </c>
      <c r="I1248" s="25"/>
      <c r="J1248" s="33"/>
      <c r="K1248" s="33"/>
      <c r="L1248" s="33"/>
      <c r="M1248" s="33"/>
      <c r="N1248" s="33"/>
      <c r="O1248" s="33"/>
      <c r="P1248" s="33"/>
      <c r="Q1248" s="33"/>
      <c r="R1248" s="33"/>
      <c r="S1248" s="33"/>
      <c r="T1248" s="33"/>
      <c r="U1248" s="33"/>
      <c r="V1248" s="33"/>
      <c r="W1248" s="33"/>
      <c r="X1248" s="33"/>
      <c r="Y1248" s="25"/>
    </row>
    <row r="1249" spans="2:9" x14ac:dyDescent="0.3">
      <c r="B1249" s="16">
        <v>6278</v>
      </c>
      <c r="C1249" s="6">
        <v>45629</v>
      </c>
      <c r="D1249" t="s">
        <v>937</v>
      </c>
      <c r="E1249" t="s">
        <v>4843</v>
      </c>
      <c r="F1249" t="s">
        <v>4840</v>
      </c>
      <c r="G1249" s="17">
        <f t="shared" si="58"/>
        <v>12591.34</v>
      </c>
      <c r="H1249" s="37">
        <f t="shared" si="59"/>
        <v>11816.972589999999</v>
      </c>
      <c r="I1249" s="6"/>
    </row>
    <row r="1250" spans="2:9" x14ac:dyDescent="0.3">
      <c r="B1250" s="16">
        <v>6279</v>
      </c>
      <c r="C1250" s="6">
        <v>45629</v>
      </c>
      <c r="D1250" t="s">
        <v>938</v>
      </c>
      <c r="E1250" t="s">
        <v>4842</v>
      </c>
      <c r="F1250" t="s">
        <v>4840</v>
      </c>
      <c r="G1250" s="17">
        <f t="shared" si="58"/>
        <v>12591.34</v>
      </c>
      <c r="H1250" s="37">
        <f t="shared" si="59"/>
        <v>11816.972589999999</v>
      </c>
      <c r="I1250" s="6"/>
    </row>
    <row r="1251" spans="2:9" x14ac:dyDescent="0.3">
      <c r="B1251" s="16">
        <v>6280</v>
      </c>
      <c r="C1251" s="6">
        <v>45629</v>
      </c>
      <c r="D1251" t="s">
        <v>939</v>
      </c>
      <c r="E1251" t="s">
        <v>4841</v>
      </c>
      <c r="F1251" t="s">
        <v>4840</v>
      </c>
      <c r="G1251" s="17">
        <f t="shared" si="58"/>
        <v>12591.34</v>
      </c>
      <c r="H1251" s="37">
        <f t="shared" si="59"/>
        <v>11816.972589999999</v>
      </c>
      <c r="I1251" s="6"/>
    </row>
    <row r="1252" spans="2:9" x14ac:dyDescent="0.3">
      <c r="G1252" s="17"/>
      <c r="H1252" s="37"/>
    </row>
    <row r="1253" spans="2:9" x14ac:dyDescent="0.3">
      <c r="B1253" s="16">
        <v>6281</v>
      </c>
      <c r="C1253" s="6">
        <v>45629</v>
      </c>
      <c r="D1253" t="s">
        <v>481</v>
      </c>
      <c r="E1253" t="s">
        <v>4861</v>
      </c>
      <c r="F1253" t="s">
        <v>4860</v>
      </c>
      <c r="G1253" s="17">
        <f>_xlfn.NUMBERVALUE(F1253,",",".")</f>
        <v>25970</v>
      </c>
      <c r="H1253" s="37">
        <f>G1253*0.9385</f>
        <v>24372.845000000001</v>
      </c>
      <c r="I1253" s="6"/>
    </row>
    <row r="1254" spans="2:9" x14ac:dyDescent="0.3">
      <c r="B1254" s="16">
        <v>6282</v>
      </c>
      <c r="C1254" s="6">
        <v>45629</v>
      </c>
      <c r="D1254" t="s">
        <v>171</v>
      </c>
      <c r="E1254" t="s">
        <v>4859</v>
      </c>
      <c r="F1254" t="s">
        <v>4858</v>
      </c>
      <c r="G1254" s="17">
        <f>_xlfn.NUMBERVALUE(F1254,",",".")</f>
        <v>6989.84</v>
      </c>
      <c r="H1254" s="37">
        <f>G1254*0.9385</f>
        <v>6559.9648400000005</v>
      </c>
      <c r="I1254" s="6"/>
    </row>
    <row r="1255" spans="2:9" x14ac:dyDescent="0.3">
      <c r="B1255" s="16">
        <v>6283</v>
      </c>
      <c r="C1255" s="6">
        <v>45629</v>
      </c>
      <c r="D1255" t="s">
        <v>375</v>
      </c>
      <c r="E1255" t="s">
        <v>4857</v>
      </c>
      <c r="F1255" t="s">
        <v>4856</v>
      </c>
      <c r="G1255" s="17">
        <f>_xlfn.NUMBERVALUE(F1255,",",".")</f>
        <v>1612.5</v>
      </c>
      <c r="H1255" s="37">
        <f>G1255*0.9385</f>
        <v>1513.33125</v>
      </c>
      <c r="I1255" s="6"/>
    </row>
    <row r="1256" spans="2:9" x14ac:dyDescent="0.3">
      <c r="G1256" s="17">
        <f>_xlfn.NUMBERVALUE(F1256,",",".")</f>
        <v>0</v>
      </c>
      <c r="H1256" s="37">
        <f>G1256*0.9385</f>
        <v>0</v>
      </c>
    </row>
    <row r="1257" spans="2:9" x14ac:dyDescent="0.3">
      <c r="B1257" s="16">
        <v>6284</v>
      </c>
      <c r="C1257" s="6">
        <v>45631</v>
      </c>
      <c r="D1257" t="s">
        <v>1935</v>
      </c>
      <c r="E1257" t="s">
        <v>4941</v>
      </c>
      <c r="F1257" t="s">
        <v>4940</v>
      </c>
      <c r="G1257" s="17">
        <f t="shared" ref="G1257:G1301" si="60">_xlfn.NUMBERVALUE(F1257,",",".")</f>
        <v>5635</v>
      </c>
      <c r="H1257" s="37">
        <f t="shared" ref="H1257:H1301" si="61">G1257*0.9385</f>
        <v>5288.4475000000002</v>
      </c>
      <c r="I1257" s="6"/>
    </row>
    <row r="1258" spans="2:9" x14ac:dyDescent="0.3">
      <c r="B1258" s="22">
        <v>6285</v>
      </c>
      <c r="C1258" s="25">
        <v>45631</v>
      </c>
      <c r="D1258" s="33" t="s">
        <v>2529</v>
      </c>
      <c r="E1258" s="33" t="s">
        <v>4939</v>
      </c>
      <c r="F1258" s="33" t="s">
        <v>4938</v>
      </c>
      <c r="G1258" s="34">
        <f t="shared" si="60"/>
        <v>3050</v>
      </c>
      <c r="H1258" s="41">
        <f t="shared" si="61"/>
        <v>2862.4250000000002</v>
      </c>
      <c r="I1258" s="6"/>
    </row>
    <row r="1259" spans="2:9" x14ac:dyDescent="0.3">
      <c r="B1259" s="16">
        <v>6286</v>
      </c>
      <c r="C1259" s="6">
        <v>45631</v>
      </c>
      <c r="D1259" t="s">
        <v>507</v>
      </c>
      <c r="E1259" t="s">
        <v>4937</v>
      </c>
      <c r="F1259" t="s">
        <v>2612</v>
      </c>
      <c r="G1259" s="17">
        <f t="shared" si="60"/>
        <v>6000</v>
      </c>
      <c r="H1259" s="37">
        <f t="shared" si="61"/>
        <v>5631</v>
      </c>
      <c r="I1259" s="6"/>
    </row>
    <row r="1260" spans="2:9" x14ac:dyDescent="0.3">
      <c r="B1260" s="16">
        <v>6287</v>
      </c>
      <c r="C1260" s="6">
        <v>45631</v>
      </c>
      <c r="D1260" t="s">
        <v>507</v>
      </c>
      <c r="E1260" t="s">
        <v>4936</v>
      </c>
      <c r="F1260" t="s">
        <v>4935</v>
      </c>
      <c r="G1260" s="17">
        <f t="shared" si="60"/>
        <v>1449</v>
      </c>
      <c r="H1260" s="37">
        <f t="shared" si="61"/>
        <v>1359.8865000000001</v>
      </c>
      <c r="I1260" s="6"/>
    </row>
    <row r="1261" spans="2:9" x14ac:dyDescent="0.3">
      <c r="B1261" s="16">
        <v>6288</v>
      </c>
      <c r="C1261" s="6">
        <v>45631</v>
      </c>
      <c r="D1261" t="s">
        <v>507</v>
      </c>
      <c r="E1261" t="s">
        <v>4934</v>
      </c>
      <c r="F1261" t="s">
        <v>4933</v>
      </c>
      <c r="G1261" s="17">
        <f t="shared" si="60"/>
        <v>3720</v>
      </c>
      <c r="H1261" s="37">
        <f t="shared" si="61"/>
        <v>3491.22</v>
      </c>
      <c r="I1261" s="6"/>
    </row>
    <row r="1262" spans="2:9" x14ac:dyDescent="0.3">
      <c r="B1262" s="16">
        <v>6289</v>
      </c>
      <c r="C1262" s="6">
        <v>45631</v>
      </c>
      <c r="D1262" t="s">
        <v>644</v>
      </c>
      <c r="E1262" t="s">
        <v>4932</v>
      </c>
      <c r="F1262" t="s">
        <v>4931</v>
      </c>
      <c r="G1262" s="17">
        <f t="shared" si="60"/>
        <v>15016</v>
      </c>
      <c r="H1262" s="37">
        <f t="shared" si="61"/>
        <v>14092.516</v>
      </c>
      <c r="I1262" s="6"/>
    </row>
    <row r="1263" spans="2:9" x14ac:dyDescent="0.3">
      <c r="B1263" s="16">
        <v>6290</v>
      </c>
      <c r="C1263" s="6">
        <v>45631</v>
      </c>
      <c r="D1263" t="s">
        <v>203</v>
      </c>
      <c r="E1263" t="s">
        <v>4930</v>
      </c>
      <c r="F1263" t="s">
        <v>4929</v>
      </c>
      <c r="G1263" s="17">
        <f t="shared" si="60"/>
        <v>101766</v>
      </c>
      <c r="H1263" s="37">
        <f t="shared" si="61"/>
        <v>95507.391000000003</v>
      </c>
      <c r="I1263" s="6"/>
    </row>
    <row r="1264" spans="2:9" x14ac:dyDescent="0.3">
      <c r="B1264" s="16">
        <v>6291</v>
      </c>
      <c r="C1264" s="6">
        <v>45631</v>
      </c>
      <c r="D1264" t="s">
        <v>203</v>
      </c>
      <c r="E1264" t="s">
        <v>4928</v>
      </c>
      <c r="F1264" t="s">
        <v>4927</v>
      </c>
      <c r="G1264" s="17">
        <f t="shared" si="60"/>
        <v>8066.14</v>
      </c>
      <c r="H1264" s="37">
        <f t="shared" si="61"/>
        <v>7570.0723900000003</v>
      </c>
      <c r="I1264" s="6"/>
    </row>
    <row r="1265" spans="2:9" x14ac:dyDescent="0.3">
      <c r="B1265" s="16">
        <v>6292</v>
      </c>
      <c r="C1265" s="6">
        <v>45631</v>
      </c>
      <c r="D1265" t="s">
        <v>203</v>
      </c>
      <c r="E1265" t="s">
        <v>4926</v>
      </c>
      <c r="F1265" t="s">
        <v>4925</v>
      </c>
      <c r="G1265" s="17">
        <f t="shared" si="60"/>
        <v>9759.42</v>
      </c>
      <c r="H1265" s="37">
        <f t="shared" si="61"/>
        <v>9159.2156699999996</v>
      </c>
      <c r="I1265" s="6"/>
    </row>
    <row r="1266" spans="2:9" x14ac:dyDescent="0.3">
      <c r="B1266" s="16">
        <v>6293</v>
      </c>
      <c r="C1266" s="6">
        <v>45631</v>
      </c>
      <c r="D1266" t="s">
        <v>786</v>
      </c>
      <c r="E1266" t="s">
        <v>4924</v>
      </c>
      <c r="F1266" t="s">
        <v>4923</v>
      </c>
      <c r="G1266" s="17">
        <f t="shared" si="60"/>
        <v>44181.8</v>
      </c>
      <c r="H1266" s="37">
        <f t="shared" si="61"/>
        <v>41464.619300000006</v>
      </c>
      <c r="I1266" s="6"/>
    </row>
    <row r="1267" spans="2:9" x14ac:dyDescent="0.3">
      <c r="B1267" s="16">
        <v>6294</v>
      </c>
      <c r="C1267" s="6">
        <v>45631</v>
      </c>
      <c r="D1267" t="s">
        <v>4463</v>
      </c>
      <c r="E1267" t="s">
        <v>4922</v>
      </c>
      <c r="F1267" t="s">
        <v>4921</v>
      </c>
      <c r="G1267" s="17">
        <f t="shared" si="60"/>
        <v>4712</v>
      </c>
      <c r="H1267" s="37">
        <f t="shared" si="61"/>
        <v>4422.2120000000004</v>
      </c>
      <c r="I1267" s="6"/>
    </row>
    <row r="1268" spans="2:9" x14ac:dyDescent="0.3">
      <c r="B1268" s="16">
        <v>6295</v>
      </c>
      <c r="C1268" s="6">
        <v>45631</v>
      </c>
      <c r="D1268" t="s">
        <v>4463</v>
      </c>
      <c r="E1268" t="s">
        <v>4920</v>
      </c>
      <c r="F1268" t="s">
        <v>4919</v>
      </c>
      <c r="G1268" s="17">
        <f t="shared" si="60"/>
        <v>2532.5</v>
      </c>
      <c r="H1268" s="37">
        <f t="shared" si="61"/>
        <v>2376.7512499999998</v>
      </c>
      <c r="I1268" s="6"/>
    </row>
    <row r="1269" spans="2:9" x14ac:dyDescent="0.3">
      <c r="B1269" s="16">
        <v>6296</v>
      </c>
      <c r="C1269" s="6">
        <v>45631</v>
      </c>
      <c r="D1269" t="s">
        <v>4463</v>
      </c>
      <c r="E1269" t="s">
        <v>4918</v>
      </c>
      <c r="F1269" t="s">
        <v>4917</v>
      </c>
      <c r="G1269" s="17">
        <f t="shared" si="60"/>
        <v>1171</v>
      </c>
      <c r="H1269" s="37">
        <f t="shared" si="61"/>
        <v>1098.9835</v>
      </c>
      <c r="I1269" s="6"/>
    </row>
    <row r="1270" spans="2:9" x14ac:dyDescent="0.3">
      <c r="B1270" s="16">
        <v>6297</v>
      </c>
      <c r="C1270" s="6">
        <v>45631</v>
      </c>
      <c r="D1270" t="s">
        <v>4463</v>
      </c>
      <c r="E1270" t="s">
        <v>4916</v>
      </c>
      <c r="F1270" t="s">
        <v>2864</v>
      </c>
      <c r="G1270" s="17">
        <f t="shared" si="60"/>
        <v>5000</v>
      </c>
      <c r="H1270" s="37">
        <f t="shared" si="61"/>
        <v>4692.5</v>
      </c>
      <c r="I1270" s="6"/>
    </row>
    <row r="1271" spans="2:9" x14ac:dyDescent="0.3">
      <c r="B1271" s="16">
        <v>6298</v>
      </c>
      <c r="C1271" s="6">
        <v>45631</v>
      </c>
      <c r="D1271" t="s">
        <v>4463</v>
      </c>
      <c r="E1271" t="s">
        <v>4915</v>
      </c>
      <c r="F1271" t="s">
        <v>4914</v>
      </c>
      <c r="G1271" s="17">
        <f t="shared" si="60"/>
        <v>952</v>
      </c>
      <c r="H1271" s="37">
        <f t="shared" si="61"/>
        <v>893.452</v>
      </c>
      <c r="I1271" s="6"/>
    </row>
    <row r="1272" spans="2:9" x14ac:dyDescent="0.3">
      <c r="B1272" s="16">
        <v>6299</v>
      </c>
      <c r="C1272" s="6">
        <v>45631</v>
      </c>
      <c r="D1272" t="s">
        <v>4463</v>
      </c>
      <c r="E1272" t="s">
        <v>4913</v>
      </c>
      <c r="F1272" t="s">
        <v>4912</v>
      </c>
      <c r="G1272" s="17">
        <f t="shared" si="60"/>
        <v>1785</v>
      </c>
      <c r="H1272" s="37">
        <f t="shared" si="61"/>
        <v>1675.2225000000001</v>
      </c>
      <c r="I1272" s="6"/>
    </row>
    <row r="1273" spans="2:9" x14ac:dyDescent="0.3">
      <c r="B1273" s="16">
        <v>6300</v>
      </c>
      <c r="C1273" s="6">
        <v>45631</v>
      </c>
      <c r="D1273" t="s">
        <v>4463</v>
      </c>
      <c r="E1273" t="s">
        <v>4911</v>
      </c>
      <c r="F1273" t="s">
        <v>4910</v>
      </c>
      <c r="G1273" s="17">
        <f t="shared" si="60"/>
        <v>15103</v>
      </c>
      <c r="H1273" s="37">
        <f t="shared" si="61"/>
        <v>14174.165499999999</v>
      </c>
      <c r="I1273" s="6"/>
    </row>
    <row r="1274" spans="2:9" x14ac:dyDescent="0.3">
      <c r="B1274" s="16">
        <v>6301</v>
      </c>
      <c r="C1274" s="6">
        <v>45631</v>
      </c>
      <c r="D1274" t="s">
        <v>4463</v>
      </c>
      <c r="E1274" t="s">
        <v>4909</v>
      </c>
      <c r="F1274" t="s">
        <v>2864</v>
      </c>
      <c r="G1274" s="17">
        <f t="shared" si="60"/>
        <v>5000</v>
      </c>
      <c r="H1274" s="37">
        <f t="shared" si="61"/>
        <v>4692.5</v>
      </c>
      <c r="I1274" s="6"/>
    </row>
    <row r="1275" spans="2:9" x14ac:dyDescent="0.3">
      <c r="B1275" s="16">
        <v>6302</v>
      </c>
      <c r="C1275" s="6">
        <v>45631</v>
      </c>
      <c r="D1275" t="s">
        <v>142</v>
      </c>
      <c r="E1275" t="s">
        <v>4908</v>
      </c>
      <c r="F1275" t="s">
        <v>4906</v>
      </c>
      <c r="G1275" s="17">
        <f t="shared" si="60"/>
        <v>1550</v>
      </c>
      <c r="H1275" s="37">
        <f t="shared" si="61"/>
        <v>1454.675</v>
      </c>
      <c r="I1275" s="6"/>
    </row>
    <row r="1276" spans="2:9" x14ac:dyDescent="0.3">
      <c r="B1276" s="16">
        <v>6303</v>
      </c>
      <c r="C1276" s="6">
        <v>45631</v>
      </c>
      <c r="D1276" t="s">
        <v>142</v>
      </c>
      <c r="E1276" t="s">
        <v>4907</v>
      </c>
      <c r="F1276" t="s">
        <v>4906</v>
      </c>
      <c r="G1276" s="17">
        <f t="shared" si="60"/>
        <v>1550</v>
      </c>
      <c r="H1276" s="37">
        <f t="shared" si="61"/>
        <v>1454.675</v>
      </c>
      <c r="I1276" s="6"/>
    </row>
    <row r="1277" spans="2:9" x14ac:dyDescent="0.3">
      <c r="B1277" s="16">
        <v>6304</v>
      </c>
      <c r="C1277" s="6">
        <v>45631</v>
      </c>
      <c r="D1277" t="s">
        <v>142</v>
      </c>
      <c r="E1277" t="s">
        <v>4905</v>
      </c>
      <c r="F1277" t="s">
        <v>4904</v>
      </c>
      <c r="G1277" s="17">
        <f t="shared" si="60"/>
        <v>36490</v>
      </c>
      <c r="H1277" s="37">
        <f t="shared" si="61"/>
        <v>34245.864999999998</v>
      </c>
      <c r="I1277" s="6"/>
    </row>
    <row r="1278" spans="2:9" x14ac:dyDescent="0.3">
      <c r="B1278" s="16">
        <v>6305</v>
      </c>
      <c r="C1278" s="6">
        <v>45631</v>
      </c>
      <c r="D1278" t="s">
        <v>142</v>
      </c>
      <c r="E1278" t="s">
        <v>4903</v>
      </c>
      <c r="F1278" t="s">
        <v>4902</v>
      </c>
      <c r="G1278" s="17">
        <f t="shared" si="60"/>
        <v>5420</v>
      </c>
      <c r="H1278" s="37">
        <f t="shared" si="61"/>
        <v>5086.67</v>
      </c>
      <c r="I1278" s="6"/>
    </row>
    <row r="1279" spans="2:9" x14ac:dyDescent="0.3">
      <c r="B1279" s="16">
        <v>6306</v>
      </c>
      <c r="C1279" s="6">
        <v>45631</v>
      </c>
      <c r="D1279" t="s">
        <v>251</v>
      </c>
      <c r="E1279" t="s">
        <v>4901</v>
      </c>
      <c r="F1279" t="s">
        <v>4900</v>
      </c>
      <c r="G1279" s="17">
        <f t="shared" si="60"/>
        <v>11128.91</v>
      </c>
      <c r="H1279" s="37">
        <f t="shared" si="61"/>
        <v>10444.482034999999</v>
      </c>
      <c r="I1279" s="6"/>
    </row>
    <row r="1280" spans="2:9" x14ac:dyDescent="0.3">
      <c r="B1280" s="16">
        <v>6307</v>
      </c>
      <c r="C1280" s="6">
        <v>45631</v>
      </c>
      <c r="D1280" t="s">
        <v>251</v>
      </c>
      <c r="E1280" t="s">
        <v>4899</v>
      </c>
      <c r="F1280" t="s">
        <v>4898</v>
      </c>
      <c r="G1280" s="17">
        <f t="shared" si="60"/>
        <v>6884.97</v>
      </c>
      <c r="H1280" s="37">
        <f t="shared" si="61"/>
        <v>6461.5443450000002</v>
      </c>
      <c r="I1280" s="6"/>
    </row>
    <row r="1281" spans="2:9" x14ac:dyDescent="0.3">
      <c r="B1281" s="16">
        <v>6308</v>
      </c>
      <c r="C1281" s="6">
        <v>45631</v>
      </c>
      <c r="D1281" t="s">
        <v>251</v>
      </c>
      <c r="E1281" t="s">
        <v>4897</v>
      </c>
      <c r="F1281" t="s">
        <v>4896</v>
      </c>
      <c r="G1281" s="17">
        <f t="shared" si="60"/>
        <v>21036.55</v>
      </c>
      <c r="H1281" s="37">
        <f t="shared" si="61"/>
        <v>19742.802175000001</v>
      </c>
      <c r="I1281" s="6"/>
    </row>
    <row r="1282" spans="2:9" x14ac:dyDescent="0.3">
      <c r="B1282" s="16">
        <v>6309</v>
      </c>
      <c r="C1282" s="6">
        <v>45631</v>
      </c>
      <c r="D1282" t="s">
        <v>537</v>
      </c>
      <c r="E1282" t="s">
        <v>4895</v>
      </c>
      <c r="F1282" t="s">
        <v>4894</v>
      </c>
      <c r="G1282" s="17">
        <f t="shared" si="60"/>
        <v>3995</v>
      </c>
      <c r="H1282" s="37">
        <f t="shared" si="61"/>
        <v>3749.3074999999999</v>
      </c>
      <c r="I1282" s="6"/>
    </row>
    <row r="1283" spans="2:9" x14ac:dyDescent="0.3">
      <c r="B1283" s="16">
        <v>6310</v>
      </c>
      <c r="C1283" s="6">
        <v>45632</v>
      </c>
      <c r="D1283" t="s">
        <v>786</v>
      </c>
      <c r="E1283" t="s">
        <v>4893</v>
      </c>
      <c r="F1283" t="s">
        <v>4892</v>
      </c>
      <c r="G1283" s="17">
        <f t="shared" si="60"/>
        <v>33136.35</v>
      </c>
      <c r="H1283" s="37">
        <f t="shared" si="61"/>
        <v>31098.464474999997</v>
      </c>
      <c r="I1283" s="6"/>
    </row>
    <row r="1284" spans="2:9" x14ac:dyDescent="0.3">
      <c r="B1284" s="16">
        <v>6311</v>
      </c>
      <c r="C1284" s="6">
        <v>45632</v>
      </c>
      <c r="D1284" t="s">
        <v>4890</v>
      </c>
      <c r="E1284" t="s">
        <v>4891</v>
      </c>
      <c r="F1284" t="s">
        <v>4889</v>
      </c>
      <c r="G1284" s="17">
        <f t="shared" si="60"/>
        <v>30600</v>
      </c>
      <c r="H1284" s="37">
        <f t="shared" si="61"/>
        <v>28718.1</v>
      </c>
      <c r="I1284" s="6"/>
    </row>
    <row r="1285" spans="2:9" x14ac:dyDescent="0.3">
      <c r="B1285" s="16">
        <v>6312</v>
      </c>
      <c r="C1285" s="6">
        <v>45632</v>
      </c>
      <c r="D1285" t="s">
        <v>171</v>
      </c>
      <c r="E1285" t="s">
        <v>4888</v>
      </c>
      <c r="F1285" t="s">
        <v>4887</v>
      </c>
      <c r="G1285" s="17">
        <f t="shared" si="60"/>
        <v>4732.26</v>
      </c>
      <c r="H1285" s="37">
        <f t="shared" si="61"/>
        <v>4441.2260100000003</v>
      </c>
      <c r="I1285" s="6"/>
    </row>
    <row r="1286" spans="2:9" x14ac:dyDescent="0.3">
      <c r="B1286" s="16">
        <v>6313</v>
      </c>
      <c r="C1286" s="6">
        <v>45632</v>
      </c>
      <c r="D1286" t="s">
        <v>144</v>
      </c>
      <c r="E1286" t="s">
        <v>4886</v>
      </c>
      <c r="F1286" t="s">
        <v>4885</v>
      </c>
      <c r="G1286" s="17">
        <f t="shared" si="60"/>
        <v>11720</v>
      </c>
      <c r="H1286" s="37">
        <f t="shared" si="61"/>
        <v>10999.22</v>
      </c>
      <c r="I1286" s="6"/>
    </row>
    <row r="1287" spans="2:9" x14ac:dyDescent="0.3">
      <c r="B1287" s="16">
        <v>6314</v>
      </c>
      <c r="C1287" s="6">
        <v>45632</v>
      </c>
      <c r="D1287" t="s">
        <v>203</v>
      </c>
      <c r="E1287" t="s">
        <v>4884</v>
      </c>
      <c r="F1287" t="s">
        <v>4883</v>
      </c>
      <c r="G1287" s="17">
        <f t="shared" si="60"/>
        <v>38604.720000000001</v>
      </c>
      <c r="H1287" s="37">
        <f t="shared" si="61"/>
        <v>36230.529719999999</v>
      </c>
      <c r="I1287" s="6"/>
    </row>
    <row r="1288" spans="2:9" x14ac:dyDescent="0.3">
      <c r="B1288" s="16">
        <v>6315</v>
      </c>
      <c r="C1288" s="6">
        <v>45632</v>
      </c>
      <c r="D1288" t="s">
        <v>931</v>
      </c>
      <c r="E1288" t="s">
        <v>4882</v>
      </c>
      <c r="F1288" t="s">
        <v>4879</v>
      </c>
      <c r="G1288" s="17">
        <f t="shared" si="60"/>
        <v>4791.0200000000004</v>
      </c>
      <c r="H1288" s="37">
        <f t="shared" si="61"/>
        <v>4496.3722700000008</v>
      </c>
      <c r="I1288" s="6"/>
    </row>
    <row r="1289" spans="2:9" x14ac:dyDescent="0.3">
      <c r="B1289" s="16">
        <v>6316</v>
      </c>
      <c r="C1289" s="6">
        <v>45632</v>
      </c>
      <c r="D1289" t="s">
        <v>934</v>
      </c>
      <c r="E1289" t="s">
        <v>4881</v>
      </c>
      <c r="F1289" t="s">
        <v>4875</v>
      </c>
      <c r="G1289" s="17">
        <f t="shared" si="60"/>
        <v>5321.99</v>
      </c>
      <c r="H1289" s="37">
        <f t="shared" si="61"/>
        <v>4994.6876149999998</v>
      </c>
      <c r="I1289" s="6"/>
    </row>
    <row r="1290" spans="2:9" x14ac:dyDescent="0.3">
      <c r="B1290" s="16">
        <v>6317</v>
      </c>
      <c r="C1290" s="6">
        <v>45632</v>
      </c>
      <c r="D1290" t="s">
        <v>936</v>
      </c>
      <c r="E1290" t="s">
        <v>4880</v>
      </c>
      <c r="F1290" t="s">
        <v>4879</v>
      </c>
      <c r="G1290" s="17">
        <f t="shared" si="60"/>
        <v>4791.0200000000004</v>
      </c>
      <c r="H1290" s="37">
        <f t="shared" si="61"/>
        <v>4496.3722700000008</v>
      </c>
      <c r="I1290" s="6"/>
    </row>
    <row r="1291" spans="2:9" x14ac:dyDescent="0.3">
      <c r="B1291" s="16">
        <v>6318</v>
      </c>
      <c r="C1291" s="6">
        <v>45632</v>
      </c>
      <c r="D1291" t="s">
        <v>937</v>
      </c>
      <c r="E1291" t="s">
        <v>4878</v>
      </c>
      <c r="F1291" t="s">
        <v>4875</v>
      </c>
      <c r="G1291" s="17">
        <f t="shared" si="60"/>
        <v>5321.99</v>
      </c>
      <c r="H1291" s="37">
        <f t="shared" si="61"/>
        <v>4994.6876149999998</v>
      </c>
      <c r="I1291" s="6"/>
    </row>
    <row r="1292" spans="2:9" x14ac:dyDescent="0.3">
      <c r="B1292" s="16">
        <v>6319</v>
      </c>
      <c r="C1292" s="6">
        <v>45632</v>
      </c>
      <c r="D1292" t="s">
        <v>938</v>
      </c>
      <c r="E1292" t="s">
        <v>4877</v>
      </c>
      <c r="F1292" t="s">
        <v>4875</v>
      </c>
      <c r="G1292" s="17">
        <f t="shared" si="60"/>
        <v>5321.99</v>
      </c>
      <c r="H1292" s="37">
        <f t="shared" si="61"/>
        <v>4994.6876149999998</v>
      </c>
      <c r="I1292" s="6"/>
    </row>
    <row r="1293" spans="2:9" x14ac:dyDescent="0.3">
      <c r="B1293" s="16">
        <v>6320</v>
      </c>
      <c r="C1293" s="6">
        <v>45632</v>
      </c>
      <c r="D1293" t="s">
        <v>939</v>
      </c>
      <c r="E1293" t="s">
        <v>4876</v>
      </c>
      <c r="F1293" t="s">
        <v>4875</v>
      </c>
      <c r="G1293" s="17">
        <f t="shared" si="60"/>
        <v>5321.99</v>
      </c>
      <c r="H1293" s="37">
        <f t="shared" si="61"/>
        <v>4994.6876149999998</v>
      </c>
      <c r="I1293" s="6"/>
    </row>
    <row r="1294" spans="2:9" x14ac:dyDescent="0.3">
      <c r="B1294" s="16">
        <v>6321</v>
      </c>
      <c r="C1294" s="6">
        <v>45632</v>
      </c>
      <c r="D1294" t="s">
        <v>561</v>
      </c>
      <c r="E1294" t="s">
        <v>4874</v>
      </c>
      <c r="F1294" t="s">
        <v>4099</v>
      </c>
      <c r="G1294" s="17">
        <f t="shared" si="60"/>
        <v>25431</v>
      </c>
      <c r="H1294" s="37">
        <f t="shared" si="61"/>
        <v>23866.9935</v>
      </c>
      <c r="I1294" s="6"/>
    </row>
    <row r="1295" spans="2:9" x14ac:dyDescent="0.3">
      <c r="B1295" s="16">
        <v>6322</v>
      </c>
      <c r="C1295" s="6">
        <v>45632</v>
      </c>
      <c r="D1295" t="s">
        <v>561</v>
      </c>
      <c r="E1295" t="s">
        <v>4617</v>
      </c>
      <c r="F1295" t="s">
        <v>4616</v>
      </c>
      <c r="G1295" s="17">
        <f t="shared" si="60"/>
        <v>14274</v>
      </c>
      <c r="H1295" s="37">
        <f t="shared" si="61"/>
        <v>13396.148999999999</v>
      </c>
      <c r="I1295" s="6"/>
    </row>
    <row r="1296" spans="2:9" x14ac:dyDescent="0.3">
      <c r="B1296" s="16">
        <v>6323</v>
      </c>
      <c r="C1296" s="6">
        <v>45635</v>
      </c>
      <c r="D1296" t="s">
        <v>171</v>
      </c>
      <c r="E1296" t="s">
        <v>4873</v>
      </c>
      <c r="F1296" t="s">
        <v>4872</v>
      </c>
      <c r="G1296" s="17">
        <f t="shared" si="60"/>
        <v>10207.15</v>
      </c>
      <c r="H1296" s="37">
        <f t="shared" si="61"/>
        <v>9579.4102750000002</v>
      </c>
      <c r="I1296" s="6"/>
    </row>
    <row r="1297" spans="2:25" x14ac:dyDescent="0.3">
      <c r="B1297" s="16">
        <v>6324</v>
      </c>
      <c r="C1297" s="6">
        <v>45635</v>
      </c>
      <c r="D1297" t="s">
        <v>200</v>
      </c>
      <c r="E1297" t="s">
        <v>4871</v>
      </c>
      <c r="F1297" t="s">
        <v>4870</v>
      </c>
      <c r="G1297" s="17">
        <f t="shared" si="60"/>
        <v>4582</v>
      </c>
      <c r="H1297" s="37">
        <f t="shared" si="61"/>
        <v>4300.2070000000003</v>
      </c>
      <c r="I1297" s="6"/>
    </row>
    <row r="1298" spans="2:25" x14ac:dyDescent="0.3">
      <c r="B1298" s="16">
        <v>6325</v>
      </c>
      <c r="C1298" s="6">
        <v>45635</v>
      </c>
      <c r="D1298" t="s">
        <v>200</v>
      </c>
      <c r="E1298" t="s">
        <v>4869</v>
      </c>
      <c r="F1298" t="s">
        <v>4868</v>
      </c>
      <c r="G1298" s="17">
        <f t="shared" si="60"/>
        <v>12766.5</v>
      </c>
      <c r="H1298" s="37">
        <f t="shared" si="61"/>
        <v>11981.36025</v>
      </c>
      <c r="I1298" s="6"/>
    </row>
    <row r="1299" spans="2:25" x14ac:dyDescent="0.3">
      <c r="B1299" s="16">
        <v>6326</v>
      </c>
      <c r="C1299" s="6">
        <v>45635</v>
      </c>
      <c r="D1299" t="s">
        <v>203</v>
      </c>
      <c r="E1299" t="s">
        <v>4867</v>
      </c>
      <c r="F1299" t="s">
        <v>4866</v>
      </c>
      <c r="G1299" s="17">
        <f t="shared" si="60"/>
        <v>16734.599999999999</v>
      </c>
      <c r="H1299" s="37">
        <f t="shared" si="61"/>
        <v>15705.422099999998</v>
      </c>
      <c r="I1299" s="6"/>
    </row>
    <row r="1300" spans="2:25" s="33" customFormat="1" x14ac:dyDescent="0.3">
      <c r="B1300" s="16">
        <v>6327</v>
      </c>
      <c r="C1300" s="6">
        <v>45635</v>
      </c>
      <c r="D1300" t="s">
        <v>203</v>
      </c>
      <c r="E1300" t="s">
        <v>4865</v>
      </c>
      <c r="F1300" t="s">
        <v>4864</v>
      </c>
      <c r="G1300" s="17">
        <f t="shared" si="60"/>
        <v>22051</v>
      </c>
      <c r="H1300" s="37">
        <f t="shared" si="61"/>
        <v>20694.863499999999</v>
      </c>
      <c r="I1300" s="25"/>
      <c r="Y1300" s="25"/>
    </row>
    <row r="1301" spans="2:25" x14ac:dyDescent="0.3">
      <c r="B1301" s="16">
        <v>6328</v>
      </c>
      <c r="C1301" s="6">
        <v>45635</v>
      </c>
      <c r="D1301" t="s">
        <v>203</v>
      </c>
      <c r="E1301" t="s">
        <v>4863</v>
      </c>
      <c r="F1301" t="s">
        <v>4862</v>
      </c>
      <c r="G1301" s="17">
        <f t="shared" si="60"/>
        <v>13019.63</v>
      </c>
      <c r="H1301" s="37">
        <f t="shared" si="61"/>
        <v>12218.922755</v>
      </c>
      <c r="I1301" s="6"/>
    </row>
    <row r="1302" spans="2:25" x14ac:dyDescent="0.3">
      <c r="G1302" s="17">
        <f>_xlfn.NUMBERVALUE(F1302,",",".")</f>
        <v>0</v>
      </c>
      <c r="H1302" s="37">
        <f>G1302*0.9385</f>
        <v>0</v>
      </c>
    </row>
    <row r="1303" spans="2:25" x14ac:dyDescent="0.3">
      <c r="B1303" s="16">
        <v>6329</v>
      </c>
      <c r="C1303" s="6">
        <v>45636</v>
      </c>
      <c r="D1303" t="s">
        <v>212</v>
      </c>
      <c r="E1303" t="s">
        <v>4966</v>
      </c>
      <c r="F1303" t="s">
        <v>4965</v>
      </c>
      <c r="G1303" s="17">
        <f t="shared" ref="G1303:G1318" si="62">_xlfn.NUMBERVALUE(F1303,",",".")</f>
        <v>7705</v>
      </c>
      <c r="H1303" s="37">
        <f t="shared" ref="H1303:H1318" si="63">G1303*0.9385</f>
        <v>7231.1424999999999</v>
      </c>
      <c r="I1303" s="6"/>
    </row>
    <row r="1304" spans="2:25" x14ac:dyDescent="0.3">
      <c r="B1304" s="16">
        <v>6330</v>
      </c>
      <c r="C1304" s="6">
        <v>45636</v>
      </c>
      <c r="D1304" t="s">
        <v>212</v>
      </c>
      <c r="E1304" t="s">
        <v>4964</v>
      </c>
      <c r="F1304" t="s">
        <v>4963</v>
      </c>
      <c r="G1304" s="17">
        <f t="shared" si="62"/>
        <v>1739</v>
      </c>
      <c r="H1304" s="37">
        <f t="shared" si="63"/>
        <v>1632.0515</v>
      </c>
      <c r="I1304" s="6"/>
    </row>
    <row r="1305" spans="2:25" x14ac:dyDescent="0.3">
      <c r="B1305" s="16">
        <v>6331</v>
      </c>
      <c r="C1305" s="6">
        <v>45636</v>
      </c>
      <c r="D1305" t="s">
        <v>171</v>
      </c>
      <c r="E1305" t="s">
        <v>4962</v>
      </c>
      <c r="F1305" t="s">
        <v>2701</v>
      </c>
      <c r="G1305" s="17">
        <f t="shared" si="62"/>
        <v>2056.5</v>
      </c>
      <c r="H1305" s="37">
        <f t="shared" si="63"/>
        <v>1930.0252499999999</v>
      </c>
      <c r="I1305" s="6"/>
    </row>
    <row r="1306" spans="2:25" x14ac:dyDescent="0.3">
      <c r="B1306" s="16">
        <v>6332</v>
      </c>
      <c r="C1306" s="6">
        <v>45636</v>
      </c>
      <c r="D1306" t="s">
        <v>171</v>
      </c>
      <c r="E1306" t="s">
        <v>4961</v>
      </c>
      <c r="F1306" t="s">
        <v>4960</v>
      </c>
      <c r="G1306" s="17">
        <f t="shared" si="62"/>
        <v>4861.37</v>
      </c>
      <c r="H1306" s="37">
        <f t="shared" si="63"/>
        <v>4562.3957449999998</v>
      </c>
      <c r="I1306" s="6"/>
    </row>
    <row r="1307" spans="2:25" x14ac:dyDescent="0.3">
      <c r="B1307" s="16">
        <v>6333</v>
      </c>
      <c r="C1307" s="6">
        <v>45637</v>
      </c>
      <c r="D1307" t="s">
        <v>786</v>
      </c>
      <c r="E1307" t="s">
        <v>4959</v>
      </c>
      <c r="F1307" t="s">
        <v>4892</v>
      </c>
      <c r="G1307" s="17">
        <f t="shared" si="62"/>
        <v>33136.35</v>
      </c>
      <c r="H1307" s="37">
        <f t="shared" si="63"/>
        <v>31098.464474999997</v>
      </c>
      <c r="I1307" s="6"/>
    </row>
    <row r="1308" spans="2:25" x14ac:dyDescent="0.3">
      <c r="B1308" s="16">
        <v>6334</v>
      </c>
      <c r="C1308" s="6">
        <v>45637</v>
      </c>
      <c r="D1308" t="s">
        <v>668</v>
      </c>
      <c r="E1308" t="s">
        <v>4958</v>
      </c>
      <c r="F1308" t="s">
        <v>4957</v>
      </c>
      <c r="G1308" s="17">
        <f t="shared" si="62"/>
        <v>351</v>
      </c>
      <c r="H1308" s="37">
        <f t="shared" si="63"/>
        <v>329.4135</v>
      </c>
      <c r="I1308" s="6"/>
    </row>
    <row r="1309" spans="2:25" x14ac:dyDescent="0.3">
      <c r="B1309" s="16">
        <v>6335</v>
      </c>
      <c r="C1309" s="6">
        <v>45637</v>
      </c>
      <c r="D1309" t="s">
        <v>931</v>
      </c>
      <c r="E1309" t="s">
        <v>4956</v>
      </c>
      <c r="F1309" t="s">
        <v>4953</v>
      </c>
      <c r="G1309" s="17">
        <f t="shared" si="62"/>
        <v>1785.73</v>
      </c>
      <c r="H1309" s="37">
        <f t="shared" si="63"/>
        <v>1675.9076050000001</v>
      </c>
      <c r="I1309" s="6"/>
    </row>
    <row r="1310" spans="2:25" x14ac:dyDescent="0.3">
      <c r="B1310" s="16">
        <v>6336</v>
      </c>
      <c r="C1310" s="6">
        <v>45637</v>
      </c>
      <c r="D1310" t="s">
        <v>934</v>
      </c>
      <c r="E1310" t="s">
        <v>4955</v>
      </c>
      <c r="F1310" t="s">
        <v>4949</v>
      </c>
      <c r="G1310" s="17">
        <f t="shared" si="62"/>
        <v>1983.63</v>
      </c>
      <c r="H1310" s="37">
        <f t="shared" si="63"/>
        <v>1861.636755</v>
      </c>
      <c r="I1310" s="6"/>
    </row>
    <row r="1311" spans="2:25" x14ac:dyDescent="0.3">
      <c r="B1311" s="16">
        <v>6337</v>
      </c>
      <c r="C1311" s="6">
        <v>45637</v>
      </c>
      <c r="D1311" t="s">
        <v>936</v>
      </c>
      <c r="E1311" t="s">
        <v>4954</v>
      </c>
      <c r="F1311" t="s">
        <v>4953</v>
      </c>
      <c r="G1311" s="17">
        <f t="shared" si="62"/>
        <v>1785.73</v>
      </c>
      <c r="H1311" s="37">
        <f t="shared" si="63"/>
        <v>1675.9076050000001</v>
      </c>
      <c r="I1311" s="6"/>
    </row>
    <row r="1312" spans="2:25" x14ac:dyDescent="0.3">
      <c r="B1312" s="16">
        <v>6338</v>
      </c>
      <c r="C1312" s="6">
        <v>45637</v>
      </c>
      <c r="D1312" t="s">
        <v>937</v>
      </c>
      <c r="E1312" t="s">
        <v>4952</v>
      </c>
      <c r="F1312" t="s">
        <v>4949</v>
      </c>
      <c r="G1312" s="17">
        <f t="shared" si="62"/>
        <v>1983.63</v>
      </c>
      <c r="H1312" s="37">
        <f t="shared" si="63"/>
        <v>1861.636755</v>
      </c>
      <c r="I1312" s="6"/>
    </row>
    <row r="1313" spans="2:66" x14ac:dyDescent="0.3">
      <c r="B1313" s="16">
        <v>6339</v>
      </c>
      <c r="C1313" s="6">
        <v>45637</v>
      </c>
      <c r="D1313" t="s">
        <v>938</v>
      </c>
      <c r="E1313" t="s">
        <v>4951</v>
      </c>
      <c r="F1313" t="s">
        <v>4949</v>
      </c>
      <c r="G1313" s="17">
        <f t="shared" si="62"/>
        <v>1983.63</v>
      </c>
      <c r="H1313" s="37">
        <f t="shared" si="63"/>
        <v>1861.636755</v>
      </c>
      <c r="I1313" s="6"/>
    </row>
    <row r="1314" spans="2:66" x14ac:dyDescent="0.3">
      <c r="B1314" s="16">
        <v>6340</v>
      </c>
      <c r="C1314" s="6">
        <v>45637</v>
      </c>
      <c r="D1314" t="s">
        <v>939</v>
      </c>
      <c r="E1314" t="s">
        <v>4950</v>
      </c>
      <c r="F1314" t="s">
        <v>4949</v>
      </c>
      <c r="G1314" s="17">
        <f t="shared" si="62"/>
        <v>1983.63</v>
      </c>
      <c r="H1314" s="37">
        <f t="shared" si="63"/>
        <v>1861.636755</v>
      </c>
      <c r="I1314" s="6"/>
    </row>
    <row r="1315" spans="2:66" x14ac:dyDescent="0.3">
      <c r="B1315" s="16">
        <v>6341</v>
      </c>
      <c r="C1315" s="6">
        <v>45638</v>
      </c>
      <c r="D1315" t="s">
        <v>142</v>
      </c>
      <c r="E1315" t="s">
        <v>4948</v>
      </c>
      <c r="F1315" t="s">
        <v>4947</v>
      </c>
      <c r="G1315" s="17">
        <f t="shared" si="62"/>
        <v>60490.19</v>
      </c>
      <c r="H1315" s="37">
        <f t="shared" si="63"/>
        <v>56770.043315000003</v>
      </c>
      <c r="I1315" s="6"/>
    </row>
    <row r="1316" spans="2:66" x14ac:dyDescent="0.3">
      <c r="B1316" s="16">
        <v>6342</v>
      </c>
      <c r="C1316" s="6">
        <v>45638</v>
      </c>
      <c r="D1316" t="s">
        <v>203</v>
      </c>
      <c r="E1316" t="s">
        <v>4946</v>
      </c>
      <c r="F1316" t="s">
        <v>4945</v>
      </c>
      <c r="G1316" s="17">
        <f t="shared" si="62"/>
        <v>11820.76</v>
      </c>
      <c r="H1316" s="37">
        <f t="shared" si="63"/>
        <v>11093.78326</v>
      </c>
      <c r="I1316" s="6"/>
    </row>
    <row r="1317" spans="2:66" x14ac:dyDescent="0.3">
      <c r="B1317" s="16">
        <v>6343</v>
      </c>
      <c r="C1317" s="6">
        <v>45639</v>
      </c>
      <c r="D1317" t="s">
        <v>200</v>
      </c>
      <c r="E1317" t="s">
        <v>4944</v>
      </c>
      <c r="F1317" t="s">
        <v>4943</v>
      </c>
      <c r="G1317" s="17">
        <f t="shared" si="62"/>
        <v>1650</v>
      </c>
      <c r="H1317" s="37">
        <f t="shared" si="63"/>
        <v>1548.5250000000001</v>
      </c>
      <c r="I1317" s="6"/>
    </row>
    <row r="1318" spans="2:66" x14ac:dyDescent="0.3">
      <c r="B1318" s="16">
        <v>6344</v>
      </c>
      <c r="C1318" s="6">
        <v>45639</v>
      </c>
      <c r="D1318" t="s">
        <v>203</v>
      </c>
      <c r="E1318" t="s">
        <v>4942</v>
      </c>
      <c r="F1318" t="s">
        <v>2658</v>
      </c>
      <c r="G1318" s="17">
        <f t="shared" si="62"/>
        <v>7700</v>
      </c>
      <c r="H1318" s="37">
        <f t="shared" si="63"/>
        <v>7226.45</v>
      </c>
      <c r="I1318" s="6"/>
    </row>
    <row r="1319" spans="2:66" x14ac:dyDescent="0.3">
      <c r="G1319" s="17">
        <f>_xlfn.NUMBERVALUE(F1319,",",".")</f>
        <v>0</v>
      </c>
      <c r="H1319" s="37">
        <f>G1319*0.9385</f>
        <v>0</v>
      </c>
    </row>
    <row r="1320" spans="2:66" x14ac:dyDescent="0.3">
      <c r="B1320" s="16">
        <v>339</v>
      </c>
      <c r="C1320" s="6">
        <v>45631</v>
      </c>
      <c r="D1320" t="s">
        <v>2529</v>
      </c>
      <c r="E1320" t="s">
        <v>4939</v>
      </c>
      <c r="F1320" t="s">
        <v>4938</v>
      </c>
      <c r="G1320" s="17">
        <f t="shared" ref="G1320:G1325" si="64">_xlfn.NUMBERVALUE(F1320,",",".")</f>
        <v>3050</v>
      </c>
      <c r="H1320" s="37">
        <f t="shared" ref="H1320:H1325" si="65">G1320*0.9385</f>
        <v>2862.4250000000002</v>
      </c>
      <c r="J1320" s="6"/>
      <c r="BN1320" s="6"/>
    </row>
    <row r="1321" spans="2:66" x14ac:dyDescent="0.3">
      <c r="B1321" s="16">
        <v>340</v>
      </c>
      <c r="C1321" s="6">
        <v>45631</v>
      </c>
      <c r="D1321" t="s">
        <v>2529</v>
      </c>
      <c r="E1321" t="s">
        <v>4976</v>
      </c>
      <c r="F1321" t="s">
        <v>4975</v>
      </c>
      <c r="G1321" s="17">
        <f t="shared" si="64"/>
        <v>3416</v>
      </c>
      <c r="H1321" s="37">
        <f t="shared" si="65"/>
        <v>3205.9160000000002</v>
      </c>
      <c r="BN1321" s="6"/>
    </row>
    <row r="1322" spans="2:66" x14ac:dyDescent="0.3">
      <c r="B1322" s="16">
        <v>341</v>
      </c>
      <c r="C1322" s="6">
        <v>45631</v>
      </c>
      <c r="D1322" t="s">
        <v>2529</v>
      </c>
      <c r="E1322" t="s">
        <v>4974</v>
      </c>
      <c r="F1322" t="s">
        <v>4973</v>
      </c>
      <c r="G1322" s="17">
        <f t="shared" si="64"/>
        <v>7991.48</v>
      </c>
      <c r="H1322" s="37">
        <f t="shared" si="65"/>
        <v>7500.0039799999995</v>
      </c>
      <c r="BN1322" s="6"/>
    </row>
    <row r="1323" spans="2:66" x14ac:dyDescent="0.3">
      <c r="B1323" s="16">
        <v>342</v>
      </c>
      <c r="C1323" s="6">
        <v>45632</v>
      </c>
      <c r="D1323" t="s">
        <v>2519</v>
      </c>
      <c r="E1323" t="s">
        <v>4972</v>
      </c>
      <c r="F1323" t="s">
        <v>4971</v>
      </c>
      <c r="G1323" s="17">
        <f t="shared" si="64"/>
        <v>21108</v>
      </c>
      <c r="H1323" s="37">
        <f t="shared" si="65"/>
        <v>19809.858</v>
      </c>
      <c r="BN1323" s="6"/>
    </row>
    <row r="1324" spans="2:66" x14ac:dyDescent="0.3">
      <c r="B1324" s="16">
        <v>343</v>
      </c>
      <c r="C1324" s="6">
        <v>45632</v>
      </c>
      <c r="D1324" t="s">
        <v>2519</v>
      </c>
      <c r="E1324" t="s">
        <v>4970</v>
      </c>
      <c r="F1324" t="s">
        <v>4969</v>
      </c>
      <c r="G1324" s="17">
        <f t="shared" si="64"/>
        <v>8225</v>
      </c>
      <c r="H1324" s="37">
        <f t="shared" si="65"/>
        <v>7719.1625000000004</v>
      </c>
      <c r="BN1324" s="6"/>
    </row>
    <row r="1325" spans="2:66" x14ac:dyDescent="0.3">
      <c r="B1325" s="16">
        <v>344</v>
      </c>
      <c r="C1325" s="6">
        <v>45637</v>
      </c>
      <c r="D1325" t="s">
        <v>2526</v>
      </c>
      <c r="E1325" t="s">
        <v>4968</v>
      </c>
      <c r="F1325" t="s">
        <v>4967</v>
      </c>
      <c r="G1325" s="17">
        <f t="shared" si="64"/>
        <v>8785</v>
      </c>
      <c r="H1325" s="37">
        <f t="shared" si="65"/>
        <v>8244.7224999999999</v>
      </c>
      <c r="BN1325" s="6"/>
    </row>
    <row r="1326" spans="2:66" x14ac:dyDescent="0.3">
      <c r="G1326" s="17"/>
      <c r="H1326" s="37"/>
    </row>
    <row r="1327" spans="2:66" x14ac:dyDescent="0.3">
      <c r="B1327" s="16">
        <v>6363</v>
      </c>
      <c r="C1327" s="6">
        <v>45645</v>
      </c>
      <c r="D1327" t="s">
        <v>4212</v>
      </c>
      <c r="E1327" t="s">
        <v>5007</v>
      </c>
      <c r="F1327" t="s">
        <v>5006</v>
      </c>
      <c r="G1327" s="17">
        <f>_xlfn.NUMBERVALUE(F1327,",",".")</f>
        <v>937</v>
      </c>
      <c r="H1327" s="37">
        <f t="shared" ref="H1327:H1360" si="66">G1327*0.9385</f>
        <v>879.37450000000001</v>
      </c>
    </row>
    <row r="1328" spans="2:66" x14ac:dyDescent="0.3">
      <c r="B1328" s="16">
        <v>6357</v>
      </c>
      <c r="C1328" s="6">
        <v>45645</v>
      </c>
      <c r="D1328" t="s">
        <v>2419</v>
      </c>
      <c r="E1328" t="s">
        <v>5017</v>
      </c>
      <c r="F1328" t="s">
        <v>5016</v>
      </c>
      <c r="G1328" s="17">
        <f t="shared" ref="G1328:G1360" si="67">_xlfn.NUMBERVALUE(F1328,",",".")</f>
        <v>1008</v>
      </c>
      <c r="H1328" s="37">
        <f t="shared" si="66"/>
        <v>946.00800000000004</v>
      </c>
      <c r="I1328" s="6"/>
    </row>
    <row r="1329" spans="2:25" x14ac:dyDescent="0.3">
      <c r="B1329" s="22">
        <v>6346</v>
      </c>
      <c r="C1329" s="25">
        <v>45642</v>
      </c>
      <c r="D1329" s="33" t="s">
        <v>203</v>
      </c>
      <c r="E1329" s="33" t="s">
        <v>5035</v>
      </c>
      <c r="F1329" s="33" t="s">
        <v>3949</v>
      </c>
      <c r="G1329" s="34">
        <f t="shared" si="67"/>
        <v>2500</v>
      </c>
      <c r="H1329" s="41">
        <f t="shared" si="66"/>
        <v>2346.25</v>
      </c>
      <c r="I1329" s="6"/>
    </row>
    <row r="1330" spans="2:25" x14ac:dyDescent="0.3">
      <c r="B1330" s="16">
        <v>6345</v>
      </c>
      <c r="C1330" s="6">
        <v>45642</v>
      </c>
      <c r="D1330" t="s">
        <v>4752</v>
      </c>
      <c r="E1330" t="s">
        <v>5036</v>
      </c>
      <c r="F1330" t="s">
        <v>4751</v>
      </c>
      <c r="G1330" s="17">
        <f t="shared" si="67"/>
        <v>3563.73</v>
      </c>
      <c r="H1330" s="37">
        <f t="shared" si="66"/>
        <v>3344.5606050000001</v>
      </c>
      <c r="I1330" s="6"/>
    </row>
    <row r="1331" spans="2:25" s="33" customFormat="1" x14ac:dyDescent="0.3">
      <c r="B1331" s="16">
        <v>6354</v>
      </c>
      <c r="C1331" s="6">
        <v>45644</v>
      </c>
      <c r="D1331" t="s">
        <v>4463</v>
      </c>
      <c r="E1331" t="s">
        <v>5022</v>
      </c>
      <c r="F1331" t="s">
        <v>2789</v>
      </c>
      <c r="G1331" s="17">
        <f t="shared" si="67"/>
        <v>3920</v>
      </c>
      <c r="H1331" s="37">
        <f t="shared" si="66"/>
        <v>3678.92</v>
      </c>
      <c r="I1331" s="25"/>
      <c r="Y1331" s="25"/>
    </row>
    <row r="1332" spans="2:25" x14ac:dyDescent="0.3">
      <c r="B1332" s="16">
        <v>6359</v>
      </c>
      <c r="C1332" s="6">
        <v>45645</v>
      </c>
      <c r="D1332" t="s">
        <v>150</v>
      </c>
      <c r="E1332" t="s">
        <v>5014</v>
      </c>
      <c r="F1332" t="s">
        <v>2703</v>
      </c>
      <c r="G1332" s="17">
        <f t="shared" si="67"/>
        <v>7000</v>
      </c>
      <c r="H1332" s="37">
        <f t="shared" si="66"/>
        <v>6569.5</v>
      </c>
      <c r="I1332" s="6"/>
    </row>
    <row r="1333" spans="2:25" x14ac:dyDescent="0.3">
      <c r="B1333" s="16">
        <v>6358</v>
      </c>
      <c r="C1333" s="6">
        <v>45645</v>
      </c>
      <c r="D1333" t="s">
        <v>150</v>
      </c>
      <c r="E1333" t="s">
        <v>5015</v>
      </c>
      <c r="F1333" t="s">
        <v>2703</v>
      </c>
      <c r="G1333" s="17">
        <f t="shared" si="67"/>
        <v>7000</v>
      </c>
      <c r="H1333" s="37">
        <f t="shared" si="66"/>
        <v>6569.5</v>
      </c>
      <c r="I1333" s="6"/>
    </row>
    <row r="1334" spans="2:25" x14ac:dyDescent="0.3">
      <c r="B1334" s="16">
        <v>6356</v>
      </c>
      <c r="C1334" s="6">
        <v>45645</v>
      </c>
      <c r="D1334" t="s">
        <v>2419</v>
      </c>
      <c r="E1334" t="s">
        <v>5019</v>
      </c>
      <c r="F1334" t="s">
        <v>5018</v>
      </c>
      <c r="G1334" s="17">
        <f t="shared" si="67"/>
        <v>7500</v>
      </c>
      <c r="H1334" s="37">
        <f t="shared" si="66"/>
        <v>7038.75</v>
      </c>
      <c r="I1334" s="6"/>
    </row>
    <row r="1335" spans="2:25" x14ac:dyDescent="0.3">
      <c r="B1335" s="16">
        <v>6352</v>
      </c>
      <c r="C1335" s="6">
        <v>45643</v>
      </c>
      <c r="D1335" t="s">
        <v>254</v>
      </c>
      <c r="E1335" t="s">
        <v>5026</v>
      </c>
      <c r="F1335" t="s">
        <v>5025</v>
      </c>
      <c r="G1335" s="17">
        <f t="shared" si="67"/>
        <v>8050</v>
      </c>
      <c r="H1335" s="37">
        <f t="shared" si="66"/>
        <v>7554.9250000000002</v>
      </c>
      <c r="I1335" s="6"/>
    </row>
    <row r="1336" spans="2:25" x14ac:dyDescent="0.3">
      <c r="B1336" s="22">
        <v>6375</v>
      </c>
      <c r="C1336" s="25">
        <v>45646</v>
      </c>
      <c r="D1336" s="33" t="s">
        <v>203</v>
      </c>
      <c r="E1336" s="33" t="s">
        <v>4984</v>
      </c>
      <c r="F1336" s="33" t="s">
        <v>4983</v>
      </c>
      <c r="G1336" s="34">
        <f t="shared" si="67"/>
        <v>8696.9</v>
      </c>
      <c r="H1336" s="41">
        <f t="shared" si="66"/>
        <v>8162.0406499999999</v>
      </c>
      <c r="I1336" s="6"/>
    </row>
    <row r="1337" spans="2:25" x14ac:dyDescent="0.3">
      <c r="B1337" s="16">
        <v>6373</v>
      </c>
      <c r="C1337" s="6">
        <v>45646</v>
      </c>
      <c r="D1337" t="s">
        <v>203</v>
      </c>
      <c r="E1337" t="s">
        <v>4987</v>
      </c>
      <c r="F1337" t="s">
        <v>4983</v>
      </c>
      <c r="G1337" s="17">
        <f t="shared" si="67"/>
        <v>8696.9</v>
      </c>
      <c r="H1337" s="37">
        <f t="shared" si="66"/>
        <v>8162.0406499999999</v>
      </c>
      <c r="I1337" s="6"/>
    </row>
    <row r="1338" spans="2:25" x14ac:dyDescent="0.3">
      <c r="B1338" s="16">
        <v>6366</v>
      </c>
      <c r="C1338" s="6">
        <v>45645</v>
      </c>
      <c r="D1338" t="s">
        <v>203</v>
      </c>
      <c r="E1338" t="s">
        <v>5001</v>
      </c>
      <c r="F1338" t="s">
        <v>5000</v>
      </c>
      <c r="G1338" s="17">
        <f t="shared" si="67"/>
        <v>8737.43</v>
      </c>
      <c r="H1338" s="37">
        <f t="shared" si="66"/>
        <v>8200.0780549999999</v>
      </c>
      <c r="I1338" s="6"/>
    </row>
    <row r="1339" spans="2:25" x14ac:dyDescent="0.3">
      <c r="B1339" s="16">
        <v>6353</v>
      </c>
      <c r="C1339" s="6">
        <v>45644</v>
      </c>
      <c r="D1339" t="s">
        <v>2457</v>
      </c>
      <c r="E1339" t="s">
        <v>5024</v>
      </c>
      <c r="F1339" t="s">
        <v>5023</v>
      </c>
      <c r="G1339" s="17">
        <f t="shared" si="67"/>
        <v>12224</v>
      </c>
      <c r="H1339" s="37">
        <f t="shared" si="66"/>
        <v>11472.224</v>
      </c>
      <c r="I1339" s="6"/>
    </row>
    <row r="1340" spans="2:25" x14ac:dyDescent="0.3">
      <c r="B1340" s="16">
        <v>6378</v>
      </c>
      <c r="C1340" s="6">
        <v>45649</v>
      </c>
      <c r="D1340" t="s">
        <v>171</v>
      </c>
      <c r="E1340" t="s">
        <v>4978</v>
      </c>
      <c r="F1340" t="s">
        <v>4977</v>
      </c>
      <c r="G1340" s="17">
        <f t="shared" si="67"/>
        <v>12901.14</v>
      </c>
      <c r="H1340" s="37">
        <f t="shared" si="66"/>
        <v>12107.71989</v>
      </c>
      <c r="I1340" s="6"/>
    </row>
    <row r="1341" spans="2:25" x14ac:dyDescent="0.3">
      <c r="B1341" s="16">
        <v>6376</v>
      </c>
      <c r="C1341" s="6">
        <v>45649</v>
      </c>
      <c r="D1341" t="s">
        <v>171</v>
      </c>
      <c r="E1341" t="s">
        <v>4982</v>
      </c>
      <c r="F1341" t="s">
        <v>4981</v>
      </c>
      <c r="G1341" s="17">
        <f t="shared" si="67"/>
        <v>13268.27</v>
      </c>
      <c r="H1341" s="37">
        <f t="shared" si="66"/>
        <v>12452.271395</v>
      </c>
      <c r="I1341" s="6"/>
    </row>
    <row r="1342" spans="2:25" x14ac:dyDescent="0.3">
      <c r="B1342" s="16">
        <v>6365</v>
      </c>
      <c r="C1342" s="6">
        <v>45645</v>
      </c>
      <c r="D1342" t="s">
        <v>203</v>
      </c>
      <c r="E1342" t="s">
        <v>5003</v>
      </c>
      <c r="F1342" t="s">
        <v>5002</v>
      </c>
      <c r="G1342" s="17">
        <f t="shared" si="67"/>
        <v>15299.75</v>
      </c>
      <c r="H1342" s="37">
        <f t="shared" si="66"/>
        <v>14358.815375</v>
      </c>
      <c r="I1342" s="6"/>
    </row>
    <row r="1343" spans="2:25" x14ac:dyDescent="0.3">
      <c r="B1343" s="16">
        <v>6360</v>
      </c>
      <c r="C1343" s="6">
        <v>45645</v>
      </c>
      <c r="D1343" t="s">
        <v>150</v>
      </c>
      <c r="E1343" t="s">
        <v>5013</v>
      </c>
      <c r="F1343" t="s">
        <v>5012</v>
      </c>
      <c r="G1343" s="17">
        <f t="shared" si="67"/>
        <v>16087.2</v>
      </c>
      <c r="H1343" s="37">
        <f t="shared" si="66"/>
        <v>15097.8372</v>
      </c>
      <c r="I1343" s="6"/>
    </row>
    <row r="1344" spans="2:25" x14ac:dyDescent="0.3">
      <c r="B1344" s="16">
        <v>6377</v>
      </c>
      <c r="C1344" s="6">
        <v>45649</v>
      </c>
      <c r="D1344" t="s">
        <v>171</v>
      </c>
      <c r="E1344" t="s">
        <v>4980</v>
      </c>
      <c r="F1344" t="s">
        <v>4979</v>
      </c>
      <c r="G1344" s="17">
        <f t="shared" si="67"/>
        <v>19179.54</v>
      </c>
      <c r="H1344" s="37">
        <f t="shared" si="66"/>
        <v>17999.99829</v>
      </c>
      <c r="I1344" s="6"/>
    </row>
    <row r="1345" spans="2:25" x14ac:dyDescent="0.3">
      <c r="B1345" s="16">
        <v>6374</v>
      </c>
      <c r="C1345" s="6">
        <v>45646</v>
      </c>
      <c r="D1345" t="s">
        <v>203</v>
      </c>
      <c r="E1345" t="s">
        <v>4986</v>
      </c>
      <c r="F1345" t="s">
        <v>4985</v>
      </c>
      <c r="G1345" s="17">
        <f t="shared" si="67"/>
        <v>19822.599999999999</v>
      </c>
      <c r="H1345" s="37">
        <f t="shared" si="66"/>
        <v>18603.5101</v>
      </c>
      <c r="I1345" s="6"/>
    </row>
    <row r="1346" spans="2:25" x14ac:dyDescent="0.3">
      <c r="B1346" s="16">
        <v>6347</v>
      </c>
      <c r="C1346" s="6">
        <v>45642</v>
      </c>
      <c r="D1346" t="s">
        <v>203</v>
      </c>
      <c r="E1346" t="s">
        <v>5035</v>
      </c>
      <c r="F1346" t="s">
        <v>2755</v>
      </c>
      <c r="G1346" s="17">
        <f t="shared" si="67"/>
        <v>25000</v>
      </c>
      <c r="H1346" s="37">
        <f t="shared" si="66"/>
        <v>23462.5</v>
      </c>
      <c r="I1346" s="6"/>
    </row>
    <row r="1347" spans="2:25" x14ac:dyDescent="0.3">
      <c r="B1347" s="16">
        <v>6350</v>
      </c>
      <c r="C1347" s="6">
        <v>45643</v>
      </c>
      <c r="D1347" t="s">
        <v>542</v>
      </c>
      <c r="E1347" t="s">
        <v>5030</v>
      </c>
      <c r="F1347" t="s">
        <v>5029</v>
      </c>
      <c r="G1347" s="17">
        <f t="shared" si="67"/>
        <v>29809.46</v>
      </c>
      <c r="H1347" s="37">
        <f t="shared" si="66"/>
        <v>27976.178209999998</v>
      </c>
      <c r="I1347" s="6"/>
    </row>
    <row r="1348" spans="2:25" x14ac:dyDescent="0.3">
      <c r="B1348" s="16">
        <v>6367</v>
      </c>
      <c r="C1348" s="6">
        <v>45645</v>
      </c>
      <c r="D1348" t="s">
        <v>203</v>
      </c>
      <c r="E1348" t="s">
        <v>4999</v>
      </c>
      <c r="F1348" t="s">
        <v>4998</v>
      </c>
      <c r="G1348" s="17">
        <f t="shared" si="67"/>
        <v>31135.58</v>
      </c>
      <c r="H1348" s="37">
        <f t="shared" si="66"/>
        <v>29220.741830000003</v>
      </c>
      <c r="I1348" s="6"/>
    </row>
    <row r="1349" spans="2:25" x14ac:dyDescent="0.3">
      <c r="B1349" s="16">
        <v>6368</v>
      </c>
      <c r="C1349" s="6">
        <v>45645</v>
      </c>
      <c r="D1349" t="s">
        <v>203</v>
      </c>
      <c r="E1349" t="s">
        <v>4997</v>
      </c>
      <c r="F1349" t="s">
        <v>4996</v>
      </c>
      <c r="G1349" s="17">
        <f t="shared" si="67"/>
        <v>34154.86</v>
      </c>
      <c r="H1349" s="37">
        <f t="shared" si="66"/>
        <v>32054.33611</v>
      </c>
      <c r="I1349" s="6"/>
    </row>
    <row r="1350" spans="2:25" x14ac:dyDescent="0.3">
      <c r="B1350" s="16">
        <v>6351</v>
      </c>
      <c r="C1350" s="6">
        <v>45643</v>
      </c>
      <c r="D1350" t="s">
        <v>254</v>
      </c>
      <c r="E1350" t="s">
        <v>5028</v>
      </c>
      <c r="F1350" t="s">
        <v>5027</v>
      </c>
      <c r="G1350" s="17">
        <f t="shared" si="67"/>
        <v>34500</v>
      </c>
      <c r="H1350" s="37">
        <f t="shared" si="66"/>
        <v>32378.25</v>
      </c>
      <c r="I1350" s="6"/>
    </row>
    <row r="1351" spans="2:25" x14ac:dyDescent="0.3">
      <c r="B1351" s="16">
        <v>6362</v>
      </c>
      <c r="C1351" s="6">
        <v>45645</v>
      </c>
      <c r="D1351" t="s">
        <v>4212</v>
      </c>
      <c r="E1351" t="s">
        <v>5009</v>
      </c>
      <c r="F1351" t="s">
        <v>5008</v>
      </c>
      <c r="G1351" s="17">
        <f t="shared" si="67"/>
        <v>37700.5</v>
      </c>
      <c r="H1351" s="37">
        <f t="shared" si="66"/>
        <v>35381.919249999999</v>
      </c>
      <c r="I1351" s="6"/>
    </row>
    <row r="1352" spans="2:25" x14ac:dyDescent="0.3">
      <c r="B1352" s="16">
        <v>6361</v>
      </c>
      <c r="C1352" s="6">
        <v>45645</v>
      </c>
      <c r="D1352" t="s">
        <v>150</v>
      </c>
      <c r="E1352" t="s">
        <v>5011</v>
      </c>
      <c r="F1352" t="s">
        <v>5010</v>
      </c>
      <c r="G1352" s="17">
        <f t="shared" si="67"/>
        <v>41176</v>
      </c>
      <c r="H1352" s="37">
        <f t="shared" si="66"/>
        <v>38643.675999999999</v>
      </c>
      <c r="I1352" s="6"/>
    </row>
    <row r="1353" spans="2:25" x14ac:dyDescent="0.3">
      <c r="B1353" s="16">
        <v>6348</v>
      </c>
      <c r="C1353" s="6">
        <v>45642</v>
      </c>
      <c r="D1353" t="s">
        <v>786</v>
      </c>
      <c r="E1353" t="s">
        <v>5034</v>
      </c>
      <c r="F1353" t="s">
        <v>5033</v>
      </c>
      <c r="G1353" s="17">
        <f t="shared" si="67"/>
        <v>41413.93</v>
      </c>
      <c r="H1353" s="37">
        <f t="shared" si="66"/>
        <v>38866.973305</v>
      </c>
      <c r="I1353" s="6"/>
    </row>
    <row r="1354" spans="2:25" x14ac:dyDescent="0.3">
      <c r="B1354" s="16">
        <v>6364</v>
      </c>
      <c r="C1354" s="6">
        <v>45645</v>
      </c>
      <c r="D1354" t="s">
        <v>251</v>
      </c>
      <c r="E1354" t="s">
        <v>5005</v>
      </c>
      <c r="F1354" t="s">
        <v>5004</v>
      </c>
      <c r="G1354" s="17">
        <f t="shared" si="67"/>
        <v>60064.29</v>
      </c>
      <c r="H1354" s="37">
        <f t="shared" si="66"/>
        <v>56370.336165000001</v>
      </c>
      <c r="I1354" s="6"/>
    </row>
    <row r="1355" spans="2:25" x14ac:dyDescent="0.3">
      <c r="B1355" s="16">
        <v>6355</v>
      </c>
      <c r="C1355" s="6">
        <v>45645</v>
      </c>
      <c r="D1355" t="s">
        <v>203</v>
      </c>
      <c r="E1355" t="s">
        <v>5021</v>
      </c>
      <c r="F1355" t="s">
        <v>5020</v>
      </c>
      <c r="G1355" s="17">
        <f t="shared" si="67"/>
        <v>71523.289999999994</v>
      </c>
      <c r="H1355" s="37">
        <f t="shared" si="66"/>
        <v>67124.607664999989</v>
      </c>
      <c r="I1355" s="6"/>
    </row>
    <row r="1356" spans="2:25" x14ac:dyDescent="0.3">
      <c r="B1356" s="16">
        <v>6372</v>
      </c>
      <c r="C1356" s="6">
        <v>45645</v>
      </c>
      <c r="D1356" t="s">
        <v>203</v>
      </c>
      <c r="E1356" t="s">
        <v>4989</v>
      </c>
      <c r="F1356" t="s">
        <v>4988</v>
      </c>
      <c r="G1356" s="17">
        <f t="shared" si="67"/>
        <v>73128.240000000005</v>
      </c>
      <c r="H1356" s="37">
        <f t="shared" si="66"/>
        <v>68630.853240000011</v>
      </c>
      <c r="I1356" s="6"/>
    </row>
    <row r="1357" spans="2:25" x14ac:dyDescent="0.3">
      <c r="B1357" s="16">
        <v>6369</v>
      </c>
      <c r="C1357" s="6">
        <v>45645</v>
      </c>
      <c r="D1357" t="s">
        <v>203</v>
      </c>
      <c r="E1357" t="s">
        <v>4995</v>
      </c>
      <c r="F1357" t="s">
        <v>4994</v>
      </c>
      <c r="G1357" s="17">
        <f t="shared" si="67"/>
        <v>77268.97</v>
      </c>
      <c r="H1357" s="37">
        <f t="shared" si="66"/>
        <v>72516.928345000008</v>
      </c>
      <c r="I1357" s="6"/>
    </row>
    <row r="1358" spans="2:25" x14ac:dyDescent="0.3">
      <c r="B1358" s="16">
        <v>6370</v>
      </c>
      <c r="C1358" s="6">
        <v>45645</v>
      </c>
      <c r="D1358" t="s">
        <v>203</v>
      </c>
      <c r="E1358" t="s">
        <v>4993</v>
      </c>
      <c r="F1358" t="s">
        <v>4992</v>
      </c>
      <c r="G1358" s="17">
        <f t="shared" si="67"/>
        <v>98348.49</v>
      </c>
      <c r="H1358" s="37">
        <f t="shared" si="66"/>
        <v>92300.05786500001</v>
      </c>
      <c r="I1358" s="6"/>
    </row>
    <row r="1359" spans="2:25" x14ac:dyDescent="0.3">
      <c r="B1359" s="16">
        <v>6349</v>
      </c>
      <c r="C1359" s="6">
        <v>45643</v>
      </c>
      <c r="D1359" t="s">
        <v>542</v>
      </c>
      <c r="E1359" t="s">
        <v>5032</v>
      </c>
      <c r="F1359" t="s">
        <v>5031</v>
      </c>
      <c r="G1359" s="17">
        <f t="shared" si="67"/>
        <v>102547.51</v>
      </c>
      <c r="H1359" s="37">
        <f t="shared" si="66"/>
        <v>96240.838134999998</v>
      </c>
      <c r="I1359" s="6"/>
    </row>
    <row r="1360" spans="2:25" s="33" customFormat="1" x14ac:dyDescent="0.3">
      <c r="B1360" s="16">
        <v>6371</v>
      </c>
      <c r="C1360" s="6">
        <v>45645</v>
      </c>
      <c r="D1360" t="s">
        <v>203</v>
      </c>
      <c r="E1360" t="s">
        <v>4991</v>
      </c>
      <c r="F1360" t="s">
        <v>4990</v>
      </c>
      <c r="G1360" s="17">
        <f t="shared" si="67"/>
        <v>147852.39000000001</v>
      </c>
      <c r="H1360" s="37">
        <f t="shared" si="66"/>
        <v>138759.46801500002</v>
      </c>
      <c r="I1360" s="25"/>
      <c r="Y1360" s="25"/>
    </row>
    <row r="1361" spans="2:9" x14ac:dyDescent="0.3">
      <c r="G1361" s="17"/>
      <c r="H1361" s="37"/>
      <c r="I1361" s="6"/>
    </row>
    <row r="1362" spans="2:9" x14ac:dyDescent="0.3">
      <c r="B1362" s="16">
        <v>6355</v>
      </c>
      <c r="C1362" s="6">
        <v>45645</v>
      </c>
      <c r="D1362" t="s">
        <v>203</v>
      </c>
      <c r="E1362" t="s">
        <v>5021</v>
      </c>
      <c r="F1362" t="s">
        <v>5020</v>
      </c>
      <c r="G1362" s="17">
        <f t="shared" ref="G1362:G1390" si="68">_xlfn.NUMBERVALUE(F1362,",",".")</f>
        <v>71523.289999999994</v>
      </c>
      <c r="H1362" s="19">
        <f>G1362*0.9385</f>
        <v>67124.607664999989</v>
      </c>
    </row>
    <row r="1363" spans="2:9" x14ac:dyDescent="0.3">
      <c r="B1363" s="16">
        <v>6356</v>
      </c>
      <c r="C1363" s="6">
        <v>45645</v>
      </c>
      <c r="D1363" t="s">
        <v>2419</v>
      </c>
      <c r="E1363" t="s">
        <v>5019</v>
      </c>
      <c r="F1363" t="s">
        <v>5018</v>
      </c>
      <c r="G1363" s="17">
        <f t="shared" si="68"/>
        <v>7500</v>
      </c>
      <c r="H1363" s="19">
        <f t="shared" ref="H1363:H1389" si="69">G1363*0.9385</f>
        <v>7038.75</v>
      </c>
    </row>
    <row r="1364" spans="2:9" x14ac:dyDescent="0.3">
      <c r="B1364" s="16">
        <v>6357</v>
      </c>
      <c r="C1364" s="6">
        <v>45645</v>
      </c>
      <c r="D1364" t="s">
        <v>2419</v>
      </c>
      <c r="E1364" t="s">
        <v>5017</v>
      </c>
      <c r="F1364" t="s">
        <v>5016</v>
      </c>
      <c r="G1364" s="17">
        <f t="shared" si="68"/>
        <v>1008</v>
      </c>
      <c r="H1364" s="19">
        <f t="shared" si="69"/>
        <v>946.00800000000004</v>
      </c>
    </row>
    <row r="1365" spans="2:9" x14ac:dyDescent="0.3">
      <c r="B1365" s="16">
        <v>6358</v>
      </c>
      <c r="C1365" s="6">
        <v>45645</v>
      </c>
      <c r="D1365" t="s">
        <v>150</v>
      </c>
      <c r="E1365" t="s">
        <v>5015</v>
      </c>
      <c r="F1365" t="s">
        <v>2703</v>
      </c>
      <c r="G1365" s="17">
        <f t="shared" si="68"/>
        <v>7000</v>
      </c>
      <c r="H1365" s="19">
        <f t="shared" si="69"/>
        <v>6569.5</v>
      </c>
    </row>
    <row r="1366" spans="2:9" x14ac:dyDescent="0.3">
      <c r="B1366" s="16">
        <v>6359</v>
      </c>
      <c r="C1366" s="6">
        <v>45645</v>
      </c>
      <c r="D1366" t="s">
        <v>150</v>
      </c>
      <c r="E1366" t="s">
        <v>5014</v>
      </c>
      <c r="F1366" t="s">
        <v>2703</v>
      </c>
      <c r="G1366" s="17">
        <f t="shared" si="68"/>
        <v>7000</v>
      </c>
      <c r="H1366" s="19">
        <f t="shared" si="69"/>
        <v>6569.5</v>
      </c>
    </row>
    <row r="1367" spans="2:9" x14ac:dyDescent="0.3">
      <c r="B1367" s="16">
        <v>6360</v>
      </c>
      <c r="C1367" s="6">
        <v>45645</v>
      </c>
      <c r="D1367" t="s">
        <v>150</v>
      </c>
      <c r="E1367" t="s">
        <v>5013</v>
      </c>
      <c r="F1367" t="s">
        <v>5012</v>
      </c>
      <c r="G1367" s="17">
        <f t="shared" si="68"/>
        <v>16087.2</v>
      </c>
      <c r="H1367" s="19">
        <f t="shared" si="69"/>
        <v>15097.8372</v>
      </c>
    </row>
    <row r="1368" spans="2:9" x14ac:dyDescent="0.3">
      <c r="B1368" s="16">
        <v>6361</v>
      </c>
      <c r="C1368" s="6">
        <v>45645</v>
      </c>
      <c r="D1368" t="s">
        <v>150</v>
      </c>
      <c r="E1368" t="s">
        <v>5011</v>
      </c>
      <c r="F1368" t="s">
        <v>5010</v>
      </c>
      <c r="G1368" s="17">
        <f t="shared" si="68"/>
        <v>41176</v>
      </c>
      <c r="H1368" s="19">
        <f t="shared" si="69"/>
        <v>38643.675999999999</v>
      </c>
    </row>
    <row r="1369" spans="2:9" x14ac:dyDescent="0.3">
      <c r="B1369" s="16">
        <v>6362</v>
      </c>
      <c r="C1369" s="6">
        <v>45645</v>
      </c>
      <c r="D1369" t="s">
        <v>4212</v>
      </c>
      <c r="E1369" t="s">
        <v>5009</v>
      </c>
      <c r="F1369" t="s">
        <v>5008</v>
      </c>
      <c r="G1369" s="17">
        <f t="shared" si="68"/>
        <v>37700.5</v>
      </c>
      <c r="H1369" s="19">
        <f t="shared" si="69"/>
        <v>35381.919249999999</v>
      </c>
    </row>
    <row r="1370" spans="2:9" x14ac:dyDescent="0.3">
      <c r="B1370" s="16">
        <v>6363</v>
      </c>
      <c r="C1370" s="6">
        <v>45645</v>
      </c>
      <c r="D1370" t="s">
        <v>4212</v>
      </c>
      <c r="E1370" t="s">
        <v>5007</v>
      </c>
      <c r="F1370" t="s">
        <v>5006</v>
      </c>
      <c r="G1370" s="17">
        <f t="shared" si="68"/>
        <v>937</v>
      </c>
      <c r="H1370" s="19">
        <f t="shared" si="69"/>
        <v>879.37450000000001</v>
      </c>
    </row>
    <row r="1371" spans="2:9" x14ac:dyDescent="0.3">
      <c r="B1371" s="16">
        <v>6364</v>
      </c>
      <c r="C1371" s="6">
        <v>45645</v>
      </c>
      <c r="D1371" t="s">
        <v>251</v>
      </c>
      <c r="E1371" t="s">
        <v>5005</v>
      </c>
      <c r="F1371" t="s">
        <v>5004</v>
      </c>
      <c r="G1371" s="17">
        <f t="shared" si="68"/>
        <v>60064.29</v>
      </c>
      <c r="H1371" s="19">
        <f t="shared" si="69"/>
        <v>56370.336165000001</v>
      </c>
    </row>
    <row r="1372" spans="2:9" x14ac:dyDescent="0.3">
      <c r="B1372" s="16">
        <v>6365</v>
      </c>
      <c r="C1372" s="6">
        <v>45645</v>
      </c>
      <c r="D1372" t="s">
        <v>203</v>
      </c>
      <c r="E1372" t="s">
        <v>5003</v>
      </c>
      <c r="F1372" t="s">
        <v>5002</v>
      </c>
      <c r="G1372" s="17">
        <f t="shared" si="68"/>
        <v>15299.75</v>
      </c>
      <c r="H1372" s="19">
        <f t="shared" si="69"/>
        <v>14358.815375</v>
      </c>
    </row>
    <row r="1373" spans="2:9" x14ac:dyDescent="0.3">
      <c r="B1373" s="16">
        <v>6366</v>
      </c>
      <c r="C1373" s="6">
        <v>45645</v>
      </c>
      <c r="D1373" t="s">
        <v>203</v>
      </c>
      <c r="E1373" t="s">
        <v>5001</v>
      </c>
      <c r="F1373" t="s">
        <v>5000</v>
      </c>
      <c r="G1373" s="17">
        <f t="shared" si="68"/>
        <v>8737.43</v>
      </c>
      <c r="H1373" s="19">
        <f t="shared" si="69"/>
        <v>8200.0780549999999</v>
      </c>
    </row>
    <row r="1374" spans="2:9" x14ac:dyDescent="0.3">
      <c r="B1374" s="16">
        <v>6367</v>
      </c>
      <c r="C1374" s="6">
        <v>45645</v>
      </c>
      <c r="D1374" t="s">
        <v>203</v>
      </c>
      <c r="E1374" t="s">
        <v>4999</v>
      </c>
      <c r="F1374" t="s">
        <v>4998</v>
      </c>
      <c r="G1374" s="17">
        <f t="shared" si="68"/>
        <v>31135.58</v>
      </c>
      <c r="H1374" s="19">
        <f t="shared" si="69"/>
        <v>29220.741830000003</v>
      </c>
    </row>
    <row r="1375" spans="2:9" x14ac:dyDescent="0.3">
      <c r="B1375" s="16">
        <v>6368</v>
      </c>
      <c r="C1375" s="6">
        <v>45645</v>
      </c>
      <c r="D1375" t="s">
        <v>203</v>
      </c>
      <c r="E1375" t="s">
        <v>4997</v>
      </c>
      <c r="F1375" t="s">
        <v>4996</v>
      </c>
      <c r="G1375" s="17">
        <f t="shared" si="68"/>
        <v>34154.86</v>
      </c>
      <c r="H1375" s="19">
        <f t="shared" si="69"/>
        <v>32054.33611</v>
      </c>
    </row>
    <row r="1376" spans="2:9" x14ac:dyDescent="0.3">
      <c r="B1376" s="16">
        <v>6369</v>
      </c>
      <c r="C1376" s="6">
        <v>45645</v>
      </c>
      <c r="D1376" t="s">
        <v>203</v>
      </c>
      <c r="E1376" t="s">
        <v>4995</v>
      </c>
      <c r="F1376" t="s">
        <v>4994</v>
      </c>
      <c r="G1376" s="17">
        <f t="shared" si="68"/>
        <v>77268.97</v>
      </c>
      <c r="H1376" s="19">
        <f t="shared" si="69"/>
        <v>72516.928345000008</v>
      </c>
    </row>
    <row r="1377" spans="2:8" x14ac:dyDescent="0.3">
      <c r="B1377" s="16">
        <v>6370</v>
      </c>
      <c r="C1377" s="6">
        <v>45645</v>
      </c>
      <c r="D1377" t="s">
        <v>203</v>
      </c>
      <c r="E1377" t="s">
        <v>4993</v>
      </c>
      <c r="F1377" t="s">
        <v>4992</v>
      </c>
      <c r="G1377" s="17">
        <f t="shared" si="68"/>
        <v>98348.49</v>
      </c>
      <c r="H1377" s="19">
        <f t="shared" si="69"/>
        <v>92300.05786500001</v>
      </c>
    </row>
    <row r="1378" spans="2:8" x14ac:dyDescent="0.3">
      <c r="B1378" s="16">
        <v>6371</v>
      </c>
      <c r="C1378" s="6">
        <v>45645</v>
      </c>
      <c r="D1378" t="s">
        <v>203</v>
      </c>
      <c r="E1378" t="s">
        <v>4991</v>
      </c>
      <c r="F1378" t="s">
        <v>4990</v>
      </c>
      <c r="G1378" s="17">
        <f t="shared" si="68"/>
        <v>147852.39000000001</v>
      </c>
      <c r="H1378" s="19">
        <f t="shared" si="69"/>
        <v>138759.46801500002</v>
      </c>
    </row>
    <row r="1379" spans="2:8" x14ac:dyDescent="0.3">
      <c r="B1379" s="16">
        <v>6372</v>
      </c>
      <c r="C1379" s="6">
        <v>45645</v>
      </c>
      <c r="D1379" t="s">
        <v>203</v>
      </c>
      <c r="E1379" t="s">
        <v>4989</v>
      </c>
      <c r="F1379" t="s">
        <v>4988</v>
      </c>
      <c r="G1379" s="17">
        <f t="shared" si="68"/>
        <v>73128.240000000005</v>
      </c>
      <c r="H1379" s="19">
        <f t="shared" si="69"/>
        <v>68630.853240000011</v>
      </c>
    </row>
    <row r="1380" spans="2:8" x14ac:dyDescent="0.3">
      <c r="B1380" s="16">
        <v>6373</v>
      </c>
      <c r="C1380" s="6">
        <v>45646</v>
      </c>
      <c r="D1380" t="s">
        <v>203</v>
      </c>
      <c r="E1380" t="s">
        <v>4987</v>
      </c>
      <c r="F1380" t="s">
        <v>4983</v>
      </c>
      <c r="G1380" s="17">
        <f t="shared" si="68"/>
        <v>8696.9</v>
      </c>
      <c r="H1380" s="19">
        <f t="shared" si="69"/>
        <v>8162.0406499999999</v>
      </c>
    </row>
    <row r="1381" spans="2:8" x14ac:dyDescent="0.3">
      <c r="B1381" s="16">
        <v>6374</v>
      </c>
      <c r="C1381" s="6">
        <v>45646</v>
      </c>
      <c r="D1381" t="s">
        <v>203</v>
      </c>
      <c r="E1381" t="s">
        <v>4986</v>
      </c>
      <c r="F1381" t="s">
        <v>4985</v>
      </c>
      <c r="G1381" s="17">
        <f t="shared" si="68"/>
        <v>19822.599999999999</v>
      </c>
      <c r="H1381" s="19">
        <f t="shared" si="69"/>
        <v>18603.5101</v>
      </c>
    </row>
    <row r="1382" spans="2:8" x14ac:dyDescent="0.3">
      <c r="B1382" s="16">
        <v>6375</v>
      </c>
      <c r="C1382" s="6">
        <v>45646</v>
      </c>
      <c r="D1382" t="s">
        <v>203</v>
      </c>
      <c r="E1382" t="s">
        <v>4984</v>
      </c>
      <c r="F1382" t="s">
        <v>4983</v>
      </c>
      <c r="G1382" s="17">
        <f t="shared" si="68"/>
        <v>8696.9</v>
      </c>
      <c r="H1382" s="19">
        <f t="shared" si="69"/>
        <v>8162.0406499999999</v>
      </c>
    </row>
    <row r="1383" spans="2:8" x14ac:dyDescent="0.3">
      <c r="B1383" s="16">
        <v>6376</v>
      </c>
      <c r="C1383" s="6">
        <v>45649</v>
      </c>
      <c r="D1383" t="s">
        <v>171</v>
      </c>
      <c r="E1383" t="s">
        <v>4982</v>
      </c>
      <c r="F1383" t="s">
        <v>4981</v>
      </c>
      <c r="G1383" s="17">
        <f t="shared" si="68"/>
        <v>13268.27</v>
      </c>
      <c r="H1383" s="19">
        <f t="shared" si="69"/>
        <v>12452.271395</v>
      </c>
    </row>
    <row r="1384" spans="2:8" x14ac:dyDescent="0.3">
      <c r="B1384" s="16">
        <v>6377</v>
      </c>
      <c r="C1384" s="6">
        <v>45649</v>
      </c>
      <c r="D1384" t="s">
        <v>171</v>
      </c>
      <c r="E1384" t="s">
        <v>4980</v>
      </c>
      <c r="F1384" t="s">
        <v>4979</v>
      </c>
      <c r="G1384" s="17">
        <f t="shared" si="68"/>
        <v>19179.54</v>
      </c>
      <c r="H1384" s="19">
        <f t="shared" si="69"/>
        <v>17999.99829</v>
      </c>
    </row>
    <row r="1385" spans="2:8" x14ac:dyDescent="0.3">
      <c r="B1385" s="16">
        <v>6378</v>
      </c>
      <c r="C1385" s="6">
        <v>45649</v>
      </c>
      <c r="D1385" t="s">
        <v>171</v>
      </c>
      <c r="E1385" t="s">
        <v>4978</v>
      </c>
      <c r="F1385" t="s">
        <v>4977</v>
      </c>
      <c r="G1385" s="17">
        <f t="shared" si="68"/>
        <v>12901.14</v>
      </c>
      <c r="H1385" s="19">
        <f t="shared" si="69"/>
        <v>12107.71989</v>
      </c>
    </row>
    <row r="1386" spans="2:8" x14ac:dyDescent="0.3">
      <c r="B1386" s="16">
        <v>6379</v>
      </c>
      <c r="C1386" s="6">
        <v>45652</v>
      </c>
      <c r="D1386" t="s">
        <v>171</v>
      </c>
      <c r="E1386" t="s">
        <v>5132</v>
      </c>
      <c r="F1386" t="s">
        <v>2701</v>
      </c>
      <c r="G1386" s="17">
        <f t="shared" si="68"/>
        <v>2056.5</v>
      </c>
      <c r="H1386" s="19">
        <f t="shared" si="69"/>
        <v>1930.0252499999999</v>
      </c>
    </row>
    <row r="1387" spans="2:8" x14ac:dyDescent="0.3">
      <c r="B1387" s="16">
        <v>6380</v>
      </c>
      <c r="C1387" s="6">
        <v>45652</v>
      </c>
      <c r="D1387" t="s">
        <v>171</v>
      </c>
      <c r="E1387" t="s">
        <v>5130</v>
      </c>
      <c r="F1387" t="s">
        <v>5123</v>
      </c>
      <c r="G1387" s="17">
        <f t="shared" si="68"/>
        <v>11859.24</v>
      </c>
      <c r="H1387" s="19">
        <f t="shared" si="69"/>
        <v>11129.89674</v>
      </c>
    </row>
    <row r="1388" spans="2:8" x14ac:dyDescent="0.3">
      <c r="B1388" s="16">
        <v>6381</v>
      </c>
      <c r="C1388" s="6">
        <v>45652</v>
      </c>
      <c r="D1388" t="s">
        <v>203</v>
      </c>
      <c r="E1388" t="s">
        <v>5121</v>
      </c>
      <c r="F1388" t="s">
        <v>5114</v>
      </c>
      <c r="G1388" s="17">
        <f t="shared" si="68"/>
        <v>18585.080000000002</v>
      </c>
      <c r="H1388" s="19">
        <f t="shared" si="69"/>
        <v>17442.097580000001</v>
      </c>
    </row>
    <row r="1389" spans="2:8" x14ac:dyDescent="0.3">
      <c r="B1389" s="16">
        <v>6382</v>
      </c>
      <c r="C1389" s="6">
        <v>45653</v>
      </c>
      <c r="D1389" t="s">
        <v>198</v>
      </c>
      <c r="E1389" t="s">
        <v>5112</v>
      </c>
      <c r="F1389" t="s">
        <v>5105</v>
      </c>
      <c r="G1389" s="17">
        <f t="shared" si="68"/>
        <v>8859</v>
      </c>
      <c r="H1389" s="19">
        <f t="shared" si="69"/>
        <v>8314.1715000000004</v>
      </c>
    </row>
    <row r="1390" spans="2:8" x14ac:dyDescent="0.3">
      <c r="B1390" s="16">
        <v>6383</v>
      </c>
      <c r="C1390" s="6">
        <v>45653</v>
      </c>
      <c r="D1390" t="s">
        <v>3601</v>
      </c>
      <c r="E1390" t="s">
        <v>5103</v>
      </c>
      <c r="F1390" t="s">
        <v>5095</v>
      </c>
      <c r="G1390" s="17">
        <f t="shared" si="68"/>
        <v>58395</v>
      </c>
      <c r="H1390" s="19">
        <f>G1390*0.9385</f>
        <v>54803.707499999997</v>
      </c>
    </row>
    <row r="1391" spans="2:8" x14ac:dyDescent="0.3">
      <c r="C1391"/>
      <c r="D1391"/>
      <c r="E1391"/>
      <c r="F1391"/>
      <c r="G1391"/>
      <c r="H1391"/>
    </row>
    <row r="1392" spans="2:8" x14ac:dyDescent="0.3">
      <c r="B1392" s="16">
        <v>339</v>
      </c>
      <c r="C1392" s="6">
        <v>45631</v>
      </c>
      <c r="D1392" t="s">
        <v>2529</v>
      </c>
      <c r="E1392" t="s">
        <v>4939</v>
      </c>
      <c r="F1392" t="s">
        <v>4938</v>
      </c>
      <c r="G1392" s="17">
        <f t="shared" ref="G1392:G1397" si="70">_xlfn.NUMBERVALUE(F1392,",",".")</f>
        <v>3050</v>
      </c>
      <c r="H1392" s="19">
        <f t="shared" ref="H1392:H1397" si="71">G1392*0.9385</f>
        <v>2862.4250000000002</v>
      </c>
    </row>
    <row r="1393" spans="1:57" x14ac:dyDescent="0.3">
      <c r="B1393" s="16">
        <v>340</v>
      </c>
      <c r="C1393" s="6">
        <v>45631</v>
      </c>
      <c r="D1393" t="s">
        <v>2529</v>
      </c>
      <c r="E1393" t="s">
        <v>4976</v>
      </c>
      <c r="F1393" t="s">
        <v>4975</v>
      </c>
      <c r="G1393" s="17">
        <f t="shared" si="70"/>
        <v>3416</v>
      </c>
      <c r="H1393" s="19">
        <f t="shared" si="71"/>
        <v>3205.9160000000002</v>
      </c>
    </row>
    <row r="1394" spans="1:57" x14ac:dyDescent="0.3">
      <c r="B1394" s="16">
        <v>341</v>
      </c>
      <c r="C1394" s="6">
        <v>45631</v>
      </c>
      <c r="D1394" t="s">
        <v>2529</v>
      </c>
      <c r="E1394" t="s">
        <v>4974</v>
      </c>
      <c r="F1394" t="s">
        <v>4973</v>
      </c>
      <c r="G1394" s="17">
        <f t="shared" si="70"/>
        <v>7991.48</v>
      </c>
      <c r="H1394" s="19">
        <f t="shared" si="71"/>
        <v>7500.0039799999995</v>
      </c>
    </row>
    <row r="1395" spans="1:57" x14ac:dyDescent="0.3">
      <c r="B1395" s="16">
        <v>342</v>
      </c>
      <c r="C1395" s="6">
        <v>45632</v>
      </c>
      <c r="D1395" t="s">
        <v>2519</v>
      </c>
      <c r="E1395" t="s">
        <v>4972</v>
      </c>
      <c r="F1395" t="s">
        <v>4971</v>
      </c>
      <c r="G1395" s="17">
        <f t="shared" si="70"/>
        <v>21108</v>
      </c>
      <c r="H1395" s="19">
        <f t="shared" si="71"/>
        <v>19809.858</v>
      </c>
    </row>
    <row r="1396" spans="1:57" x14ac:dyDescent="0.3">
      <c r="B1396" s="16">
        <v>343</v>
      </c>
      <c r="C1396" s="6">
        <v>45632</v>
      </c>
      <c r="D1396" t="s">
        <v>2519</v>
      </c>
      <c r="E1396" t="s">
        <v>4970</v>
      </c>
      <c r="F1396" t="s">
        <v>4969</v>
      </c>
      <c r="G1396" s="17">
        <f t="shared" si="70"/>
        <v>8225</v>
      </c>
      <c r="H1396" s="19">
        <f t="shared" si="71"/>
        <v>7719.1625000000004</v>
      </c>
    </row>
    <row r="1397" spans="1:57" x14ac:dyDescent="0.3">
      <c r="B1397" s="16">
        <v>344</v>
      </c>
      <c r="C1397" s="6">
        <v>45637</v>
      </c>
      <c r="D1397" t="s">
        <v>2526</v>
      </c>
      <c r="E1397" t="s">
        <v>4968</v>
      </c>
      <c r="F1397" t="s">
        <v>4967</v>
      </c>
      <c r="G1397" s="17">
        <f t="shared" si="70"/>
        <v>8785</v>
      </c>
      <c r="H1397" s="19">
        <f t="shared" si="71"/>
        <v>8244.7224999999999</v>
      </c>
    </row>
    <row r="1398" spans="1:57" x14ac:dyDescent="0.3">
      <c r="C1398"/>
      <c r="D1398"/>
      <c r="E1398"/>
      <c r="F1398"/>
      <c r="G1398"/>
      <c r="H1398"/>
    </row>
    <row r="1399" spans="1:57" x14ac:dyDescent="0.3">
      <c r="A1399" s="16"/>
      <c r="E1399"/>
      <c r="F1399"/>
      <c r="G1399"/>
      <c r="H1399"/>
    </row>
    <row r="1400" spans="1:57" hidden="1" x14ac:dyDescent="0.3"/>
    <row r="1401" spans="1:57" hidden="1" x14ac:dyDescent="0.3">
      <c r="B1401" s="16" t="s">
        <v>5037</v>
      </c>
      <c r="C1401" s="16" t="s">
        <v>5038</v>
      </c>
      <c r="D1401" s="16" t="s">
        <v>5039</v>
      </c>
      <c r="E1401" s="16" t="s">
        <v>5040</v>
      </c>
      <c r="F1401" s="16" t="s">
        <v>5041</v>
      </c>
      <c r="G1401" s="16" t="s">
        <v>5042</v>
      </c>
      <c r="H1401" s="16" t="s">
        <v>5043</v>
      </c>
      <c r="I1401" t="s">
        <v>5044</v>
      </c>
      <c r="J1401" t="s">
        <v>5045</v>
      </c>
      <c r="K1401" t="s">
        <v>5046</v>
      </c>
      <c r="L1401" t="s">
        <v>5047</v>
      </c>
      <c r="M1401" t="s">
        <v>5048</v>
      </c>
      <c r="N1401" t="s">
        <v>5049</v>
      </c>
      <c r="O1401" t="s">
        <v>5050</v>
      </c>
      <c r="P1401" t="s">
        <v>5051</v>
      </c>
      <c r="Q1401" t="s">
        <v>5052</v>
      </c>
      <c r="R1401" t="s">
        <v>5053</v>
      </c>
      <c r="S1401" t="s">
        <v>5054</v>
      </c>
      <c r="T1401" t="s">
        <v>5055</v>
      </c>
      <c r="U1401" t="s">
        <v>5056</v>
      </c>
      <c r="V1401" t="s">
        <v>5057</v>
      </c>
      <c r="W1401" t="s">
        <v>5058</v>
      </c>
      <c r="X1401" t="s">
        <v>5059</v>
      </c>
      <c r="Y1401" s="43" t="s">
        <v>5060</v>
      </c>
      <c r="Z1401" t="s">
        <v>5061</v>
      </c>
      <c r="AA1401" t="s">
        <v>5062</v>
      </c>
      <c r="AB1401" t="s">
        <v>5063</v>
      </c>
      <c r="AC1401" t="s">
        <v>5064</v>
      </c>
      <c r="AD1401" t="s">
        <v>5065</v>
      </c>
      <c r="AE1401" t="s">
        <v>5066</v>
      </c>
      <c r="AF1401" t="s">
        <v>5067</v>
      </c>
      <c r="AG1401" t="s">
        <v>5068</v>
      </c>
      <c r="AH1401" t="s">
        <v>5069</v>
      </c>
      <c r="AI1401" t="s">
        <v>5070</v>
      </c>
      <c r="AJ1401" t="s">
        <v>5071</v>
      </c>
      <c r="AK1401" t="s">
        <v>5072</v>
      </c>
      <c r="AL1401" t="s">
        <v>5073</v>
      </c>
      <c r="AM1401" t="s">
        <v>5074</v>
      </c>
      <c r="AN1401" t="s">
        <v>5075</v>
      </c>
      <c r="AO1401" t="s">
        <v>5076</v>
      </c>
      <c r="AP1401" t="s">
        <v>5077</v>
      </c>
      <c r="AQ1401" t="s">
        <v>5078</v>
      </c>
      <c r="AR1401" t="s">
        <v>5079</v>
      </c>
      <c r="AS1401" t="s">
        <v>5080</v>
      </c>
      <c r="AT1401" t="s">
        <v>5081</v>
      </c>
      <c r="AU1401" t="s">
        <v>5082</v>
      </c>
      <c r="AV1401" t="s">
        <v>5083</v>
      </c>
      <c r="AW1401" t="s">
        <v>5084</v>
      </c>
      <c r="AX1401" t="s">
        <v>5085</v>
      </c>
      <c r="AY1401" t="s">
        <v>5086</v>
      </c>
      <c r="AZ1401" t="s">
        <v>5087</v>
      </c>
      <c r="BA1401" t="s">
        <v>5088</v>
      </c>
      <c r="BB1401" t="s">
        <v>5089</v>
      </c>
      <c r="BC1401" t="s">
        <v>5090</v>
      </c>
      <c r="BD1401" t="s">
        <v>5091</v>
      </c>
      <c r="BE1401" t="s">
        <v>5092</v>
      </c>
    </row>
    <row r="1402" spans="1:57" hidden="1" x14ac:dyDescent="0.3">
      <c r="B1402" s="16">
        <v>2</v>
      </c>
      <c r="C1402" s="16">
        <v>6383</v>
      </c>
      <c r="D1402" s="36">
        <v>45653.438379629632</v>
      </c>
      <c r="E1402" s="16" t="s">
        <v>5093</v>
      </c>
      <c r="F1402" s="16" t="s">
        <v>5094</v>
      </c>
      <c r="H1402" s="16">
        <v>6383</v>
      </c>
      <c r="I1402" s="6">
        <v>45653</v>
      </c>
      <c r="J1402" t="s">
        <v>3842</v>
      </c>
      <c r="K1402">
        <v>2</v>
      </c>
      <c r="L1402" t="s">
        <v>3843</v>
      </c>
      <c r="M1402" t="s">
        <v>397</v>
      </c>
      <c r="N1402" t="s">
        <v>3219</v>
      </c>
      <c r="O1402" t="s">
        <v>3844</v>
      </c>
      <c r="P1402">
        <v>2346</v>
      </c>
      <c r="Q1402" t="s">
        <v>3845</v>
      </c>
      <c r="R1402" t="s">
        <v>3846</v>
      </c>
      <c r="S1402" t="s">
        <v>3220</v>
      </c>
      <c r="T1402" t="s">
        <v>3221</v>
      </c>
      <c r="U1402" t="s">
        <v>3847</v>
      </c>
      <c r="V1402" t="s">
        <v>3848</v>
      </c>
      <c r="W1402">
        <v>0</v>
      </c>
      <c r="X1402" t="s">
        <v>3849</v>
      </c>
      <c r="AB1402" t="s">
        <v>5095</v>
      </c>
      <c r="AC1402" t="s">
        <v>2644</v>
      </c>
      <c r="AD1402">
        <v>3379</v>
      </c>
      <c r="AE1402" t="s">
        <v>2644</v>
      </c>
      <c r="AF1402" t="s">
        <v>2644</v>
      </c>
      <c r="AG1402" t="s">
        <v>2644</v>
      </c>
      <c r="AH1402" t="s">
        <v>3223</v>
      </c>
      <c r="AI1402">
        <v>2</v>
      </c>
      <c r="AJ1402" t="s">
        <v>5096</v>
      </c>
      <c r="AK1402" t="s">
        <v>5097</v>
      </c>
      <c r="AM1402" t="s">
        <v>3601</v>
      </c>
      <c r="AN1402" t="s">
        <v>3219</v>
      </c>
      <c r="AO1402" t="s">
        <v>5098</v>
      </c>
      <c r="AP1402">
        <v>1455</v>
      </c>
      <c r="AQ1402" t="s">
        <v>5099</v>
      </c>
      <c r="AR1402" t="s">
        <v>5100</v>
      </c>
      <c r="AS1402" t="s">
        <v>3220</v>
      </c>
      <c r="AT1402" t="s">
        <v>3221</v>
      </c>
      <c r="AU1402" t="s">
        <v>5101</v>
      </c>
      <c r="AV1402" t="s">
        <v>5102</v>
      </c>
      <c r="AW1402" t="s">
        <v>3232</v>
      </c>
      <c r="AX1402" t="s">
        <v>3233</v>
      </c>
      <c r="AY1402" t="s">
        <v>3233</v>
      </c>
      <c r="AZ1402">
        <v>3</v>
      </c>
      <c r="BE1402" t="s">
        <v>5103</v>
      </c>
    </row>
    <row r="1403" spans="1:57" hidden="1" x14ac:dyDescent="0.3">
      <c r="B1403" s="16">
        <v>2</v>
      </c>
      <c r="C1403" s="16">
        <v>6382</v>
      </c>
      <c r="D1403" s="36">
        <v>45653.378495370373</v>
      </c>
      <c r="E1403" s="16" t="s">
        <v>5104</v>
      </c>
      <c r="F1403" s="16" t="s">
        <v>5094</v>
      </c>
      <c r="H1403" s="16">
        <v>6382</v>
      </c>
      <c r="I1403" s="6">
        <v>45653</v>
      </c>
      <c r="J1403" t="s">
        <v>3842</v>
      </c>
      <c r="K1403">
        <v>2</v>
      </c>
      <c r="L1403" t="s">
        <v>3843</v>
      </c>
      <c r="M1403" t="s">
        <v>397</v>
      </c>
      <c r="N1403" t="s">
        <v>3219</v>
      </c>
      <c r="O1403" t="s">
        <v>3844</v>
      </c>
      <c r="P1403">
        <v>2346</v>
      </c>
      <c r="Q1403" t="s">
        <v>3845</v>
      </c>
      <c r="R1403" t="s">
        <v>3846</v>
      </c>
      <c r="S1403" t="s">
        <v>3220</v>
      </c>
      <c r="T1403" t="s">
        <v>3221</v>
      </c>
      <c r="U1403" t="s">
        <v>3847</v>
      </c>
      <c r="V1403" t="s">
        <v>3848</v>
      </c>
      <c r="W1403">
        <v>0</v>
      </c>
      <c r="X1403" t="s">
        <v>3849</v>
      </c>
      <c r="AB1403" t="s">
        <v>5105</v>
      </c>
      <c r="AC1403" t="s">
        <v>2644</v>
      </c>
      <c r="AD1403">
        <v>3379</v>
      </c>
      <c r="AE1403" t="s">
        <v>2644</v>
      </c>
      <c r="AF1403" t="s">
        <v>2644</v>
      </c>
      <c r="AG1403" t="s">
        <v>2644</v>
      </c>
      <c r="AH1403" t="s">
        <v>3223</v>
      </c>
      <c r="AI1403">
        <v>2</v>
      </c>
      <c r="AJ1403" t="s">
        <v>5106</v>
      </c>
      <c r="AM1403" t="s">
        <v>198</v>
      </c>
      <c r="AN1403" t="s">
        <v>3219</v>
      </c>
      <c r="AO1403" t="s">
        <v>5107</v>
      </c>
      <c r="AP1403">
        <v>175</v>
      </c>
      <c r="AR1403" t="s">
        <v>5108</v>
      </c>
      <c r="AS1403" t="s">
        <v>5108</v>
      </c>
      <c r="AT1403" t="s">
        <v>5109</v>
      </c>
      <c r="AU1403" t="s">
        <v>5110</v>
      </c>
      <c r="AV1403" t="s">
        <v>5111</v>
      </c>
      <c r="AW1403" t="s">
        <v>3232</v>
      </c>
      <c r="AX1403" t="s">
        <v>3233</v>
      </c>
      <c r="AY1403" t="s">
        <v>3233</v>
      </c>
      <c r="AZ1403">
        <v>3</v>
      </c>
      <c r="BE1403" t="s">
        <v>5112</v>
      </c>
    </row>
    <row r="1404" spans="1:57" hidden="1" x14ac:dyDescent="0.3">
      <c r="B1404" s="16">
        <v>2</v>
      </c>
      <c r="C1404" s="16">
        <v>6381</v>
      </c>
      <c r="D1404" s="36">
        <v>45652.731238425928</v>
      </c>
      <c r="E1404" s="16" t="s">
        <v>5113</v>
      </c>
      <c r="F1404" s="16" t="s">
        <v>5094</v>
      </c>
      <c r="H1404" s="16">
        <v>6381</v>
      </c>
      <c r="I1404" s="6">
        <v>45652</v>
      </c>
      <c r="J1404" t="s">
        <v>3842</v>
      </c>
      <c r="K1404">
        <v>2</v>
      </c>
      <c r="L1404" t="s">
        <v>3843</v>
      </c>
      <c r="M1404" t="s">
        <v>397</v>
      </c>
      <c r="N1404" t="s">
        <v>3219</v>
      </c>
      <c r="O1404" t="s">
        <v>3844</v>
      </c>
      <c r="P1404">
        <v>2346</v>
      </c>
      <c r="Q1404" t="s">
        <v>3845</v>
      </c>
      <c r="R1404" t="s">
        <v>3846</v>
      </c>
      <c r="S1404" t="s">
        <v>3220</v>
      </c>
      <c r="T1404" t="s">
        <v>3221</v>
      </c>
      <c r="U1404" t="s">
        <v>3847</v>
      </c>
      <c r="V1404" t="s">
        <v>3848</v>
      </c>
      <c r="W1404">
        <v>0</v>
      </c>
      <c r="X1404" t="s">
        <v>3849</v>
      </c>
      <c r="AB1404" t="s">
        <v>5114</v>
      </c>
      <c r="AC1404" t="s">
        <v>2644</v>
      </c>
      <c r="AD1404">
        <v>3379</v>
      </c>
      <c r="AE1404" t="s">
        <v>2644</v>
      </c>
      <c r="AF1404" t="s">
        <v>2644</v>
      </c>
      <c r="AG1404" t="s">
        <v>2644</v>
      </c>
      <c r="AH1404" t="s">
        <v>3223</v>
      </c>
      <c r="AI1404">
        <v>2</v>
      </c>
      <c r="AJ1404" t="s">
        <v>5115</v>
      </c>
      <c r="AK1404" t="s">
        <v>5116</v>
      </c>
      <c r="AM1404" t="s">
        <v>203</v>
      </c>
      <c r="AN1404" t="s">
        <v>3219</v>
      </c>
      <c r="AO1404" t="s">
        <v>5117</v>
      </c>
      <c r="AP1404">
        <v>14261</v>
      </c>
      <c r="AQ1404" t="s">
        <v>5118</v>
      </c>
      <c r="AR1404" t="s">
        <v>5119</v>
      </c>
      <c r="AS1404" t="s">
        <v>3220</v>
      </c>
      <c r="AT1404" t="s">
        <v>3221</v>
      </c>
      <c r="AU1404" t="s">
        <v>5120</v>
      </c>
      <c r="AW1404" t="s">
        <v>3232</v>
      </c>
      <c r="AX1404" t="s">
        <v>3233</v>
      </c>
      <c r="AY1404" t="s">
        <v>3233</v>
      </c>
      <c r="AZ1404">
        <v>3</v>
      </c>
      <c r="BE1404" t="s">
        <v>5121</v>
      </c>
    </row>
    <row r="1405" spans="1:57" hidden="1" x14ac:dyDescent="0.3">
      <c r="B1405" s="16">
        <v>2</v>
      </c>
      <c r="C1405" s="16">
        <v>6380</v>
      </c>
      <c r="D1405" s="36">
        <v>45652.373229166667</v>
      </c>
      <c r="E1405" s="16" t="s">
        <v>5122</v>
      </c>
      <c r="F1405" s="16" t="s">
        <v>5094</v>
      </c>
      <c r="H1405" s="16">
        <v>6380</v>
      </c>
      <c r="I1405" s="6">
        <v>45652</v>
      </c>
      <c r="J1405" t="s">
        <v>3842</v>
      </c>
      <c r="K1405">
        <v>2</v>
      </c>
      <c r="L1405" t="s">
        <v>3843</v>
      </c>
      <c r="M1405" t="s">
        <v>397</v>
      </c>
      <c r="N1405" t="s">
        <v>3219</v>
      </c>
      <c r="O1405" t="s">
        <v>3844</v>
      </c>
      <c r="P1405">
        <v>2346</v>
      </c>
      <c r="Q1405" t="s">
        <v>3845</v>
      </c>
      <c r="R1405" t="s">
        <v>3846</v>
      </c>
      <c r="S1405" t="s">
        <v>3220</v>
      </c>
      <c r="T1405" t="s">
        <v>3221</v>
      </c>
      <c r="U1405" t="s">
        <v>3847</v>
      </c>
      <c r="V1405" t="s">
        <v>3848</v>
      </c>
      <c r="W1405">
        <v>0</v>
      </c>
      <c r="X1405" t="s">
        <v>3849</v>
      </c>
      <c r="AB1405" t="s">
        <v>5123</v>
      </c>
      <c r="AC1405" t="s">
        <v>2644</v>
      </c>
      <c r="AD1405">
        <v>3379</v>
      </c>
      <c r="AE1405" t="s">
        <v>2644</v>
      </c>
      <c r="AF1405" t="s">
        <v>2644</v>
      </c>
      <c r="AG1405" t="s">
        <v>2644</v>
      </c>
      <c r="AH1405" t="s">
        <v>3223</v>
      </c>
      <c r="AI1405">
        <v>2</v>
      </c>
      <c r="AJ1405" t="s">
        <v>5124</v>
      </c>
      <c r="AK1405" t="s">
        <v>5125</v>
      </c>
      <c r="AM1405" t="s">
        <v>171</v>
      </c>
      <c r="AN1405" t="s">
        <v>3219</v>
      </c>
      <c r="AO1405" t="s">
        <v>5126</v>
      </c>
      <c r="AP1405">
        <v>3970</v>
      </c>
      <c r="AQ1405" t="s">
        <v>5127</v>
      </c>
      <c r="AR1405" t="s">
        <v>3296</v>
      </c>
      <c r="AS1405" t="s">
        <v>3220</v>
      </c>
      <c r="AT1405" t="s">
        <v>3221</v>
      </c>
      <c r="AU1405" t="s">
        <v>5128</v>
      </c>
      <c r="AV1405" t="s">
        <v>5129</v>
      </c>
      <c r="AW1405" t="s">
        <v>3232</v>
      </c>
      <c r="AX1405" t="s">
        <v>3233</v>
      </c>
      <c r="AY1405" t="s">
        <v>3233</v>
      </c>
      <c r="AZ1405">
        <v>3</v>
      </c>
      <c r="BE1405" t="s">
        <v>5130</v>
      </c>
    </row>
    <row r="1406" spans="1:57" hidden="1" x14ac:dyDescent="0.3">
      <c r="B1406" s="16">
        <v>2</v>
      </c>
      <c r="C1406" s="16">
        <v>6379</v>
      </c>
      <c r="D1406" s="36">
        <v>45652.371921296297</v>
      </c>
      <c r="E1406" s="16" t="s">
        <v>5131</v>
      </c>
      <c r="F1406" s="16" t="s">
        <v>5094</v>
      </c>
      <c r="H1406" s="16">
        <v>6379</v>
      </c>
      <c r="I1406" s="6">
        <v>45652</v>
      </c>
      <c r="J1406" t="s">
        <v>3842</v>
      </c>
      <c r="K1406">
        <v>2</v>
      </c>
      <c r="L1406" t="s">
        <v>3843</v>
      </c>
      <c r="M1406" t="s">
        <v>397</v>
      </c>
      <c r="N1406" t="s">
        <v>3219</v>
      </c>
      <c r="O1406" t="s">
        <v>3844</v>
      </c>
      <c r="P1406">
        <v>2346</v>
      </c>
      <c r="Q1406" t="s">
        <v>3845</v>
      </c>
      <c r="R1406" t="s">
        <v>3846</v>
      </c>
      <c r="S1406" t="s">
        <v>3220</v>
      </c>
      <c r="T1406" t="s">
        <v>3221</v>
      </c>
      <c r="U1406" t="s">
        <v>3847</v>
      </c>
      <c r="V1406" t="s">
        <v>3848</v>
      </c>
      <c r="W1406">
        <v>0</v>
      </c>
      <c r="X1406" t="s">
        <v>3849</v>
      </c>
      <c r="AB1406" t="s">
        <v>2701</v>
      </c>
      <c r="AC1406" t="s">
        <v>2644</v>
      </c>
      <c r="AD1406">
        <v>3379</v>
      </c>
      <c r="AE1406" t="s">
        <v>2644</v>
      </c>
      <c r="AF1406" t="s">
        <v>2644</v>
      </c>
      <c r="AG1406" t="s">
        <v>2644</v>
      </c>
      <c r="AH1406" t="s">
        <v>3223</v>
      </c>
      <c r="AI1406">
        <v>2</v>
      </c>
      <c r="AJ1406" t="s">
        <v>5124</v>
      </c>
      <c r="AK1406" t="s">
        <v>5125</v>
      </c>
      <c r="AM1406" t="s">
        <v>171</v>
      </c>
      <c r="AN1406" t="s">
        <v>3219</v>
      </c>
      <c r="AO1406" t="s">
        <v>5126</v>
      </c>
      <c r="AP1406">
        <v>3970</v>
      </c>
      <c r="AQ1406" t="s">
        <v>5127</v>
      </c>
      <c r="AR1406" t="s">
        <v>3296</v>
      </c>
      <c r="AS1406" t="s">
        <v>3220</v>
      </c>
      <c r="AT1406" t="s">
        <v>3221</v>
      </c>
      <c r="AU1406" t="s">
        <v>5128</v>
      </c>
      <c r="AV1406" t="s">
        <v>5129</v>
      </c>
      <c r="AW1406" t="s">
        <v>3232</v>
      </c>
      <c r="AX1406" t="s">
        <v>3233</v>
      </c>
      <c r="AY1406" t="s">
        <v>3233</v>
      </c>
      <c r="AZ1406">
        <v>3</v>
      </c>
      <c r="BE1406" t="s">
        <v>5132</v>
      </c>
    </row>
    <row r="1407" spans="1:57" hidden="1" x14ac:dyDescent="0.3">
      <c r="B1407" s="16">
        <v>2</v>
      </c>
      <c r="C1407" s="16">
        <v>6378</v>
      </c>
      <c r="D1407" s="36">
        <v>45649.501458333332</v>
      </c>
      <c r="E1407" s="16" t="s">
        <v>5133</v>
      </c>
      <c r="F1407" s="16" t="s">
        <v>5094</v>
      </c>
      <c r="H1407" s="16">
        <v>6378</v>
      </c>
      <c r="I1407" s="6">
        <v>45649</v>
      </c>
      <c r="J1407" t="s">
        <v>3842</v>
      </c>
      <c r="K1407">
        <v>2</v>
      </c>
      <c r="L1407" t="s">
        <v>3843</v>
      </c>
      <c r="M1407" t="s">
        <v>397</v>
      </c>
      <c r="N1407" t="s">
        <v>3219</v>
      </c>
      <c r="O1407" t="s">
        <v>3844</v>
      </c>
      <c r="P1407">
        <v>2346</v>
      </c>
      <c r="Q1407" t="s">
        <v>3845</v>
      </c>
      <c r="R1407" t="s">
        <v>3846</v>
      </c>
      <c r="S1407" t="s">
        <v>3220</v>
      </c>
      <c r="T1407" t="s">
        <v>3221</v>
      </c>
      <c r="U1407" t="s">
        <v>3847</v>
      </c>
      <c r="V1407" t="s">
        <v>3848</v>
      </c>
      <c r="W1407">
        <v>0</v>
      </c>
      <c r="X1407" t="s">
        <v>3849</v>
      </c>
      <c r="AB1407" t="s">
        <v>4977</v>
      </c>
      <c r="AC1407" t="s">
        <v>2644</v>
      </c>
      <c r="AD1407">
        <v>3379</v>
      </c>
      <c r="AE1407" t="s">
        <v>2644</v>
      </c>
      <c r="AF1407" t="s">
        <v>2644</v>
      </c>
      <c r="AG1407" t="s">
        <v>2644</v>
      </c>
      <c r="AH1407" t="s">
        <v>3223</v>
      </c>
      <c r="AI1407">
        <v>2</v>
      </c>
      <c r="AJ1407" t="s">
        <v>5124</v>
      </c>
      <c r="AK1407" t="s">
        <v>5125</v>
      </c>
      <c r="AM1407" t="s">
        <v>171</v>
      </c>
      <c r="AN1407" t="s">
        <v>3219</v>
      </c>
      <c r="AO1407" t="s">
        <v>5126</v>
      </c>
      <c r="AP1407">
        <v>3970</v>
      </c>
      <c r="AQ1407" t="s">
        <v>5127</v>
      </c>
      <c r="AR1407" t="s">
        <v>3296</v>
      </c>
      <c r="AS1407" t="s">
        <v>3220</v>
      </c>
      <c r="AT1407" t="s">
        <v>3221</v>
      </c>
      <c r="AU1407" t="s">
        <v>5128</v>
      </c>
      <c r="AV1407" t="s">
        <v>5129</v>
      </c>
      <c r="AW1407" t="s">
        <v>3232</v>
      </c>
      <c r="AX1407" t="s">
        <v>3233</v>
      </c>
      <c r="AY1407" t="s">
        <v>3233</v>
      </c>
      <c r="AZ1407">
        <v>3</v>
      </c>
      <c r="BE1407" t="s">
        <v>4978</v>
      </c>
    </row>
    <row r="1408" spans="1:57" hidden="1" x14ac:dyDescent="0.3">
      <c r="B1408" s="16">
        <v>2</v>
      </c>
      <c r="C1408" s="16">
        <v>6377</v>
      </c>
      <c r="D1408" s="36">
        <v>45649.431145833332</v>
      </c>
      <c r="E1408" s="16" t="s">
        <v>5134</v>
      </c>
      <c r="F1408" s="16" t="s">
        <v>5094</v>
      </c>
      <c r="H1408" s="16">
        <v>6377</v>
      </c>
      <c r="I1408" s="6">
        <v>45649</v>
      </c>
      <c r="J1408" t="s">
        <v>3842</v>
      </c>
      <c r="K1408">
        <v>2</v>
      </c>
      <c r="L1408" t="s">
        <v>3843</v>
      </c>
      <c r="M1408" t="s">
        <v>397</v>
      </c>
      <c r="N1408" t="s">
        <v>3219</v>
      </c>
      <c r="O1408" t="s">
        <v>3844</v>
      </c>
      <c r="P1408">
        <v>2346</v>
      </c>
      <c r="Q1408" t="s">
        <v>3845</v>
      </c>
      <c r="R1408" t="s">
        <v>3846</v>
      </c>
      <c r="S1408" t="s">
        <v>3220</v>
      </c>
      <c r="T1408" t="s">
        <v>3221</v>
      </c>
      <c r="U1408" t="s">
        <v>3847</v>
      </c>
      <c r="V1408" t="s">
        <v>3848</v>
      </c>
      <c r="W1408">
        <v>0</v>
      </c>
      <c r="X1408" t="s">
        <v>3849</v>
      </c>
      <c r="AB1408" t="s">
        <v>4979</v>
      </c>
      <c r="AC1408" t="s">
        <v>2644</v>
      </c>
      <c r="AD1408">
        <v>3379</v>
      </c>
      <c r="AE1408" t="s">
        <v>2644</v>
      </c>
      <c r="AF1408" t="s">
        <v>2644</v>
      </c>
      <c r="AG1408" t="s">
        <v>2644</v>
      </c>
      <c r="AH1408" t="s">
        <v>3223</v>
      </c>
      <c r="AI1408">
        <v>2</v>
      </c>
      <c r="AJ1408" t="s">
        <v>5124</v>
      </c>
      <c r="AK1408" t="s">
        <v>5125</v>
      </c>
      <c r="AM1408" t="s">
        <v>171</v>
      </c>
      <c r="AN1408" t="s">
        <v>3219</v>
      </c>
      <c r="AO1408" t="s">
        <v>5126</v>
      </c>
      <c r="AP1408">
        <v>3970</v>
      </c>
      <c r="AQ1408" t="s">
        <v>5127</v>
      </c>
      <c r="AR1408" t="s">
        <v>3296</v>
      </c>
      <c r="AS1408" t="s">
        <v>3220</v>
      </c>
      <c r="AT1408" t="s">
        <v>3221</v>
      </c>
      <c r="AU1408" t="s">
        <v>5128</v>
      </c>
      <c r="AV1408" t="s">
        <v>5129</v>
      </c>
      <c r="AW1408" t="s">
        <v>3232</v>
      </c>
      <c r="AX1408" t="s">
        <v>3233</v>
      </c>
      <c r="AY1408" t="s">
        <v>3233</v>
      </c>
      <c r="AZ1408">
        <v>3</v>
      </c>
      <c r="BE1408" t="s">
        <v>4980</v>
      </c>
    </row>
    <row r="1409" spans="2:57" hidden="1" x14ac:dyDescent="0.3">
      <c r="B1409" s="16">
        <v>2</v>
      </c>
      <c r="C1409" s="16">
        <v>6376</v>
      </c>
      <c r="D1409" s="36">
        <v>45649.430509259262</v>
      </c>
      <c r="E1409" s="16" t="s">
        <v>5135</v>
      </c>
      <c r="F1409" s="16" t="s">
        <v>5094</v>
      </c>
      <c r="H1409" s="16">
        <v>6376</v>
      </c>
      <c r="I1409" s="6">
        <v>45649</v>
      </c>
      <c r="J1409" t="s">
        <v>3842</v>
      </c>
      <c r="K1409">
        <v>2</v>
      </c>
      <c r="L1409" t="s">
        <v>3843</v>
      </c>
      <c r="M1409" t="s">
        <v>397</v>
      </c>
      <c r="N1409" t="s">
        <v>3219</v>
      </c>
      <c r="O1409" t="s">
        <v>3844</v>
      </c>
      <c r="P1409">
        <v>2346</v>
      </c>
      <c r="Q1409" t="s">
        <v>3845</v>
      </c>
      <c r="R1409" t="s">
        <v>3846</v>
      </c>
      <c r="S1409" t="s">
        <v>3220</v>
      </c>
      <c r="T1409" t="s">
        <v>3221</v>
      </c>
      <c r="U1409" t="s">
        <v>3847</v>
      </c>
      <c r="V1409" t="s">
        <v>3848</v>
      </c>
      <c r="W1409">
        <v>0</v>
      </c>
      <c r="X1409" t="s">
        <v>3849</v>
      </c>
      <c r="AB1409" t="s">
        <v>4981</v>
      </c>
      <c r="AC1409" t="s">
        <v>2644</v>
      </c>
      <c r="AD1409">
        <v>3379</v>
      </c>
      <c r="AE1409" t="s">
        <v>2644</v>
      </c>
      <c r="AF1409" t="s">
        <v>2644</v>
      </c>
      <c r="AG1409" t="s">
        <v>2644</v>
      </c>
      <c r="AH1409" t="s">
        <v>3223</v>
      </c>
      <c r="AI1409">
        <v>2</v>
      </c>
      <c r="AJ1409" t="s">
        <v>5124</v>
      </c>
      <c r="AK1409" t="s">
        <v>5125</v>
      </c>
      <c r="AM1409" t="s">
        <v>171</v>
      </c>
      <c r="AN1409" t="s">
        <v>3219</v>
      </c>
      <c r="AO1409" t="s">
        <v>5126</v>
      </c>
      <c r="AP1409">
        <v>3970</v>
      </c>
      <c r="AQ1409" t="s">
        <v>5127</v>
      </c>
      <c r="AR1409" t="s">
        <v>3296</v>
      </c>
      <c r="AS1409" t="s">
        <v>3220</v>
      </c>
      <c r="AT1409" t="s">
        <v>3221</v>
      </c>
      <c r="AU1409" t="s">
        <v>5128</v>
      </c>
      <c r="AV1409" t="s">
        <v>5129</v>
      </c>
      <c r="AW1409" t="s">
        <v>3232</v>
      </c>
      <c r="AX1409" t="s">
        <v>3233</v>
      </c>
      <c r="AY1409" t="s">
        <v>3233</v>
      </c>
      <c r="AZ1409">
        <v>3</v>
      </c>
      <c r="BE1409" t="s">
        <v>4982</v>
      </c>
    </row>
    <row r="1410" spans="2:57" s="33" customFormat="1" hidden="1" x14ac:dyDescent="0.3">
      <c r="B1410" s="22">
        <v>2</v>
      </c>
      <c r="C1410" s="22">
        <v>6375</v>
      </c>
      <c r="D1410" s="44">
        <v>45649.333240740743</v>
      </c>
      <c r="E1410" s="22" t="s">
        <v>5136</v>
      </c>
      <c r="F1410" s="22" t="s">
        <v>5094</v>
      </c>
      <c r="G1410" s="22"/>
      <c r="H1410" s="22">
        <v>6375</v>
      </c>
      <c r="I1410" s="25">
        <v>45646</v>
      </c>
      <c r="J1410" s="33" t="s">
        <v>3842</v>
      </c>
      <c r="K1410" s="33">
        <v>2</v>
      </c>
      <c r="L1410" s="33" t="s">
        <v>3843</v>
      </c>
      <c r="M1410" s="33" t="s">
        <v>397</v>
      </c>
      <c r="N1410" s="33" t="s">
        <v>3219</v>
      </c>
      <c r="O1410" s="33" t="s">
        <v>3844</v>
      </c>
      <c r="P1410" s="33">
        <v>2346</v>
      </c>
      <c r="Q1410" s="33" t="s">
        <v>3845</v>
      </c>
      <c r="R1410" s="33" t="s">
        <v>3846</v>
      </c>
      <c r="S1410" s="33" t="s">
        <v>3220</v>
      </c>
      <c r="T1410" s="33" t="s">
        <v>3221</v>
      </c>
      <c r="U1410" s="33" t="s">
        <v>3847</v>
      </c>
      <c r="V1410" s="33" t="s">
        <v>3848</v>
      </c>
      <c r="W1410" s="33">
        <v>0</v>
      </c>
      <c r="X1410" s="33" t="s">
        <v>5137</v>
      </c>
      <c r="Y1410" s="25">
        <v>45649</v>
      </c>
      <c r="AB1410" s="33" t="s">
        <v>4983</v>
      </c>
      <c r="AC1410" s="33" t="s">
        <v>2644</v>
      </c>
      <c r="AD1410" s="33">
        <v>3379</v>
      </c>
      <c r="AE1410" s="33" t="s">
        <v>2644</v>
      </c>
      <c r="AF1410" s="33" t="s">
        <v>2644</v>
      </c>
      <c r="AG1410" s="33" t="s">
        <v>2644</v>
      </c>
      <c r="AH1410" s="33" t="s">
        <v>3223</v>
      </c>
      <c r="AI1410" s="33">
        <v>2</v>
      </c>
      <c r="AJ1410" s="33" t="s">
        <v>5115</v>
      </c>
      <c r="AK1410" s="33" t="s">
        <v>5116</v>
      </c>
      <c r="AM1410" s="33" t="s">
        <v>203</v>
      </c>
      <c r="AN1410" s="33" t="s">
        <v>3219</v>
      </c>
      <c r="AO1410" s="33" t="s">
        <v>5117</v>
      </c>
      <c r="AP1410" s="33">
        <v>14261</v>
      </c>
      <c r="AQ1410" s="33" t="s">
        <v>5118</v>
      </c>
      <c r="AR1410" s="33" t="s">
        <v>5119</v>
      </c>
      <c r="AS1410" s="33" t="s">
        <v>3220</v>
      </c>
      <c r="AT1410" s="33" t="s">
        <v>3221</v>
      </c>
      <c r="AU1410" s="33" t="s">
        <v>5120</v>
      </c>
      <c r="AW1410" s="33" t="s">
        <v>3232</v>
      </c>
      <c r="AX1410" s="33" t="s">
        <v>3233</v>
      </c>
      <c r="AY1410" s="33" t="s">
        <v>3233</v>
      </c>
      <c r="AZ1410" s="33">
        <v>3</v>
      </c>
      <c r="BE1410" s="33" t="s">
        <v>4984</v>
      </c>
    </row>
    <row r="1411" spans="2:57" hidden="1" x14ac:dyDescent="0.3">
      <c r="B1411" s="16">
        <v>2</v>
      </c>
      <c r="C1411" s="16">
        <v>6374</v>
      </c>
      <c r="D1411" s="36">
        <v>45646.646539351852</v>
      </c>
      <c r="E1411" s="16" t="s">
        <v>5138</v>
      </c>
      <c r="F1411" s="16" t="s">
        <v>5094</v>
      </c>
      <c r="H1411" s="16">
        <v>6374</v>
      </c>
      <c r="I1411" s="6">
        <v>45646</v>
      </c>
      <c r="J1411" t="s">
        <v>3842</v>
      </c>
      <c r="K1411">
        <v>2</v>
      </c>
      <c r="L1411" t="s">
        <v>3843</v>
      </c>
      <c r="M1411" t="s">
        <v>397</v>
      </c>
      <c r="N1411" t="s">
        <v>3219</v>
      </c>
      <c r="O1411" t="s">
        <v>3844</v>
      </c>
      <c r="P1411">
        <v>2346</v>
      </c>
      <c r="Q1411" t="s">
        <v>3845</v>
      </c>
      <c r="R1411" t="s">
        <v>3846</v>
      </c>
      <c r="S1411" t="s">
        <v>3220</v>
      </c>
      <c r="T1411" t="s">
        <v>3221</v>
      </c>
      <c r="U1411" t="s">
        <v>3847</v>
      </c>
      <c r="V1411" t="s">
        <v>3848</v>
      </c>
      <c r="W1411">
        <v>0</v>
      </c>
      <c r="X1411" t="s">
        <v>3849</v>
      </c>
      <c r="AB1411" t="s">
        <v>4985</v>
      </c>
      <c r="AC1411" t="s">
        <v>2644</v>
      </c>
      <c r="AD1411">
        <v>3379</v>
      </c>
      <c r="AE1411" t="s">
        <v>2644</v>
      </c>
      <c r="AF1411" t="s">
        <v>2644</v>
      </c>
      <c r="AG1411" t="s">
        <v>2644</v>
      </c>
      <c r="AH1411" t="s">
        <v>3223</v>
      </c>
      <c r="AI1411">
        <v>2</v>
      </c>
      <c r="AJ1411" t="s">
        <v>5115</v>
      </c>
      <c r="AK1411" t="s">
        <v>5116</v>
      </c>
      <c r="AM1411" t="s">
        <v>203</v>
      </c>
      <c r="AN1411" t="s">
        <v>3219</v>
      </c>
      <c r="AO1411" t="s">
        <v>5117</v>
      </c>
      <c r="AP1411">
        <v>14261</v>
      </c>
      <c r="AQ1411" t="s">
        <v>5118</v>
      </c>
      <c r="AR1411" t="s">
        <v>5119</v>
      </c>
      <c r="AS1411" t="s">
        <v>3220</v>
      </c>
      <c r="AT1411" t="s">
        <v>3221</v>
      </c>
      <c r="AU1411" t="s">
        <v>5120</v>
      </c>
      <c r="AW1411" t="s">
        <v>3232</v>
      </c>
      <c r="AX1411" t="s">
        <v>3233</v>
      </c>
      <c r="AY1411" t="s">
        <v>3233</v>
      </c>
      <c r="AZ1411">
        <v>3</v>
      </c>
      <c r="BE1411" t="s">
        <v>4986</v>
      </c>
    </row>
    <row r="1412" spans="2:57" hidden="1" x14ac:dyDescent="0.3">
      <c r="B1412" s="16">
        <v>2</v>
      </c>
      <c r="C1412" s="16">
        <v>6373</v>
      </c>
      <c r="D1412" s="36">
        <v>45646.643333333333</v>
      </c>
      <c r="E1412" s="16" t="s">
        <v>5139</v>
      </c>
      <c r="F1412" s="16" t="s">
        <v>5094</v>
      </c>
      <c r="H1412" s="16">
        <v>6373</v>
      </c>
      <c r="I1412" s="6">
        <v>45646</v>
      </c>
      <c r="J1412" t="s">
        <v>3842</v>
      </c>
      <c r="K1412">
        <v>2</v>
      </c>
      <c r="L1412" t="s">
        <v>3843</v>
      </c>
      <c r="M1412" t="s">
        <v>397</v>
      </c>
      <c r="N1412" t="s">
        <v>3219</v>
      </c>
      <c r="O1412" t="s">
        <v>3844</v>
      </c>
      <c r="P1412">
        <v>2346</v>
      </c>
      <c r="Q1412" t="s">
        <v>3845</v>
      </c>
      <c r="R1412" t="s">
        <v>3846</v>
      </c>
      <c r="S1412" t="s">
        <v>3220</v>
      </c>
      <c r="T1412" t="s">
        <v>3221</v>
      </c>
      <c r="U1412" t="s">
        <v>3847</v>
      </c>
      <c r="V1412" t="s">
        <v>3848</v>
      </c>
      <c r="W1412">
        <v>0</v>
      </c>
      <c r="X1412" t="s">
        <v>3849</v>
      </c>
      <c r="AB1412" t="s">
        <v>4983</v>
      </c>
      <c r="AC1412" t="s">
        <v>2644</v>
      </c>
      <c r="AD1412">
        <v>3379</v>
      </c>
      <c r="AE1412" t="s">
        <v>2644</v>
      </c>
      <c r="AF1412" t="s">
        <v>2644</v>
      </c>
      <c r="AG1412" t="s">
        <v>2644</v>
      </c>
      <c r="AH1412" t="s">
        <v>3223</v>
      </c>
      <c r="AI1412">
        <v>2</v>
      </c>
      <c r="AJ1412" t="s">
        <v>5115</v>
      </c>
      <c r="AK1412" t="s">
        <v>5116</v>
      </c>
      <c r="AM1412" t="s">
        <v>203</v>
      </c>
      <c r="AN1412" t="s">
        <v>3219</v>
      </c>
      <c r="AO1412" t="s">
        <v>5117</v>
      </c>
      <c r="AP1412">
        <v>14261</v>
      </c>
      <c r="AQ1412" t="s">
        <v>5118</v>
      </c>
      <c r="AR1412" t="s">
        <v>5119</v>
      </c>
      <c r="AS1412" t="s">
        <v>3220</v>
      </c>
      <c r="AT1412" t="s">
        <v>3221</v>
      </c>
      <c r="AU1412" t="s">
        <v>5120</v>
      </c>
      <c r="AW1412" t="s">
        <v>3232</v>
      </c>
      <c r="AX1412" t="s">
        <v>3233</v>
      </c>
      <c r="AY1412" t="s">
        <v>3233</v>
      </c>
      <c r="AZ1412">
        <v>3</v>
      </c>
      <c r="BE1412" t="s">
        <v>4987</v>
      </c>
    </row>
    <row r="1413" spans="2:57" hidden="1" x14ac:dyDescent="0.3">
      <c r="B1413" s="16">
        <v>2</v>
      </c>
      <c r="C1413" s="16">
        <v>6372</v>
      </c>
      <c r="D1413" s="36">
        <v>45645.782800925925</v>
      </c>
      <c r="E1413" s="16" t="s">
        <v>5140</v>
      </c>
      <c r="F1413" s="16" t="s">
        <v>5094</v>
      </c>
      <c r="H1413" s="16">
        <v>6372</v>
      </c>
      <c r="I1413" s="6">
        <v>45645</v>
      </c>
      <c r="J1413" t="s">
        <v>3842</v>
      </c>
      <c r="K1413">
        <v>2</v>
      </c>
      <c r="L1413" t="s">
        <v>3843</v>
      </c>
      <c r="M1413" t="s">
        <v>397</v>
      </c>
      <c r="N1413" t="s">
        <v>3219</v>
      </c>
      <c r="O1413" t="s">
        <v>3844</v>
      </c>
      <c r="P1413">
        <v>2346</v>
      </c>
      <c r="Q1413" t="s">
        <v>3845</v>
      </c>
      <c r="R1413" t="s">
        <v>3846</v>
      </c>
      <c r="S1413" t="s">
        <v>3220</v>
      </c>
      <c r="T1413" t="s">
        <v>3221</v>
      </c>
      <c r="U1413" t="s">
        <v>3847</v>
      </c>
      <c r="V1413" t="s">
        <v>3848</v>
      </c>
      <c r="W1413">
        <v>0</v>
      </c>
      <c r="X1413" t="s">
        <v>3849</v>
      </c>
      <c r="AB1413" t="s">
        <v>4988</v>
      </c>
      <c r="AC1413" t="s">
        <v>2644</v>
      </c>
      <c r="AD1413">
        <v>3379</v>
      </c>
      <c r="AE1413" t="s">
        <v>2644</v>
      </c>
      <c r="AF1413" t="s">
        <v>2644</v>
      </c>
      <c r="AG1413" t="s">
        <v>2644</v>
      </c>
      <c r="AH1413" t="s">
        <v>3223</v>
      </c>
      <c r="AI1413">
        <v>2</v>
      </c>
      <c r="AJ1413" t="s">
        <v>5115</v>
      </c>
      <c r="AK1413" t="s">
        <v>5116</v>
      </c>
      <c r="AM1413" t="s">
        <v>203</v>
      </c>
      <c r="AN1413" t="s">
        <v>3219</v>
      </c>
      <c r="AO1413" t="s">
        <v>5117</v>
      </c>
      <c r="AP1413">
        <v>14261</v>
      </c>
      <c r="AQ1413" t="s">
        <v>5118</v>
      </c>
      <c r="AR1413" t="s">
        <v>5119</v>
      </c>
      <c r="AS1413" t="s">
        <v>3220</v>
      </c>
      <c r="AT1413" t="s">
        <v>3221</v>
      </c>
      <c r="AU1413" t="s">
        <v>5120</v>
      </c>
      <c r="AW1413" t="s">
        <v>3232</v>
      </c>
      <c r="AX1413" t="s">
        <v>3233</v>
      </c>
      <c r="AY1413" t="s">
        <v>3233</v>
      </c>
      <c r="AZ1413">
        <v>3</v>
      </c>
      <c r="BE1413" t="s">
        <v>4989</v>
      </c>
    </row>
    <row r="1414" spans="2:57" hidden="1" x14ac:dyDescent="0.3">
      <c r="B1414" s="16">
        <v>2</v>
      </c>
      <c r="C1414" s="16">
        <v>6371</v>
      </c>
      <c r="D1414" s="36">
        <v>45645.782372685186</v>
      </c>
      <c r="E1414" s="16" t="s">
        <v>5141</v>
      </c>
      <c r="F1414" s="16" t="s">
        <v>5094</v>
      </c>
      <c r="H1414" s="16">
        <v>6371</v>
      </c>
      <c r="I1414" s="6">
        <v>45645</v>
      </c>
      <c r="J1414" t="s">
        <v>3842</v>
      </c>
      <c r="K1414">
        <v>2</v>
      </c>
      <c r="L1414" t="s">
        <v>3843</v>
      </c>
      <c r="M1414" t="s">
        <v>397</v>
      </c>
      <c r="N1414" t="s">
        <v>3219</v>
      </c>
      <c r="O1414" t="s">
        <v>3844</v>
      </c>
      <c r="P1414">
        <v>2346</v>
      </c>
      <c r="Q1414" t="s">
        <v>3845</v>
      </c>
      <c r="R1414" t="s">
        <v>3846</v>
      </c>
      <c r="S1414" t="s">
        <v>3220</v>
      </c>
      <c r="T1414" t="s">
        <v>3221</v>
      </c>
      <c r="U1414" t="s">
        <v>3847</v>
      </c>
      <c r="V1414" t="s">
        <v>3848</v>
      </c>
      <c r="W1414">
        <v>0</v>
      </c>
      <c r="X1414" t="s">
        <v>3849</v>
      </c>
      <c r="AB1414" t="s">
        <v>4990</v>
      </c>
      <c r="AC1414" t="s">
        <v>2644</v>
      </c>
      <c r="AD1414">
        <v>3379</v>
      </c>
      <c r="AE1414" t="s">
        <v>2644</v>
      </c>
      <c r="AF1414" t="s">
        <v>2644</v>
      </c>
      <c r="AG1414" t="s">
        <v>2644</v>
      </c>
      <c r="AH1414" t="s">
        <v>3223</v>
      </c>
      <c r="AI1414">
        <v>2</v>
      </c>
      <c r="AJ1414" t="s">
        <v>5115</v>
      </c>
      <c r="AK1414" t="s">
        <v>5116</v>
      </c>
      <c r="AM1414" t="s">
        <v>203</v>
      </c>
      <c r="AN1414" t="s">
        <v>3219</v>
      </c>
      <c r="AO1414" t="s">
        <v>5117</v>
      </c>
      <c r="AP1414">
        <v>14261</v>
      </c>
      <c r="AQ1414" t="s">
        <v>5118</v>
      </c>
      <c r="AR1414" t="s">
        <v>5119</v>
      </c>
      <c r="AS1414" t="s">
        <v>3220</v>
      </c>
      <c r="AT1414" t="s">
        <v>3221</v>
      </c>
      <c r="AU1414" t="s">
        <v>5120</v>
      </c>
      <c r="AW1414" t="s">
        <v>3232</v>
      </c>
      <c r="AX1414" t="s">
        <v>3233</v>
      </c>
      <c r="AY1414" t="s">
        <v>3233</v>
      </c>
      <c r="AZ1414">
        <v>3</v>
      </c>
      <c r="BE1414" t="s">
        <v>4991</v>
      </c>
    </row>
    <row r="1415" spans="2:57" hidden="1" x14ac:dyDescent="0.3">
      <c r="B1415" s="16">
        <v>2</v>
      </c>
      <c r="C1415" s="16">
        <v>6370</v>
      </c>
      <c r="D1415" s="36">
        <v>45645.781851851854</v>
      </c>
      <c r="E1415" s="16" t="s">
        <v>5142</v>
      </c>
      <c r="F1415" s="16" t="s">
        <v>5094</v>
      </c>
      <c r="H1415" s="16">
        <v>6370</v>
      </c>
      <c r="I1415" s="6">
        <v>45645</v>
      </c>
      <c r="J1415" t="s">
        <v>3842</v>
      </c>
      <c r="K1415">
        <v>2</v>
      </c>
      <c r="L1415" t="s">
        <v>3843</v>
      </c>
      <c r="M1415" t="s">
        <v>397</v>
      </c>
      <c r="N1415" t="s">
        <v>3219</v>
      </c>
      <c r="O1415" t="s">
        <v>3844</v>
      </c>
      <c r="P1415">
        <v>2346</v>
      </c>
      <c r="Q1415" t="s">
        <v>3845</v>
      </c>
      <c r="R1415" t="s">
        <v>3846</v>
      </c>
      <c r="S1415" t="s">
        <v>3220</v>
      </c>
      <c r="T1415" t="s">
        <v>3221</v>
      </c>
      <c r="U1415" t="s">
        <v>3847</v>
      </c>
      <c r="V1415" t="s">
        <v>3848</v>
      </c>
      <c r="W1415">
        <v>0</v>
      </c>
      <c r="X1415" t="s">
        <v>3849</v>
      </c>
      <c r="AB1415" t="s">
        <v>4992</v>
      </c>
      <c r="AC1415" t="s">
        <v>2644</v>
      </c>
      <c r="AD1415">
        <v>3379</v>
      </c>
      <c r="AE1415" t="s">
        <v>2644</v>
      </c>
      <c r="AF1415" t="s">
        <v>2644</v>
      </c>
      <c r="AG1415" t="s">
        <v>2644</v>
      </c>
      <c r="AH1415" t="s">
        <v>3223</v>
      </c>
      <c r="AI1415">
        <v>2</v>
      </c>
      <c r="AJ1415" t="s">
        <v>5115</v>
      </c>
      <c r="AK1415" t="s">
        <v>5116</v>
      </c>
      <c r="AM1415" t="s">
        <v>203</v>
      </c>
      <c r="AN1415" t="s">
        <v>3219</v>
      </c>
      <c r="AO1415" t="s">
        <v>5117</v>
      </c>
      <c r="AP1415">
        <v>14261</v>
      </c>
      <c r="AQ1415" t="s">
        <v>5118</v>
      </c>
      <c r="AR1415" t="s">
        <v>5119</v>
      </c>
      <c r="AS1415" t="s">
        <v>3220</v>
      </c>
      <c r="AT1415" t="s">
        <v>3221</v>
      </c>
      <c r="AU1415" t="s">
        <v>5120</v>
      </c>
      <c r="AW1415" t="s">
        <v>3232</v>
      </c>
      <c r="AX1415" t="s">
        <v>3233</v>
      </c>
      <c r="AY1415" t="s">
        <v>3233</v>
      </c>
      <c r="AZ1415">
        <v>3</v>
      </c>
      <c r="BE1415" t="s">
        <v>4993</v>
      </c>
    </row>
    <row r="1416" spans="2:57" hidden="1" x14ac:dyDescent="0.3">
      <c r="B1416" s="16">
        <v>2</v>
      </c>
      <c r="C1416" s="16">
        <v>6369</v>
      </c>
      <c r="D1416" s="36">
        <v>45645.781423611108</v>
      </c>
      <c r="E1416" s="16" t="s">
        <v>5143</v>
      </c>
      <c r="F1416" s="16" t="s">
        <v>5094</v>
      </c>
      <c r="H1416" s="16">
        <v>6369</v>
      </c>
      <c r="I1416" s="6">
        <v>45645</v>
      </c>
      <c r="J1416" t="s">
        <v>3842</v>
      </c>
      <c r="K1416">
        <v>2</v>
      </c>
      <c r="L1416" t="s">
        <v>3843</v>
      </c>
      <c r="M1416" t="s">
        <v>397</v>
      </c>
      <c r="N1416" t="s">
        <v>3219</v>
      </c>
      <c r="O1416" t="s">
        <v>3844</v>
      </c>
      <c r="P1416">
        <v>2346</v>
      </c>
      <c r="Q1416" t="s">
        <v>3845</v>
      </c>
      <c r="R1416" t="s">
        <v>3846</v>
      </c>
      <c r="S1416" t="s">
        <v>3220</v>
      </c>
      <c r="T1416" t="s">
        <v>3221</v>
      </c>
      <c r="U1416" t="s">
        <v>3847</v>
      </c>
      <c r="V1416" t="s">
        <v>3848</v>
      </c>
      <c r="W1416">
        <v>0</v>
      </c>
      <c r="X1416" t="s">
        <v>3849</v>
      </c>
      <c r="AB1416" t="s">
        <v>4994</v>
      </c>
      <c r="AC1416" t="s">
        <v>2644</v>
      </c>
      <c r="AD1416">
        <v>3379</v>
      </c>
      <c r="AE1416" t="s">
        <v>2644</v>
      </c>
      <c r="AF1416" t="s">
        <v>2644</v>
      </c>
      <c r="AG1416" t="s">
        <v>2644</v>
      </c>
      <c r="AH1416" t="s">
        <v>3223</v>
      </c>
      <c r="AI1416">
        <v>2</v>
      </c>
      <c r="AJ1416" t="s">
        <v>5115</v>
      </c>
      <c r="AK1416" t="s">
        <v>5116</v>
      </c>
      <c r="AM1416" t="s">
        <v>203</v>
      </c>
      <c r="AN1416" t="s">
        <v>3219</v>
      </c>
      <c r="AO1416" t="s">
        <v>5117</v>
      </c>
      <c r="AP1416">
        <v>14261</v>
      </c>
      <c r="AQ1416" t="s">
        <v>5118</v>
      </c>
      <c r="AR1416" t="s">
        <v>5119</v>
      </c>
      <c r="AS1416" t="s">
        <v>3220</v>
      </c>
      <c r="AT1416" t="s">
        <v>3221</v>
      </c>
      <c r="AU1416" t="s">
        <v>5120</v>
      </c>
      <c r="AW1416" t="s">
        <v>3232</v>
      </c>
      <c r="AX1416" t="s">
        <v>3233</v>
      </c>
      <c r="AY1416" t="s">
        <v>3233</v>
      </c>
      <c r="AZ1416">
        <v>3</v>
      </c>
      <c r="BE1416" t="s">
        <v>4995</v>
      </c>
    </row>
    <row r="1417" spans="2:57" hidden="1" x14ac:dyDescent="0.3">
      <c r="B1417" s="16">
        <v>2</v>
      </c>
      <c r="C1417" s="16">
        <v>6368</v>
      </c>
      <c r="D1417" s="36">
        <v>45645.780659722222</v>
      </c>
      <c r="E1417" s="16" t="s">
        <v>5144</v>
      </c>
      <c r="F1417" s="16" t="s">
        <v>5094</v>
      </c>
      <c r="H1417" s="16">
        <v>6368</v>
      </c>
      <c r="I1417" s="6">
        <v>45645</v>
      </c>
      <c r="J1417" t="s">
        <v>3842</v>
      </c>
      <c r="K1417">
        <v>2</v>
      </c>
      <c r="L1417" t="s">
        <v>3843</v>
      </c>
      <c r="M1417" t="s">
        <v>397</v>
      </c>
      <c r="N1417" t="s">
        <v>3219</v>
      </c>
      <c r="O1417" t="s">
        <v>3844</v>
      </c>
      <c r="P1417">
        <v>2346</v>
      </c>
      <c r="Q1417" t="s">
        <v>3845</v>
      </c>
      <c r="R1417" t="s">
        <v>3846</v>
      </c>
      <c r="S1417" t="s">
        <v>3220</v>
      </c>
      <c r="T1417" t="s">
        <v>3221</v>
      </c>
      <c r="U1417" t="s">
        <v>3847</v>
      </c>
      <c r="V1417" t="s">
        <v>3848</v>
      </c>
      <c r="W1417">
        <v>0</v>
      </c>
      <c r="X1417" t="s">
        <v>3849</v>
      </c>
      <c r="AB1417" t="s">
        <v>4996</v>
      </c>
      <c r="AC1417" t="s">
        <v>2644</v>
      </c>
      <c r="AD1417">
        <v>3379</v>
      </c>
      <c r="AE1417" t="s">
        <v>2644</v>
      </c>
      <c r="AF1417" t="s">
        <v>2644</v>
      </c>
      <c r="AG1417" t="s">
        <v>2644</v>
      </c>
      <c r="AH1417" t="s">
        <v>3223</v>
      </c>
      <c r="AI1417">
        <v>2</v>
      </c>
      <c r="AJ1417" t="s">
        <v>5115</v>
      </c>
      <c r="AK1417" t="s">
        <v>5116</v>
      </c>
      <c r="AM1417" t="s">
        <v>203</v>
      </c>
      <c r="AN1417" t="s">
        <v>3219</v>
      </c>
      <c r="AO1417" t="s">
        <v>5117</v>
      </c>
      <c r="AP1417">
        <v>14261</v>
      </c>
      <c r="AQ1417" t="s">
        <v>5118</v>
      </c>
      <c r="AR1417" t="s">
        <v>5119</v>
      </c>
      <c r="AS1417" t="s">
        <v>3220</v>
      </c>
      <c r="AT1417" t="s">
        <v>3221</v>
      </c>
      <c r="AU1417" t="s">
        <v>5120</v>
      </c>
      <c r="AW1417" t="s">
        <v>3232</v>
      </c>
      <c r="AX1417" t="s">
        <v>3233</v>
      </c>
      <c r="AY1417" t="s">
        <v>3233</v>
      </c>
      <c r="AZ1417">
        <v>3</v>
      </c>
      <c r="BE1417" t="s">
        <v>4997</v>
      </c>
    </row>
    <row r="1418" spans="2:57" hidden="1" x14ac:dyDescent="0.3">
      <c r="B1418" s="16">
        <v>2</v>
      </c>
      <c r="C1418" s="16">
        <v>6367</v>
      </c>
      <c r="D1418" s="36">
        <v>45645.780150462961</v>
      </c>
      <c r="E1418" s="16" t="s">
        <v>5145</v>
      </c>
      <c r="F1418" s="16" t="s">
        <v>5094</v>
      </c>
      <c r="H1418" s="16">
        <v>6367</v>
      </c>
      <c r="I1418" s="6">
        <v>45645</v>
      </c>
      <c r="J1418" t="s">
        <v>3842</v>
      </c>
      <c r="K1418">
        <v>2</v>
      </c>
      <c r="L1418" t="s">
        <v>3843</v>
      </c>
      <c r="M1418" t="s">
        <v>397</v>
      </c>
      <c r="N1418" t="s">
        <v>3219</v>
      </c>
      <c r="O1418" t="s">
        <v>3844</v>
      </c>
      <c r="P1418">
        <v>2346</v>
      </c>
      <c r="Q1418" t="s">
        <v>3845</v>
      </c>
      <c r="R1418" t="s">
        <v>3846</v>
      </c>
      <c r="S1418" t="s">
        <v>3220</v>
      </c>
      <c r="T1418" t="s">
        <v>3221</v>
      </c>
      <c r="U1418" t="s">
        <v>3847</v>
      </c>
      <c r="V1418" t="s">
        <v>3848</v>
      </c>
      <c r="W1418">
        <v>0</v>
      </c>
      <c r="X1418" t="s">
        <v>3849</v>
      </c>
      <c r="AB1418" t="s">
        <v>4998</v>
      </c>
      <c r="AC1418" t="s">
        <v>2644</v>
      </c>
      <c r="AD1418">
        <v>3379</v>
      </c>
      <c r="AE1418" t="s">
        <v>2644</v>
      </c>
      <c r="AF1418" t="s">
        <v>2644</v>
      </c>
      <c r="AG1418" t="s">
        <v>2644</v>
      </c>
      <c r="AH1418" t="s">
        <v>3223</v>
      </c>
      <c r="AI1418">
        <v>2</v>
      </c>
      <c r="AJ1418" t="s">
        <v>5115</v>
      </c>
      <c r="AK1418" t="s">
        <v>5116</v>
      </c>
      <c r="AM1418" t="s">
        <v>203</v>
      </c>
      <c r="AN1418" t="s">
        <v>3219</v>
      </c>
      <c r="AO1418" t="s">
        <v>5117</v>
      </c>
      <c r="AP1418">
        <v>14261</v>
      </c>
      <c r="AQ1418" t="s">
        <v>5118</v>
      </c>
      <c r="AR1418" t="s">
        <v>5119</v>
      </c>
      <c r="AS1418" t="s">
        <v>3220</v>
      </c>
      <c r="AT1418" t="s">
        <v>3221</v>
      </c>
      <c r="AU1418" t="s">
        <v>5120</v>
      </c>
      <c r="AW1418" t="s">
        <v>3232</v>
      </c>
      <c r="AX1418" t="s">
        <v>3233</v>
      </c>
      <c r="AY1418" t="s">
        <v>3233</v>
      </c>
      <c r="AZ1418">
        <v>3</v>
      </c>
      <c r="BE1418" t="s">
        <v>4999</v>
      </c>
    </row>
    <row r="1419" spans="2:57" hidden="1" x14ac:dyDescent="0.3">
      <c r="B1419" s="16">
        <v>2</v>
      </c>
      <c r="C1419" s="16">
        <v>6366</v>
      </c>
      <c r="D1419" s="36">
        <v>45645.779641203706</v>
      </c>
      <c r="E1419" s="16" t="s">
        <v>5146</v>
      </c>
      <c r="F1419" s="16" t="s">
        <v>5094</v>
      </c>
      <c r="H1419" s="16">
        <v>6366</v>
      </c>
      <c r="I1419" s="6">
        <v>45645</v>
      </c>
      <c r="J1419" t="s">
        <v>3842</v>
      </c>
      <c r="K1419">
        <v>2</v>
      </c>
      <c r="L1419" t="s">
        <v>3843</v>
      </c>
      <c r="M1419" t="s">
        <v>397</v>
      </c>
      <c r="N1419" t="s">
        <v>3219</v>
      </c>
      <c r="O1419" t="s">
        <v>3844</v>
      </c>
      <c r="P1419">
        <v>2346</v>
      </c>
      <c r="Q1419" t="s">
        <v>3845</v>
      </c>
      <c r="R1419" t="s">
        <v>3846</v>
      </c>
      <c r="S1419" t="s">
        <v>3220</v>
      </c>
      <c r="T1419" t="s">
        <v>3221</v>
      </c>
      <c r="U1419" t="s">
        <v>3847</v>
      </c>
      <c r="V1419" t="s">
        <v>3848</v>
      </c>
      <c r="W1419">
        <v>0</v>
      </c>
      <c r="X1419" t="s">
        <v>3849</v>
      </c>
      <c r="AB1419" t="s">
        <v>5000</v>
      </c>
      <c r="AC1419" t="s">
        <v>2644</v>
      </c>
      <c r="AD1419">
        <v>3379</v>
      </c>
      <c r="AE1419" t="s">
        <v>2644</v>
      </c>
      <c r="AF1419" t="s">
        <v>2644</v>
      </c>
      <c r="AG1419" t="s">
        <v>2644</v>
      </c>
      <c r="AH1419" t="s">
        <v>3223</v>
      </c>
      <c r="AI1419">
        <v>2</v>
      </c>
      <c r="AJ1419" t="s">
        <v>5115</v>
      </c>
      <c r="AK1419" t="s">
        <v>5116</v>
      </c>
      <c r="AM1419" t="s">
        <v>203</v>
      </c>
      <c r="AN1419" t="s">
        <v>3219</v>
      </c>
      <c r="AO1419" t="s">
        <v>5117</v>
      </c>
      <c r="AP1419">
        <v>14261</v>
      </c>
      <c r="AQ1419" t="s">
        <v>5118</v>
      </c>
      <c r="AR1419" t="s">
        <v>5119</v>
      </c>
      <c r="AS1419" t="s">
        <v>3220</v>
      </c>
      <c r="AT1419" t="s">
        <v>3221</v>
      </c>
      <c r="AU1419" t="s">
        <v>5120</v>
      </c>
      <c r="AW1419" t="s">
        <v>3232</v>
      </c>
      <c r="AX1419" t="s">
        <v>3233</v>
      </c>
      <c r="AY1419" t="s">
        <v>3233</v>
      </c>
      <c r="AZ1419">
        <v>3</v>
      </c>
      <c r="BE1419" t="s">
        <v>5001</v>
      </c>
    </row>
    <row r="1420" spans="2:57" hidden="1" x14ac:dyDescent="0.3">
      <c r="B1420" s="16">
        <v>2</v>
      </c>
      <c r="C1420" s="16">
        <v>6365</v>
      </c>
      <c r="D1420" s="36">
        <v>45645.778622685182</v>
      </c>
      <c r="E1420" s="16" t="s">
        <v>5147</v>
      </c>
      <c r="F1420" s="16" t="s">
        <v>5094</v>
      </c>
      <c r="H1420" s="16">
        <v>6365</v>
      </c>
      <c r="I1420" s="6">
        <v>45645</v>
      </c>
      <c r="J1420" t="s">
        <v>3842</v>
      </c>
      <c r="K1420">
        <v>2</v>
      </c>
      <c r="L1420" t="s">
        <v>3843</v>
      </c>
      <c r="M1420" t="s">
        <v>397</v>
      </c>
      <c r="N1420" t="s">
        <v>3219</v>
      </c>
      <c r="O1420" t="s">
        <v>3844</v>
      </c>
      <c r="P1420">
        <v>2346</v>
      </c>
      <c r="Q1420" t="s">
        <v>3845</v>
      </c>
      <c r="R1420" t="s">
        <v>3846</v>
      </c>
      <c r="S1420" t="s">
        <v>3220</v>
      </c>
      <c r="T1420" t="s">
        <v>3221</v>
      </c>
      <c r="U1420" t="s">
        <v>3847</v>
      </c>
      <c r="V1420" t="s">
        <v>3848</v>
      </c>
      <c r="W1420">
        <v>0</v>
      </c>
      <c r="X1420" t="s">
        <v>3849</v>
      </c>
      <c r="AB1420" t="s">
        <v>5002</v>
      </c>
      <c r="AC1420" t="s">
        <v>2644</v>
      </c>
      <c r="AD1420">
        <v>3379</v>
      </c>
      <c r="AE1420" t="s">
        <v>2644</v>
      </c>
      <c r="AF1420" t="s">
        <v>2644</v>
      </c>
      <c r="AG1420" t="s">
        <v>2644</v>
      </c>
      <c r="AH1420" t="s">
        <v>3223</v>
      </c>
      <c r="AI1420">
        <v>2</v>
      </c>
      <c r="AJ1420" t="s">
        <v>5115</v>
      </c>
      <c r="AK1420" t="s">
        <v>5116</v>
      </c>
      <c r="AM1420" t="s">
        <v>203</v>
      </c>
      <c r="AN1420" t="s">
        <v>3219</v>
      </c>
      <c r="AO1420" t="s">
        <v>5117</v>
      </c>
      <c r="AP1420">
        <v>14261</v>
      </c>
      <c r="AQ1420" t="s">
        <v>5118</v>
      </c>
      <c r="AR1420" t="s">
        <v>5119</v>
      </c>
      <c r="AS1420" t="s">
        <v>3220</v>
      </c>
      <c r="AT1420" t="s">
        <v>3221</v>
      </c>
      <c r="AU1420" t="s">
        <v>5120</v>
      </c>
      <c r="AW1420" t="s">
        <v>3232</v>
      </c>
      <c r="AX1420" t="s">
        <v>3233</v>
      </c>
      <c r="AY1420" t="s">
        <v>3233</v>
      </c>
      <c r="AZ1420">
        <v>3</v>
      </c>
      <c r="BE1420" t="s">
        <v>5003</v>
      </c>
    </row>
    <row r="1421" spans="2:57" hidden="1" x14ac:dyDescent="0.3">
      <c r="B1421" s="16">
        <v>2</v>
      </c>
      <c r="C1421" s="16">
        <v>6364</v>
      </c>
      <c r="D1421" s="36">
        <v>45645.677349537036</v>
      </c>
      <c r="E1421" s="16" t="s">
        <v>5148</v>
      </c>
      <c r="F1421" s="16" t="s">
        <v>5094</v>
      </c>
      <c r="H1421" s="16">
        <v>6364</v>
      </c>
      <c r="I1421" s="6">
        <v>45645</v>
      </c>
      <c r="J1421" t="s">
        <v>3842</v>
      </c>
      <c r="K1421">
        <v>2</v>
      </c>
      <c r="L1421" t="s">
        <v>3843</v>
      </c>
      <c r="M1421" t="s">
        <v>397</v>
      </c>
      <c r="N1421" t="s">
        <v>3219</v>
      </c>
      <c r="O1421" t="s">
        <v>3844</v>
      </c>
      <c r="P1421">
        <v>2346</v>
      </c>
      <c r="Q1421" t="s">
        <v>3845</v>
      </c>
      <c r="R1421" t="s">
        <v>3846</v>
      </c>
      <c r="S1421" t="s">
        <v>3220</v>
      </c>
      <c r="T1421" t="s">
        <v>3221</v>
      </c>
      <c r="U1421" t="s">
        <v>3847</v>
      </c>
      <c r="V1421" t="s">
        <v>3848</v>
      </c>
      <c r="W1421">
        <v>0</v>
      </c>
      <c r="X1421" t="s">
        <v>3849</v>
      </c>
      <c r="AB1421" t="s">
        <v>5004</v>
      </c>
      <c r="AC1421" t="s">
        <v>2644</v>
      </c>
      <c r="AD1421">
        <v>3379</v>
      </c>
      <c r="AE1421" t="s">
        <v>2644</v>
      </c>
      <c r="AF1421" t="s">
        <v>2644</v>
      </c>
      <c r="AG1421" t="s">
        <v>2644</v>
      </c>
      <c r="AH1421" t="s">
        <v>3223</v>
      </c>
      <c r="AI1421">
        <v>2</v>
      </c>
      <c r="AJ1421" t="s">
        <v>5149</v>
      </c>
      <c r="AK1421" t="s">
        <v>5150</v>
      </c>
      <c r="AM1421" t="s">
        <v>251</v>
      </c>
      <c r="AN1421" t="s">
        <v>3219</v>
      </c>
      <c r="AO1421" t="s">
        <v>5151</v>
      </c>
      <c r="AP1421">
        <v>3064</v>
      </c>
      <c r="AQ1421" t="s">
        <v>5152</v>
      </c>
      <c r="AR1421" t="s">
        <v>5153</v>
      </c>
      <c r="AS1421" t="s">
        <v>3220</v>
      </c>
      <c r="AT1421" t="s">
        <v>3221</v>
      </c>
      <c r="AU1421" t="s">
        <v>5154</v>
      </c>
      <c r="AV1421" t="s">
        <v>5155</v>
      </c>
      <c r="AW1421" t="s">
        <v>3232</v>
      </c>
      <c r="AX1421" t="s">
        <v>3233</v>
      </c>
      <c r="AY1421" t="s">
        <v>3233</v>
      </c>
      <c r="AZ1421">
        <v>3</v>
      </c>
      <c r="BE1421" t="s">
        <v>5005</v>
      </c>
    </row>
    <row r="1422" spans="2:57" hidden="1" x14ac:dyDescent="0.3">
      <c r="B1422" s="16">
        <v>2</v>
      </c>
      <c r="C1422" s="16">
        <v>6363</v>
      </c>
      <c r="D1422" s="36">
        <v>45645.633750000001</v>
      </c>
      <c r="E1422" s="16" t="s">
        <v>5156</v>
      </c>
      <c r="F1422" s="16" t="s">
        <v>5094</v>
      </c>
      <c r="H1422" s="16">
        <v>6363</v>
      </c>
      <c r="I1422" s="6">
        <v>45645</v>
      </c>
      <c r="J1422" t="s">
        <v>3842</v>
      </c>
      <c r="K1422">
        <v>2</v>
      </c>
      <c r="L1422" t="s">
        <v>3843</v>
      </c>
      <c r="M1422" t="s">
        <v>397</v>
      </c>
      <c r="N1422" t="s">
        <v>3219</v>
      </c>
      <c r="O1422" t="s">
        <v>3844</v>
      </c>
      <c r="P1422">
        <v>2346</v>
      </c>
      <c r="Q1422" t="s">
        <v>3845</v>
      </c>
      <c r="R1422" t="s">
        <v>3846</v>
      </c>
      <c r="S1422" t="s">
        <v>3220</v>
      </c>
      <c r="T1422" t="s">
        <v>3221</v>
      </c>
      <c r="U1422" t="s">
        <v>3847</v>
      </c>
      <c r="V1422" t="s">
        <v>3848</v>
      </c>
      <c r="W1422">
        <v>0</v>
      </c>
      <c r="X1422" t="s">
        <v>3849</v>
      </c>
      <c r="AB1422" t="s">
        <v>5006</v>
      </c>
      <c r="AC1422" t="s">
        <v>2644</v>
      </c>
      <c r="AD1422">
        <v>3379</v>
      </c>
      <c r="AE1422" t="s">
        <v>2644</v>
      </c>
      <c r="AF1422" t="s">
        <v>2644</v>
      </c>
      <c r="AG1422" t="s">
        <v>2644</v>
      </c>
      <c r="AH1422" t="s">
        <v>3223</v>
      </c>
      <c r="AI1422">
        <v>2</v>
      </c>
      <c r="AJ1422" t="s">
        <v>5157</v>
      </c>
      <c r="AK1422" t="s">
        <v>5158</v>
      </c>
      <c r="AM1422" t="s">
        <v>4212</v>
      </c>
      <c r="AN1422" t="s">
        <v>3219</v>
      </c>
      <c r="AO1422" t="s">
        <v>3844</v>
      </c>
      <c r="AP1422">
        <v>2626</v>
      </c>
      <c r="AQ1422" t="s">
        <v>5159</v>
      </c>
      <c r="AR1422" t="s">
        <v>3846</v>
      </c>
      <c r="AS1422" t="s">
        <v>3220</v>
      </c>
      <c r="AT1422" t="s">
        <v>3221</v>
      </c>
      <c r="AU1422" t="s">
        <v>3847</v>
      </c>
      <c r="AV1422" t="s">
        <v>5160</v>
      </c>
      <c r="AW1422" t="s">
        <v>3232</v>
      </c>
      <c r="AX1422" t="s">
        <v>3233</v>
      </c>
      <c r="AY1422" t="s">
        <v>3233</v>
      </c>
      <c r="AZ1422">
        <v>3</v>
      </c>
      <c r="BE1422" t="s">
        <v>5007</v>
      </c>
    </row>
    <row r="1423" spans="2:57" hidden="1" x14ac:dyDescent="0.3">
      <c r="B1423" s="16">
        <v>2</v>
      </c>
      <c r="C1423" s="16">
        <v>6362</v>
      </c>
      <c r="D1423" s="36">
        <v>45645.632754629631</v>
      </c>
      <c r="E1423" s="16" t="s">
        <v>5161</v>
      </c>
      <c r="F1423" s="16" t="s">
        <v>5094</v>
      </c>
      <c r="H1423" s="16">
        <v>6362</v>
      </c>
      <c r="I1423" s="6">
        <v>45645</v>
      </c>
      <c r="J1423" t="s">
        <v>3842</v>
      </c>
      <c r="K1423">
        <v>2</v>
      </c>
      <c r="L1423" t="s">
        <v>3843</v>
      </c>
      <c r="M1423" t="s">
        <v>397</v>
      </c>
      <c r="N1423" t="s">
        <v>3219</v>
      </c>
      <c r="O1423" t="s">
        <v>3844</v>
      </c>
      <c r="P1423">
        <v>2346</v>
      </c>
      <c r="Q1423" t="s">
        <v>3845</v>
      </c>
      <c r="R1423" t="s">
        <v>3846</v>
      </c>
      <c r="S1423" t="s">
        <v>3220</v>
      </c>
      <c r="T1423" t="s">
        <v>3221</v>
      </c>
      <c r="U1423" t="s">
        <v>3847</v>
      </c>
      <c r="V1423" t="s">
        <v>3848</v>
      </c>
      <c r="W1423">
        <v>0</v>
      </c>
      <c r="X1423" t="s">
        <v>3849</v>
      </c>
      <c r="AB1423" t="s">
        <v>5008</v>
      </c>
      <c r="AC1423" t="s">
        <v>2644</v>
      </c>
      <c r="AD1423">
        <v>3379</v>
      </c>
      <c r="AE1423" t="s">
        <v>2644</v>
      </c>
      <c r="AF1423" t="s">
        <v>2644</v>
      </c>
      <c r="AG1423" t="s">
        <v>2644</v>
      </c>
      <c r="AH1423" t="s">
        <v>3223</v>
      </c>
      <c r="AI1423">
        <v>2</v>
      </c>
      <c r="AJ1423" t="s">
        <v>5157</v>
      </c>
      <c r="AK1423" t="s">
        <v>5158</v>
      </c>
      <c r="AM1423" t="s">
        <v>4212</v>
      </c>
      <c r="AN1423" t="s">
        <v>3219</v>
      </c>
      <c r="AO1423" t="s">
        <v>3844</v>
      </c>
      <c r="AP1423">
        <v>2626</v>
      </c>
      <c r="AQ1423" t="s">
        <v>5159</v>
      </c>
      <c r="AR1423" t="s">
        <v>3846</v>
      </c>
      <c r="AS1423" t="s">
        <v>3220</v>
      </c>
      <c r="AT1423" t="s">
        <v>3221</v>
      </c>
      <c r="AU1423" t="s">
        <v>3847</v>
      </c>
      <c r="AV1423" t="s">
        <v>5160</v>
      </c>
      <c r="AW1423" t="s">
        <v>3232</v>
      </c>
      <c r="AX1423" t="s">
        <v>3233</v>
      </c>
      <c r="AY1423" t="s">
        <v>3233</v>
      </c>
      <c r="AZ1423">
        <v>3</v>
      </c>
      <c r="BE1423" t="s">
        <v>5009</v>
      </c>
    </row>
    <row r="1424" spans="2:57" hidden="1" x14ac:dyDescent="0.3">
      <c r="B1424" s="16">
        <v>2</v>
      </c>
      <c r="C1424" s="16">
        <v>6361</v>
      </c>
      <c r="D1424" s="36">
        <v>45645.521435185183</v>
      </c>
      <c r="E1424" s="16" t="s">
        <v>5162</v>
      </c>
      <c r="F1424" s="16" t="s">
        <v>5094</v>
      </c>
      <c r="H1424" s="16">
        <v>6361</v>
      </c>
      <c r="I1424" s="6">
        <v>45645</v>
      </c>
      <c r="J1424" t="s">
        <v>3842</v>
      </c>
      <c r="K1424">
        <v>2</v>
      </c>
      <c r="L1424" t="s">
        <v>3843</v>
      </c>
      <c r="M1424" t="s">
        <v>397</v>
      </c>
      <c r="N1424" t="s">
        <v>3219</v>
      </c>
      <c r="O1424" t="s">
        <v>3844</v>
      </c>
      <c r="P1424">
        <v>2346</v>
      </c>
      <c r="Q1424" t="s">
        <v>3845</v>
      </c>
      <c r="R1424" t="s">
        <v>3846</v>
      </c>
      <c r="S1424" t="s">
        <v>3220</v>
      </c>
      <c r="T1424" t="s">
        <v>3221</v>
      </c>
      <c r="U1424" t="s">
        <v>3847</v>
      </c>
      <c r="V1424" t="s">
        <v>3848</v>
      </c>
      <c r="W1424">
        <v>0</v>
      </c>
      <c r="X1424" t="s">
        <v>3849</v>
      </c>
      <c r="AB1424" t="s">
        <v>5010</v>
      </c>
      <c r="AC1424" t="s">
        <v>2644</v>
      </c>
      <c r="AD1424">
        <v>3379</v>
      </c>
      <c r="AE1424" t="s">
        <v>2644</v>
      </c>
      <c r="AF1424" t="s">
        <v>2644</v>
      </c>
      <c r="AG1424" t="s">
        <v>2644</v>
      </c>
      <c r="AH1424" t="s">
        <v>3223</v>
      </c>
      <c r="AI1424">
        <v>2</v>
      </c>
      <c r="AJ1424" t="s">
        <v>3852</v>
      </c>
      <c r="AK1424" t="s">
        <v>3853</v>
      </c>
      <c r="AM1424" t="s">
        <v>150</v>
      </c>
      <c r="AN1424" t="s">
        <v>3219</v>
      </c>
      <c r="AO1424" t="s">
        <v>3844</v>
      </c>
      <c r="AP1424">
        <v>2530</v>
      </c>
      <c r="AQ1424" t="s">
        <v>3854</v>
      </c>
      <c r="AR1424" t="s">
        <v>3855</v>
      </c>
      <c r="AS1424" t="s">
        <v>3220</v>
      </c>
      <c r="AT1424" t="s">
        <v>3221</v>
      </c>
      <c r="AU1424" t="s">
        <v>3847</v>
      </c>
      <c r="AV1424" t="s">
        <v>3856</v>
      </c>
      <c r="AW1424" t="s">
        <v>3232</v>
      </c>
      <c r="AX1424" t="s">
        <v>3233</v>
      </c>
      <c r="AY1424" t="s">
        <v>3233</v>
      </c>
      <c r="AZ1424">
        <v>3</v>
      </c>
      <c r="BE1424" t="s">
        <v>5011</v>
      </c>
    </row>
    <row r="1425" spans="2:57" hidden="1" x14ac:dyDescent="0.3">
      <c r="B1425" s="16">
        <v>2</v>
      </c>
      <c r="C1425" s="16">
        <v>6360</v>
      </c>
      <c r="D1425" s="36">
        <v>45645.52065972222</v>
      </c>
      <c r="E1425" s="16" t="s">
        <v>5163</v>
      </c>
      <c r="F1425" s="16" t="s">
        <v>5094</v>
      </c>
      <c r="H1425" s="16">
        <v>6360</v>
      </c>
      <c r="I1425" s="6">
        <v>45645</v>
      </c>
      <c r="J1425" t="s">
        <v>3842</v>
      </c>
      <c r="K1425">
        <v>2</v>
      </c>
      <c r="L1425" t="s">
        <v>3843</v>
      </c>
      <c r="M1425" t="s">
        <v>397</v>
      </c>
      <c r="N1425" t="s">
        <v>3219</v>
      </c>
      <c r="O1425" t="s">
        <v>3844</v>
      </c>
      <c r="P1425">
        <v>2346</v>
      </c>
      <c r="Q1425" t="s">
        <v>3845</v>
      </c>
      <c r="R1425" t="s">
        <v>3846</v>
      </c>
      <c r="S1425" t="s">
        <v>3220</v>
      </c>
      <c r="T1425" t="s">
        <v>3221</v>
      </c>
      <c r="U1425" t="s">
        <v>3847</v>
      </c>
      <c r="V1425" t="s">
        <v>3848</v>
      </c>
      <c r="W1425">
        <v>0</v>
      </c>
      <c r="X1425" t="s">
        <v>3849</v>
      </c>
      <c r="AB1425" t="s">
        <v>5012</v>
      </c>
      <c r="AC1425" t="s">
        <v>2644</v>
      </c>
      <c r="AD1425">
        <v>3379</v>
      </c>
      <c r="AE1425" t="s">
        <v>2644</v>
      </c>
      <c r="AF1425" t="s">
        <v>2644</v>
      </c>
      <c r="AG1425" t="s">
        <v>2644</v>
      </c>
      <c r="AH1425" t="s">
        <v>3223</v>
      </c>
      <c r="AI1425">
        <v>2</v>
      </c>
      <c r="AJ1425" t="s">
        <v>3852</v>
      </c>
      <c r="AK1425" t="s">
        <v>3853</v>
      </c>
      <c r="AM1425" t="s">
        <v>150</v>
      </c>
      <c r="AN1425" t="s">
        <v>3219</v>
      </c>
      <c r="AO1425" t="s">
        <v>3844</v>
      </c>
      <c r="AP1425">
        <v>2530</v>
      </c>
      <c r="AQ1425" t="s">
        <v>3854</v>
      </c>
      <c r="AR1425" t="s">
        <v>3855</v>
      </c>
      <c r="AS1425" t="s">
        <v>3220</v>
      </c>
      <c r="AT1425" t="s">
        <v>3221</v>
      </c>
      <c r="AU1425" t="s">
        <v>3847</v>
      </c>
      <c r="AV1425" t="s">
        <v>3856</v>
      </c>
      <c r="AW1425" t="s">
        <v>3232</v>
      </c>
      <c r="AX1425" t="s">
        <v>3233</v>
      </c>
      <c r="AY1425" t="s">
        <v>3233</v>
      </c>
      <c r="AZ1425">
        <v>3</v>
      </c>
      <c r="BE1425" t="s">
        <v>5013</v>
      </c>
    </row>
    <row r="1426" spans="2:57" hidden="1" x14ac:dyDescent="0.3">
      <c r="B1426" s="16">
        <v>2</v>
      </c>
      <c r="C1426" s="16">
        <v>6359</v>
      </c>
      <c r="D1426" s="36">
        <v>45645.520127314812</v>
      </c>
      <c r="E1426" s="16" t="s">
        <v>5164</v>
      </c>
      <c r="F1426" s="16" t="s">
        <v>5094</v>
      </c>
      <c r="H1426" s="16">
        <v>6359</v>
      </c>
      <c r="I1426" s="6">
        <v>45645</v>
      </c>
      <c r="J1426" t="s">
        <v>3842</v>
      </c>
      <c r="K1426">
        <v>2</v>
      </c>
      <c r="L1426" t="s">
        <v>3843</v>
      </c>
      <c r="M1426" t="s">
        <v>397</v>
      </c>
      <c r="N1426" t="s">
        <v>3219</v>
      </c>
      <c r="O1426" t="s">
        <v>3844</v>
      </c>
      <c r="P1426">
        <v>2346</v>
      </c>
      <c r="Q1426" t="s">
        <v>3845</v>
      </c>
      <c r="R1426" t="s">
        <v>3846</v>
      </c>
      <c r="S1426" t="s">
        <v>3220</v>
      </c>
      <c r="T1426" t="s">
        <v>3221</v>
      </c>
      <c r="U1426" t="s">
        <v>3847</v>
      </c>
      <c r="V1426" t="s">
        <v>3848</v>
      </c>
      <c r="W1426">
        <v>0</v>
      </c>
      <c r="X1426" t="s">
        <v>3849</v>
      </c>
      <c r="AB1426" t="s">
        <v>2703</v>
      </c>
      <c r="AC1426" t="s">
        <v>2644</v>
      </c>
      <c r="AD1426">
        <v>3379</v>
      </c>
      <c r="AE1426" t="s">
        <v>2644</v>
      </c>
      <c r="AF1426" t="s">
        <v>2644</v>
      </c>
      <c r="AG1426" t="s">
        <v>2644</v>
      </c>
      <c r="AH1426" t="s">
        <v>3223</v>
      </c>
      <c r="AI1426">
        <v>2</v>
      </c>
      <c r="AJ1426" t="s">
        <v>3852</v>
      </c>
      <c r="AK1426" t="s">
        <v>3853</v>
      </c>
      <c r="AM1426" t="s">
        <v>150</v>
      </c>
      <c r="AN1426" t="s">
        <v>3219</v>
      </c>
      <c r="AO1426" t="s">
        <v>3844</v>
      </c>
      <c r="AP1426">
        <v>2530</v>
      </c>
      <c r="AQ1426" t="s">
        <v>3854</v>
      </c>
      <c r="AR1426" t="s">
        <v>3855</v>
      </c>
      <c r="AS1426" t="s">
        <v>3220</v>
      </c>
      <c r="AT1426" t="s">
        <v>3221</v>
      </c>
      <c r="AU1426" t="s">
        <v>3847</v>
      </c>
      <c r="AV1426" t="s">
        <v>3856</v>
      </c>
      <c r="AW1426" t="s">
        <v>3232</v>
      </c>
      <c r="AX1426" t="s">
        <v>3233</v>
      </c>
      <c r="AY1426" t="s">
        <v>3233</v>
      </c>
      <c r="AZ1426">
        <v>3</v>
      </c>
      <c r="BE1426" t="s">
        <v>5014</v>
      </c>
    </row>
    <row r="1427" spans="2:57" hidden="1" x14ac:dyDescent="0.3">
      <c r="B1427" s="16">
        <v>2</v>
      </c>
      <c r="C1427" s="16">
        <v>6358</v>
      </c>
      <c r="D1427" s="36">
        <v>45645.519432870373</v>
      </c>
      <c r="E1427" s="16" t="s">
        <v>5165</v>
      </c>
      <c r="F1427" s="16" t="s">
        <v>5094</v>
      </c>
      <c r="H1427" s="16">
        <v>6358</v>
      </c>
      <c r="I1427" s="6">
        <v>45645</v>
      </c>
      <c r="J1427" t="s">
        <v>3842</v>
      </c>
      <c r="K1427">
        <v>2</v>
      </c>
      <c r="L1427" t="s">
        <v>3843</v>
      </c>
      <c r="M1427" t="s">
        <v>397</v>
      </c>
      <c r="N1427" t="s">
        <v>3219</v>
      </c>
      <c r="O1427" t="s">
        <v>3844</v>
      </c>
      <c r="P1427">
        <v>2346</v>
      </c>
      <c r="Q1427" t="s">
        <v>3845</v>
      </c>
      <c r="R1427" t="s">
        <v>3846</v>
      </c>
      <c r="S1427" t="s">
        <v>3220</v>
      </c>
      <c r="T1427" t="s">
        <v>3221</v>
      </c>
      <c r="U1427" t="s">
        <v>3847</v>
      </c>
      <c r="V1427" t="s">
        <v>3848</v>
      </c>
      <c r="W1427">
        <v>0</v>
      </c>
      <c r="X1427" t="s">
        <v>3849</v>
      </c>
      <c r="AB1427" t="s">
        <v>2703</v>
      </c>
      <c r="AC1427" t="s">
        <v>2644</v>
      </c>
      <c r="AD1427">
        <v>3379</v>
      </c>
      <c r="AE1427" t="s">
        <v>2644</v>
      </c>
      <c r="AF1427" t="s">
        <v>2644</v>
      </c>
      <c r="AG1427" t="s">
        <v>2644</v>
      </c>
      <c r="AH1427" t="s">
        <v>3223</v>
      </c>
      <c r="AI1427">
        <v>2</v>
      </c>
      <c r="AJ1427" t="s">
        <v>3852</v>
      </c>
      <c r="AK1427" t="s">
        <v>3853</v>
      </c>
      <c r="AM1427" t="s">
        <v>150</v>
      </c>
      <c r="AN1427" t="s">
        <v>3219</v>
      </c>
      <c r="AO1427" t="s">
        <v>3844</v>
      </c>
      <c r="AP1427">
        <v>2530</v>
      </c>
      <c r="AQ1427" t="s">
        <v>3854</v>
      </c>
      <c r="AR1427" t="s">
        <v>3855</v>
      </c>
      <c r="AS1427" t="s">
        <v>3220</v>
      </c>
      <c r="AT1427" t="s">
        <v>3221</v>
      </c>
      <c r="AU1427" t="s">
        <v>3847</v>
      </c>
      <c r="AV1427" t="s">
        <v>3856</v>
      </c>
      <c r="AW1427" t="s">
        <v>3232</v>
      </c>
      <c r="AX1427" t="s">
        <v>3233</v>
      </c>
      <c r="AY1427" t="s">
        <v>3233</v>
      </c>
      <c r="AZ1427">
        <v>3</v>
      </c>
      <c r="BE1427" t="s">
        <v>5015</v>
      </c>
    </row>
    <row r="1428" spans="2:57" hidden="1" x14ac:dyDescent="0.3">
      <c r="B1428" s="16">
        <v>2</v>
      </c>
      <c r="C1428" s="16">
        <v>6357</v>
      </c>
      <c r="D1428" s="36">
        <v>45645.51703703704</v>
      </c>
      <c r="E1428" s="16" t="s">
        <v>5166</v>
      </c>
      <c r="F1428" s="16" t="s">
        <v>5094</v>
      </c>
      <c r="H1428" s="16">
        <v>6357</v>
      </c>
      <c r="I1428" s="6">
        <v>45645</v>
      </c>
      <c r="J1428" t="s">
        <v>3842</v>
      </c>
      <c r="K1428">
        <v>2</v>
      </c>
      <c r="L1428" t="s">
        <v>3843</v>
      </c>
      <c r="M1428" t="s">
        <v>397</v>
      </c>
      <c r="N1428" t="s">
        <v>3219</v>
      </c>
      <c r="O1428" t="s">
        <v>3844</v>
      </c>
      <c r="P1428">
        <v>2346</v>
      </c>
      <c r="Q1428" t="s">
        <v>3845</v>
      </c>
      <c r="R1428" t="s">
        <v>3846</v>
      </c>
      <c r="S1428" t="s">
        <v>3220</v>
      </c>
      <c r="T1428" t="s">
        <v>3221</v>
      </c>
      <c r="U1428" t="s">
        <v>3847</v>
      </c>
      <c r="V1428" t="s">
        <v>3848</v>
      </c>
      <c r="W1428">
        <v>0</v>
      </c>
      <c r="X1428" t="s">
        <v>3849</v>
      </c>
      <c r="AB1428" t="s">
        <v>5016</v>
      </c>
      <c r="AC1428" t="s">
        <v>2644</v>
      </c>
      <c r="AD1428">
        <v>3379</v>
      </c>
      <c r="AE1428" t="s">
        <v>2644</v>
      </c>
      <c r="AF1428" t="s">
        <v>2644</v>
      </c>
      <c r="AG1428" t="s">
        <v>2644</v>
      </c>
      <c r="AH1428" t="s">
        <v>3223</v>
      </c>
      <c r="AI1428">
        <v>2</v>
      </c>
      <c r="AJ1428" t="s">
        <v>3319</v>
      </c>
      <c r="AK1428" t="s">
        <v>3320</v>
      </c>
      <c r="AM1428" t="s">
        <v>2419</v>
      </c>
      <c r="AN1428" t="s">
        <v>3321</v>
      </c>
      <c r="AO1428" t="s">
        <v>3322</v>
      </c>
      <c r="AP1428">
        <v>110</v>
      </c>
      <c r="AQ1428" t="s">
        <v>3323</v>
      </c>
      <c r="AR1428" t="s">
        <v>3324</v>
      </c>
      <c r="AS1428" t="s">
        <v>3220</v>
      </c>
      <c r="AT1428" t="s">
        <v>3221</v>
      </c>
      <c r="AU1428" t="s">
        <v>3325</v>
      </c>
      <c r="AW1428" t="s">
        <v>3232</v>
      </c>
      <c r="AX1428" t="s">
        <v>3233</v>
      </c>
      <c r="AY1428" t="s">
        <v>3233</v>
      </c>
      <c r="AZ1428">
        <v>3</v>
      </c>
      <c r="BE1428" t="s">
        <v>5017</v>
      </c>
    </row>
    <row r="1429" spans="2:57" hidden="1" x14ac:dyDescent="0.3">
      <c r="B1429" s="16">
        <v>2</v>
      </c>
      <c r="C1429" s="16">
        <v>6356</v>
      </c>
      <c r="D1429" s="36">
        <v>45645.516342592593</v>
      </c>
      <c r="E1429" s="16" t="s">
        <v>5167</v>
      </c>
      <c r="F1429" s="16" t="s">
        <v>5094</v>
      </c>
      <c r="H1429" s="16">
        <v>6356</v>
      </c>
      <c r="I1429" s="6">
        <v>45645</v>
      </c>
      <c r="J1429" t="s">
        <v>3842</v>
      </c>
      <c r="K1429">
        <v>2</v>
      </c>
      <c r="L1429" t="s">
        <v>3843</v>
      </c>
      <c r="M1429" t="s">
        <v>397</v>
      </c>
      <c r="N1429" t="s">
        <v>3219</v>
      </c>
      <c r="O1429" t="s">
        <v>3844</v>
      </c>
      <c r="P1429">
        <v>2346</v>
      </c>
      <c r="Q1429" t="s">
        <v>3845</v>
      </c>
      <c r="R1429" t="s">
        <v>3846</v>
      </c>
      <c r="S1429" t="s">
        <v>3220</v>
      </c>
      <c r="T1429" t="s">
        <v>3221</v>
      </c>
      <c r="U1429" t="s">
        <v>3847</v>
      </c>
      <c r="V1429" t="s">
        <v>3848</v>
      </c>
      <c r="W1429">
        <v>0</v>
      </c>
      <c r="X1429" t="s">
        <v>3849</v>
      </c>
      <c r="AB1429" t="s">
        <v>5018</v>
      </c>
      <c r="AC1429" t="s">
        <v>2644</v>
      </c>
      <c r="AD1429">
        <v>3379</v>
      </c>
      <c r="AE1429" t="s">
        <v>2644</v>
      </c>
      <c r="AF1429" t="s">
        <v>2644</v>
      </c>
      <c r="AG1429" t="s">
        <v>2644</v>
      </c>
      <c r="AH1429" t="s">
        <v>3223</v>
      </c>
      <c r="AI1429">
        <v>2</v>
      </c>
      <c r="AJ1429" t="s">
        <v>3319</v>
      </c>
      <c r="AK1429" t="s">
        <v>3320</v>
      </c>
      <c r="AM1429" t="s">
        <v>2419</v>
      </c>
      <c r="AN1429" t="s">
        <v>3321</v>
      </c>
      <c r="AO1429" t="s">
        <v>3322</v>
      </c>
      <c r="AP1429">
        <v>110</v>
      </c>
      <c r="AQ1429" t="s">
        <v>3323</v>
      </c>
      <c r="AR1429" t="s">
        <v>3324</v>
      </c>
      <c r="AS1429" t="s">
        <v>3220</v>
      </c>
      <c r="AT1429" t="s">
        <v>3221</v>
      </c>
      <c r="AU1429" t="s">
        <v>3325</v>
      </c>
      <c r="AW1429" t="s">
        <v>3232</v>
      </c>
      <c r="AX1429" t="s">
        <v>3233</v>
      </c>
      <c r="AY1429" t="s">
        <v>3233</v>
      </c>
      <c r="AZ1429">
        <v>3</v>
      </c>
      <c r="BE1429" t="s">
        <v>5019</v>
      </c>
    </row>
    <row r="1430" spans="2:57" hidden="1" x14ac:dyDescent="0.3">
      <c r="B1430" s="16">
        <v>2</v>
      </c>
      <c r="C1430" s="16">
        <v>6355</v>
      </c>
      <c r="D1430" s="36">
        <v>45645.417280092595</v>
      </c>
      <c r="E1430" s="16" t="s">
        <v>5168</v>
      </c>
      <c r="F1430" s="16" t="s">
        <v>5094</v>
      </c>
      <c r="H1430" s="16">
        <v>6355</v>
      </c>
      <c r="I1430" s="6">
        <v>45645</v>
      </c>
      <c r="J1430" t="s">
        <v>3842</v>
      </c>
      <c r="K1430">
        <v>2</v>
      </c>
      <c r="L1430" t="s">
        <v>3843</v>
      </c>
      <c r="M1430" t="s">
        <v>397</v>
      </c>
      <c r="N1430" t="s">
        <v>3219</v>
      </c>
      <c r="O1430" t="s">
        <v>3844</v>
      </c>
      <c r="P1430">
        <v>2346</v>
      </c>
      <c r="Q1430" t="s">
        <v>3845</v>
      </c>
      <c r="R1430" t="s">
        <v>3846</v>
      </c>
      <c r="S1430" t="s">
        <v>3220</v>
      </c>
      <c r="T1430" t="s">
        <v>3221</v>
      </c>
      <c r="U1430" t="s">
        <v>3847</v>
      </c>
      <c r="V1430" t="s">
        <v>3848</v>
      </c>
      <c r="W1430">
        <v>0</v>
      </c>
      <c r="X1430" t="s">
        <v>3849</v>
      </c>
      <c r="AB1430" t="s">
        <v>5020</v>
      </c>
      <c r="AC1430" t="s">
        <v>2644</v>
      </c>
      <c r="AD1430">
        <v>3379</v>
      </c>
      <c r="AE1430" t="s">
        <v>2644</v>
      </c>
      <c r="AF1430" t="s">
        <v>2644</v>
      </c>
      <c r="AG1430" t="s">
        <v>2644</v>
      </c>
      <c r="AH1430" t="s">
        <v>3223</v>
      </c>
      <c r="AI1430">
        <v>2</v>
      </c>
      <c r="AJ1430" t="s">
        <v>5115</v>
      </c>
      <c r="AK1430" t="s">
        <v>5116</v>
      </c>
      <c r="AM1430" t="s">
        <v>203</v>
      </c>
      <c r="AN1430" t="s">
        <v>3219</v>
      </c>
      <c r="AO1430" t="s">
        <v>5117</v>
      </c>
      <c r="AP1430">
        <v>14261</v>
      </c>
      <c r="AQ1430" t="s">
        <v>5118</v>
      </c>
      <c r="AR1430" t="s">
        <v>5119</v>
      </c>
      <c r="AS1430" t="s">
        <v>3220</v>
      </c>
      <c r="AT1430" t="s">
        <v>3221</v>
      </c>
      <c r="AU1430" t="s">
        <v>5120</v>
      </c>
      <c r="AW1430" t="s">
        <v>3232</v>
      </c>
      <c r="AX1430" t="s">
        <v>3233</v>
      </c>
      <c r="AY1430" t="s">
        <v>3233</v>
      </c>
      <c r="AZ1430">
        <v>3</v>
      </c>
      <c r="BE1430" t="s">
        <v>5021</v>
      </c>
    </row>
    <row r="1431" spans="2:57" hidden="1" x14ac:dyDescent="0.3">
      <c r="B1431" s="16">
        <v>2</v>
      </c>
      <c r="C1431" s="16">
        <v>6354</v>
      </c>
      <c r="D1431" s="36">
        <v>45644.526180555556</v>
      </c>
      <c r="E1431" s="16" t="s">
        <v>5169</v>
      </c>
      <c r="F1431" s="16" t="s">
        <v>5094</v>
      </c>
      <c r="H1431" s="16">
        <v>6354</v>
      </c>
      <c r="I1431" s="6">
        <v>45644</v>
      </c>
      <c r="J1431" t="s">
        <v>3842</v>
      </c>
      <c r="K1431">
        <v>2</v>
      </c>
      <c r="L1431" t="s">
        <v>3843</v>
      </c>
      <c r="M1431" t="s">
        <v>397</v>
      </c>
      <c r="N1431" t="s">
        <v>3219</v>
      </c>
      <c r="O1431" t="s">
        <v>3844</v>
      </c>
      <c r="P1431">
        <v>2346</v>
      </c>
      <c r="Q1431" t="s">
        <v>3845</v>
      </c>
      <c r="R1431" t="s">
        <v>3846</v>
      </c>
      <c r="S1431" t="s">
        <v>3220</v>
      </c>
      <c r="T1431" t="s">
        <v>3221</v>
      </c>
      <c r="U1431" t="s">
        <v>3847</v>
      </c>
      <c r="V1431" t="s">
        <v>3848</v>
      </c>
      <c r="W1431">
        <v>0</v>
      </c>
      <c r="X1431" t="s">
        <v>3849</v>
      </c>
      <c r="AB1431" t="s">
        <v>2789</v>
      </c>
      <c r="AC1431" t="s">
        <v>2644</v>
      </c>
      <c r="AD1431">
        <v>3379</v>
      </c>
      <c r="AE1431" t="s">
        <v>2644</v>
      </c>
      <c r="AF1431" t="s">
        <v>2644</v>
      </c>
      <c r="AG1431" t="s">
        <v>2644</v>
      </c>
      <c r="AH1431" t="s">
        <v>3223</v>
      </c>
      <c r="AI1431">
        <v>2</v>
      </c>
      <c r="AJ1431" t="s">
        <v>5170</v>
      </c>
      <c r="AK1431" t="s">
        <v>5171</v>
      </c>
      <c r="AM1431" t="s">
        <v>4463</v>
      </c>
      <c r="AN1431" t="s">
        <v>3321</v>
      </c>
      <c r="AO1431" t="s">
        <v>5172</v>
      </c>
      <c r="AP1431">
        <v>110</v>
      </c>
      <c r="AR1431" t="s">
        <v>5173</v>
      </c>
      <c r="AS1431" t="s">
        <v>3220</v>
      </c>
      <c r="AT1431" t="s">
        <v>3221</v>
      </c>
      <c r="AU1431" t="s">
        <v>3325</v>
      </c>
      <c r="AV1431" t="s">
        <v>5174</v>
      </c>
      <c r="AW1431" t="s">
        <v>3232</v>
      </c>
      <c r="AX1431" t="s">
        <v>3233</v>
      </c>
      <c r="AY1431" t="s">
        <v>3233</v>
      </c>
      <c r="AZ1431">
        <v>3</v>
      </c>
      <c r="BE1431" t="s">
        <v>5022</v>
      </c>
    </row>
    <row r="1432" spans="2:57" hidden="1" x14ac:dyDescent="0.3">
      <c r="B1432" s="16">
        <v>2</v>
      </c>
      <c r="C1432" s="16">
        <v>6353</v>
      </c>
      <c r="D1432" s="36">
        <v>45644.396249999998</v>
      </c>
      <c r="E1432" s="16" t="s">
        <v>5175</v>
      </c>
      <c r="F1432" s="16" t="s">
        <v>5094</v>
      </c>
      <c r="H1432" s="16">
        <v>6353</v>
      </c>
      <c r="I1432" s="6">
        <v>45644</v>
      </c>
      <c r="J1432" t="s">
        <v>3842</v>
      </c>
      <c r="K1432">
        <v>2</v>
      </c>
      <c r="L1432" t="s">
        <v>3843</v>
      </c>
      <c r="M1432" t="s">
        <v>397</v>
      </c>
      <c r="N1432" t="s">
        <v>3219</v>
      </c>
      <c r="O1432" t="s">
        <v>3844</v>
      </c>
      <c r="P1432">
        <v>2346</v>
      </c>
      <c r="Q1432" t="s">
        <v>3845</v>
      </c>
      <c r="R1432" t="s">
        <v>3846</v>
      </c>
      <c r="S1432" t="s">
        <v>3220</v>
      </c>
      <c r="T1432" t="s">
        <v>3221</v>
      </c>
      <c r="U1432" t="s">
        <v>3847</v>
      </c>
      <c r="V1432" t="s">
        <v>3848</v>
      </c>
      <c r="W1432">
        <v>0</v>
      </c>
      <c r="X1432" t="s">
        <v>3849</v>
      </c>
      <c r="AB1432" t="s">
        <v>5023</v>
      </c>
      <c r="AC1432" t="s">
        <v>2644</v>
      </c>
      <c r="AD1432">
        <v>3379</v>
      </c>
      <c r="AE1432" t="s">
        <v>2644</v>
      </c>
      <c r="AF1432" t="s">
        <v>2644</v>
      </c>
      <c r="AG1432" t="s">
        <v>2644</v>
      </c>
      <c r="AH1432" t="s">
        <v>3223</v>
      </c>
      <c r="AI1432">
        <v>2</v>
      </c>
      <c r="AJ1432" t="s">
        <v>5176</v>
      </c>
      <c r="AM1432" t="s">
        <v>2457</v>
      </c>
      <c r="AN1432" t="s">
        <v>3321</v>
      </c>
      <c r="AO1432" t="s">
        <v>5177</v>
      </c>
      <c r="AP1432">
        <v>169</v>
      </c>
      <c r="AR1432" t="s">
        <v>5178</v>
      </c>
      <c r="AS1432" t="s">
        <v>5179</v>
      </c>
      <c r="AT1432" t="s">
        <v>3229</v>
      </c>
      <c r="AU1432" t="s">
        <v>5180</v>
      </c>
      <c r="AW1432" t="s">
        <v>3232</v>
      </c>
      <c r="AX1432" t="s">
        <v>3233</v>
      </c>
      <c r="AY1432" t="s">
        <v>3233</v>
      </c>
      <c r="AZ1432">
        <v>3</v>
      </c>
      <c r="BE1432" t="s">
        <v>5024</v>
      </c>
    </row>
    <row r="1433" spans="2:57" hidden="1" x14ac:dyDescent="0.3">
      <c r="B1433" s="16">
        <v>2</v>
      </c>
      <c r="C1433" s="16">
        <v>6352</v>
      </c>
      <c r="D1433" s="36">
        <v>45643.692071759258</v>
      </c>
      <c r="E1433" s="16" t="s">
        <v>5181</v>
      </c>
      <c r="F1433" s="16" t="s">
        <v>5094</v>
      </c>
      <c r="H1433" s="16">
        <v>6352</v>
      </c>
      <c r="I1433" s="6">
        <v>45643</v>
      </c>
      <c r="J1433" t="s">
        <v>3842</v>
      </c>
      <c r="K1433">
        <v>2</v>
      </c>
      <c r="L1433" t="s">
        <v>3843</v>
      </c>
      <c r="M1433" t="s">
        <v>397</v>
      </c>
      <c r="N1433" t="s">
        <v>3219</v>
      </c>
      <c r="O1433" t="s">
        <v>3844</v>
      </c>
      <c r="P1433">
        <v>2346</v>
      </c>
      <c r="Q1433" t="s">
        <v>3845</v>
      </c>
      <c r="R1433" t="s">
        <v>3846</v>
      </c>
      <c r="S1433" t="s">
        <v>3220</v>
      </c>
      <c r="T1433" t="s">
        <v>3221</v>
      </c>
      <c r="U1433" t="s">
        <v>3847</v>
      </c>
      <c r="V1433" t="s">
        <v>3848</v>
      </c>
      <c r="W1433">
        <v>0</v>
      </c>
      <c r="X1433" t="s">
        <v>3849</v>
      </c>
      <c r="AB1433" t="s">
        <v>5025</v>
      </c>
      <c r="AC1433" t="s">
        <v>2644</v>
      </c>
      <c r="AD1433">
        <v>3379</v>
      </c>
      <c r="AE1433" t="s">
        <v>2644</v>
      </c>
      <c r="AF1433" t="s">
        <v>2644</v>
      </c>
      <c r="AG1433" t="s">
        <v>2644</v>
      </c>
      <c r="AH1433" t="s">
        <v>3223</v>
      </c>
      <c r="AI1433">
        <v>2</v>
      </c>
      <c r="AJ1433" t="s">
        <v>5182</v>
      </c>
      <c r="AK1433" t="s">
        <v>5183</v>
      </c>
      <c r="AM1433" t="s">
        <v>254</v>
      </c>
      <c r="AN1433" t="s">
        <v>3321</v>
      </c>
      <c r="AO1433" t="s">
        <v>5184</v>
      </c>
      <c r="AP1433">
        <v>555</v>
      </c>
      <c r="AQ1433" t="s">
        <v>5185</v>
      </c>
      <c r="AR1433" t="s">
        <v>5186</v>
      </c>
      <c r="AS1433" t="s">
        <v>3220</v>
      </c>
      <c r="AT1433" t="s">
        <v>3221</v>
      </c>
      <c r="AU1433" t="s">
        <v>5187</v>
      </c>
      <c r="AV1433" t="s">
        <v>5188</v>
      </c>
      <c r="AW1433" t="s">
        <v>3232</v>
      </c>
      <c r="AX1433" t="s">
        <v>3233</v>
      </c>
      <c r="AY1433" t="s">
        <v>3233</v>
      </c>
      <c r="AZ1433">
        <v>3</v>
      </c>
      <c r="BE1433" t="s">
        <v>5026</v>
      </c>
    </row>
    <row r="1434" spans="2:57" hidden="1" x14ac:dyDescent="0.3">
      <c r="B1434" s="16">
        <v>2</v>
      </c>
      <c r="C1434" s="16">
        <v>6351</v>
      </c>
      <c r="D1434" s="36">
        <v>45643.691400462965</v>
      </c>
      <c r="E1434" s="16" t="s">
        <v>5189</v>
      </c>
      <c r="F1434" s="16" t="s">
        <v>5094</v>
      </c>
      <c r="H1434" s="16">
        <v>6351</v>
      </c>
      <c r="I1434" s="6">
        <v>45643</v>
      </c>
      <c r="J1434" t="s">
        <v>3842</v>
      </c>
      <c r="K1434">
        <v>2</v>
      </c>
      <c r="L1434" t="s">
        <v>3843</v>
      </c>
      <c r="M1434" t="s">
        <v>397</v>
      </c>
      <c r="N1434" t="s">
        <v>3219</v>
      </c>
      <c r="O1434" t="s">
        <v>3844</v>
      </c>
      <c r="P1434">
        <v>2346</v>
      </c>
      <c r="Q1434" t="s">
        <v>3845</v>
      </c>
      <c r="R1434" t="s">
        <v>3846</v>
      </c>
      <c r="S1434" t="s">
        <v>3220</v>
      </c>
      <c r="T1434" t="s">
        <v>3221</v>
      </c>
      <c r="U1434" t="s">
        <v>3847</v>
      </c>
      <c r="V1434" t="s">
        <v>3848</v>
      </c>
      <c r="W1434">
        <v>0</v>
      </c>
      <c r="X1434" t="s">
        <v>3849</v>
      </c>
      <c r="AB1434" t="s">
        <v>5027</v>
      </c>
      <c r="AC1434" t="s">
        <v>2644</v>
      </c>
      <c r="AD1434">
        <v>3379</v>
      </c>
      <c r="AE1434" t="s">
        <v>2644</v>
      </c>
      <c r="AF1434" t="s">
        <v>2644</v>
      </c>
      <c r="AG1434" t="s">
        <v>2644</v>
      </c>
      <c r="AH1434" t="s">
        <v>3223</v>
      </c>
      <c r="AI1434">
        <v>2</v>
      </c>
      <c r="AJ1434" t="s">
        <v>5182</v>
      </c>
      <c r="AK1434" t="s">
        <v>5183</v>
      </c>
      <c r="AM1434" t="s">
        <v>254</v>
      </c>
      <c r="AN1434" t="s">
        <v>3321</v>
      </c>
      <c r="AO1434" t="s">
        <v>5184</v>
      </c>
      <c r="AP1434">
        <v>555</v>
      </c>
      <c r="AQ1434" t="s">
        <v>5185</v>
      </c>
      <c r="AR1434" t="s">
        <v>5186</v>
      </c>
      <c r="AS1434" t="s">
        <v>3220</v>
      </c>
      <c r="AT1434" t="s">
        <v>3221</v>
      </c>
      <c r="AU1434" t="s">
        <v>5187</v>
      </c>
      <c r="AV1434" t="s">
        <v>5188</v>
      </c>
      <c r="AW1434" t="s">
        <v>3232</v>
      </c>
      <c r="AX1434" t="s">
        <v>3233</v>
      </c>
      <c r="AY1434" t="s">
        <v>3233</v>
      </c>
      <c r="AZ1434">
        <v>3</v>
      </c>
      <c r="BE1434" t="s">
        <v>5028</v>
      </c>
    </row>
    <row r="1435" spans="2:57" hidden="1" x14ac:dyDescent="0.3">
      <c r="B1435" s="16">
        <v>2</v>
      </c>
      <c r="C1435" s="16">
        <v>6350</v>
      </c>
      <c r="D1435" s="36">
        <v>45643.690023148149</v>
      </c>
      <c r="E1435" s="16" t="s">
        <v>5190</v>
      </c>
      <c r="F1435" s="16" t="s">
        <v>5094</v>
      </c>
      <c r="H1435" s="16">
        <v>6350</v>
      </c>
      <c r="I1435" s="6">
        <v>45643</v>
      </c>
      <c r="J1435" t="s">
        <v>3842</v>
      </c>
      <c r="K1435">
        <v>2</v>
      </c>
      <c r="L1435" t="s">
        <v>3843</v>
      </c>
      <c r="M1435" t="s">
        <v>397</v>
      </c>
      <c r="N1435" t="s">
        <v>3219</v>
      </c>
      <c r="O1435" t="s">
        <v>3844</v>
      </c>
      <c r="P1435">
        <v>2346</v>
      </c>
      <c r="Q1435" t="s">
        <v>3845</v>
      </c>
      <c r="R1435" t="s">
        <v>3846</v>
      </c>
      <c r="S1435" t="s">
        <v>3220</v>
      </c>
      <c r="T1435" t="s">
        <v>3221</v>
      </c>
      <c r="U1435" t="s">
        <v>3847</v>
      </c>
      <c r="V1435" t="s">
        <v>3848</v>
      </c>
      <c r="W1435">
        <v>0</v>
      </c>
      <c r="X1435" t="s">
        <v>3849</v>
      </c>
      <c r="AB1435" t="s">
        <v>5029</v>
      </c>
      <c r="AC1435" t="s">
        <v>2644</v>
      </c>
      <c r="AD1435">
        <v>3379</v>
      </c>
      <c r="AE1435" t="s">
        <v>2644</v>
      </c>
      <c r="AF1435" t="s">
        <v>2644</v>
      </c>
      <c r="AG1435" t="s">
        <v>2644</v>
      </c>
      <c r="AH1435" t="s">
        <v>3223</v>
      </c>
      <c r="AI1435">
        <v>2</v>
      </c>
      <c r="AJ1435" t="s">
        <v>5191</v>
      </c>
      <c r="AK1435" t="s">
        <v>5192</v>
      </c>
      <c r="AM1435" t="s">
        <v>542</v>
      </c>
      <c r="AN1435" t="s">
        <v>3219</v>
      </c>
      <c r="AO1435" t="s">
        <v>5193</v>
      </c>
      <c r="AP1435">
        <v>283</v>
      </c>
      <c r="AQ1435" t="s">
        <v>5194</v>
      </c>
      <c r="AR1435" t="s">
        <v>5195</v>
      </c>
      <c r="AS1435" t="s">
        <v>3220</v>
      </c>
      <c r="AT1435" t="s">
        <v>3221</v>
      </c>
      <c r="AU1435" t="s">
        <v>5196</v>
      </c>
      <c r="AW1435" t="s">
        <v>3232</v>
      </c>
      <c r="AX1435" t="s">
        <v>3233</v>
      </c>
      <c r="AY1435" t="s">
        <v>3233</v>
      </c>
      <c r="AZ1435">
        <v>3</v>
      </c>
      <c r="BE1435" t="s">
        <v>5030</v>
      </c>
    </row>
    <row r="1436" spans="2:57" hidden="1" x14ac:dyDescent="0.3">
      <c r="B1436" s="16">
        <v>2</v>
      </c>
      <c r="C1436" s="16">
        <v>6349</v>
      </c>
      <c r="D1436" s="36">
        <v>45643.686655092592</v>
      </c>
      <c r="E1436" s="16" t="s">
        <v>5197</v>
      </c>
      <c r="F1436" s="16" t="s">
        <v>5094</v>
      </c>
      <c r="H1436" s="16">
        <v>6349</v>
      </c>
      <c r="I1436" s="6">
        <v>45643</v>
      </c>
      <c r="J1436" t="s">
        <v>3842</v>
      </c>
      <c r="K1436">
        <v>2</v>
      </c>
      <c r="L1436" t="s">
        <v>3843</v>
      </c>
      <c r="M1436" t="s">
        <v>397</v>
      </c>
      <c r="N1436" t="s">
        <v>3219</v>
      </c>
      <c r="O1436" t="s">
        <v>3844</v>
      </c>
      <c r="P1436">
        <v>2346</v>
      </c>
      <c r="Q1436" t="s">
        <v>3845</v>
      </c>
      <c r="R1436" t="s">
        <v>3846</v>
      </c>
      <c r="S1436" t="s">
        <v>3220</v>
      </c>
      <c r="T1436" t="s">
        <v>3221</v>
      </c>
      <c r="U1436" t="s">
        <v>3847</v>
      </c>
      <c r="V1436" t="s">
        <v>3848</v>
      </c>
      <c r="W1436">
        <v>0</v>
      </c>
      <c r="X1436" t="s">
        <v>3849</v>
      </c>
      <c r="AB1436" t="s">
        <v>5031</v>
      </c>
      <c r="AC1436" t="s">
        <v>2644</v>
      </c>
      <c r="AD1436">
        <v>3379</v>
      </c>
      <c r="AE1436" t="s">
        <v>2644</v>
      </c>
      <c r="AF1436" t="s">
        <v>2644</v>
      </c>
      <c r="AG1436" t="s">
        <v>2644</v>
      </c>
      <c r="AH1436" t="s">
        <v>3223</v>
      </c>
      <c r="AI1436">
        <v>2</v>
      </c>
      <c r="AJ1436" t="s">
        <v>5191</v>
      </c>
      <c r="AK1436" t="s">
        <v>5192</v>
      </c>
      <c r="AM1436" t="s">
        <v>542</v>
      </c>
      <c r="AN1436" t="s">
        <v>3219</v>
      </c>
      <c r="AO1436" t="s">
        <v>5193</v>
      </c>
      <c r="AP1436">
        <v>283</v>
      </c>
      <c r="AQ1436" t="s">
        <v>5194</v>
      </c>
      <c r="AR1436" t="s">
        <v>5195</v>
      </c>
      <c r="AS1436" t="s">
        <v>3220</v>
      </c>
      <c r="AT1436" t="s">
        <v>3221</v>
      </c>
      <c r="AU1436" t="s">
        <v>5196</v>
      </c>
      <c r="AW1436" t="s">
        <v>3232</v>
      </c>
      <c r="AX1436" t="s">
        <v>3233</v>
      </c>
      <c r="AY1436" t="s">
        <v>3233</v>
      </c>
      <c r="AZ1436">
        <v>3</v>
      </c>
      <c r="BE1436" t="s">
        <v>5032</v>
      </c>
    </row>
    <row r="1437" spans="2:57" hidden="1" x14ac:dyDescent="0.3">
      <c r="B1437" s="16">
        <v>2</v>
      </c>
      <c r="C1437" s="16">
        <v>6348</v>
      </c>
      <c r="D1437" s="36">
        <v>45642.75209490741</v>
      </c>
      <c r="E1437" s="16" t="s">
        <v>5198</v>
      </c>
      <c r="F1437" s="16" t="s">
        <v>5094</v>
      </c>
      <c r="H1437" s="16">
        <v>6348</v>
      </c>
      <c r="I1437" s="6">
        <v>45642</v>
      </c>
      <c r="J1437" t="s">
        <v>3842</v>
      </c>
      <c r="K1437">
        <v>2</v>
      </c>
      <c r="L1437" t="s">
        <v>3843</v>
      </c>
      <c r="M1437" t="s">
        <v>397</v>
      </c>
      <c r="N1437" t="s">
        <v>3219</v>
      </c>
      <c r="O1437" t="s">
        <v>3844</v>
      </c>
      <c r="P1437">
        <v>2346</v>
      </c>
      <c r="Q1437" t="s">
        <v>3845</v>
      </c>
      <c r="R1437" t="s">
        <v>3846</v>
      </c>
      <c r="S1437" t="s">
        <v>3220</v>
      </c>
      <c r="T1437" t="s">
        <v>3221</v>
      </c>
      <c r="U1437" t="s">
        <v>3847</v>
      </c>
      <c r="V1437" t="s">
        <v>3848</v>
      </c>
      <c r="W1437">
        <v>0</v>
      </c>
      <c r="X1437" t="s">
        <v>3849</v>
      </c>
      <c r="AB1437" t="s">
        <v>5033</v>
      </c>
      <c r="AC1437" t="s">
        <v>2644</v>
      </c>
      <c r="AD1437">
        <v>3379</v>
      </c>
      <c r="AE1437" t="s">
        <v>2644</v>
      </c>
      <c r="AF1437" t="s">
        <v>2644</v>
      </c>
      <c r="AG1437" t="s">
        <v>2644</v>
      </c>
      <c r="AH1437" t="s">
        <v>3223</v>
      </c>
      <c r="AI1437">
        <v>2</v>
      </c>
      <c r="AJ1437" t="s">
        <v>5199</v>
      </c>
      <c r="AK1437" t="s">
        <v>5200</v>
      </c>
      <c r="AM1437" t="s">
        <v>786</v>
      </c>
      <c r="AN1437" t="s">
        <v>3321</v>
      </c>
      <c r="AO1437" t="s">
        <v>5201</v>
      </c>
      <c r="AP1437">
        <v>303</v>
      </c>
      <c r="AQ1437" t="s">
        <v>5202</v>
      </c>
      <c r="AR1437" t="s">
        <v>3296</v>
      </c>
      <c r="AS1437" t="s">
        <v>3220</v>
      </c>
      <c r="AT1437" t="s">
        <v>3221</v>
      </c>
      <c r="AU1437" t="s">
        <v>5203</v>
      </c>
      <c r="AW1437" t="s">
        <v>3232</v>
      </c>
      <c r="AX1437" t="s">
        <v>3233</v>
      </c>
      <c r="AY1437" t="s">
        <v>3233</v>
      </c>
      <c r="AZ1437">
        <v>3</v>
      </c>
      <c r="BE1437" t="s">
        <v>5034</v>
      </c>
    </row>
    <row r="1438" spans="2:57" hidden="1" x14ac:dyDescent="0.3">
      <c r="B1438" s="16">
        <v>2</v>
      </c>
      <c r="C1438" s="16">
        <v>6347</v>
      </c>
      <c r="D1438" s="36">
        <v>45642.557175925926</v>
      </c>
      <c r="E1438" s="16" t="s">
        <v>5204</v>
      </c>
      <c r="F1438" s="16" t="s">
        <v>5094</v>
      </c>
      <c r="H1438" s="16">
        <v>6347</v>
      </c>
      <c r="I1438" s="6">
        <v>45642</v>
      </c>
      <c r="J1438" t="s">
        <v>3842</v>
      </c>
      <c r="K1438">
        <v>2</v>
      </c>
      <c r="L1438" t="s">
        <v>3843</v>
      </c>
      <c r="M1438" t="s">
        <v>397</v>
      </c>
      <c r="N1438" t="s">
        <v>3219</v>
      </c>
      <c r="O1438" t="s">
        <v>3844</v>
      </c>
      <c r="P1438">
        <v>2346</v>
      </c>
      <c r="Q1438" t="s">
        <v>3845</v>
      </c>
      <c r="R1438" t="s">
        <v>3846</v>
      </c>
      <c r="S1438" t="s">
        <v>3220</v>
      </c>
      <c r="T1438" t="s">
        <v>3221</v>
      </c>
      <c r="U1438" t="s">
        <v>3847</v>
      </c>
      <c r="V1438" t="s">
        <v>3848</v>
      </c>
      <c r="W1438">
        <v>0</v>
      </c>
      <c r="X1438" t="s">
        <v>3849</v>
      </c>
      <c r="AB1438" t="s">
        <v>2755</v>
      </c>
      <c r="AC1438" t="s">
        <v>2644</v>
      </c>
      <c r="AD1438">
        <v>3379</v>
      </c>
      <c r="AE1438" t="s">
        <v>2644</v>
      </c>
      <c r="AF1438" t="s">
        <v>2644</v>
      </c>
      <c r="AG1438" t="s">
        <v>2644</v>
      </c>
      <c r="AH1438" t="s">
        <v>3223</v>
      </c>
      <c r="AI1438">
        <v>2</v>
      </c>
      <c r="AJ1438" t="s">
        <v>5115</v>
      </c>
      <c r="AK1438" t="s">
        <v>5116</v>
      </c>
      <c r="AM1438" t="s">
        <v>203</v>
      </c>
      <c r="AN1438" t="s">
        <v>3219</v>
      </c>
      <c r="AO1438" t="s">
        <v>5117</v>
      </c>
      <c r="AP1438">
        <v>14261</v>
      </c>
      <c r="AQ1438" t="s">
        <v>5118</v>
      </c>
      <c r="AR1438" t="s">
        <v>5119</v>
      </c>
      <c r="AS1438" t="s">
        <v>3220</v>
      </c>
      <c r="AT1438" t="s">
        <v>3221</v>
      </c>
      <c r="AU1438" t="s">
        <v>5120</v>
      </c>
      <c r="AW1438" t="s">
        <v>3232</v>
      </c>
      <c r="AX1438" t="s">
        <v>3233</v>
      </c>
      <c r="AY1438" t="s">
        <v>3233</v>
      </c>
      <c r="AZ1438">
        <v>3</v>
      </c>
      <c r="BE1438" t="s">
        <v>5035</v>
      </c>
    </row>
    <row r="1439" spans="2:57" s="33" customFormat="1" hidden="1" x14ac:dyDescent="0.3">
      <c r="B1439" s="22">
        <v>2</v>
      </c>
      <c r="C1439" s="22">
        <v>6346</v>
      </c>
      <c r="D1439" s="44">
        <v>45642.54614583333</v>
      </c>
      <c r="E1439" s="22" t="s">
        <v>5205</v>
      </c>
      <c r="F1439" s="22" t="s">
        <v>5094</v>
      </c>
      <c r="G1439" s="22"/>
      <c r="H1439" s="22">
        <v>6346</v>
      </c>
      <c r="I1439" s="25">
        <v>45642</v>
      </c>
      <c r="J1439" s="33" t="s">
        <v>3842</v>
      </c>
      <c r="K1439" s="33">
        <v>2</v>
      </c>
      <c r="L1439" s="33" t="s">
        <v>3843</v>
      </c>
      <c r="M1439" s="33" t="s">
        <v>397</v>
      </c>
      <c r="N1439" s="33" t="s">
        <v>3219</v>
      </c>
      <c r="O1439" s="33" t="s">
        <v>3844</v>
      </c>
      <c r="P1439" s="33">
        <v>2346</v>
      </c>
      <c r="Q1439" s="33" t="s">
        <v>3845</v>
      </c>
      <c r="R1439" s="33" t="s">
        <v>3846</v>
      </c>
      <c r="S1439" s="33" t="s">
        <v>3220</v>
      </c>
      <c r="T1439" s="33" t="s">
        <v>3221</v>
      </c>
      <c r="U1439" s="33" t="s">
        <v>3847</v>
      </c>
      <c r="V1439" s="33" t="s">
        <v>3848</v>
      </c>
      <c r="W1439" s="33">
        <v>0</v>
      </c>
      <c r="X1439" s="33" t="s">
        <v>5137</v>
      </c>
      <c r="Y1439" s="25">
        <v>45642</v>
      </c>
      <c r="AB1439" s="33" t="s">
        <v>3949</v>
      </c>
      <c r="AC1439" s="33" t="s">
        <v>2644</v>
      </c>
      <c r="AD1439" s="33">
        <v>3379</v>
      </c>
      <c r="AE1439" s="33" t="s">
        <v>2644</v>
      </c>
      <c r="AF1439" s="33" t="s">
        <v>2644</v>
      </c>
      <c r="AG1439" s="33" t="s">
        <v>2644</v>
      </c>
      <c r="AH1439" s="33" t="s">
        <v>3223</v>
      </c>
      <c r="AI1439" s="33">
        <v>2</v>
      </c>
      <c r="AJ1439" s="33" t="s">
        <v>5115</v>
      </c>
      <c r="AK1439" s="33" t="s">
        <v>5116</v>
      </c>
      <c r="AM1439" s="33" t="s">
        <v>203</v>
      </c>
      <c r="AN1439" s="33" t="s">
        <v>3219</v>
      </c>
      <c r="AO1439" s="33" t="s">
        <v>5117</v>
      </c>
      <c r="AP1439" s="33">
        <v>14261</v>
      </c>
      <c r="AQ1439" s="33" t="s">
        <v>5118</v>
      </c>
      <c r="AR1439" s="33" t="s">
        <v>5119</v>
      </c>
      <c r="AS1439" s="33" t="s">
        <v>3220</v>
      </c>
      <c r="AT1439" s="33" t="s">
        <v>3221</v>
      </c>
      <c r="AU1439" s="33" t="s">
        <v>5120</v>
      </c>
      <c r="AW1439" s="33" t="s">
        <v>3232</v>
      </c>
      <c r="AX1439" s="33" t="s">
        <v>3233</v>
      </c>
      <c r="AY1439" s="33" t="s">
        <v>3233</v>
      </c>
      <c r="AZ1439" s="33">
        <v>3</v>
      </c>
      <c r="BE1439" s="33" t="s">
        <v>5035</v>
      </c>
    </row>
    <row r="1440" spans="2:57" hidden="1" x14ac:dyDescent="0.3">
      <c r="B1440" s="16">
        <v>2</v>
      </c>
      <c r="C1440" s="16">
        <v>6345</v>
      </c>
      <c r="D1440" s="36">
        <v>45642.544710648152</v>
      </c>
      <c r="E1440" s="16" t="s">
        <v>5206</v>
      </c>
      <c r="F1440" s="16" t="s">
        <v>5094</v>
      </c>
      <c r="H1440" s="16">
        <v>6345</v>
      </c>
      <c r="I1440" s="6">
        <v>45642</v>
      </c>
      <c r="J1440" t="s">
        <v>3842</v>
      </c>
      <c r="K1440">
        <v>2</v>
      </c>
      <c r="L1440" t="s">
        <v>3843</v>
      </c>
      <c r="M1440" t="s">
        <v>397</v>
      </c>
      <c r="N1440" t="s">
        <v>3219</v>
      </c>
      <c r="O1440" t="s">
        <v>3844</v>
      </c>
      <c r="P1440">
        <v>2346</v>
      </c>
      <c r="Q1440" t="s">
        <v>3845</v>
      </c>
      <c r="R1440" t="s">
        <v>3846</v>
      </c>
      <c r="S1440" t="s">
        <v>3220</v>
      </c>
      <c r="T1440" t="s">
        <v>3221</v>
      </c>
      <c r="U1440" t="s">
        <v>3847</v>
      </c>
      <c r="V1440" t="s">
        <v>3848</v>
      </c>
      <c r="W1440">
        <v>0</v>
      </c>
      <c r="X1440" t="s">
        <v>3849</v>
      </c>
      <c r="AB1440" t="s">
        <v>4751</v>
      </c>
      <c r="AC1440" t="s">
        <v>2644</v>
      </c>
      <c r="AD1440">
        <v>3379</v>
      </c>
      <c r="AE1440" t="s">
        <v>2644</v>
      </c>
      <c r="AF1440" t="s">
        <v>2644</v>
      </c>
      <c r="AG1440" t="s">
        <v>2644</v>
      </c>
      <c r="AH1440" t="s">
        <v>3223</v>
      </c>
      <c r="AI1440">
        <v>2</v>
      </c>
      <c r="AJ1440" t="s">
        <v>5207</v>
      </c>
      <c r="AM1440" t="s">
        <v>4752</v>
      </c>
      <c r="AN1440" t="s">
        <v>3321</v>
      </c>
      <c r="AO1440" t="s">
        <v>5208</v>
      </c>
      <c r="AP1440">
        <v>12</v>
      </c>
      <c r="AQ1440" t="s">
        <v>5209</v>
      </c>
      <c r="AR1440" t="s">
        <v>5210</v>
      </c>
      <c r="AS1440" t="s">
        <v>3228</v>
      </c>
      <c r="AT1440" t="s">
        <v>3229</v>
      </c>
      <c r="AU1440" t="s">
        <v>5211</v>
      </c>
      <c r="AV1440" t="s">
        <v>5212</v>
      </c>
      <c r="AW1440" t="s">
        <v>3232</v>
      </c>
      <c r="AX1440" t="s">
        <v>3233</v>
      </c>
      <c r="AY1440" t="s">
        <v>3233</v>
      </c>
      <c r="AZ1440">
        <v>3</v>
      </c>
      <c r="BE1440" t="s">
        <v>5036</v>
      </c>
    </row>
    <row r="1441" spans="2:57" hidden="1" x14ac:dyDescent="0.3">
      <c r="B1441" s="16">
        <v>2</v>
      </c>
      <c r="C1441" s="16">
        <v>6344</v>
      </c>
      <c r="D1441" s="36">
        <v>45639.645787037036</v>
      </c>
      <c r="E1441" s="16" t="s">
        <v>5213</v>
      </c>
      <c r="F1441" s="16" t="s">
        <v>5094</v>
      </c>
      <c r="H1441" s="16">
        <v>6344</v>
      </c>
      <c r="I1441" s="6">
        <v>45639</v>
      </c>
      <c r="J1441" t="s">
        <v>3842</v>
      </c>
      <c r="K1441">
        <v>2</v>
      </c>
      <c r="L1441" t="s">
        <v>3843</v>
      </c>
      <c r="M1441" t="s">
        <v>397</v>
      </c>
      <c r="N1441" t="s">
        <v>3219</v>
      </c>
      <c r="O1441" t="s">
        <v>3844</v>
      </c>
      <c r="P1441">
        <v>2346</v>
      </c>
      <c r="Q1441" t="s">
        <v>3845</v>
      </c>
      <c r="R1441" t="s">
        <v>3846</v>
      </c>
      <c r="S1441" t="s">
        <v>3220</v>
      </c>
      <c r="T1441" t="s">
        <v>3221</v>
      </c>
      <c r="U1441" t="s">
        <v>3847</v>
      </c>
      <c r="V1441" t="s">
        <v>3848</v>
      </c>
      <c r="W1441">
        <v>0</v>
      </c>
      <c r="X1441" t="s">
        <v>3849</v>
      </c>
      <c r="AB1441" t="s">
        <v>2658</v>
      </c>
      <c r="AC1441" t="s">
        <v>2644</v>
      </c>
      <c r="AD1441">
        <v>3379</v>
      </c>
      <c r="AE1441" t="s">
        <v>2644</v>
      </c>
      <c r="AF1441" t="s">
        <v>2644</v>
      </c>
      <c r="AG1441" t="s">
        <v>2644</v>
      </c>
      <c r="AH1441" t="s">
        <v>3223</v>
      </c>
      <c r="AI1441">
        <v>2</v>
      </c>
      <c r="AJ1441" t="s">
        <v>5115</v>
      </c>
      <c r="AK1441" t="s">
        <v>5116</v>
      </c>
      <c r="AM1441" t="s">
        <v>203</v>
      </c>
      <c r="AN1441" t="s">
        <v>3219</v>
      </c>
      <c r="AO1441" t="s">
        <v>5117</v>
      </c>
      <c r="AP1441">
        <v>14261</v>
      </c>
      <c r="AQ1441" t="s">
        <v>5118</v>
      </c>
      <c r="AR1441" t="s">
        <v>5119</v>
      </c>
      <c r="AS1441" t="s">
        <v>3220</v>
      </c>
      <c r="AT1441" t="s">
        <v>3221</v>
      </c>
      <c r="AU1441" t="s">
        <v>5120</v>
      </c>
      <c r="AW1441" t="s">
        <v>3232</v>
      </c>
      <c r="AX1441" t="s">
        <v>3233</v>
      </c>
      <c r="AY1441" t="s">
        <v>3233</v>
      </c>
      <c r="AZ1441">
        <v>3</v>
      </c>
      <c r="BE1441" t="s">
        <v>4942</v>
      </c>
    </row>
    <row r="1442" spans="2:57" hidden="1" x14ac:dyDescent="0.3">
      <c r="B1442" s="16">
        <v>2</v>
      </c>
      <c r="C1442" s="16">
        <v>6343</v>
      </c>
      <c r="D1442" s="36">
        <v>45639.540439814817</v>
      </c>
      <c r="E1442" s="16" t="s">
        <v>5214</v>
      </c>
      <c r="F1442" s="16" t="s">
        <v>5094</v>
      </c>
      <c r="H1442" s="16">
        <v>6343</v>
      </c>
      <c r="I1442" s="6">
        <v>45639</v>
      </c>
      <c r="J1442" t="s">
        <v>3842</v>
      </c>
      <c r="K1442">
        <v>2</v>
      </c>
      <c r="L1442" t="s">
        <v>3843</v>
      </c>
      <c r="M1442" t="s">
        <v>397</v>
      </c>
      <c r="N1442" t="s">
        <v>3219</v>
      </c>
      <c r="O1442" t="s">
        <v>3844</v>
      </c>
      <c r="P1442">
        <v>2346</v>
      </c>
      <c r="Q1442" t="s">
        <v>3845</v>
      </c>
      <c r="R1442" t="s">
        <v>3846</v>
      </c>
      <c r="S1442" t="s">
        <v>3220</v>
      </c>
      <c r="T1442" t="s">
        <v>3221</v>
      </c>
      <c r="U1442" t="s">
        <v>3847</v>
      </c>
      <c r="V1442" t="s">
        <v>3848</v>
      </c>
      <c r="W1442">
        <v>0</v>
      </c>
      <c r="X1442" t="s">
        <v>3849</v>
      </c>
      <c r="AB1442" t="s">
        <v>4943</v>
      </c>
      <c r="AC1442" t="s">
        <v>2644</v>
      </c>
      <c r="AD1442">
        <v>3379</v>
      </c>
      <c r="AE1442" t="s">
        <v>2644</v>
      </c>
      <c r="AF1442" t="s">
        <v>2644</v>
      </c>
      <c r="AG1442" t="s">
        <v>2644</v>
      </c>
      <c r="AH1442" t="s">
        <v>3223</v>
      </c>
      <c r="AI1442">
        <v>2</v>
      </c>
      <c r="AJ1442" t="s">
        <v>5215</v>
      </c>
      <c r="AK1442" t="s">
        <v>5216</v>
      </c>
      <c r="AM1442" t="s">
        <v>200</v>
      </c>
      <c r="AN1442" t="s">
        <v>3219</v>
      </c>
      <c r="AO1442" t="s">
        <v>5217</v>
      </c>
      <c r="AP1442">
        <v>1600</v>
      </c>
      <c r="AQ1442" t="s">
        <v>5218</v>
      </c>
      <c r="AR1442" t="s">
        <v>5100</v>
      </c>
      <c r="AS1442" t="s">
        <v>3220</v>
      </c>
      <c r="AT1442" t="s">
        <v>3221</v>
      </c>
      <c r="AU1442" t="s">
        <v>5219</v>
      </c>
      <c r="AV1442" t="s">
        <v>5220</v>
      </c>
      <c r="AW1442" t="s">
        <v>3232</v>
      </c>
      <c r="AX1442" t="s">
        <v>3233</v>
      </c>
      <c r="AY1442" t="s">
        <v>3233</v>
      </c>
      <c r="AZ1442">
        <v>3</v>
      </c>
      <c r="BE1442" t="s">
        <v>4944</v>
      </c>
    </row>
    <row r="1443" spans="2:57" hidden="1" x14ac:dyDescent="0.3">
      <c r="B1443" s="16">
        <v>2</v>
      </c>
      <c r="C1443" s="16">
        <v>6342</v>
      </c>
      <c r="D1443" s="36">
        <v>45638.681134259263</v>
      </c>
      <c r="E1443" s="16" t="s">
        <v>5221</v>
      </c>
      <c r="F1443" s="16" t="s">
        <v>5094</v>
      </c>
      <c r="H1443" s="16">
        <v>6342</v>
      </c>
      <c r="I1443" s="6">
        <v>45638</v>
      </c>
      <c r="J1443" t="s">
        <v>3842</v>
      </c>
      <c r="K1443">
        <v>2</v>
      </c>
      <c r="L1443" t="s">
        <v>3843</v>
      </c>
      <c r="M1443" t="s">
        <v>397</v>
      </c>
      <c r="N1443" t="s">
        <v>3219</v>
      </c>
      <c r="O1443" t="s">
        <v>3844</v>
      </c>
      <c r="P1443">
        <v>2346</v>
      </c>
      <c r="Q1443" t="s">
        <v>3845</v>
      </c>
      <c r="R1443" t="s">
        <v>3846</v>
      </c>
      <c r="S1443" t="s">
        <v>3220</v>
      </c>
      <c r="T1443" t="s">
        <v>3221</v>
      </c>
      <c r="U1443" t="s">
        <v>3847</v>
      </c>
      <c r="V1443" t="s">
        <v>3848</v>
      </c>
      <c r="W1443">
        <v>0</v>
      </c>
      <c r="X1443" t="s">
        <v>3849</v>
      </c>
      <c r="AB1443" t="s">
        <v>4945</v>
      </c>
      <c r="AC1443" t="s">
        <v>2644</v>
      </c>
      <c r="AD1443">
        <v>3379</v>
      </c>
      <c r="AE1443" t="s">
        <v>2644</v>
      </c>
      <c r="AF1443" t="s">
        <v>2644</v>
      </c>
      <c r="AG1443" t="s">
        <v>2644</v>
      </c>
      <c r="AH1443" t="s">
        <v>3223</v>
      </c>
      <c r="AI1443">
        <v>2</v>
      </c>
      <c r="AJ1443" t="s">
        <v>5115</v>
      </c>
      <c r="AK1443" t="s">
        <v>5116</v>
      </c>
      <c r="AM1443" t="s">
        <v>203</v>
      </c>
      <c r="AN1443" t="s">
        <v>3219</v>
      </c>
      <c r="AO1443" t="s">
        <v>5117</v>
      </c>
      <c r="AP1443">
        <v>14261</v>
      </c>
      <c r="AQ1443" t="s">
        <v>5118</v>
      </c>
      <c r="AR1443" t="s">
        <v>5119</v>
      </c>
      <c r="AS1443" t="s">
        <v>3220</v>
      </c>
      <c r="AT1443" t="s">
        <v>3221</v>
      </c>
      <c r="AU1443" t="s">
        <v>5120</v>
      </c>
      <c r="AW1443" t="s">
        <v>3232</v>
      </c>
      <c r="AX1443" t="s">
        <v>3233</v>
      </c>
      <c r="AY1443" t="s">
        <v>3233</v>
      </c>
      <c r="AZ1443">
        <v>3</v>
      </c>
      <c r="BE1443" t="s">
        <v>4946</v>
      </c>
    </row>
    <row r="1444" spans="2:57" hidden="1" x14ac:dyDescent="0.3">
      <c r="B1444" s="16">
        <v>2</v>
      </c>
      <c r="C1444" s="16">
        <v>6341</v>
      </c>
      <c r="D1444" s="36">
        <v>45638.505682870367</v>
      </c>
      <c r="E1444" s="16" t="s">
        <v>5222</v>
      </c>
      <c r="F1444" s="16" t="s">
        <v>5094</v>
      </c>
      <c r="H1444" s="16">
        <v>6341</v>
      </c>
      <c r="I1444" s="6">
        <v>45638</v>
      </c>
      <c r="J1444" t="s">
        <v>3842</v>
      </c>
      <c r="K1444">
        <v>2</v>
      </c>
      <c r="L1444" t="s">
        <v>3843</v>
      </c>
      <c r="M1444" t="s">
        <v>397</v>
      </c>
      <c r="N1444" t="s">
        <v>3219</v>
      </c>
      <c r="O1444" t="s">
        <v>3844</v>
      </c>
      <c r="P1444">
        <v>2346</v>
      </c>
      <c r="Q1444" t="s">
        <v>3845</v>
      </c>
      <c r="R1444" t="s">
        <v>3846</v>
      </c>
      <c r="S1444" t="s">
        <v>3220</v>
      </c>
      <c r="T1444" t="s">
        <v>3221</v>
      </c>
      <c r="U1444" t="s">
        <v>3847</v>
      </c>
      <c r="V1444" t="s">
        <v>3848</v>
      </c>
      <c r="W1444">
        <v>0</v>
      </c>
      <c r="X1444" t="s">
        <v>3849</v>
      </c>
      <c r="AB1444" t="s">
        <v>4947</v>
      </c>
      <c r="AC1444" t="s">
        <v>2644</v>
      </c>
      <c r="AD1444">
        <v>3379</v>
      </c>
      <c r="AE1444" t="s">
        <v>2644</v>
      </c>
      <c r="AF1444" t="s">
        <v>2644</v>
      </c>
      <c r="AG1444" t="s">
        <v>2644</v>
      </c>
      <c r="AH1444" t="s">
        <v>3223</v>
      </c>
      <c r="AI1444">
        <v>2</v>
      </c>
      <c r="AJ1444" t="s">
        <v>3309</v>
      </c>
      <c r="AK1444" t="s">
        <v>3310</v>
      </c>
      <c r="AM1444" t="s">
        <v>142</v>
      </c>
      <c r="AN1444" t="s">
        <v>3311</v>
      </c>
      <c r="AO1444" t="s">
        <v>3312</v>
      </c>
      <c r="AP1444">
        <v>1940</v>
      </c>
      <c r="AQ1444" t="s">
        <v>3313</v>
      </c>
      <c r="AR1444" t="s">
        <v>3314</v>
      </c>
      <c r="AS1444" t="s">
        <v>3220</v>
      </c>
      <c r="AT1444" t="s">
        <v>3221</v>
      </c>
      <c r="AU1444" t="s">
        <v>3315</v>
      </c>
      <c r="AV1444" t="s">
        <v>3316</v>
      </c>
      <c r="AW1444" t="s">
        <v>3232</v>
      </c>
      <c r="AX1444" t="s">
        <v>3233</v>
      </c>
      <c r="AY1444" t="s">
        <v>3233</v>
      </c>
      <c r="AZ1444">
        <v>3</v>
      </c>
      <c r="BE1444" t="s">
        <v>4948</v>
      </c>
    </row>
    <row r="1445" spans="2:57" hidden="1" x14ac:dyDescent="0.3">
      <c r="B1445" s="16">
        <v>2</v>
      </c>
      <c r="C1445" s="16">
        <v>6340</v>
      </c>
      <c r="D1445" s="36">
        <v>45637.724930555552</v>
      </c>
      <c r="E1445" s="16" t="s">
        <v>5223</v>
      </c>
      <c r="F1445" s="16" t="s">
        <v>5094</v>
      </c>
      <c r="H1445" s="16">
        <v>6340</v>
      </c>
      <c r="I1445" s="6">
        <v>45637</v>
      </c>
      <c r="J1445" t="s">
        <v>3842</v>
      </c>
      <c r="K1445">
        <v>2</v>
      </c>
      <c r="L1445" t="s">
        <v>3843</v>
      </c>
      <c r="M1445" t="s">
        <v>397</v>
      </c>
      <c r="N1445" t="s">
        <v>3219</v>
      </c>
      <c r="O1445" t="s">
        <v>3844</v>
      </c>
      <c r="P1445">
        <v>2346</v>
      </c>
      <c r="Q1445" t="s">
        <v>3845</v>
      </c>
      <c r="R1445" t="s">
        <v>3846</v>
      </c>
      <c r="S1445" t="s">
        <v>3220</v>
      </c>
      <c r="T1445" t="s">
        <v>3221</v>
      </c>
      <c r="U1445" t="s">
        <v>3847</v>
      </c>
      <c r="V1445" t="s">
        <v>3848</v>
      </c>
      <c r="W1445">
        <v>0</v>
      </c>
      <c r="X1445" t="s">
        <v>3849</v>
      </c>
      <c r="AB1445" t="s">
        <v>4949</v>
      </c>
      <c r="AC1445" t="s">
        <v>2644</v>
      </c>
      <c r="AD1445">
        <v>3379</v>
      </c>
      <c r="AE1445" t="s">
        <v>2644</v>
      </c>
      <c r="AF1445" t="s">
        <v>2644</v>
      </c>
      <c r="AG1445" t="s">
        <v>2644</v>
      </c>
      <c r="AH1445" t="s">
        <v>3223</v>
      </c>
      <c r="AI1445">
        <v>2</v>
      </c>
      <c r="AJ1445" t="s">
        <v>5224</v>
      </c>
      <c r="AM1445" t="s">
        <v>939</v>
      </c>
      <c r="AN1445" t="s">
        <v>5225</v>
      </c>
      <c r="AO1445" t="s">
        <v>5226</v>
      </c>
      <c r="AP1445" t="s">
        <v>5227</v>
      </c>
      <c r="AQ1445" t="s">
        <v>5228</v>
      </c>
      <c r="AR1445" t="s">
        <v>5229</v>
      </c>
      <c r="AS1445" t="s">
        <v>5230</v>
      </c>
      <c r="AT1445" t="s">
        <v>5231</v>
      </c>
      <c r="AU1445" t="s">
        <v>5232</v>
      </c>
      <c r="AW1445" t="s">
        <v>3232</v>
      </c>
      <c r="AX1445" t="s">
        <v>3233</v>
      </c>
      <c r="AY1445" t="s">
        <v>3233</v>
      </c>
      <c r="AZ1445">
        <v>3</v>
      </c>
      <c r="BE1445" t="s">
        <v>4950</v>
      </c>
    </row>
    <row r="1446" spans="2:57" hidden="1" x14ac:dyDescent="0.3">
      <c r="B1446" s="16">
        <v>2</v>
      </c>
      <c r="C1446" s="16">
        <v>6339</v>
      </c>
      <c r="D1446" s="36">
        <v>45637.724317129629</v>
      </c>
      <c r="E1446" s="16" t="s">
        <v>5233</v>
      </c>
      <c r="F1446" s="16" t="s">
        <v>5094</v>
      </c>
      <c r="H1446" s="16">
        <v>6339</v>
      </c>
      <c r="I1446" s="6">
        <v>45637</v>
      </c>
      <c r="J1446" t="s">
        <v>3842</v>
      </c>
      <c r="K1446">
        <v>2</v>
      </c>
      <c r="L1446" t="s">
        <v>3843</v>
      </c>
      <c r="M1446" t="s">
        <v>397</v>
      </c>
      <c r="N1446" t="s">
        <v>3219</v>
      </c>
      <c r="O1446" t="s">
        <v>3844</v>
      </c>
      <c r="P1446">
        <v>2346</v>
      </c>
      <c r="Q1446" t="s">
        <v>3845</v>
      </c>
      <c r="R1446" t="s">
        <v>3846</v>
      </c>
      <c r="S1446" t="s">
        <v>3220</v>
      </c>
      <c r="T1446" t="s">
        <v>3221</v>
      </c>
      <c r="U1446" t="s">
        <v>3847</v>
      </c>
      <c r="V1446" t="s">
        <v>3848</v>
      </c>
      <c r="W1446">
        <v>0</v>
      </c>
      <c r="X1446" t="s">
        <v>3849</v>
      </c>
      <c r="AB1446" t="s">
        <v>4949</v>
      </c>
      <c r="AC1446" t="s">
        <v>2644</v>
      </c>
      <c r="AD1446">
        <v>3379</v>
      </c>
      <c r="AE1446" t="s">
        <v>2644</v>
      </c>
      <c r="AF1446" t="s">
        <v>2644</v>
      </c>
      <c r="AG1446" t="s">
        <v>2644</v>
      </c>
      <c r="AH1446" t="s">
        <v>3223</v>
      </c>
      <c r="AI1446">
        <v>2</v>
      </c>
      <c r="AJ1446" t="s">
        <v>5234</v>
      </c>
      <c r="AM1446" t="s">
        <v>938</v>
      </c>
      <c r="AN1446" t="s">
        <v>5225</v>
      </c>
      <c r="AO1446" t="s">
        <v>5235</v>
      </c>
      <c r="AP1446" t="s">
        <v>5227</v>
      </c>
      <c r="AQ1446" t="s">
        <v>5236</v>
      </c>
      <c r="AR1446" t="s">
        <v>5229</v>
      </c>
      <c r="AS1446" t="s">
        <v>5230</v>
      </c>
      <c r="AT1446" t="s">
        <v>5231</v>
      </c>
      <c r="AU1446" t="s">
        <v>5232</v>
      </c>
      <c r="AW1446" t="s">
        <v>3232</v>
      </c>
      <c r="AX1446" t="s">
        <v>3233</v>
      </c>
      <c r="AY1446" t="s">
        <v>3233</v>
      </c>
      <c r="AZ1446">
        <v>3</v>
      </c>
      <c r="BE1446" t="s">
        <v>4951</v>
      </c>
    </row>
    <row r="1447" spans="2:57" hidden="1" x14ac:dyDescent="0.3">
      <c r="B1447" s="16">
        <v>2</v>
      </c>
      <c r="C1447" s="16">
        <v>6338</v>
      </c>
      <c r="D1447" s="36">
        <v>45637.723715277774</v>
      </c>
      <c r="E1447" s="16" t="s">
        <v>5237</v>
      </c>
      <c r="F1447" s="16" t="s">
        <v>5094</v>
      </c>
      <c r="H1447" s="16">
        <v>6338</v>
      </c>
      <c r="I1447" s="6">
        <v>45637</v>
      </c>
      <c r="J1447" t="s">
        <v>3842</v>
      </c>
      <c r="K1447">
        <v>2</v>
      </c>
      <c r="L1447" t="s">
        <v>3843</v>
      </c>
      <c r="M1447" t="s">
        <v>397</v>
      </c>
      <c r="N1447" t="s">
        <v>3219</v>
      </c>
      <c r="O1447" t="s">
        <v>3844</v>
      </c>
      <c r="P1447">
        <v>2346</v>
      </c>
      <c r="Q1447" t="s">
        <v>3845</v>
      </c>
      <c r="R1447" t="s">
        <v>3846</v>
      </c>
      <c r="S1447" t="s">
        <v>3220</v>
      </c>
      <c r="T1447" t="s">
        <v>3221</v>
      </c>
      <c r="U1447" t="s">
        <v>3847</v>
      </c>
      <c r="V1447" t="s">
        <v>3848</v>
      </c>
      <c r="W1447">
        <v>0</v>
      </c>
      <c r="X1447" t="s">
        <v>3849</v>
      </c>
      <c r="AB1447" t="s">
        <v>4949</v>
      </c>
      <c r="AC1447" t="s">
        <v>2644</v>
      </c>
      <c r="AD1447">
        <v>3379</v>
      </c>
      <c r="AE1447" t="s">
        <v>2644</v>
      </c>
      <c r="AF1447" t="s">
        <v>2644</v>
      </c>
      <c r="AG1447" t="s">
        <v>2644</v>
      </c>
      <c r="AH1447" t="s">
        <v>3223</v>
      </c>
      <c r="AI1447">
        <v>2</v>
      </c>
      <c r="AJ1447" t="s">
        <v>5238</v>
      </c>
      <c r="AM1447" t="s">
        <v>937</v>
      </c>
      <c r="AN1447" t="s">
        <v>5225</v>
      </c>
      <c r="AO1447" t="s">
        <v>5239</v>
      </c>
      <c r="AP1447" t="s">
        <v>5227</v>
      </c>
      <c r="AQ1447" t="s">
        <v>5240</v>
      </c>
      <c r="AR1447" t="s">
        <v>5229</v>
      </c>
      <c r="AS1447" t="s">
        <v>5230</v>
      </c>
      <c r="AT1447" t="s">
        <v>5231</v>
      </c>
      <c r="AU1447" t="s">
        <v>5232</v>
      </c>
      <c r="AW1447" t="s">
        <v>3232</v>
      </c>
      <c r="AX1447" t="s">
        <v>3233</v>
      </c>
      <c r="AY1447" t="s">
        <v>3233</v>
      </c>
      <c r="AZ1447">
        <v>3</v>
      </c>
      <c r="BE1447" t="s">
        <v>4952</v>
      </c>
    </row>
    <row r="1448" spans="2:57" hidden="1" x14ac:dyDescent="0.3">
      <c r="B1448" s="16">
        <v>2</v>
      </c>
      <c r="C1448" s="16">
        <v>6337</v>
      </c>
      <c r="D1448" s="36">
        <v>45637.723032407404</v>
      </c>
      <c r="E1448" s="16" t="s">
        <v>5241</v>
      </c>
      <c r="F1448" s="16" t="s">
        <v>5094</v>
      </c>
      <c r="H1448" s="16">
        <v>6337</v>
      </c>
      <c r="I1448" s="6">
        <v>45637</v>
      </c>
      <c r="J1448" t="s">
        <v>3842</v>
      </c>
      <c r="K1448">
        <v>2</v>
      </c>
      <c r="L1448" t="s">
        <v>3843</v>
      </c>
      <c r="M1448" t="s">
        <v>397</v>
      </c>
      <c r="N1448" t="s">
        <v>3219</v>
      </c>
      <c r="O1448" t="s">
        <v>3844</v>
      </c>
      <c r="P1448">
        <v>2346</v>
      </c>
      <c r="Q1448" t="s">
        <v>3845</v>
      </c>
      <c r="R1448" t="s">
        <v>3846</v>
      </c>
      <c r="S1448" t="s">
        <v>3220</v>
      </c>
      <c r="T1448" t="s">
        <v>3221</v>
      </c>
      <c r="U1448" t="s">
        <v>3847</v>
      </c>
      <c r="V1448" t="s">
        <v>3848</v>
      </c>
      <c r="W1448">
        <v>0</v>
      </c>
      <c r="X1448" t="s">
        <v>3849</v>
      </c>
      <c r="AB1448" t="s">
        <v>4953</v>
      </c>
      <c r="AC1448" t="s">
        <v>2644</v>
      </c>
      <c r="AD1448">
        <v>3379</v>
      </c>
      <c r="AE1448" t="s">
        <v>2644</v>
      </c>
      <c r="AF1448" t="s">
        <v>2644</v>
      </c>
      <c r="AG1448" t="s">
        <v>2644</v>
      </c>
      <c r="AH1448" t="s">
        <v>3223</v>
      </c>
      <c r="AI1448">
        <v>2</v>
      </c>
      <c r="AJ1448" t="s">
        <v>5242</v>
      </c>
      <c r="AM1448" t="s">
        <v>936</v>
      </c>
      <c r="AN1448" t="s">
        <v>5225</v>
      </c>
      <c r="AO1448" t="s">
        <v>5243</v>
      </c>
      <c r="AP1448" t="s">
        <v>5227</v>
      </c>
      <c r="AQ1448" t="s">
        <v>5244</v>
      </c>
      <c r="AR1448" t="s">
        <v>5229</v>
      </c>
      <c r="AS1448" t="s">
        <v>5230</v>
      </c>
      <c r="AT1448" t="s">
        <v>5231</v>
      </c>
      <c r="AU1448" t="s">
        <v>5232</v>
      </c>
      <c r="AW1448" t="s">
        <v>3232</v>
      </c>
      <c r="AX1448" t="s">
        <v>3233</v>
      </c>
      <c r="AY1448" t="s">
        <v>3233</v>
      </c>
      <c r="AZ1448">
        <v>3</v>
      </c>
      <c r="BE1448" t="s">
        <v>4954</v>
      </c>
    </row>
    <row r="1449" spans="2:57" hidden="1" x14ac:dyDescent="0.3">
      <c r="B1449" s="16">
        <v>2</v>
      </c>
      <c r="C1449" s="16">
        <v>6336</v>
      </c>
      <c r="D1449" s="36">
        <v>45637.722361111111</v>
      </c>
      <c r="E1449" s="16" t="s">
        <v>5245</v>
      </c>
      <c r="F1449" s="16" t="s">
        <v>5094</v>
      </c>
      <c r="H1449" s="16">
        <v>6336</v>
      </c>
      <c r="I1449" s="6">
        <v>45637</v>
      </c>
      <c r="J1449" t="s">
        <v>3842</v>
      </c>
      <c r="K1449">
        <v>2</v>
      </c>
      <c r="L1449" t="s">
        <v>3843</v>
      </c>
      <c r="M1449" t="s">
        <v>397</v>
      </c>
      <c r="N1449" t="s">
        <v>3219</v>
      </c>
      <c r="O1449" t="s">
        <v>3844</v>
      </c>
      <c r="P1449">
        <v>2346</v>
      </c>
      <c r="Q1449" t="s">
        <v>3845</v>
      </c>
      <c r="R1449" t="s">
        <v>3846</v>
      </c>
      <c r="S1449" t="s">
        <v>3220</v>
      </c>
      <c r="T1449" t="s">
        <v>3221</v>
      </c>
      <c r="U1449" t="s">
        <v>3847</v>
      </c>
      <c r="V1449" t="s">
        <v>3848</v>
      </c>
      <c r="W1449">
        <v>0</v>
      </c>
      <c r="X1449" t="s">
        <v>3849</v>
      </c>
      <c r="AB1449" t="s">
        <v>4949</v>
      </c>
      <c r="AC1449" t="s">
        <v>2644</v>
      </c>
      <c r="AD1449">
        <v>3379</v>
      </c>
      <c r="AE1449" t="s">
        <v>2644</v>
      </c>
      <c r="AF1449" t="s">
        <v>2644</v>
      </c>
      <c r="AG1449" t="s">
        <v>2644</v>
      </c>
      <c r="AH1449" t="s">
        <v>3223</v>
      </c>
      <c r="AI1449">
        <v>2</v>
      </c>
      <c r="AJ1449" t="s">
        <v>5246</v>
      </c>
      <c r="AM1449" t="s">
        <v>934</v>
      </c>
      <c r="AN1449" t="s">
        <v>5225</v>
      </c>
      <c r="AO1449" t="s">
        <v>5247</v>
      </c>
      <c r="AP1449" t="s">
        <v>5227</v>
      </c>
      <c r="AR1449" t="s">
        <v>5229</v>
      </c>
      <c r="AS1449" t="s">
        <v>5248</v>
      </c>
      <c r="AT1449" t="s">
        <v>5231</v>
      </c>
      <c r="AU1449" t="s">
        <v>5249</v>
      </c>
      <c r="AW1449" t="s">
        <v>3232</v>
      </c>
      <c r="AX1449" t="s">
        <v>3233</v>
      </c>
      <c r="AY1449" t="s">
        <v>3233</v>
      </c>
      <c r="AZ1449">
        <v>3</v>
      </c>
      <c r="BE1449" t="s">
        <v>4955</v>
      </c>
    </row>
    <row r="1450" spans="2:57" hidden="1" x14ac:dyDescent="0.3">
      <c r="B1450" s="16">
        <v>2</v>
      </c>
      <c r="C1450" s="16">
        <v>6335</v>
      </c>
      <c r="D1450" s="36">
        <v>45637.72179398148</v>
      </c>
      <c r="E1450" s="16" t="s">
        <v>5250</v>
      </c>
      <c r="F1450" s="16" t="s">
        <v>5094</v>
      </c>
      <c r="H1450" s="16">
        <v>6335</v>
      </c>
      <c r="I1450" s="6">
        <v>45637</v>
      </c>
      <c r="J1450" t="s">
        <v>3842</v>
      </c>
      <c r="K1450">
        <v>2</v>
      </c>
      <c r="L1450" t="s">
        <v>3843</v>
      </c>
      <c r="M1450" t="s">
        <v>397</v>
      </c>
      <c r="N1450" t="s">
        <v>3219</v>
      </c>
      <c r="O1450" t="s">
        <v>3844</v>
      </c>
      <c r="P1450">
        <v>2346</v>
      </c>
      <c r="Q1450" t="s">
        <v>3845</v>
      </c>
      <c r="R1450" t="s">
        <v>3846</v>
      </c>
      <c r="S1450" t="s">
        <v>3220</v>
      </c>
      <c r="T1450" t="s">
        <v>3221</v>
      </c>
      <c r="U1450" t="s">
        <v>3847</v>
      </c>
      <c r="V1450" t="s">
        <v>3848</v>
      </c>
      <c r="W1450">
        <v>0</v>
      </c>
      <c r="X1450" t="s">
        <v>3849</v>
      </c>
      <c r="AB1450" t="s">
        <v>4953</v>
      </c>
      <c r="AC1450" t="s">
        <v>2644</v>
      </c>
      <c r="AD1450">
        <v>3379</v>
      </c>
      <c r="AE1450" t="s">
        <v>2644</v>
      </c>
      <c r="AF1450" t="s">
        <v>2644</v>
      </c>
      <c r="AG1450" t="s">
        <v>2644</v>
      </c>
      <c r="AH1450" t="s">
        <v>3223</v>
      </c>
      <c r="AI1450">
        <v>2</v>
      </c>
      <c r="AJ1450" t="s">
        <v>5251</v>
      </c>
      <c r="AM1450" t="s">
        <v>931</v>
      </c>
      <c r="AN1450" t="s">
        <v>5225</v>
      </c>
      <c r="AO1450" t="s">
        <v>5252</v>
      </c>
      <c r="AP1450" t="s">
        <v>5227</v>
      </c>
      <c r="AQ1450" t="s">
        <v>5253</v>
      </c>
      <c r="AR1450" t="s">
        <v>5229</v>
      </c>
      <c r="AS1450" t="s">
        <v>5248</v>
      </c>
      <c r="AT1450" t="s">
        <v>5231</v>
      </c>
      <c r="AU1450" t="s">
        <v>5249</v>
      </c>
      <c r="AW1450" t="s">
        <v>3232</v>
      </c>
      <c r="AX1450" t="s">
        <v>3233</v>
      </c>
      <c r="AY1450" t="s">
        <v>3233</v>
      </c>
      <c r="AZ1450">
        <v>3</v>
      </c>
      <c r="BE1450" t="s">
        <v>4956</v>
      </c>
    </row>
    <row r="1451" spans="2:57" hidden="1" x14ac:dyDescent="0.3">
      <c r="B1451" s="16">
        <v>2</v>
      </c>
      <c r="C1451" s="16">
        <v>6334</v>
      </c>
      <c r="D1451" s="36">
        <v>45637.720057870371</v>
      </c>
      <c r="E1451" s="16" t="s">
        <v>5254</v>
      </c>
      <c r="F1451" s="16" t="s">
        <v>5094</v>
      </c>
      <c r="H1451" s="16">
        <v>6334</v>
      </c>
      <c r="I1451" s="6">
        <v>45637</v>
      </c>
      <c r="J1451" t="s">
        <v>3842</v>
      </c>
      <c r="K1451">
        <v>2</v>
      </c>
      <c r="L1451" t="s">
        <v>3843</v>
      </c>
      <c r="M1451" t="s">
        <v>397</v>
      </c>
      <c r="N1451" t="s">
        <v>3219</v>
      </c>
      <c r="O1451" t="s">
        <v>3844</v>
      </c>
      <c r="P1451">
        <v>2346</v>
      </c>
      <c r="Q1451" t="s">
        <v>3845</v>
      </c>
      <c r="R1451" t="s">
        <v>3846</v>
      </c>
      <c r="S1451" t="s">
        <v>3220</v>
      </c>
      <c r="T1451" t="s">
        <v>3221</v>
      </c>
      <c r="U1451" t="s">
        <v>3847</v>
      </c>
      <c r="V1451" t="s">
        <v>3848</v>
      </c>
      <c r="W1451">
        <v>0</v>
      </c>
      <c r="X1451" t="s">
        <v>3849</v>
      </c>
      <c r="AB1451" t="s">
        <v>4957</v>
      </c>
      <c r="AC1451" t="s">
        <v>2644</v>
      </c>
      <c r="AD1451">
        <v>3379</v>
      </c>
      <c r="AE1451" t="s">
        <v>2644</v>
      </c>
      <c r="AF1451" t="s">
        <v>2644</v>
      </c>
      <c r="AG1451" t="s">
        <v>2644</v>
      </c>
      <c r="AH1451" t="s">
        <v>3223</v>
      </c>
      <c r="AI1451">
        <v>2</v>
      </c>
      <c r="AJ1451" t="s">
        <v>5255</v>
      </c>
      <c r="AK1451" t="s">
        <v>5256</v>
      </c>
      <c r="AM1451" t="s">
        <v>668</v>
      </c>
      <c r="AN1451" t="s">
        <v>3321</v>
      </c>
      <c r="AO1451" t="s">
        <v>5257</v>
      </c>
      <c r="AP1451">
        <v>44</v>
      </c>
      <c r="AR1451" t="s">
        <v>5258</v>
      </c>
      <c r="AS1451" t="s">
        <v>3220</v>
      </c>
      <c r="AT1451" t="s">
        <v>3221</v>
      </c>
      <c r="AU1451" t="s">
        <v>5259</v>
      </c>
      <c r="AV1451" t="s">
        <v>5260</v>
      </c>
      <c r="AW1451" t="s">
        <v>3232</v>
      </c>
      <c r="AX1451" t="s">
        <v>3233</v>
      </c>
      <c r="AY1451" t="s">
        <v>3233</v>
      </c>
      <c r="AZ1451">
        <v>3</v>
      </c>
      <c r="BE1451" t="s">
        <v>4958</v>
      </c>
    </row>
    <row r="1452" spans="2:57" hidden="1" x14ac:dyDescent="0.3">
      <c r="B1452" s="16">
        <v>2</v>
      </c>
      <c r="C1452" s="16">
        <v>6333</v>
      </c>
      <c r="D1452" s="36">
        <v>45637.395312499997</v>
      </c>
      <c r="E1452" s="16" t="s">
        <v>5261</v>
      </c>
      <c r="F1452" s="16" t="s">
        <v>5094</v>
      </c>
      <c r="H1452" s="16">
        <v>6333</v>
      </c>
      <c r="I1452" s="6">
        <v>45637</v>
      </c>
      <c r="J1452" t="s">
        <v>3842</v>
      </c>
      <c r="K1452">
        <v>2</v>
      </c>
      <c r="L1452" t="s">
        <v>3843</v>
      </c>
      <c r="M1452" t="s">
        <v>397</v>
      </c>
      <c r="N1452" t="s">
        <v>3219</v>
      </c>
      <c r="O1452" t="s">
        <v>3844</v>
      </c>
      <c r="P1452">
        <v>2346</v>
      </c>
      <c r="Q1452" t="s">
        <v>3845</v>
      </c>
      <c r="R1452" t="s">
        <v>3846</v>
      </c>
      <c r="S1452" t="s">
        <v>3220</v>
      </c>
      <c r="T1452" t="s">
        <v>3221</v>
      </c>
      <c r="U1452" t="s">
        <v>3847</v>
      </c>
      <c r="V1452" t="s">
        <v>3848</v>
      </c>
      <c r="W1452">
        <v>0</v>
      </c>
      <c r="X1452" t="s">
        <v>3849</v>
      </c>
      <c r="AB1452" t="s">
        <v>4892</v>
      </c>
      <c r="AC1452" t="s">
        <v>2644</v>
      </c>
      <c r="AD1452">
        <v>3379</v>
      </c>
      <c r="AE1452" t="s">
        <v>2644</v>
      </c>
      <c r="AF1452" t="s">
        <v>2644</v>
      </c>
      <c r="AG1452" t="s">
        <v>2644</v>
      </c>
      <c r="AH1452" t="s">
        <v>3223</v>
      </c>
      <c r="AI1452">
        <v>2</v>
      </c>
      <c r="AJ1452" t="s">
        <v>5199</v>
      </c>
      <c r="AK1452" t="s">
        <v>5200</v>
      </c>
      <c r="AM1452" t="s">
        <v>786</v>
      </c>
      <c r="AN1452" t="s">
        <v>3321</v>
      </c>
      <c r="AO1452" t="s">
        <v>5201</v>
      </c>
      <c r="AP1452">
        <v>303</v>
      </c>
      <c r="AQ1452" t="s">
        <v>5202</v>
      </c>
      <c r="AR1452" t="s">
        <v>3296</v>
      </c>
      <c r="AS1452" t="s">
        <v>3220</v>
      </c>
      <c r="AT1452" t="s">
        <v>3221</v>
      </c>
      <c r="AU1452" t="s">
        <v>5203</v>
      </c>
      <c r="AW1452" t="s">
        <v>3232</v>
      </c>
      <c r="AX1452" t="s">
        <v>3233</v>
      </c>
      <c r="AY1452" t="s">
        <v>3233</v>
      </c>
      <c r="AZ1452">
        <v>3</v>
      </c>
      <c r="BE1452" t="s">
        <v>4959</v>
      </c>
    </row>
    <row r="1453" spans="2:57" hidden="1" x14ac:dyDescent="0.3">
      <c r="B1453" s="16">
        <v>2</v>
      </c>
      <c r="C1453" s="16">
        <v>6332</v>
      </c>
      <c r="D1453" s="36">
        <v>45636.703946759262</v>
      </c>
      <c r="E1453" s="16" t="s">
        <v>5262</v>
      </c>
      <c r="F1453" s="16" t="s">
        <v>5094</v>
      </c>
      <c r="H1453" s="16">
        <v>6332</v>
      </c>
      <c r="I1453" s="6">
        <v>45636</v>
      </c>
      <c r="J1453" t="s">
        <v>3842</v>
      </c>
      <c r="K1453">
        <v>2</v>
      </c>
      <c r="L1453" t="s">
        <v>3843</v>
      </c>
      <c r="M1453" t="s">
        <v>397</v>
      </c>
      <c r="N1453" t="s">
        <v>3219</v>
      </c>
      <c r="O1453" t="s">
        <v>3844</v>
      </c>
      <c r="P1453">
        <v>2346</v>
      </c>
      <c r="Q1453" t="s">
        <v>3845</v>
      </c>
      <c r="R1453" t="s">
        <v>3846</v>
      </c>
      <c r="S1453" t="s">
        <v>3220</v>
      </c>
      <c r="T1453" t="s">
        <v>3221</v>
      </c>
      <c r="U1453" t="s">
        <v>3847</v>
      </c>
      <c r="V1453" t="s">
        <v>3848</v>
      </c>
      <c r="W1453">
        <v>0</v>
      </c>
      <c r="X1453" t="s">
        <v>3849</v>
      </c>
      <c r="AB1453" t="s">
        <v>4960</v>
      </c>
      <c r="AC1453" t="s">
        <v>2644</v>
      </c>
      <c r="AD1453">
        <v>3379</v>
      </c>
      <c r="AE1453" t="s">
        <v>2644</v>
      </c>
      <c r="AF1453" t="s">
        <v>2644</v>
      </c>
      <c r="AG1453" t="s">
        <v>2644</v>
      </c>
      <c r="AH1453" t="s">
        <v>3223</v>
      </c>
      <c r="AI1453">
        <v>2</v>
      </c>
      <c r="AJ1453" t="s">
        <v>5124</v>
      </c>
      <c r="AK1453" t="s">
        <v>5125</v>
      </c>
      <c r="AM1453" t="s">
        <v>171</v>
      </c>
      <c r="AN1453" t="s">
        <v>3219</v>
      </c>
      <c r="AO1453" t="s">
        <v>5126</v>
      </c>
      <c r="AP1453">
        <v>3970</v>
      </c>
      <c r="AQ1453" t="s">
        <v>5127</v>
      </c>
      <c r="AR1453" t="s">
        <v>3296</v>
      </c>
      <c r="AS1453" t="s">
        <v>3220</v>
      </c>
      <c r="AT1453" t="s">
        <v>3221</v>
      </c>
      <c r="AU1453" t="s">
        <v>5128</v>
      </c>
      <c r="AV1453" t="s">
        <v>5129</v>
      </c>
      <c r="AW1453" t="s">
        <v>3232</v>
      </c>
      <c r="AX1453" t="s">
        <v>3233</v>
      </c>
      <c r="AY1453" t="s">
        <v>3233</v>
      </c>
      <c r="AZ1453">
        <v>3</v>
      </c>
      <c r="BE1453" t="s">
        <v>4961</v>
      </c>
    </row>
    <row r="1454" spans="2:57" hidden="1" x14ac:dyDescent="0.3">
      <c r="B1454" s="16">
        <v>2</v>
      </c>
      <c r="C1454" s="16">
        <v>6331</v>
      </c>
      <c r="D1454" s="36">
        <v>45636.703414351854</v>
      </c>
      <c r="E1454" s="16" t="s">
        <v>5263</v>
      </c>
      <c r="F1454" s="16" t="s">
        <v>5094</v>
      </c>
      <c r="H1454" s="16">
        <v>6331</v>
      </c>
      <c r="I1454" s="6">
        <v>45636</v>
      </c>
      <c r="J1454" t="s">
        <v>3842</v>
      </c>
      <c r="K1454">
        <v>2</v>
      </c>
      <c r="L1454" t="s">
        <v>3843</v>
      </c>
      <c r="M1454" t="s">
        <v>397</v>
      </c>
      <c r="N1454" t="s">
        <v>3219</v>
      </c>
      <c r="O1454" t="s">
        <v>3844</v>
      </c>
      <c r="P1454">
        <v>2346</v>
      </c>
      <c r="Q1454" t="s">
        <v>3845</v>
      </c>
      <c r="R1454" t="s">
        <v>3846</v>
      </c>
      <c r="S1454" t="s">
        <v>3220</v>
      </c>
      <c r="T1454" t="s">
        <v>3221</v>
      </c>
      <c r="U1454" t="s">
        <v>3847</v>
      </c>
      <c r="V1454" t="s">
        <v>3848</v>
      </c>
      <c r="W1454">
        <v>0</v>
      </c>
      <c r="X1454" t="s">
        <v>3849</v>
      </c>
      <c r="AB1454" t="s">
        <v>2701</v>
      </c>
      <c r="AC1454" t="s">
        <v>2644</v>
      </c>
      <c r="AD1454">
        <v>3379</v>
      </c>
      <c r="AE1454" t="s">
        <v>2644</v>
      </c>
      <c r="AF1454" t="s">
        <v>2644</v>
      </c>
      <c r="AG1454" t="s">
        <v>2644</v>
      </c>
      <c r="AH1454" t="s">
        <v>3223</v>
      </c>
      <c r="AI1454">
        <v>2</v>
      </c>
      <c r="AJ1454" t="s">
        <v>5124</v>
      </c>
      <c r="AK1454" t="s">
        <v>5125</v>
      </c>
      <c r="AM1454" t="s">
        <v>171</v>
      </c>
      <c r="AN1454" t="s">
        <v>3219</v>
      </c>
      <c r="AO1454" t="s">
        <v>5126</v>
      </c>
      <c r="AP1454">
        <v>3970</v>
      </c>
      <c r="AQ1454" t="s">
        <v>5127</v>
      </c>
      <c r="AR1454" t="s">
        <v>3296</v>
      </c>
      <c r="AS1454" t="s">
        <v>3220</v>
      </c>
      <c r="AT1454" t="s">
        <v>3221</v>
      </c>
      <c r="AU1454" t="s">
        <v>5128</v>
      </c>
      <c r="AV1454" t="s">
        <v>5129</v>
      </c>
      <c r="AW1454" t="s">
        <v>3232</v>
      </c>
      <c r="AX1454" t="s">
        <v>3233</v>
      </c>
      <c r="AY1454" t="s">
        <v>3233</v>
      </c>
      <c r="AZ1454">
        <v>3</v>
      </c>
      <c r="BE1454" t="s">
        <v>4962</v>
      </c>
    </row>
    <row r="1455" spans="2:57" hidden="1" x14ac:dyDescent="0.3">
      <c r="B1455" s="16">
        <v>2</v>
      </c>
      <c r="C1455" s="16">
        <v>6330</v>
      </c>
      <c r="D1455" s="36">
        <v>45636.656481481485</v>
      </c>
      <c r="E1455" s="16" t="s">
        <v>5264</v>
      </c>
      <c r="F1455" s="16" t="s">
        <v>5094</v>
      </c>
      <c r="H1455" s="16">
        <v>6330</v>
      </c>
      <c r="I1455" s="6">
        <v>45636</v>
      </c>
      <c r="J1455" t="s">
        <v>3842</v>
      </c>
      <c r="K1455">
        <v>2</v>
      </c>
      <c r="L1455" t="s">
        <v>3843</v>
      </c>
      <c r="M1455" t="s">
        <v>397</v>
      </c>
      <c r="N1455" t="s">
        <v>3219</v>
      </c>
      <c r="O1455" t="s">
        <v>3844</v>
      </c>
      <c r="P1455">
        <v>2346</v>
      </c>
      <c r="Q1455" t="s">
        <v>3845</v>
      </c>
      <c r="R1455" t="s">
        <v>3846</v>
      </c>
      <c r="S1455" t="s">
        <v>3220</v>
      </c>
      <c r="T1455" t="s">
        <v>3221</v>
      </c>
      <c r="U1455" t="s">
        <v>3847</v>
      </c>
      <c r="V1455" t="s">
        <v>3848</v>
      </c>
      <c r="W1455">
        <v>0</v>
      </c>
      <c r="X1455" t="s">
        <v>3849</v>
      </c>
      <c r="AB1455" t="s">
        <v>4963</v>
      </c>
      <c r="AC1455" t="s">
        <v>2644</v>
      </c>
      <c r="AD1455">
        <v>3379</v>
      </c>
      <c r="AE1455" t="s">
        <v>2644</v>
      </c>
      <c r="AF1455" t="s">
        <v>2644</v>
      </c>
      <c r="AG1455" t="s">
        <v>2644</v>
      </c>
      <c r="AH1455" t="s">
        <v>3223</v>
      </c>
      <c r="AI1455">
        <v>2</v>
      </c>
      <c r="AJ1455" t="s">
        <v>5265</v>
      </c>
      <c r="AK1455" t="s">
        <v>5266</v>
      </c>
      <c r="AM1455" t="s">
        <v>212</v>
      </c>
      <c r="AN1455" t="s">
        <v>3219</v>
      </c>
      <c r="AO1455" t="s">
        <v>5117</v>
      </c>
      <c r="AP1455">
        <v>14261</v>
      </c>
      <c r="AQ1455" t="s">
        <v>5267</v>
      </c>
      <c r="AR1455" t="s">
        <v>5119</v>
      </c>
      <c r="AS1455" t="s">
        <v>3220</v>
      </c>
      <c r="AT1455" t="s">
        <v>3221</v>
      </c>
      <c r="AU1455" t="s">
        <v>5120</v>
      </c>
      <c r="AW1455" t="s">
        <v>3232</v>
      </c>
      <c r="AX1455" t="s">
        <v>3233</v>
      </c>
      <c r="AY1455" t="s">
        <v>3233</v>
      </c>
      <c r="AZ1455">
        <v>3</v>
      </c>
      <c r="BE1455" t="s">
        <v>4964</v>
      </c>
    </row>
    <row r="1456" spans="2:57" hidden="1" x14ac:dyDescent="0.3">
      <c r="B1456" s="16">
        <v>2</v>
      </c>
      <c r="C1456" s="16">
        <v>6329</v>
      </c>
      <c r="D1456" s="36">
        <v>45636.655856481484</v>
      </c>
      <c r="E1456" s="16" t="s">
        <v>5268</v>
      </c>
      <c r="F1456" s="16" t="s">
        <v>5094</v>
      </c>
      <c r="H1456" s="16">
        <v>6329</v>
      </c>
      <c r="I1456" s="6">
        <v>45636</v>
      </c>
      <c r="J1456" t="s">
        <v>3842</v>
      </c>
      <c r="K1456">
        <v>2</v>
      </c>
      <c r="L1456" t="s">
        <v>3843</v>
      </c>
      <c r="M1456" t="s">
        <v>397</v>
      </c>
      <c r="N1456" t="s">
        <v>3219</v>
      </c>
      <c r="O1456" t="s">
        <v>3844</v>
      </c>
      <c r="P1456">
        <v>2346</v>
      </c>
      <c r="Q1456" t="s">
        <v>3845</v>
      </c>
      <c r="R1456" t="s">
        <v>3846</v>
      </c>
      <c r="S1456" t="s">
        <v>3220</v>
      </c>
      <c r="T1456" t="s">
        <v>3221</v>
      </c>
      <c r="U1456" t="s">
        <v>3847</v>
      </c>
      <c r="V1456" t="s">
        <v>3848</v>
      </c>
      <c r="W1456">
        <v>0</v>
      </c>
      <c r="X1456" t="s">
        <v>3849</v>
      </c>
      <c r="AB1456" t="s">
        <v>4965</v>
      </c>
      <c r="AC1456" t="s">
        <v>2644</v>
      </c>
      <c r="AD1456">
        <v>3379</v>
      </c>
      <c r="AE1456" t="s">
        <v>2644</v>
      </c>
      <c r="AF1456" t="s">
        <v>2644</v>
      </c>
      <c r="AG1456" t="s">
        <v>2644</v>
      </c>
      <c r="AH1456" t="s">
        <v>3223</v>
      </c>
      <c r="AI1456">
        <v>2</v>
      </c>
      <c r="AJ1456" t="s">
        <v>5265</v>
      </c>
      <c r="AK1456" t="s">
        <v>5266</v>
      </c>
      <c r="AM1456" t="s">
        <v>212</v>
      </c>
      <c r="AN1456" t="s">
        <v>3219</v>
      </c>
      <c r="AO1456" t="s">
        <v>5117</v>
      </c>
      <c r="AP1456">
        <v>14261</v>
      </c>
      <c r="AQ1456" t="s">
        <v>5267</v>
      </c>
      <c r="AR1456" t="s">
        <v>5119</v>
      </c>
      <c r="AS1456" t="s">
        <v>3220</v>
      </c>
      <c r="AT1456" t="s">
        <v>3221</v>
      </c>
      <c r="AU1456" t="s">
        <v>5120</v>
      </c>
      <c r="AW1456" t="s">
        <v>3232</v>
      </c>
      <c r="AX1456" t="s">
        <v>3233</v>
      </c>
      <c r="AY1456" t="s">
        <v>3233</v>
      </c>
      <c r="AZ1456">
        <v>3</v>
      </c>
      <c r="BE1456" t="s">
        <v>4966</v>
      </c>
    </row>
    <row r="1457" spans="2:57" hidden="1" x14ac:dyDescent="0.3">
      <c r="B1457" s="16">
        <v>2</v>
      </c>
      <c r="C1457" s="16">
        <v>6328</v>
      </c>
      <c r="D1457" s="36">
        <v>45635.747511574074</v>
      </c>
      <c r="E1457" s="16" t="s">
        <v>5269</v>
      </c>
      <c r="F1457" s="16" t="s">
        <v>5094</v>
      </c>
      <c r="H1457" s="16">
        <v>6328</v>
      </c>
      <c r="I1457" s="6">
        <v>45635</v>
      </c>
      <c r="J1457" t="s">
        <v>3842</v>
      </c>
      <c r="K1457">
        <v>2</v>
      </c>
      <c r="L1457" t="s">
        <v>3843</v>
      </c>
      <c r="M1457" t="s">
        <v>397</v>
      </c>
      <c r="N1457" t="s">
        <v>3219</v>
      </c>
      <c r="O1457" t="s">
        <v>3844</v>
      </c>
      <c r="P1457">
        <v>2346</v>
      </c>
      <c r="Q1457" t="s">
        <v>3845</v>
      </c>
      <c r="R1457" t="s">
        <v>3846</v>
      </c>
      <c r="S1457" t="s">
        <v>3220</v>
      </c>
      <c r="T1457" t="s">
        <v>3221</v>
      </c>
      <c r="U1457" t="s">
        <v>3847</v>
      </c>
      <c r="V1457" t="s">
        <v>3848</v>
      </c>
      <c r="W1457">
        <v>0</v>
      </c>
      <c r="X1457" t="s">
        <v>3849</v>
      </c>
      <c r="AB1457" t="s">
        <v>4862</v>
      </c>
      <c r="AC1457" t="s">
        <v>2644</v>
      </c>
      <c r="AD1457">
        <v>3379</v>
      </c>
      <c r="AE1457" t="s">
        <v>2644</v>
      </c>
      <c r="AF1457" t="s">
        <v>2644</v>
      </c>
      <c r="AG1457" t="s">
        <v>2644</v>
      </c>
      <c r="AH1457" t="s">
        <v>3223</v>
      </c>
      <c r="AI1457">
        <v>2</v>
      </c>
      <c r="AJ1457" t="s">
        <v>5115</v>
      </c>
      <c r="AK1457" t="s">
        <v>5116</v>
      </c>
      <c r="AM1457" t="s">
        <v>203</v>
      </c>
      <c r="AN1457" t="s">
        <v>3219</v>
      </c>
      <c r="AO1457" t="s">
        <v>5117</v>
      </c>
      <c r="AP1457">
        <v>14261</v>
      </c>
      <c r="AQ1457" t="s">
        <v>5118</v>
      </c>
      <c r="AR1457" t="s">
        <v>5119</v>
      </c>
      <c r="AS1457" t="s">
        <v>3220</v>
      </c>
      <c r="AT1457" t="s">
        <v>3221</v>
      </c>
      <c r="AU1457" t="s">
        <v>5120</v>
      </c>
      <c r="AW1457" t="s">
        <v>3232</v>
      </c>
      <c r="AX1457" t="s">
        <v>3233</v>
      </c>
      <c r="AY1457" t="s">
        <v>3233</v>
      </c>
      <c r="AZ1457">
        <v>3</v>
      </c>
      <c r="BE1457" t="s">
        <v>4863</v>
      </c>
    </row>
    <row r="1458" spans="2:57" hidden="1" x14ac:dyDescent="0.3">
      <c r="B1458" s="16">
        <v>2</v>
      </c>
      <c r="C1458" s="16">
        <v>6327</v>
      </c>
      <c r="D1458" s="36">
        <v>45635.746886574074</v>
      </c>
      <c r="E1458" s="16" t="s">
        <v>5270</v>
      </c>
      <c r="F1458" s="16" t="s">
        <v>5094</v>
      </c>
      <c r="H1458" s="16">
        <v>6327</v>
      </c>
      <c r="I1458" s="6">
        <v>45635</v>
      </c>
      <c r="J1458" t="s">
        <v>3842</v>
      </c>
      <c r="K1458">
        <v>2</v>
      </c>
      <c r="L1458" t="s">
        <v>3843</v>
      </c>
      <c r="M1458" t="s">
        <v>397</v>
      </c>
      <c r="N1458" t="s">
        <v>3219</v>
      </c>
      <c r="O1458" t="s">
        <v>3844</v>
      </c>
      <c r="P1458">
        <v>2346</v>
      </c>
      <c r="Q1458" t="s">
        <v>3845</v>
      </c>
      <c r="R1458" t="s">
        <v>3846</v>
      </c>
      <c r="S1458" t="s">
        <v>3220</v>
      </c>
      <c r="T1458" t="s">
        <v>3221</v>
      </c>
      <c r="U1458" t="s">
        <v>3847</v>
      </c>
      <c r="V1458" t="s">
        <v>3848</v>
      </c>
      <c r="W1458">
        <v>0</v>
      </c>
      <c r="X1458" t="s">
        <v>3849</v>
      </c>
      <c r="AB1458" t="s">
        <v>4864</v>
      </c>
      <c r="AC1458" t="s">
        <v>2644</v>
      </c>
      <c r="AD1458">
        <v>3379</v>
      </c>
      <c r="AE1458" t="s">
        <v>2644</v>
      </c>
      <c r="AF1458" t="s">
        <v>2644</v>
      </c>
      <c r="AG1458" t="s">
        <v>2644</v>
      </c>
      <c r="AH1458" t="s">
        <v>3223</v>
      </c>
      <c r="AI1458">
        <v>2</v>
      </c>
      <c r="AJ1458" t="s">
        <v>5115</v>
      </c>
      <c r="AK1458" t="s">
        <v>5116</v>
      </c>
      <c r="AM1458" t="s">
        <v>203</v>
      </c>
      <c r="AN1458" t="s">
        <v>3219</v>
      </c>
      <c r="AO1458" t="s">
        <v>5117</v>
      </c>
      <c r="AP1458">
        <v>14261</v>
      </c>
      <c r="AQ1458" t="s">
        <v>5118</v>
      </c>
      <c r="AR1458" t="s">
        <v>5119</v>
      </c>
      <c r="AS1458" t="s">
        <v>3220</v>
      </c>
      <c r="AT1458" t="s">
        <v>3221</v>
      </c>
      <c r="AU1458" t="s">
        <v>5120</v>
      </c>
      <c r="AW1458" t="s">
        <v>3232</v>
      </c>
      <c r="AX1458" t="s">
        <v>3233</v>
      </c>
      <c r="AY1458" t="s">
        <v>3233</v>
      </c>
      <c r="AZ1458">
        <v>3</v>
      </c>
      <c r="BE1458" t="s">
        <v>4865</v>
      </c>
    </row>
    <row r="1459" spans="2:57" hidden="1" x14ac:dyDescent="0.3">
      <c r="B1459" s="16">
        <v>2</v>
      </c>
      <c r="C1459" s="16">
        <v>6326</v>
      </c>
      <c r="D1459" s="36">
        <v>45635.74627314815</v>
      </c>
      <c r="E1459" s="16" t="s">
        <v>5271</v>
      </c>
      <c r="F1459" s="16" t="s">
        <v>5094</v>
      </c>
      <c r="H1459" s="16">
        <v>6326</v>
      </c>
      <c r="I1459" s="6">
        <v>45635</v>
      </c>
      <c r="J1459" t="s">
        <v>3842</v>
      </c>
      <c r="K1459">
        <v>2</v>
      </c>
      <c r="L1459" t="s">
        <v>3843</v>
      </c>
      <c r="M1459" t="s">
        <v>397</v>
      </c>
      <c r="N1459" t="s">
        <v>3219</v>
      </c>
      <c r="O1459" t="s">
        <v>3844</v>
      </c>
      <c r="P1459">
        <v>2346</v>
      </c>
      <c r="Q1459" t="s">
        <v>3845</v>
      </c>
      <c r="R1459" t="s">
        <v>3846</v>
      </c>
      <c r="S1459" t="s">
        <v>3220</v>
      </c>
      <c r="T1459" t="s">
        <v>3221</v>
      </c>
      <c r="U1459" t="s">
        <v>3847</v>
      </c>
      <c r="V1459" t="s">
        <v>3848</v>
      </c>
      <c r="W1459">
        <v>0</v>
      </c>
      <c r="X1459" t="s">
        <v>3849</v>
      </c>
      <c r="AB1459" t="s">
        <v>4866</v>
      </c>
      <c r="AC1459" t="s">
        <v>2644</v>
      </c>
      <c r="AD1459">
        <v>3379</v>
      </c>
      <c r="AE1459" t="s">
        <v>2644</v>
      </c>
      <c r="AF1459" t="s">
        <v>2644</v>
      </c>
      <c r="AG1459" t="s">
        <v>2644</v>
      </c>
      <c r="AH1459" t="s">
        <v>3223</v>
      </c>
      <c r="AI1459">
        <v>2</v>
      </c>
      <c r="AJ1459" t="s">
        <v>5115</v>
      </c>
      <c r="AK1459" t="s">
        <v>5116</v>
      </c>
      <c r="AM1459" t="s">
        <v>203</v>
      </c>
      <c r="AN1459" t="s">
        <v>3219</v>
      </c>
      <c r="AO1459" t="s">
        <v>5117</v>
      </c>
      <c r="AP1459">
        <v>14261</v>
      </c>
      <c r="AQ1459" t="s">
        <v>5118</v>
      </c>
      <c r="AR1459" t="s">
        <v>5119</v>
      </c>
      <c r="AS1459" t="s">
        <v>3220</v>
      </c>
      <c r="AT1459" t="s">
        <v>3221</v>
      </c>
      <c r="AU1459" t="s">
        <v>5120</v>
      </c>
      <c r="AW1459" t="s">
        <v>3232</v>
      </c>
      <c r="AX1459" t="s">
        <v>3233</v>
      </c>
      <c r="AY1459" t="s">
        <v>3233</v>
      </c>
      <c r="AZ1459">
        <v>3</v>
      </c>
      <c r="BE1459" t="s">
        <v>4867</v>
      </c>
    </row>
    <row r="1460" spans="2:57" hidden="1" x14ac:dyDescent="0.3">
      <c r="B1460" s="16">
        <v>2</v>
      </c>
      <c r="C1460" s="16">
        <v>6325</v>
      </c>
      <c r="D1460" s="36">
        <v>45635.745416666665</v>
      </c>
      <c r="E1460" s="16" t="s">
        <v>5272</v>
      </c>
      <c r="F1460" s="16" t="s">
        <v>5094</v>
      </c>
      <c r="H1460" s="16">
        <v>6325</v>
      </c>
      <c r="I1460" s="6">
        <v>45635</v>
      </c>
      <c r="J1460" t="s">
        <v>3842</v>
      </c>
      <c r="K1460">
        <v>2</v>
      </c>
      <c r="L1460" t="s">
        <v>3843</v>
      </c>
      <c r="M1460" t="s">
        <v>397</v>
      </c>
      <c r="N1460" t="s">
        <v>3219</v>
      </c>
      <c r="O1460" t="s">
        <v>3844</v>
      </c>
      <c r="P1460">
        <v>2346</v>
      </c>
      <c r="Q1460" t="s">
        <v>3845</v>
      </c>
      <c r="R1460" t="s">
        <v>3846</v>
      </c>
      <c r="S1460" t="s">
        <v>3220</v>
      </c>
      <c r="T1460" t="s">
        <v>3221</v>
      </c>
      <c r="U1460" t="s">
        <v>3847</v>
      </c>
      <c r="V1460" t="s">
        <v>3848</v>
      </c>
      <c r="W1460">
        <v>0</v>
      </c>
      <c r="X1460" t="s">
        <v>3849</v>
      </c>
      <c r="AB1460" t="s">
        <v>4868</v>
      </c>
      <c r="AC1460" t="s">
        <v>2644</v>
      </c>
      <c r="AD1460">
        <v>3379</v>
      </c>
      <c r="AE1460" t="s">
        <v>2644</v>
      </c>
      <c r="AF1460" t="s">
        <v>2644</v>
      </c>
      <c r="AG1460" t="s">
        <v>2644</v>
      </c>
      <c r="AH1460" t="s">
        <v>3223</v>
      </c>
      <c r="AI1460">
        <v>2</v>
      </c>
      <c r="AJ1460" t="s">
        <v>5215</v>
      </c>
      <c r="AK1460" t="s">
        <v>5216</v>
      </c>
      <c r="AM1460" t="s">
        <v>200</v>
      </c>
      <c r="AN1460" t="s">
        <v>3219</v>
      </c>
      <c r="AO1460" t="s">
        <v>5217</v>
      </c>
      <c r="AP1460">
        <v>1600</v>
      </c>
      <c r="AQ1460" t="s">
        <v>5218</v>
      </c>
      <c r="AR1460" t="s">
        <v>5100</v>
      </c>
      <c r="AS1460" t="s">
        <v>3220</v>
      </c>
      <c r="AT1460" t="s">
        <v>3221</v>
      </c>
      <c r="AU1460" t="s">
        <v>5219</v>
      </c>
      <c r="AV1460" t="s">
        <v>5220</v>
      </c>
      <c r="AW1460" t="s">
        <v>3232</v>
      </c>
      <c r="AX1460" t="s">
        <v>3233</v>
      </c>
      <c r="AY1460" t="s">
        <v>3233</v>
      </c>
      <c r="AZ1460">
        <v>3</v>
      </c>
      <c r="BE1460" t="s">
        <v>4869</v>
      </c>
    </row>
    <row r="1461" spans="2:57" hidden="1" x14ac:dyDescent="0.3">
      <c r="B1461" s="16">
        <v>2</v>
      </c>
      <c r="C1461" s="16">
        <v>6324</v>
      </c>
      <c r="D1461" s="36">
        <v>45635.74454861111</v>
      </c>
      <c r="E1461" s="16" t="s">
        <v>5273</v>
      </c>
      <c r="F1461" s="16" t="s">
        <v>5094</v>
      </c>
      <c r="H1461" s="16">
        <v>6324</v>
      </c>
      <c r="I1461" s="6">
        <v>45635</v>
      </c>
      <c r="J1461" t="s">
        <v>3842</v>
      </c>
      <c r="K1461">
        <v>2</v>
      </c>
      <c r="L1461" t="s">
        <v>3843</v>
      </c>
      <c r="M1461" t="s">
        <v>397</v>
      </c>
      <c r="N1461" t="s">
        <v>3219</v>
      </c>
      <c r="O1461" t="s">
        <v>3844</v>
      </c>
      <c r="P1461">
        <v>2346</v>
      </c>
      <c r="Q1461" t="s">
        <v>3845</v>
      </c>
      <c r="R1461" t="s">
        <v>3846</v>
      </c>
      <c r="S1461" t="s">
        <v>3220</v>
      </c>
      <c r="T1461" t="s">
        <v>3221</v>
      </c>
      <c r="U1461" t="s">
        <v>3847</v>
      </c>
      <c r="V1461" t="s">
        <v>3848</v>
      </c>
      <c r="W1461">
        <v>0</v>
      </c>
      <c r="X1461" t="s">
        <v>3849</v>
      </c>
      <c r="AB1461" t="s">
        <v>4870</v>
      </c>
      <c r="AC1461" t="s">
        <v>2644</v>
      </c>
      <c r="AD1461">
        <v>3379</v>
      </c>
      <c r="AE1461" t="s">
        <v>2644</v>
      </c>
      <c r="AF1461" t="s">
        <v>2644</v>
      </c>
      <c r="AG1461" t="s">
        <v>2644</v>
      </c>
      <c r="AH1461" t="s">
        <v>3223</v>
      </c>
      <c r="AI1461">
        <v>2</v>
      </c>
      <c r="AJ1461" t="s">
        <v>5215</v>
      </c>
      <c r="AK1461" t="s">
        <v>5216</v>
      </c>
      <c r="AM1461" t="s">
        <v>200</v>
      </c>
      <c r="AN1461" t="s">
        <v>3219</v>
      </c>
      <c r="AO1461" t="s">
        <v>5217</v>
      </c>
      <c r="AP1461">
        <v>1600</v>
      </c>
      <c r="AQ1461" t="s">
        <v>5218</v>
      </c>
      <c r="AR1461" t="s">
        <v>5100</v>
      </c>
      <c r="AS1461" t="s">
        <v>3220</v>
      </c>
      <c r="AT1461" t="s">
        <v>3221</v>
      </c>
      <c r="AU1461" t="s">
        <v>5219</v>
      </c>
      <c r="AV1461" t="s">
        <v>5220</v>
      </c>
      <c r="AW1461" t="s">
        <v>3232</v>
      </c>
      <c r="AX1461" t="s">
        <v>3233</v>
      </c>
      <c r="AY1461" t="s">
        <v>3233</v>
      </c>
      <c r="AZ1461">
        <v>3</v>
      </c>
      <c r="BE1461" t="s">
        <v>4871</v>
      </c>
    </row>
    <row r="1462" spans="2:57" hidden="1" x14ac:dyDescent="0.3">
      <c r="B1462" s="16">
        <v>2</v>
      </c>
      <c r="C1462" s="16">
        <v>6323</v>
      </c>
      <c r="D1462" s="36">
        <v>45635.743437500001</v>
      </c>
      <c r="E1462" s="16" t="s">
        <v>5274</v>
      </c>
      <c r="F1462" s="16" t="s">
        <v>5094</v>
      </c>
      <c r="H1462" s="16">
        <v>6323</v>
      </c>
      <c r="I1462" s="6">
        <v>45635</v>
      </c>
      <c r="J1462" t="s">
        <v>3842</v>
      </c>
      <c r="K1462">
        <v>2</v>
      </c>
      <c r="L1462" t="s">
        <v>3843</v>
      </c>
      <c r="M1462" t="s">
        <v>397</v>
      </c>
      <c r="N1462" t="s">
        <v>3219</v>
      </c>
      <c r="O1462" t="s">
        <v>3844</v>
      </c>
      <c r="P1462">
        <v>2346</v>
      </c>
      <c r="Q1462" t="s">
        <v>3845</v>
      </c>
      <c r="R1462" t="s">
        <v>3846</v>
      </c>
      <c r="S1462" t="s">
        <v>3220</v>
      </c>
      <c r="T1462" t="s">
        <v>3221</v>
      </c>
      <c r="U1462" t="s">
        <v>3847</v>
      </c>
      <c r="V1462" t="s">
        <v>3848</v>
      </c>
      <c r="W1462">
        <v>0</v>
      </c>
      <c r="X1462" t="s">
        <v>3849</v>
      </c>
      <c r="AB1462" t="s">
        <v>4872</v>
      </c>
      <c r="AC1462" t="s">
        <v>2644</v>
      </c>
      <c r="AD1462">
        <v>3379</v>
      </c>
      <c r="AE1462" t="s">
        <v>2644</v>
      </c>
      <c r="AF1462" t="s">
        <v>2644</v>
      </c>
      <c r="AG1462" t="s">
        <v>2644</v>
      </c>
      <c r="AH1462" t="s">
        <v>3223</v>
      </c>
      <c r="AI1462">
        <v>2</v>
      </c>
      <c r="AJ1462" t="s">
        <v>5124</v>
      </c>
      <c r="AK1462" t="s">
        <v>5125</v>
      </c>
      <c r="AM1462" t="s">
        <v>171</v>
      </c>
      <c r="AN1462" t="s">
        <v>3219</v>
      </c>
      <c r="AO1462" t="s">
        <v>5126</v>
      </c>
      <c r="AP1462">
        <v>3970</v>
      </c>
      <c r="AQ1462" t="s">
        <v>5127</v>
      </c>
      <c r="AR1462" t="s">
        <v>3296</v>
      </c>
      <c r="AS1462" t="s">
        <v>3220</v>
      </c>
      <c r="AT1462" t="s">
        <v>3221</v>
      </c>
      <c r="AU1462" t="s">
        <v>5128</v>
      </c>
      <c r="AV1462" t="s">
        <v>5129</v>
      </c>
      <c r="AW1462" t="s">
        <v>3232</v>
      </c>
      <c r="AX1462" t="s">
        <v>3233</v>
      </c>
      <c r="AY1462" t="s">
        <v>3233</v>
      </c>
      <c r="AZ1462">
        <v>3</v>
      </c>
      <c r="BE1462" t="s">
        <v>4873</v>
      </c>
    </row>
    <row r="1463" spans="2:57" hidden="1" x14ac:dyDescent="0.3">
      <c r="B1463" s="16">
        <v>2</v>
      </c>
      <c r="C1463" s="16">
        <v>6322</v>
      </c>
      <c r="D1463" s="36">
        <v>45632.763703703706</v>
      </c>
      <c r="E1463" s="16" t="s">
        <v>5275</v>
      </c>
      <c r="F1463" s="16" t="s">
        <v>5094</v>
      </c>
      <c r="H1463" s="16">
        <v>6322</v>
      </c>
      <c r="I1463" s="6">
        <v>45632</v>
      </c>
      <c r="J1463" t="s">
        <v>3842</v>
      </c>
      <c r="K1463">
        <v>2</v>
      </c>
      <c r="L1463" t="s">
        <v>3843</v>
      </c>
      <c r="M1463" t="s">
        <v>397</v>
      </c>
      <c r="N1463" t="s">
        <v>3219</v>
      </c>
      <c r="O1463" t="s">
        <v>3844</v>
      </c>
      <c r="P1463">
        <v>2346</v>
      </c>
      <c r="Q1463" t="s">
        <v>3845</v>
      </c>
      <c r="R1463" t="s">
        <v>3846</v>
      </c>
      <c r="S1463" t="s">
        <v>3220</v>
      </c>
      <c r="T1463" t="s">
        <v>3221</v>
      </c>
      <c r="U1463" t="s">
        <v>3847</v>
      </c>
      <c r="V1463" t="s">
        <v>3848</v>
      </c>
      <c r="W1463">
        <v>0</v>
      </c>
      <c r="X1463" t="s">
        <v>3849</v>
      </c>
      <c r="AB1463" t="s">
        <v>4616</v>
      </c>
      <c r="AC1463" t="s">
        <v>2644</v>
      </c>
      <c r="AD1463">
        <v>3379</v>
      </c>
      <c r="AE1463" t="s">
        <v>2644</v>
      </c>
      <c r="AF1463" t="s">
        <v>2644</v>
      </c>
      <c r="AG1463" t="s">
        <v>2644</v>
      </c>
      <c r="AH1463" t="s">
        <v>3223</v>
      </c>
      <c r="AI1463">
        <v>2</v>
      </c>
      <c r="AJ1463" t="s">
        <v>5276</v>
      </c>
      <c r="AK1463" t="s">
        <v>5277</v>
      </c>
      <c r="AM1463" t="s">
        <v>561</v>
      </c>
      <c r="AN1463" t="s">
        <v>3219</v>
      </c>
      <c r="AO1463" t="s">
        <v>3303</v>
      </c>
      <c r="AP1463" t="s">
        <v>5278</v>
      </c>
      <c r="AQ1463" t="s">
        <v>5279</v>
      </c>
      <c r="AR1463" t="s">
        <v>3305</v>
      </c>
      <c r="AS1463" t="s">
        <v>3220</v>
      </c>
      <c r="AT1463" t="s">
        <v>3221</v>
      </c>
      <c r="AU1463" t="s">
        <v>3306</v>
      </c>
      <c r="AV1463" t="s">
        <v>5280</v>
      </c>
      <c r="AW1463" t="s">
        <v>3232</v>
      </c>
      <c r="AX1463" t="s">
        <v>3233</v>
      </c>
      <c r="AY1463" t="s">
        <v>3233</v>
      </c>
      <c r="AZ1463">
        <v>3</v>
      </c>
      <c r="BE1463" t="s">
        <v>4617</v>
      </c>
    </row>
    <row r="1464" spans="2:57" hidden="1" x14ac:dyDescent="0.3">
      <c r="B1464" s="16">
        <v>2</v>
      </c>
      <c r="C1464" s="16">
        <v>6321</v>
      </c>
      <c r="D1464" s="36">
        <v>45632.762303240743</v>
      </c>
      <c r="E1464" s="16" t="s">
        <v>5281</v>
      </c>
      <c r="F1464" s="16" t="s">
        <v>5094</v>
      </c>
      <c r="H1464" s="16">
        <v>6321</v>
      </c>
      <c r="I1464" s="6">
        <v>45632</v>
      </c>
      <c r="J1464" t="s">
        <v>3842</v>
      </c>
      <c r="K1464">
        <v>2</v>
      </c>
      <c r="L1464" t="s">
        <v>3843</v>
      </c>
      <c r="M1464" t="s">
        <v>397</v>
      </c>
      <c r="N1464" t="s">
        <v>3219</v>
      </c>
      <c r="O1464" t="s">
        <v>3844</v>
      </c>
      <c r="P1464">
        <v>2346</v>
      </c>
      <c r="Q1464" t="s">
        <v>3845</v>
      </c>
      <c r="R1464" t="s">
        <v>3846</v>
      </c>
      <c r="S1464" t="s">
        <v>3220</v>
      </c>
      <c r="T1464" t="s">
        <v>3221</v>
      </c>
      <c r="U1464" t="s">
        <v>3847</v>
      </c>
      <c r="V1464" t="s">
        <v>3848</v>
      </c>
      <c r="W1464">
        <v>0</v>
      </c>
      <c r="X1464" t="s">
        <v>3849</v>
      </c>
      <c r="AB1464" t="s">
        <v>4099</v>
      </c>
      <c r="AC1464" t="s">
        <v>2644</v>
      </c>
      <c r="AD1464">
        <v>3379</v>
      </c>
      <c r="AE1464" t="s">
        <v>2644</v>
      </c>
      <c r="AF1464" t="s">
        <v>2644</v>
      </c>
      <c r="AG1464" t="s">
        <v>2644</v>
      </c>
      <c r="AH1464" t="s">
        <v>3223</v>
      </c>
      <c r="AI1464">
        <v>2</v>
      </c>
      <c r="AJ1464" t="s">
        <v>5276</v>
      </c>
      <c r="AK1464" t="s">
        <v>5277</v>
      </c>
      <c r="AM1464" t="s">
        <v>561</v>
      </c>
      <c r="AN1464" t="s">
        <v>3219</v>
      </c>
      <c r="AO1464" t="s">
        <v>3303</v>
      </c>
      <c r="AP1464" t="s">
        <v>5278</v>
      </c>
      <c r="AQ1464" t="s">
        <v>5279</v>
      </c>
      <c r="AR1464" t="s">
        <v>3305</v>
      </c>
      <c r="AS1464" t="s">
        <v>3220</v>
      </c>
      <c r="AT1464" t="s">
        <v>3221</v>
      </c>
      <c r="AU1464" t="s">
        <v>3306</v>
      </c>
      <c r="AV1464" t="s">
        <v>5280</v>
      </c>
      <c r="AW1464" t="s">
        <v>3232</v>
      </c>
      <c r="AX1464" t="s">
        <v>3233</v>
      </c>
      <c r="AY1464" t="s">
        <v>3233</v>
      </c>
      <c r="AZ1464">
        <v>3</v>
      </c>
      <c r="BE1464" t="s">
        <v>4874</v>
      </c>
    </row>
    <row r="1465" spans="2:57" hidden="1" x14ac:dyDescent="0.3">
      <c r="B1465" s="16">
        <v>2</v>
      </c>
      <c r="C1465" s="16">
        <v>6320</v>
      </c>
      <c r="D1465" s="36">
        <v>45632.745509259257</v>
      </c>
      <c r="E1465" s="16" t="s">
        <v>5282</v>
      </c>
      <c r="F1465" s="16" t="s">
        <v>5094</v>
      </c>
      <c r="H1465" s="16">
        <v>6320</v>
      </c>
      <c r="I1465" s="6">
        <v>45632</v>
      </c>
      <c r="J1465" t="s">
        <v>3842</v>
      </c>
      <c r="K1465">
        <v>2</v>
      </c>
      <c r="L1465" t="s">
        <v>3843</v>
      </c>
      <c r="M1465" t="s">
        <v>397</v>
      </c>
      <c r="N1465" t="s">
        <v>3219</v>
      </c>
      <c r="O1465" t="s">
        <v>3844</v>
      </c>
      <c r="P1465">
        <v>2346</v>
      </c>
      <c r="Q1465" t="s">
        <v>3845</v>
      </c>
      <c r="R1465" t="s">
        <v>3846</v>
      </c>
      <c r="S1465" t="s">
        <v>3220</v>
      </c>
      <c r="T1465" t="s">
        <v>3221</v>
      </c>
      <c r="U1465" t="s">
        <v>3847</v>
      </c>
      <c r="V1465" t="s">
        <v>3848</v>
      </c>
      <c r="W1465">
        <v>0</v>
      </c>
      <c r="X1465" t="s">
        <v>3849</v>
      </c>
      <c r="AB1465" t="s">
        <v>4875</v>
      </c>
      <c r="AC1465" t="s">
        <v>2644</v>
      </c>
      <c r="AD1465">
        <v>3379</v>
      </c>
      <c r="AE1465" t="s">
        <v>2644</v>
      </c>
      <c r="AF1465" t="s">
        <v>2644</v>
      </c>
      <c r="AG1465" t="s">
        <v>2644</v>
      </c>
      <c r="AH1465" t="s">
        <v>3223</v>
      </c>
      <c r="AI1465">
        <v>2</v>
      </c>
      <c r="AJ1465" t="s">
        <v>5224</v>
      </c>
      <c r="AM1465" t="s">
        <v>939</v>
      </c>
      <c r="AN1465" t="s">
        <v>5225</v>
      </c>
      <c r="AO1465" t="s">
        <v>5226</v>
      </c>
      <c r="AP1465" t="s">
        <v>5227</v>
      </c>
      <c r="AQ1465" t="s">
        <v>5228</v>
      </c>
      <c r="AR1465" t="s">
        <v>5229</v>
      </c>
      <c r="AS1465" t="s">
        <v>5230</v>
      </c>
      <c r="AT1465" t="s">
        <v>5231</v>
      </c>
      <c r="AU1465" t="s">
        <v>5232</v>
      </c>
      <c r="AW1465" t="s">
        <v>3232</v>
      </c>
      <c r="AX1465" t="s">
        <v>3233</v>
      </c>
      <c r="AY1465" t="s">
        <v>3233</v>
      </c>
      <c r="AZ1465">
        <v>3</v>
      </c>
      <c r="BE1465" t="s">
        <v>4876</v>
      </c>
    </row>
    <row r="1466" spans="2:57" hidden="1" x14ac:dyDescent="0.3">
      <c r="B1466" s="16">
        <v>2</v>
      </c>
      <c r="C1466" s="16">
        <v>6319</v>
      </c>
      <c r="D1466" s="36">
        <v>45632.74423611111</v>
      </c>
      <c r="E1466" s="16" t="s">
        <v>5283</v>
      </c>
      <c r="F1466" s="16" t="s">
        <v>5094</v>
      </c>
      <c r="H1466" s="16">
        <v>6319</v>
      </c>
      <c r="I1466" s="6">
        <v>45632</v>
      </c>
      <c r="J1466" t="s">
        <v>3842</v>
      </c>
      <c r="K1466">
        <v>2</v>
      </c>
      <c r="L1466" t="s">
        <v>3843</v>
      </c>
      <c r="M1466" t="s">
        <v>397</v>
      </c>
      <c r="N1466" t="s">
        <v>3219</v>
      </c>
      <c r="O1466" t="s">
        <v>3844</v>
      </c>
      <c r="P1466">
        <v>2346</v>
      </c>
      <c r="Q1466" t="s">
        <v>3845</v>
      </c>
      <c r="R1466" t="s">
        <v>3846</v>
      </c>
      <c r="S1466" t="s">
        <v>3220</v>
      </c>
      <c r="T1466" t="s">
        <v>3221</v>
      </c>
      <c r="U1466" t="s">
        <v>3847</v>
      </c>
      <c r="V1466" t="s">
        <v>3848</v>
      </c>
      <c r="W1466">
        <v>0</v>
      </c>
      <c r="X1466" t="s">
        <v>3849</v>
      </c>
      <c r="AB1466" t="s">
        <v>4875</v>
      </c>
      <c r="AC1466" t="s">
        <v>2644</v>
      </c>
      <c r="AD1466">
        <v>3379</v>
      </c>
      <c r="AE1466" t="s">
        <v>2644</v>
      </c>
      <c r="AF1466" t="s">
        <v>2644</v>
      </c>
      <c r="AG1466" t="s">
        <v>2644</v>
      </c>
      <c r="AH1466" t="s">
        <v>3223</v>
      </c>
      <c r="AI1466">
        <v>2</v>
      </c>
      <c r="AJ1466" t="s">
        <v>5234</v>
      </c>
      <c r="AM1466" t="s">
        <v>938</v>
      </c>
      <c r="AN1466" t="s">
        <v>5225</v>
      </c>
      <c r="AO1466" t="s">
        <v>5235</v>
      </c>
      <c r="AP1466" t="s">
        <v>5227</v>
      </c>
      <c r="AQ1466" t="s">
        <v>5236</v>
      </c>
      <c r="AR1466" t="s">
        <v>5229</v>
      </c>
      <c r="AS1466" t="s">
        <v>5230</v>
      </c>
      <c r="AT1466" t="s">
        <v>5231</v>
      </c>
      <c r="AU1466" t="s">
        <v>5232</v>
      </c>
      <c r="AW1466" t="s">
        <v>3232</v>
      </c>
      <c r="AX1466" t="s">
        <v>3233</v>
      </c>
      <c r="AY1466" t="s">
        <v>3233</v>
      </c>
      <c r="AZ1466">
        <v>3</v>
      </c>
      <c r="BE1466" t="s">
        <v>4877</v>
      </c>
    </row>
    <row r="1467" spans="2:57" hidden="1" x14ac:dyDescent="0.3">
      <c r="B1467" s="16">
        <v>2</v>
      </c>
      <c r="C1467" s="16">
        <v>6318</v>
      </c>
      <c r="D1467" s="36">
        <v>45632.742210648146</v>
      </c>
      <c r="E1467" s="16" t="s">
        <v>5284</v>
      </c>
      <c r="F1467" s="16" t="s">
        <v>5094</v>
      </c>
      <c r="H1467" s="16">
        <v>6318</v>
      </c>
      <c r="I1467" s="6">
        <v>45632</v>
      </c>
      <c r="J1467" t="s">
        <v>3842</v>
      </c>
      <c r="K1467">
        <v>2</v>
      </c>
      <c r="L1467" t="s">
        <v>3843</v>
      </c>
      <c r="M1467" t="s">
        <v>397</v>
      </c>
      <c r="N1467" t="s">
        <v>3219</v>
      </c>
      <c r="O1467" t="s">
        <v>3844</v>
      </c>
      <c r="P1467">
        <v>2346</v>
      </c>
      <c r="Q1467" t="s">
        <v>3845</v>
      </c>
      <c r="R1467" t="s">
        <v>3846</v>
      </c>
      <c r="S1467" t="s">
        <v>3220</v>
      </c>
      <c r="T1467" t="s">
        <v>3221</v>
      </c>
      <c r="U1467" t="s">
        <v>3847</v>
      </c>
      <c r="V1467" t="s">
        <v>3848</v>
      </c>
      <c r="W1467">
        <v>0</v>
      </c>
      <c r="X1467" t="s">
        <v>3849</v>
      </c>
      <c r="AB1467" t="s">
        <v>4875</v>
      </c>
      <c r="AC1467" t="s">
        <v>2644</v>
      </c>
      <c r="AD1467">
        <v>3379</v>
      </c>
      <c r="AE1467" t="s">
        <v>2644</v>
      </c>
      <c r="AF1467" t="s">
        <v>2644</v>
      </c>
      <c r="AG1467" t="s">
        <v>2644</v>
      </c>
      <c r="AH1467" t="s">
        <v>3223</v>
      </c>
      <c r="AI1467">
        <v>2</v>
      </c>
      <c r="AJ1467" t="s">
        <v>5238</v>
      </c>
      <c r="AM1467" t="s">
        <v>937</v>
      </c>
      <c r="AN1467" t="s">
        <v>5225</v>
      </c>
      <c r="AO1467" t="s">
        <v>5239</v>
      </c>
      <c r="AP1467" t="s">
        <v>5227</v>
      </c>
      <c r="AQ1467" t="s">
        <v>5240</v>
      </c>
      <c r="AR1467" t="s">
        <v>5229</v>
      </c>
      <c r="AS1467" t="s">
        <v>5230</v>
      </c>
      <c r="AT1467" t="s">
        <v>5231</v>
      </c>
      <c r="AU1467" t="s">
        <v>5232</v>
      </c>
      <c r="AW1467" t="s">
        <v>3232</v>
      </c>
      <c r="AX1467" t="s">
        <v>3233</v>
      </c>
      <c r="AY1467" t="s">
        <v>3233</v>
      </c>
      <c r="AZ1467">
        <v>3</v>
      </c>
      <c r="BE1467" t="s">
        <v>4878</v>
      </c>
    </row>
    <row r="1468" spans="2:57" hidden="1" x14ac:dyDescent="0.3">
      <c r="B1468" s="16">
        <v>2</v>
      </c>
      <c r="C1468" s="16">
        <v>6317</v>
      </c>
      <c r="D1468" s="36">
        <v>45632.741018518522</v>
      </c>
      <c r="E1468" s="16" t="s">
        <v>5285</v>
      </c>
      <c r="F1468" s="16" t="s">
        <v>5094</v>
      </c>
      <c r="H1468" s="16">
        <v>6317</v>
      </c>
      <c r="I1468" s="6">
        <v>45632</v>
      </c>
      <c r="J1468" t="s">
        <v>3842</v>
      </c>
      <c r="K1468">
        <v>2</v>
      </c>
      <c r="L1468" t="s">
        <v>3843</v>
      </c>
      <c r="M1468" t="s">
        <v>397</v>
      </c>
      <c r="N1468" t="s">
        <v>3219</v>
      </c>
      <c r="O1468" t="s">
        <v>3844</v>
      </c>
      <c r="P1468">
        <v>2346</v>
      </c>
      <c r="Q1468" t="s">
        <v>3845</v>
      </c>
      <c r="R1468" t="s">
        <v>3846</v>
      </c>
      <c r="S1468" t="s">
        <v>3220</v>
      </c>
      <c r="T1468" t="s">
        <v>3221</v>
      </c>
      <c r="U1468" t="s">
        <v>3847</v>
      </c>
      <c r="V1468" t="s">
        <v>3848</v>
      </c>
      <c r="W1468">
        <v>0</v>
      </c>
      <c r="X1468" t="s">
        <v>3849</v>
      </c>
      <c r="AB1468" t="s">
        <v>4879</v>
      </c>
      <c r="AC1468" t="s">
        <v>2644</v>
      </c>
      <c r="AD1468">
        <v>3379</v>
      </c>
      <c r="AE1468" t="s">
        <v>2644</v>
      </c>
      <c r="AF1468" t="s">
        <v>2644</v>
      </c>
      <c r="AG1468" t="s">
        <v>2644</v>
      </c>
      <c r="AH1468" t="s">
        <v>3223</v>
      </c>
      <c r="AI1468">
        <v>2</v>
      </c>
      <c r="AJ1468" t="s">
        <v>5242</v>
      </c>
      <c r="AM1468" t="s">
        <v>936</v>
      </c>
      <c r="AN1468" t="s">
        <v>5225</v>
      </c>
      <c r="AO1468" t="s">
        <v>5243</v>
      </c>
      <c r="AP1468" t="s">
        <v>5227</v>
      </c>
      <c r="AQ1468" t="s">
        <v>5244</v>
      </c>
      <c r="AR1468" t="s">
        <v>5229</v>
      </c>
      <c r="AS1468" t="s">
        <v>5230</v>
      </c>
      <c r="AT1468" t="s">
        <v>5231</v>
      </c>
      <c r="AU1468" t="s">
        <v>5232</v>
      </c>
      <c r="AW1468" t="s">
        <v>3232</v>
      </c>
      <c r="AX1468" t="s">
        <v>3233</v>
      </c>
      <c r="AY1468" t="s">
        <v>3233</v>
      </c>
      <c r="AZ1468">
        <v>3</v>
      </c>
      <c r="BE1468" t="s">
        <v>4880</v>
      </c>
    </row>
    <row r="1469" spans="2:57" hidden="1" x14ac:dyDescent="0.3">
      <c r="B1469" s="16">
        <v>2</v>
      </c>
      <c r="C1469" s="16">
        <v>6316</v>
      </c>
      <c r="D1469" s="36">
        <v>45632.739745370367</v>
      </c>
      <c r="E1469" s="16" t="s">
        <v>5286</v>
      </c>
      <c r="F1469" s="16" t="s">
        <v>5094</v>
      </c>
      <c r="H1469" s="16">
        <v>6316</v>
      </c>
      <c r="I1469" s="6">
        <v>45632</v>
      </c>
      <c r="J1469" t="s">
        <v>3842</v>
      </c>
      <c r="K1469">
        <v>2</v>
      </c>
      <c r="L1469" t="s">
        <v>3843</v>
      </c>
      <c r="M1469" t="s">
        <v>397</v>
      </c>
      <c r="N1469" t="s">
        <v>3219</v>
      </c>
      <c r="O1469" t="s">
        <v>3844</v>
      </c>
      <c r="P1469">
        <v>2346</v>
      </c>
      <c r="Q1469" t="s">
        <v>3845</v>
      </c>
      <c r="R1469" t="s">
        <v>3846</v>
      </c>
      <c r="S1469" t="s">
        <v>3220</v>
      </c>
      <c r="T1469" t="s">
        <v>3221</v>
      </c>
      <c r="U1469" t="s">
        <v>3847</v>
      </c>
      <c r="V1469" t="s">
        <v>3848</v>
      </c>
      <c r="W1469">
        <v>0</v>
      </c>
      <c r="X1469" t="s">
        <v>3849</v>
      </c>
      <c r="AB1469" t="s">
        <v>4875</v>
      </c>
      <c r="AC1469" t="s">
        <v>2644</v>
      </c>
      <c r="AD1469">
        <v>3379</v>
      </c>
      <c r="AE1469" t="s">
        <v>2644</v>
      </c>
      <c r="AF1469" t="s">
        <v>2644</v>
      </c>
      <c r="AG1469" t="s">
        <v>2644</v>
      </c>
      <c r="AH1469" t="s">
        <v>3223</v>
      </c>
      <c r="AI1469">
        <v>2</v>
      </c>
      <c r="AJ1469" t="s">
        <v>5246</v>
      </c>
      <c r="AM1469" t="s">
        <v>934</v>
      </c>
      <c r="AN1469" t="s">
        <v>5225</v>
      </c>
      <c r="AO1469" t="s">
        <v>5247</v>
      </c>
      <c r="AP1469" t="s">
        <v>5227</v>
      </c>
      <c r="AR1469" t="s">
        <v>5229</v>
      </c>
      <c r="AS1469" t="s">
        <v>5248</v>
      </c>
      <c r="AT1469" t="s">
        <v>5231</v>
      </c>
      <c r="AU1469" t="s">
        <v>5249</v>
      </c>
      <c r="AW1469" t="s">
        <v>3232</v>
      </c>
      <c r="AX1469" t="s">
        <v>3233</v>
      </c>
      <c r="AY1469" t="s">
        <v>3233</v>
      </c>
      <c r="AZ1469">
        <v>3</v>
      </c>
      <c r="BE1469" t="s">
        <v>4881</v>
      </c>
    </row>
    <row r="1470" spans="2:57" hidden="1" x14ac:dyDescent="0.3">
      <c r="B1470" s="16">
        <v>2</v>
      </c>
      <c r="C1470" s="16">
        <v>6315</v>
      </c>
      <c r="D1470" s="36">
        <v>45632.738009259258</v>
      </c>
      <c r="E1470" s="16" t="s">
        <v>5287</v>
      </c>
      <c r="F1470" s="16" t="s">
        <v>5094</v>
      </c>
      <c r="H1470" s="16">
        <v>6315</v>
      </c>
      <c r="I1470" s="6">
        <v>45632</v>
      </c>
      <c r="J1470" t="s">
        <v>3842</v>
      </c>
      <c r="K1470">
        <v>2</v>
      </c>
      <c r="L1470" t="s">
        <v>3843</v>
      </c>
      <c r="M1470" t="s">
        <v>397</v>
      </c>
      <c r="N1470" t="s">
        <v>3219</v>
      </c>
      <c r="O1470" t="s">
        <v>3844</v>
      </c>
      <c r="P1470">
        <v>2346</v>
      </c>
      <c r="Q1470" t="s">
        <v>3845</v>
      </c>
      <c r="R1470" t="s">
        <v>3846</v>
      </c>
      <c r="S1470" t="s">
        <v>3220</v>
      </c>
      <c r="T1470" t="s">
        <v>3221</v>
      </c>
      <c r="U1470" t="s">
        <v>3847</v>
      </c>
      <c r="V1470" t="s">
        <v>3848</v>
      </c>
      <c r="W1470">
        <v>0</v>
      </c>
      <c r="X1470" t="s">
        <v>3849</v>
      </c>
      <c r="AB1470" t="s">
        <v>4879</v>
      </c>
      <c r="AC1470" t="s">
        <v>2644</v>
      </c>
      <c r="AD1470">
        <v>3379</v>
      </c>
      <c r="AE1470" t="s">
        <v>2644</v>
      </c>
      <c r="AF1470" t="s">
        <v>2644</v>
      </c>
      <c r="AG1470" t="s">
        <v>2644</v>
      </c>
      <c r="AH1470" t="s">
        <v>3223</v>
      </c>
      <c r="AI1470">
        <v>2</v>
      </c>
      <c r="AJ1470" t="s">
        <v>5251</v>
      </c>
      <c r="AM1470" t="s">
        <v>931</v>
      </c>
      <c r="AN1470" t="s">
        <v>5225</v>
      </c>
      <c r="AO1470" t="s">
        <v>5252</v>
      </c>
      <c r="AP1470" t="s">
        <v>5227</v>
      </c>
      <c r="AQ1470" t="s">
        <v>5253</v>
      </c>
      <c r="AR1470" t="s">
        <v>5229</v>
      </c>
      <c r="AS1470" t="s">
        <v>5248</v>
      </c>
      <c r="AT1470" t="s">
        <v>5231</v>
      </c>
      <c r="AU1470" t="s">
        <v>5249</v>
      </c>
      <c r="AW1470" t="s">
        <v>3232</v>
      </c>
      <c r="AX1470" t="s">
        <v>3233</v>
      </c>
      <c r="AY1470" t="s">
        <v>3233</v>
      </c>
      <c r="AZ1470">
        <v>3</v>
      </c>
      <c r="BE1470" t="s">
        <v>4882</v>
      </c>
    </row>
    <row r="1471" spans="2:57" hidden="1" x14ac:dyDescent="0.3">
      <c r="B1471" s="16">
        <v>2</v>
      </c>
      <c r="C1471" s="16">
        <v>6314</v>
      </c>
      <c r="D1471" s="36">
        <v>45632.526539351849</v>
      </c>
      <c r="E1471" s="16" t="s">
        <v>5288</v>
      </c>
      <c r="F1471" s="16" t="s">
        <v>5094</v>
      </c>
      <c r="H1471" s="16">
        <v>6314</v>
      </c>
      <c r="I1471" s="6">
        <v>45632</v>
      </c>
      <c r="J1471" t="s">
        <v>3842</v>
      </c>
      <c r="K1471">
        <v>2</v>
      </c>
      <c r="L1471" t="s">
        <v>3843</v>
      </c>
      <c r="M1471" t="s">
        <v>397</v>
      </c>
      <c r="N1471" t="s">
        <v>3219</v>
      </c>
      <c r="O1471" t="s">
        <v>3844</v>
      </c>
      <c r="P1471">
        <v>2346</v>
      </c>
      <c r="Q1471" t="s">
        <v>3845</v>
      </c>
      <c r="R1471" t="s">
        <v>3846</v>
      </c>
      <c r="S1471" t="s">
        <v>3220</v>
      </c>
      <c r="T1471" t="s">
        <v>3221</v>
      </c>
      <c r="U1471" t="s">
        <v>3847</v>
      </c>
      <c r="V1471" t="s">
        <v>3848</v>
      </c>
      <c r="W1471">
        <v>0</v>
      </c>
      <c r="X1471" t="s">
        <v>3849</v>
      </c>
      <c r="AB1471" t="s">
        <v>4883</v>
      </c>
      <c r="AC1471" t="s">
        <v>2644</v>
      </c>
      <c r="AD1471">
        <v>3379</v>
      </c>
      <c r="AE1471" t="s">
        <v>2644</v>
      </c>
      <c r="AF1471" t="s">
        <v>2644</v>
      </c>
      <c r="AG1471" t="s">
        <v>2644</v>
      </c>
      <c r="AH1471" t="s">
        <v>3223</v>
      </c>
      <c r="AI1471">
        <v>2</v>
      </c>
      <c r="AJ1471" t="s">
        <v>5115</v>
      </c>
      <c r="AK1471" t="s">
        <v>5116</v>
      </c>
      <c r="AM1471" t="s">
        <v>203</v>
      </c>
      <c r="AN1471" t="s">
        <v>3219</v>
      </c>
      <c r="AO1471" t="s">
        <v>5117</v>
      </c>
      <c r="AP1471">
        <v>14261</v>
      </c>
      <c r="AQ1471" t="s">
        <v>5118</v>
      </c>
      <c r="AR1471" t="s">
        <v>5119</v>
      </c>
      <c r="AS1471" t="s">
        <v>3220</v>
      </c>
      <c r="AT1471" t="s">
        <v>3221</v>
      </c>
      <c r="AU1471" t="s">
        <v>5120</v>
      </c>
      <c r="AW1471" t="s">
        <v>3232</v>
      </c>
      <c r="AX1471" t="s">
        <v>3233</v>
      </c>
      <c r="AY1471" t="s">
        <v>3233</v>
      </c>
      <c r="AZ1471">
        <v>3</v>
      </c>
      <c r="BE1471" t="s">
        <v>4884</v>
      </c>
    </row>
    <row r="1472" spans="2:57" hidden="1" x14ac:dyDescent="0.3">
      <c r="B1472" s="16">
        <v>2</v>
      </c>
      <c r="C1472" s="16">
        <v>6313</v>
      </c>
      <c r="D1472" s="36">
        <v>45632.509699074071</v>
      </c>
      <c r="E1472" s="16" t="s">
        <v>5289</v>
      </c>
      <c r="F1472" s="16" t="s">
        <v>5094</v>
      </c>
      <c r="H1472" s="16">
        <v>6313</v>
      </c>
      <c r="I1472" s="6">
        <v>45632</v>
      </c>
      <c r="J1472" t="s">
        <v>3842</v>
      </c>
      <c r="K1472">
        <v>2</v>
      </c>
      <c r="L1472" t="s">
        <v>3843</v>
      </c>
      <c r="M1472" t="s">
        <v>397</v>
      </c>
      <c r="N1472" t="s">
        <v>3219</v>
      </c>
      <c r="O1472" t="s">
        <v>3844</v>
      </c>
      <c r="P1472">
        <v>2346</v>
      </c>
      <c r="Q1472" t="s">
        <v>3845</v>
      </c>
      <c r="R1472" t="s">
        <v>3846</v>
      </c>
      <c r="S1472" t="s">
        <v>3220</v>
      </c>
      <c r="T1472" t="s">
        <v>3221</v>
      </c>
      <c r="U1472" t="s">
        <v>3847</v>
      </c>
      <c r="V1472" t="s">
        <v>3848</v>
      </c>
      <c r="W1472">
        <v>0</v>
      </c>
      <c r="X1472" t="s">
        <v>3849</v>
      </c>
      <c r="AB1472" t="s">
        <v>4885</v>
      </c>
      <c r="AC1472" t="s">
        <v>2644</v>
      </c>
      <c r="AD1472">
        <v>3379</v>
      </c>
      <c r="AE1472" t="s">
        <v>2644</v>
      </c>
      <c r="AF1472" t="s">
        <v>2644</v>
      </c>
      <c r="AG1472" t="s">
        <v>2644</v>
      </c>
      <c r="AH1472" t="s">
        <v>3223</v>
      </c>
      <c r="AI1472">
        <v>2</v>
      </c>
      <c r="AJ1472" t="s">
        <v>5290</v>
      </c>
      <c r="AK1472" t="s">
        <v>5291</v>
      </c>
      <c r="AM1472" t="s">
        <v>144</v>
      </c>
      <c r="AN1472" t="s">
        <v>3219</v>
      </c>
      <c r="AO1472" t="s">
        <v>5151</v>
      </c>
      <c r="AP1472">
        <v>2369</v>
      </c>
      <c r="AQ1472" t="s">
        <v>5292</v>
      </c>
      <c r="AR1472" t="s">
        <v>5153</v>
      </c>
      <c r="AS1472" t="s">
        <v>3220</v>
      </c>
      <c r="AT1472" t="s">
        <v>3221</v>
      </c>
      <c r="AU1472" t="s">
        <v>5293</v>
      </c>
      <c r="AW1472" t="s">
        <v>3232</v>
      </c>
      <c r="AX1472" t="s">
        <v>3233</v>
      </c>
      <c r="AY1472" t="s">
        <v>3233</v>
      </c>
      <c r="AZ1472">
        <v>3</v>
      </c>
      <c r="BE1472" t="s">
        <v>4886</v>
      </c>
    </row>
    <row r="1473" spans="2:57" hidden="1" x14ac:dyDescent="0.3">
      <c r="B1473" s="16">
        <v>2</v>
      </c>
      <c r="C1473" s="16">
        <v>6312</v>
      </c>
      <c r="D1473" s="36">
        <v>45632.505856481483</v>
      </c>
      <c r="E1473" s="16" t="s">
        <v>5294</v>
      </c>
      <c r="F1473" s="16" t="s">
        <v>5094</v>
      </c>
      <c r="H1473" s="16">
        <v>6312</v>
      </c>
      <c r="I1473" s="6">
        <v>45632</v>
      </c>
      <c r="J1473" t="s">
        <v>3842</v>
      </c>
      <c r="K1473">
        <v>2</v>
      </c>
      <c r="L1473" t="s">
        <v>3843</v>
      </c>
      <c r="M1473" t="s">
        <v>397</v>
      </c>
      <c r="N1473" t="s">
        <v>3219</v>
      </c>
      <c r="O1473" t="s">
        <v>3844</v>
      </c>
      <c r="P1473">
        <v>2346</v>
      </c>
      <c r="Q1473" t="s">
        <v>3845</v>
      </c>
      <c r="R1473" t="s">
        <v>3846</v>
      </c>
      <c r="S1473" t="s">
        <v>3220</v>
      </c>
      <c r="T1473" t="s">
        <v>3221</v>
      </c>
      <c r="U1473" t="s">
        <v>3847</v>
      </c>
      <c r="V1473" t="s">
        <v>3848</v>
      </c>
      <c r="W1473">
        <v>0</v>
      </c>
      <c r="X1473" t="s">
        <v>3849</v>
      </c>
      <c r="AB1473" t="s">
        <v>4887</v>
      </c>
      <c r="AC1473" t="s">
        <v>2644</v>
      </c>
      <c r="AD1473">
        <v>3379</v>
      </c>
      <c r="AE1473" t="s">
        <v>2644</v>
      </c>
      <c r="AF1473" t="s">
        <v>2644</v>
      </c>
      <c r="AG1473" t="s">
        <v>2644</v>
      </c>
      <c r="AH1473" t="s">
        <v>3223</v>
      </c>
      <c r="AI1473">
        <v>2</v>
      </c>
      <c r="AJ1473" t="s">
        <v>5124</v>
      </c>
      <c r="AK1473" t="s">
        <v>5125</v>
      </c>
      <c r="AM1473" t="s">
        <v>171</v>
      </c>
      <c r="AN1473" t="s">
        <v>3219</v>
      </c>
      <c r="AO1473" t="s">
        <v>5126</v>
      </c>
      <c r="AP1473">
        <v>3970</v>
      </c>
      <c r="AQ1473" t="s">
        <v>5127</v>
      </c>
      <c r="AR1473" t="s">
        <v>3296</v>
      </c>
      <c r="AS1473" t="s">
        <v>3220</v>
      </c>
      <c r="AT1473" t="s">
        <v>3221</v>
      </c>
      <c r="AU1473" t="s">
        <v>5128</v>
      </c>
      <c r="AV1473" t="s">
        <v>5129</v>
      </c>
      <c r="AW1473" t="s">
        <v>3232</v>
      </c>
      <c r="AX1473" t="s">
        <v>3233</v>
      </c>
      <c r="AY1473" t="s">
        <v>3233</v>
      </c>
      <c r="AZ1473">
        <v>3</v>
      </c>
      <c r="BE1473" t="s">
        <v>4888</v>
      </c>
    </row>
    <row r="1474" spans="2:57" hidden="1" x14ac:dyDescent="0.3">
      <c r="B1474" s="16">
        <v>2</v>
      </c>
      <c r="C1474" s="16">
        <v>6311</v>
      </c>
      <c r="D1474" s="36">
        <v>45632.503900462965</v>
      </c>
      <c r="E1474" s="16" t="s">
        <v>5295</v>
      </c>
      <c r="F1474" s="16" t="s">
        <v>5094</v>
      </c>
      <c r="H1474" s="16">
        <v>6311</v>
      </c>
      <c r="I1474" s="6">
        <v>45632</v>
      </c>
      <c r="J1474" t="s">
        <v>3842</v>
      </c>
      <c r="K1474">
        <v>2</v>
      </c>
      <c r="L1474" t="s">
        <v>3843</v>
      </c>
      <c r="M1474" t="s">
        <v>397</v>
      </c>
      <c r="N1474" t="s">
        <v>3219</v>
      </c>
      <c r="O1474" t="s">
        <v>3844</v>
      </c>
      <c r="P1474">
        <v>2346</v>
      </c>
      <c r="Q1474" t="s">
        <v>3845</v>
      </c>
      <c r="R1474" t="s">
        <v>3846</v>
      </c>
      <c r="S1474" t="s">
        <v>3220</v>
      </c>
      <c r="T1474" t="s">
        <v>3221</v>
      </c>
      <c r="U1474" t="s">
        <v>3847</v>
      </c>
      <c r="V1474" t="s">
        <v>3848</v>
      </c>
      <c r="W1474">
        <v>0</v>
      </c>
      <c r="X1474" t="s">
        <v>3849</v>
      </c>
      <c r="AB1474" t="s">
        <v>4889</v>
      </c>
      <c r="AC1474" t="s">
        <v>2644</v>
      </c>
      <c r="AD1474">
        <v>3379</v>
      </c>
      <c r="AE1474" t="s">
        <v>2644</v>
      </c>
      <c r="AF1474" t="s">
        <v>2644</v>
      </c>
      <c r="AG1474" t="s">
        <v>2644</v>
      </c>
      <c r="AH1474" t="s">
        <v>3223</v>
      </c>
      <c r="AI1474">
        <v>2</v>
      </c>
      <c r="AJ1474" t="s">
        <v>5296</v>
      </c>
      <c r="AM1474" t="s">
        <v>4890</v>
      </c>
      <c r="AN1474" t="s">
        <v>3219</v>
      </c>
      <c r="AO1474" t="s">
        <v>5297</v>
      </c>
      <c r="AP1474">
        <v>34</v>
      </c>
      <c r="AQ1474" t="s">
        <v>5298</v>
      </c>
      <c r="AR1474" t="s">
        <v>5299</v>
      </c>
      <c r="AS1474" t="s">
        <v>5300</v>
      </c>
      <c r="AT1474" t="s">
        <v>2898</v>
      </c>
      <c r="AU1474" t="s">
        <v>5301</v>
      </c>
      <c r="AV1474" t="s">
        <v>5302</v>
      </c>
      <c r="AW1474" t="s">
        <v>3232</v>
      </c>
      <c r="AX1474" t="s">
        <v>3233</v>
      </c>
      <c r="AY1474" t="s">
        <v>3233</v>
      </c>
      <c r="AZ1474">
        <v>3</v>
      </c>
      <c r="BE1474" t="s">
        <v>4891</v>
      </c>
    </row>
    <row r="1475" spans="2:57" s="33" customFormat="1" hidden="1" x14ac:dyDescent="0.3">
      <c r="B1475" s="22">
        <v>2</v>
      </c>
      <c r="C1475" s="22">
        <v>6310</v>
      </c>
      <c r="D1475" s="44">
        <v>45632.366539351853</v>
      </c>
      <c r="E1475" s="22" t="s">
        <v>5303</v>
      </c>
      <c r="F1475" s="22" t="s">
        <v>5094</v>
      </c>
      <c r="G1475" s="22"/>
      <c r="H1475" s="22">
        <v>6310</v>
      </c>
      <c r="I1475" s="25">
        <v>45632</v>
      </c>
      <c r="J1475" s="33" t="s">
        <v>3842</v>
      </c>
      <c r="K1475" s="33">
        <v>2</v>
      </c>
      <c r="L1475" s="33" t="s">
        <v>3843</v>
      </c>
      <c r="M1475" s="33" t="s">
        <v>397</v>
      </c>
      <c r="N1475" s="33" t="s">
        <v>3219</v>
      </c>
      <c r="O1475" s="33" t="s">
        <v>3844</v>
      </c>
      <c r="P1475" s="33">
        <v>2346</v>
      </c>
      <c r="Q1475" s="33" t="s">
        <v>3845</v>
      </c>
      <c r="R1475" s="33" t="s">
        <v>3846</v>
      </c>
      <c r="S1475" s="33" t="s">
        <v>3220</v>
      </c>
      <c r="T1475" s="33" t="s">
        <v>3221</v>
      </c>
      <c r="U1475" s="33" t="s">
        <v>3847</v>
      </c>
      <c r="V1475" s="33" t="s">
        <v>3848</v>
      </c>
      <c r="W1475" s="33">
        <v>0</v>
      </c>
      <c r="X1475" s="33" t="s">
        <v>5137</v>
      </c>
      <c r="Y1475" s="25">
        <v>45637</v>
      </c>
      <c r="AB1475" s="33" t="s">
        <v>4892</v>
      </c>
      <c r="AC1475" s="33" t="s">
        <v>2644</v>
      </c>
      <c r="AD1475" s="33">
        <v>3379</v>
      </c>
      <c r="AE1475" s="33" t="s">
        <v>2644</v>
      </c>
      <c r="AF1475" s="33" t="s">
        <v>2644</v>
      </c>
      <c r="AG1475" s="33" t="s">
        <v>2644</v>
      </c>
      <c r="AH1475" s="33" t="s">
        <v>3223</v>
      </c>
      <c r="AI1475" s="33">
        <v>2</v>
      </c>
      <c r="AJ1475" s="33" t="s">
        <v>5199</v>
      </c>
      <c r="AK1475" s="33" t="s">
        <v>5200</v>
      </c>
      <c r="AM1475" s="33" t="s">
        <v>786</v>
      </c>
      <c r="AN1475" s="33" t="s">
        <v>3321</v>
      </c>
      <c r="AO1475" s="33" t="s">
        <v>5201</v>
      </c>
      <c r="AP1475" s="33">
        <v>303</v>
      </c>
      <c r="AQ1475" s="33" t="s">
        <v>5202</v>
      </c>
      <c r="AR1475" s="33" t="s">
        <v>3296</v>
      </c>
      <c r="AS1475" s="33" t="s">
        <v>3220</v>
      </c>
      <c r="AT1475" s="33" t="s">
        <v>3221</v>
      </c>
      <c r="AU1475" s="33" t="s">
        <v>5203</v>
      </c>
      <c r="AW1475" s="33" t="s">
        <v>3232</v>
      </c>
      <c r="AX1475" s="33" t="s">
        <v>3233</v>
      </c>
      <c r="AY1475" s="33" t="s">
        <v>3233</v>
      </c>
      <c r="AZ1475" s="33">
        <v>3</v>
      </c>
      <c r="BE1475" s="33" t="s">
        <v>4893</v>
      </c>
    </row>
    <row r="1476" spans="2:57" hidden="1" x14ac:dyDescent="0.3">
      <c r="B1476" s="16">
        <v>2</v>
      </c>
      <c r="C1476" s="16">
        <v>6309</v>
      </c>
      <c r="D1476" s="36">
        <v>45631.72278935185</v>
      </c>
      <c r="E1476" s="16" t="s">
        <v>5304</v>
      </c>
      <c r="F1476" s="16" t="s">
        <v>5094</v>
      </c>
      <c r="H1476" s="16">
        <v>6309</v>
      </c>
      <c r="I1476" s="6">
        <v>45631</v>
      </c>
      <c r="J1476" t="s">
        <v>3842</v>
      </c>
      <c r="K1476">
        <v>2</v>
      </c>
      <c r="L1476" t="s">
        <v>3843</v>
      </c>
      <c r="M1476" t="s">
        <v>397</v>
      </c>
      <c r="N1476" t="s">
        <v>3219</v>
      </c>
      <c r="O1476" t="s">
        <v>3844</v>
      </c>
      <c r="P1476">
        <v>2346</v>
      </c>
      <c r="Q1476" t="s">
        <v>3845</v>
      </c>
      <c r="R1476" t="s">
        <v>3846</v>
      </c>
      <c r="S1476" t="s">
        <v>3220</v>
      </c>
      <c r="T1476" t="s">
        <v>3221</v>
      </c>
      <c r="U1476" t="s">
        <v>3847</v>
      </c>
      <c r="V1476" t="s">
        <v>3848</v>
      </c>
      <c r="W1476">
        <v>0</v>
      </c>
      <c r="X1476" t="s">
        <v>3849</v>
      </c>
      <c r="AB1476" t="s">
        <v>4894</v>
      </c>
      <c r="AC1476" t="s">
        <v>2644</v>
      </c>
      <c r="AD1476">
        <v>3379</v>
      </c>
      <c r="AE1476" t="s">
        <v>2644</v>
      </c>
      <c r="AF1476" t="s">
        <v>2644</v>
      </c>
      <c r="AG1476" t="s">
        <v>2644</v>
      </c>
      <c r="AH1476" t="s">
        <v>3223</v>
      </c>
      <c r="AI1476">
        <v>2</v>
      </c>
      <c r="AJ1476" t="s">
        <v>3292</v>
      </c>
      <c r="AK1476" t="s">
        <v>3293</v>
      </c>
      <c r="AM1476" t="s">
        <v>537</v>
      </c>
      <c r="AN1476" t="s">
        <v>3219</v>
      </c>
      <c r="AO1476" t="s">
        <v>3294</v>
      </c>
      <c r="AP1476">
        <v>7221</v>
      </c>
      <c r="AQ1476" t="s">
        <v>3295</v>
      </c>
      <c r="AR1476" t="s">
        <v>3296</v>
      </c>
      <c r="AS1476" t="s">
        <v>3220</v>
      </c>
      <c r="AT1476" t="s">
        <v>3221</v>
      </c>
      <c r="AU1476" t="s">
        <v>3297</v>
      </c>
      <c r="AV1476" t="s">
        <v>3298</v>
      </c>
      <c r="AW1476" t="s">
        <v>3232</v>
      </c>
      <c r="AX1476" t="s">
        <v>3233</v>
      </c>
      <c r="AY1476" t="s">
        <v>3233</v>
      </c>
      <c r="AZ1476">
        <v>3</v>
      </c>
      <c r="BE1476" t="s">
        <v>4895</v>
      </c>
    </row>
    <row r="1477" spans="2:57" hidden="1" x14ac:dyDescent="0.3">
      <c r="B1477" s="16">
        <v>2</v>
      </c>
      <c r="C1477" s="16">
        <v>6308</v>
      </c>
      <c r="D1477" s="36">
        <v>45631.719872685186</v>
      </c>
      <c r="E1477" s="16" t="s">
        <v>5305</v>
      </c>
      <c r="F1477" s="16" t="s">
        <v>5094</v>
      </c>
      <c r="H1477" s="16">
        <v>6308</v>
      </c>
      <c r="I1477" s="6">
        <v>45631</v>
      </c>
      <c r="J1477" t="s">
        <v>3842</v>
      </c>
      <c r="K1477">
        <v>2</v>
      </c>
      <c r="L1477" t="s">
        <v>3843</v>
      </c>
      <c r="M1477" t="s">
        <v>397</v>
      </c>
      <c r="N1477" t="s">
        <v>3219</v>
      </c>
      <c r="O1477" t="s">
        <v>3844</v>
      </c>
      <c r="P1477">
        <v>2346</v>
      </c>
      <c r="Q1477" t="s">
        <v>3845</v>
      </c>
      <c r="R1477" t="s">
        <v>3846</v>
      </c>
      <c r="S1477" t="s">
        <v>3220</v>
      </c>
      <c r="T1477" t="s">
        <v>3221</v>
      </c>
      <c r="U1477" t="s">
        <v>3847</v>
      </c>
      <c r="V1477" t="s">
        <v>3848</v>
      </c>
      <c r="W1477">
        <v>0</v>
      </c>
      <c r="X1477" t="s">
        <v>3849</v>
      </c>
      <c r="AB1477" t="s">
        <v>4896</v>
      </c>
      <c r="AC1477" t="s">
        <v>2644</v>
      </c>
      <c r="AD1477">
        <v>3379</v>
      </c>
      <c r="AE1477" t="s">
        <v>2644</v>
      </c>
      <c r="AF1477" t="s">
        <v>2644</v>
      </c>
      <c r="AG1477" t="s">
        <v>2644</v>
      </c>
      <c r="AH1477" t="s">
        <v>3223</v>
      </c>
      <c r="AI1477">
        <v>2</v>
      </c>
      <c r="AJ1477" t="s">
        <v>5149</v>
      </c>
      <c r="AK1477" t="s">
        <v>5150</v>
      </c>
      <c r="AM1477" t="s">
        <v>251</v>
      </c>
      <c r="AN1477" t="s">
        <v>3219</v>
      </c>
      <c r="AO1477" t="s">
        <v>5151</v>
      </c>
      <c r="AP1477">
        <v>3064</v>
      </c>
      <c r="AQ1477" t="s">
        <v>5152</v>
      </c>
      <c r="AR1477" t="s">
        <v>5153</v>
      </c>
      <c r="AS1477" t="s">
        <v>3220</v>
      </c>
      <c r="AT1477" t="s">
        <v>3221</v>
      </c>
      <c r="AU1477" t="s">
        <v>5154</v>
      </c>
      <c r="AV1477" t="s">
        <v>5155</v>
      </c>
      <c r="AW1477" t="s">
        <v>3232</v>
      </c>
      <c r="AX1477" t="s">
        <v>3233</v>
      </c>
      <c r="AY1477" t="s">
        <v>3233</v>
      </c>
      <c r="AZ1477">
        <v>3</v>
      </c>
      <c r="BE1477" t="s">
        <v>4897</v>
      </c>
    </row>
    <row r="1478" spans="2:57" hidden="1" x14ac:dyDescent="0.3">
      <c r="B1478" s="16">
        <v>2</v>
      </c>
      <c r="C1478" s="16">
        <v>6307</v>
      </c>
      <c r="D1478" s="36">
        <v>45631.717673611114</v>
      </c>
      <c r="E1478" s="16" t="s">
        <v>5306</v>
      </c>
      <c r="F1478" s="16" t="s">
        <v>5094</v>
      </c>
      <c r="H1478" s="16">
        <v>6307</v>
      </c>
      <c r="I1478" s="6">
        <v>45631</v>
      </c>
      <c r="J1478" t="s">
        <v>3842</v>
      </c>
      <c r="K1478">
        <v>2</v>
      </c>
      <c r="L1478" t="s">
        <v>3843</v>
      </c>
      <c r="M1478" t="s">
        <v>397</v>
      </c>
      <c r="N1478" t="s">
        <v>3219</v>
      </c>
      <c r="O1478" t="s">
        <v>3844</v>
      </c>
      <c r="P1478">
        <v>2346</v>
      </c>
      <c r="Q1478" t="s">
        <v>3845</v>
      </c>
      <c r="R1478" t="s">
        <v>3846</v>
      </c>
      <c r="S1478" t="s">
        <v>3220</v>
      </c>
      <c r="T1478" t="s">
        <v>3221</v>
      </c>
      <c r="U1478" t="s">
        <v>3847</v>
      </c>
      <c r="V1478" t="s">
        <v>3848</v>
      </c>
      <c r="W1478">
        <v>0</v>
      </c>
      <c r="X1478" t="s">
        <v>3849</v>
      </c>
      <c r="AB1478" t="s">
        <v>4898</v>
      </c>
      <c r="AC1478" t="s">
        <v>2644</v>
      </c>
      <c r="AD1478">
        <v>3379</v>
      </c>
      <c r="AE1478" t="s">
        <v>2644</v>
      </c>
      <c r="AF1478" t="s">
        <v>2644</v>
      </c>
      <c r="AG1478" t="s">
        <v>2644</v>
      </c>
      <c r="AH1478" t="s">
        <v>3223</v>
      </c>
      <c r="AI1478">
        <v>2</v>
      </c>
      <c r="AJ1478" t="s">
        <v>5149</v>
      </c>
      <c r="AK1478" t="s">
        <v>5150</v>
      </c>
      <c r="AM1478" t="s">
        <v>251</v>
      </c>
      <c r="AN1478" t="s">
        <v>3219</v>
      </c>
      <c r="AO1478" t="s">
        <v>5151</v>
      </c>
      <c r="AP1478">
        <v>3064</v>
      </c>
      <c r="AQ1478" t="s">
        <v>5152</v>
      </c>
      <c r="AR1478" t="s">
        <v>5153</v>
      </c>
      <c r="AS1478" t="s">
        <v>3220</v>
      </c>
      <c r="AT1478" t="s">
        <v>3221</v>
      </c>
      <c r="AU1478" t="s">
        <v>5154</v>
      </c>
      <c r="AV1478" t="s">
        <v>5155</v>
      </c>
      <c r="AW1478" t="s">
        <v>3232</v>
      </c>
      <c r="AX1478" t="s">
        <v>3233</v>
      </c>
      <c r="AY1478" t="s">
        <v>3233</v>
      </c>
      <c r="AZ1478">
        <v>3</v>
      </c>
      <c r="BE1478" t="s">
        <v>4899</v>
      </c>
    </row>
    <row r="1481" spans="2:57" x14ac:dyDescent="0.3">
      <c r="B1481" s="16">
        <v>6384</v>
      </c>
      <c r="C1481" s="6">
        <v>45653</v>
      </c>
      <c r="D1481" t="s">
        <v>4159</v>
      </c>
      <c r="E1481" t="s">
        <v>137</v>
      </c>
      <c r="F1481" t="s">
        <v>5312</v>
      </c>
      <c r="G1481" s="17">
        <f t="shared" ref="G1481:G1486" si="72">_xlfn.NUMBERVALUE(F1481,",",".")</f>
        <v>6214.4</v>
      </c>
    </row>
    <row r="1482" spans="2:57" x14ac:dyDescent="0.3">
      <c r="B1482" s="16">
        <v>6385</v>
      </c>
      <c r="C1482" s="6">
        <v>45653</v>
      </c>
      <c r="D1482" t="s">
        <v>1677</v>
      </c>
      <c r="E1482" t="s">
        <v>137</v>
      </c>
      <c r="F1482" t="s">
        <v>5311</v>
      </c>
      <c r="G1482" s="17">
        <f t="shared" si="72"/>
        <v>11970.18</v>
      </c>
    </row>
    <row r="1483" spans="2:57" x14ac:dyDescent="0.3">
      <c r="B1483" s="16">
        <v>6386</v>
      </c>
      <c r="C1483" s="6">
        <v>45653</v>
      </c>
      <c r="D1483" t="s">
        <v>4143</v>
      </c>
      <c r="E1483" t="s">
        <v>137</v>
      </c>
      <c r="F1483" t="s">
        <v>5310</v>
      </c>
      <c r="G1483" s="17">
        <f t="shared" si="72"/>
        <v>24539.439999999999</v>
      </c>
    </row>
    <row r="1484" spans="2:57" x14ac:dyDescent="0.3">
      <c r="B1484" s="16">
        <v>6387</v>
      </c>
      <c r="C1484" s="6">
        <v>45653</v>
      </c>
      <c r="D1484" t="s">
        <v>387</v>
      </c>
      <c r="E1484" t="s">
        <v>137</v>
      </c>
      <c r="F1484" t="s">
        <v>5309</v>
      </c>
      <c r="G1484" s="17">
        <f t="shared" si="72"/>
        <v>11721.28</v>
      </c>
    </row>
    <row r="1485" spans="2:57" x14ac:dyDescent="0.3">
      <c r="B1485" s="16">
        <v>6388</v>
      </c>
      <c r="C1485" s="6">
        <v>45653</v>
      </c>
      <c r="D1485" t="s">
        <v>1675</v>
      </c>
      <c r="E1485" t="s">
        <v>137</v>
      </c>
      <c r="F1485" t="s">
        <v>5308</v>
      </c>
      <c r="G1485" s="17">
        <f t="shared" si="72"/>
        <v>670.65</v>
      </c>
    </row>
    <row r="1486" spans="2:57" x14ac:dyDescent="0.3">
      <c r="B1486" s="16">
        <v>6389</v>
      </c>
      <c r="C1486" s="6">
        <v>45653</v>
      </c>
      <c r="D1486" t="s">
        <v>138</v>
      </c>
      <c r="E1486" t="s">
        <v>137</v>
      </c>
      <c r="F1486" t="s">
        <v>5307</v>
      </c>
      <c r="G1486" s="17">
        <f t="shared" si="72"/>
        <v>1297.76</v>
      </c>
    </row>
    <row r="1488" spans="2:57" x14ac:dyDescent="0.3">
      <c r="B1488" s="16">
        <v>6390</v>
      </c>
      <c r="C1488" s="6">
        <v>45653</v>
      </c>
      <c r="D1488" t="s">
        <v>141</v>
      </c>
      <c r="E1488" t="s">
        <v>137</v>
      </c>
      <c r="F1488" t="s">
        <v>5323</v>
      </c>
      <c r="G1488" s="17">
        <f t="shared" ref="G1488:G1494" si="73">_xlfn.NUMBERVALUE(F1488,",",".")</f>
        <v>27604.34</v>
      </c>
      <c r="H1488" s="19"/>
    </row>
    <row r="1489" spans="2:8" x14ac:dyDescent="0.3">
      <c r="B1489" s="16">
        <v>6391</v>
      </c>
      <c r="C1489" s="6">
        <v>45653</v>
      </c>
      <c r="D1489" t="s">
        <v>136</v>
      </c>
      <c r="E1489" t="s">
        <v>137</v>
      </c>
      <c r="F1489" t="s">
        <v>5322</v>
      </c>
      <c r="G1489" s="17">
        <f t="shared" si="73"/>
        <v>1382.23</v>
      </c>
      <c r="H1489" s="19"/>
    </row>
    <row r="1490" spans="2:8" x14ac:dyDescent="0.3">
      <c r="B1490" s="16">
        <v>6392</v>
      </c>
      <c r="C1490" s="6">
        <v>45653</v>
      </c>
      <c r="D1490" t="s">
        <v>136</v>
      </c>
      <c r="E1490" t="s">
        <v>137</v>
      </c>
      <c r="F1490" t="s">
        <v>5321</v>
      </c>
      <c r="G1490" s="17">
        <f t="shared" si="73"/>
        <v>5327.52</v>
      </c>
      <c r="H1490" s="19"/>
    </row>
    <row r="1491" spans="2:8" x14ac:dyDescent="0.3">
      <c r="B1491" s="16">
        <v>6393</v>
      </c>
      <c r="C1491" s="6">
        <v>45653</v>
      </c>
      <c r="D1491" t="s">
        <v>5320</v>
      </c>
      <c r="E1491" t="s">
        <v>137</v>
      </c>
      <c r="F1491" t="s">
        <v>5319</v>
      </c>
      <c r="G1491" s="17">
        <f t="shared" si="73"/>
        <v>69673.17</v>
      </c>
      <c r="H1491" s="19"/>
    </row>
    <row r="1492" spans="2:8" x14ac:dyDescent="0.3">
      <c r="B1492" s="16">
        <v>6394</v>
      </c>
      <c r="C1492" s="6">
        <v>45653</v>
      </c>
      <c r="D1492" t="s">
        <v>2682</v>
      </c>
      <c r="E1492" t="s">
        <v>137</v>
      </c>
      <c r="F1492" t="s">
        <v>5318</v>
      </c>
      <c r="G1492" s="17">
        <f t="shared" si="73"/>
        <v>640749.15</v>
      </c>
      <c r="H1492" s="19"/>
    </row>
    <row r="1493" spans="2:8" x14ac:dyDescent="0.3">
      <c r="B1493" s="16">
        <v>6395</v>
      </c>
      <c r="C1493" s="6">
        <v>45653</v>
      </c>
      <c r="D1493" t="s">
        <v>5317</v>
      </c>
      <c r="E1493" t="s">
        <v>137</v>
      </c>
      <c r="F1493" t="s">
        <v>5316</v>
      </c>
      <c r="G1493" s="17">
        <f t="shared" si="73"/>
        <v>51264.639999999999</v>
      </c>
      <c r="H1493" s="19"/>
    </row>
    <row r="1494" spans="2:8" x14ac:dyDescent="0.3">
      <c r="B1494" s="16">
        <v>6396</v>
      </c>
      <c r="C1494" s="6">
        <v>45653</v>
      </c>
      <c r="D1494" t="s">
        <v>5314</v>
      </c>
      <c r="E1494" t="s">
        <v>5315</v>
      </c>
      <c r="F1494" t="s">
        <v>5313</v>
      </c>
      <c r="G1494" s="17">
        <f t="shared" si="73"/>
        <v>35936</v>
      </c>
      <c r="H1494" s="19">
        <f>G1494*0.9385</f>
        <v>33725.936000000002</v>
      </c>
    </row>
    <row r="1497" spans="2:8" x14ac:dyDescent="0.3">
      <c r="B1497" s="16">
        <v>6397</v>
      </c>
      <c r="C1497" s="6">
        <v>45653</v>
      </c>
      <c r="D1497" t="s">
        <v>2419</v>
      </c>
      <c r="E1497" t="s">
        <v>5339</v>
      </c>
      <c r="F1497" t="s">
        <v>5338</v>
      </c>
      <c r="G1497" s="17">
        <f t="shared" ref="G1497:G1505" si="74">_xlfn.NUMBERVALUE(F1497,",",".")</f>
        <v>9275</v>
      </c>
      <c r="H1497" s="19">
        <f>G1497*0.9385</f>
        <v>8704.5874999999996</v>
      </c>
    </row>
    <row r="1498" spans="2:8" x14ac:dyDescent="0.3">
      <c r="B1498" s="16">
        <v>6398</v>
      </c>
      <c r="C1498" s="6">
        <v>45656</v>
      </c>
      <c r="D1498" t="s">
        <v>200</v>
      </c>
      <c r="E1498" t="s">
        <v>5337</v>
      </c>
      <c r="F1498" t="s">
        <v>5336</v>
      </c>
      <c r="G1498" s="17">
        <f t="shared" si="74"/>
        <v>4183</v>
      </c>
      <c r="H1498" s="19">
        <f>G1498*0.9385</f>
        <v>3925.7455</v>
      </c>
    </row>
    <row r="1499" spans="2:8" x14ac:dyDescent="0.3">
      <c r="B1499" s="16">
        <v>6399</v>
      </c>
      <c r="C1499" s="6">
        <v>45656</v>
      </c>
      <c r="D1499" t="s">
        <v>397</v>
      </c>
      <c r="E1499" t="s">
        <v>5335</v>
      </c>
      <c r="F1499" t="s">
        <v>5334</v>
      </c>
      <c r="G1499" s="17">
        <f t="shared" si="74"/>
        <v>67464.350000000006</v>
      </c>
      <c r="H1499" s="19"/>
    </row>
    <row r="1500" spans="2:8" x14ac:dyDescent="0.3">
      <c r="B1500" s="16">
        <v>6400</v>
      </c>
      <c r="C1500" s="6">
        <v>45656</v>
      </c>
      <c r="D1500" t="s">
        <v>5333</v>
      </c>
      <c r="E1500" t="s">
        <v>137</v>
      </c>
      <c r="F1500" t="s">
        <v>5332</v>
      </c>
      <c r="G1500" s="17">
        <f t="shared" si="74"/>
        <v>46425.26</v>
      </c>
      <c r="H1500" s="19"/>
    </row>
    <row r="1501" spans="2:8" x14ac:dyDescent="0.3">
      <c r="B1501" s="16">
        <v>6401</v>
      </c>
      <c r="C1501" s="6">
        <v>45656</v>
      </c>
      <c r="D1501" t="s">
        <v>394</v>
      </c>
      <c r="E1501" t="s">
        <v>137</v>
      </c>
      <c r="F1501" t="s">
        <v>5331</v>
      </c>
      <c r="G1501" s="17">
        <f t="shared" si="74"/>
        <v>18292.060000000001</v>
      </c>
      <c r="H1501" s="19"/>
    </row>
    <row r="1502" spans="2:8" x14ac:dyDescent="0.3">
      <c r="B1502" s="16">
        <v>6402</v>
      </c>
      <c r="C1502" s="6">
        <v>45656</v>
      </c>
      <c r="D1502" t="s">
        <v>632</v>
      </c>
      <c r="E1502" t="s">
        <v>5330</v>
      </c>
      <c r="F1502" t="s">
        <v>5329</v>
      </c>
      <c r="G1502" s="17">
        <f t="shared" si="74"/>
        <v>49161</v>
      </c>
      <c r="H1502" s="19">
        <f>G1502*0.9385</f>
        <v>46137.5985</v>
      </c>
    </row>
    <row r="1503" spans="2:8" x14ac:dyDescent="0.3">
      <c r="B1503" s="16">
        <v>6403</v>
      </c>
      <c r="C1503" s="6">
        <v>45656</v>
      </c>
      <c r="D1503" t="s">
        <v>632</v>
      </c>
      <c r="E1503" t="s">
        <v>5328</v>
      </c>
      <c r="F1503" t="s">
        <v>5327</v>
      </c>
      <c r="G1503" s="17">
        <f t="shared" si="74"/>
        <v>20438</v>
      </c>
      <c r="H1503" s="19">
        <f>G1503*0.9385</f>
        <v>19181.062999999998</v>
      </c>
    </row>
    <row r="1504" spans="2:8" x14ac:dyDescent="0.3">
      <c r="B1504" s="16">
        <v>6404</v>
      </c>
      <c r="C1504" s="6">
        <v>45656</v>
      </c>
      <c r="D1504" t="s">
        <v>397</v>
      </c>
      <c r="E1504" t="s">
        <v>5326</v>
      </c>
      <c r="F1504" t="s">
        <v>5325</v>
      </c>
      <c r="G1504" s="17">
        <f t="shared" si="74"/>
        <v>168330.87</v>
      </c>
      <c r="H1504" s="19"/>
    </row>
    <row r="1505" spans="2:8" x14ac:dyDescent="0.3">
      <c r="B1505" s="16">
        <v>6405</v>
      </c>
      <c r="C1505" s="6">
        <v>45656</v>
      </c>
      <c r="D1505" t="s">
        <v>397</v>
      </c>
      <c r="E1505" t="s">
        <v>5324</v>
      </c>
      <c r="F1505" t="s">
        <v>2755</v>
      </c>
      <c r="G1505" s="17">
        <f t="shared" si="74"/>
        <v>25000</v>
      </c>
      <c r="H1505" s="19"/>
    </row>
    <row r="1508" spans="2:8" x14ac:dyDescent="0.3">
      <c r="B1508" s="16">
        <v>6406</v>
      </c>
      <c r="C1508" s="6">
        <v>45659</v>
      </c>
      <c r="D1508" t="s">
        <v>171</v>
      </c>
      <c r="E1508" t="s">
        <v>5369</v>
      </c>
      <c r="F1508" t="s">
        <v>5368</v>
      </c>
      <c r="G1508" s="17">
        <f t="shared" ref="G1508:G1528" si="75">_xlfn.NUMBERVALUE(F1508,",",".")</f>
        <v>13620.99</v>
      </c>
      <c r="H1508" s="19">
        <f t="shared" ref="H1508:H1528" si="76">G1508*0.9385</f>
        <v>12783.299115</v>
      </c>
    </row>
    <row r="1509" spans="2:8" x14ac:dyDescent="0.3">
      <c r="B1509" s="16">
        <v>6407</v>
      </c>
      <c r="C1509" s="6">
        <v>45660</v>
      </c>
      <c r="D1509" t="s">
        <v>150</v>
      </c>
      <c r="E1509" t="s">
        <v>5367</v>
      </c>
      <c r="F1509" t="s">
        <v>5010</v>
      </c>
      <c r="G1509" s="17">
        <f t="shared" si="75"/>
        <v>41176</v>
      </c>
      <c r="H1509" s="19">
        <f t="shared" si="76"/>
        <v>38643.675999999999</v>
      </c>
    </row>
    <row r="1510" spans="2:8" x14ac:dyDescent="0.3">
      <c r="B1510" s="16">
        <v>6408</v>
      </c>
      <c r="C1510" s="6">
        <v>45660</v>
      </c>
      <c r="D1510" t="s">
        <v>150</v>
      </c>
      <c r="E1510" t="s">
        <v>5366</v>
      </c>
      <c r="F1510" t="s">
        <v>5012</v>
      </c>
      <c r="G1510" s="17">
        <f t="shared" si="75"/>
        <v>16087.2</v>
      </c>
      <c r="H1510" s="19">
        <f t="shared" si="76"/>
        <v>15097.8372</v>
      </c>
    </row>
    <row r="1511" spans="2:8" x14ac:dyDescent="0.3">
      <c r="B1511" s="16">
        <v>6409</v>
      </c>
      <c r="C1511" s="6">
        <v>45660</v>
      </c>
      <c r="D1511" t="s">
        <v>150</v>
      </c>
      <c r="E1511" t="s">
        <v>5365</v>
      </c>
      <c r="F1511" t="s">
        <v>2703</v>
      </c>
      <c r="G1511" s="17">
        <f t="shared" si="75"/>
        <v>7000</v>
      </c>
      <c r="H1511" s="19">
        <f t="shared" si="76"/>
        <v>6569.5</v>
      </c>
    </row>
    <row r="1512" spans="2:8" x14ac:dyDescent="0.3">
      <c r="B1512" s="16">
        <v>6410</v>
      </c>
      <c r="C1512" s="6">
        <v>45660</v>
      </c>
      <c r="D1512" t="s">
        <v>150</v>
      </c>
      <c r="E1512" t="s">
        <v>5364</v>
      </c>
      <c r="F1512" t="s">
        <v>2703</v>
      </c>
      <c r="G1512" s="17">
        <f t="shared" si="75"/>
        <v>7000</v>
      </c>
      <c r="H1512" s="19">
        <f t="shared" si="76"/>
        <v>6569.5</v>
      </c>
    </row>
    <row r="1513" spans="2:8" x14ac:dyDescent="0.3">
      <c r="B1513" s="16">
        <v>6411</v>
      </c>
      <c r="C1513" s="6">
        <v>45664</v>
      </c>
      <c r="D1513" t="s">
        <v>169</v>
      </c>
      <c r="E1513" t="s">
        <v>5363</v>
      </c>
      <c r="F1513" t="s">
        <v>2756</v>
      </c>
      <c r="G1513" s="17">
        <f t="shared" si="75"/>
        <v>13000</v>
      </c>
      <c r="H1513" s="19">
        <f t="shared" si="76"/>
        <v>12200.5</v>
      </c>
    </row>
    <row r="1514" spans="2:8" x14ac:dyDescent="0.3">
      <c r="B1514" s="16">
        <v>6412</v>
      </c>
      <c r="C1514" s="6">
        <v>45664</v>
      </c>
      <c r="D1514" t="s">
        <v>230</v>
      </c>
      <c r="E1514" t="s">
        <v>5362</v>
      </c>
      <c r="F1514" t="s">
        <v>5361</v>
      </c>
      <c r="G1514" s="17">
        <f t="shared" si="75"/>
        <v>30413</v>
      </c>
      <c r="H1514" s="19">
        <f t="shared" si="76"/>
        <v>28542.6005</v>
      </c>
    </row>
    <row r="1515" spans="2:8" x14ac:dyDescent="0.3">
      <c r="B1515" s="16">
        <v>6413</v>
      </c>
      <c r="C1515" s="6">
        <v>45664</v>
      </c>
      <c r="D1515" t="s">
        <v>167</v>
      </c>
      <c r="E1515" t="s">
        <v>5360</v>
      </c>
      <c r="F1515" t="s">
        <v>5359</v>
      </c>
      <c r="G1515" s="17">
        <f t="shared" si="75"/>
        <v>3172</v>
      </c>
      <c r="H1515" s="19">
        <f t="shared" si="76"/>
        <v>2976.922</v>
      </c>
    </row>
    <row r="1516" spans="2:8" x14ac:dyDescent="0.3">
      <c r="B1516" s="16">
        <v>6414</v>
      </c>
      <c r="C1516" s="6">
        <v>45664</v>
      </c>
      <c r="D1516" t="s">
        <v>200</v>
      </c>
      <c r="E1516" t="s">
        <v>5358</v>
      </c>
      <c r="F1516" t="s">
        <v>5357</v>
      </c>
      <c r="G1516" s="17">
        <f t="shared" si="75"/>
        <v>4937.5</v>
      </c>
      <c r="H1516" s="19">
        <f t="shared" si="76"/>
        <v>4633.84375</v>
      </c>
    </row>
    <row r="1517" spans="2:8" x14ac:dyDescent="0.3">
      <c r="B1517" s="16">
        <v>6415</v>
      </c>
      <c r="C1517" s="6">
        <v>45664</v>
      </c>
      <c r="D1517" t="s">
        <v>150</v>
      </c>
      <c r="E1517" t="s">
        <v>5356</v>
      </c>
      <c r="F1517" t="s">
        <v>2703</v>
      </c>
      <c r="G1517" s="17">
        <f t="shared" si="75"/>
        <v>7000</v>
      </c>
      <c r="H1517" s="19">
        <f t="shared" si="76"/>
        <v>6569.5</v>
      </c>
    </row>
    <row r="1518" spans="2:8" x14ac:dyDescent="0.3">
      <c r="B1518" s="16">
        <v>6416</v>
      </c>
      <c r="C1518" s="6">
        <v>45664</v>
      </c>
      <c r="D1518" t="s">
        <v>150</v>
      </c>
      <c r="E1518" t="s">
        <v>5355</v>
      </c>
      <c r="F1518" t="s">
        <v>5354</v>
      </c>
      <c r="G1518" s="17">
        <f t="shared" si="75"/>
        <v>26644.400000000001</v>
      </c>
      <c r="H1518" s="19">
        <f t="shared" si="76"/>
        <v>25005.769400000001</v>
      </c>
    </row>
    <row r="1519" spans="2:8" x14ac:dyDescent="0.3">
      <c r="B1519" s="16">
        <v>6417</v>
      </c>
      <c r="C1519" s="6">
        <v>45664</v>
      </c>
      <c r="D1519" t="s">
        <v>931</v>
      </c>
      <c r="E1519" t="s">
        <v>5353</v>
      </c>
      <c r="F1519" t="s">
        <v>5350</v>
      </c>
      <c r="G1519" s="17">
        <f t="shared" si="75"/>
        <v>1960.18</v>
      </c>
      <c r="H1519" s="19">
        <f t="shared" si="76"/>
        <v>1839.6289300000001</v>
      </c>
    </row>
    <row r="1520" spans="2:8" x14ac:dyDescent="0.3">
      <c r="B1520" s="16">
        <v>6418</v>
      </c>
      <c r="C1520" s="6">
        <v>45664</v>
      </c>
      <c r="D1520" t="s">
        <v>934</v>
      </c>
      <c r="E1520" t="s">
        <v>5352</v>
      </c>
      <c r="F1520" t="s">
        <v>5346</v>
      </c>
      <c r="G1520" s="17">
        <f t="shared" si="75"/>
        <v>2177.41</v>
      </c>
      <c r="H1520" s="19">
        <f t="shared" si="76"/>
        <v>2043.4992849999999</v>
      </c>
    </row>
    <row r="1521" spans="2:8" x14ac:dyDescent="0.3">
      <c r="B1521" s="16">
        <v>6419</v>
      </c>
      <c r="C1521" s="6">
        <v>45664</v>
      </c>
      <c r="D1521" t="s">
        <v>936</v>
      </c>
      <c r="E1521" t="s">
        <v>5351</v>
      </c>
      <c r="F1521" t="s">
        <v>5350</v>
      </c>
      <c r="G1521" s="17">
        <f t="shared" si="75"/>
        <v>1960.18</v>
      </c>
      <c r="H1521" s="19">
        <f t="shared" si="76"/>
        <v>1839.6289300000001</v>
      </c>
    </row>
    <row r="1522" spans="2:8" x14ac:dyDescent="0.3">
      <c r="B1522" s="16">
        <v>6420</v>
      </c>
      <c r="C1522" s="6">
        <v>45664</v>
      </c>
      <c r="D1522" t="s">
        <v>937</v>
      </c>
      <c r="E1522" t="s">
        <v>5349</v>
      </c>
      <c r="F1522" t="s">
        <v>5346</v>
      </c>
      <c r="G1522" s="17">
        <f t="shared" si="75"/>
        <v>2177.41</v>
      </c>
      <c r="H1522" s="19">
        <f t="shared" si="76"/>
        <v>2043.4992849999999</v>
      </c>
    </row>
    <row r="1523" spans="2:8" x14ac:dyDescent="0.3">
      <c r="B1523" s="16">
        <v>6421</v>
      </c>
      <c r="C1523" s="6">
        <v>45664</v>
      </c>
      <c r="D1523" t="s">
        <v>938</v>
      </c>
      <c r="E1523" t="s">
        <v>5348</v>
      </c>
      <c r="F1523" t="s">
        <v>5346</v>
      </c>
      <c r="G1523" s="17">
        <f t="shared" si="75"/>
        <v>2177.41</v>
      </c>
      <c r="H1523" s="19">
        <f t="shared" si="76"/>
        <v>2043.4992849999999</v>
      </c>
    </row>
    <row r="1524" spans="2:8" x14ac:dyDescent="0.3">
      <c r="B1524" s="16">
        <v>6422</v>
      </c>
      <c r="C1524" s="6">
        <v>45664</v>
      </c>
      <c r="D1524" t="s">
        <v>939</v>
      </c>
      <c r="E1524" t="s">
        <v>5347</v>
      </c>
      <c r="F1524" t="s">
        <v>5346</v>
      </c>
      <c r="G1524" s="17">
        <f t="shared" si="75"/>
        <v>2177.41</v>
      </c>
      <c r="H1524" s="19">
        <f t="shared" si="76"/>
        <v>2043.4992849999999</v>
      </c>
    </row>
    <row r="1525" spans="2:8" x14ac:dyDescent="0.3">
      <c r="B1525" s="16">
        <v>6423</v>
      </c>
      <c r="C1525" s="6">
        <v>45666</v>
      </c>
      <c r="D1525" t="s">
        <v>2419</v>
      </c>
      <c r="E1525" t="s">
        <v>5345</v>
      </c>
      <c r="F1525" t="s">
        <v>3756</v>
      </c>
      <c r="G1525" s="17">
        <f t="shared" si="75"/>
        <v>680</v>
      </c>
      <c r="H1525" s="19">
        <f t="shared" si="76"/>
        <v>638.17999999999995</v>
      </c>
    </row>
    <row r="1526" spans="2:8" x14ac:dyDescent="0.3">
      <c r="B1526" s="16">
        <v>6424</v>
      </c>
      <c r="C1526" s="6">
        <v>45666</v>
      </c>
      <c r="D1526" t="s">
        <v>644</v>
      </c>
      <c r="E1526" t="s">
        <v>5344</v>
      </c>
      <c r="F1526" t="s">
        <v>5343</v>
      </c>
      <c r="G1526" s="17">
        <f t="shared" si="75"/>
        <v>15694</v>
      </c>
      <c r="H1526" s="19">
        <f t="shared" si="76"/>
        <v>14728.819</v>
      </c>
    </row>
    <row r="1527" spans="2:8" x14ac:dyDescent="0.3">
      <c r="B1527" s="16">
        <v>6425</v>
      </c>
      <c r="C1527" s="6">
        <v>45666</v>
      </c>
      <c r="D1527" t="s">
        <v>42</v>
      </c>
      <c r="E1527" t="s">
        <v>5342</v>
      </c>
      <c r="F1527" t="s">
        <v>3222</v>
      </c>
      <c r="G1527" s="17">
        <f t="shared" si="75"/>
        <v>3000</v>
      </c>
      <c r="H1527" s="19">
        <f t="shared" si="76"/>
        <v>2815.5</v>
      </c>
    </row>
    <row r="1528" spans="2:8" x14ac:dyDescent="0.3">
      <c r="B1528" s="16">
        <v>6426</v>
      </c>
      <c r="C1528" s="6">
        <v>45666</v>
      </c>
      <c r="D1528" t="s">
        <v>8</v>
      </c>
      <c r="E1528" t="s">
        <v>5341</v>
      </c>
      <c r="F1528" t="s">
        <v>5340</v>
      </c>
      <c r="G1528" s="17">
        <f t="shared" si="75"/>
        <v>1606.5</v>
      </c>
      <c r="H1528" s="19">
        <f t="shared" si="76"/>
        <v>1507.7002500000001</v>
      </c>
    </row>
    <row r="1530" spans="2:8" x14ac:dyDescent="0.3">
      <c r="B1530" s="16">
        <v>346</v>
      </c>
      <c r="C1530" s="6">
        <v>45664</v>
      </c>
      <c r="D1530" t="s">
        <v>2522</v>
      </c>
      <c r="E1530" t="s">
        <v>5371</v>
      </c>
      <c r="F1530" t="s">
        <v>5370</v>
      </c>
      <c r="G1530" s="17">
        <f>_xlfn.NUMBERVALUE(F1530,",",".")</f>
        <v>12441</v>
      </c>
      <c r="H1530" s="19">
        <f>G1530*0.9385</f>
        <v>11675.878500000001</v>
      </c>
    </row>
    <row r="1531" spans="2:8" x14ac:dyDescent="0.3">
      <c r="B1531" s="16">
        <v>345</v>
      </c>
      <c r="C1531" s="6">
        <v>45663</v>
      </c>
      <c r="D1531" t="s">
        <v>2529</v>
      </c>
      <c r="E1531" t="s">
        <v>5373</v>
      </c>
      <c r="F1531" t="s">
        <v>5372</v>
      </c>
      <c r="G1531" s="17">
        <f>_xlfn.NUMBERVALUE(F1531,",",".")</f>
        <v>7130</v>
      </c>
      <c r="H1531" s="19">
        <f>G1531*0.9385</f>
        <v>6691.5050000000001</v>
      </c>
    </row>
    <row r="1533" spans="2:8" x14ac:dyDescent="0.3">
      <c r="B1533" s="16">
        <v>6430</v>
      </c>
      <c r="C1533" s="6">
        <v>45667</v>
      </c>
      <c r="D1533" t="s">
        <v>42</v>
      </c>
      <c r="E1533" t="s">
        <v>5426</v>
      </c>
      <c r="F1533" t="s">
        <v>3222</v>
      </c>
      <c r="G1533" s="17">
        <f t="shared" ref="G1533:G1561" si="77">_xlfn.NUMBERVALUE(F1533,",",".")</f>
        <v>3000</v>
      </c>
      <c r="H1533" s="19">
        <f t="shared" ref="H1533:H1561" si="78">G1533*0.9385</f>
        <v>2815.5</v>
      </c>
    </row>
    <row r="1534" spans="2:8" x14ac:dyDescent="0.3">
      <c r="B1534" s="16">
        <v>6431</v>
      </c>
      <c r="C1534" s="6">
        <v>45667</v>
      </c>
      <c r="D1534" t="s">
        <v>42</v>
      </c>
      <c r="E1534" t="s">
        <v>5425</v>
      </c>
      <c r="F1534" t="s">
        <v>3222</v>
      </c>
      <c r="G1534" s="17">
        <f t="shared" si="77"/>
        <v>3000</v>
      </c>
      <c r="H1534" s="19">
        <f t="shared" si="78"/>
        <v>2815.5</v>
      </c>
    </row>
    <row r="1535" spans="2:8" x14ac:dyDescent="0.3">
      <c r="B1535" s="16">
        <v>6432</v>
      </c>
      <c r="C1535" s="6">
        <v>45670</v>
      </c>
      <c r="D1535" t="s">
        <v>42</v>
      </c>
      <c r="E1535" t="s">
        <v>5424</v>
      </c>
      <c r="F1535" t="s">
        <v>3222</v>
      </c>
      <c r="G1535" s="17">
        <f t="shared" si="77"/>
        <v>3000</v>
      </c>
      <c r="H1535" s="19">
        <f t="shared" si="78"/>
        <v>2815.5</v>
      </c>
    </row>
    <row r="1536" spans="2:8" x14ac:dyDescent="0.3">
      <c r="B1536" s="16">
        <v>6433</v>
      </c>
      <c r="C1536" s="6">
        <v>45670</v>
      </c>
      <c r="D1536" t="s">
        <v>42</v>
      </c>
      <c r="E1536" t="s">
        <v>5423</v>
      </c>
      <c r="F1536" t="s">
        <v>3222</v>
      </c>
      <c r="G1536" s="17">
        <f t="shared" si="77"/>
        <v>3000</v>
      </c>
      <c r="H1536" s="19">
        <f t="shared" si="78"/>
        <v>2815.5</v>
      </c>
    </row>
    <row r="1537" spans="2:8" x14ac:dyDescent="0.3">
      <c r="B1537" s="16">
        <v>6434</v>
      </c>
      <c r="C1537" s="6">
        <v>45670</v>
      </c>
      <c r="D1537" t="s">
        <v>1187</v>
      </c>
      <c r="E1537" t="s">
        <v>5422</v>
      </c>
      <c r="F1537" t="s">
        <v>5421</v>
      </c>
      <c r="G1537" s="17">
        <f t="shared" si="77"/>
        <v>155218.81</v>
      </c>
      <c r="H1537" s="19">
        <f t="shared" si="78"/>
        <v>145672.85318499999</v>
      </c>
    </row>
    <row r="1538" spans="2:8" x14ac:dyDescent="0.3">
      <c r="B1538" s="16">
        <v>6435</v>
      </c>
      <c r="C1538" s="6">
        <v>45670</v>
      </c>
      <c r="D1538" t="s">
        <v>251</v>
      </c>
      <c r="E1538" t="s">
        <v>5420</v>
      </c>
      <c r="F1538" t="s">
        <v>5419</v>
      </c>
      <c r="G1538" s="17">
        <f t="shared" si="77"/>
        <v>11609.5</v>
      </c>
      <c r="H1538" s="19">
        <f t="shared" si="78"/>
        <v>10895.51575</v>
      </c>
    </row>
    <row r="1539" spans="2:8" x14ac:dyDescent="0.3">
      <c r="B1539" s="16">
        <v>6436</v>
      </c>
      <c r="C1539" s="6">
        <v>45670</v>
      </c>
      <c r="D1539" t="s">
        <v>212</v>
      </c>
      <c r="E1539" t="s">
        <v>5418</v>
      </c>
      <c r="F1539" t="s">
        <v>5417</v>
      </c>
      <c r="G1539" s="17">
        <f t="shared" si="77"/>
        <v>9055</v>
      </c>
      <c r="H1539" s="19">
        <f t="shared" si="78"/>
        <v>8498.1175000000003</v>
      </c>
    </row>
    <row r="1540" spans="2:8" x14ac:dyDescent="0.3">
      <c r="B1540" s="16">
        <v>6437</v>
      </c>
      <c r="C1540" s="6">
        <v>45670</v>
      </c>
      <c r="D1540" t="s">
        <v>212</v>
      </c>
      <c r="E1540" t="s">
        <v>5416</v>
      </c>
      <c r="F1540" t="s">
        <v>5415</v>
      </c>
      <c r="G1540" s="17">
        <f t="shared" si="77"/>
        <v>5698</v>
      </c>
      <c r="H1540" s="19">
        <f t="shared" si="78"/>
        <v>5347.5730000000003</v>
      </c>
    </row>
    <row r="1541" spans="2:8" x14ac:dyDescent="0.3">
      <c r="B1541" s="16">
        <v>6438</v>
      </c>
      <c r="C1541" s="6">
        <v>45670</v>
      </c>
      <c r="D1541" t="s">
        <v>542</v>
      </c>
      <c r="E1541" t="s">
        <v>5414</v>
      </c>
      <c r="F1541" t="s">
        <v>5413</v>
      </c>
      <c r="G1541" s="17">
        <f t="shared" si="77"/>
        <v>21839.7</v>
      </c>
      <c r="H1541" s="19">
        <f t="shared" si="78"/>
        <v>20496.55845</v>
      </c>
    </row>
    <row r="1542" spans="2:8" x14ac:dyDescent="0.3">
      <c r="B1542" s="16">
        <v>6439</v>
      </c>
      <c r="C1542" s="6">
        <v>45670</v>
      </c>
      <c r="D1542" t="s">
        <v>142</v>
      </c>
      <c r="E1542" t="s">
        <v>5412</v>
      </c>
      <c r="F1542" t="s">
        <v>5411</v>
      </c>
      <c r="G1542" s="17">
        <f t="shared" si="77"/>
        <v>2675</v>
      </c>
      <c r="H1542" s="19">
        <f t="shared" si="78"/>
        <v>2510.4875000000002</v>
      </c>
    </row>
    <row r="1543" spans="2:8" x14ac:dyDescent="0.3">
      <c r="B1543" s="16">
        <v>6440</v>
      </c>
      <c r="C1543" s="6">
        <v>45670</v>
      </c>
      <c r="D1543" t="s">
        <v>142</v>
      </c>
      <c r="E1543" t="s">
        <v>5410</v>
      </c>
      <c r="F1543" t="s">
        <v>5409</v>
      </c>
      <c r="G1543" s="17">
        <f t="shared" si="77"/>
        <v>3147</v>
      </c>
      <c r="H1543" s="19">
        <f t="shared" si="78"/>
        <v>2953.4594999999999</v>
      </c>
    </row>
    <row r="1544" spans="2:8" x14ac:dyDescent="0.3">
      <c r="B1544" s="16">
        <v>6441</v>
      </c>
      <c r="C1544" s="6">
        <v>45670</v>
      </c>
      <c r="D1544" t="s">
        <v>142</v>
      </c>
      <c r="E1544" t="s">
        <v>5408</v>
      </c>
      <c r="F1544" t="s">
        <v>3108</v>
      </c>
      <c r="G1544" s="17">
        <f t="shared" si="77"/>
        <v>3575</v>
      </c>
      <c r="H1544" s="19">
        <f t="shared" si="78"/>
        <v>3355.1374999999998</v>
      </c>
    </row>
    <row r="1545" spans="2:8" x14ac:dyDescent="0.3">
      <c r="B1545" s="16">
        <v>6442</v>
      </c>
      <c r="C1545" s="6">
        <v>45670</v>
      </c>
      <c r="D1545" t="s">
        <v>142</v>
      </c>
      <c r="E1545" t="s">
        <v>5407</v>
      </c>
      <c r="F1545" t="s">
        <v>5406</v>
      </c>
      <c r="G1545" s="17">
        <f t="shared" si="77"/>
        <v>13695</v>
      </c>
      <c r="H1545" s="19">
        <f t="shared" si="78"/>
        <v>12852.7575</v>
      </c>
    </row>
    <row r="1546" spans="2:8" x14ac:dyDescent="0.3">
      <c r="B1546" s="16">
        <v>6443</v>
      </c>
      <c r="C1546" s="6">
        <v>45670</v>
      </c>
      <c r="D1546" t="s">
        <v>142</v>
      </c>
      <c r="E1546" t="s">
        <v>5405</v>
      </c>
      <c r="F1546" t="s">
        <v>5404</v>
      </c>
      <c r="G1546" s="17">
        <f t="shared" si="77"/>
        <v>5305</v>
      </c>
      <c r="H1546" s="19">
        <f t="shared" si="78"/>
        <v>4978.7425000000003</v>
      </c>
    </row>
    <row r="1547" spans="2:8" x14ac:dyDescent="0.3">
      <c r="B1547" s="16">
        <v>6444</v>
      </c>
      <c r="C1547" s="6">
        <v>45670</v>
      </c>
      <c r="D1547" t="s">
        <v>142</v>
      </c>
      <c r="E1547" t="s">
        <v>5403</v>
      </c>
      <c r="F1547" t="s">
        <v>5402</v>
      </c>
      <c r="G1547" s="17">
        <f t="shared" si="77"/>
        <v>21285</v>
      </c>
      <c r="H1547" s="19">
        <f t="shared" si="78"/>
        <v>19975.9725</v>
      </c>
    </row>
    <row r="1548" spans="2:8" x14ac:dyDescent="0.3">
      <c r="B1548" s="16">
        <v>6445</v>
      </c>
      <c r="C1548" s="6">
        <v>45670</v>
      </c>
      <c r="D1548" t="s">
        <v>142</v>
      </c>
      <c r="E1548" t="s">
        <v>5401</v>
      </c>
      <c r="F1548" t="s">
        <v>5400</v>
      </c>
      <c r="G1548" s="17">
        <f t="shared" si="77"/>
        <v>13365</v>
      </c>
      <c r="H1548" s="19">
        <f t="shared" si="78"/>
        <v>12543.0525</v>
      </c>
    </row>
    <row r="1549" spans="2:8" x14ac:dyDescent="0.3">
      <c r="B1549" s="16">
        <v>6446</v>
      </c>
      <c r="C1549" s="6">
        <v>45670</v>
      </c>
      <c r="D1549" t="s">
        <v>4752</v>
      </c>
      <c r="E1549" t="s">
        <v>5399</v>
      </c>
      <c r="F1549" t="s">
        <v>4751</v>
      </c>
      <c r="G1549" s="17">
        <f t="shared" si="77"/>
        <v>3563.73</v>
      </c>
      <c r="H1549" s="19">
        <f t="shared" si="78"/>
        <v>3344.5606050000001</v>
      </c>
    </row>
    <row r="1550" spans="2:8" x14ac:dyDescent="0.3">
      <c r="B1550" s="16">
        <v>6447</v>
      </c>
      <c r="C1550" s="6">
        <v>45670</v>
      </c>
      <c r="D1550" t="s">
        <v>200</v>
      </c>
      <c r="E1550" t="s">
        <v>5398</v>
      </c>
      <c r="F1550" t="s">
        <v>5397</v>
      </c>
      <c r="G1550" s="17">
        <f t="shared" si="77"/>
        <v>10854.5</v>
      </c>
      <c r="H1550" s="19">
        <f t="shared" si="78"/>
        <v>10186.948249999999</v>
      </c>
    </row>
    <row r="1551" spans="2:8" x14ac:dyDescent="0.3">
      <c r="B1551" s="16">
        <v>6448</v>
      </c>
      <c r="C1551" s="6">
        <v>45670</v>
      </c>
      <c r="D1551" t="s">
        <v>198</v>
      </c>
      <c r="E1551" t="s">
        <v>5396</v>
      </c>
      <c r="F1551" t="s">
        <v>5395</v>
      </c>
      <c r="G1551" s="17">
        <f t="shared" si="77"/>
        <v>14289</v>
      </c>
      <c r="H1551" s="19">
        <f t="shared" si="78"/>
        <v>13410.226500000001</v>
      </c>
    </row>
    <row r="1552" spans="2:8" x14ac:dyDescent="0.3">
      <c r="B1552" s="16">
        <v>6449</v>
      </c>
      <c r="C1552" s="6">
        <v>45670</v>
      </c>
      <c r="D1552" t="s">
        <v>198</v>
      </c>
      <c r="E1552" t="s">
        <v>5394</v>
      </c>
      <c r="F1552" t="s">
        <v>5393</v>
      </c>
      <c r="G1552" s="17">
        <f t="shared" si="77"/>
        <v>4788.5</v>
      </c>
      <c r="H1552" s="19">
        <f t="shared" si="78"/>
        <v>4494.0072499999997</v>
      </c>
    </row>
    <row r="1553" spans="2:8" x14ac:dyDescent="0.3">
      <c r="B1553" s="16">
        <v>6450</v>
      </c>
      <c r="C1553" s="6">
        <v>45670</v>
      </c>
      <c r="D1553" t="s">
        <v>198</v>
      </c>
      <c r="E1553" t="s">
        <v>5392</v>
      </c>
      <c r="F1553" t="s">
        <v>5391</v>
      </c>
      <c r="G1553" s="17">
        <f t="shared" si="77"/>
        <v>9812.5</v>
      </c>
      <c r="H1553" s="19">
        <f t="shared" si="78"/>
        <v>9209.03125</v>
      </c>
    </row>
    <row r="1554" spans="2:8" x14ac:dyDescent="0.3">
      <c r="B1554" s="16">
        <v>6451</v>
      </c>
      <c r="C1554" s="6">
        <v>45671</v>
      </c>
      <c r="D1554" t="s">
        <v>5390</v>
      </c>
      <c r="E1554" t="s">
        <v>5379</v>
      </c>
      <c r="F1554" t="s">
        <v>5377</v>
      </c>
      <c r="G1554" s="17">
        <f t="shared" si="77"/>
        <v>3722</v>
      </c>
      <c r="H1554" s="19">
        <f t="shared" si="78"/>
        <v>3493.0970000000002</v>
      </c>
    </row>
    <row r="1555" spans="2:8" x14ac:dyDescent="0.3">
      <c r="B1555" s="16">
        <v>6452</v>
      </c>
      <c r="C1555" s="6">
        <v>45671</v>
      </c>
      <c r="D1555" t="s">
        <v>42</v>
      </c>
      <c r="E1555" t="s">
        <v>5389</v>
      </c>
      <c r="F1555" t="s">
        <v>3222</v>
      </c>
      <c r="G1555" s="17">
        <f t="shared" si="77"/>
        <v>3000</v>
      </c>
      <c r="H1555" s="19">
        <f t="shared" si="78"/>
        <v>2815.5</v>
      </c>
    </row>
    <row r="1556" spans="2:8" x14ac:dyDescent="0.3">
      <c r="B1556" s="16">
        <v>6453</v>
      </c>
      <c r="C1556" s="6">
        <v>45671</v>
      </c>
      <c r="D1556" t="s">
        <v>171</v>
      </c>
      <c r="E1556" t="s">
        <v>5388</v>
      </c>
      <c r="F1556" t="s">
        <v>2701</v>
      </c>
      <c r="G1556" s="17">
        <f t="shared" si="77"/>
        <v>2056.5</v>
      </c>
      <c r="H1556" s="19">
        <f t="shared" si="78"/>
        <v>1930.0252499999999</v>
      </c>
    </row>
    <row r="1557" spans="2:8" x14ac:dyDescent="0.3">
      <c r="B1557" s="16">
        <v>6454</v>
      </c>
      <c r="C1557" s="6">
        <v>45671</v>
      </c>
      <c r="D1557" t="s">
        <v>171</v>
      </c>
      <c r="E1557" t="s">
        <v>5387</v>
      </c>
      <c r="F1557" t="s">
        <v>5386</v>
      </c>
      <c r="G1557" s="17">
        <f t="shared" si="77"/>
        <v>9145.7999999999993</v>
      </c>
      <c r="H1557" s="19">
        <f t="shared" si="78"/>
        <v>8583.3332999999984</v>
      </c>
    </row>
    <row r="1558" spans="2:8" x14ac:dyDescent="0.3">
      <c r="B1558" s="16">
        <v>6455</v>
      </c>
      <c r="C1558" s="6">
        <v>45672</v>
      </c>
      <c r="D1558" t="s">
        <v>4239</v>
      </c>
      <c r="E1558" t="s">
        <v>5385</v>
      </c>
      <c r="F1558" t="s">
        <v>3914</v>
      </c>
      <c r="G1558" s="17">
        <f t="shared" si="77"/>
        <v>13500</v>
      </c>
      <c r="H1558" s="19">
        <f t="shared" si="78"/>
        <v>12669.75</v>
      </c>
    </row>
    <row r="1559" spans="2:8" x14ac:dyDescent="0.3">
      <c r="B1559" s="16">
        <v>6456</v>
      </c>
      <c r="C1559" s="6">
        <v>45672</v>
      </c>
      <c r="D1559" t="s">
        <v>4239</v>
      </c>
      <c r="E1559" t="s">
        <v>5384</v>
      </c>
      <c r="F1559" t="s">
        <v>5383</v>
      </c>
      <c r="G1559" s="17">
        <f t="shared" si="77"/>
        <v>5127.2</v>
      </c>
      <c r="H1559" s="19">
        <f t="shared" si="78"/>
        <v>4811.8771999999999</v>
      </c>
    </row>
    <row r="1560" spans="2:8" x14ac:dyDescent="0.3">
      <c r="B1560" s="16">
        <v>6457</v>
      </c>
      <c r="C1560" s="6">
        <v>45672</v>
      </c>
      <c r="D1560" t="s">
        <v>5381</v>
      </c>
      <c r="E1560" t="s">
        <v>5382</v>
      </c>
      <c r="F1560" t="s">
        <v>5380</v>
      </c>
      <c r="G1560" s="17">
        <f t="shared" si="77"/>
        <v>41838</v>
      </c>
      <c r="H1560" s="19">
        <f t="shared" si="78"/>
        <v>39264.963000000003</v>
      </c>
    </row>
    <row r="1561" spans="2:8" x14ac:dyDescent="0.3">
      <c r="B1561" s="16">
        <v>6458</v>
      </c>
      <c r="C1561" s="6">
        <v>45672</v>
      </c>
      <c r="D1561" t="s">
        <v>5378</v>
      </c>
      <c r="E1561" t="s">
        <v>5379</v>
      </c>
      <c r="F1561" t="s">
        <v>5377</v>
      </c>
      <c r="G1561" s="17">
        <f t="shared" si="77"/>
        <v>3722</v>
      </c>
      <c r="H1561" s="19">
        <f t="shared" si="78"/>
        <v>3493.0970000000002</v>
      </c>
    </row>
    <row r="1563" spans="2:8" x14ac:dyDescent="0.3">
      <c r="B1563" s="16">
        <v>347</v>
      </c>
      <c r="C1563" s="6">
        <v>45670</v>
      </c>
      <c r="D1563" t="s">
        <v>2522</v>
      </c>
      <c r="E1563" t="s">
        <v>5441</v>
      </c>
      <c r="F1563" t="s">
        <v>5439</v>
      </c>
      <c r="G1563" s="17">
        <f t="shared" ref="G1563:G1570" si="79">_xlfn.NUMBERVALUE(F1563,",",".")</f>
        <v>9130</v>
      </c>
      <c r="H1563" s="19">
        <f t="shared" ref="H1563:H1570" si="80">G1563*0.9385</f>
        <v>8568.5049999999992</v>
      </c>
    </row>
    <row r="1564" spans="2:8" x14ac:dyDescent="0.3">
      <c r="B1564" s="16">
        <v>348</v>
      </c>
      <c r="C1564" s="6">
        <v>45670</v>
      </c>
      <c r="D1564" t="s">
        <v>2522</v>
      </c>
      <c r="E1564" t="s">
        <v>5440</v>
      </c>
      <c r="F1564" t="s">
        <v>5439</v>
      </c>
      <c r="G1564" s="17">
        <f t="shared" si="79"/>
        <v>9130</v>
      </c>
      <c r="H1564" s="19">
        <f t="shared" si="80"/>
        <v>8568.5049999999992</v>
      </c>
    </row>
    <row r="1565" spans="2:8" x14ac:dyDescent="0.3">
      <c r="B1565" s="16">
        <v>349</v>
      </c>
      <c r="C1565" s="6">
        <v>45670</v>
      </c>
      <c r="D1565" t="s">
        <v>2522</v>
      </c>
      <c r="E1565" t="s">
        <v>5438</v>
      </c>
      <c r="F1565" t="s">
        <v>5437</v>
      </c>
      <c r="G1565" s="17">
        <f t="shared" si="79"/>
        <v>5060</v>
      </c>
      <c r="H1565" s="19">
        <f t="shared" si="80"/>
        <v>4748.8100000000004</v>
      </c>
    </row>
    <row r="1566" spans="2:8" x14ac:dyDescent="0.3">
      <c r="B1566" s="16">
        <v>350</v>
      </c>
      <c r="C1566" s="6">
        <v>45670</v>
      </c>
      <c r="D1566" t="s">
        <v>2522</v>
      </c>
      <c r="E1566" t="s">
        <v>5436</v>
      </c>
      <c r="F1566" t="s">
        <v>5435</v>
      </c>
      <c r="G1566" s="17">
        <f t="shared" si="79"/>
        <v>2365</v>
      </c>
      <c r="H1566" s="19">
        <f t="shared" si="80"/>
        <v>2219.5524999999998</v>
      </c>
    </row>
    <row r="1567" spans="2:8" x14ac:dyDescent="0.3">
      <c r="B1567" s="16">
        <v>351</v>
      </c>
      <c r="C1567" s="6">
        <v>45670</v>
      </c>
      <c r="D1567" t="s">
        <v>2522</v>
      </c>
      <c r="E1567" t="s">
        <v>5434</v>
      </c>
      <c r="F1567" t="s">
        <v>5433</v>
      </c>
      <c r="G1567" s="17">
        <f t="shared" si="79"/>
        <v>9955</v>
      </c>
      <c r="H1567" s="19">
        <f t="shared" si="80"/>
        <v>9342.7674999999999</v>
      </c>
    </row>
    <row r="1568" spans="2:8" x14ac:dyDescent="0.3">
      <c r="B1568" s="16">
        <v>352</v>
      </c>
      <c r="C1568" s="6">
        <v>45670</v>
      </c>
      <c r="D1568" t="s">
        <v>2522</v>
      </c>
      <c r="E1568" t="s">
        <v>5432</v>
      </c>
      <c r="F1568" t="s">
        <v>5431</v>
      </c>
      <c r="G1568" s="17">
        <f t="shared" si="79"/>
        <v>10065</v>
      </c>
      <c r="H1568" s="19">
        <f t="shared" si="80"/>
        <v>9446.0025000000005</v>
      </c>
    </row>
    <row r="1569" spans="2:8" x14ac:dyDescent="0.3">
      <c r="B1569" s="16">
        <v>353</v>
      </c>
      <c r="C1569" s="6">
        <v>45670</v>
      </c>
      <c r="D1569" t="s">
        <v>2522</v>
      </c>
      <c r="E1569" t="s">
        <v>5430</v>
      </c>
      <c r="F1569" t="s">
        <v>5429</v>
      </c>
      <c r="G1569" s="17">
        <f t="shared" si="79"/>
        <v>2750</v>
      </c>
      <c r="H1569" s="19">
        <f t="shared" si="80"/>
        <v>2580.875</v>
      </c>
    </row>
    <row r="1570" spans="2:8" x14ac:dyDescent="0.3">
      <c r="B1570" s="16">
        <v>354</v>
      </c>
      <c r="C1570" s="6">
        <v>45671</v>
      </c>
      <c r="D1570" t="s">
        <v>2526</v>
      </c>
      <c r="E1570" t="s">
        <v>5428</v>
      </c>
      <c r="F1570" t="s">
        <v>5427</v>
      </c>
      <c r="G1570" s="17">
        <f t="shared" si="79"/>
        <v>17980</v>
      </c>
      <c r="H1570" s="19">
        <f t="shared" si="80"/>
        <v>16874.23</v>
      </c>
    </row>
    <row r="1573" spans="2:8" x14ac:dyDescent="0.3">
      <c r="B1573" s="16">
        <v>6459</v>
      </c>
      <c r="C1573" s="6">
        <v>45673</v>
      </c>
      <c r="D1573" t="s">
        <v>203</v>
      </c>
      <c r="E1573" t="s">
        <v>8916</v>
      </c>
      <c r="F1573" t="s">
        <v>8915</v>
      </c>
      <c r="G1573" s="17">
        <f t="shared" ref="G1573:G1617" si="81">_xlfn.NUMBERVALUE(F1573,",",".")</f>
        <v>6006</v>
      </c>
      <c r="H1573" s="19">
        <f t="shared" ref="H1573:H1617" si="82">G1573*0.9385</f>
        <v>5636.6310000000003</v>
      </c>
    </row>
    <row r="1574" spans="2:8" x14ac:dyDescent="0.3">
      <c r="B1574" s="16">
        <v>6460</v>
      </c>
      <c r="C1574" s="6">
        <v>45673</v>
      </c>
      <c r="D1574" t="s">
        <v>203</v>
      </c>
      <c r="E1574" t="s">
        <v>8914</v>
      </c>
      <c r="F1574" t="s">
        <v>8913</v>
      </c>
      <c r="G1574" s="17">
        <f t="shared" si="81"/>
        <v>22262.5</v>
      </c>
      <c r="H1574" s="19">
        <f t="shared" si="82"/>
        <v>20893.356250000001</v>
      </c>
    </row>
    <row r="1575" spans="2:8" x14ac:dyDescent="0.3">
      <c r="B1575" s="16">
        <v>6461</v>
      </c>
      <c r="C1575" s="6">
        <v>45673</v>
      </c>
      <c r="D1575" t="s">
        <v>203</v>
      </c>
      <c r="E1575" t="s">
        <v>8912</v>
      </c>
      <c r="F1575" t="s">
        <v>8911</v>
      </c>
      <c r="G1575" s="17">
        <f t="shared" si="81"/>
        <v>41299.199999999997</v>
      </c>
      <c r="H1575" s="19">
        <f t="shared" si="82"/>
        <v>38759.299199999994</v>
      </c>
    </row>
    <row r="1576" spans="2:8" x14ac:dyDescent="0.3">
      <c r="B1576" s="16">
        <v>6462</v>
      </c>
      <c r="C1576" s="6">
        <v>45673</v>
      </c>
      <c r="D1576" t="s">
        <v>203</v>
      </c>
      <c r="E1576" t="s">
        <v>8910</v>
      </c>
      <c r="F1576" t="s">
        <v>8909</v>
      </c>
      <c r="G1576" s="17">
        <f t="shared" si="81"/>
        <v>1955</v>
      </c>
      <c r="H1576" s="19">
        <f t="shared" si="82"/>
        <v>1834.7674999999999</v>
      </c>
    </row>
    <row r="1577" spans="2:8" x14ac:dyDescent="0.3">
      <c r="B1577" s="16">
        <v>6463</v>
      </c>
      <c r="C1577" s="6">
        <v>45673</v>
      </c>
      <c r="D1577" t="s">
        <v>203</v>
      </c>
      <c r="E1577" t="s">
        <v>8908</v>
      </c>
      <c r="F1577" t="s">
        <v>8907</v>
      </c>
      <c r="G1577" s="17">
        <f t="shared" si="81"/>
        <v>30426.17</v>
      </c>
      <c r="H1577" s="19">
        <f t="shared" si="82"/>
        <v>28554.960544999998</v>
      </c>
    </row>
    <row r="1578" spans="2:8" x14ac:dyDescent="0.3">
      <c r="B1578" s="16">
        <v>6464</v>
      </c>
      <c r="C1578" s="6">
        <v>45673</v>
      </c>
      <c r="D1578" t="s">
        <v>203</v>
      </c>
      <c r="E1578" t="s">
        <v>8906</v>
      </c>
      <c r="F1578" t="s">
        <v>8905</v>
      </c>
      <c r="G1578" s="17">
        <f t="shared" si="81"/>
        <v>14499.9</v>
      </c>
      <c r="H1578" s="19">
        <f t="shared" si="82"/>
        <v>13608.156149999999</v>
      </c>
    </row>
    <row r="1579" spans="2:8" x14ac:dyDescent="0.3">
      <c r="B1579" s="16">
        <v>6465</v>
      </c>
      <c r="C1579" s="6">
        <v>45674</v>
      </c>
      <c r="D1579" t="s">
        <v>4463</v>
      </c>
      <c r="E1579" t="s">
        <v>8904</v>
      </c>
      <c r="F1579" t="s">
        <v>8903</v>
      </c>
      <c r="G1579" s="17">
        <f t="shared" si="81"/>
        <v>535.5</v>
      </c>
      <c r="H1579" s="19">
        <f t="shared" si="82"/>
        <v>502.56675000000001</v>
      </c>
    </row>
    <row r="1580" spans="2:8" x14ac:dyDescent="0.3">
      <c r="B1580" s="16">
        <v>6466</v>
      </c>
      <c r="C1580" s="6">
        <v>45674</v>
      </c>
      <c r="D1580" t="s">
        <v>4463</v>
      </c>
      <c r="E1580" t="s">
        <v>8902</v>
      </c>
      <c r="F1580" t="s">
        <v>8901</v>
      </c>
      <c r="G1580" s="17">
        <f t="shared" si="81"/>
        <v>5458.5</v>
      </c>
      <c r="H1580" s="19">
        <f t="shared" si="82"/>
        <v>5122.8022499999997</v>
      </c>
    </row>
    <row r="1581" spans="2:8" x14ac:dyDescent="0.3">
      <c r="B1581" s="16">
        <v>6467</v>
      </c>
      <c r="C1581" s="6">
        <v>45674</v>
      </c>
      <c r="D1581" t="s">
        <v>4463</v>
      </c>
      <c r="E1581" t="s">
        <v>8900</v>
      </c>
      <c r="F1581" t="s">
        <v>8899</v>
      </c>
      <c r="G1581" s="17">
        <f t="shared" si="81"/>
        <v>3825</v>
      </c>
      <c r="H1581" s="19">
        <f t="shared" si="82"/>
        <v>3589.7624999999998</v>
      </c>
    </row>
    <row r="1582" spans="2:8" x14ac:dyDescent="0.3">
      <c r="B1582" s="16">
        <v>6468</v>
      </c>
      <c r="C1582" s="6">
        <v>45674</v>
      </c>
      <c r="D1582" t="s">
        <v>4463</v>
      </c>
      <c r="E1582" t="s">
        <v>8898</v>
      </c>
      <c r="F1582" t="s">
        <v>8897</v>
      </c>
      <c r="G1582" s="17">
        <f t="shared" si="81"/>
        <v>4900</v>
      </c>
      <c r="H1582" s="19">
        <f t="shared" si="82"/>
        <v>4598.6499999999996</v>
      </c>
    </row>
    <row r="1583" spans="2:8" x14ac:dyDescent="0.3">
      <c r="B1583" s="16">
        <v>6469</v>
      </c>
      <c r="C1583" s="6">
        <v>45674</v>
      </c>
      <c r="D1583" t="s">
        <v>4463</v>
      </c>
      <c r="E1583" t="s">
        <v>8896</v>
      </c>
      <c r="F1583" t="s">
        <v>8895</v>
      </c>
      <c r="G1583" s="17">
        <f t="shared" si="81"/>
        <v>5063</v>
      </c>
      <c r="H1583" s="19">
        <f t="shared" si="82"/>
        <v>4751.6255000000001</v>
      </c>
    </row>
    <row r="1584" spans="2:8" x14ac:dyDescent="0.3">
      <c r="B1584" s="16">
        <v>6470</v>
      </c>
      <c r="C1584" s="6">
        <v>45674</v>
      </c>
      <c r="D1584" t="s">
        <v>4463</v>
      </c>
      <c r="E1584" t="s">
        <v>8894</v>
      </c>
      <c r="F1584" t="s">
        <v>2864</v>
      </c>
      <c r="G1584" s="17">
        <f t="shared" si="81"/>
        <v>5000</v>
      </c>
      <c r="H1584" s="19">
        <f t="shared" si="82"/>
        <v>4692.5</v>
      </c>
    </row>
    <row r="1585" spans="2:8" x14ac:dyDescent="0.3">
      <c r="B1585" s="16">
        <v>6471</v>
      </c>
      <c r="C1585" s="6">
        <v>45674</v>
      </c>
      <c r="D1585" t="s">
        <v>4463</v>
      </c>
      <c r="E1585" t="s">
        <v>8893</v>
      </c>
      <c r="F1585" t="s">
        <v>8892</v>
      </c>
      <c r="G1585" s="17">
        <f t="shared" si="81"/>
        <v>967.5</v>
      </c>
      <c r="H1585" s="19">
        <f t="shared" si="82"/>
        <v>907.99874999999997</v>
      </c>
    </row>
    <row r="1586" spans="2:8" x14ac:dyDescent="0.3">
      <c r="B1586" s="16">
        <v>6472</v>
      </c>
      <c r="C1586" s="6">
        <v>45674</v>
      </c>
      <c r="D1586" t="s">
        <v>4463</v>
      </c>
      <c r="E1586" t="s">
        <v>8891</v>
      </c>
      <c r="F1586" t="s">
        <v>8890</v>
      </c>
      <c r="G1586" s="17">
        <f t="shared" si="81"/>
        <v>1111.5</v>
      </c>
      <c r="H1586" s="19">
        <f t="shared" si="82"/>
        <v>1043.14275</v>
      </c>
    </row>
    <row r="1587" spans="2:8" x14ac:dyDescent="0.3">
      <c r="B1587" s="16">
        <v>6473</v>
      </c>
      <c r="C1587" s="6">
        <v>45674</v>
      </c>
      <c r="D1587" t="s">
        <v>4463</v>
      </c>
      <c r="E1587" t="s">
        <v>8889</v>
      </c>
      <c r="F1587" t="s">
        <v>2794</v>
      </c>
      <c r="G1587" s="17">
        <f t="shared" si="81"/>
        <v>1813</v>
      </c>
      <c r="H1587" s="19">
        <f t="shared" si="82"/>
        <v>1701.5005000000001</v>
      </c>
    </row>
    <row r="1588" spans="2:8" x14ac:dyDescent="0.3">
      <c r="B1588" s="16">
        <v>6474</v>
      </c>
      <c r="C1588" s="6">
        <v>45674</v>
      </c>
      <c r="D1588" t="s">
        <v>4463</v>
      </c>
      <c r="E1588" t="s">
        <v>8888</v>
      </c>
      <c r="F1588" t="s">
        <v>2864</v>
      </c>
      <c r="G1588" s="17">
        <f t="shared" si="81"/>
        <v>5000</v>
      </c>
      <c r="H1588" s="19">
        <f t="shared" si="82"/>
        <v>4692.5</v>
      </c>
    </row>
    <row r="1589" spans="2:8" x14ac:dyDescent="0.3">
      <c r="B1589" s="16">
        <v>6475</v>
      </c>
      <c r="C1589" s="6">
        <v>45674</v>
      </c>
      <c r="D1589" t="s">
        <v>4463</v>
      </c>
      <c r="E1589" t="s">
        <v>8887</v>
      </c>
      <c r="F1589" t="s">
        <v>4628</v>
      </c>
      <c r="G1589" s="17">
        <f t="shared" si="81"/>
        <v>10140</v>
      </c>
      <c r="H1589" s="19">
        <f t="shared" si="82"/>
        <v>9516.39</v>
      </c>
    </row>
    <row r="1590" spans="2:8" x14ac:dyDescent="0.3">
      <c r="B1590" s="16">
        <v>6476</v>
      </c>
      <c r="C1590" s="6">
        <v>45674</v>
      </c>
      <c r="D1590" t="s">
        <v>4463</v>
      </c>
      <c r="E1590" t="s">
        <v>8886</v>
      </c>
      <c r="F1590" t="s">
        <v>8885</v>
      </c>
      <c r="G1590" s="17">
        <f t="shared" si="81"/>
        <v>9045</v>
      </c>
      <c r="H1590" s="19">
        <f t="shared" si="82"/>
        <v>8488.7325000000001</v>
      </c>
    </row>
    <row r="1591" spans="2:8" x14ac:dyDescent="0.3">
      <c r="B1591" s="16">
        <v>6477</v>
      </c>
      <c r="C1591" s="6">
        <v>45674</v>
      </c>
      <c r="D1591" t="s">
        <v>4463</v>
      </c>
      <c r="E1591" t="s">
        <v>8884</v>
      </c>
      <c r="F1591" t="s">
        <v>8883</v>
      </c>
      <c r="G1591" s="17">
        <f t="shared" si="81"/>
        <v>15210</v>
      </c>
      <c r="H1591" s="19">
        <f t="shared" si="82"/>
        <v>14274.584999999999</v>
      </c>
    </row>
    <row r="1592" spans="2:8" x14ac:dyDescent="0.3">
      <c r="B1592" s="16">
        <v>6478</v>
      </c>
      <c r="C1592" s="6">
        <v>45674</v>
      </c>
      <c r="D1592" t="s">
        <v>4463</v>
      </c>
      <c r="E1592" t="s">
        <v>8882</v>
      </c>
      <c r="F1592" t="s">
        <v>2864</v>
      </c>
      <c r="G1592" s="17">
        <f t="shared" si="81"/>
        <v>5000</v>
      </c>
      <c r="H1592" s="19">
        <f t="shared" si="82"/>
        <v>4692.5</v>
      </c>
    </row>
    <row r="1593" spans="2:8" x14ac:dyDescent="0.3">
      <c r="B1593" s="16">
        <v>6479</v>
      </c>
      <c r="C1593" s="6">
        <v>45674</v>
      </c>
      <c r="D1593" t="s">
        <v>4463</v>
      </c>
      <c r="E1593" t="s">
        <v>8881</v>
      </c>
      <c r="F1593" t="s">
        <v>8880</v>
      </c>
      <c r="G1593" s="17">
        <f t="shared" si="81"/>
        <v>9135</v>
      </c>
      <c r="H1593" s="19">
        <f t="shared" si="82"/>
        <v>8573.1975000000002</v>
      </c>
    </row>
    <row r="1594" spans="2:8" x14ac:dyDescent="0.3">
      <c r="B1594" s="16">
        <v>6480</v>
      </c>
      <c r="C1594" s="6">
        <v>45674</v>
      </c>
      <c r="D1594" t="s">
        <v>4463</v>
      </c>
      <c r="E1594" t="s">
        <v>8879</v>
      </c>
      <c r="F1594" t="s">
        <v>8878</v>
      </c>
      <c r="G1594" s="17">
        <f t="shared" si="81"/>
        <v>10500</v>
      </c>
      <c r="H1594" s="19">
        <f t="shared" si="82"/>
        <v>9854.25</v>
      </c>
    </row>
    <row r="1595" spans="2:8" x14ac:dyDescent="0.3">
      <c r="B1595" s="16">
        <v>6481</v>
      </c>
      <c r="C1595" s="6">
        <v>45674</v>
      </c>
      <c r="D1595" t="s">
        <v>4463</v>
      </c>
      <c r="E1595" t="s">
        <v>8877</v>
      </c>
      <c r="F1595" t="s">
        <v>8876</v>
      </c>
      <c r="G1595" s="17">
        <f t="shared" si="81"/>
        <v>27716</v>
      </c>
      <c r="H1595" s="19">
        <f t="shared" si="82"/>
        <v>26011.466</v>
      </c>
    </row>
    <row r="1596" spans="2:8" x14ac:dyDescent="0.3">
      <c r="B1596" s="16">
        <v>6482</v>
      </c>
      <c r="C1596" s="6">
        <v>45674</v>
      </c>
      <c r="D1596" t="s">
        <v>768</v>
      </c>
      <c r="E1596" t="s">
        <v>8875</v>
      </c>
      <c r="F1596" t="s">
        <v>3737</v>
      </c>
      <c r="G1596" s="17">
        <f t="shared" si="81"/>
        <v>50000</v>
      </c>
      <c r="H1596" s="19">
        <f t="shared" si="82"/>
        <v>46925</v>
      </c>
    </row>
    <row r="1597" spans="2:8" x14ac:dyDescent="0.3">
      <c r="B1597" s="16">
        <v>6483</v>
      </c>
      <c r="C1597" s="6">
        <v>45674</v>
      </c>
      <c r="D1597" t="s">
        <v>203</v>
      </c>
      <c r="E1597" t="s">
        <v>8874</v>
      </c>
      <c r="F1597" t="s">
        <v>8873</v>
      </c>
      <c r="G1597" s="17">
        <f t="shared" si="81"/>
        <v>54553.69</v>
      </c>
      <c r="H1597" s="19">
        <f t="shared" si="82"/>
        <v>51198.638064999999</v>
      </c>
    </row>
    <row r="1598" spans="2:8" x14ac:dyDescent="0.3">
      <c r="B1598" s="16">
        <v>6484</v>
      </c>
      <c r="C1598" s="6">
        <v>45674</v>
      </c>
      <c r="D1598" t="s">
        <v>203</v>
      </c>
      <c r="E1598" t="s">
        <v>8872</v>
      </c>
      <c r="F1598" t="s">
        <v>8871</v>
      </c>
      <c r="G1598" s="17">
        <f t="shared" si="81"/>
        <v>89515.86</v>
      </c>
      <c r="H1598" s="19">
        <f t="shared" si="82"/>
        <v>84010.634609999994</v>
      </c>
    </row>
    <row r="1599" spans="2:8" x14ac:dyDescent="0.3">
      <c r="B1599" s="16">
        <v>6485</v>
      </c>
      <c r="C1599" s="6">
        <v>45674</v>
      </c>
      <c r="D1599" t="s">
        <v>203</v>
      </c>
      <c r="E1599" t="s">
        <v>8870</v>
      </c>
      <c r="F1599" t="s">
        <v>8869</v>
      </c>
      <c r="G1599" s="17">
        <f t="shared" si="81"/>
        <v>30232.17</v>
      </c>
      <c r="H1599" s="19">
        <f t="shared" si="82"/>
        <v>28372.891544999999</v>
      </c>
    </row>
    <row r="1600" spans="2:8" x14ac:dyDescent="0.3">
      <c r="B1600" s="16">
        <v>6486</v>
      </c>
      <c r="C1600" s="6">
        <v>45674</v>
      </c>
      <c r="D1600" t="s">
        <v>203</v>
      </c>
      <c r="E1600" t="s">
        <v>8868</v>
      </c>
      <c r="F1600" t="s">
        <v>8867</v>
      </c>
      <c r="G1600" s="17">
        <f t="shared" si="81"/>
        <v>16767.849999999999</v>
      </c>
      <c r="H1600" s="19">
        <f t="shared" si="82"/>
        <v>15736.627224999998</v>
      </c>
    </row>
    <row r="1601" spans="2:8" x14ac:dyDescent="0.3">
      <c r="B1601" s="16">
        <v>6487</v>
      </c>
      <c r="C1601" s="6">
        <v>45678</v>
      </c>
      <c r="D1601" t="s">
        <v>171</v>
      </c>
      <c r="E1601" t="s">
        <v>8866</v>
      </c>
      <c r="F1601" t="s">
        <v>8865</v>
      </c>
      <c r="G1601" s="17">
        <f t="shared" si="81"/>
        <v>7293.73</v>
      </c>
      <c r="H1601" s="19">
        <f t="shared" si="82"/>
        <v>6845.1656049999992</v>
      </c>
    </row>
    <row r="1602" spans="2:8" x14ac:dyDescent="0.3">
      <c r="B1602" s="16">
        <v>6488</v>
      </c>
      <c r="C1602" s="6">
        <v>45678</v>
      </c>
      <c r="D1602" t="s">
        <v>171</v>
      </c>
      <c r="E1602" t="s">
        <v>8864</v>
      </c>
      <c r="F1602" t="s">
        <v>8863</v>
      </c>
      <c r="G1602" s="17">
        <f t="shared" si="81"/>
        <v>14278.66</v>
      </c>
      <c r="H1602" s="19">
        <f t="shared" si="82"/>
        <v>13400.52241</v>
      </c>
    </row>
    <row r="1603" spans="2:8" x14ac:dyDescent="0.3">
      <c r="B1603" s="16">
        <v>6489</v>
      </c>
      <c r="C1603" s="6">
        <v>45679</v>
      </c>
      <c r="D1603" t="s">
        <v>542</v>
      </c>
      <c r="E1603" t="s">
        <v>8862</v>
      </c>
      <c r="F1603" t="s">
        <v>8861</v>
      </c>
      <c r="G1603" s="17">
        <f t="shared" si="81"/>
        <v>66988.06</v>
      </c>
      <c r="H1603" s="19">
        <f t="shared" si="82"/>
        <v>62868.294309999997</v>
      </c>
    </row>
    <row r="1604" spans="2:8" x14ac:dyDescent="0.3">
      <c r="B1604" s="16">
        <v>6490</v>
      </c>
      <c r="C1604" s="6">
        <v>45679</v>
      </c>
      <c r="D1604" t="s">
        <v>171</v>
      </c>
      <c r="E1604" t="s">
        <v>8860</v>
      </c>
      <c r="F1604" t="s">
        <v>8859</v>
      </c>
      <c r="G1604" s="17">
        <f t="shared" si="81"/>
        <v>11618.95</v>
      </c>
      <c r="H1604" s="19">
        <f t="shared" si="82"/>
        <v>10904.384575</v>
      </c>
    </row>
    <row r="1605" spans="2:8" x14ac:dyDescent="0.3">
      <c r="B1605" s="16">
        <v>6491</v>
      </c>
      <c r="C1605" s="6">
        <v>45679</v>
      </c>
      <c r="D1605" t="s">
        <v>1061</v>
      </c>
      <c r="E1605" t="s">
        <v>8858</v>
      </c>
      <c r="F1605" t="s">
        <v>8857</v>
      </c>
      <c r="G1605" s="17">
        <f t="shared" si="81"/>
        <v>10012</v>
      </c>
      <c r="H1605" s="19">
        <f t="shared" si="82"/>
        <v>9396.2620000000006</v>
      </c>
    </row>
    <row r="1606" spans="2:8" x14ac:dyDescent="0.3">
      <c r="B1606" s="16">
        <v>6492</v>
      </c>
      <c r="C1606" s="6">
        <v>45679</v>
      </c>
      <c r="D1606" t="s">
        <v>507</v>
      </c>
      <c r="E1606" t="s">
        <v>8856</v>
      </c>
      <c r="F1606" t="s">
        <v>8855</v>
      </c>
      <c r="G1606" s="17">
        <f t="shared" si="81"/>
        <v>3600</v>
      </c>
      <c r="H1606" s="19">
        <f t="shared" si="82"/>
        <v>3378.6</v>
      </c>
    </row>
    <row r="1607" spans="2:8" x14ac:dyDescent="0.3">
      <c r="B1607" s="16">
        <v>6493</v>
      </c>
      <c r="C1607" s="6">
        <v>45679</v>
      </c>
      <c r="D1607" t="s">
        <v>200</v>
      </c>
      <c r="E1607" t="s">
        <v>8854</v>
      </c>
      <c r="F1607" t="s">
        <v>8853</v>
      </c>
      <c r="G1607" s="17">
        <f t="shared" si="81"/>
        <v>7885.56</v>
      </c>
      <c r="H1607" s="19">
        <f t="shared" si="82"/>
        <v>7400.5980600000003</v>
      </c>
    </row>
    <row r="1608" spans="2:8" x14ac:dyDescent="0.3">
      <c r="B1608" s="16">
        <v>6494</v>
      </c>
      <c r="C1608" s="6">
        <v>45679</v>
      </c>
      <c r="D1608" t="s">
        <v>203</v>
      </c>
      <c r="E1608" t="s">
        <v>8852</v>
      </c>
      <c r="F1608" t="s">
        <v>8851</v>
      </c>
      <c r="G1608" s="17">
        <f t="shared" si="81"/>
        <v>1293.2</v>
      </c>
      <c r="H1608" s="19">
        <f t="shared" si="82"/>
        <v>1213.6682000000001</v>
      </c>
    </row>
    <row r="1609" spans="2:8" x14ac:dyDescent="0.3">
      <c r="B1609" s="16">
        <v>6495</v>
      </c>
      <c r="C1609" s="6">
        <v>45679</v>
      </c>
      <c r="D1609" t="s">
        <v>203</v>
      </c>
      <c r="E1609" t="s">
        <v>8850</v>
      </c>
      <c r="F1609" t="s">
        <v>8848</v>
      </c>
      <c r="G1609" s="17">
        <f t="shared" si="81"/>
        <v>4786.34</v>
      </c>
      <c r="H1609" s="19">
        <f t="shared" si="82"/>
        <v>4491.98009</v>
      </c>
    </row>
    <row r="1610" spans="2:8" x14ac:dyDescent="0.3">
      <c r="B1610" s="16">
        <v>6496</v>
      </c>
      <c r="C1610" s="6">
        <v>45679</v>
      </c>
      <c r="D1610" t="s">
        <v>203</v>
      </c>
      <c r="E1610" t="s">
        <v>8849</v>
      </c>
      <c r="F1610" t="s">
        <v>8848</v>
      </c>
      <c r="G1610" s="17">
        <f t="shared" si="81"/>
        <v>4786.34</v>
      </c>
      <c r="H1610" s="19">
        <f t="shared" si="82"/>
        <v>4491.98009</v>
      </c>
    </row>
    <row r="1611" spans="2:8" x14ac:dyDescent="0.3">
      <c r="B1611" s="16">
        <v>6497</v>
      </c>
      <c r="C1611" s="6">
        <v>45680</v>
      </c>
      <c r="D1611" t="s">
        <v>142</v>
      </c>
      <c r="E1611" t="s">
        <v>8847</v>
      </c>
      <c r="F1611" t="s">
        <v>8846</v>
      </c>
      <c r="G1611" s="17">
        <f t="shared" si="81"/>
        <v>145390</v>
      </c>
      <c r="H1611" s="19">
        <f t="shared" si="82"/>
        <v>136448.51500000001</v>
      </c>
    </row>
    <row r="1612" spans="2:8" x14ac:dyDescent="0.3">
      <c r="B1612" s="16">
        <v>6498</v>
      </c>
      <c r="C1612" s="6">
        <v>45680</v>
      </c>
      <c r="D1612" t="s">
        <v>146</v>
      </c>
      <c r="E1612" t="s">
        <v>8845</v>
      </c>
      <c r="F1612" t="s">
        <v>8844</v>
      </c>
      <c r="G1612" s="17">
        <f t="shared" si="81"/>
        <v>8450</v>
      </c>
      <c r="H1612" s="19">
        <f t="shared" si="82"/>
        <v>7930.3249999999998</v>
      </c>
    </row>
    <row r="1613" spans="2:8" x14ac:dyDescent="0.3">
      <c r="B1613" s="16">
        <v>6499</v>
      </c>
      <c r="C1613" s="6">
        <v>45680</v>
      </c>
      <c r="D1613" t="s">
        <v>146</v>
      </c>
      <c r="E1613" t="s">
        <v>8843</v>
      </c>
      <c r="F1613" t="s">
        <v>8842</v>
      </c>
      <c r="G1613" s="17">
        <f t="shared" si="81"/>
        <v>5752</v>
      </c>
      <c r="H1613" s="19">
        <f t="shared" si="82"/>
        <v>5398.2520000000004</v>
      </c>
    </row>
    <row r="1614" spans="2:8" x14ac:dyDescent="0.3">
      <c r="B1614" s="16">
        <v>6500</v>
      </c>
      <c r="C1614" s="6">
        <v>45680</v>
      </c>
      <c r="D1614" t="s">
        <v>171</v>
      </c>
      <c r="E1614" t="s">
        <v>8841</v>
      </c>
      <c r="F1614" t="s">
        <v>8840</v>
      </c>
      <c r="G1614" s="17">
        <f t="shared" si="81"/>
        <v>3210.45</v>
      </c>
      <c r="H1614" s="19">
        <f t="shared" si="82"/>
        <v>3013.007325</v>
      </c>
    </row>
    <row r="1615" spans="2:8" x14ac:dyDescent="0.3">
      <c r="B1615" s="16">
        <v>6501</v>
      </c>
      <c r="C1615" s="6">
        <v>45680</v>
      </c>
      <c r="D1615" t="s">
        <v>171</v>
      </c>
      <c r="E1615" t="s">
        <v>8839</v>
      </c>
      <c r="F1615" t="s">
        <v>8838</v>
      </c>
      <c r="G1615" s="17">
        <f t="shared" si="81"/>
        <v>616.96</v>
      </c>
      <c r="H1615" s="19">
        <f t="shared" si="82"/>
        <v>579.01696000000004</v>
      </c>
    </row>
    <row r="1616" spans="2:8" x14ac:dyDescent="0.3">
      <c r="B1616" s="16">
        <v>6502</v>
      </c>
      <c r="C1616" s="6">
        <v>45680</v>
      </c>
      <c r="D1616" t="s">
        <v>171</v>
      </c>
      <c r="E1616" t="s">
        <v>8837</v>
      </c>
      <c r="F1616" t="s">
        <v>8836</v>
      </c>
      <c r="G1616" s="17">
        <f t="shared" si="81"/>
        <v>2159.34</v>
      </c>
      <c r="H1616" s="19">
        <f t="shared" si="82"/>
        <v>2026.5405900000001</v>
      </c>
    </row>
    <row r="1617" spans="2:8" x14ac:dyDescent="0.3">
      <c r="B1617" s="16">
        <v>6503</v>
      </c>
      <c r="C1617" s="6">
        <v>45680</v>
      </c>
      <c r="D1617" t="s">
        <v>171</v>
      </c>
      <c r="E1617" t="s">
        <v>8835</v>
      </c>
      <c r="F1617" t="s">
        <v>8834</v>
      </c>
      <c r="G1617" s="17">
        <f t="shared" si="81"/>
        <v>2810.56</v>
      </c>
      <c r="H1617" s="19">
        <f t="shared" si="82"/>
        <v>2637.71056</v>
      </c>
    </row>
    <row r="1619" spans="2:8" x14ac:dyDescent="0.3">
      <c r="B1619" s="16">
        <v>6504</v>
      </c>
      <c r="C1619" s="6">
        <v>45680</v>
      </c>
      <c r="D1619" t="s">
        <v>203</v>
      </c>
      <c r="E1619" t="s">
        <v>9241</v>
      </c>
      <c r="F1619" t="s">
        <v>9240</v>
      </c>
      <c r="G1619" s="17">
        <f t="shared" ref="G1619:G1639" si="83">_xlfn.NUMBERVALUE(F1619,",",".")</f>
        <v>9171.18</v>
      </c>
      <c r="H1619" s="19">
        <f t="shared" ref="H1619:H1639" si="84">G1619*0.9385</f>
        <v>8607.1524300000001</v>
      </c>
    </row>
    <row r="1620" spans="2:8" x14ac:dyDescent="0.3">
      <c r="B1620" s="16">
        <v>6505</v>
      </c>
      <c r="C1620" s="6">
        <v>45680</v>
      </c>
      <c r="D1620" t="s">
        <v>171</v>
      </c>
      <c r="E1620" t="s">
        <v>9239</v>
      </c>
      <c r="F1620" t="s">
        <v>9238</v>
      </c>
      <c r="G1620" s="17">
        <f t="shared" si="83"/>
        <v>719.78</v>
      </c>
      <c r="H1620" s="19">
        <f t="shared" si="84"/>
        <v>675.51352999999995</v>
      </c>
    </row>
    <row r="1621" spans="2:8" x14ac:dyDescent="0.3">
      <c r="B1621" s="16">
        <v>6506</v>
      </c>
      <c r="C1621" s="6">
        <v>45680</v>
      </c>
      <c r="D1621" t="s">
        <v>171</v>
      </c>
      <c r="E1621" t="s">
        <v>9237</v>
      </c>
      <c r="F1621" t="s">
        <v>9236</v>
      </c>
      <c r="G1621" s="17">
        <f t="shared" si="83"/>
        <v>12445.32</v>
      </c>
      <c r="H1621" s="19">
        <f t="shared" si="84"/>
        <v>11679.93282</v>
      </c>
    </row>
    <row r="1622" spans="2:8" x14ac:dyDescent="0.3">
      <c r="B1622" s="16">
        <v>6507</v>
      </c>
      <c r="C1622" s="6">
        <v>45681</v>
      </c>
      <c r="D1622" t="s">
        <v>542</v>
      </c>
      <c r="E1622" t="s">
        <v>9235</v>
      </c>
      <c r="F1622" t="s">
        <v>9234</v>
      </c>
      <c r="G1622" s="17">
        <f t="shared" si="83"/>
        <v>253007.14</v>
      </c>
      <c r="H1622" s="19">
        <f t="shared" si="84"/>
        <v>237447.20089000001</v>
      </c>
    </row>
    <row r="1623" spans="2:8" x14ac:dyDescent="0.3">
      <c r="B1623" s="16">
        <v>6508</v>
      </c>
      <c r="C1623" s="6">
        <v>45681</v>
      </c>
      <c r="D1623" t="s">
        <v>5314</v>
      </c>
      <c r="E1623" t="s">
        <v>9233</v>
      </c>
      <c r="F1623" t="s">
        <v>9232</v>
      </c>
      <c r="G1623" s="17">
        <f t="shared" si="83"/>
        <v>8190</v>
      </c>
      <c r="H1623" s="19">
        <f t="shared" si="84"/>
        <v>7686.3149999999996</v>
      </c>
    </row>
    <row r="1624" spans="2:8" x14ac:dyDescent="0.3">
      <c r="B1624" s="16">
        <v>6509</v>
      </c>
      <c r="C1624" s="6">
        <v>45681</v>
      </c>
      <c r="D1624" t="s">
        <v>5314</v>
      </c>
      <c r="E1624" t="s">
        <v>9231</v>
      </c>
      <c r="F1624" t="s">
        <v>9230</v>
      </c>
      <c r="G1624" s="17">
        <f t="shared" si="83"/>
        <v>5850</v>
      </c>
      <c r="H1624" s="19">
        <f t="shared" si="84"/>
        <v>5490.2250000000004</v>
      </c>
    </row>
    <row r="1625" spans="2:8" x14ac:dyDescent="0.3">
      <c r="B1625" s="16">
        <v>6510</v>
      </c>
      <c r="C1625" s="6">
        <v>45681</v>
      </c>
      <c r="D1625" t="s">
        <v>5314</v>
      </c>
      <c r="E1625" t="s">
        <v>9229</v>
      </c>
      <c r="F1625" t="s">
        <v>9228</v>
      </c>
      <c r="G1625" s="17">
        <f t="shared" si="83"/>
        <v>11700</v>
      </c>
      <c r="H1625" s="19">
        <f t="shared" si="84"/>
        <v>10980.45</v>
      </c>
    </row>
    <row r="1626" spans="2:8" x14ac:dyDescent="0.3">
      <c r="B1626" s="16">
        <v>6511</v>
      </c>
      <c r="C1626" s="6">
        <v>45681</v>
      </c>
      <c r="D1626" t="s">
        <v>5314</v>
      </c>
      <c r="E1626" t="s">
        <v>9227</v>
      </c>
      <c r="F1626" t="s">
        <v>9226</v>
      </c>
      <c r="G1626" s="17">
        <f t="shared" si="83"/>
        <v>5572.8</v>
      </c>
      <c r="H1626" s="19">
        <f t="shared" si="84"/>
        <v>5230.0727999999999</v>
      </c>
    </row>
    <row r="1627" spans="2:8" x14ac:dyDescent="0.3">
      <c r="B1627" s="16">
        <v>6512</v>
      </c>
      <c r="C1627" s="6">
        <v>45684</v>
      </c>
      <c r="D1627" t="s">
        <v>173</v>
      </c>
      <c r="E1627" t="s">
        <v>9225</v>
      </c>
      <c r="F1627" t="s">
        <v>9224</v>
      </c>
      <c r="G1627" s="17">
        <f t="shared" si="83"/>
        <v>49092</v>
      </c>
      <c r="H1627" s="19">
        <f t="shared" si="84"/>
        <v>46072.841999999997</v>
      </c>
    </row>
    <row r="1628" spans="2:8" x14ac:dyDescent="0.3">
      <c r="B1628" s="16">
        <v>6513</v>
      </c>
      <c r="C1628" s="6">
        <v>45684</v>
      </c>
      <c r="D1628" t="s">
        <v>171</v>
      </c>
      <c r="E1628" t="s">
        <v>9223</v>
      </c>
      <c r="F1628" t="s">
        <v>9222</v>
      </c>
      <c r="G1628" s="17">
        <f t="shared" si="83"/>
        <v>14449.81</v>
      </c>
      <c r="H1628" s="19">
        <f t="shared" si="84"/>
        <v>13561.146685</v>
      </c>
    </row>
    <row r="1629" spans="2:8" x14ac:dyDescent="0.3">
      <c r="B1629" s="16">
        <v>6514</v>
      </c>
      <c r="C1629" s="6">
        <v>45684</v>
      </c>
      <c r="D1629" t="s">
        <v>4463</v>
      </c>
      <c r="E1629" t="s">
        <v>9221</v>
      </c>
      <c r="F1629" t="s">
        <v>2664</v>
      </c>
      <c r="G1629" s="17">
        <f t="shared" si="83"/>
        <v>30000</v>
      </c>
      <c r="H1629" s="19">
        <f t="shared" si="84"/>
        <v>28155</v>
      </c>
    </row>
    <row r="1630" spans="2:8" x14ac:dyDescent="0.3">
      <c r="B1630" s="16">
        <v>6515</v>
      </c>
      <c r="C1630" s="6">
        <v>45685</v>
      </c>
      <c r="D1630" t="s">
        <v>397</v>
      </c>
      <c r="E1630" t="s">
        <v>9220</v>
      </c>
      <c r="F1630" t="s">
        <v>9219</v>
      </c>
      <c r="G1630" s="17">
        <f t="shared" si="83"/>
        <v>7238.6</v>
      </c>
      <c r="H1630" s="19">
        <f t="shared" si="84"/>
        <v>6793.4261000000006</v>
      </c>
    </row>
    <row r="1631" spans="2:8" x14ac:dyDescent="0.3">
      <c r="B1631" s="16">
        <v>6516</v>
      </c>
      <c r="C1631" s="6">
        <v>45685</v>
      </c>
      <c r="D1631" t="s">
        <v>9218</v>
      </c>
      <c r="E1631" t="s">
        <v>137</v>
      </c>
      <c r="F1631" t="s">
        <v>9217</v>
      </c>
      <c r="G1631" s="17">
        <f t="shared" si="83"/>
        <v>8983.19</v>
      </c>
      <c r="H1631" s="19">
        <f t="shared" si="84"/>
        <v>8430.7238150000012</v>
      </c>
    </row>
    <row r="1632" spans="2:8" x14ac:dyDescent="0.3">
      <c r="B1632" s="16">
        <v>6517</v>
      </c>
      <c r="C1632" s="6">
        <v>45685</v>
      </c>
      <c r="D1632" t="s">
        <v>9216</v>
      </c>
      <c r="E1632" t="s">
        <v>137</v>
      </c>
      <c r="F1632" t="s">
        <v>9215</v>
      </c>
      <c r="G1632" s="17">
        <f t="shared" si="83"/>
        <v>6898.62</v>
      </c>
      <c r="H1632" s="19">
        <f t="shared" si="84"/>
        <v>6474.3548700000001</v>
      </c>
    </row>
    <row r="1633" spans="2:8" x14ac:dyDescent="0.3">
      <c r="B1633" s="16">
        <v>6518</v>
      </c>
      <c r="C1633" s="6">
        <v>45685</v>
      </c>
      <c r="D1633" t="s">
        <v>9214</v>
      </c>
      <c r="E1633" t="s">
        <v>137</v>
      </c>
      <c r="F1633" t="s">
        <v>9213</v>
      </c>
      <c r="G1633" s="17">
        <f t="shared" si="83"/>
        <v>131957.41</v>
      </c>
      <c r="H1633" s="19">
        <f t="shared" si="84"/>
        <v>123842.029285</v>
      </c>
    </row>
    <row r="1634" spans="2:8" x14ac:dyDescent="0.3">
      <c r="B1634" s="16">
        <v>6519</v>
      </c>
      <c r="C1634" s="6">
        <v>45685</v>
      </c>
      <c r="D1634" t="s">
        <v>9212</v>
      </c>
      <c r="E1634" t="s">
        <v>137</v>
      </c>
      <c r="F1634" t="s">
        <v>9211</v>
      </c>
      <c r="G1634" s="17">
        <f t="shared" si="83"/>
        <v>65447.97</v>
      </c>
      <c r="H1634" s="19">
        <f t="shared" si="84"/>
        <v>61422.919845000004</v>
      </c>
    </row>
    <row r="1635" spans="2:8" x14ac:dyDescent="0.3">
      <c r="B1635" s="16">
        <v>6520</v>
      </c>
      <c r="C1635" s="6">
        <v>45685</v>
      </c>
      <c r="D1635" t="s">
        <v>9210</v>
      </c>
      <c r="E1635" t="s">
        <v>137</v>
      </c>
      <c r="F1635" t="s">
        <v>9209</v>
      </c>
      <c r="G1635" s="17">
        <f t="shared" si="83"/>
        <v>22557.87</v>
      </c>
      <c r="H1635" s="19">
        <f t="shared" si="84"/>
        <v>21170.560995</v>
      </c>
    </row>
    <row r="1636" spans="2:8" x14ac:dyDescent="0.3">
      <c r="B1636" s="16">
        <v>6521</v>
      </c>
      <c r="C1636" s="6">
        <v>45685</v>
      </c>
      <c r="D1636" t="s">
        <v>9208</v>
      </c>
      <c r="E1636" t="s">
        <v>137</v>
      </c>
      <c r="F1636" t="s">
        <v>9207</v>
      </c>
      <c r="G1636" s="17">
        <f t="shared" si="83"/>
        <v>17430.48</v>
      </c>
      <c r="H1636" s="19">
        <f t="shared" si="84"/>
        <v>16358.50548</v>
      </c>
    </row>
    <row r="1637" spans="2:8" x14ac:dyDescent="0.3">
      <c r="B1637" s="16">
        <v>6522</v>
      </c>
      <c r="C1637" s="6">
        <v>45685</v>
      </c>
      <c r="D1637" t="s">
        <v>9206</v>
      </c>
      <c r="E1637" t="s">
        <v>137</v>
      </c>
      <c r="F1637" t="s">
        <v>9205</v>
      </c>
      <c r="G1637" s="17">
        <f t="shared" si="83"/>
        <v>571.01</v>
      </c>
      <c r="H1637" s="19">
        <f t="shared" si="84"/>
        <v>535.89288499999998</v>
      </c>
    </row>
    <row r="1638" spans="2:8" x14ac:dyDescent="0.3">
      <c r="B1638" s="16">
        <v>6523</v>
      </c>
      <c r="C1638" s="6">
        <v>45679</v>
      </c>
      <c r="D1638" t="s">
        <v>2682</v>
      </c>
      <c r="E1638" t="s">
        <v>137</v>
      </c>
      <c r="F1638" t="s">
        <v>9204</v>
      </c>
      <c r="G1638" s="17">
        <f t="shared" si="83"/>
        <v>29610.5</v>
      </c>
      <c r="H1638" s="19">
        <f t="shared" si="84"/>
        <v>27789.454249999999</v>
      </c>
    </row>
    <row r="1639" spans="2:8" x14ac:dyDescent="0.3">
      <c r="B1639" s="16">
        <v>6524</v>
      </c>
      <c r="C1639" s="6">
        <v>45685</v>
      </c>
      <c r="D1639" t="s">
        <v>9203</v>
      </c>
      <c r="E1639" t="s">
        <v>137</v>
      </c>
      <c r="F1639" t="s">
        <v>9202</v>
      </c>
      <c r="G1639" s="17">
        <f t="shared" si="83"/>
        <v>2943.31</v>
      </c>
      <c r="H1639" s="19">
        <f t="shared" si="84"/>
        <v>2762.2964349999997</v>
      </c>
    </row>
    <row r="1642" spans="2:8" x14ac:dyDescent="0.3">
      <c r="B1642" s="16">
        <v>357</v>
      </c>
      <c r="C1642" s="6">
        <v>45686</v>
      </c>
      <c r="D1642" t="s">
        <v>2522</v>
      </c>
      <c r="E1642" t="s">
        <v>9382</v>
      </c>
      <c r="F1642" t="s">
        <v>9381</v>
      </c>
      <c r="G1642" s="17">
        <f>_xlfn.NUMBERVALUE(F1642,",",".")</f>
        <v>1045</v>
      </c>
      <c r="H1642" s="19">
        <f>G1642*0.9385</f>
        <v>980.73249999999996</v>
      </c>
    </row>
    <row r="1643" spans="2:8" x14ac:dyDescent="0.3">
      <c r="B1643" s="16">
        <v>356</v>
      </c>
      <c r="C1643" s="6">
        <v>45684</v>
      </c>
      <c r="D1643" t="s">
        <v>2526</v>
      </c>
      <c r="E1643" t="s">
        <v>9383</v>
      </c>
      <c r="F1643" t="s">
        <v>4767</v>
      </c>
      <c r="G1643" s="17">
        <f>_xlfn.NUMBERVALUE(F1643,",",".")</f>
        <v>21310.6</v>
      </c>
      <c r="H1643" s="19">
        <f>G1643*0.9385</f>
        <v>19999.998099999997</v>
      </c>
    </row>
    <row r="1644" spans="2:8" x14ac:dyDescent="0.3">
      <c r="B1644" s="16">
        <v>355</v>
      </c>
      <c r="C1644" s="6">
        <v>45680</v>
      </c>
      <c r="D1644" t="s">
        <v>2522</v>
      </c>
      <c r="E1644" t="s">
        <v>9385</v>
      </c>
      <c r="F1644" t="s">
        <v>9384</v>
      </c>
      <c r="G1644" s="17">
        <f>_xlfn.NUMBERVALUE(F1644,",",".")</f>
        <v>48308</v>
      </c>
      <c r="H1644" s="19">
        <f>G1644*0.9385</f>
        <v>45337.057999999997</v>
      </c>
    </row>
    <row r="1645" spans="2:8" x14ac:dyDescent="0.3">
      <c r="C1645"/>
      <c r="D1645"/>
      <c r="E1645"/>
      <c r="F1645"/>
      <c r="G1645"/>
      <c r="H1645"/>
    </row>
    <row r="1646" spans="2:8" x14ac:dyDescent="0.3">
      <c r="B1646" s="16">
        <v>6536</v>
      </c>
      <c r="C1646" s="6">
        <v>45688</v>
      </c>
      <c r="D1646" t="s">
        <v>9390</v>
      </c>
      <c r="E1646" t="s">
        <v>137</v>
      </c>
      <c r="F1646" t="s">
        <v>9389</v>
      </c>
      <c r="G1646" s="17">
        <f t="shared" ref="G1646:G1657" si="85">_xlfn.NUMBERVALUE(F1646,",",".")</f>
        <v>1211215.23</v>
      </c>
      <c r="H1646" s="19">
        <f t="shared" ref="H1646:H1657" si="86">G1646*0.9385</f>
        <v>1136725.4933549999</v>
      </c>
    </row>
    <row r="1647" spans="2:8" x14ac:dyDescent="0.3">
      <c r="B1647" s="16">
        <v>6535</v>
      </c>
      <c r="C1647" s="6">
        <v>45687</v>
      </c>
      <c r="D1647" t="s">
        <v>9392</v>
      </c>
      <c r="E1647" t="s">
        <v>137</v>
      </c>
      <c r="F1647" t="s">
        <v>9391</v>
      </c>
      <c r="G1647" s="17">
        <f t="shared" si="85"/>
        <v>2035.22</v>
      </c>
      <c r="H1647" s="19">
        <f t="shared" si="86"/>
        <v>1910.0539699999999</v>
      </c>
    </row>
    <row r="1648" spans="2:8" x14ac:dyDescent="0.3">
      <c r="B1648" s="16">
        <v>6534</v>
      </c>
      <c r="C1648" s="6">
        <v>45687</v>
      </c>
      <c r="D1648" t="s">
        <v>9394</v>
      </c>
      <c r="E1648" t="s">
        <v>137</v>
      </c>
      <c r="F1648" t="s">
        <v>9393</v>
      </c>
      <c r="G1648" s="17">
        <f t="shared" si="85"/>
        <v>3342.63</v>
      </c>
      <c r="H1648" s="19">
        <f t="shared" si="86"/>
        <v>3137.0582549999999</v>
      </c>
    </row>
    <row r="1649" spans="2:8" x14ac:dyDescent="0.3">
      <c r="B1649" s="16">
        <v>6533</v>
      </c>
      <c r="C1649" s="6">
        <v>45688</v>
      </c>
      <c r="D1649" t="s">
        <v>9396</v>
      </c>
      <c r="E1649" t="s">
        <v>137</v>
      </c>
      <c r="F1649" t="s">
        <v>9395</v>
      </c>
      <c r="G1649" s="17">
        <f t="shared" si="85"/>
        <v>8917.56</v>
      </c>
      <c r="H1649" s="19">
        <f t="shared" si="86"/>
        <v>8369.1300599999995</v>
      </c>
    </row>
    <row r="1650" spans="2:8" x14ac:dyDescent="0.3">
      <c r="B1650" s="16">
        <v>6532</v>
      </c>
      <c r="C1650" s="6">
        <v>45688</v>
      </c>
      <c r="D1650" t="s">
        <v>397</v>
      </c>
      <c r="E1650" t="s">
        <v>9397</v>
      </c>
      <c r="F1650" t="s">
        <v>2664</v>
      </c>
      <c r="G1650" s="17">
        <f t="shared" si="85"/>
        <v>30000</v>
      </c>
      <c r="H1650" s="19">
        <f t="shared" si="86"/>
        <v>28155</v>
      </c>
    </row>
    <row r="1651" spans="2:8" x14ac:dyDescent="0.3">
      <c r="B1651" s="16">
        <v>6531</v>
      </c>
      <c r="C1651" s="6">
        <v>45688</v>
      </c>
      <c r="D1651" t="s">
        <v>212</v>
      </c>
      <c r="E1651" t="s">
        <v>9399</v>
      </c>
      <c r="F1651" t="s">
        <v>9398</v>
      </c>
      <c r="G1651" s="17">
        <f t="shared" si="85"/>
        <v>25236</v>
      </c>
      <c r="H1651" s="19">
        <f t="shared" si="86"/>
        <v>23683.986000000001</v>
      </c>
    </row>
    <row r="1652" spans="2:8" x14ac:dyDescent="0.3">
      <c r="B1652" s="16">
        <v>6530</v>
      </c>
      <c r="C1652" s="6">
        <v>45688</v>
      </c>
      <c r="D1652" t="s">
        <v>542</v>
      </c>
      <c r="E1652" t="s">
        <v>9401</v>
      </c>
      <c r="F1652" t="s">
        <v>9400</v>
      </c>
      <c r="G1652" s="17">
        <f t="shared" si="85"/>
        <v>13734.58</v>
      </c>
      <c r="H1652" s="19">
        <f t="shared" si="86"/>
        <v>12889.903329999999</v>
      </c>
    </row>
    <row r="1653" spans="2:8" x14ac:dyDescent="0.3">
      <c r="B1653" s="16">
        <v>6529</v>
      </c>
      <c r="C1653" s="6">
        <v>45686</v>
      </c>
      <c r="D1653" t="s">
        <v>203</v>
      </c>
      <c r="E1653" t="s">
        <v>9403</v>
      </c>
      <c r="F1653" t="s">
        <v>9402</v>
      </c>
      <c r="G1653" s="17">
        <f t="shared" si="85"/>
        <v>6754.08</v>
      </c>
      <c r="H1653" s="19">
        <f t="shared" si="86"/>
        <v>6338.7040799999995</v>
      </c>
    </row>
    <row r="1654" spans="2:8" x14ac:dyDescent="0.3">
      <c r="B1654" s="16">
        <v>6528</v>
      </c>
      <c r="C1654" s="6">
        <v>45686</v>
      </c>
      <c r="D1654" t="s">
        <v>4143</v>
      </c>
      <c r="E1654" t="s">
        <v>137</v>
      </c>
      <c r="F1654" t="s">
        <v>9404</v>
      </c>
      <c r="G1654" s="17">
        <f t="shared" si="85"/>
        <v>23730.45</v>
      </c>
      <c r="H1654" s="19">
        <f t="shared" si="86"/>
        <v>22271.027324999999</v>
      </c>
    </row>
    <row r="1655" spans="2:8" x14ac:dyDescent="0.3">
      <c r="B1655" s="16">
        <v>6527</v>
      </c>
      <c r="C1655" s="6">
        <v>45685</v>
      </c>
      <c r="D1655" t="s">
        <v>9218</v>
      </c>
      <c r="E1655" t="s">
        <v>137</v>
      </c>
      <c r="F1655" t="s">
        <v>9405</v>
      </c>
      <c r="G1655" s="17">
        <f t="shared" si="85"/>
        <v>21775.25</v>
      </c>
      <c r="H1655" s="19">
        <f t="shared" si="86"/>
        <v>20436.072124999999</v>
      </c>
    </row>
    <row r="1656" spans="2:8" x14ac:dyDescent="0.3">
      <c r="B1656" s="16">
        <v>6526</v>
      </c>
      <c r="C1656" s="6">
        <v>45685</v>
      </c>
      <c r="D1656" t="s">
        <v>9407</v>
      </c>
      <c r="E1656" t="s">
        <v>137</v>
      </c>
      <c r="F1656" t="s">
        <v>9406</v>
      </c>
      <c r="G1656" s="17">
        <f t="shared" si="85"/>
        <v>38661</v>
      </c>
      <c r="H1656" s="19">
        <f t="shared" si="86"/>
        <v>36283.3485</v>
      </c>
    </row>
    <row r="1657" spans="2:8" x14ac:dyDescent="0.3">
      <c r="B1657" s="16">
        <v>6525</v>
      </c>
      <c r="C1657" s="6">
        <v>45685</v>
      </c>
      <c r="D1657" t="s">
        <v>9409</v>
      </c>
      <c r="E1657" t="s">
        <v>137</v>
      </c>
      <c r="F1657" t="s">
        <v>9408</v>
      </c>
      <c r="G1657" s="17">
        <f t="shared" si="85"/>
        <v>26679.54</v>
      </c>
      <c r="H1657" s="19">
        <f t="shared" si="86"/>
        <v>25038.74829</v>
      </c>
    </row>
    <row r="1660" spans="2:8" x14ac:dyDescent="0.3">
      <c r="B1660" s="16">
        <v>6584</v>
      </c>
      <c r="C1660" s="6">
        <v>45702</v>
      </c>
      <c r="D1660" t="s">
        <v>4463</v>
      </c>
      <c r="E1660" t="s">
        <v>9628</v>
      </c>
      <c r="F1660" t="s">
        <v>3784</v>
      </c>
      <c r="G1660" s="17">
        <f t="shared" ref="G1660:G1665" si="87">_xlfn.NUMBERVALUE(F1660,",",".")</f>
        <v>30342.26</v>
      </c>
      <c r="H1660" s="19">
        <f t="shared" ref="H1660:H1665" si="88">G1660*0.9385</f>
        <v>28476.211009999999</v>
      </c>
    </row>
    <row r="1661" spans="2:8" x14ac:dyDescent="0.3">
      <c r="B1661" s="16">
        <v>6585</v>
      </c>
      <c r="C1661" s="6">
        <v>45702</v>
      </c>
      <c r="D1661" t="s">
        <v>4463</v>
      </c>
      <c r="E1661" t="s">
        <v>9627</v>
      </c>
      <c r="F1661" t="s">
        <v>3782</v>
      </c>
      <c r="G1661" s="17">
        <f t="shared" si="87"/>
        <v>24203.88</v>
      </c>
      <c r="H1661" s="19">
        <f t="shared" si="88"/>
        <v>22715.341380000002</v>
      </c>
    </row>
    <row r="1662" spans="2:8" x14ac:dyDescent="0.3">
      <c r="B1662" s="16">
        <v>6586</v>
      </c>
      <c r="C1662" s="6">
        <v>45702</v>
      </c>
      <c r="D1662" t="s">
        <v>4463</v>
      </c>
      <c r="E1662" t="s">
        <v>9626</v>
      </c>
      <c r="F1662" t="s">
        <v>3780</v>
      </c>
      <c r="G1662" s="17">
        <f t="shared" si="87"/>
        <v>4886</v>
      </c>
      <c r="H1662" s="19">
        <f t="shared" si="88"/>
        <v>4585.5110000000004</v>
      </c>
    </row>
    <row r="1663" spans="2:8" x14ac:dyDescent="0.3">
      <c r="B1663" s="16">
        <v>6587</v>
      </c>
      <c r="C1663" s="6">
        <v>45702</v>
      </c>
      <c r="D1663" t="s">
        <v>4463</v>
      </c>
      <c r="E1663" t="s">
        <v>9625</v>
      </c>
      <c r="F1663" t="s">
        <v>3778</v>
      </c>
      <c r="G1663" s="17">
        <f t="shared" si="87"/>
        <v>3353.14</v>
      </c>
      <c r="H1663" s="19">
        <f t="shared" si="88"/>
        <v>3146.9218900000001</v>
      </c>
    </row>
    <row r="1664" spans="2:8" x14ac:dyDescent="0.3">
      <c r="B1664" s="16">
        <v>6588</v>
      </c>
      <c r="C1664" s="6">
        <v>45702</v>
      </c>
      <c r="D1664" t="s">
        <v>4463</v>
      </c>
      <c r="E1664" t="s">
        <v>9624</v>
      </c>
      <c r="F1664" t="s">
        <v>9623</v>
      </c>
      <c r="G1664" s="17">
        <f t="shared" si="87"/>
        <v>36810.160000000003</v>
      </c>
      <c r="H1664" s="19">
        <f t="shared" si="88"/>
        <v>34546.335160000002</v>
      </c>
    </row>
    <row r="1665" spans="2:8" x14ac:dyDescent="0.3">
      <c r="B1665" s="16">
        <v>6589</v>
      </c>
      <c r="C1665" s="6">
        <v>45702</v>
      </c>
      <c r="D1665" t="s">
        <v>171</v>
      </c>
      <c r="E1665" t="s">
        <v>9622</v>
      </c>
      <c r="F1665" t="s">
        <v>9621</v>
      </c>
      <c r="G1665" s="17">
        <f t="shared" si="87"/>
        <v>14451.53</v>
      </c>
      <c r="H1665" s="19">
        <f t="shared" si="88"/>
        <v>13562.760905000001</v>
      </c>
    </row>
    <row r="1667" spans="2:8" x14ac:dyDescent="0.3">
      <c r="B1667" s="16">
        <v>6595</v>
      </c>
      <c r="C1667" s="18">
        <v>45706</v>
      </c>
      <c r="D1667" t="s">
        <v>203</v>
      </c>
      <c r="E1667" t="s">
        <v>9643</v>
      </c>
      <c r="F1667" t="s">
        <v>9642</v>
      </c>
      <c r="G1667" s="17">
        <f>_xlfn.NUMBERVALUE(F1667,",",".")</f>
        <v>22202.02</v>
      </c>
      <c r="H1667" s="19">
        <f>G1667*0.9385</f>
        <v>20836.59577</v>
      </c>
    </row>
    <row r="1668" spans="2:8" x14ac:dyDescent="0.3">
      <c r="B1668" s="16">
        <v>6596</v>
      </c>
      <c r="C1668" s="18">
        <v>45706</v>
      </c>
      <c r="D1668" t="s">
        <v>542</v>
      </c>
      <c r="E1668" t="s">
        <v>9641</v>
      </c>
      <c r="F1668" t="s">
        <v>9640</v>
      </c>
      <c r="G1668" s="17">
        <f>_xlfn.NUMBERVALUE(F1668,",",".")</f>
        <v>588996.17000000004</v>
      </c>
      <c r="H1668" s="19">
        <f>G1668*0.9385</f>
        <v>552772.90554499999</v>
      </c>
    </row>
    <row r="1669" spans="2:8" x14ac:dyDescent="0.3">
      <c r="B1669" s="16">
        <v>6597</v>
      </c>
      <c r="C1669" s="18">
        <v>45706</v>
      </c>
      <c r="D1669" t="s">
        <v>542</v>
      </c>
      <c r="E1669" t="s">
        <v>9639</v>
      </c>
      <c r="F1669" t="s">
        <v>9638</v>
      </c>
      <c r="G1669" s="17">
        <f>_xlfn.NUMBERVALUE(F1669,",",".")</f>
        <v>660892.38</v>
      </c>
      <c r="H1669" s="19">
        <f>G1669*0.9385</f>
        <v>620247.49863000005</v>
      </c>
    </row>
    <row r="1670" spans="2:8" x14ac:dyDescent="0.3">
      <c r="B1670" s="16">
        <v>6598</v>
      </c>
      <c r="C1670" s="18">
        <v>45706</v>
      </c>
      <c r="D1670" t="s">
        <v>542</v>
      </c>
      <c r="E1670" t="s">
        <v>9637</v>
      </c>
      <c r="F1670" t="s">
        <v>9636</v>
      </c>
      <c r="G1670" s="17">
        <f>_xlfn.NUMBERVALUE(F1670,",",".")</f>
        <v>821157.85</v>
      </c>
      <c r="H1670" s="19">
        <f>G1670*0.9385</f>
        <v>770656.64222499996</v>
      </c>
    </row>
    <row r="1672" spans="2:8" x14ac:dyDescent="0.3">
      <c r="B1672" s="16">
        <v>6608</v>
      </c>
      <c r="C1672" s="18">
        <v>45713</v>
      </c>
      <c r="D1672" t="s">
        <v>10950</v>
      </c>
      <c r="E1672" t="s">
        <v>10951</v>
      </c>
      <c r="F1672" t="s">
        <v>10949</v>
      </c>
      <c r="G1672" s="17">
        <f>_xlfn.NUMBERVALUE(F1672,",",".")</f>
        <v>40162.980000000003</v>
      </c>
      <c r="H1672" s="19">
        <f>G1672*0.9385</f>
        <v>37692.956730000005</v>
      </c>
    </row>
    <row r="1673" spans="2:8" x14ac:dyDescent="0.3">
      <c r="B1673" s="16">
        <v>6609</v>
      </c>
      <c r="C1673" s="18">
        <v>45713</v>
      </c>
      <c r="D1673" t="s">
        <v>3863</v>
      </c>
      <c r="E1673" t="s">
        <v>10948</v>
      </c>
      <c r="F1673" t="s">
        <v>10947</v>
      </c>
      <c r="G1673" s="17">
        <f>_xlfn.NUMBERVALUE(F1673,",",".")</f>
        <v>1435.22</v>
      </c>
      <c r="H1673" s="19">
        <f>G1673*0.9385</f>
        <v>1346.95397</v>
      </c>
    </row>
    <row r="1674" spans="2:8" x14ac:dyDescent="0.3">
      <c r="B1674" s="16">
        <v>6610</v>
      </c>
      <c r="C1674" s="18">
        <v>45714</v>
      </c>
      <c r="D1674" t="s">
        <v>10945</v>
      </c>
      <c r="E1674" t="s">
        <v>10946</v>
      </c>
      <c r="F1674" t="s">
        <v>3737</v>
      </c>
      <c r="G1674" s="17">
        <f>_xlfn.NUMBERVALUE(F1674,",",".")</f>
        <v>50000</v>
      </c>
      <c r="H1674" s="19">
        <f>G1674*0.9385</f>
        <v>46925</v>
      </c>
    </row>
    <row r="1676" spans="2:8" x14ac:dyDescent="0.3">
      <c r="B1676" s="16">
        <v>6616</v>
      </c>
      <c r="C1676" s="18">
        <v>45714</v>
      </c>
      <c r="D1676" t="s">
        <v>10964</v>
      </c>
      <c r="E1676" t="s">
        <v>10965</v>
      </c>
      <c r="F1676" t="s">
        <v>10963</v>
      </c>
      <c r="H1676"/>
    </row>
    <row r="1677" spans="2:8" x14ac:dyDescent="0.3">
      <c r="B1677" s="16">
        <v>6617</v>
      </c>
      <c r="C1677" s="18">
        <v>45714</v>
      </c>
      <c r="D1677" t="s">
        <v>10962</v>
      </c>
      <c r="E1677" t="s">
        <v>137</v>
      </c>
      <c r="F1677" t="s">
        <v>10961</v>
      </c>
      <c r="H1677"/>
    </row>
    <row r="1678" spans="2:8" x14ac:dyDescent="0.3">
      <c r="B1678" s="16">
        <v>6618</v>
      </c>
      <c r="C1678" s="18">
        <v>45714</v>
      </c>
      <c r="D1678" t="s">
        <v>10959</v>
      </c>
      <c r="E1678" t="s">
        <v>10960</v>
      </c>
      <c r="F1678" t="s">
        <v>10958</v>
      </c>
      <c r="H1678"/>
    </row>
    <row r="1680" spans="2:8" x14ac:dyDescent="0.3">
      <c r="B1680" s="16">
        <v>6625</v>
      </c>
      <c r="C1680" s="6">
        <v>45715</v>
      </c>
      <c r="D1680" t="s">
        <v>397</v>
      </c>
      <c r="E1680" t="s">
        <v>10980</v>
      </c>
      <c r="F1680" t="s">
        <v>10979</v>
      </c>
      <c r="G1680" s="17">
        <f>_xlfn.NUMBERVALUE(F1680,",",".")</f>
        <v>77136.41</v>
      </c>
      <c r="H1680"/>
    </row>
    <row r="1681" spans="2:8" x14ac:dyDescent="0.3">
      <c r="B1681" s="16">
        <v>6626</v>
      </c>
      <c r="C1681" s="6">
        <v>45715</v>
      </c>
      <c r="D1681" t="s">
        <v>397</v>
      </c>
      <c r="E1681" t="s">
        <v>4810</v>
      </c>
      <c r="F1681" t="s">
        <v>10978</v>
      </c>
      <c r="G1681" s="17">
        <f>_xlfn.NUMBERVALUE(F1681,",",".")</f>
        <v>134011.51999999999</v>
      </c>
      <c r="H1681"/>
    </row>
    <row r="1682" spans="2:8" x14ac:dyDescent="0.3">
      <c r="B1682" s="16">
        <v>6627</v>
      </c>
      <c r="C1682" s="6">
        <v>45715</v>
      </c>
      <c r="D1682" t="s">
        <v>10976</v>
      </c>
      <c r="E1682" t="s">
        <v>10977</v>
      </c>
      <c r="F1682" t="s">
        <v>10975</v>
      </c>
      <c r="G1682" s="17">
        <f>_xlfn.NUMBERVALUE(F1682,",",".")</f>
        <v>69504.78</v>
      </c>
      <c r="H1682"/>
    </row>
    <row r="1683" spans="2:8" x14ac:dyDescent="0.3">
      <c r="D1683"/>
      <c r="E1683"/>
      <c r="F1683"/>
      <c r="G1683"/>
      <c r="H1683"/>
    </row>
    <row r="1684" spans="2:8" x14ac:dyDescent="0.3">
      <c r="B1684" s="16">
        <v>6635</v>
      </c>
      <c r="C1684" s="18">
        <v>45723</v>
      </c>
      <c r="D1684" t="s">
        <v>171</v>
      </c>
      <c r="E1684" t="s">
        <v>11002</v>
      </c>
      <c r="F1684" t="s">
        <v>11001</v>
      </c>
      <c r="G1684" s="17">
        <f>_xlfn.NUMBERVALUE(F1684,",",".")</f>
        <v>5931.93</v>
      </c>
      <c r="H1684" s="19">
        <f>G1684*0.9385</f>
        <v>5567.1163050000005</v>
      </c>
    </row>
    <row r="1685" spans="2:8" x14ac:dyDescent="0.3">
      <c r="B1685" s="16">
        <v>6636</v>
      </c>
      <c r="C1685" s="18">
        <v>45723</v>
      </c>
      <c r="D1685" t="s">
        <v>644</v>
      </c>
      <c r="E1685" t="s">
        <v>11000</v>
      </c>
      <c r="F1685" t="s">
        <v>10999</v>
      </c>
      <c r="G1685" s="17">
        <f>_xlfn.NUMBERVALUE(F1685,",",".")</f>
        <v>15126</v>
      </c>
      <c r="H1685" s="19">
        <f>G1685*0.9385</f>
        <v>14195.751</v>
      </c>
    </row>
    <row r="1686" spans="2:8" x14ac:dyDescent="0.3">
      <c r="B1686" s="16">
        <v>6637</v>
      </c>
      <c r="C1686" s="18">
        <v>45723</v>
      </c>
      <c r="D1686" t="s">
        <v>171</v>
      </c>
      <c r="E1686" t="s">
        <v>10998</v>
      </c>
      <c r="F1686" t="s">
        <v>10997</v>
      </c>
      <c r="G1686" s="17">
        <f>_xlfn.NUMBERVALUE(F1686,",",".")</f>
        <v>8524.2199999999993</v>
      </c>
      <c r="H1686" s="19">
        <f>G1686*0.9385</f>
        <v>7999.9804699999995</v>
      </c>
    </row>
    <row r="1687" spans="2:8" x14ac:dyDescent="0.3">
      <c r="B1687" s="16">
        <v>6638</v>
      </c>
      <c r="C1687" s="18">
        <v>45723</v>
      </c>
      <c r="D1687" t="s">
        <v>169</v>
      </c>
      <c r="E1687" t="s">
        <v>10996</v>
      </c>
      <c r="F1687" t="s">
        <v>2756</v>
      </c>
      <c r="G1687" s="17">
        <f>_xlfn.NUMBERVALUE(F1687,",",".")</f>
        <v>13000</v>
      </c>
      <c r="H1687" s="19">
        <f>G1687*0.9385</f>
        <v>12200.5</v>
      </c>
    </row>
    <row r="1688" spans="2:8" x14ac:dyDescent="0.3">
      <c r="B1688" s="16">
        <v>6639</v>
      </c>
      <c r="C1688" s="18">
        <v>45726</v>
      </c>
      <c r="D1688" t="s">
        <v>171</v>
      </c>
      <c r="E1688" t="s">
        <v>10995</v>
      </c>
      <c r="F1688" t="s">
        <v>10994</v>
      </c>
      <c r="G1688" s="17">
        <f>_xlfn.NUMBERVALUE(F1688,",",".")</f>
        <v>5791.35</v>
      </c>
      <c r="H1688" s="19">
        <f>G1688*0.9385</f>
        <v>5435.1819750000004</v>
      </c>
    </row>
    <row r="1690" spans="2:8" x14ac:dyDescent="0.3">
      <c r="B1690" s="16">
        <v>6649</v>
      </c>
      <c r="C1690" s="18">
        <v>45727</v>
      </c>
      <c r="D1690" t="s">
        <v>142</v>
      </c>
      <c r="E1690" t="s">
        <v>11050</v>
      </c>
      <c r="F1690" t="s">
        <v>11049</v>
      </c>
      <c r="G1690" s="17">
        <f t="shared" ref="G1690:G1699" si="89">_xlfn.NUMBERVALUE(F1690,",",".")</f>
        <v>15761</v>
      </c>
      <c r="H1690" s="19">
        <f t="shared" ref="H1690:H1699" si="90">G1690*0.9385</f>
        <v>14791.6985</v>
      </c>
    </row>
    <row r="1691" spans="2:8" x14ac:dyDescent="0.3">
      <c r="B1691" s="16">
        <v>6650</v>
      </c>
      <c r="C1691" s="18">
        <v>45727</v>
      </c>
      <c r="D1691" t="s">
        <v>251</v>
      </c>
      <c r="E1691" t="s">
        <v>11048</v>
      </c>
      <c r="F1691" t="s">
        <v>11047</v>
      </c>
      <c r="G1691" s="17">
        <f t="shared" si="89"/>
        <v>12569</v>
      </c>
      <c r="H1691" s="19">
        <f t="shared" si="90"/>
        <v>11796.0065</v>
      </c>
    </row>
    <row r="1692" spans="2:8" x14ac:dyDescent="0.3">
      <c r="B1692" s="16">
        <v>6651</v>
      </c>
      <c r="C1692" s="18">
        <v>45727</v>
      </c>
      <c r="D1692" t="s">
        <v>171</v>
      </c>
      <c r="E1692" t="s">
        <v>11046</v>
      </c>
      <c r="F1692" t="s">
        <v>11045</v>
      </c>
      <c r="G1692" s="17">
        <f t="shared" si="89"/>
        <v>71867.039999999994</v>
      </c>
      <c r="H1692" s="19">
        <f t="shared" si="90"/>
        <v>67447.217039999989</v>
      </c>
    </row>
    <row r="1693" spans="2:8" x14ac:dyDescent="0.3">
      <c r="B1693" s="16">
        <v>6652</v>
      </c>
      <c r="C1693" s="18">
        <v>45727</v>
      </c>
      <c r="D1693" t="s">
        <v>171</v>
      </c>
      <c r="E1693" t="s">
        <v>11044</v>
      </c>
      <c r="F1693" t="s">
        <v>11043</v>
      </c>
      <c r="G1693" s="17">
        <f t="shared" si="89"/>
        <v>1606.36</v>
      </c>
      <c r="H1693" s="19">
        <f t="shared" si="90"/>
        <v>1507.5688599999999</v>
      </c>
    </row>
    <row r="1694" spans="2:8" x14ac:dyDescent="0.3">
      <c r="B1694" s="16">
        <v>6653</v>
      </c>
      <c r="C1694" s="18">
        <v>45727</v>
      </c>
      <c r="D1694" t="s">
        <v>203</v>
      </c>
      <c r="E1694" t="s">
        <v>11042</v>
      </c>
      <c r="F1694" t="s">
        <v>11041</v>
      </c>
      <c r="G1694" s="17">
        <f t="shared" si="89"/>
        <v>28182.6</v>
      </c>
      <c r="H1694" s="19">
        <f t="shared" si="90"/>
        <v>26449.3701</v>
      </c>
    </row>
    <row r="1695" spans="2:8" x14ac:dyDescent="0.3">
      <c r="B1695" s="16">
        <v>6654</v>
      </c>
      <c r="C1695" s="18">
        <v>45727</v>
      </c>
      <c r="D1695" t="s">
        <v>203</v>
      </c>
      <c r="E1695" t="s">
        <v>11040</v>
      </c>
      <c r="F1695" t="s">
        <v>11039</v>
      </c>
      <c r="G1695" s="17">
        <f t="shared" si="89"/>
        <v>14366.7</v>
      </c>
      <c r="H1695" s="19">
        <f t="shared" si="90"/>
        <v>13483.14795</v>
      </c>
    </row>
    <row r="1696" spans="2:8" x14ac:dyDescent="0.3">
      <c r="B1696" s="16">
        <v>6655</v>
      </c>
      <c r="C1696" s="18">
        <v>45727</v>
      </c>
      <c r="D1696" t="s">
        <v>203</v>
      </c>
      <c r="E1696" t="s">
        <v>11038</v>
      </c>
      <c r="F1696" t="s">
        <v>11037</v>
      </c>
      <c r="G1696" s="17">
        <f t="shared" si="89"/>
        <v>25251</v>
      </c>
      <c r="H1696" s="19">
        <f t="shared" si="90"/>
        <v>23698.0635</v>
      </c>
    </row>
    <row r="1697" spans="2:8" x14ac:dyDescent="0.3">
      <c r="B1697" s="16">
        <v>6656</v>
      </c>
      <c r="C1697" s="18">
        <v>45727</v>
      </c>
      <c r="D1697" t="s">
        <v>142</v>
      </c>
      <c r="E1697" t="s">
        <v>11036</v>
      </c>
      <c r="F1697" t="s">
        <v>11035</v>
      </c>
      <c r="G1697" s="17">
        <f t="shared" si="89"/>
        <v>6300</v>
      </c>
      <c r="H1697" s="19">
        <f t="shared" si="90"/>
        <v>5912.55</v>
      </c>
    </row>
    <row r="1698" spans="2:8" x14ac:dyDescent="0.3">
      <c r="B1698" s="16">
        <v>6657</v>
      </c>
      <c r="C1698" s="18">
        <v>45727</v>
      </c>
      <c r="D1698" t="s">
        <v>142</v>
      </c>
      <c r="E1698" t="s">
        <v>11034</v>
      </c>
      <c r="F1698" t="s">
        <v>11033</v>
      </c>
      <c r="G1698" s="17">
        <f t="shared" si="89"/>
        <v>4455</v>
      </c>
      <c r="H1698" s="19">
        <f t="shared" si="90"/>
        <v>4181.0174999999999</v>
      </c>
    </row>
    <row r="1699" spans="2:8" x14ac:dyDescent="0.3">
      <c r="B1699" s="16">
        <v>6658</v>
      </c>
      <c r="C1699" s="18">
        <v>45728</v>
      </c>
      <c r="D1699" t="s">
        <v>171</v>
      </c>
      <c r="E1699" t="s">
        <v>11032</v>
      </c>
      <c r="F1699" t="s">
        <v>11031</v>
      </c>
      <c r="G1699" s="17">
        <f t="shared" si="89"/>
        <v>6306.63</v>
      </c>
      <c r="H1699" s="19">
        <f t="shared" si="90"/>
        <v>5918.7722549999999</v>
      </c>
    </row>
    <row r="1701" spans="2:8" x14ac:dyDescent="0.3">
      <c r="B1701" s="16">
        <v>6660</v>
      </c>
      <c r="C1701" s="18">
        <v>45728</v>
      </c>
      <c r="D1701" t="s">
        <v>1564</v>
      </c>
      <c r="E1701" t="s">
        <v>11067</v>
      </c>
      <c r="F1701" t="s">
        <v>11066</v>
      </c>
      <c r="G1701" s="17">
        <f>_xlfn.NUMBERVALUE(F1701,",",".")</f>
        <v>1649</v>
      </c>
      <c r="H1701" s="19">
        <f>G1701*0.9385</f>
        <v>1547.5865000000001</v>
      </c>
    </row>
    <row r="1702" spans="2:8" x14ac:dyDescent="0.3">
      <c r="B1702" s="16">
        <v>6661</v>
      </c>
      <c r="C1702" s="18">
        <v>45728</v>
      </c>
      <c r="D1702" t="s">
        <v>142</v>
      </c>
      <c r="E1702" t="s">
        <v>11065</v>
      </c>
      <c r="F1702" t="s">
        <v>11064</v>
      </c>
      <c r="G1702" s="17">
        <f>_xlfn.NUMBERVALUE(F1702,",",".")</f>
        <v>27070</v>
      </c>
      <c r="H1702" s="19">
        <f>G1702*0.9385</f>
        <v>25405.195</v>
      </c>
    </row>
    <row r="1703" spans="2:8" x14ac:dyDescent="0.3">
      <c r="B1703" s="16">
        <v>6662</v>
      </c>
      <c r="C1703" s="18">
        <v>45728</v>
      </c>
      <c r="D1703" t="s">
        <v>4463</v>
      </c>
      <c r="E1703" t="s">
        <v>11063</v>
      </c>
      <c r="F1703" t="s">
        <v>2664</v>
      </c>
      <c r="G1703" s="17">
        <f>_xlfn.NUMBERVALUE(F1703,",",".")</f>
        <v>30000</v>
      </c>
      <c r="H1703" s="19">
        <f>G1703*0.9385</f>
        <v>28155</v>
      </c>
    </row>
    <row r="1705" spans="2:8" x14ac:dyDescent="0.3">
      <c r="B1705" s="16">
        <v>6664</v>
      </c>
      <c r="C1705" s="6">
        <v>45728</v>
      </c>
      <c r="D1705" t="s">
        <v>203</v>
      </c>
      <c r="E1705" t="s">
        <v>11085</v>
      </c>
      <c r="F1705" t="s">
        <v>11084</v>
      </c>
      <c r="G1705" s="17">
        <f t="shared" ref="G1705:G1714" si="91">_xlfn.NUMBERVALUE(F1705,",",".")</f>
        <v>63646.559999999998</v>
      </c>
      <c r="H1705" s="19">
        <f t="shared" ref="H1705:H1714" si="92">G1705*0.9385</f>
        <v>59732.296559999995</v>
      </c>
    </row>
    <row r="1706" spans="2:8" x14ac:dyDescent="0.3">
      <c r="B1706" s="16">
        <v>6665</v>
      </c>
      <c r="C1706" s="6">
        <v>45728</v>
      </c>
      <c r="D1706" t="s">
        <v>542</v>
      </c>
      <c r="E1706" t="s">
        <v>11083</v>
      </c>
      <c r="F1706" t="s">
        <v>11082</v>
      </c>
      <c r="G1706" s="17">
        <f t="shared" si="91"/>
        <v>9557</v>
      </c>
      <c r="H1706" s="19">
        <f t="shared" si="92"/>
        <v>8969.2445000000007</v>
      </c>
    </row>
    <row r="1707" spans="2:8" x14ac:dyDescent="0.3">
      <c r="B1707" s="16">
        <v>6666</v>
      </c>
      <c r="C1707" s="6">
        <v>45728</v>
      </c>
      <c r="D1707" t="s">
        <v>200</v>
      </c>
      <c r="E1707" t="s">
        <v>11081</v>
      </c>
      <c r="F1707" t="s">
        <v>11080</v>
      </c>
      <c r="G1707" s="17">
        <f t="shared" si="91"/>
        <v>42854</v>
      </c>
      <c r="H1707" s="19">
        <f t="shared" si="92"/>
        <v>40218.478999999999</v>
      </c>
    </row>
    <row r="1708" spans="2:8" x14ac:dyDescent="0.3">
      <c r="B1708" s="16">
        <v>6667</v>
      </c>
      <c r="C1708" s="6">
        <v>45728</v>
      </c>
      <c r="D1708" t="s">
        <v>931</v>
      </c>
      <c r="E1708" t="s">
        <v>11078</v>
      </c>
      <c r="F1708" t="s">
        <v>11079</v>
      </c>
      <c r="G1708" s="17">
        <f t="shared" si="91"/>
        <v>3782.22</v>
      </c>
      <c r="H1708" s="19">
        <f t="shared" si="92"/>
        <v>3549.6134699999998</v>
      </c>
    </row>
    <row r="1709" spans="2:8" x14ac:dyDescent="0.3">
      <c r="B1709" s="16">
        <v>6668</v>
      </c>
      <c r="C1709" s="6">
        <v>45728</v>
      </c>
      <c r="D1709" t="s">
        <v>934</v>
      </c>
      <c r="E1709" t="s">
        <v>11078</v>
      </c>
      <c r="F1709" t="s">
        <v>11077</v>
      </c>
      <c r="G1709" s="17">
        <f t="shared" si="91"/>
        <v>4201.3900000000003</v>
      </c>
      <c r="H1709" s="19">
        <f t="shared" si="92"/>
        <v>3943.0045150000005</v>
      </c>
    </row>
    <row r="1710" spans="2:8" x14ac:dyDescent="0.3">
      <c r="B1710" s="16">
        <v>6669</v>
      </c>
      <c r="C1710" s="6">
        <v>45728</v>
      </c>
      <c r="D1710" t="s">
        <v>936</v>
      </c>
      <c r="E1710" t="s">
        <v>11078</v>
      </c>
      <c r="F1710" t="s">
        <v>11079</v>
      </c>
      <c r="G1710" s="17">
        <f t="shared" si="91"/>
        <v>3782.22</v>
      </c>
      <c r="H1710" s="19">
        <f t="shared" si="92"/>
        <v>3549.6134699999998</v>
      </c>
    </row>
    <row r="1711" spans="2:8" x14ac:dyDescent="0.3">
      <c r="B1711" s="16">
        <v>6670</v>
      </c>
      <c r="C1711" s="6">
        <v>45728</v>
      </c>
      <c r="D1711" t="s">
        <v>937</v>
      </c>
      <c r="E1711" t="s">
        <v>11078</v>
      </c>
      <c r="F1711" t="s">
        <v>11077</v>
      </c>
      <c r="G1711" s="17">
        <f t="shared" si="91"/>
        <v>4201.3900000000003</v>
      </c>
      <c r="H1711" s="19">
        <f t="shared" si="92"/>
        <v>3943.0045150000005</v>
      </c>
    </row>
    <row r="1712" spans="2:8" x14ac:dyDescent="0.3">
      <c r="B1712" s="16">
        <v>6671</v>
      </c>
      <c r="C1712" s="6">
        <v>45728</v>
      </c>
      <c r="D1712" t="s">
        <v>938</v>
      </c>
      <c r="E1712" t="s">
        <v>11078</v>
      </c>
      <c r="F1712" t="s">
        <v>11077</v>
      </c>
      <c r="G1712" s="17">
        <f t="shared" si="91"/>
        <v>4201.3900000000003</v>
      </c>
      <c r="H1712" s="19">
        <f t="shared" si="92"/>
        <v>3943.0045150000005</v>
      </c>
    </row>
    <row r="1713" spans="2:8" x14ac:dyDescent="0.3">
      <c r="B1713" s="16">
        <v>6672</v>
      </c>
      <c r="C1713" s="6">
        <v>45728</v>
      </c>
      <c r="D1713" t="s">
        <v>939</v>
      </c>
      <c r="E1713" t="s">
        <v>11078</v>
      </c>
      <c r="F1713" t="s">
        <v>11077</v>
      </c>
      <c r="G1713" s="17">
        <f t="shared" si="91"/>
        <v>4201.3900000000003</v>
      </c>
      <c r="H1713" s="19">
        <f t="shared" si="92"/>
        <v>3943.0045150000005</v>
      </c>
    </row>
    <row r="1714" spans="2:8" x14ac:dyDescent="0.3">
      <c r="B1714" s="16">
        <v>6673</v>
      </c>
      <c r="C1714" s="6">
        <v>45728</v>
      </c>
      <c r="D1714" t="s">
        <v>937</v>
      </c>
      <c r="E1714" t="s">
        <v>11076</v>
      </c>
      <c r="F1714" t="s">
        <v>11075</v>
      </c>
      <c r="G1714" s="17">
        <f t="shared" si="91"/>
        <v>5740</v>
      </c>
      <c r="H1714" s="19">
        <f t="shared" si="92"/>
        <v>5386.99</v>
      </c>
    </row>
    <row r="1716" spans="2:8" x14ac:dyDescent="0.3">
      <c r="B1716" s="16">
        <v>6707</v>
      </c>
      <c r="C1716" s="18">
        <v>45733</v>
      </c>
      <c r="D1716" t="s">
        <v>200</v>
      </c>
      <c r="E1716" t="s">
        <v>11178</v>
      </c>
      <c r="F1716" t="s">
        <v>11177</v>
      </c>
      <c r="G1716" s="17">
        <f t="shared" ref="G1716:G1734" si="93">_xlfn.NUMBERVALUE(F1716,",",".")</f>
        <v>14597.58</v>
      </c>
      <c r="H1716" s="19">
        <f t="shared" ref="H1716:H1734" si="94">G1716*0.9385</f>
        <v>13699.82883</v>
      </c>
    </row>
    <row r="1717" spans="2:8" x14ac:dyDescent="0.3">
      <c r="B1717" s="16">
        <v>6708</v>
      </c>
      <c r="C1717" s="18">
        <v>45733</v>
      </c>
      <c r="D1717" t="s">
        <v>200</v>
      </c>
      <c r="E1717" t="s">
        <v>11176</v>
      </c>
      <c r="F1717" t="s">
        <v>11175</v>
      </c>
      <c r="G1717" s="17">
        <f t="shared" si="93"/>
        <v>2061.0100000000002</v>
      </c>
      <c r="H1717" s="19">
        <f t="shared" si="94"/>
        <v>1934.2578850000002</v>
      </c>
    </row>
    <row r="1718" spans="2:8" x14ac:dyDescent="0.3">
      <c r="B1718" s="16">
        <v>6709</v>
      </c>
      <c r="C1718" s="18">
        <v>45733</v>
      </c>
      <c r="D1718" t="s">
        <v>4463</v>
      </c>
      <c r="E1718" t="s">
        <v>11174</v>
      </c>
      <c r="F1718" t="s">
        <v>11173</v>
      </c>
      <c r="G1718" s="17">
        <f t="shared" si="93"/>
        <v>13735.35</v>
      </c>
      <c r="H1718" s="19">
        <f t="shared" si="94"/>
        <v>12890.625975000001</v>
      </c>
    </row>
    <row r="1719" spans="2:8" x14ac:dyDescent="0.3">
      <c r="B1719" s="16">
        <v>6710</v>
      </c>
      <c r="C1719" s="18">
        <v>45733</v>
      </c>
      <c r="D1719" t="s">
        <v>4463</v>
      </c>
      <c r="E1719" t="s">
        <v>11172</v>
      </c>
      <c r="F1719" t="s">
        <v>8903</v>
      </c>
      <c r="G1719" s="17">
        <f t="shared" si="93"/>
        <v>535.5</v>
      </c>
      <c r="H1719" s="19">
        <f t="shared" si="94"/>
        <v>502.56675000000001</v>
      </c>
    </row>
    <row r="1720" spans="2:8" x14ac:dyDescent="0.3">
      <c r="B1720" s="16">
        <v>6711</v>
      </c>
      <c r="C1720" s="18">
        <v>45733</v>
      </c>
      <c r="D1720" t="s">
        <v>4463</v>
      </c>
      <c r="E1720" t="s">
        <v>11171</v>
      </c>
      <c r="F1720" t="s">
        <v>11170</v>
      </c>
      <c r="G1720" s="17">
        <f t="shared" si="93"/>
        <v>7740</v>
      </c>
      <c r="H1720" s="19">
        <f t="shared" si="94"/>
        <v>7263.99</v>
      </c>
    </row>
    <row r="1721" spans="2:8" x14ac:dyDescent="0.3">
      <c r="B1721" s="16">
        <v>6712</v>
      </c>
      <c r="C1721" s="18">
        <v>45733</v>
      </c>
      <c r="D1721" t="s">
        <v>4463</v>
      </c>
      <c r="E1721" t="s">
        <v>11169</v>
      </c>
      <c r="F1721" t="s">
        <v>8897</v>
      </c>
      <c r="G1721" s="17">
        <f t="shared" si="93"/>
        <v>4900</v>
      </c>
      <c r="H1721" s="19">
        <f t="shared" si="94"/>
        <v>4598.6499999999996</v>
      </c>
    </row>
    <row r="1722" spans="2:8" x14ac:dyDescent="0.3">
      <c r="B1722" s="16">
        <v>6713</v>
      </c>
      <c r="C1722" s="18">
        <v>45733</v>
      </c>
      <c r="D1722" t="s">
        <v>4463</v>
      </c>
      <c r="E1722" t="s">
        <v>11168</v>
      </c>
      <c r="F1722" t="s">
        <v>2789</v>
      </c>
      <c r="G1722" s="17">
        <f t="shared" si="93"/>
        <v>3920</v>
      </c>
      <c r="H1722" s="19">
        <f t="shared" si="94"/>
        <v>3678.92</v>
      </c>
    </row>
    <row r="1723" spans="2:8" x14ac:dyDescent="0.3">
      <c r="B1723" s="16">
        <v>6714</v>
      </c>
      <c r="C1723" s="18">
        <v>45733</v>
      </c>
      <c r="D1723" t="s">
        <v>4463</v>
      </c>
      <c r="E1723" t="s">
        <v>11167</v>
      </c>
      <c r="F1723" t="s">
        <v>2864</v>
      </c>
      <c r="G1723" s="17">
        <f t="shared" si="93"/>
        <v>5000</v>
      </c>
      <c r="H1723" s="19">
        <f t="shared" si="94"/>
        <v>4692.5</v>
      </c>
    </row>
    <row r="1724" spans="2:8" x14ac:dyDescent="0.3">
      <c r="B1724" s="16">
        <v>6715</v>
      </c>
      <c r="C1724" s="18">
        <v>45733</v>
      </c>
      <c r="D1724" t="s">
        <v>4463</v>
      </c>
      <c r="E1724" t="s">
        <v>11166</v>
      </c>
      <c r="F1724" t="s">
        <v>2864</v>
      </c>
      <c r="G1724" s="17">
        <f t="shared" si="93"/>
        <v>5000</v>
      </c>
      <c r="H1724" s="19">
        <f t="shared" si="94"/>
        <v>4692.5</v>
      </c>
    </row>
    <row r="1725" spans="2:8" x14ac:dyDescent="0.3">
      <c r="B1725" s="16">
        <v>6716</v>
      </c>
      <c r="C1725" s="18">
        <v>45733</v>
      </c>
      <c r="D1725" t="s">
        <v>4463</v>
      </c>
      <c r="E1725" t="s">
        <v>11165</v>
      </c>
      <c r="F1725" t="s">
        <v>2864</v>
      </c>
      <c r="G1725" s="17">
        <f t="shared" si="93"/>
        <v>5000</v>
      </c>
      <c r="H1725" s="19">
        <f t="shared" si="94"/>
        <v>4692.5</v>
      </c>
    </row>
    <row r="1726" spans="2:8" x14ac:dyDescent="0.3">
      <c r="B1726" s="16">
        <v>6717</v>
      </c>
      <c r="C1726" s="18">
        <v>45733</v>
      </c>
      <c r="D1726" t="s">
        <v>4463</v>
      </c>
      <c r="E1726" t="s">
        <v>11164</v>
      </c>
      <c r="F1726" t="s">
        <v>2864</v>
      </c>
      <c r="G1726" s="17">
        <f t="shared" si="93"/>
        <v>5000</v>
      </c>
      <c r="H1726" s="19">
        <f t="shared" si="94"/>
        <v>4692.5</v>
      </c>
    </row>
    <row r="1727" spans="2:8" x14ac:dyDescent="0.3">
      <c r="B1727" s="16">
        <v>6718</v>
      </c>
      <c r="C1727" s="18">
        <v>45733</v>
      </c>
      <c r="D1727" t="s">
        <v>4463</v>
      </c>
      <c r="E1727" t="s">
        <v>11163</v>
      </c>
      <c r="F1727" t="s">
        <v>2864</v>
      </c>
      <c r="G1727" s="17">
        <f t="shared" si="93"/>
        <v>5000</v>
      </c>
      <c r="H1727" s="19">
        <f t="shared" si="94"/>
        <v>4692.5</v>
      </c>
    </row>
    <row r="1728" spans="2:8" x14ac:dyDescent="0.3">
      <c r="B1728" s="16">
        <v>6719</v>
      </c>
      <c r="C1728" s="18">
        <v>45733</v>
      </c>
      <c r="D1728" t="s">
        <v>4463</v>
      </c>
      <c r="E1728" t="s">
        <v>11162</v>
      </c>
      <c r="F1728" t="s">
        <v>11161</v>
      </c>
      <c r="G1728" s="17">
        <f t="shared" si="93"/>
        <v>1922.5</v>
      </c>
      <c r="H1728" s="19">
        <f t="shared" si="94"/>
        <v>1804.2662499999999</v>
      </c>
    </row>
    <row r="1729" spans="2:8" x14ac:dyDescent="0.3">
      <c r="B1729" s="16">
        <v>6720</v>
      </c>
      <c r="C1729" s="18">
        <v>45733</v>
      </c>
      <c r="D1729" t="s">
        <v>4463</v>
      </c>
      <c r="E1729" t="s">
        <v>11160</v>
      </c>
      <c r="F1729" t="s">
        <v>11159</v>
      </c>
      <c r="G1729" s="17">
        <f t="shared" si="93"/>
        <v>5207.5</v>
      </c>
      <c r="H1729" s="19">
        <f t="shared" si="94"/>
        <v>4887.2387500000004</v>
      </c>
    </row>
    <row r="1730" spans="2:8" x14ac:dyDescent="0.3">
      <c r="B1730" s="16">
        <v>6721</v>
      </c>
      <c r="C1730" s="18">
        <v>45733</v>
      </c>
      <c r="D1730" t="s">
        <v>4463</v>
      </c>
      <c r="E1730" t="s">
        <v>11158</v>
      </c>
      <c r="F1730" t="s">
        <v>11157</v>
      </c>
      <c r="G1730" s="17">
        <f t="shared" si="93"/>
        <v>1085</v>
      </c>
      <c r="H1730" s="19">
        <f t="shared" si="94"/>
        <v>1018.2725</v>
      </c>
    </row>
    <row r="1731" spans="2:8" x14ac:dyDescent="0.3">
      <c r="B1731" s="16">
        <v>6722</v>
      </c>
      <c r="C1731" s="18">
        <v>45733</v>
      </c>
      <c r="D1731" t="s">
        <v>4463</v>
      </c>
      <c r="E1731" t="s">
        <v>11156</v>
      </c>
      <c r="F1731" t="s">
        <v>11155</v>
      </c>
      <c r="G1731" s="17">
        <f t="shared" si="93"/>
        <v>2905</v>
      </c>
      <c r="H1731" s="19">
        <f t="shared" si="94"/>
        <v>2726.3425000000002</v>
      </c>
    </row>
    <row r="1732" spans="2:8" x14ac:dyDescent="0.3">
      <c r="B1732" s="16">
        <v>6723</v>
      </c>
      <c r="C1732" s="18">
        <v>45733</v>
      </c>
      <c r="D1732" t="s">
        <v>203</v>
      </c>
      <c r="E1732" t="s">
        <v>11154</v>
      </c>
      <c r="F1732" t="s">
        <v>11153</v>
      </c>
      <c r="G1732" s="17">
        <f t="shared" si="93"/>
        <v>11350.37</v>
      </c>
      <c r="H1732" s="19">
        <f t="shared" si="94"/>
        <v>10652.322245000001</v>
      </c>
    </row>
    <row r="1733" spans="2:8" x14ac:dyDescent="0.3">
      <c r="B1733" s="16">
        <v>6724</v>
      </c>
      <c r="C1733" s="18">
        <v>45733</v>
      </c>
      <c r="D1733" t="s">
        <v>203</v>
      </c>
      <c r="E1733" t="s">
        <v>11152</v>
      </c>
      <c r="F1733" t="s">
        <v>11151</v>
      </c>
      <c r="G1733" s="17">
        <f t="shared" si="93"/>
        <v>10879.6</v>
      </c>
      <c r="H1733" s="19">
        <f t="shared" si="94"/>
        <v>10210.5046</v>
      </c>
    </row>
    <row r="1734" spans="2:8" x14ac:dyDescent="0.3">
      <c r="B1734" s="16">
        <v>6725</v>
      </c>
      <c r="C1734" s="18">
        <v>45733</v>
      </c>
      <c r="D1734" t="s">
        <v>203</v>
      </c>
      <c r="E1734" t="s">
        <v>11150</v>
      </c>
      <c r="F1734" t="s">
        <v>11149</v>
      </c>
      <c r="G1734" s="17">
        <f t="shared" si="93"/>
        <v>25169.51</v>
      </c>
      <c r="H1734" s="19">
        <f t="shared" si="94"/>
        <v>23621.585134999998</v>
      </c>
    </row>
    <row r="1736" spans="2:8" x14ac:dyDescent="0.3">
      <c r="B1736" s="16">
        <v>6731</v>
      </c>
      <c r="C1736" s="18">
        <v>45734</v>
      </c>
      <c r="D1736" t="s">
        <v>146</v>
      </c>
      <c r="E1736" t="s">
        <v>11196</v>
      </c>
      <c r="F1736" t="s">
        <v>11195</v>
      </c>
      <c r="G1736" s="17">
        <f>_xlfn.NUMBERVALUE(F1736,",",".")</f>
        <v>2860</v>
      </c>
      <c r="H1736" s="19">
        <f>G1736*0.9385</f>
        <v>2684.11</v>
      </c>
    </row>
    <row r="1737" spans="2:8" x14ac:dyDescent="0.3">
      <c r="B1737" s="16">
        <v>6732</v>
      </c>
      <c r="C1737" s="18">
        <v>45735</v>
      </c>
      <c r="D1737" t="s">
        <v>3689</v>
      </c>
      <c r="E1737" t="s">
        <v>11194</v>
      </c>
      <c r="F1737" t="s">
        <v>2847</v>
      </c>
      <c r="G1737" s="17">
        <f>_xlfn.NUMBERVALUE(F1737,",",".")</f>
        <v>864</v>
      </c>
      <c r="H1737" s="19">
        <f>G1737*0.9385</f>
        <v>810.86400000000003</v>
      </c>
    </row>
    <row r="1738" spans="2:8" x14ac:dyDescent="0.3">
      <c r="B1738" s="16">
        <v>6733</v>
      </c>
      <c r="C1738" s="18">
        <v>45735</v>
      </c>
      <c r="D1738" t="s">
        <v>198</v>
      </c>
      <c r="E1738" t="s">
        <v>11193</v>
      </c>
      <c r="F1738" t="s">
        <v>11192</v>
      </c>
      <c r="G1738" s="17">
        <f>_xlfn.NUMBERVALUE(F1738,",",".")</f>
        <v>9028.36</v>
      </c>
      <c r="H1738" s="19">
        <f>G1738*0.9385</f>
        <v>8473.1158599999999</v>
      </c>
    </row>
    <row r="1740" spans="2:8" x14ac:dyDescent="0.3">
      <c r="B1740" s="16">
        <v>6773</v>
      </c>
      <c r="C1740" s="18">
        <v>45747</v>
      </c>
      <c r="D1740" t="s">
        <v>11343</v>
      </c>
      <c r="E1740" t="s">
        <v>11344</v>
      </c>
      <c r="F1740" t="s">
        <v>11342</v>
      </c>
      <c r="G1740" s="17">
        <f t="shared" ref="G1740:G1747" si="95">_xlfn.NUMBERVALUE(F1740,",",".")</f>
        <v>47706.47</v>
      </c>
      <c r="H1740" s="19">
        <f t="shared" ref="H1740:H1747" si="96">G1740*0.9385</f>
        <v>44772.522095</v>
      </c>
    </row>
    <row r="1741" spans="2:8" x14ac:dyDescent="0.3">
      <c r="B1741" s="16">
        <v>6774</v>
      </c>
      <c r="C1741" s="18">
        <v>45747</v>
      </c>
      <c r="D1741" t="s">
        <v>11340</v>
      </c>
      <c r="E1741" t="s">
        <v>11341</v>
      </c>
      <c r="F1741" t="s">
        <v>11339</v>
      </c>
      <c r="G1741" s="17">
        <f t="shared" si="95"/>
        <v>59062.79</v>
      </c>
      <c r="H1741" s="19">
        <f t="shared" si="96"/>
        <v>55430.428415000002</v>
      </c>
    </row>
    <row r="1742" spans="2:8" x14ac:dyDescent="0.3">
      <c r="B1742" s="16">
        <v>6775</v>
      </c>
      <c r="C1742" s="18">
        <v>45747</v>
      </c>
      <c r="D1742" t="s">
        <v>11337</v>
      </c>
      <c r="E1742" t="s">
        <v>11338</v>
      </c>
      <c r="F1742" t="s">
        <v>11336</v>
      </c>
      <c r="G1742" s="17">
        <f t="shared" si="95"/>
        <v>20750.830000000002</v>
      </c>
      <c r="H1742" s="19">
        <f t="shared" si="96"/>
        <v>19474.653955000002</v>
      </c>
    </row>
    <row r="1743" spans="2:8" x14ac:dyDescent="0.3">
      <c r="B1743" s="16">
        <v>6776</v>
      </c>
      <c r="C1743" s="18">
        <v>45747</v>
      </c>
      <c r="D1743" t="s">
        <v>11334</v>
      </c>
      <c r="E1743" t="s">
        <v>11335</v>
      </c>
      <c r="F1743" t="s">
        <v>11333</v>
      </c>
      <c r="G1743" s="17">
        <f t="shared" si="95"/>
        <v>5620.2</v>
      </c>
      <c r="H1743" s="19">
        <f t="shared" si="96"/>
        <v>5274.5576999999994</v>
      </c>
    </row>
    <row r="1744" spans="2:8" x14ac:dyDescent="0.3">
      <c r="B1744" s="16">
        <v>6777</v>
      </c>
      <c r="C1744" s="18">
        <v>45747</v>
      </c>
      <c r="D1744" t="s">
        <v>11331</v>
      </c>
      <c r="E1744" t="s">
        <v>11332</v>
      </c>
      <c r="F1744" t="s">
        <v>11330</v>
      </c>
      <c r="G1744" s="17">
        <f t="shared" si="95"/>
        <v>153280.6</v>
      </c>
      <c r="H1744" s="19">
        <f t="shared" si="96"/>
        <v>143853.8431</v>
      </c>
    </row>
    <row r="1745" spans="2:8" x14ac:dyDescent="0.3">
      <c r="B1745" s="16">
        <v>6778</v>
      </c>
      <c r="C1745" s="18">
        <v>45747</v>
      </c>
      <c r="D1745" t="s">
        <v>11328</v>
      </c>
      <c r="E1745" t="s">
        <v>11329</v>
      </c>
      <c r="F1745" t="s">
        <v>11327</v>
      </c>
      <c r="G1745" s="17">
        <f t="shared" si="95"/>
        <v>19623.64</v>
      </c>
      <c r="H1745" s="19">
        <f t="shared" si="96"/>
        <v>18416.78614</v>
      </c>
    </row>
    <row r="1746" spans="2:8" x14ac:dyDescent="0.3">
      <c r="B1746" s="16">
        <v>6779</v>
      </c>
      <c r="C1746" s="18">
        <v>45747</v>
      </c>
      <c r="D1746" t="s">
        <v>10988</v>
      </c>
      <c r="E1746" t="s">
        <v>11326</v>
      </c>
      <c r="F1746" t="s">
        <v>11325</v>
      </c>
      <c r="G1746" s="17">
        <f t="shared" si="95"/>
        <v>17574.22</v>
      </c>
      <c r="H1746" s="19">
        <f t="shared" si="96"/>
        <v>16493.405470000002</v>
      </c>
    </row>
    <row r="1747" spans="2:8" x14ac:dyDescent="0.3">
      <c r="B1747" s="16">
        <v>6780</v>
      </c>
      <c r="C1747" s="18">
        <v>45747</v>
      </c>
      <c r="D1747" t="s">
        <v>11323</v>
      </c>
      <c r="E1747" t="s">
        <v>11324</v>
      </c>
      <c r="F1747" t="s">
        <v>11322</v>
      </c>
      <c r="G1747" s="17">
        <f t="shared" si="95"/>
        <v>15809.45</v>
      </c>
      <c r="H1747" s="19">
        <f t="shared" si="96"/>
        <v>14837.168825000001</v>
      </c>
    </row>
    <row r="1749" spans="2:8" x14ac:dyDescent="0.3">
      <c r="B1749" s="16">
        <v>6887</v>
      </c>
      <c r="C1749" s="18">
        <v>45775</v>
      </c>
      <c r="D1749" t="s">
        <v>11585</v>
      </c>
      <c r="E1749" t="s">
        <v>11609</v>
      </c>
      <c r="F1749" t="s">
        <v>11608</v>
      </c>
      <c r="G1749" s="17">
        <f t="shared" ref="G1749:G1760" si="97">_xlfn.NUMBERVALUE(F1749,",",".")</f>
        <v>30675.66</v>
      </c>
      <c r="H1749" s="19">
        <f t="shared" ref="H1749:H1760" si="98">G1749*0.9385</f>
        <v>28789.106909999999</v>
      </c>
    </row>
    <row r="1750" spans="2:8" x14ac:dyDescent="0.3">
      <c r="B1750" s="16">
        <v>6888</v>
      </c>
      <c r="C1750" s="18">
        <v>45775</v>
      </c>
      <c r="D1750" t="s">
        <v>9216</v>
      </c>
      <c r="E1750" t="s">
        <v>11607</v>
      </c>
      <c r="F1750" t="s">
        <v>11606</v>
      </c>
      <c r="G1750" s="17">
        <f t="shared" si="97"/>
        <v>13215.78</v>
      </c>
      <c r="H1750" s="19">
        <f t="shared" si="98"/>
        <v>12403.009530000001</v>
      </c>
    </row>
    <row r="1751" spans="2:8" x14ac:dyDescent="0.3">
      <c r="B1751" s="16">
        <v>6889</v>
      </c>
      <c r="C1751" s="18">
        <v>45775</v>
      </c>
      <c r="D1751" t="s">
        <v>10962</v>
      </c>
      <c r="E1751" t="s">
        <v>11605</v>
      </c>
      <c r="F1751" t="s">
        <v>11604</v>
      </c>
      <c r="G1751" s="17">
        <f t="shared" si="97"/>
        <v>9182.42</v>
      </c>
      <c r="H1751" s="19">
        <f t="shared" si="98"/>
        <v>8617.7011700000003</v>
      </c>
    </row>
    <row r="1752" spans="2:8" x14ac:dyDescent="0.3">
      <c r="B1752" s="16">
        <v>6890</v>
      </c>
      <c r="C1752" s="18">
        <v>45775</v>
      </c>
      <c r="D1752" t="s">
        <v>4506</v>
      </c>
      <c r="E1752" t="s">
        <v>11603</v>
      </c>
      <c r="F1752" t="s">
        <v>11602</v>
      </c>
      <c r="G1752" s="17">
        <f t="shared" si="97"/>
        <v>153355.20000000001</v>
      </c>
      <c r="H1752" s="19">
        <f t="shared" si="98"/>
        <v>143923.85520000002</v>
      </c>
    </row>
    <row r="1753" spans="2:8" x14ac:dyDescent="0.3">
      <c r="B1753" s="16">
        <v>6891</v>
      </c>
      <c r="C1753" s="18">
        <v>45775</v>
      </c>
      <c r="D1753" t="s">
        <v>11600</v>
      </c>
      <c r="E1753" t="s">
        <v>11601</v>
      </c>
      <c r="F1753" t="s">
        <v>11599</v>
      </c>
      <c r="G1753" s="17">
        <f t="shared" si="97"/>
        <v>45718.55</v>
      </c>
      <c r="H1753" s="19">
        <f t="shared" si="98"/>
        <v>42906.859175000005</v>
      </c>
    </row>
    <row r="1754" spans="2:8" x14ac:dyDescent="0.3">
      <c r="B1754" s="16">
        <v>6892</v>
      </c>
      <c r="C1754" s="18">
        <v>45775</v>
      </c>
      <c r="D1754" t="s">
        <v>11597</v>
      </c>
      <c r="E1754" t="s">
        <v>11598</v>
      </c>
      <c r="F1754" t="s">
        <v>11596</v>
      </c>
      <c r="G1754" s="17">
        <f t="shared" si="97"/>
        <v>30888.36</v>
      </c>
      <c r="H1754" s="19">
        <f t="shared" si="98"/>
        <v>28988.725860000002</v>
      </c>
    </row>
    <row r="1755" spans="2:8" x14ac:dyDescent="0.3">
      <c r="B1755" s="16">
        <v>6893</v>
      </c>
      <c r="C1755" s="18">
        <v>45775</v>
      </c>
      <c r="D1755" t="s">
        <v>11594</v>
      </c>
      <c r="E1755" t="s">
        <v>11595</v>
      </c>
      <c r="F1755" t="s">
        <v>11593</v>
      </c>
      <c r="G1755" s="17">
        <f t="shared" si="97"/>
        <v>57341</v>
      </c>
      <c r="H1755" s="19">
        <f t="shared" si="98"/>
        <v>53814.5285</v>
      </c>
    </row>
    <row r="1756" spans="2:8" x14ac:dyDescent="0.3">
      <c r="B1756" s="16">
        <v>6894</v>
      </c>
      <c r="C1756" s="18">
        <v>45775</v>
      </c>
      <c r="D1756" t="s">
        <v>9218</v>
      </c>
      <c r="E1756" t="s">
        <v>11592</v>
      </c>
      <c r="F1756" t="s">
        <v>11591</v>
      </c>
      <c r="G1756" s="17">
        <f t="shared" si="97"/>
        <v>30058.44</v>
      </c>
      <c r="H1756" s="19">
        <f t="shared" si="98"/>
        <v>28209.845939999999</v>
      </c>
    </row>
    <row r="1757" spans="2:8" x14ac:dyDescent="0.3">
      <c r="B1757" s="16">
        <v>6895</v>
      </c>
      <c r="C1757" s="18">
        <v>45775</v>
      </c>
      <c r="D1757" t="s">
        <v>4137</v>
      </c>
      <c r="E1757" t="s">
        <v>11590</v>
      </c>
      <c r="F1757" t="s">
        <v>11589</v>
      </c>
      <c r="G1757" s="17">
        <f t="shared" si="97"/>
        <v>204264.69</v>
      </c>
      <c r="H1757" s="19">
        <f t="shared" si="98"/>
        <v>191702.41156500002</v>
      </c>
    </row>
    <row r="1758" spans="2:8" x14ac:dyDescent="0.3">
      <c r="B1758" s="16">
        <v>6896</v>
      </c>
      <c r="C1758" s="18">
        <v>45775</v>
      </c>
      <c r="D1758" t="s">
        <v>11203</v>
      </c>
      <c r="E1758" t="s">
        <v>11588</v>
      </c>
      <c r="F1758" t="s">
        <v>11587</v>
      </c>
      <c r="G1758" s="17">
        <f t="shared" si="97"/>
        <v>83283</v>
      </c>
      <c r="H1758" s="19">
        <f t="shared" si="98"/>
        <v>78161.095499999996</v>
      </c>
    </row>
    <row r="1759" spans="2:8" x14ac:dyDescent="0.3">
      <c r="B1759" s="16">
        <v>6897</v>
      </c>
      <c r="C1759" s="18">
        <v>45775</v>
      </c>
      <c r="D1759" t="s">
        <v>11585</v>
      </c>
      <c r="E1759" t="s">
        <v>11586</v>
      </c>
      <c r="F1759" t="s">
        <v>11584</v>
      </c>
      <c r="G1759" s="17">
        <f t="shared" si="97"/>
        <v>46173.19</v>
      </c>
      <c r="H1759" s="19">
        <f t="shared" si="98"/>
        <v>43333.538815</v>
      </c>
    </row>
    <row r="1760" spans="2:8" x14ac:dyDescent="0.3">
      <c r="B1760" s="16">
        <v>6898</v>
      </c>
      <c r="C1760" s="18">
        <v>45775</v>
      </c>
      <c r="D1760" t="s">
        <v>11203</v>
      </c>
      <c r="E1760" t="s">
        <v>11583</v>
      </c>
      <c r="F1760" t="s">
        <v>11582</v>
      </c>
      <c r="G1760" s="17">
        <f t="shared" si="97"/>
        <v>1088.06</v>
      </c>
      <c r="H1760" s="19">
        <f t="shared" si="98"/>
        <v>1021.1443099999999</v>
      </c>
    </row>
    <row r="1762" spans="2:8" x14ac:dyDescent="0.3">
      <c r="B1762" s="16">
        <v>6902</v>
      </c>
      <c r="C1762" s="18">
        <v>45777</v>
      </c>
      <c r="D1762" t="s">
        <v>397</v>
      </c>
      <c r="E1762" t="s">
        <v>11718</v>
      </c>
      <c r="F1762" t="s">
        <v>11717</v>
      </c>
      <c r="G1762" s="17">
        <f>_xlfn.NUMBERVALUE(F1762,",",".")</f>
        <v>800.5</v>
      </c>
      <c r="H1762" s="19">
        <f>G1762*0.9385</f>
        <v>751.26925000000006</v>
      </c>
    </row>
    <row r="1763" spans="2:8" x14ac:dyDescent="0.3">
      <c r="B1763" s="16">
        <v>6903</v>
      </c>
      <c r="C1763" s="18">
        <v>45777</v>
      </c>
      <c r="D1763" t="s">
        <v>397</v>
      </c>
      <c r="E1763" t="s">
        <v>11716</v>
      </c>
      <c r="F1763" t="s">
        <v>11715</v>
      </c>
      <c r="G1763" s="17">
        <f>_xlfn.NUMBERVALUE(F1763,",",".")</f>
        <v>4883.34</v>
      </c>
      <c r="H1763" s="19">
        <f>G1763*0.9385</f>
        <v>4583.0145899999998</v>
      </c>
    </row>
    <row r="1764" spans="2:8" x14ac:dyDescent="0.3">
      <c r="B1764" s="16">
        <v>6904</v>
      </c>
      <c r="C1764" s="18">
        <v>45777</v>
      </c>
      <c r="D1764" t="s">
        <v>11713</v>
      </c>
      <c r="E1764" t="s">
        <v>11714</v>
      </c>
      <c r="F1764" t="s">
        <v>11712</v>
      </c>
      <c r="G1764" s="17">
        <f>_xlfn.NUMBERVALUE(F1764,",",".")</f>
        <v>21438.29</v>
      </c>
      <c r="H1764" s="19">
        <f>G1764*0.9385</f>
        <v>20119.835165</v>
      </c>
    </row>
    <row r="1765" spans="2:8" x14ac:dyDescent="0.3">
      <c r="B1765" s="16">
        <v>6905</v>
      </c>
      <c r="C1765" s="18">
        <v>45777</v>
      </c>
      <c r="D1765" t="s">
        <v>11710</v>
      </c>
      <c r="E1765" t="s">
        <v>11711</v>
      </c>
      <c r="F1765" t="s">
        <v>11709</v>
      </c>
      <c r="G1765" s="17">
        <f>_xlfn.NUMBERVALUE(F1765,",",".")</f>
        <v>385.98</v>
      </c>
      <c r="H1765" s="19">
        <f>G1765*0.9385</f>
        <v>362.24223000000001</v>
      </c>
    </row>
    <row r="1767" spans="2:8" x14ac:dyDescent="0.3">
      <c r="B1767" s="16">
        <v>6906</v>
      </c>
      <c r="C1767" s="18">
        <v>45777</v>
      </c>
      <c r="D1767" t="s">
        <v>9407</v>
      </c>
      <c r="E1767" t="s">
        <v>11725</v>
      </c>
      <c r="F1767" t="s">
        <v>11724</v>
      </c>
      <c r="G1767" s="17">
        <f>_xlfn.NUMBERVALUE(F1767,",",".")</f>
        <v>91598.07</v>
      </c>
      <c r="H1767" s="19">
        <f>G1767*0.9385</f>
        <v>85964.78869500001</v>
      </c>
    </row>
    <row r="1768" spans="2:8" x14ac:dyDescent="0.3">
      <c r="B1768" s="16">
        <v>6907</v>
      </c>
      <c r="C1768" s="18">
        <v>45777</v>
      </c>
      <c r="D1768" t="s">
        <v>203</v>
      </c>
      <c r="E1768" t="s">
        <v>11723</v>
      </c>
      <c r="F1768" t="s">
        <v>11722</v>
      </c>
      <c r="G1768" s="17">
        <f>_xlfn.NUMBERVALUE(F1768,",",".")</f>
        <v>6236.12</v>
      </c>
      <c r="H1768" s="19">
        <f>G1768*0.9385</f>
        <v>5852.5986199999998</v>
      </c>
    </row>
    <row r="1770" spans="2:8" x14ac:dyDescent="0.3">
      <c r="B1770" s="16">
        <v>6966</v>
      </c>
      <c r="C1770" s="18">
        <v>45790</v>
      </c>
      <c r="D1770" t="s">
        <v>4463</v>
      </c>
      <c r="E1770" t="s">
        <v>11911</v>
      </c>
      <c r="F1770" t="s">
        <v>2789</v>
      </c>
      <c r="G1770" s="17">
        <f t="shared" ref="G1770:G1789" si="99">_xlfn.NUMBERVALUE(F1770,",",".")</f>
        <v>3920</v>
      </c>
      <c r="H1770" s="19">
        <f t="shared" ref="H1770:H1789" si="100">G1770*0.9385</f>
        <v>3678.92</v>
      </c>
    </row>
    <row r="1771" spans="2:8" x14ac:dyDescent="0.3">
      <c r="B1771" s="16">
        <v>6967</v>
      </c>
      <c r="C1771" s="18">
        <v>45790</v>
      </c>
      <c r="D1771" t="s">
        <v>4463</v>
      </c>
      <c r="E1771" t="s">
        <v>11910</v>
      </c>
      <c r="F1771" t="s">
        <v>11909</v>
      </c>
      <c r="G1771" s="17">
        <f t="shared" si="99"/>
        <v>8085</v>
      </c>
      <c r="H1771" s="19">
        <f t="shared" si="100"/>
        <v>7587.7725</v>
      </c>
    </row>
    <row r="1772" spans="2:8" x14ac:dyDescent="0.3">
      <c r="B1772" s="16">
        <v>6968</v>
      </c>
      <c r="C1772" s="18">
        <v>45790</v>
      </c>
      <c r="D1772" t="s">
        <v>4463</v>
      </c>
      <c r="E1772" t="s">
        <v>11908</v>
      </c>
      <c r="F1772" t="s">
        <v>11907</v>
      </c>
      <c r="G1772" s="17">
        <f t="shared" si="99"/>
        <v>6594</v>
      </c>
      <c r="H1772" s="19">
        <f t="shared" si="100"/>
        <v>6188.4690000000001</v>
      </c>
    </row>
    <row r="1773" spans="2:8" x14ac:dyDescent="0.3">
      <c r="B1773" s="16">
        <v>6969</v>
      </c>
      <c r="C1773" s="18">
        <v>45790</v>
      </c>
      <c r="D1773" t="s">
        <v>4463</v>
      </c>
      <c r="E1773" t="s">
        <v>11906</v>
      </c>
      <c r="F1773" t="s">
        <v>11905</v>
      </c>
      <c r="G1773" s="17">
        <f t="shared" si="99"/>
        <v>2040</v>
      </c>
      <c r="H1773" s="19">
        <f t="shared" si="100"/>
        <v>1914.54</v>
      </c>
    </row>
    <row r="1774" spans="2:8" x14ac:dyDescent="0.3">
      <c r="B1774" s="16">
        <v>6970</v>
      </c>
      <c r="C1774" s="18">
        <v>45790</v>
      </c>
      <c r="D1774" t="s">
        <v>4463</v>
      </c>
      <c r="E1774" t="s">
        <v>11904</v>
      </c>
      <c r="F1774" t="s">
        <v>11903</v>
      </c>
      <c r="G1774" s="17">
        <f t="shared" si="99"/>
        <v>5787</v>
      </c>
      <c r="H1774" s="19">
        <f t="shared" si="100"/>
        <v>5431.0995000000003</v>
      </c>
    </row>
    <row r="1775" spans="2:8" x14ac:dyDescent="0.3">
      <c r="B1775" s="16">
        <v>6971</v>
      </c>
      <c r="C1775" s="18">
        <v>45790</v>
      </c>
      <c r="D1775" t="s">
        <v>4463</v>
      </c>
      <c r="E1775" t="s">
        <v>11902</v>
      </c>
      <c r="F1775" t="s">
        <v>2864</v>
      </c>
      <c r="G1775" s="17">
        <f t="shared" si="99"/>
        <v>5000</v>
      </c>
      <c r="H1775" s="19">
        <f t="shared" si="100"/>
        <v>4692.5</v>
      </c>
    </row>
    <row r="1776" spans="2:8" x14ac:dyDescent="0.3">
      <c r="B1776" s="16">
        <v>6972</v>
      </c>
      <c r="C1776" s="18">
        <v>45790</v>
      </c>
      <c r="D1776" t="s">
        <v>203</v>
      </c>
      <c r="E1776" t="s">
        <v>11901</v>
      </c>
      <c r="F1776" t="s">
        <v>11900</v>
      </c>
      <c r="G1776" s="17">
        <f t="shared" si="99"/>
        <v>8119.2</v>
      </c>
      <c r="H1776" s="19">
        <f t="shared" si="100"/>
        <v>7619.8692000000001</v>
      </c>
    </row>
    <row r="1777" spans="2:8" x14ac:dyDescent="0.3">
      <c r="B1777" s="16">
        <v>6973</v>
      </c>
      <c r="C1777" s="18">
        <v>45790</v>
      </c>
      <c r="D1777" t="s">
        <v>203</v>
      </c>
      <c r="E1777" t="s">
        <v>11899</v>
      </c>
      <c r="F1777" t="s">
        <v>11898</v>
      </c>
      <c r="G1777" s="17">
        <f t="shared" si="99"/>
        <v>111604.62</v>
      </c>
      <c r="H1777" s="19">
        <f t="shared" si="100"/>
        <v>104740.93587</v>
      </c>
    </row>
    <row r="1778" spans="2:8" x14ac:dyDescent="0.3">
      <c r="B1778" s="16">
        <v>6974</v>
      </c>
      <c r="C1778" s="18">
        <v>45790</v>
      </c>
      <c r="D1778" t="s">
        <v>542</v>
      </c>
      <c r="E1778" t="s">
        <v>11897</v>
      </c>
      <c r="F1778" t="s">
        <v>11896</v>
      </c>
      <c r="G1778" s="17">
        <f t="shared" si="99"/>
        <v>849448.14</v>
      </c>
      <c r="H1778" s="19">
        <f t="shared" si="100"/>
        <v>797207.07938999997</v>
      </c>
    </row>
    <row r="1779" spans="2:8" x14ac:dyDescent="0.3">
      <c r="B1779" s="16">
        <v>6975</v>
      </c>
      <c r="C1779" s="18">
        <v>45790</v>
      </c>
      <c r="D1779" t="s">
        <v>542</v>
      </c>
      <c r="E1779" t="s">
        <v>11895</v>
      </c>
      <c r="F1779" t="s">
        <v>11894</v>
      </c>
      <c r="G1779" s="17">
        <f t="shared" si="99"/>
        <v>745289.65</v>
      </c>
      <c r="H1779" s="19">
        <f t="shared" si="100"/>
        <v>699454.33652500005</v>
      </c>
    </row>
    <row r="1780" spans="2:8" x14ac:dyDescent="0.3">
      <c r="B1780" s="16">
        <v>6976</v>
      </c>
      <c r="C1780" s="18">
        <v>45790</v>
      </c>
      <c r="D1780" t="s">
        <v>561</v>
      </c>
      <c r="E1780" t="s">
        <v>11893</v>
      </c>
      <c r="F1780" t="s">
        <v>11892</v>
      </c>
      <c r="G1780" s="17">
        <f t="shared" si="99"/>
        <v>10392</v>
      </c>
      <c r="H1780" s="19">
        <f t="shared" si="100"/>
        <v>9752.8919999999998</v>
      </c>
    </row>
    <row r="1781" spans="2:8" x14ac:dyDescent="0.3">
      <c r="B1781" s="16">
        <v>6977</v>
      </c>
      <c r="C1781" s="18">
        <v>45790</v>
      </c>
      <c r="D1781" t="s">
        <v>200</v>
      </c>
      <c r="E1781" t="s">
        <v>11891</v>
      </c>
      <c r="F1781" t="s">
        <v>11890</v>
      </c>
      <c r="G1781" s="17">
        <f t="shared" si="99"/>
        <v>17042.72</v>
      </c>
      <c r="H1781" s="19">
        <f t="shared" si="100"/>
        <v>15994.592720000001</v>
      </c>
    </row>
    <row r="1782" spans="2:8" x14ac:dyDescent="0.3">
      <c r="B1782" s="16">
        <v>6978</v>
      </c>
      <c r="C1782" s="18">
        <v>45790</v>
      </c>
      <c r="D1782" t="s">
        <v>200</v>
      </c>
      <c r="E1782" t="s">
        <v>11889</v>
      </c>
      <c r="F1782" t="s">
        <v>11888</v>
      </c>
      <c r="G1782" s="17">
        <f t="shared" si="99"/>
        <v>3874.71</v>
      </c>
      <c r="H1782" s="19">
        <f t="shared" si="100"/>
        <v>3636.4153350000001</v>
      </c>
    </row>
    <row r="1783" spans="2:8" x14ac:dyDescent="0.3">
      <c r="B1783" s="16">
        <v>6979</v>
      </c>
      <c r="C1783" s="18">
        <v>45790</v>
      </c>
      <c r="D1783" t="s">
        <v>203</v>
      </c>
      <c r="E1783" t="s">
        <v>11887</v>
      </c>
      <c r="F1783" t="s">
        <v>11886</v>
      </c>
      <c r="G1783" s="17">
        <f t="shared" si="99"/>
        <v>16135.87</v>
      </c>
      <c r="H1783" s="19">
        <f t="shared" si="100"/>
        <v>15143.513995000001</v>
      </c>
    </row>
    <row r="1784" spans="2:8" x14ac:dyDescent="0.3">
      <c r="B1784" s="16">
        <v>6980</v>
      </c>
      <c r="C1784" s="18">
        <v>45790</v>
      </c>
      <c r="D1784" t="s">
        <v>203</v>
      </c>
      <c r="E1784" t="s">
        <v>11885</v>
      </c>
      <c r="F1784" t="s">
        <v>11884</v>
      </c>
      <c r="G1784" s="17">
        <f t="shared" si="99"/>
        <v>18908.88</v>
      </c>
      <c r="H1784" s="19">
        <f t="shared" si="100"/>
        <v>17745.98388</v>
      </c>
    </row>
    <row r="1785" spans="2:8" x14ac:dyDescent="0.3">
      <c r="B1785" s="16">
        <v>6981</v>
      </c>
      <c r="C1785" s="18">
        <v>45790</v>
      </c>
      <c r="D1785" t="s">
        <v>203</v>
      </c>
      <c r="E1785" t="s">
        <v>11883</v>
      </c>
      <c r="F1785" t="s">
        <v>11882</v>
      </c>
      <c r="G1785" s="17">
        <f t="shared" si="99"/>
        <v>26950.58</v>
      </c>
      <c r="H1785" s="19">
        <f t="shared" si="100"/>
        <v>25293.119330000001</v>
      </c>
    </row>
    <row r="1786" spans="2:8" x14ac:dyDescent="0.3">
      <c r="B1786" s="16">
        <v>6982</v>
      </c>
      <c r="C1786" s="18">
        <v>45790</v>
      </c>
      <c r="D1786" t="s">
        <v>203</v>
      </c>
      <c r="E1786" t="s">
        <v>11881</v>
      </c>
      <c r="F1786" t="s">
        <v>11880</v>
      </c>
      <c r="G1786" s="17">
        <f t="shared" si="99"/>
        <v>5725.87</v>
      </c>
      <c r="H1786" s="19">
        <f t="shared" si="100"/>
        <v>5373.7289949999995</v>
      </c>
    </row>
    <row r="1787" spans="2:8" x14ac:dyDescent="0.3">
      <c r="B1787" s="16">
        <v>6983</v>
      </c>
      <c r="C1787" s="18">
        <v>45790</v>
      </c>
      <c r="D1787" t="s">
        <v>203</v>
      </c>
      <c r="E1787" t="s">
        <v>11879</v>
      </c>
      <c r="F1787" t="s">
        <v>11878</v>
      </c>
      <c r="G1787" s="17">
        <f t="shared" si="99"/>
        <v>28284.62</v>
      </c>
      <c r="H1787" s="19">
        <f t="shared" si="100"/>
        <v>26545.115869999998</v>
      </c>
    </row>
    <row r="1788" spans="2:8" x14ac:dyDescent="0.3">
      <c r="B1788" s="16">
        <v>6984</v>
      </c>
      <c r="C1788" s="18">
        <v>45790</v>
      </c>
      <c r="D1788" t="s">
        <v>42</v>
      </c>
      <c r="E1788" t="s">
        <v>11877</v>
      </c>
      <c r="F1788" t="s">
        <v>11876</v>
      </c>
      <c r="G1788" s="17">
        <f t="shared" si="99"/>
        <v>9148.5</v>
      </c>
      <c r="H1788" s="19">
        <f t="shared" si="100"/>
        <v>8585.8672499999993</v>
      </c>
    </row>
    <row r="1789" spans="2:8" x14ac:dyDescent="0.3">
      <c r="B1789" s="16">
        <v>6985</v>
      </c>
      <c r="C1789" s="18">
        <v>45790</v>
      </c>
      <c r="D1789" t="s">
        <v>644</v>
      </c>
      <c r="E1789" t="s">
        <v>11875</v>
      </c>
      <c r="F1789" t="s">
        <v>11874</v>
      </c>
      <c r="G1789" s="17">
        <f t="shared" si="99"/>
        <v>16460.5</v>
      </c>
      <c r="H1789" s="19">
        <f t="shared" si="100"/>
        <v>15448.179249999999</v>
      </c>
    </row>
    <row r="1792" spans="2:8" x14ac:dyDescent="0.3">
      <c r="B1792" s="16">
        <v>7041</v>
      </c>
      <c r="C1792" s="18">
        <v>45807</v>
      </c>
      <c r="D1792" t="s">
        <v>12028</v>
      </c>
      <c r="E1792" t="s">
        <v>12029</v>
      </c>
      <c r="F1792" t="s">
        <v>12027</v>
      </c>
      <c r="G1792" s="17">
        <f t="shared" ref="G1792:G1799" si="101">_xlfn.NUMBERVALUE(F1792,",",".")</f>
        <v>23403.87</v>
      </c>
      <c r="H1792" s="19">
        <f t="shared" ref="H1792:H1799" si="102">G1792*0.9385</f>
        <v>21964.531994999998</v>
      </c>
    </row>
    <row r="1793" spans="2:8" x14ac:dyDescent="0.3">
      <c r="B1793" s="16">
        <v>7042</v>
      </c>
      <c r="C1793" s="18">
        <v>45807</v>
      </c>
      <c r="D1793" t="s">
        <v>12025</v>
      </c>
      <c r="E1793" t="s">
        <v>12026</v>
      </c>
      <c r="F1793" t="s">
        <v>12024</v>
      </c>
      <c r="G1793" s="17">
        <f t="shared" si="101"/>
        <v>13204.32</v>
      </c>
      <c r="H1793" s="19">
        <f t="shared" si="102"/>
        <v>12392.25432</v>
      </c>
    </row>
    <row r="1794" spans="2:8" x14ac:dyDescent="0.3">
      <c r="B1794" s="16">
        <v>7043</v>
      </c>
      <c r="C1794" s="18">
        <v>45807</v>
      </c>
      <c r="D1794" t="s">
        <v>12022</v>
      </c>
      <c r="E1794" t="s">
        <v>12023</v>
      </c>
      <c r="F1794" t="s">
        <v>12021</v>
      </c>
      <c r="G1794" s="17">
        <f t="shared" si="101"/>
        <v>11562.66</v>
      </c>
      <c r="H1794" s="19">
        <f t="shared" si="102"/>
        <v>10851.556409999999</v>
      </c>
    </row>
    <row r="1795" spans="2:8" x14ac:dyDescent="0.3">
      <c r="B1795" s="16">
        <v>7044</v>
      </c>
      <c r="C1795" s="18">
        <v>45807</v>
      </c>
      <c r="D1795" t="s">
        <v>10962</v>
      </c>
      <c r="E1795" t="s">
        <v>12020</v>
      </c>
      <c r="F1795" t="s">
        <v>12019</v>
      </c>
      <c r="G1795" s="17">
        <f t="shared" si="101"/>
        <v>6006.6</v>
      </c>
      <c r="H1795" s="19">
        <f t="shared" si="102"/>
        <v>5637.1941000000006</v>
      </c>
    </row>
    <row r="1796" spans="2:8" x14ac:dyDescent="0.3">
      <c r="B1796" s="16">
        <v>7045</v>
      </c>
      <c r="C1796" s="18">
        <v>45807</v>
      </c>
      <c r="D1796" t="s">
        <v>4143</v>
      </c>
      <c r="E1796" t="s">
        <v>12018</v>
      </c>
      <c r="F1796" t="s">
        <v>12017</v>
      </c>
      <c r="G1796" s="17">
        <f t="shared" si="101"/>
        <v>5288.01</v>
      </c>
      <c r="H1796" s="19">
        <f t="shared" si="102"/>
        <v>4962.7973849999998</v>
      </c>
    </row>
    <row r="1797" spans="2:8" x14ac:dyDescent="0.3">
      <c r="B1797" s="16">
        <v>7046</v>
      </c>
      <c r="C1797" s="18">
        <v>45807</v>
      </c>
      <c r="D1797" t="s">
        <v>397</v>
      </c>
      <c r="E1797" t="s">
        <v>12016</v>
      </c>
      <c r="F1797" t="s">
        <v>3632</v>
      </c>
      <c r="G1797" s="17">
        <f t="shared" si="101"/>
        <v>14000</v>
      </c>
      <c r="H1797" s="19">
        <f t="shared" si="102"/>
        <v>13139</v>
      </c>
    </row>
    <row r="1798" spans="2:8" x14ac:dyDescent="0.3">
      <c r="B1798" s="16">
        <v>7047</v>
      </c>
      <c r="C1798" s="18">
        <v>45807</v>
      </c>
      <c r="D1798" t="s">
        <v>397</v>
      </c>
      <c r="E1798" t="s">
        <v>12015</v>
      </c>
      <c r="F1798" t="s">
        <v>11717</v>
      </c>
      <c r="G1798" s="17">
        <f t="shared" si="101"/>
        <v>800.5</v>
      </c>
      <c r="H1798" s="19">
        <f t="shared" si="102"/>
        <v>751.26925000000006</v>
      </c>
    </row>
    <row r="1799" spans="2:8" x14ac:dyDescent="0.3">
      <c r="B1799" s="16">
        <v>7048</v>
      </c>
      <c r="C1799" s="18">
        <v>45807</v>
      </c>
      <c r="D1799" t="s">
        <v>397</v>
      </c>
      <c r="E1799" t="s">
        <v>12014</v>
      </c>
      <c r="F1799" t="s">
        <v>3359</v>
      </c>
      <c r="G1799" s="17">
        <f t="shared" si="101"/>
        <v>4000</v>
      </c>
      <c r="H1799" s="19">
        <f t="shared" si="102"/>
        <v>3754</v>
      </c>
    </row>
    <row r="1802" spans="2:8" x14ac:dyDescent="0.3">
      <c r="B1802" s="16">
        <v>7160</v>
      </c>
      <c r="C1802" s="18">
        <v>45838</v>
      </c>
      <c r="D1802" t="s">
        <v>12326</v>
      </c>
      <c r="E1802" t="s">
        <v>12327</v>
      </c>
      <c r="F1802" t="s">
        <v>12325</v>
      </c>
      <c r="G1802" s="17">
        <f t="shared" ref="G1802:G1825" si="103">_xlfn.NUMBERVALUE(F1802,",",".")</f>
        <v>1811</v>
      </c>
      <c r="H1802" s="19">
        <f t="shared" ref="H1802:H1825" si="104">G1802*0.9385</f>
        <v>1699.6234999999999</v>
      </c>
    </row>
    <row r="1803" spans="2:8" x14ac:dyDescent="0.3">
      <c r="B1803" s="16">
        <v>7161</v>
      </c>
      <c r="C1803" s="18">
        <v>45838</v>
      </c>
      <c r="D1803" t="s">
        <v>11331</v>
      </c>
      <c r="E1803" t="s">
        <v>12324</v>
      </c>
      <c r="F1803" t="s">
        <v>12323</v>
      </c>
      <c r="G1803" s="17">
        <f t="shared" si="103"/>
        <v>22375.03</v>
      </c>
      <c r="H1803" s="19">
        <f t="shared" si="104"/>
        <v>20998.965655</v>
      </c>
    </row>
    <row r="1804" spans="2:8" x14ac:dyDescent="0.3">
      <c r="B1804" s="16">
        <v>7162</v>
      </c>
      <c r="C1804" s="18">
        <v>45838</v>
      </c>
      <c r="D1804" t="s">
        <v>11597</v>
      </c>
      <c r="E1804" t="s">
        <v>12322</v>
      </c>
      <c r="F1804" t="s">
        <v>12321</v>
      </c>
      <c r="G1804" s="17">
        <f t="shared" si="103"/>
        <v>92825.2</v>
      </c>
      <c r="H1804" s="19">
        <f t="shared" si="104"/>
        <v>87116.450199999992</v>
      </c>
    </row>
    <row r="1805" spans="2:8" x14ac:dyDescent="0.3">
      <c r="B1805" s="16">
        <v>7163</v>
      </c>
      <c r="C1805" s="18">
        <v>45838</v>
      </c>
      <c r="D1805" t="s">
        <v>11585</v>
      </c>
      <c r="E1805" t="s">
        <v>12320</v>
      </c>
      <c r="F1805" t="s">
        <v>12319</v>
      </c>
      <c r="G1805" s="17">
        <f t="shared" si="103"/>
        <v>76617.03</v>
      </c>
      <c r="H1805" s="19">
        <f t="shared" si="104"/>
        <v>71905.082655000006</v>
      </c>
    </row>
    <row r="1806" spans="2:8" x14ac:dyDescent="0.3">
      <c r="B1806" s="16">
        <v>7164</v>
      </c>
      <c r="C1806" s="18">
        <v>45838</v>
      </c>
      <c r="D1806" t="s">
        <v>9644</v>
      </c>
      <c r="E1806" t="s">
        <v>12318</v>
      </c>
      <c r="F1806" t="s">
        <v>12317</v>
      </c>
      <c r="G1806" s="17">
        <f t="shared" si="103"/>
        <v>63509.35</v>
      </c>
      <c r="H1806" s="19">
        <f t="shared" si="104"/>
        <v>59603.524975</v>
      </c>
    </row>
    <row r="1807" spans="2:8" x14ac:dyDescent="0.3">
      <c r="B1807" s="16">
        <v>7165</v>
      </c>
      <c r="C1807" s="18">
        <v>45838</v>
      </c>
      <c r="D1807" t="s">
        <v>10988</v>
      </c>
      <c r="E1807" t="s">
        <v>12316</v>
      </c>
      <c r="F1807" t="s">
        <v>12315</v>
      </c>
      <c r="G1807" s="17">
        <f t="shared" si="103"/>
        <v>10909.88</v>
      </c>
      <c r="H1807" s="19">
        <f t="shared" si="104"/>
        <v>10238.92238</v>
      </c>
    </row>
    <row r="1808" spans="2:8" x14ac:dyDescent="0.3">
      <c r="B1808" s="16">
        <v>7166</v>
      </c>
      <c r="C1808" s="18">
        <v>45838</v>
      </c>
      <c r="D1808" t="s">
        <v>12313</v>
      </c>
      <c r="E1808" t="s">
        <v>12314</v>
      </c>
      <c r="F1808" t="s">
        <v>12312</v>
      </c>
      <c r="G1808" s="17">
        <f t="shared" si="103"/>
        <v>5561.25</v>
      </c>
      <c r="H1808" s="19">
        <f t="shared" si="104"/>
        <v>5219.2331249999997</v>
      </c>
    </row>
    <row r="1809" spans="2:8" x14ac:dyDescent="0.3">
      <c r="B1809" s="16">
        <v>7167</v>
      </c>
      <c r="C1809" s="18">
        <v>45838</v>
      </c>
      <c r="D1809" t="s">
        <v>11983</v>
      </c>
      <c r="E1809" t="s">
        <v>12311</v>
      </c>
      <c r="F1809" t="s">
        <v>12310</v>
      </c>
      <c r="G1809" s="17">
        <f t="shared" si="103"/>
        <v>37202.21</v>
      </c>
      <c r="H1809" s="19">
        <f t="shared" si="104"/>
        <v>34914.274084999997</v>
      </c>
    </row>
    <row r="1810" spans="2:8" x14ac:dyDescent="0.3">
      <c r="B1810" s="16">
        <v>7168</v>
      </c>
      <c r="C1810" s="18">
        <v>45838</v>
      </c>
      <c r="D1810" t="s">
        <v>11331</v>
      </c>
      <c r="E1810" t="s">
        <v>12309</v>
      </c>
      <c r="F1810" t="s">
        <v>12308</v>
      </c>
      <c r="G1810" s="17">
        <f t="shared" si="103"/>
        <v>24529.52</v>
      </c>
      <c r="H1810" s="19">
        <f t="shared" si="104"/>
        <v>23020.954519999999</v>
      </c>
    </row>
    <row r="1811" spans="2:8" x14ac:dyDescent="0.3">
      <c r="B1811" s="16">
        <v>7169</v>
      </c>
      <c r="C1811" s="18">
        <v>45838</v>
      </c>
      <c r="D1811" t="s">
        <v>4143</v>
      </c>
      <c r="E1811" t="s">
        <v>12307</v>
      </c>
      <c r="F1811" t="s">
        <v>12306</v>
      </c>
      <c r="G1811" s="17">
        <f t="shared" si="103"/>
        <v>26047.08</v>
      </c>
      <c r="H1811" s="19">
        <f t="shared" si="104"/>
        <v>24445.184580000001</v>
      </c>
    </row>
    <row r="1812" spans="2:8" x14ac:dyDescent="0.3">
      <c r="B1812" s="16">
        <v>7170</v>
      </c>
      <c r="C1812" s="18">
        <v>45838</v>
      </c>
      <c r="D1812" t="s">
        <v>12304</v>
      </c>
      <c r="E1812" t="s">
        <v>12305</v>
      </c>
      <c r="F1812" t="s">
        <v>12303</v>
      </c>
      <c r="G1812" s="17">
        <f t="shared" si="103"/>
        <v>15676.77</v>
      </c>
      <c r="H1812" s="19">
        <f t="shared" si="104"/>
        <v>14712.648645000001</v>
      </c>
    </row>
    <row r="1813" spans="2:8" x14ac:dyDescent="0.3">
      <c r="B1813" s="16">
        <v>7171</v>
      </c>
      <c r="C1813" s="18">
        <v>45838</v>
      </c>
      <c r="D1813" t="s">
        <v>12301</v>
      </c>
      <c r="E1813" t="s">
        <v>12302</v>
      </c>
      <c r="F1813" t="s">
        <v>12300</v>
      </c>
      <c r="G1813" s="17">
        <f t="shared" si="103"/>
        <v>229846</v>
      </c>
      <c r="H1813" s="19">
        <f t="shared" si="104"/>
        <v>215710.47099999999</v>
      </c>
    </row>
    <row r="1814" spans="2:8" x14ac:dyDescent="0.3">
      <c r="B1814" s="16">
        <v>7172</v>
      </c>
      <c r="C1814" s="18">
        <v>45838</v>
      </c>
      <c r="D1814" t="s">
        <v>9644</v>
      </c>
      <c r="E1814" t="s">
        <v>12299</v>
      </c>
      <c r="F1814" t="s">
        <v>12298</v>
      </c>
      <c r="G1814" s="17">
        <f t="shared" si="103"/>
        <v>41289.18</v>
      </c>
      <c r="H1814" s="19">
        <f t="shared" si="104"/>
        <v>38749.895429999997</v>
      </c>
    </row>
    <row r="1815" spans="2:8" x14ac:dyDescent="0.3">
      <c r="B1815" s="16">
        <v>7173</v>
      </c>
      <c r="C1815" s="18">
        <v>45838</v>
      </c>
      <c r="D1815" t="s">
        <v>11331</v>
      </c>
      <c r="E1815" t="s">
        <v>12297</v>
      </c>
      <c r="F1815" t="s">
        <v>12296</v>
      </c>
      <c r="G1815" s="17">
        <f t="shared" si="103"/>
        <v>13201.06</v>
      </c>
      <c r="H1815" s="19">
        <f t="shared" si="104"/>
        <v>12389.194809999999</v>
      </c>
    </row>
    <row r="1816" spans="2:8" x14ac:dyDescent="0.3">
      <c r="B1816" s="16">
        <v>7174</v>
      </c>
      <c r="C1816" s="18">
        <v>45838</v>
      </c>
      <c r="D1816" t="s">
        <v>203</v>
      </c>
      <c r="E1816" t="s">
        <v>12295</v>
      </c>
      <c r="F1816" t="s">
        <v>12294</v>
      </c>
      <c r="G1816" s="17">
        <f t="shared" si="103"/>
        <v>54341.99</v>
      </c>
      <c r="H1816" s="19">
        <f t="shared" si="104"/>
        <v>50999.957614999999</v>
      </c>
    </row>
    <row r="1817" spans="2:8" x14ac:dyDescent="0.3">
      <c r="B1817" s="16">
        <v>7175</v>
      </c>
      <c r="C1817" s="18">
        <v>45838</v>
      </c>
      <c r="D1817" t="s">
        <v>203</v>
      </c>
      <c r="E1817" t="s">
        <v>12293</v>
      </c>
      <c r="F1817" t="s">
        <v>12292</v>
      </c>
      <c r="G1817" s="17">
        <f t="shared" si="103"/>
        <v>20726.84</v>
      </c>
      <c r="H1817" s="19">
        <f t="shared" si="104"/>
        <v>19452.139340000002</v>
      </c>
    </row>
    <row r="1818" spans="2:8" x14ac:dyDescent="0.3">
      <c r="B1818" s="16">
        <v>7176</v>
      </c>
      <c r="C1818" s="18">
        <v>45838</v>
      </c>
      <c r="D1818" t="s">
        <v>203</v>
      </c>
      <c r="E1818" t="s">
        <v>12291</v>
      </c>
      <c r="F1818" t="s">
        <v>12290</v>
      </c>
      <c r="G1818" s="17">
        <f t="shared" si="103"/>
        <v>40341.43</v>
      </c>
      <c r="H1818" s="19">
        <f t="shared" si="104"/>
        <v>37860.432054999997</v>
      </c>
    </row>
    <row r="1819" spans="2:8" x14ac:dyDescent="0.3">
      <c r="B1819" s="16">
        <v>7177</v>
      </c>
      <c r="C1819" s="18">
        <v>45838</v>
      </c>
      <c r="D1819" t="s">
        <v>203</v>
      </c>
      <c r="E1819" t="s">
        <v>12289</v>
      </c>
      <c r="F1819" t="s">
        <v>12288</v>
      </c>
      <c r="G1819" s="17">
        <f t="shared" si="103"/>
        <v>131518.51999999999</v>
      </c>
      <c r="H1819" s="19">
        <f t="shared" si="104"/>
        <v>123430.13101999999</v>
      </c>
    </row>
    <row r="1820" spans="2:8" x14ac:dyDescent="0.3">
      <c r="B1820" s="16">
        <v>7178</v>
      </c>
      <c r="C1820" s="18">
        <v>45838</v>
      </c>
      <c r="D1820" t="s">
        <v>203</v>
      </c>
      <c r="E1820" t="s">
        <v>12287</v>
      </c>
      <c r="F1820" t="s">
        <v>12286</v>
      </c>
      <c r="G1820" s="17">
        <f t="shared" si="103"/>
        <v>169306</v>
      </c>
      <c r="H1820" s="19">
        <f t="shared" si="104"/>
        <v>158893.68100000001</v>
      </c>
    </row>
    <row r="1821" spans="2:8" x14ac:dyDescent="0.3">
      <c r="B1821" s="16">
        <v>7179</v>
      </c>
      <c r="C1821" s="18">
        <v>45838</v>
      </c>
      <c r="D1821" t="s">
        <v>397</v>
      </c>
      <c r="E1821" t="s">
        <v>12285</v>
      </c>
      <c r="F1821" t="s">
        <v>11717</v>
      </c>
      <c r="G1821" s="17">
        <f t="shared" si="103"/>
        <v>800.5</v>
      </c>
      <c r="H1821" s="19">
        <f t="shared" si="104"/>
        <v>751.26925000000006</v>
      </c>
    </row>
    <row r="1822" spans="2:8" x14ac:dyDescent="0.3">
      <c r="B1822" s="16">
        <v>7180</v>
      </c>
      <c r="C1822" s="18">
        <v>45838</v>
      </c>
      <c r="D1822" t="s">
        <v>397</v>
      </c>
      <c r="E1822" t="s">
        <v>12284</v>
      </c>
      <c r="F1822" t="s">
        <v>12283</v>
      </c>
      <c r="G1822" s="17">
        <f t="shared" si="103"/>
        <v>11584.64</v>
      </c>
      <c r="H1822" s="19">
        <f t="shared" si="104"/>
        <v>10872.184639999999</v>
      </c>
    </row>
    <row r="1823" spans="2:8" x14ac:dyDescent="0.3">
      <c r="B1823" s="16">
        <v>7181</v>
      </c>
      <c r="C1823" s="18">
        <v>45838</v>
      </c>
      <c r="D1823" t="s">
        <v>397</v>
      </c>
      <c r="E1823" t="s">
        <v>12282</v>
      </c>
      <c r="F1823" t="s">
        <v>3359</v>
      </c>
      <c r="G1823" s="17">
        <f t="shared" si="103"/>
        <v>4000</v>
      </c>
      <c r="H1823" s="19">
        <f t="shared" si="104"/>
        <v>3754</v>
      </c>
    </row>
    <row r="1824" spans="2:8" x14ac:dyDescent="0.3">
      <c r="B1824" s="16">
        <v>7182</v>
      </c>
      <c r="C1824" s="18">
        <v>45838</v>
      </c>
      <c r="D1824" t="s">
        <v>4768</v>
      </c>
      <c r="E1824" t="s">
        <v>12281</v>
      </c>
      <c r="F1824" t="s">
        <v>12280</v>
      </c>
      <c r="G1824" s="17">
        <f t="shared" si="103"/>
        <v>27000</v>
      </c>
      <c r="H1824" s="19">
        <f t="shared" si="104"/>
        <v>25339.5</v>
      </c>
    </row>
    <row r="1825" spans="2:8" x14ac:dyDescent="0.3">
      <c r="B1825" s="16">
        <v>7183</v>
      </c>
      <c r="C1825" s="18">
        <v>45838</v>
      </c>
      <c r="D1825" t="s">
        <v>12278</v>
      </c>
      <c r="E1825" t="s">
        <v>12279</v>
      </c>
      <c r="F1825" t="s">
        <v>3243</v>
      </c>
      <c r="G1825" s="17">
        <f t="shared" si="103"/>
        <v>1360</v>
      </c>
      <c r="H1825" s="19">
        <f t="shared" si="104"/>
        <v>1276.3599999999999</v>
      </c>
    </row>
    <row r="1826" spans="2:8" x14ac:dyDescent="0.3">
      <c r="G1826" s="17"/>
      <c r="H1826" s="19"/>
    </row>
    <row r="1827" spans="2:8" x14ac:dyDescent="0.3">
      <c r="G1827" s="17"/>
      <c r="H1827" s="19"/>
    </row>
    <row r="1828" spans="2:8" x14ac:dyDescent="0.3">
      <c r="B1828" s="16">
        <v>7184</v>
      </c>
      <c r="C1828" s="6">
        <v>45839</v>
      </c>
      <c r="D1828" t="s">
        <v>8</v>
      </c>
      <c r="E1828" t="s">
        <v>12356</v>
      </c>
      <c r="F1828" t="s">
        <v>12401</v>
      </c>
      <c r="G1828" s="17">
        <f t="shared" ref="G1828:G1852" si="105">_xlfn.NUMBERVALUE(F1828,",",".")</f>
        <v>27180.28</v>
      </c>
      <c r="H1828" s="19">
        <f>G1828*0.9385</f>
        <v>25508.692779999998</v>
      </c>
    </row>
    <row r="1829" spans="2:8" x14ac:dyDescent="0.3">
      <c r="B1829" s="16">
        <v>7185</v>
      </c>
      <c r="C1829" s="6">
        <v>45840</v>
      </c>
      <c r="D1829" t="s">
        <v>8</v>
      </c>
      <c r="E1829" t="s">
        <v>12400</v>
      </c>
      <c r="F1829" t="s">
        <v>12399</v>
      </c>
      <c r="G1829" s="17">
        <f t="shared" si="105"/>
        <v>16629.03</v>
      </c>
      <c r="H1829" s="19">
        <f t="shared" ref="H1829:H1852" si="106">G1829*0.9385</f>
        <v>15606.344654999999</v>
      </c>
    </row>
    <row r="1830" spans="2:8" x14ac:dyDescent="0.3">
      <c r="B1830" s="16">
        <v>7186</v>
      </c>
      <c r="C1830" s="6">
        <v>45840</v>
      </c>
      <c r="D1830" t="s">
        <v>8</v>
      </c>
      <c r="E1830" t="s">
        <v>12398</v>
      </c>
      <c r="F1830" t="s">
        <v>12397</v>
      </c>
      <c r="G1830" s="17">
        <f t="shared" si="105"/>
        <v>12384.67</v>
      </c>
      <c r="H1830" s="19">
        <f t="shared" si="106"/>
        <v>11623.012795000001</v>
      </c>
    </row>
    <row r="1831" spans="2:8" x14ac:dyDescent="0.3">
      <c r="B1831" s="16">
        <v>7187</v>
      </c>
      <c r="C1831" s="6">
        <v>45840</v>
      </c>
      <c r="D1831" t="s">
        <v>8</v>
      </c>
      <c r="E1831" t="s">
        <v>12396</v>
      </c>
      <c r="F1831" t="s">
        <v>12395</v>
      </c>
      <c r="G1831" s="17">
        <f t="shared" si="105"/>
        <v>24757.16</v>
      </c>
      <c r="H1831" s="19">
        <f t="shared" si="106"/>
        <v>23234.594659999999</v>
      </c>
    </row>
    <row r="1832" spans="2:8" x14ac:dyDescent="0.3">
      <c r="B1832" s="16">
        <v>7188</v>
      </c>
      <c r="C1832" s="6">
        <v>45840</v>
      </c>
      <c r="D1832" t="s">
        <v>8</v>
      </c>
      <c r="E1832" t="s">
        <v>12394</v>
      </c>
      <c r="F1832" t="s">
        <v>3737</v>
      </c>
      <c r="G1832" s="17">
        <f t="shared" si="105"/>
        <v>50000</v>
      </c>
      <c r="H1832" s="19">
        <f t="shared" si="106"/>
        <v>46925</v>
      </c>
    </row>
    <row r="1833" spans="2:8" x14ac:dyDescent="0.3">
      <c r="B1833" s="16">
        <v>7189</v>
      </c>
      <c r="C1833" s="6">
        <v>45840</v>
      </c>
      <c r="D1833" t="s">
        <v>169</v>
      </c>
      <c r="E1833" t="s">
        <v>12393</v>
      </c>
      <c r="F1833" t="s">
        <v>2756</v>
      </c>
      <c r="G1833" s="17">
        <f t="shared" si="105"/>
        <v>13000</v>
      </c>
      <c r="H1833" s="19">
        <f t="shared" si="106"/>
        <v>12200.5</v>
      </c>
    </row>
    <row r="1834" spans="2:8" x14ac:dyDescent="0.3">
      <c r="B1834" s="16">
        <v>7190</v>
      </c>
      <c r="C1834" s="6">
        <v>45841</v>
      </c>
      <c r="D1834" t="s">
        <v>200</v>
      </c>
      <c r="E1834" t="s">
        <v>12392</v>
      </c>
      <c r="F1834" t="s">
        <v>2864</v>
      </c>
      <c r="G1834" s="17">
        <f t="shared" si="105"/>
        <v>5000</v>
      </c>
      <c r="H1834" s="19">
        <f t="shared" si="106"/>
        <v>4692.5</v>
      </c>
    </row>
    <row r="1835" spans="2:8" x14ac:dyDescent="0.3">
      <c r="B1835" s="16">
        <v>7191</v>
      </c>
      <c r="C1835" s="6">
        <v>45841</v>
      </c>
      <c r="D1835" t="s">
        <v>167</v>
      </c>
      <c r="E1835" t="s">
        <v>12391</v>
      </c>
      <c r="F1835" t="s">
        <v>4975</v>
      </c>
      <c r="G1835" s="17">
        <f t="shared" si="105"/>
        <v>3416</v>
      </c>
      <c r="H1835" s="19">
        <f t="shared" si="106"/>
        <v>3205.9160000000002</v>
      </c>
    </row>
    <row r="1836" spans="2:8" x14ac:dyDescent="0.3">
      <c r="B1836" s="16">
        <v>7192</v>
      </c>
      <c r="C1836" s="6">
        <v>45841</v>
      </c>
      <c r="D1836" t="s">
        <v>42</v>
      </c>
      <c r="E1836" t="s">
        <v>12390</v>
      </c>
      <c r="F1836" t="s">
        <v>3499</v>
      </c>
      <c r="G1836" s="17">
        <f t="shared" si="105"/>
        <v>8297</v>
      </c>
      <c r="H1836" s="19">
        <f t="shared" si="106"/>
        <v>7786.7344999999996</v>
      </c>
    </row>
    <row r="1837" spans="2:8" x14ac:dyDescent="0.3">
      <c r="B1837" s="16">
        <v>7193</v>
      </c>
      <c r="C1837" s="6">
        <v>45841</v>
      </c>
      <c r="D1837" t="s">
        <v>42</v>
      </c>
      <c r="E1837" t="s">
        <v>12389</v>
      </c>
      <c r="F1837" t="s">
        <v>12388</v>
      </c>
      <c r="G1837" s="17">
        <f t="shared" si="105"/>
        <v>3092.5</v>
      </c>
      <c r="H1837" s="19">
        <f t="shared" si="106"/>
        <v>2902.3112500000002</v>
      </c>
    </row>
    <row r="1838" spans="2:8" x14ac:dyDescent="0.3">
      <c r="B1838" s="16">
        <v>7194</v>
      </c>
      <c r="C1838" s="6">
        <v>45841</v>
      </c>
      <c r="D1838" t="s">
        <v>42</v>
      </c>
      <c r="E1838" t="s">
        <v>12387</v>
      </c>
      <c r="F1838" t="s">
        <v>12386</v>
      </c>
      <c r="G1838" s="17">
        <f t="shared" si="105"/>
        <v>1233</v>
      </c>
      <c r="H1838" s="19">
        <f t="shared" si="106"/>
        <v>1157.1704999999999</v>
      </c>
    </row>
    <row r="1839" spans="2:8" x14ac:dyDescent="0.3">
      <c r="B1839" s="16">
        <v>7195</v>
      </c>
      <c r="C1839" s="6">
        <v>45841</v>
      </c>
      <c r="D1839" t="s">
        <v>42</v>
      </c>
      <c r="E1839" t="s">
        <v>12385</v>
      </c>
      <c r="F1839" t="s">
        <v>12384</v>
      </c>
      <c r="G1839" s="17">
        <f t="shared" si="105"/>
        <v>1510</v>
      </c>
      <c r="H1839" s="19">
        <f t="shared" si="106"/>
        <v>1417.135</v>
      </c>
    </row>
    <row r="1840" spans="2:8" x14ac:dyDescent="0.3">
      <c r="B1840" s="16">
        <v>7196</v>
      </c>
      <c r="C1840" s="6">
        <v>45841</v>
      </c>
      <c r="D1840" t="s">
        <v>42</v>
      </c>
      <c r="E1840" t="s">
        <v>12383</v>
      </c>
      <c r="F1840" t="s">
        <v>12382</v>
      </c>
      <c r="G1840" s="17">
        <f t="shared" si="105"/>
        <v>7349.5</v>
      </c>
      <c r="H1840" s="19">
        <f t="shared" si="106"/>
        <v>6897.5057500000003</v>
      </c>
    </row>
    <row r="1841" spans="2:9" x14ac:dyDescent="0.3">
      <c r="B1841" s="16">
        <v>7197</v>
      </c>
      <c r="C1841" s="6">
        <v>45841</v>
      </c>
      <c r="D1841" t="s">
        <v>42</v>
      </c>
      <c r="E1841" t="s">
        <v>12381</v>
      </c>
      <c r="F1841" t="s">
        <v>12380</v>
      </c>
      <c r="G1841" s="17">
        <f t="shared" si="105"/>
        <v>2340.5</v>
      </c>
      <c r="H1841" s="19">
        <f t="shared" si="106"/>
        <v>2196.5592499999998</v>
      </c>
    </row>
    <row r="1842" spans="2:9" x14ac:dyDescent="0.3">
      <c r="B1842" s="16">
        <v>7198</v>
      </c>
      <c r="C1842" s="6">
        <v>45841</v>
      </c>
      <c r="D1842" t="s">
        <v>42</v>
      </c>
      <c r="E1842" t="s">
        <v>12379</v>
      </c>
      <c r="F1842" t="s">
        <v>12378</v>
      </c>
      <c r="G1842" s="17">
        <f t="shared" si="105"/>
        <v>6382.5</v>
      </c>
      <c r="H1842" s="19">
        <f t="shared" si="106"/>
        <v>5989.9762499999997</v>
      </c>
    </row>
    <row r="1843" spans="2:9" x14ac:dyDescent="0.3">
      <c r="B1843" s="16">
        <v>7199</v>
      </c>
      <c r="C1843" s="6">
        <v>45841</v>
      </c>
      <c r="D1843" t="s">
        <v>42</v>
      </c>
      <c r="E1843" t="s">
        <v>12377</v>
      </c>
      <c r="F1843" t="s">
        <v>12376</v>
      </c>
      <c r="G1843" s="17">
        <f t="shared" si="105"/>
        <v>2115.5</v>
      </c>
      <c r="H1843" s="19">
        <f t="shared" si="106"/>
        <v>1985.3967500000001</v>
      </c>
    </row>
    <row r="1844" spans="2:9" x14ac:dyDescent="0.3">
      <c r="B1844" s="16">
        <v>7200</v>
      </c>
      <c r="C1844" s="6">
        <v>45841</v>
      </c>
      <c r="D1844" t="s">
        <v>42</v>
      </c>
      <c r="E1844" t="s">
        <v>12375</v>
      </c>
      <c r="F1844" t="s">
        <v>12374</v>
      </c>
      <c r="G1844" s="17">
        <f t="shared" si="105"/>
        <v>1297</v>
      </c>
      <c r="H1844" s="19">
        <f t="shared" si="106"/>
        <v>1217.2345</v>
      </c>
    </row>
    <row r="1845" spans="2:9" x14ac:dyDescent="0.3">
      <c r="B1845" s="16">
        <v>7201</v>
      </c>
      <c r="C1845" s="6">
        <v>45841</v>
      </c>
      <c r="D1845" t="s">
        <v>42</v>
      </c>
      <c r="E1845" t="s">
        <v>12373</v>
      </c>
      <c r="F1845" t="s">
        <v>12372</v>
      </c>
      <c r="G1845" s="17">
        <f t="shared" si="105"/>
        <v>14533</v>
      </c>
      <c r="H1845" s="19">
        <f t="shared" si="106"/>
        <v>13639.220499999999</v>
      </c>
    </row>
    <row r="1846" spans="2:9" x14ac:dyDescent="0.3">
      <c r="B1846" s="16">
        <v>7202</v>
      </c>
      <c r="C1846" s="6">
        <v>45841</v>
      </c>
      <c r="D1846" t="s">
        <v>42</v>
      </c>
      <c r="E1846" t="s">
        <v>12371</v>
      </c>
      <c r="F1846" t="s">
        <v>12370</v>
      </c>
      <c r="G1846" s="17">
        <f t="shared" si="105"/>
        <v>3776.5</v>
      </c>
      <c r="H1846" s="19">
        <f t="shared" si="106"/>
        <v>3544.2452499999999</v>
      </c>
    </row>
    <row r="1847" spans="2:9" x14ac:dyDescent="0.3">
      <c r="B1847" s="16">
        <v>7203</v>
      </c>
      <c r="C1847" s="6">
        <v>45841</v>
      </c>
      <c r="D1847" t="s">
        <v>42</v>
      </c>
      <c r="E1847" t="s">
        <v>12369</v>
      </c>
      <c r="F1847" t="s">
        <v>12368</v>
      </c>
      <c r="G1847" s="17">
        <f t="shared" si="105"/>
        <v>3523</v>
      </c>
      <c r="H1847" s="19">
        <f t="shared" si="106"/>
        <v>3306.3355000000001</v>
      </c>
    </row>
    <row r="1848" spans="2:9" x14ac:dyDescent="0.3">
      <c r="B1848" s="16">
        <v>7204</v>
      </c>
      <c r="C1848" s="6">
        <v>45842</v>
      </c>
      <c r="D1848" t="s">
        <v>644</v>
      </c>
      <c r="E1848" t="s">
        <v>12367</v>
      </c>
      <c r="F1848" t="s">
        <v>12366</v>
      </c>
      <c r="G1848" s="17">
        <f t="shared" si="105"/>
        <v>23840.5</v>
      </c>
      <c r="H1848" s="19">
        <f t="shared" si="106"/>
        <v>22374.309249999998</v>
      </c>
    </row>
    <row r="1849" spans="2:9" x14ac:dyDescent="0.3">
      <c r="B1849" s="16">
        <v>7205</v>
      </c>
      <c r="C1849" s="6">
        <v>45842</v>
      </c>
      <c r="D1849" t="s">
        <v>1683</v>
      </c>
      <c r="E1849" t="s">
        <v>12365</v>
      </c>
      <c r="F1849" t="s">
        <v>12364</v>
      </c>
      <c r="G1849" s="17">
        <f t="shared" si="105"/>
        <v>27222</v>
      </c>
      <c r="H1849" s="19">
        <f t="shared" si="106"/>
        <v>25547.847000000002</v>
      </c>
    </row>
    <row r="1850" spans="2:9" x14ac:dyDescent="0.3">
      <c r="B1850" s="16">
        <v>7206</v>
      </c>
      <c r="C1850" s="6">
        <v>45842</v>
      </c>
      <c r="D1850" t="s">
        <v>230</v>
      </c>
      <c r="E1850" t="s">
        <v>12363</v>
      </c>
      <c r="F1850" t="s">
        <v>12362</v>
      </c>
      <c r="G1850" s="17">
        <f t="shared" si="105"/>
        <v>38504</v>
      </c>
      <c r="H1850" s="19">
        <f t="shared" si="106"/>
        <v>36136.004000000001</v>
      </c>
    </row>
    <row r="1851" spans="2:9" x14ac:dyDescent="0.3">
      <c r="B1851" s="16">
        <v>7207</v>
      </c>
      <c r="C1851" s="6">
        <v>45842</v>
      </c>
      <c r="D1851" t="s">
        <v>171</v>
      </c>
      <c r="E1851" t="s">
        <v>12361</v>
      </c>
      <c r="F1851" t="s">
        <v>12360</v>
      </c>
      <c r="G1851" s="17">
        <f t="shared" si="105"/>
        <v>4182.7299999999996</v>
      </c>
      <c r="H1851" s="19">
        <f t="shared" si="106"/>
        <v>3925.4921049999998</v>
      </c>
    </row>
    <row r="1852" spans="2:9" x14ac:dyDescent="0.3">
      <c r="B1852" s="16">
        <v>7208</v>
      </c>
      <c r="C1852" s="6">
        <v>45842</v>
      </c>
      <c r="D1852" t="s">
        <v>171</v>
      </c>
      <c r="E1852" t="s">
        <v>12359</v>
      </c>
      <c r="F1852" t="s">
        <v>12358</v>
      </c>
      <c r="G1852" s="17">
        <f t="shared" si="105"/>
        <v>1662.35</v>
      </c>
      <c r="H1852" s="19">
        <f t="shared" si="106"/>
        <v>1560.1154749999998</v>
      </c>
    </row>
    <row r="1853" spans="2:9" x14ac:dyDescent="0.3">
      <c r="D1853"/>
      <c r="G1853" s="17">
        <f>_xlfn.NUMBERVALUE(F1853,",",".")</f>
        <v>0</v>
      </c>
      <c r="H1853" s="19">
        <f>G1853*0.9385</f>
        <v>0</v>
      </c>
    </row>
    <row r="1854" spans="2:9" x14ac:dyDescent="0.3">
      <c r="B1854">
        <v>7209</v>
      </c>
      <c r="C1854" s="6">
        <v>45845</v>
      </c>
      <c r="D1854" t="s">
        <v>142</v>
      </c>
      <c r="E1854" t="s">
        <v>12412</v>
      </c>
      <c r="F1854" t="s">
        <v>2612</v>
      </c>
      <c r="G1854" s="17">
        <f t="shared" ref="G1854:G1860" si="107">_xlfn.NUMBERVALUE(F1854,",",".")</f>
        <v>6000</v>
      </c>
      <c r="H1854" s="19">
        <f t="shared" ref="H1854:H1860" si="108">G1854*0.9385</f>
        <v>5631</v>
      </c>
      <c r="I1854" s="6"/>
    </row>
    <row r="1855" spans="2:9" x14ac:dyDescent="0.3">
      <c r="B1855">
        <v>7210</v>
      </c>
      <c r="C1855" s="6">
        <v>45845</v>
      </c>
      <c r="D1855" t="s">
        <v>142</v>
      </c>
      <c r="E1855" t="s">
        <v>12411</v>
      </c>
      <c r="F1855" t="s">
        <v>2612</v>
      </c>
      <c r="G1855" s="17">
        <f t="shared" si="107"/>
        <v>6000</v>
      </c>
      <c r="H1855" s="19">
        <f t="shared" si="108"/>
        <v>5631</v>
      </c>
      <c r="I1855" s="6"/>
    </row>
    <row r="1856" spans="2:9" x14ac:dyDescent="0.3">
      <c r="B1856">
        <v>7211</v>
      </c>
      <c r="C1856" s="6">
        <v>45845</v>
      </c>
      <c r="D1856" t="s">
        <v>142</v>
      </c>
      <c r="E1856" t="s">
        <v>12410</v>
      </c>
      <c r="F1856" t="s">
        <v>12409</v>
      </c>
      <c r="G1856" s="17">
        <f t="shared" si="107"/>
        <v>15000</v>
      </c>
      <c r="H1856" s="19">
        <f t="shared" si="108"/>
        <v>14077.5</v>
      </c>
      <c r="I1856" s="6"/>
    </row>
    <row r="1857" spans="2:21" x14ac:dyDescent="0.3">
      <c r="B1857">
        <v>7212</v>
      </c>
      <c r="C1857" s="6">
        <v>45845</v>
      </c>
      <c r="D1857" t="s">
        <v>142</v>
      </c>
      <c r="E1857" t="s">
        <v>12408</v>
      </c>
      <c r="F1857" t="s">
        <v>4611</v>
      </c>
      <c r="G1857" s="17">
        <f t="shared" si="107"/>
        <v>35000</v>
      </c>
      <c r="H1857" s="19">
        <f t="shared" si="108"/>
        <v>32847.5</v>
      </c>
      <c r="I1857" s="6"/>
    </row>
    <row r="1858" spans="2:21" x14ac:dyDescent="0.3">
      <c r="B1858">
        <v>7213</v>
      </c>
      <c r="C1858" s="6">
        <v>45845</v>
      </c>
      <c r="D1858" t="s">
        <v>171</v>
      </c>
      <c r="E1858" t="s">
        <v>12407</v>
      </c>
      <c r="F1858" t="s">
        <v>12406</v>
      </c>
      <c r="G1858" s="17">
        <f t="shared" si="107"/>
        <v>1748.04</v>
      </c>
      <c r="H1858" s="19">
        <f t="shared" si="108"/>
        <v>1640.5355399999999</v>
      </c>
      <c r="I1858" s="6"/>
    </row>
    <row r="1859" spans="2:21" x14ac:dyDescent="0.3">
      <c r="B1859">
        <v>7214</v>
      </c>
      <c r="C1859" s="6">
        <v>45845</v>
      </c>
      <c r="D1859" t="s">
        <v>171</v>
      </c>
      <c r="E1859" t="s">
        <v>12405</v>
      </c>
      <c r="F1859" t="s">
        <v>12404</v>
      </c>
      <c r="G1859" s="17">
        <f t="shared" si="107"/>
        <v>9239.4699999999993</v>
      </c>
      <c r="H1859" s="19">
        <f t="shared" si="108"/>
        <v>8671.2425949999997</v>
      </c>
      <c r="I1859" s="6"/>
    </row>
    <row r="1860" spans="2:21" x14ac:dyDescent="0.3">
      <c r="B1860">
        <v>7215</v>
      </c>
      <c r="C1860" s="6">
        <v>45845</v>
      </c>
      <c r="D1860" t="s">
        <v>142</v>
      </c>
      <c r="E1860" t="s">
        <v>12403</v>
      </c>
      <c r="F1860" t="s">
        <v>12402</v>
      </c>
      <c r="G1860" s="17">
        <f t="shared" si="107"/>
        <v>11805</v>
      </c>
      <c r="H1860" s="19">
        <f t="shared" si="108"/>
        <v>11078.9925</v>
      </c>
      <c r="I1860" s="6"/>
    </row>
    <row r="1861" spans="2:21" x14ac:dyDescent="0.3">
      <c r="G1861" s="17"/>
      <c r="H1861" s="19"/>
    </row>
    <row r="1862" spans="2:21" x14ac:dyDescent="0.3">
      <c r="B1862" s="16">
        <v>394</v>
      </c>
      <c r="C1862" s="6">
        <v>45845</v>
      </c>
      <c r="D1862" t="s">
        <v>2526</v>
      </c>
      <c r="E1862" t="s">
        <v>12417</v>
      </c>
      <c r="F1862" t="s">
        <v>12416</v>
      </c>
      <c r="G1862" s="17">
        <f>_xlfn.NUMBERVALUE(F1862,",",".")</f>
        <v>132975</v>
      </c>
      <c r="H1862" s="19">
        <f>G1862*0.9385</f>
        <v>124797.03750000001</v>
      </c>
      <c r="U1862" s="6"/>
    </row>
    <row r="1863" spans="2:21" x14ac:dyDescent="0.3">
      <c r="B1863" s="16">
        <v>395</v>
      </c>
      <c r="C1863" s="6">
        <v>45845</v>
      </c>
      <c r="D1863" t="s">
        <v>2522</v>
      </c>
      <c r="E1863" t="s">
        <v>12415</v>
      </c>
      <c r="F1863" t="s">
        <v>12414</v>
      </c>
      <c r="G1863" s="17">
        <f>_xlfn.NUMBERVALUE(F1863,",",".")</f>
        <v>10605</v>
      </c>
      <c r="H1863" s="19">
        <f>G1863*0.9385</f>
        <v>9952.7924999999996</v>
      </c>
      <c r="U1863" s="6"/>
    </row>
    <row r="1864" spans="2:21" x14ac:dyDescent="0.3">
      <c r="B1864" s="16">
        <v>396</v>
      </c>
      <c r="C1864" s="6">
        <v>45845</v>
      </c>
      <c r="D1864" t="s">
        <v>2522</v>
      </c>
      <c r="E1864" t="s">
        <v>12413</v>
      </c>
      <c r="F1864" t="s">
        <v>3102</v>
      </c>
      <c r="G1864" s="17">
        <f>_xlfn.NUMBERVALUE(F1864,",",".")</f>
        <v>4400</v>
      </c>
      <c r="H1864" s="19">
        <f>G1864*0.9385</f>
        <v>4129.3999999999996</v>
      </c>
      <c r="U1864" s="6"/>
    </row>
    <row r="1865" spans="2:21" x14ac:dyDescent="0.3">
      <c r="G1865" s="17">
        <f>_xlfn.NUMBERVALUE(F1865,",",".")</f>
        <v>0</v>
      </c>
      <c r="H1865" s="19">
        <f>G1865*0.9385</f>
        <v>0</v>
      </c>
    </row>
    <row r="1866" spans="2:21" x14ac:dyDescent="0.3">
      <c r="B1866" s="16">
        <v>7216</v>
      </c>
      <c r="C1866" s="6">
        <v>45846</v>
      </c>
      <c r="D1866" t="s">
        <v>142</v>
      </c>
      <c r="E1866" t="s">
        <v>12468</v>
      </c>
      <c r="F1866" t="s">
        <v>12467</v>
      </c>
      <c r="G1866" s="17">
        <f t="shared" ref="G1866:G1903" si="109">_xlfn.NUMBERVALUE(F1866,",",".")</f>
        <v>8900</v>
      </c>
      <c r="H1866" s="19">
        <f t="shared" ref="H1866:H1903" si="110">G1866*0.9385</f>
        <v>8352.65</v>
      </c>
    </row>
    <row r="1867" spans="2:21" x14ac:dyDescent="0.3">
      <c r="B1867" s="16">
        <v>7217</v>
      </c>
      <c r="C1867" s="6">
        <v>45846</v>
      </c>
      <c r="D1867" t="s">
        <v>142</v>
      </c>
      <c r="E1867" t="s">
        <v>12466</v>
      </c>
      <c r="F1867" t="s">
        <v>12465</v>
      </c>
      <c r="G1867" s="17">
        <f t="shared" si="109"/>
        <v>4675</v>
      </c>
      <c r="H1867" s="19">
        <f t="shared" si="110"/>
        <v>4387.4875000000002</v>
      </c>
    </row>
    <row r="1868" spans="2:21" x14ac:dyDescent="0.3">
      <c r="B1868" s="16">
        <v>7218</v>
      </c>
      <c r="C1868" s="6">
        <v>45846</v>
      </c>
      <c r="D1868" t="s">
        <v>254</v>
      </c>
      <c r="E1868" t="s">
        <v>12464</v>
      </c>
      <c r="F1868" t="s">
        <v>12463</v>
      </c>
      <c r="G1868" s="17">
        <f t="shared" si="109"/>
        <v>2850</v>
      </c>
      <c r="H1868" s="19">
        <f t="shared" si="110"/>
        <v>2674.7249999999999</v>
      </c>
    </row>
    <row r="1869" spans="2:21" x14ac:dyDescent="0.3">
      <c r="B1869" s="16">
        <v>7219</v>
      </c>
      <c r="C1869" s="6">
        <v>45846</v>
      </c>
      <c r="D1869" t="s">
        <v>200</v>
      </c>
      <c r="E1869" t="s">
        <v>12462</v>
      </c>
      <c r="F1869" t="s">
        <v>12461</v>
      </c>
      <c r="G1869" s="17">
        <f t="shared" si="109"/>
        <v>16613</v>
      </c>
      <c r="H1869" s="19">
        <f t="shared" si="110"/>
        <v>15591.300499999999</v>
      </c>
    </row>
    <row r="1870" spans="2:21" x14ac:dyDescent="0.3">
      <c r="B1870" s="16">
        <v>7220</v>
      </c>
      <c r="C1870" s="6">
        <v>45846</v>
      </c>
      <c r="D1870" t="s">
        <v>203</v>
      </c>
      <c r="E1870" t="s">
        <v>12460</v>
      </c>
      <c r="F1870" t="s">
        <v>12459</v>
      </c>
      <c r="G1870" s="17">
        <f t="shared" si="109"/>
        <v>5859.9</v>
      </c>
      <c r="H1870" s="19">
        <f t="shared" si="110"/>
        <v>5499.5161499999995</v>
      </c>
    </row>
    <row r="1871" spans="2:21" x14ac:dyDescent="0.3">
      <c r="B1871" s="16">
        <v>7221</v>
      </c>
      <c r="C1871" s="6">
        <v>45846</v>
      </c>
      <c r="D1871" t="s">
        <v>254</v>
      </c>
      <c r="E1871" t="s">
        <v>12458</v>
      </c>
      <c r="F1871" t="s">
        <v>12457</v>
      </c>
      <c r="G1871" s="17">
        <f t="shared" si="109"/>
        <v>1100</v>
      </c>
      <c r="H1871" s="19">
        <f t="shared" si="110"/>
        <v>1032.3499999999999</v>
      </c>
    </row>
    <row r="1872" spans="2:21" x14ac:dyDescent="0.3">
      <c r="B1872" s="16">
        <v>7222</v>
      </c>
      <c r="C1872" s="6">
        <v>45846</v>
      </c>
      <c r="D1872" t="s">
        <v>146</v>
      </c>
      <c r="E1872" t="s">
        <v>12456</v>
      </c>
      <c r="F1872" t="s">
        <v>12455</v>
      </c>
      <c r="G1872" s="17">
        <f t="shared" si="109"/>
        <v>13850</v>
      </c>
      <c r="H1872" s="19">
        <f t="shared" si="110"/>
        <v>12998.225</v>
      </c>
    </row>
    <row r="1873" spans="2:8" x14ac:dyDescent="0.3">
      <c r="B1873" s="16">
        <v>7223</v>
      </c>
      <c r="C1873" s="6">
        <v>45846</v>
      </c>
      <c r="D1873" t="s">
        <v>146</v>
      </c>
      <c r="E1873" t="s">
        <v>12454</v>
      </c>
      <c r="F1873" t="s">
        <v>12453</v>
      </c>
      <c r="G1873" s="17">
        <f t="shared" si="109"/>
        <v>550</v>
      </c>
      <c r="H1873" s="19">
        <f t="shared" si="110"/>
        <v>516.17499999999995</v>
      </c>
    </row>
    <row r="1874" spans="2:8" x14ac:dyDescent="0.3">
      <c r="B1874" s="16">
        <v>7224</v>
      </c>
      <c r="C1874" s="6">
        <v>45846</v>
      </c>
      <c r="D1874" t="s">
        <v>251</v>
      </c>
      <c r="E1874" t="s">
        <v>12452</v>
      </c>
      <c r="F1874" t="s">
        <v>12451</v>
      </c>
      <c r="G1874" s="17">
        <f t="shared" si="109"/>
        <v>4518.5</v>
      </c>
      <c r="H1874" s="19">
        <f t="shared" si="110"/>
        <v>4240.6122500000001</v>
      </c>
    </row>
    <row r="1875" spans="2:8" x14ac:dyDescent="0.3">
      <c r="B1875" s="16">
        <v>7225</v>
      </c>
      <c r="C1875" s="6">
        <v>45846</v>
      </c>
      <c r="D1875" t="s">
        <v>251</v>
      </c>
      <c r="E1875" t="s">
        <v>12450</v>
      </c>
      <c r="F1875" t="s">
        <v>4894</v>
      </c>
      <c r="G1875" s="17">
        <f t="shared" si="109"/>
        <v>3995</v>
      </c>
      <c r="H1875" s="19">
        <f t="shared" si="110"/>
        <v>3749.3074999999999</v>
      </c>
    </row>
    <row r="1876" spans="2:8" x14ac:dyDescent="0.3">
      <c r="B1876" s="16">
        <v>7226</v>
      </c>
      <c r="C1876" s="6">
        <v>45846</v>
      </c>
      <c r="D1876" t="s">
        <v>203</v>
      </c>
      <c r="E1876" t="s">
        <v>12449</v>
      </c>
      <c r="F1876" t="s">
        <v>12448</v>
      </c>
      <c r="G1876" s="17">
        <f t="shared" si="109"/>
        <v>7458.6</v>
      </c>
      <c r="H1876" s="19">
        <f t="shared" si="110"/>
        <v>6999.8960999999999</v>
      </c>
    </row>
    <row r="1877" spans="2:8" x14ac:dyDescent="0.3">
      <c r="B1877" s="16">
        <v>7227</v>
      </c>
      <c r="C1877" s="6">
        <v>45846</v>
      </c>
      <c r="D1877" t="s">
        <v>203</v>
      </c>
      <c r="E1877" t="s">
        <v>12447</v>
      </c>
      <c r="F1877" t="s">
        <v>12446</v>
      </c>
      <c r="G1877" s="17">
        <f t="shared" si="109"/>
        <v>153251.26</v>
      </c>
      <c r="H1877" s="19">
        <f t="shared" si="110"/>
        <v>143826.30751000001</v>
      </c>
    </row>
    <row r="1878" spans="2:8" x14ac:dyDescent="0.3">
      <c r="B1878" s="16">
        <v>7228</v>
      </c>
      <c r="C1878" s="6">
        <v>45846</v>
      </c>
      <c r="D1878" t="s">
        <v>203</v>
      </c>
      <c r="E1878" t="s">
        <v>12445</v>
      </c>
      <c r="F1878" t="s">
        <v>12444</v>
      </c>
      <c r="G1878" s="17">
        <f t="shared" si="109"/>
        <v>115404.97</v>
      </c>
      <c r="H1878" s="19">
        <f t="shared" si="110"/>
        <v>108307.56434500001</v>
      </c>
    </row>
    <row r="1879" spans="2:8" x14ac:dyDescent="0.3">
      <c r="B1879" s="16">
        <v>7229</v>
      </c>
      <c r="C1879" s="6">
        <v>45846</v>
      </c>
      <c r="D1879" t="s">
        <v>203</v>
      </c>
      <c r="E1879" t="s">
        <v>12443</v>
      </c>
      <c r="F1879" t="s">
        <v>12442</v>
      </c>
      <c r="G1879" s="17">
        <f t="shared" si="109"/>
        <v>21935.13</v>
      </c>
      <c r="H1879" s="19">
        <f t="shared" si="110"/>
        <v>20586.119505000002</v>
      </c>
    </row>
    <row r="1880" spans="2:8" x14ac:dyDescent="0.3">
      <c r="B1880" s="16">
        <v>7230</v>
      </c>
      <c r="C1880" s="6">
        <v>45847</v>
      </c>
      <c r="D1880" t="s">
        <v>542</v>
      </c>
      <c r="E1880" t="s">
        <v>12441</v>
      </c>
      <c r="F1880" t="s">
        <v>12440</v>
      </c>
      <c r="G1880" s="17">
        <f t="shared" si="109"/>
        <v>200134</v>
      </c>
      <c r="H1880" s="19">
        <f t="shared" si="110"/>
        <v>187825.75899999999</v>
      </c>
    </row>
    <row r="1881" spans="2:8" x14ac:dyDescent="0.3">
      <c r="B1881" s="16">
        <v>7231</v>
      </c>
      <c r="C1881" s="6">
        <v>45848</v>
      </c>
      <c r="D1881" t="s">
        <v>198</v>
      </c>
      <c r="E1881" t="s">
        <v>12439</v>
      </c>
      <c r="F1881" t="s">
        <v>4799</v>
      </c>
      <c r="G1881" s="17">
        <f t="shared" si="109"/>
        <v>10000</v>
      </c>
      <c r="H1881" s="19">
        <f t="shared" si="110"/>
        <v>9385</v>
      </c>
    </row>
    <row r="1882" spans="2:8" x14ac:dyDescent="0.3">
      <c r="B1882" s="16">
        <v>7232</v>
      </c>
      <c r="C1882" s="6">
        <v>45848</v>
      </c>
      <c r="D1882" t="s">
        <v>198</v>
      </c>
      <c r="E1882" t="s">
        <v>12438</v>
      </c>
      <c r="F1882" t="s">
        <v>12437</v>
      </c>
      <c r="G1882" s="17">
        <f t="shared" si="109"/>
        <v>19502</v>
      </c>
      <c r="H1882" s="19">
        <f t="shared" si="110"/>
        <v>18302.627</v>
      </c>
    </row>
    <row r="1883" spans="2:8" x14ac:dyDescent="0.3">
      <c r="B1883" s="16">
        <v>7233</v>
      </c>
      <c r="C1883" s="6">
        <v>45848</v>
      </c>
      <c r="D1883" t="s">
        <v>198</v>
      </c>
      <c r="E1883" t="s">
        <v>12436</v>
      </c>
      <c r="F1883" t="s">
        <v>12435</v>
      </c>
      <c r="G1883" s="17">
        <f t="shared" si="109"/>
        <v>9584</v>
      </c>
      <c r="H1883" s="19">
        <f t="shared" si="110"/>
        <v>8994.5840000000007</v>
      </c>
    </row>
    <row r="1884" spans="2:8" x14ac:dyDescent="0.3">
      <c r="B1884" s="16">
        <v>7234</v>
      </c>
      <c r="C1884" s="6">
        <v>45848</v>
      </c>
      <c r="D1884" t="s">
        <v>198</v>
      </c>
      <c r="E1884" t="s">
        <v>12434</v>
      </c>
      <c r="F1884" t="s">
        <v>2755</v>
      </c>
      <c r="G1884" s="17">
        <f t="shared" si="109"/>
        <v>25000</v>
      </c>
      <c r="H1884" s="19">
        <f t="shared" si="110"/>
        <v>23462.5</v>
      </c>
    </row>
    <row r="1885" spans="2:8" x14ac:dyDescent="0.3">
      <c r="B1885" s="16">
        <v>7235</v>
      </c>
      <c r="C1885" s="6">
        <v>45848</v>
      </c>
      <c r="D1885" t="s">
        <v>198</v>
      </c>
      <c r="E1885" t="s">
        <v>12433</v>
      </c>
      <c r="F1885" t="s">
        <v>12432</v>
      </c>
      <c r="G1885" s="17">
        <f t="shared" si="109"/>
        <v>15486</v>
      </c>
      <c r="H1885" s="19">
        <f t="shared" si="110"/>
        <v>14533.611000000001</v>
      </c>
    </row>
    <row r="1886" spans="2:8" x14ac:dyDescent="0.3">
      <c r="B1886" s="16">
        <v>7236</v>
      </c>
      <c r="C1886" s="6">
        <v>45848</v>
      </c>
      <c r="D1886" t="s">
        <v>198</v>
      </c>
      <c r="E1886" t="s">
        <v>12431</v>
      </c>
      <c r="F1886" t="s">
        <v>4799</v>
      </c>
      <c r="G1886" s="17">
        <f t="shared" si="109"/>
        <v>10000</v>
      </c>
      <c r="H1886" s="19">
        <f t="shared" si="110"/>
        <v>9385</v>
      </c>
    </row>
    <row r="1887" spans="2:8" x14ac:dyDescent="0.3">
      <c r="B1887" s="16">
        <v>7237</v>
      </c>
      <c r="C1887" s="6">
        <v>45848</v>
      </c>
      <c r="D1887" t="s">
        <v>198</v>
      </c>
      <c r="E1887" t="s">
        <v>12430</v>
      </c>
      <c r="F1887" t="s">
        <v>12429</v>
      </c>
      <c r="G1887" s="17">
        <f t="shared" si="109"/>
        <v>7713.5</v>
      </c>
      <c r="H1887" s="19">
        <f t="shared" si="110"/>
        <v>7239.1197499999998</v>
      </c>
    </row>
    <row r="1888" spans="2:8" x14ac:dyDescent="0.3">
      <c r="B1888" s="16">
        <v>7238</v>
      </c>
      <c r="C1888" s="6">
        <v>45848</v>
      </c>
      <c r="D1888" t="s">
        <v>198</v>
      </c>
      <c r="E1888" t="s">
        <v>12428</v>
      </c>
      <c r="F1888" t="s">
        <v>12427</v>
      </c>
      <c r="G1888" s="17">
        <f t="shared" si="109"/>
        <v>11134</v>
      </c>
      <c r="H1888" s="19">
        <f t="shared" si="110"/>
        <v>10449.259</v>
      </c>
    </row>
    <row r="1889" spans="2:8" x14ac:dyDescent="0.3">
      <c r="B1889" s="16">
        <v>7239</v>
      </c>
      <c r="C1889" s="6">
        <v>45848</v>
      </c>
      <c r="D1889" t="s">
        <v>2524</v>
      </c>
      <c r="E1889" t="s">
        <v>12426</v>
      </c>
      <c r="F1889" t="s">
        <v>12425</v>
      </c>
      <c r="G1889" s="17">
        <f t="shared" si="109"/>
        <v>5978</v>
      </c>
      <c r="H1889" s="19">
        <f t="shared" si="110"/>
        <v>5610.3530000000001</v>
      </c>
    </row>
    <row r="1890" spans="2:8" x14ac:dyDescent="0.3">
      <c r="B1890" s="16">
        <v>7240</v>
      </c>
      <c r="C1890" s="6">
        <v>45848</v>
      </c>
      <c r="D1890" t="s">
        <v>203</v>
      </c>
      <c r="E1890" t="s">
        <v>12424</v>
      </c>
      <c r="F1890" t="s">
        <v>12423</v>
      </c>
      <c r="G1890" s="17">
        <f t="shared" si="109"/>
        <v>22514.400000000001</v>
      </c>
      <c r="H1890" s="19">
        <f t="shared" si="110"/>
        <v>21129.7644</v>
      </c>
    </row>
    <row r="1891" spans="2:8" x14ac:dyDescent="0.3">
      <c r="B1891" s="16">
        <v>7241</v>
      </c>
      <c r="C1891" s="6">
        <v>45848</v>
      </c>
      <c r="D1891" t="s">
        <v>198</v>
      </c>
      <c r="E1891" t="s">
        <v>12422</v>
      </c>
      <c r="F1891" t="s">
        <v>12421</v>
      </c>
      <c r="G1891" s="17">
        <f t="shared" si="109"/>
        <v>16138</v>
      </c>
      <c r="H1891" s="19">
        <f t="shared" si="110"/>
        <v>15145.513000000001</v>
      </c>
    </row>
    <row r="1892" spans="2:8" x14ac:dyDescent="0.3">
      <c r="B1892" s="16">
        <v>7242</v>
      </c>
      <c r="C1892" s="6">
        <v>45848</v>
      </c>
      <c r="D1892" t="s">
        <v>203</v>
      </c>
      <c r="E1892" t="s">
        <v>12420</v>
      </c>
      <c r="F1892" t="s">
        <v>12419</v>
      </c>
      <c r="G1892" s="17">
        <f t="shared" si="109"/>
        <v>61483.6</v>
      </c>
      <c r="H1892" s="19">
        <f t="shared" si="110"/>
        <v>57702.3586</v>
      </c>
    </row>
    <row r="1893" spans="2:8" x14ac:dyDescent="0.3">
      <c r="B1893" s="16">
        <v>7243</v>
      </c>
      <c r="C1893" s="6">
        <v>45848</v>
      </c>
      <c r="D1893" t="s">
        <v>507</v>
      </c>
      <c r="E1893" t="s">
        <v>12418</v>
      </c>
      <c r="F1893" t="s">
        <v>3222</v>
      </c>
      <c r="G1893" s="17">
        <f t="shared" si="109"/>
        <v>3000</v>
      </c>
      <c r="H1893" s="19">
        <f t="shared" si="110"/>
        <v>2815.5</v>
      </c>
    </row>
    <row r="1894" spans="2:8" x14ac:dyDescent="0.3">
      <c r="G1894" s="17"/>
      <c r="H1894" s="19"/>
    </row>
    <row r="1895" spans="2:8" x14ac:dyDescent="0.3">
      <c r="B1895" s="16">
        <v>7244</v>
      </c>
      <c r="C1895" s="6">
        <v>45849</v>
      </c>
      <c r="D1895" t="s">
        <v>203</v>
      </c>
      <c r="E1895" t="s">
        <v>12494</v>
      </c>
      <c r="F1895" t="s">
        <v>12493</v>
      </c>
      <c r="G1895" s="17">
        <f t="shared" si="109"/>
        <v>13257</v>
      </c>
      <c r="H1895" s="19">
        <f t="shared" si="110"/>
        <v>12441.6945</v>
      </c>
    </row>
    <row r="1896" spans="2:8" x14ac:dyDescent="0.3">
      <c r="B1896" s="16">
        <v>7245</v>
      </c>
      <c r="C1896" s="6">
        <v>45849</v>
      </c>
      <c r="D1896" t="s">
        <v>203</v>
      </c>
      <c r="E1896" t="s">
        <v>12492</v>
      </c>
      <c r="F1896" t="s">
        <v>12491</v>
      </c>
      <c r="G1896" s="17">
        <f t="shared" si="109"/>
        <v>23187.599999999999</v>
      </c>
      <c r="H1896" s="19">
        <f t="shared" si="110"/>
        <v>21761.562599999997</v>
      </c>
    </row>
    <row r="1897" spans="2:8" x14ac:dyDescent="0.3">
      <c r="B1897" s="16">
        <v>7246</v>
      </c>
      <c r="C1897" s="6">
        <v>45849</v>
      </c>
      <c r="D1897" t="s">
        <v>203</v>
      </c>
      <c r="E1897" t="s">
        <v>12490</v>
      </c>
      <c r="F1897" t="s">
        <v>12489</v>
      </c>
      <c r="G1897" s="17">
        <f t="shared" si="109"/>
        <v>13816</v>
      </c>
      <c r="H1897" s="19">
        <f t="shared" si="110"/>
        <v>12966.316000000001</v>
      </c>
    </row>
    <row r="1898" spans="2:8" x14ac:dyDescent="0.3">
      <c r="B1898" s="16">
        <v>7247</v>
      </c>
      <c r="C1898" s="6">
        <v>45849</v>
      </c>
      <c r="D1898" t="s">
        <v>203</v>
      </c>
      <c r="E1898" t="s">
        <v>12488</v>
      </c>
      <c r="F1898" t="s">
        <v>12487</v>
      </c>
      <c r="G1898" s="17">
        <f t="shared" si="109"/>
        <v>23219.1</v>
      </c>
      <c r="H1898" s="19">
        <f t="shared" si="110"/>
        <v>21791.125349999998</v>
      </c>
    </row>
    <row r="1899" spans="2:8" x14ac:dyDescent="0.3">
      <c r="B1899" s="16">
        <v>7248</v>
      </c>
      <c r="C1899" s="6">
        <v>45849</v>
      </c>
      <c r="D1899" t="s">
        <v>203</v>
      </c>
      <c r="E1899" t="s">
        <v>12486</v>
      </c>
      <c r="F1899" t="s">
        <v>12485</v>
      </c>
      <c r="G1899" s="17">
        <f t="shared" si="109"/>
        <v>8635</v>
      </c>
      <c r="H1899" s="19">
        <f t="shared" si="110"/>
        <v>8103.9475000000002</v>
      </c>
    </row>
    <row r="1900" spans="2:8" x14ac:dyDescent="0.3">
      <c r="B1900" s="16">
        <v>7249</v>
      </c>
      <c r="C1900" s="6">
        <v>45849</v>
      </c>
      <c r="D1900" t="s">
        <v>203</v>
      </c>
      <c r="E1900" t="s">
        <v>12484</v>
      </c>
      <c r="F1900" t="s">
        <v>12483</v>
      </c>
      <c r="G1900" s="17">
        <f t="shared" si="109"/>
        <v>2198</v>
      </c>
      <c r="H1900" s="19">
        <f t="shared" si="110"/>
        <v>2062.8229999999999</v>
      </c>
    </row>
    <row r="1901" spans="2:8" x14ac:dyDescent="0.3">
      <c r="B1901" s="16">
        <v>7250</v>
      </c>
      <c r="C1901" s="6">
        <v>45849</v>
      </c>
      <c r="D1901" t="s">
        <v>12479</v>
      </c>
      <c r="E1901" t="s">
        <v>12482</v>
      </c>
      <c r="F1901" t="s">
        <v>3706</v>
      </c>
      <c r="G1901" s="17">
        <f t="shared" si="109"/>
        <v>5400</v>
      </c>
      <c r="H1901" s="19">
        <f t="shared" si="110"/>
        <v>5067.8999999999996</v>
      </c>
    </row>
    <row r="1902" spans="2:8" x14ac:dyDescent="0.3">
      <c r="B1902" s="16">
        <v>7251</v>
      </c>
      <c r="C1902" s="6">
        <v>45849</v>
      </c>
      <c r="D1902" t="s">
        <v>12479</v>
      </c>
      <c r="E1902" t="s">
        <v>12481</v>
      </c>
      <c r="F1902" t="s">
        <v>2612</v>
      </c>
      <c r="G1902" s="17">
        <f t="shared" si="109"/>
        <v>6000</v>
      </c>
      <c r="H1902" s="19">
        <f t="shared" si="110"/>
        <v>5631</v>
      </c>
    </row>
    <row r="1903" spans="2:8" x14ac:dyDescent="0.3">
      <c r="B1903" s="16">
        <v>7252</v>
      </c>
      <c r="C1903" s="6">
        <v>45849</v>
      </c>
      <c r="D1903" t="s">
        <v>12479</v>
      </c>
      <c r="E1903" t="s">
        <v>12480</v>
      </c>
      <c r="F1903" t="s">
        <v>12478</v>
      </c>
      <c r="G1903" s="17">
        <f t="shared" si="109"/>
        <v>7200</v>
      </c>
      <c r="H1903" s="19">
        <f t="shared" si="110"/>
        <v>6757.2</v>
      </c>
    </row>
    <row r="1904" spans="2:8" x14ac:dyDescent="0.3">
      <c r="G1904" s="17"/>
      <c r="H1904" s="19"/>
    </row>
    <row r="1905" spans="2:8" x14ac:dyDescent="0.3">
      <c r="B1905" s="16">
        <v>7253</v>
      </c>
      <c r="C1905" s="6">
        <v>45852</v>
      </c>
      <c r="D1905" t="s">
        <v>203</v>
      </c>
      <c r="E1905" t="s">
        <v>12500</v>
      </c>
      <c r="F1905" s="16" t="s">
        <v>12499</v>
      </c>
      <c r="G1905" s="17">
        <f>_xlfn.NUMBERVALUE(F1905,",",".")</f>
        <v>3623.8</v>
      </c>
      <c r="H1905" s="19">
        <f>G1905*0.9385</f>
        <v>3400.9363000000003</v>
      </c>
    </row>
    <row r="1906" spans="2:8" x14ac:dyDescent="0.3">
      <c r="B1906" s="16">
        <v>7254</v>
      </c>
      <c r="C1906" s="6">
        <v>45852</v>
      </c>
      <c r="D1906" t="s">
        <v>171</v>
      </c>
      <c r="E1906" t="s">
        <v>12498</v>
      </c>
      <c r="F1906" s="16" t="s">
        <v>12497</v>
      </c>
      <c r="G1906" s="17">
        <f>_xlfn.NUMBERVALUE(F1906,",",".")</f>
        <v>3645.74</v>
      </c>
      <c r="H1906" s="19">
        <f>G1906*0.9385</f>
        <v>3421.5269899999998</v>
      </c>
    </row>
    <row r="1907" spans="2:8" x14ac:dyDescent="0.3">
      <c r="B1907" s="16">
        <v>7255</v>
      </c>
      <c r="C1907" s="6">
        <v>45852</v>
      </c>
      <c r="D1907" t="s">
        <v>4463</v>
      </c>
      <c r="E1907" t="s">
        <v>12496</v>
      </c>
      <c r="F1907" s="16" t="s">
        <v>12495</v>
      </c>
      <c r="G1907" s="17">
        <f>_xlfn.NUMBERVALUE(F1907,",",".")</f>
        <v>121812.77</v>
      </c>
      <c r="H1907" s="19">
        <f>G1907*0.9385</f>
        <v>114321.28464500001</v>
      </c>
    </row>
    <row r="1908" spans="2:8" x14ac:dyDescent="0.3">
      <c r="C1908" s="6"/>
      <c r="D1908"/>
      <c r="E1908"/>
      <c r="G1908" s="17"/>
      <c r="H1908" s="19"/>
    </row>
    <row r="1909" spans="2:8" x14ac:dyDescent="0.3">
      <c r="B1909" s="241">
        <v>7257</v>
      </c>
      <c r="C1909" s="6">
        <v>45853</v>
      </c>
      <c r="D1909" t="s">
        <v>542</v>
      </c>
      <c r="E1909" t="s">
        <v>12528</v>
      </c>
      <c r="F1909" t="s">
        <v>12527</v>
      </c>
      <c r="G1909" s="17">
        <f t="shared" ref="G1909:G1924" si="111">_xlfn.NUMBERVALUE(F1909,",",".")</f>
        <v>29017.45</v>
      </c>
      <c r="H1909" s="19">
        <f t="shared" ref="H1909:H1924" si="112">G1909*0.9385</f>
        <v>27232.876824999999</v>
      </c>
    </row>
    <row r="1910" spans="2:8" x14ac:dyDescent="0.3">
      <c r="B1910" s="240">
        <v>7258</v>
      </c>
      <c r="C1910" s="6">
        <v>45853</v>
      </c>
      <c r="D1910" t="s">
        <v>4463</v>
      </c>
      <c r="E1910" t="s">
        <v>12526</v>
      </c>
      <c r="F1910" t="s">
        <v>12525</v>
      </c>
      <c r="G1910" s="17">
        <f t="shared" si="111"/>
        <v>1665</v>
      </c>
      <c r="H1910" s="19">
        <f t="shared" si="112"/>
        <v>1562.6025</v>
      </c>
    </row>
    <row r="1911" spans="2:8" x14ac:dyDescent="0.3">
      <c r="B1911" s="240">
        <v>7259</v>
      </c>
      <c r="C1911" s="6">
        <v>45853</v>
      </c>
      <c r="D1911" t="s">
        <v>4463</v>
      </c>
      <c r="E1911" t="s">
        <v>12524</v>
      </c>
      <c r="F1911" t="s">
        <v>3817</v>
      </c>
      <c r="G1911" s="17">
        <f t="shared" si="111"/>
        <v>595</v>
      </c>
      <c r="H1911" s="19">
        <f t="shared" si="112"/>
        <v>558.40750000000003</v>
      </c>
    </row>
    <row r="1912" spans="2:8" x14ac:dyDescent="0.3">
      <c r="B1912" s="240">
        <v>7260</v>
      </c>
      <c r="C1912" s="6">
        <v>45853</v>
      </c>
      <c r="D1912" t="s">
        <v>4463</v>
      </c>
      <c r="E1912" t="s">
        <v>12523</v>
      </c>
      <c r="F1912" t="s">
        <v>12522</v>
      </c>
      <c r="G1912" s="17">
        <f t="shared" si="111"/>
        <v>1990</v>
      </c>
      <c r="H1912" s="19">
        <f t="shared" si="112"/>
        <v>1867.615</v>
      </c>
    </row>
    <row r="1913" spans="2:8" x14ac:dyDescent="0.3">
      <c r="B1913" s="240">
        <v>7261</v>
      </c>
      <c r="C1913" s="6">
        <v>45853</v>
      </c>
      <c r="D1913" t="s">
        <v>4463</v>
      </c>
      <c r="E1913" t="s">
        <v>12521</v>
      </c>
      <c r="F1913" t="s">
        <v>12520</v>
      </c>
      <c r="G1913" s="17">
        <f t="shared" si="111"/>
        <v>6933</v>
      </c>
      <c r="H1913" s="19">
        <f t="shared" si="112"/>
        <v>6506.6205</v>
      </c>
    </row>
    <row r="1914" spans="2:8" x14ac:dyDescent="0.3">
      <c r="B1914" s="240">
        <v>7262</v>
      </c>
      <c r="C1914" s="6">
        <v>45853</v>
      </c>
      <c r="D1914" t="s">
        <v>4463</v>
      </c>
      <c r="E1914" t="s">
        <v>12519</v>
      </c>
      <c r="F1914" t="s">
        <v>8897</v>
      </c>
      <c r="G1914" s="17">
        <f t="shared" si="111"/>
        <v>4900</v>
      </c>
      <c r="H1914" s="19">
        <f t="shared" si="112"/>
        <v>4598.6499999999996</v>
      </c>
    </row>
    <row r="1915" spans="2:8" x14ac:dyDescent="0.3">
      <c r="B1915" s="240">
        <v>7263</v>
      </c>
      <c r="C1915" s="6">
        <v>45853</v>
      </c>
      <c r="D1915" t="s">
        <v>4463</v>
      </c>
      <c r="E1915" t="s">
        <v>12518</v>
      </c>
      <c r="F1915" t="s">
        <v>2789</v>
      </c>
      <c r="G1915" s="17">
        <f t="shared" si="111"/>
        <v>3920</v>
      </c>
      <c r="H1915" s="19">
        <f t="shared" si="112"/>
        <v>3678.92</v>
      </c>
    </row>
    <row r="1916" spans="2:8" x14ac:dyDescent="0.3">
      <c r="B1916" s="240">
        <v>7264</v>
      </c>
      <c r="C1916" s="6">
        <v>45853</v>
      </c>
      <c r="D1916" t="s">
        <v>4463</v>
      </c>
      <c r="E1916" t="s">
        <v>12517</v>
      </c>
      <c r="F1916" t="s">
        <v>2789</v>
      </c>
      <c r="G1916" s="17">
        <f t="shared" si="111"/>
        <v>3920</v>
      </c>
      <c r="H1916" s="19">
        <f t="shared" si="112"/>
        <v>3678.92</v>
      </c>
    </row>
    <row r="1917" spans="2:8" x14ac:dyDescent="0.3">
      <c r="B1917" s="240">
        <v>7265</v>
      </c>
      <c r="C1917" s="6">
        <v>45853</v>
      </c>
      <c r="D1917" t="s">
        <v>4463</v>
      </c>
      <c r="E1917" t="s">
        <v>12516</v>
      </c>
      <c r="F1917" t="s">
        <v>12515</v>
      </c>
      <c r="G1917" s="17">
        <f t="shared" si="111"/>
        <v>11045</v>
      </c>
      <c r="H1917" s="19">
        <f t="shared" si="112"/>
        <v>10365.7325</v>
      </c>
    </row>
    <row r="1918" spans="2:8" x14ac:dyDescent="0.3">
      <c r="B1918" s="240">
        <v>7266</v>
      </c>
      <c r="C1918" s="6">
        <v>45853</v>
      </c>
      <c r="D1918" t="s">
        <v>4463</v>
      </c>
      <c r="E1918" t="s">
        <v>12514</v>
      </c>
      <c r="F1918" t="s">
        <v>12513</v>
      </c>
      <c r="G1918" s="17">
        <f t="shared" si="111"/>
        <v>13672</v>
      </c>
      <c r="H1918" s="19">
        <f t="shared" si="112"/>
        <v>12831.172</v>
      </c>
    </row>
    <row r="1919" spans="2:8" x14ac:dyDescent="0.3">
      <c r="B1919" s="240">
        <v>7267</v>
      </c>
      <c r="C1919" s="6">
        <v>45853</v>
      </c>
      <c r="D1919" t="s">
        <v>4463</v>
      </c>
      <c r="E1919" t="s">
        <v>12512</v>
      </c>
      <c r="F1919" t="s">
        <v>12511</v>
      </c>
      <c r="G1919" s="17">
        <f t="shared" si="111"/>
        <v>2505</v>
      </c>
      <c r="H1919" s="19">
        <f t="shared" si="112"/>
        <v>2350.9425000000001</v>
      </c>
    </row>
    <row r="1920" spans="2:8" x14ac:dyDescent="0.3">
      <c r="B1920" s="240">
        <v>7268</v>
      </c>
      <c r="C1920" s="6">
        <v>45853</v>
      </c>
      <c r="D1920" t="s">
        <v>4463</v>
      </c>
      <c r="E1920" t="s">
        <v>12510</v>
      </c>
      <c r="F1920" t="s">
        <v>12509</v>
      </c>
      <c r="G1920" s="17">
        <f t="shared" si="111"/>
        <v>2827.5</v>
      </c>
      <c r="H1920" s="19">
        <f t="shared" si="112"/>
        <v>2653.6087499999999</v>
      </c>
    </row>
    <row r="1921" spans="2:8" x14ac:dyDescent="0.3">
      <c r="B1921" s="240">
        <v>7269</v>
      </c>
      <c r="C1921" s="6">
        <v>45853</v>
      </c>
      <c r="D1921" t="s">
        <v>4463</v>
      </c>
      <c r="E1921" t="s">
        <v>12508</v>
      </c>
      <c r="F1921" t="s">
        <v>12507</v>
      </c>
      <c r="G1921" s="17">
        <f t="shared" si="111"/>
        <v>1446.5</v>
      </c>
      <c r="H1921" s="19">
        <f t="shared" si="112"/>
        <v>1357.54025</v>
      </c>
    </row>
    <row r="1922" spans="2:8" x14ac:dyDescent="0.3">
      <c r="B1922" s="240">
        <v>7270</v>
      </c>
      <c r="C1922" s="6">
        <v>45853</v>
      </c>
      <c r="D1922" t="s">
        <v>786</v>
      </c>
      <c r="E1922" t="s">
        <v>12506</v>
      </c>
      <c r="F1922" t="s">
        <v>2756</v>
      </c>
      <c r="G1922" s="17">
        <f t="shared" si="111"/>
        <v>13000</v>
      </c>
      <c r="H1922" s="19">
        <f t="shared" si="112"/>
        <v>12200.5</v>
      </c>
    </row>
    <row r="1923" spans="2:8" x14ac:dyDescent="0.3">
      <c r="B1923" s="240">
        <v>7271</v>
      </c>
      <c r="C1923" s="6">
        <v>45853</v>
      </c>
      <c r="D1923" t="s">
        <v>150</v>
      </c>
      <c r="E1923" t="s">
        <v>12505</v>
      </c>
      <c r="F1923" t="s">
        <v>12504</v>
      </c>
      <c r="G1923" s="17">
        <f t="shared" si="111"/>
        <v>70182</v>
      </c>
      <c r="H1923" s="19">
        <f t="shared" si="112"/>
        <v>65865.807000000001</v>
      </c>
    </row>
    <row r="1924" spans="2:8" x14ac:dyDescent="0.3">
      <c r="B1924" s="240">
        <v>7272</v>
      </c>
      <c r="C1924" s="6">
        <v>45853</v>
      </c>
      <c r="D1924" t="s">
        <v>142</v>
      </c>
      <c r="E1924" t="s">
        <v>12503</v>
      </c>
      <c r="F1924" t="s">
        <v>12502</v>
      </c>
      <c r="G1924" s="17">
        <f t="shared" si="111"/>
        <v>79345</v>
      </c>
      <c r="H1924" s="19">
        <f t="shared" si="112"/>
        <v>74465.282500000001</v>
      </c>
    </row>
    <row r="1925" spans="2:8" x14ac:dyDescent="0.3">
      <c r="G1925" s="17"/>
      <c r="H1925" s="19"/>
    </row>
    <row r="1926" spans="2:8" x14ac:dyDescent="0.3">
      <c r="B1926" s="16">
        <v>7273</v>
      </c>
      <c r="C1926" s="6">
        <v>45854</v>
      </c>
      <c r="D1926" t="s">
        <v>203</v>
      </c>
      <c r="E1926" t="s">
        <v>12534</v>
      </c>
      <c r="F1926" t="s">
        <v>12533</v>
      </c>
      <c r="G1926" s="17">
        <f t="shared" ref="G1926:G1934" si="113">_xlfn.NUMBERVALUE(F1926,",",".")</f>
        <v>4860</v>
      </c>
      <c r="H1926" s="19">
        <f t="shared" ref="H1926:H1934" si="114">G1926*0.9385</f>
        <v>4561.1099999999997</v>
      </c>
    </row>
    <row r="1927" spans="2:8" x14ac:dyDescent="0.3">
      <c r="B1927" s="16">
        <v>7274</v>
      </c>
      <c r="C1927" s="6">
        <v>45854</v>
      </c>
      <c r="D1927" t="s">
        <v>4463</v>
      </c>
      <c r="E1927" t="s">
        <v>12532</v>
      </c>
      <c r="F1927" t="s">
        <v>8897</v>
      </c>
      <c r="G1927" s="17">
        <f t="shared" si="113"/>
        <v>4900</v>
      </c>
      <c r="H1927" s="19">
        <f t="shared" si="114"/>
        <v>4598.6499999999996</v>
      </c>
    </row>
    <row r="1928" spans="2:8" x14ac:dyDescent="0.3">
      <c r="B1928" s="16">
        <v>7275</v>
      </c>
      <c r="C1928" s="6">
        <v>45854</v>
      </c>
      <c r="D1928" t="s">
        <v>142</v>
      </c>
      <c r="E1928" t="s">
        <v>12410</v>
      </c>
      <c r="F1928" t="s">
        <v>12409</v>
      </c>
      <c r="G1928" s="17">
        <f t="shared" si="113"/>
        <v>15000</v>
      </c>
      <c r="H1928" s="19">
        <f t="shared" si="114"/>
        <v>14077.5</v>
      </c>
    </row>
    <row r="1929" spans="2:8" x14ac:dyDescent="0.3">
      <c r="B1929" s="16">
        <v>7276</v>
      </c>
      <c r="C1929" s="6">
        <v>45854</v>
      </c>
      <c r="D1929" t="s">
        <v>142</v>
      </c>
      <c r="E1929" t="s">
        <v>12531</v>
      </c>
      <c r="F1929" t="s">
        <v>12530</v>
      </c>
      <c r="G1929" s="17">
        <f t="shared" si="113"/>
        <v>44830</v>
      </c>
      <c r="H1929" s="19">
        <f t="shared" si="114"/>
        <v>42072.955000000002</v>
      </c>
    </row>
    <row r="1930" spans="2:8" x14ac:dyDescent="0.3">
      <c r="G1930" s="17">
        <f t="shared" si="113"/>
        <v>0</v>
      </c>
      <c r="H1930" s="19">
        <f t="shared" si="114"/>
        <v>0</v>
      </c>
    </row>
    <row r="1931" spans="2:8" x14ac:dyDescent="0.3">
      <c r="B1931" s="16">
        <v>7277</v>
      </c>
      <c r="C1931" s="6">
        <v>45854</v>
      </c>
      <c r="D1931" t="s">
        <v>251</v>
      </c>
      <c r="E1931" t="s">
        <v>12543</v>
      </c>
      <c r="F1931" t="s">
        <v>12542</v>
      </c>
      <c r="G1931" s="17">
        <f t="shared" si="113"/>
        <v>35791.96</v>
      </c>
      <c r="H1931" s="19">
        <f t="shared" si="114"/>
        <v>33590.754459999996</v>
      </c>
    </row>
    <row r="1932" spans="2:8" x14ac:dyDescent="0.3">
      <c r="B1932" s="16">
        <v>7278</v>
      </c>
      <c r="C1932" s="6">
        <v>45854</v>
      </c>
      <c r="D1932" t="s">
        <v>198</v>
      </c>
      <c r="E1932" t="s">
        <v>12541</v>
      </c>
      <c r="F1932" t="s">
        <v>3949</v>
      </c>
      <c r="G1932" s="17">
        <f t="shared" si="113"/>
        <v>2500</v>
      </c>
      <c r="H1932" s="19">
        <f t="shared" si="114"/>
        <v>2346.25</v>
      </c>
    </row>
    <row r="1933" spans="2:8" x14ac:dyDescent="0.3">
      <c r="B1933" s="16">
        <v>7279</v>
      </c>
      <c r="C1933" s="6">
        <v>45855</v>
      </c>
      <c r="D1933" t="s">
        <v>561</v>
      </c>
      <c r="E1933" t="s">
        <v>12540</v>
      </c>
      <c r="F1933" t="s">
        <v>12539</v>
      </c>
      <c r="G1933" s="17">
        <f t="shared" si="113"/>
        <v>26743</v>
      </c>
      <c r="H1933" s="19">
        <f t="shared" si="114"/>
        <v>25098.305499999999</v>
      </c>
    </row>
    <row r="1934" spans="2:8" x14ac:dyDescent="0.3">
      <c r="B1934" s="16">
        <v>7280</v>
      </c>
      <c r="C1934" s="6">
        <v>45855</v>
      </c>
      <c r="D1934" t="s">
        <v>12537</v>
      </c>
      <c r="E1934" t="s">
        <v>12538</v>
      </c>
      <c r="F1934" t="s">
        <v>2664</v>
      </c>
      <c r="G1934" s="17">
        <f t="shared" si="113"/>
        <v>30000</v>
      </c>
      <c r="H1934" s="19">
        <f t="shared" si="114"/>
        <v>28155</v>
      </c>
    </row>
    <row r="1937" spans="2:8" x14ac:dyDescent="0.3">
      <c r="B1937" s="16">
        <v>7281</v>
      </c>
      <c r="C1937" s="18">
        <v>45856</v>
      </c>
      <c r="D1937" t="s">
        <v>509</v>
      </c>
      <c r="E1937" t="s">
        <v>12575</v>
      </c>
      <c r="F1937" t="s">
        <v>12574</v>
      </c>
      <c r="G1937" s="17">
        <f t="shared" ref="G1937:G1947" si="115">_xlfn.NUMBERVALUE(F1937,",",".")</f>
        <v>2400</v>
      </c>
      <c r="H1937" s="19">
        <f t="shared" ref="H1937:H1947" si="116">G1937*0.9385</f>
        <v>2252.4</v>
      </c>
    </row>
    <row r="1938" spans="2:8" x14ac:dyDescent="0.3">
      <c r="B1938" s="16">
        <v>7282</v>
      </c>
      <c r="C1938" s="18">
        <v>45856</v>
      </c>
      <c r="D1938" t="s">
        <v>203</v>
      </c>
      <c r="E1938" t="s">
        <v>12573</v>
      </c>
      <c r="F1938" t="s">
        <v>12572</v>
      </c>
      <c r="G1938" s="17">
        <f t="shared" si="115"/>
        <v>108457.67</v>
      </c>
      <c r="H1938" s="19">
        <f t="shared" si="116"/>
        <v>101787.52329499999</v>
      </c>
    </row>
    <row r="1939" spans="2:8" x14ac:dyDescent="0.3">
      <c r="B1939" s="16">
        <v>7283</v>
      </c>
      <c r="C1939" s="18">
        <v>45856</v>
      </c>
      <c r="D1939" t="s">
        <v>12570</v>
      </c>
      <c r="E1939" t="s">
        <v>12571</v>
      </c>
      <c r="F1939" t="s">
        <v>12569</v>
      </c>
      <c r="G1939" s="17">
        <f t="shared" si="115"/>
        <v>6822</v>
      </c>
      <c r="H1939" s="19">
        <f t="shared" si="116"/>
        <v>6402.4470000000001</v>
      </c>
    </row>
    <row r="1940" spans="2:8" x14ac:dyDescent="0.3">
      <c r="B1940" s="16">
        <v>7284</v>
      </c>
      <c r="C1940" s="18">
        <v>45856</v>
      </c>
      <c r="D1940" t="s">
        <v>203</v>
      </c>
      <c r="E1940" t="s">
        <v>12568</v>
      </c>
      <c r="F1940" t="s">
        <v>12567</v>
      </c>
      <c r="G1940" s="17">
        <f t="shared" si="115"/>
        <v>7685.81</v>
      </c>
      <c r="H1940" s="19">
        <f t="shared" si="116"/>
        <v>7213.1326850000005</v>
      </c>
    </row>
    <row r="1941" spans="2:8" x14ac:dyDescent="0.3">
      <c r="B1941" s="16">
        <v>7285</v>
      </c>
      <c r="C1941" s="18">
        <v>45856</v>
      </c>
      <c r="D1941" t="s">
        <v>542</v>
      </c>
      <c r="E1941" t="s">
        <v>12566</v>
      </c>
      <c r="F1941" t="s">
        <v>12565</v>
      </c>
      <c r="G1941" s="17">
        <f t="shared" si="115"/>
        <v>19227.2</v>
      </c>
      <c r="H1941" s="19">
        <f t="shared" si="116"/>
        <v>18044.727200000001</v>
      </c>
    </row>
    <row r="1942" spans="2:8" x14ac:dyDescent="0.3">
      <c r="B1942" s="16">
        <v>7286</v>
      </c>
      <c r="C1942" s="18">
        <v>45856</v>
      </c>
      <c r="D1942" t="s">
        <v>542</v>
      </c>
      <c r="E1942" t="s">
        <v>12564</v>
      </c>
      <c r="F1942" t="s">
        <v>12563</v>
      </c>
      <c r="G1942" s="17">
        <f t="shared" si="115"/>
        <v>10065.02</v>
      </c>
      <c r="H1942" s="19">
        <f t="shared" si="116"/>
        <v>9446.0212700000011</v>
      </c>
    </row>
    <row r="1943" spans="2:8" x14ac:dyDescent="0.3">
      <c r="B1943" s="16">
        <v>7287</v>
      </c>
      <c r="C1943" s="18">
        <v>45856</v>
      </c>
      <c r="D1943" t="s">
        <v>542</v>
      </c>
      <c r="E1943" t="s">
        <v>12562</v>
      </c>
      <c r="F1943" t="s">
        <v>12561</v>
      </c>
      <c r="G1943" s="17">
        <f t="shared" si="115"/>
        <v>16819.62</v>
      </c>
      <c r="H1943" s="19">
        <f t="shared" si="116"/>
        <v>15785.213369999999</v>
      </c>
    </row>
    <row r="1944" spans="2:8" x14ac:dyDescent="0.3">
      <c r="B1944" s="16">
        <v>7288</v>
      </c>
      <c r="C1944" s="18">
        <v>45856</v>
      </c>
      <c r="D1944" t="s">
        <v>542</v>
      </c>
      <c r="E1944" t="s">
        <v>12560</v>
      </c>
      <c r="F1944" t="s">
        <v>12559</v>
      </c>
      <c r="G1944" s="17">
        <f t="shared" si="115"/>
        <v>7022.11</v>
      </c>
      <c r="H1944" s="19">
        <f t="shared" si="116"/>
        <v>6590.2502349999995</v>
      </c>
    </row>
    <row r="1945" spans="2:8" x14ac:dyDescent="0.3">
      <c r="B1945" s="16">
        <v>7289</v>
      </c>
      <c r="C1945" s="18">
        <v>45856</v>
      </c>
      <c r="D1945" t="s">
        <v>542</v>
      </c>
      <c r="E1945" t="s">
        <v>12558</v>
      </c>
      <c r="F1945" t="s">
        <v>12557</v>
      </c>
      <c r="G1945" s="17">
        <f t="shared" si="115"/>
        <v>13475.76</v>
      </c>
      <c r="H1945" s="19">
        <f t="shared" si="116"/>
        <v>12647.000760000001</v>
      </c>
    </row>
    <row r="1946" spans="2:8" x14ac:dyDescent="0.3">
      <c r="B1946" s="16">
        <v>7290</v>
      </c>
      <c r="C1946" s="18">
        <v>45856</v>
      </c>
      <c r="D1946" t="s">
        <v>171</v>
      </c>
      <c r="E1946" t="s">
        <v>12556</v>
      </c>
      <c r="F1946" t="s">
        <v>12555</v>
      </c>
      <c r="G1946" s="17">
        <f t="shared" si="115"/>
        <v>7357.74</v>
      </c>
      <c r="H1946" s="19">
        <f t="shared" si="116"/>
        <v>6905.2389899999998</v>
      </c>
    </row>
    <row r="1947" spans="2:8" x14ac:dyDescent="0.3">
      <c r="B1947" s="16">
        <v>7291</v>
      </c>
      <c r="C1947" s="18">
        <v>45856</v>
      </c>
      <c r="D1947" t="s">
        <v>171</v>
      </c>
      <c r="E1947" t="s">
        <v>12554</v>
      </c>
      <c r="F1947" t="s">
        <v>12553</v>
      </c>
      <c r="G1947" s="17">
        <f t="shared" si="115"/>
        <v>6230.07</v>
      </c>
      <c r="H1947" s="19">
        <f t="shared" si="116"/>
        <v>5846.9206949999998</v>
      </c>
    </row>
  </sheetData>
  <sortState xmlns:xlrd2="http://schemas.microsoft.com/office/spreadsheetml/2017/richdata2" ref="B1937:F1947">
    <sortCondition ref="B1937:B1947"/>
  </sortState>
  <phoneticPr fontId="6"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0AF72F-7385-4CBD-B40B-FE2C0CDB8233}">
  <dimension ref="A1:E24"/>
  <sheetViews>
    <sheetView workbookViewId="0">
      <selection activeCell="B8" sqref="B8"/>
    </sheetView>
  </sheetViews>
  <sheetFormatPr defaultRowHeight="14.4" x14ac:dyDescent="0.3"/>
  <cols>
    <col min="1" max="1" width="6" bestFit="1" customWidth="1"/>
    <col min="2" max="2" width="17.21875" bestFit="1" customWidth="1"/>
    <col min="3" max="3" width="162.77734375" bestFit="1" customWidth="1"/>
    <col min="4" max="4" width="9.21875" bestFit="1" customWidth="1"/>
    <col min="5" max="5" width="12.5546875" bestFit="1" customWidth="1"/>
  </cols>
  <sheetData>
    <row r="1" spans="1:5" ht="15" thickBot="1" x14ac:dyDescent="0.35">
      <c r="A1" s="96"/>
    </row>
    <row r="2" spans="1:5" ht="15" thickBot="1" x14ac:dyDescent="0.35">
      <c r="A2" s="97" t="s">
        <v>3</v>
      </c>
      <c r="B2" s="97" t="s">
        <v>8918</v>
      </c>
      <c r="C2" s="97" t="s">
        <v>8919</v>
      </c>
      <c r="D2" s="98" t="s">
        <v>8920</v>
      </c>
      <c r="E2" s="97" t="s">
        <v>8921</v>
      </c>
    </row>
    <row r="3" spans="1:5" x14ac:dyDescent="0.3">
      <c r="A3" s="99">
        <v>18.274999999999999</v>
      </c>
      <c r="B3" s="99" t="s">
        <v>8922</v>
      </c>
      <c r="C3" s="99" t="s">
        <v>8923</v>
      </c>
      <c r="D3" s="100">
        <v>45042</v>
      </c>
      <c r="E3" s="99" t="s">
        <v>8924</v>
      </c>
    </row>
    <row r="4" spans="1:5" x14ac:dyDescent="0.3">
      <c r="A4" s="101">
        <v>18.442</v>
      </c>
      <c r="B4" s="101" t="s">
        <v>8925</v>
      </c>
      <c r="C4" s="101" t="s">
        <v>8926</v>
      </c>
      <c r="D4" s="102">
        <v>45042</v>
      </c>
      <c r="E4" s="101" t="s">
        <v>8927</v>
      </c>
    </row>
    <row r="5" spans="1:5" x14ac:dyDescent="0.3">
      <c r="A5" s="99">
        <v>18.443000000000001</v>
      </c>
      <c r="B5" s="99" t="s">
        <v>8922</v>
      </c>
      <c r="C5" s="99" t="s">
        <v>8928</v>
      </c>
      <c r="D5" s="100">
        <v>45042</v>
      </c>
      <c r="E5" s="99" t="s">
        <v>8929</v>
      </c>
    </row>
    <row r="6" spans="1:5" x14ac:dyDescent="0.3">
      <c r="A6" s="101">
        <v>18.443999999999999</v>
      </c>
      <c r="B6" s="101" t="s">
        <v>8922</v>
      </c>
      <c r="C6" s="101" t="s">
        <v>8930</v>
      </c>
      <c r="D6" s="102">
        <v>45042</v>
      </c>
      <c r="E6" s="101" t="s">
        <v>8931</v>
      </c>
    </row>
    <row r="7" spans="1:5" x14ac:dyDescent="0.3">
      <c r="A7" s="99">
        <v>18.445</v>
      </c>
      <c r="B7" s="99" t="s">
        <v>8922</v>
      </c>
      <c r="C7" s="99" t="s">
        <v>8932</v>
      </c>
      <c r="D7" s="100">
        <v>45042</v>
      </c>
      <c r="E7" s="99" t="s">
        <v>8933</v>
      </c>
    </row>
    <row r="8" spans="1:5" x14ac:dyDescent="0.3">
      <c r="A8" s="101">
        <v>18.446000000000002</v>
      </c>
      <c r="B8" s="101" t="s">
        <v>8934</v>
      </c>
      <c r="C8" s="101" t="s">
        <v>8935</v>
      </c>
      <c r="D8" s="102">
        <v>45042</v>
      </c>
      <c r="E8" s="101" t="s">
        <v>8936</v>
      </c>
    </row>
    <row r="9" spans="1:5" x14ac:dyDescent="0.3">
      <c r="A9" s="99">
        <v>18.446999999999999</v>
      </c>
      <c r="B9" s="99" t="s">
        <v>8925</v>
      </c>
      <c r="C9" s="99" t="s">
        <v>8937</v>
      </c>
      <c r="D9" s="100">
        <v>45042</v>
      </c>
      <c r="E9" s="99" t="s">
        <v>8938</v>
      </c>
    </row>
    <row r="10" spans="1:5" x14ac:dyDescent="0.3">
      <c r="A10" s="101">
        <v>18.448</v>
      </c>
      <c r="B10" s="101" t="s">
        <v>8934</v>
      </c>
      <c r="C10" s="101" t="s">
        <v>8939</v>
      </c>
      <c r="D10" s="102">
        <v>45042</v>
      </c>
      <c r="E10" s="101" t="s">
        <v>8940</v>
      </c>
    </row>
    <row r="11" spans="1:5" x14ac:dyDescent="0.3">
      <c r="A11" s="99">
        <v>18.449000000000002</v>
      </c>
      <c r="B11" s="99" t="s">
        <v>8934</v>
      </c>
      <c r="C11" s="99" t="s">
        <v>8941</v>
      </c>
      <c r="D11" s="100">
        <v>45042</v>
      </c>
      <c r="E11" s="99" t="s">
        <v>8942</v>
      </c>
    </row>
    <row r="12" spans="1:5" x14ac:dyDescent="0.3">
      <c r="A12" s="101">
        <v>18.501000000000001</v>
      </c>
      <c r="B12" s="101" t="s">
        <v>8934</v>
      </c>
      <c r="C12" s="101" t="s">
        <v>8943</v>
      </c>
      <c r="D12" s="102">
        <v>45077</v>
      </c>
      <c r="E12" s="101" t="s">
        <v>8944</v>
      </c>
    </row>
    <row r="13" spans="1:5" x14ac:dyDescent="0.3">
      <c r="A13" s="99">
        <v>18.501999999999999</v>
      </c>
      <c r="B13" s="99" t="s">
        <v>8934</v>
      </c>
      <c r="C13" s="99" t="s">
        <v>8945</v>
      </c>
      <c r="D13" s="100">
        <v>45077</v>
      </c>
      <c r="E13" s="99" t="s">
        <v>8946</v>
      </c>
    </row>
    <row r="14" spans="1:5" x14ac:dyDescent="0.3">
      <c r="A14" s="101">
        <v>18.542000000000002</v>
      </c>
      <c r="B14" s="101" t="s">
        <v>8934</v>
      </c>
      <c r="C14" s="101" t="s">
        <v>8947</v>
      </c>
      <c r="D14" s="102">
        <v>45071</v>
      </c>
      <c r="E14" s="101" t="s">
        <v>8948</v>
      </c>
    </row>
    <row r="15" spans="1:5" x14ac:dyDescent="0.3">
      <c r="A15" s="99">
        <v>18.542999999999999</v>
      </c>
      <c r="B15" s="99" t="s">
        <v>8934</v>
      </c>
      <c r="C15" s="99" t="s">
        <v>8949</v>
      </c>
      <c r="D15" s="100">
        <v>45071</v>
      </c>
      <c r="E15" s="99" t="s">
        <v>8950</v>
      </c>
    </row>
    <row r="16" spans="1:5" x14ac:dyDescent="0.3">
      <c r="A16" s="101">
        <v>18.544</v>
      </c>
      <c r="B16" s="101" t="s">
        <v>8934</v>
      </c>
      <c r="C16" s="101" t="s">
        <v>8951</v>
      </c>
      <c r="D16" s="102">
        <v>45071</v>
      </c>
      <c r="E16" s="101" t="s">
        <v>8952</v>
      </c>
    </row>
    <row r="17" spans="1:5" x14ac:dyDescent="0.3">
      <c r="A17" s="99">
        <v>18.545000000000002</v>
      </c>
      <c r="B17" s="99" t="s">
        <v>8922</v>
      </c>
      <c r="C17" s="99" t="s">
        <v>8953</v>
      </c>
      <c r="D17" s="100">
        <v>45071</v>
      </c>
      <c r="E17" s="99" t="s">
        <v>8938</v>
      </c>
    </row>
    <row r="18" spans="1:5" x14ac:dyDescent="0.3">
      <c r="A18" s="101">
        <v>18.545999999999999</v>
      </c>
      <c r="B18" s="101" t="s">
        <v>8922</v>
      </c>
      <c r="C18" s="101" t="s">
        <v>8954</v>
      </c>
      <c r="D18" s="102">
        <v>45071</v>
      </c>
      <c r="E18" s="101" t="s">
        <v>8955</v>
      </c>
    </row>
    <row r="19" spans="1:5" x14ac:dyDescent="0.3">
      <c r="A19" s="99">
        <v>18.547000000000001</v>
      </c>
      <c r="B19" s="103" t="s">
        <v>8934</v>
      </c>
      <c r="C19" s="99" t="s">
        <v>8956</v>
      </c>
      <c r="D19" s="100">
        <v>45071</v>
      </c>
      <c r="E19" s="99" t="s">
        <v>8957</v>
      </c>
    </row>
    <row r="20" spans="1:5" x14ac:dyDescent="0.3">
      <c r="A20" s="101">
        <v>18.547999999999998</v>
      </c>
      <c r="B20" s="101" t="s">
        <v>8934</v>
      </c>
      <c r="C20" s="101" t="s">
        <v>8958</v>
      </c>
      <c r="D20" s="102">
        <v>45071</v>
      </c>
      <c r="E20" s="101" t="s">
        <v>8959</v>
      </c>
    </row>
    <row r="21" spans="1:5" x14ac:dyDescent="0.3">
      <c r="A21" s="99">
        <v>18.548999999999999</v>
      </c>
      <c r="B21" s="103" t="s">
        <v>8934</v>
      </c>
      <c r="C21" s="99" t="s">
        <v>8960</v>
      </c>
      <c r="D21" s="100">
        <v>45071</v>
      </c>
      <c r="E21" s="99" t="s">
        <v>8961</v>
      </c>
    </row>
    <row r="22" spans="1:5" x14ac:dyDescent="0.3">
      <c r="A22" s="101">
        <v>18.55</v>
      </c>
      <c r="B22" s="101" t="s">
        <v>8925</v>
      </c>
      <c r="C22" s="101" t="s">
        <v>8962</v>
      </c>
      <c r="D22" s="102">
        <v>45071</v>
      </c>
      <c r="E22" s="101" t="s">
        <v>8963</v>
      </c>
    </row>
    <row r="23" spans="1:5" ht="15" thickBot="1" x14ac:dyDescent="0.35">
      <c r="A23" s="104">
        <v>18.550999999999998</v>
      </c>
      <c r="B23" s="104" t="s">
        <v>8934</v>
      </c>
      <c r="C23" s="104" t="s">
        <v>8964</v>
      </c>
      <c r="D23" s="105">
        <v>45071</v>
      </c>
      <c r="E23" s="104" t="s">
        <v>8965</v>
      </c>
    </row>
    <row r="24" spans="1:5" ht="15" thickBot="1" x14ac:dyDescent="0.35">
      <c r="A24" s="106"/>
      <c r="B24" s="107"/>
      <c r="C24" s="107" t="s">
        <v>2787</v>
      </c>
      <c r="D24" s="107"/>
      <c r="E24" s="108" t="s">
        <v>8966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A1AB2D-B157-4410-BFE0-0320ED21E130}">
  <dimension ref="B1:F254"/>
  <sheetViews>
    <sheetView workbookViewId="0">
      <selection activeCell="B8" sqref="B8"/>
    </sheetView>
  </sheetViews>
  <sheetFormatPr defaultRowHeight="14.4" x14ac:dyDescent="0.3"/>
  <cols>
    <col min="2" max="2" width="112.44140625" bestFit="1" customWidth="1"/>
    <col min="3" max="3" width="9.21875" bestFit="1" customWidth="1"/>
  </cols>
  <sheetData>
    <row r="1" spans="2:6" x14ac:dyDescent="0.3">
      <c r="B1" s="110" t="s">
        <v>8970</v>
      </c>
      <c r="C1" s="111">
        <v>-1819.39</v>
      </c>
      <c r="D1" t="str">
        <f>MID(B1,32,5)</f>
        <v xml:space="preserve"> 2795</v>
      </c>
      <c r="F1" s="109">
        <v>45077</v>
      </c>
    </row>
    <row r="2" spans="2:6" x14ac:dyDescent="0.3">
      <c r="B2" s="110" t="s">
        <v>8971</v>
      </c>
      <c r="C2" s="111">
        <v>-746.98</v>
      </c>
      <c r="D2" t="str">
        <f>MID(B2,32,5)</f>
        <v xml:space="preserve"> 2794</v>
      </c>
      <c r="F2" s="109">
        <v>45077</v>
      </c>
    </row>
    <row r="3" spans="2:6" x14ac:dyDescent="0.3">
      <c r="B3" s="110" t="s">
        <v>8972</v>
      </c>
      <c r="C3" s="111">
        <v>-350.28</v>
      </c>
      <c r="D3" t="str">
        <f>MID(B3,32,5)</f>
        <v xml:space="preserve"> 2797</v>
      </c>
      <c r="F3" s="109">
        <v>45077</v>
      </c>
    </row>
    <row r="4" spans="2:6" x14ac:dyDescent="0.3">
      <c r="B4" s="110" t="s">
        <v>8973</v>
      </c>
      <c r="C4" s="111">
        <v>-28642.240000000002</v>
      </c>
      <c r="D4">
        <v>2804</v>
      </c>
      <c r="F4" s="109">
        <v>45083</v>
      </c>
    </row>
    <row r="5" spans="2:6" x14ac:dyDescent="0.3">
      <c r="B5" s="110" t="s">
        <v>8973</v>
      </c>
      <c r="C5" s="111">
        <v>-28642.240000000002</v>
      </c>
      <c r="D5">
        <v>2805</v>
      </c>
      <c r="F5" s="109">
        <v>45083</v>
      </c>
    </row>
    <row r="6" spans="2:6" x14ac:dyDescent="0.3">
      <c r="B6" s="110" t="s">
        <v>8974</v>
      </c>
      <c r="C6" s="111">
        <v>-11599.86</v>
      </c>
      <c r="D6" t="str">
        <f t="shared" ref="D6:D17" si="0">MID(B6,32,5)</f>
        <v xml:space="preserve"> 2883</v>
      </c>
      <c r="F6" s="109">
        <v>45107</v>
      </c>
    </row>
    <row r="7" spans="2:6" x14ac:dyDescent="0.3">
      <c r="B7" s="110" t="s">
        <v>8975</v>
      </c>
      <c r="C7" s="111">
        <v>-5560.62</v>
      </c>
      <c r="D7" t="str">
        <f t="shared" si="0"/>
        <v xml:space="preserve"> 2992</v>
      </c>
      <c r="F7" s="109">
        <v>45107</v>
      </c>
    </row>
    <row r="8" spans="2:6" x14ac:dyDescent="0.3">
      <c r="B8" s="110" t="s">
        <v>8976</v>
      </c>
      <c r="C8" s="111">
        <v>-3519.38</v>
      </c>
      <c r="D8" t="str">
        <f t="shared" si="0"/>
        <v xml:space="preserve"> 2991</v>
      </c>
      <c r="F8" s="109">
        <v>45107</v>
      </c>
    </row>
    <row r="9" spans="2:6" x14ac:dyDescent="0.3">
      <c r="B9" s="110" t="s">
        <v>8977</v>
      </c>
      <c r="C9" s="111">
        <v>-788.34</v>
      </c>
      <c r="D9" t="str">
        <f t="shared" si="0"/>
        <v xml:space="preserve"> 2884</v>
      </c>
      <c r="F9" s="109">
        <v>45119</v>
      </c>
    </row>
    <row r="10" spans="2:6" x14ac:dyDescent="0.3">
      <c r="B10" s="110" t="s">
        <v>8978</v>
      </c>
      <c r="C10" s="111">
        <v>-643.35</v>
      </c>
      <c r="D10" t="str">
        <f t="shared" si="0"/>
        <v xml:space="preserve"> 2885</v>
      </c>
      <c r="F10" s="109">
        <v>45119</v>
      </c>
    </row>
    <row r="11" spans="2:6" x14ac:dyDescent="0.3">
      <c r="B11" s="110" t="s">
        <v>8979</v>
      </c>
      <c r="C11" s="111">
        <v>-5331</v>
      </c>
      <c r="D11" t="str">
        <f t="shared" si="0"/>
        <v xml:space="preserve"> 2919</v>
      </c>
      <c r="F11" s="109">
        <v>45113</v>
      </c>
    </row>
    <row r="12" spans="2:6" x14ac:dyDescent="0.3">
      <c r="B12" s="110" t="s">
        <v>8980</v>
      </c>
      <c r="C12" s="111">
        <v>-3087.53</v>
      </c>
      <c r="D12" t="str">
        <f t="shared" si="0"/>
        <v xml:space="preserve"> 2922</v>
      </c>
      <c r="F12" s="109">
        <v>45113</v>
      </c>
    </row>
    <row r="13" spans="2:6" x14ac:dyDescent="0.3">
      <c r="B13" s="110" t="s">
        <v>8981</v>
      </c>
      <c r="C13" s="111">
        <v>-2400.4299999999998</v>
      </c>
      <c r="D13" t="str">
        <f t="shared" si="0"/>
        <v xml:space="preserve"> 2920</v>
      </c>
      <c r="F13" s="109">
        <v>45113</v>
      </c>
    </row>
    <row r="14" spans="2:6" x14ac:dyDescent="0.3">
      <c r="B14" s="110" t="s">
        <v>8982</v>
      </c>
      <c r="C14" s="111">
        <v>-372.68</v>
      </c>
      <c r="D14" t="str">
        <f t="shared" si="0"/>
        <v xml:space="preserve"> 2921</v>
      </c>
      <c r="F14" s="109">
        <v>45113</v>
      </c>
    </row>
    <row r="15" spans="2:6" x14ac:dyDescent="0.3">
      <c r="B15" s="110" t="s">
        <v>8983</v>
      </c>
      <c r="C15" s="111">
        <v>-1288.47</v>
      </c>
      <c r="D15" t="str">
        <f t="shared" si="0"/>
        <v xml:space="preserve"> 2962</v>
      </c>
      <c r="F15" s="109">
        <v>45121</v>
      </c>
    </row>
    <row r="16" spans="2:6" x14ac:dyDescent="0.3">
      <c r="B16" s="110" t="s">
        <v>8984</v>
      </c>
      <c r="C16" s="111">
        <v>-1184.6300000000001</v>
      </c>
      <c r="D16" t="str">
        <f t="shared" si="0"/>
        <v xml:space="preserve"> 2958</v>
      </c>
      <c r="F16" s="109">
        <v>45121</v>
      </c>
    </row>
    <row r="17" spans="2:6" x14ac:dyDescent="0.3">
      <c r="B17" s="110" t="s">
        <v>8985</v>
      </c>
      <c r="C17" s="111">
        <v>-7435.73</v>
      </c>
      <c r="D17" t="str">
        <f t="shared" si="0"/>
        <v xml:space="preserve"> 3100</v>
      </c>
      <c r="F17" s="109">
        <v>45127</v>
      </c>
    </row>
    <row r="18" spans="2:6" x14ac:dyDescent="0.3">
      <c r="B18" s="110" t="s">
        <v>8986</v>
      </c>
      <c r="C18" s="111">
        <v>-3000</v>
      </c>
      <c r="D18">
        <v>3139</v>
      </c>
      <c r="F18" s="109">
        <v>45131</v>
      </c>
    </row>
    <row r="19" spans="2:6" x14ac:dyDescent="0.3">
      <c r="B19" s="110" t="s">
        <v>8987</v>
      </c>
      <c r="C19" s="111">
        <v>-1930.01</v>
      </c>
      <c r="D19" t="str">
        <f>MID(B19,32,5)</f>
        <v xml:space="preserve"> 3097</v>
      </c>
      <c r="F19" s="109">
        <v>45127</v>
      </c>
    </row>
    <row r="20" spans="2:6" x14ac:dyDescent="0.3">
      <c r="B20" s="110" t="s">
        <v>8988</v>
      </c>
      <c r="C20" s="111">
        <v>-1347.57</v>
      </c>
      <c r="D20" t="str">
        <f>MID(B20,32,5)</f>
        <v xml:space="preserve"> 3098</v>
      </c>
      <c r="F20" s="109">
        <v>45127</v>
      </c>
    </row>
    <row r="21" spans="2:6" x14ac:dyDescent="0.3">
      <c r="B21" s="110" t="s">
        <v>8989</v>
      </c>
      <c r="C21" s="111">
        <v>-1289.18</v>
      </c>
      <c r="D21" t="str">
        <f>MID(B21,32,5)</f>
        <v xml:space="preserve"> 3099</v>
      </c>
      <c r="F21" s="109">
        <v>45127</v>
      </c>
    </row>
    <row r="22" spans="2:6" x14ac:dyDescent="0.3">
      <c r="B22" s="110" t="s">
        <v>8990</v>
      </c>
      <c r="C22" s="111">
        <v>-56310</v>
      </c>
      <c r="D22" t="str">
        <f>MID(B22,35,5)</f>
        <v xml:space="preserve">2846 </v>
      </c>
      <c r="F22" s="109">
        <v>45156</v>
      </c>
    </row>
    <row r="23" spans="2:6" x14ac:dyDescent="0.3">
      <c r="B23" s="110" t="s">
        <v>8991</v>
      </c>
      <c r="C23" s="111">
        <v>-32847.5</v>
      </c>
      <c r="D23" t="str">
        <f t="shared" ref="D23:D45" si="1">MID(B23,35,5)</f>
        <v xml:space="preserve">2845 </v>
      </c>
      <c r="F23" s="109">
        <v>45156</v>
      </c>
    </row>
    <row r="24" spans="2:6" x14ac:dyDescent="0.3">
      <c r="B24" s="110" t="s">
        <v>8992</v>
      </c>
      <c r="C24" s="111">
        <v>-20537.310000000001</v>
      </c>
      <c r="D24" t="str">
        <f t="shared" si="1"/>
        <v xml:space="preserve">2840 </v>
      </c>
      <c r="F24" s="109">
        <v>45156</v>
      </c>
    </row>
    <row r="25" spans="2:6" x14ac:dyDescent="0.3">
      <c r="B25" s="110" t="s">
        <v>8993</v>
      </c>
      <c r="C25" s="111">
        <v>-10945.47</v>
      </c>
      <c r="D25" t="str">
        <f t="shared" si="1"/>
        <v xml:space="preserve">2819 </v>
      </c>
      <c r="F25" s="109">
        <v>45156</v>
      </c>
    </row>
    <row r="26" spans="2:6" x14ac:dyDescent="0.3">
      <c r="B26" s="110" t="s">
        <v>8994</v>
      </c>
      <c r="C26" s="111">
        <v>-9137.86</v>
      </c>
      <c r="D26" t="str">
        <f t="shared" si="1"/>
        <v xml:space="preserve">2842 </v>
      </c>
      <c r="F26" s="109">
        <v>45156</v>
      </c>
    </row>
    <row r="27" spans="2:6" x14ac:dyDescent="0.3">
      <c r="B27" s="110" t="s">
        <v>8995</v>
      </c>
      <c r="C27" s="111">
        <v>-8968.4599999999991</v>
      </c>
      <c r="D27" t="str">
        <f t="shared" si="1"/>
        <v xml:space="preserve">2811 </v>
      </c>
      <c r="F27" s="109">
        <v>45156</v>
      </c>
    </row>
    <row r="28" spans="2:6" x14ac:dyDescent="0.3">
      <c r="B28" s="110" t="s">
        <v>8996</v>
      </c>
      <c r="C28" s="111">
        <v>-8446.5</v>
      </c>
      <c r="D28" t="str">
        <f t="shared" si="1"/>
        <v xml:space="preserve">2818 </v>
      </c>
      <c r="F28" s="109">
        <v>45156</v>
      </c>
    </row>
    <row r="29" spans="2:6" x14ac:dyDescent="0.3">
      <c r="B29" s="110" t="s">
        <v>8997</v>
      </c>
      <c r="C29" s="111">
        <v>-7508</v>
      </c>
      <c r="D29" t="str">
        <f t="shared" si="1"/>
        <v xml:space="preserve">2816 </v>
      </c>
      <c r="F29" s="109">
        <v>45156</v>
      </c>
    </row>
    <row r="30" spans="2:6" x14ac:dyDescent="0.3">
      <c r="B30" s="110" t="s">
        <v>8998</v>
      </c>
      <c r="C30" s="111">
        <v>-7272.66</v>
      </c>
      <c r="D30" t="str">
        <f t="shared" si="1"/>
        <v xml:space="preserve">2841 </v>
      </c>
      <c r="F30" s="109">
        <v>45156</v>
      </c>
    </row>
    <row r="31" spans="2:6" x14ac:dyDescent="0.3">
      <c r="B31" s="110" t="s">
        <v>8999</v>
      </c>
      <c r="C31" s="111">
        <v>-6897.95</v>
      </c>
      <c r="D31" t="str">
        <f t="shared" si="1"/>
        <v xml:space="preserve">2837 </v>
      </c>
      <c r="F31" s="109">
        <v>45156</v>
      </c>
    </row>
    <row r="32" spans="2:6" x14ac:dyDescent="0.3">
      <c r="B32" s="110" t="s">
        <v>9000</v>
      </c>
      <c r="C32" s="111">
        <v>-6569.5</v>
      </c>
      <c r="D32" t="str">
        <f t="shared" si="1"/>
        <v xml:space="preserve">2815 </v>
      </c>
      <c r="F32" s="109">
        <v>45156</v>
      </c>
    </row>
    <row r="33" spans="2:6" x14ac:dyDescent="0.3">
      <c r="B33" s="110" t="s">
        <v>9001</v>
      </c>
      <c r="C33" s="111">
        <v>-6473.76</v>
      </c>
      <c r="D33" t="str">
        <f t="shared" si="1"/>
        <v xml:space="preserve">2844 </v>
      </c>
      <c r="F33" s="109">
        <v>45156</v>
      </c>
    </row>
    <row r="34" spans="2:6" x14ac:dyDescent="0.3">
      <c r="B34" s="110" t="s">
        <v>9002</v>
      </c>
      <c r="C34" s="111">
        <v>-5415</v>
      </c>
      <c r="D34" t="str">
        <f t="shared" si="1"/>
        <v xml:space="preserve">2812 </v>
      </c>
      <c r="F34" s="109">
        <v>45156</v>
      </c>
    </row>
    <row r="35" spans="2:6" x14ac:dyDescent="0.3">
      <c r="B35" s="110" t="s">
        <v>9003</v>
      </c>
      <c r="C35" s="111">
        <v>-5121.1899999999996</v>
      </c>
      <c r="D35" t="str">
        <f t="shared" si="1"/>
        <v xml:space="preserve">2814 </v>
      </c>
      <c r="F35" s="109">
        <v>45156</v>
      </c>
    </row>
    <row r="36" spans="2:6" x14ac:dyDescent="0.3">
      <c r="B36" s="110" t="s">
        <v>9004</v>
      </c>
      <c r="C36" s="111">
        <v>-4598.6499999999996</v>
      </c>
      <c r="D36" t="str">
        <f t="shared" si="1"/>
        <v xml:space="preserve">2839 </v>
      </c>
      <c r="F36" s="109">
        <v>45156</v>
      </c>
    </row>
    <row r="37" spans="2:6" x14ac:dyDescent="0.3">
      <c r="B37" s="110" t="s">
        <v>9005</v>
      </c>
      <c r="C37" s="111">
        <v>-4598.6499999999996</v>
      </c>
      <c r="D37" t="str">
        <f t="shared" si="1"/>
        <v xml:space="preserve">2836 </v>
      </c>
      <c r="F37" s="109">
        <v>45156</v>
      </c>
    </row>
    <row r="38" spans="2:6" x14ac:dyDescent="0.3">
      <c r="B38" s="110" t="s">
        <v>9006</v>
      </c>
      <c r="C38" s="111">
        <v>-4233.09</v>
      </c>
      <c r="D38" t="str">
        <f t="shared" si="1"/>
        <v xml:space="preserve">2809 </v>
      </c>
      <c r="F38" s="109">
        <v>45156</v>
      </c>
    </row>
    <row r="39" spans="2:6" x14ac:dyDescent="0.3">
      <c r="B39" s="110" t="s">
        <v>9007</v>
      </c>
      <c r="C39" s="111">
        <v>-3800.92</v>
      </c>
      <c r="D39" t="str">
        <f t="shared" si="1"/>
        <v xml:space="preserve">2808 </v>
      </c>
      <c r="F39" s="109">
        <v>45156</v>
      </c>
    </row>
    <row r="40" spans="2:6" x14ac:dyDescent="0.3">
      <c r="B40" s="110" t="s">
        <v>9008</v>
      </c>
      <c r="C40" s="111">
        <v>-3524.06</v>
      </c>
      <c r="D40" t="str">
        <f t="shared" si="1"/>
        <v xml:space="preserve">2807 </v>
      </c>
      <c r="F40" s="109">
        <v>45156</v>
      </c>
    </row>
    <row r="41" spans="2:6" x14ac:dyDescent="0.3">
      <c r="B41" s="110" t="s">
        <v>9009</v>
      </c>
      <c r="C41" s="111">
        <v>-2728.69</v>
      </c>
      <c r="D41" t="str">
        <f t="shared" si="1"/>
        <v xml:space="preserve">2843 </v>
      </c>
      <c r="F41" s="109">
        <v>45156</v>
      </c>
    </row>
    <row r="42" spans="2:6" x14ac:dyDescent="0.3">
      <c r="B42" s="110" t="s">
        <v>9010</v>
      </c>
      <c r="C42" s="111">
        <v>-2604.33</v>
      </c>
      <c r="D42" t="str">
        <f t="shared" si="1"/>
        <v xml:space="preserve">2810 </v>
      </c>
      <c r="F42" s="109">
        <v>45156</v>
      </c>
    </row>
    <row r="43" spans="2:6" x14ac:dyDescent="0.3">
      <c r="B43" s="110" t="s">
        <v>9011</v>
      </c>
      <c r="C43" s="111">
        <v>-2552.63</v>
      </c>
      <c r="D43" t="str">
        <f t="shared" si="1"/>
        <v xml:space="preserve">2817 </v>
      </c>
      <c r="F43" s="109">
        <v>45156</v>
      </c>
    </row>
    <row r="44" spans="2:6" x14ac:dyDescent="0.3">
      <c r="B44" s="110" t="s">
        <v>9012</v>
      </c>
      <c r="C44" s="111">
        <v>-2405.86</v>
      </c>
      <c r="D44" t="str">
        <f t="shared" si="1"/>
        <v xml:space="preserve">2838 </v>
      </c>
      <c r="F44" s="109">
        <v>45156</v>
      </c>
    </row>
    <row r="45" spans="2:6" x14ac:dyDescent="0.3">
      <c r="B45" s="110" t="s">
        <v>9013</v>
      </c>
      <c r="C45" s="111">
        <v>-690.09</v>
      </c>
      <c r="D45" t="str">
        <f t="shared" si="1"/>
        <v xml:space="preserve">2813 </v>
      </c>
      <c r="F45" s="109">
        <v>45156</v>
      </c>
    </row>
    <row r="46" spans="2:6" x14ac:dyDescent="0.3">
      <c r="B46" s="110" t="s">
        <v>9014</v>
      </c>
      <c r="C46" s="111">
        <v>-125.09</v>
      </c>
      <c r="D46" t="str">
        <f>MID(B46,32,5)</f>
        <v xml:space="preserve"> 2796</v>
      </c>
      <c r="F46" s="109">
        <v>45147</v>
      </c>
    </row>
    <row r="47" spans="2:6" x14ac:dyDescent="0.3">
      <c r="B47" s="110" t="s">
        <v>9015</v>
      </c>
      <c r="C47" s="111">
        <v>333.03</v>
      </c>
      <c r="D47">
        <v>2812</v>
      </c>
      <c r="F47" s="109">
        <v>45169</v>
      </c>
    </row>
    <row r="48" spans="2:6" x14ac:dyDescent="0.3">
      <c r="B48" s="110" t="s">
        <v>9016</v>
      </c>
      <c r="C48" s="111">
        <v>-46925</v>
      </c>
      <c r="D48" t="str">
        <f>MID(B48,75,5)</f>
        <v xml:space="preserve"> 3111</v>
      </c>
      <c r="F48" s="109">
        <v>45148</v>
      </c>
    </row>
    <row r="49" spans="2:6" x14ac:dyDescent="0.3">
      <c r="B49" s="110" t="s">
        <v>9017</v>
      </c>
      <c r="C49" s="111">
        <v>-915.03</v>
      </c>
      <c r="D49" t="str">
        <f>MID(B49,75,5)</f>
        <v xml:space="preserve"> 2893</v>
      </c>
      <c r="F49" s="109">
        <v>45154</v>
      </c>
    </row>
    <row r="50" spans="2:6" x14ac:dyDescent="0.3">
      <c r="B50" s="110" t="s">
        <v>9018</v>
      </c>
      <c r="C50" s="111">
        <v>-3000</v>
      </c>
      <c r="D50" t="str">
        <f>MID(B50,75,5)</f>
        <v xml:space="preserve"> 3139</v>
      </c>
      <c r="F50" s="109">
        <v>45159</v>
      </c>
    </row>
    <row r="51" spans="2:6" x14ac:dyDescent="0.3">
      <c r="B51" s="110" t="s">
        <v>9019</v>
      </c>
      <c r="C51" s="111">
        <v>-7038.75</v>
      </c>
      <c r="D51" t="str">
        <f>MID(B51,75,5)</f>
        <v xml:space="preserve"> 3090</v>
      </c>
      <c r="F51" s="109">
        <v>45162</v>
      </c>
    </row>
    <row r="52" spans="2:6" x14ac:dyDescent="0.3">
      <c r="B52" s="110" t="s">
        <v>9020</v>
      </c>
      <c r="C52" s="111">
        <v>-703.87</v>
      </c>
      <c r="D52">
        <v>3091</v>
      </c>
      <c r="F52" s="109">
        <v>45167</v>
      </c>
    </row>
    <row r="53" spans="2:6" x14ac:dyDescent="0.3">
      <c r="B53" s="110" t="s">
        <v>9021</v>
      </c>
      <c r="C53" s="111">
        <v>-7064</v>
      </c>
      <c r="D53" t="str">
        <f>MID(B53,34,5)</f>
        <v xml:space="preserve"> 2848</v>
      </c>
      <c r="F53" s="109">
        <v>45180</v>
      </c>
    </row>
    <row r="54" spans="2:6" x14ac:dyDescent="0.3">
      <c r="B54" s="110" t="s">
        <v>9022</v>
      </c>
      <c r="C54" s="111">
        <v>-5284.69</v>
      </c>
      <c r="D54" t="str">
        <f>MID(B54,34,5)</f>
        <v xml:space="preserve"> 3072</v>
      </c>
      <c r="F54" s="109">
        <v>45180</v>
      </c>
    </row>
    <row r="55" spans="2:6" x14ac:dyDescent="0.3">
      <c r="B55" s="110" t="s">
        <v>9023</v>
      </c>
      <c r="C55" s="111">
        <v>-2256.7199999999998</v>
      </c>
      <c r="D55" t="str">
        <f>MID(B55,34,5)</f>
        <v xml:space="preserve"> 2848</v>
      </c>
      <c r="F55" s="109">
        <v>45180</v>
      </c>
    </row>
    <row r="56" spans="2:6" x14ac:dyDescent="0.3">
      <c r="B56" s="110" t="s">
        <v>9024</v>
      </c>
      <c r="C56" s="111">
        <v>-2130.39</v>
      </c>
      <c r="D56">
        <v>3287</v>
      </c>
      <c r="F56" s="109">
        <v>45254</v>
      </c>
    </row>
    <row r="57" spans="2:6" x14ac:dyDescent="0.3">
      <c r="B57" s="110" t="s">
        <v>9025</v>
      </c>
      <c r="C57" s="111">
        <v>-572.1</v>
      </c>
      <c r="D57" t="str">
        <f>MID(B57,32,5)</f>
        <v xml:space="preserve"> 2894</v>
      </c>
      <c r="F57" s="109">
        <v>45199</v>
      </c>
    </row>
    <row r="58" spans="2:6" x14ac:dyDescent="0.3">
      <c r="B58" s="110" t="s">
        <v>9026</v>
      </c>
      <c r="C58" s="111">
        <v>-3190.9</v>
      </c>
      <c r="D58" t="str">
        <f t="shared" ref="D58:D66" si="2">MID(B58,32,5)</f>
        <v xml:space="preserve"> 2892</v>
      </c>
      <c r="F58" s="109">
        <v>45199</v>
      </c>
    </row>
    <row r="59" spans="2:6" x14ac:dyDescent="0.3">
      <c r="B59" s="110" t="s">
        <v>9027</v>
      </c>
      <c r="C59" s="111">
        <v>-2189.83</v>
      </c>
      <c r="D59" t="str">
        <f t="shared" si="2"/>
        <v xml:space="preserve"> 2964</v>
      </c>
      <c r="F59" s="109">
        <v>45199</v>
      </c>
    </row>
    <row r="60" spans="2:6" x14ac:dyDescent="0.3">
      <c r="B60" s="110" t="s">
        <v>9028</v>
      </c>
      <c r="C60" s="111">
        <v>-8054.36</v>
      </c>
      <c r="D60" t="str">
        <f t="shared" si="2"/>
        <v xml:space="preserve"> 3346</v>
      </c>
      <c r="F60" s="109">
        <v>45199</v>
      </c>
    </row>
    <row r="61" spans="2:6" x14ac:dyDescent="0.3">
      <c r="B61" s="110" t="s">
        <v>9029</v>
      </c>
      <c r="C61" s="111">
        <v>-5631</v>
      </c>
      <c r="D61" t="str">
        <f t="shared" si="2"/>
        <v xml:space="preserve"> 3348</v>
      </c>
      <c r="F61" s="109">
        <v>45199</v>
      </c>
    </row>
    <row r="62" spans="2:6" x14ac:dyDescent="0.3">
      <c r="B62" s="110" t="s">
        <v>9030</v>
      </c>
      <c r="C62" s="111">
        <v>-5631</v>
      </c>
      <c r="D62" t="str">
        <f t="shared" si="2"/>
        <v xml:space="preserve"> 3347</v>
      </c>
      <c r="F62" s="109">
        <v>45199</v>
      </c>
    </row>
    <row r="63" spans="2:6" x14ac:dyDescent="0.3">
      <c r="B63" s="110" t="s">
        <v>9031</v>
      </c>
      <c r="C63" s="111">
        <v>-5631</v>
      </c>
      <c r="D63" t="str">
        <f t="shared" si="2"/>
        <v xml:space="preserve"> 3470</v>
      </c>
      <c r="F63" s="109">
        <v>45199</v>
      </c>
    </row>
    <row r="64" spans="2:6" x14ac:dyDescent="0.3">
      <c r="B64" s="110" t="s">
        <v>9032</v>
      </c>
      <c r="C64" s="111">
        <v>-5631</v>
      </c>
      <c r="D64" t="str">
        <f t="shared" si="2"/>
        <v xml:space="preserve"> 3345</v>
      </c>
      <c r="F64" s="109">
        <v>45199</v>
      </c>
    </row>
    <row r="65" spans="2:6" x14ac:dyDescent="0.3">
      <c r="B65" s="110" t="s">
        <v>9033</v>
      </c>
      <c r="C65" s="111">
        <v>-3000</v>
      </c>
      <c r="D65" t="str">
        <f t="shared" si="2"/>
        <v xml:space="preserve"> 3139</v>
      </c>
      <c r="F65" s="109">
        <v>45199</v>
      </c>
    </row>
    <row r="66" spans="2:6" x14ac:dyDescent="0.3">
      <c r="B66" s="110" t="s">
        <v>9034</v>
      </c>
      <c r="C66" s="111">
        <v>-32847.5</v>
      </c>
      <c r="D66" t="str">
        <f t="shared" si="2"/>
        <v xml:space="preserve"> 3541</v>
      </c>
      <c r="F66" s="109">
        <v>45199</v>
      </c>
    </row>
    <row r="67" spans="2:6" x14ac:dyDescent="0.3">
      <c r="B67" s="110" t="s">
        <v>9035</v>
      </c>
      <c r="C67" s="111">
        <v>738</v>
      </c>
      <c r="D67">
        <v>3139</v>
      </c>
      <c r="F67" s="109">
        <v>45199</v>
      </c>
    </row>
    <row r="68" spans="2:6" x14ac:dyDescent="0.3">
      <c r="B68" s="110" t="s">
        <v>9035</v>
      </c>
      <c r="C68" s="111">
        <v>738</v>
      </c>
      <c r="D68">
        <v>3138</v>
      </c>
      <c r="F68" s="109">
        <v>45199</v>
      </c>
    </row>
    <row r="69" spans="2:6" x14ac:dyDescent="0.3">
      <c r="B69" s="110" t="s">
        <v>9036</v>
      </c>
      <c r="C69" s="111">
        <v>-3197.54</v>
      </c>
      <c r="D69" t="str">
        <f>MID(B69,32,5)</f>
        <v xml:space="preserve"> 3349</v>
      </c>
      <c r="F69" s="109">
        <v>45201</v>
      </c>
    </row>
    <row r="70" spans="2:6" x14ac:dyDescent="0.3">
      <c r="B70" s="110" t="s">
        <v>9037</v>
      </c>
      <c r="C70" s="111">
        <v>-6296.71</v>
      </c>
      <c r="D70" t="str">
        <f>MID(B70,32,5)</f>
        <v xml:space="preserve"> 3389</v>
      </c>
      <c r="F70" s="109">
        <v>45223</v>
      </c>
    </row>
    <row r="71" spans="2:6" x14ac:dyDescent="0.3">
      <c r="B71" s="110" t="s">
        <v>9038</v>
      </c>
      <c r="C71" s="111">
        <v>-4692.6000000000004</v>
      </c>
      <c r="E71">
        <v>18524</v>
      </c>
      <c r="F71" s="109">
        <v>45230</v>
      </c>
    </row>
    <row r="72" spans="2:6" x14ac:dyDescent="0.3">
      <c r="B72" s="110" t="s">
        <v>9039</v>
      </c>
      <c r="C72" s="111">
        <v>-510202.84</v>
      </c>
      <c r="D72" t="str">
        <f>MID(B72,34,5)</f>
        <v xml:space="preserve"> 3282</v>
      </c>
      <c r="F72" s="109">
        <v>45254</v>
      </c>
    </row>
    <row r="73" spans="2:6" x14ac:dyDescent="0.3">
      <c r="B73" s="110" t="s">
        <v>9040</v>
      </c>
      <c r="C73" s="111">
        <v>-394194.39</v>
      </c>
      <c r="D73">
        <v>3047</v>
      </c>
      <c r="F73" s="109">
        <v>45253</v>
      </c>
    </row>
    <row r="74" spans="2:6" x14ac:dyDescent="0.3">
      <c r="B74" s="110" t="s">
        <v>9040</v>
      </c>
      <c r="C74" s="111">
        <v>-394194.39</v>
      </c>
      <c r="D74">
        <v>3049</v>
      </c>
      <c r="F74" s="109">
        <v>45253</v>
      </c>
    </row>
    <row r="75" spans="2:6" x14ac:dyDescent="0.3">
      <c r="B75" s="110" t="s">
        <v>9040</v>
      </c>
      <c r="C75" s="111">
        <v>-394194.39</v>
      </c>
      <c r="D75">
        <v>3054</v>
      </c>
      <c r="F75" s="109">
        <v>45253</v>
      </c>
    </row>
    <row r="76" spans="2:6" x14ac:dyDescent="0.3">
      <c r="B76" s="110" t="s">
        <v>9040</v>
      </c>
      <c r="C76" s="111">
        <v>-394194.39</v>
      </c>
      <c r="D76">
        <v>3056</v>
      </c>
      <c r="F76" s="109">
        <v>45253</v>
      </c>
    </row>
    <row r="77" spans="2:6" x14ac:dyDescent="0.3">
      <c r="B77" s="110" t="s">
        <v>9040</v>
      </c>
      <c r="C77" s="111">
        <v>-394194.39</v>
      </c>
      <c r="D77">
        <v>3042</v>
      </c>
      <c r="F77" s="109">
        <v>45253</v>
      </c>
    </row>
    <row r="78" spans="2:6" x14ac:dyDescent="0.3">
      <c r="B78" s="110" t="s">
        <v>9040</v>
      </c>
      <c r="C78" s="111">
        <v>-394194.39</v>
      </c>
      <c r="D78">
        <v>3037</v>
      </c>
      <c r="F78" s="109">
        <v>45253</v>
      </c>
    </row>
    <row r="79" spans="2:6" x14ac:dyDescent="0.3">
      <c r="B79" s="110" t="s">
        <v>9040</v>
      </c>
      <c r="C79" s="111">
        <v>-394194.39</v>
      </c>
      <c r="D79" s="115" t="s">
        <v>9133</v>
      </c>
      <c r="E79">
        <v>18559</v>
      </c>
      <c r="F79" s="109">
        <v>45253</v>
      </c>
    </row>
    <row r="80" spans="2:6" x14ac:dyDescent="0.3">
      <c r="B80" s="110" t="s">
        <v>9041</v>
      </c>
      <c r="C80" s="111">
        <v>-191117.78</v>
      </c>
      <c r="D80">
        <v>3172</v>
      </c>
      <c r="F80" s="109">
        <v>45254</v>
      </c>
    </row>
    <row r="81" spans="2:6" x14ac:dyDescent="0.3">
      <c r="B81" s="110" t="s">
        <v>9041</v>
      </c>
      <c r="C81" s="111">
        <v>-191117.78</v>
      </c>
      <c r="D81">
        <v>3174</v>
      </c>
      <c r="F81" s="109">
        <v>45254</v>
      </c>
    </row>
    <row r="82" spans="2:6" x14ac:dyDescent="0.3">
      <c r="B82" s="110" t="s">
        <v>9041</v>
      </c>
      <c r="C82" s="111">
        <v>-191117.78</v>
      </c>
      <c r="D82">
        <v>3175</v>
      </c>
      <c r="F82" s="109">
        <v>45254</v>
      </c>
    </row>
    <row r="83" spans="2:6" x14ac:dyDescent="0.3">
      <c r="B83" s="110" t="s">
        <v>9041</v>
      </c>
      <c r="C83" s="111">
        <v>-191117.78</v>
      </c>
      <c r="D83">
        <v>3176</v>
      </c>
      <c r="F83" s="109">
        <v>45254</v>
      </c>
    </row>
    <row r="84" spans="2:6" x14ac:dyDescent="0.3">
      <c r="B84" s="110" t="s">
        <v>9041</v>
      </c>
      <c r="C84" s="111">
        <v>-191117.78</v>
      </c>
      <c r="D84">
        <v>3177</v>
      </c>
      <c r="F84" s="109">
        <v>45254</v>
      </c>
    </row>
    <row r="85" spans="2:6" x14ac:dyDescent="0.3">
      <c r="B85" s="110" t="s">
        <v>9041</v>
      </c>
      <c r="C85" s="111">
        <v>-191117.78</v>
      </c>
      <c r="D85">
        <v>3178</v>
      </c>
      <c r="F85" s="109">
        <v>45254</v>
      </c>
    </row>
    <row r="86" spans="2:6" x14ac:dyDescent="0.3">
      <c r="B86" s="110" t="s">
        <v>9041</v>
      </c>
      <c r="C86" s="111">
        <v>-191117.78</v>
      </c>
      <c r="D86">
        <v>3179</v>
      </c>
      <c r="F86" s="109">
        <v>45254</v>
      </c>
    </row>
    <row r="87" spans="2:6" x14ac:dyDescent="0.3">
      <c r="B87" s="110" t="s">
        <v>9041</v>
      </c>
      <c r="C87" s="111">
        <v>-191117.78</v>
      </c>
      <c r="D87">
        <v>3180</v>
      </c>
      <c r="F87" s="109">
        <v>45254</v>
      </c>
    </row>
    <row r="88" spans="2:6" x14ac:dyDescent="0.3">
      <c r="B88" s="110" t="s">
        <v>9041</v>
      </c>
      <c r="C88" s="111">
        <v>-191117.78</v>
      </c>
      <c r="D88">
        <v>3182</v>
      </c>
      <c r="F88" s="109">
        <v>45254</v>
      </c>
    </row>
    <row r="89" spans="2:6" x14ac:dyDescent="0.3">
      <c r="B89" s="110" t="s">
        <v>9041</v>
      </c>
      <c r="C89" s="111">
        <v>-191117.78</v>
      </c>
      <c r="D89">
        <v>3183</v>
      </c>
      <c r="F89" s="109">
        <v>45254</v>
      </c>
    </row>
    <row r="90" spans="2:6" x14ac:dyDescent="0.3">
      <c r="B90" s="110" t="s">
        <v>9041</v>
      </c>
      <c r="C90" s="111">
        <v>-191117.78</v>
      </c>
      <c r="D90">
        <v>3184</v>
      </c>
      <c r="F90" s="109">
        <v>45254</v>
      </c>
    </row>
    <row r="91" spans="2:6" x14ac:dyDescent="0.3">
      <c r="B91" s="110" t="s">
        <v>9041</v>
      </c>
      <c r="C91" s="111">
        <v>-191117.78</v>
      </c>
      <c r="D91">
        <v>3185</v>
      </c>
      <c r="F91" s="109">
        <v>45254</v>
      </c>
    </row>
    <row r="92" spans="2:6" x14ac:dyDescent="0.3">
      <c r="B92" s="110" t="s">
        <v>9041</v>
      </c>
      <c r="C92" s="111">
        <v>-191117.78</v>
      </c>
      <c r="D92">
        <v>3186</v>
      </c>
      <c r="F92" s="109">
        <v>45254</v>
      </c>
    </row>
    <row r="93" spans="2:6" x14ac:dyDescent="0.3">
      <c r="B93" s="110" t="s">
        <v>9041</v>
      </c>
      <c r="C93" s="111">
        <v>-191117.78</v>
      </c>
      <c r="D93">
        <v>3187</v>
      </c>
      <c r="F93" s="109">
        <v>45254</v>
      </c>
    </row>
    <row r="94" spans="2:6" x14ac:dyDescent="0.3">
      <c r="B94" s="110" t="s">
        <v>9041</v>
      </c>
      <c r="C94" s="111">
        <v>-191117.78</v>
      </c>
      <c r="D94">
        <v>3188</v>
      </c>
      <c r="F94" s="109">
        <v>45254</v>
      </c>
    </row>
    <row r="95" spans="2:6" x14ac:dyDescent="0.3">
      <c r="B95" s="110" t="s">
        <v>9041</v>
      </c>
      <c r="C95" s="111">
        <v>-191117.78</v>
      </c>
      <c r="D95">
        <v>3190</v>
      </c>
      <c r="F95" s="109">
        <v>45254</v>
      </c>
    </row>
    <row r="96" spans="2:6" x14ac:dyDescent="0.3">
      <c r="B96" s="110" t="s">
        <v>9041</v>
      </c>
      <c r="C96" s="111">
        <v>-191117.78</v>
      </c>
      <c r="D96">
        <v>3191</v>
      </c>
      <c r="F96" s="109">
        <v>45254</v>
      </c>
    </row>
    <row r="97" spans="2:6" x14ac:dyDescent="0.3">
      <c r="B97" s="110" t="s">
        <v>9041</v>
      </c>
      <c r="C97" s="111">
        <v>-191117.78</v>
      </c>
      <c r="D97">
        <v>3192</v>
      </c>
      <c r="F97" s="109">
        <v>45254</v>
      </c>
    </row>
    <row r="98" spans="2:6" x14ac:dyDescent="0.3">
      <c r="B98" s="110" t="s">
        <v>9041</v>
      </c>
      <c r="C98" s="111">
        <v>-191117.78</v>
      </c>
      <c r="D98">
        <v>3193</v>
      </c>
      <c r="F98" s="109">
        <v>45254</v>
      </c>
    </row>
    <row r="99" spans="2:6" x14ac:dyDescent="0.3">
      <c r="B99" s="110" t="s">
        <v>9041</v>
      </c>
      <c r="C99" s="111">
        <v>-191117.78</v>
      </c>
      <c r="D99">
        <v>3194</v>
      </c>
      <c r="F99" s="109">
        <v>45254</v>
      </c>
    </row>
    <row r="100" spans="2:6" x14ac:dyDescent="0.3">
      <c r="B100" s="110" t="s">
        <v>9041</v>
      </c>
      <c r="C100" s="111">
        <v>-191117.78</v>
      </c>
      <c r="D100">
        <v>3197</v>
      </c>
      <c r="F100" s="109">
        <v>45254</v>
      </c>
    </row>
    <row r="101" spans="2:6" x14ac:dyDescent="0.3">
      <c r="B101" s="110" t="s">
        <v>9041</v>
      </c>
      <c r="C101" s="111">
        <v>-191117.78</v>
      </c>
      <c r="D101">
        <v>3200</v>
      </c>
      <c r="F101" s="109">
        <v>45254</v>
      </c>
    </row>
    <row r="102" spans="2:6" x14ac:dyDescent="0.3">
      <c r="B102" s="110" t="s">
        <v>9041</v>
      </c>
      <c r="C102" s="111">
        <v>-191117.78</v>
      </c>
      <c r="D102">
        <v>3201</v>
      </c>
      <c r="F102" s="109">
        <v>45254</v>
      </c>
    </row>
    <row r="103" spans="2:6" x14ac:dyDescent="0.3">
      <c r="B103" s="110" t="s">
        <v>9041</v>
      </c>
      <c r="C103" s="111">
        <v>-191117.78</v>
      </c>
      <c r="D103">
        <v>3202</v>
      </c>
      <c r="F103" s="109">
        <v>45254</v>
      </c>
    </row>
    <row r="104" spans="2:6" x14ac:dyDescent="0.3">
      <c r="B104" s="110" t="s">
        <v>9041</v>
      </c>
      <c r="C104" s="111">
        <v>-191117.78</v>
      </c>
      <c r="D104">
        <v>3203</v>
      </c>
      <c r="F104" s="109">
        <v>45254</v>
      </c>
    </row>
    <row r="105" spans="2:6" x14ac:dyDescent="0.3">
      <c r="B105" s="110" t="s">
        <v>9041</v>
      </c>
      <c r="C105" s="111">
        <v>-191117.78</v>
      </c>
      <c r="D105">
        <v>3204</v>
      </c>
      <c r="F105" s="109">
        <v>45254</v>
      </c>
    </row>
    <row r="106" spans="2:6" x14ac:dyDescent="0.3">
      <c r="B106" s="110" t="s">
        <v>9041</v>
      </c>
      <c r="C106" s="111">
        <v>-191117.78</v>
      </c>
      <c r="D106">
        <v>3205</v>
      </c>
      <c r="F106" s="109">
        <v>45254</v>
      </c>
    </row>
    <row r="107" spans="2:6" x14ac:dyDescent="0.3">
      <c r="B107" s="110" t="s">
        <v>9041</v>
      </c>
      <c r="C107" s="111">
        <v>-191117.78</v>
      </c>
      <c r="D107">
        <v>3206</v>
      </c>
      <c r="F107" s="109">
        <v>45254</v>
      </c>
    </row>
    <row r="108" spans="2:6" x14ac:dyDescent="0.3">
      <c r="B108" s="110" t="s">
        <v>9041</v>
      </c>
      <c r="C108" s="111">
        <v>-191117.78</v>
      </c>
      <c r="D108">
        <v>3207</v>
      </c>
      <c r="F108" s="109">
        <v>45254</v>
      </c>
    </row>
    <row r="109" spans="2:6" x14ac:dyDescent="0.3">
      <c r="B109" s="110" t="s">
        <v>9041</v>
      </c>
      <c r="C109" s="111">
        <v>-191117.78</v>
      </c>
      <c r="D109">
        <v>3208</v>
      </c>
      <c r="F109" s="109">
        <v>45254</v>
      </c>
    </row>
    <row r="110" spans="2:6" x14ac:dyDescent="0.3">
      <c r="B110" s="110" t="s">
        <v>9041</v>
      </c>
      <c r="C110" s="111">
        <v>-191117.78</v>
      </c>
      <c r="D110">
        <v>3209</v>
      </c>
      <c r="F110" s="109">
        <v>45254</v>
      </c>
    </row>
    <row r="111" spans="2:6" x14ac:dyDescent="0.3">
      <c r="B111" s="110" t="s">
        <v>9041</v>
      </c>
      <c r="C111" s="111">
        <v>-191117.78</v>
      </c>
      <c r="D111">
        <v>3210</v>
      </c>
      <c r="F111" s="109">
        <v>45254</v>
      </c>
    </row>
    <row r="112" spans="2:6" x14ac:dyDescent="0.3">
      <c r="B112" s="110" t="s">
        <v>9041</v>
      </c>
      <c r="C112" s="111">
        <v>-191117.78</v>
      </c>
      <c r="D112">
        <v>3211</v>
      </c>
      <c r="F112" s="109">
        <v>45254</v>
      </c>
    </row>
    <row r="113" spans="2:6" x14ac:dyDescent="0.3">
      <c r="B113" s="110" t="s">
        <v>9041</v>
      </c>
      <c r="C113" s="111">
        <v>-191117.78</v>
      </c>
      <c r="D113">
        <v>3212</v>
      </c>
      <c r="F113" s="109">
        <v>45254</v>
      </c>
    </row>
    <row r="114" spans="2:6" x14ac:dyDescent="0.3">
      <c r="B114" s="110" t="s">
        <v>9041</v>
      </c>
      <c r="C114" s="111">
        <v>-191117.78</v>
      </c>
      <c r="D114">
        <v>3213</v>
      </c>
      <c r="F114" s="109">
        <v>45254</v>
      </c>
    </row>
    <row r="115" spans="2:6" x14ac:dyDescent="0.3">
      <c r="B115" s="110" t="s">
        <v>9041</v>
      </c>
      <c r="C115" s="111">
        <v>-191117.78</v>
      </c>
      <c r="D115">
        <v>3214</v>
      </c>
      <c r="F115" s="109">
        <v>45254</v>
      </c>
    </row>
    <row r="116" spans="2:6" x14ac:dyDescent="0.3">
      <c r="B116" s="110" t="s">
        <v>9041</v>
      </c>
      <c r="C116" s="111">
        <v>-191117.78</v>
      </c>
      <c r="D116">
        <v>3215</v>
      </c>
      <c r="F116" s="109">
        <v>45254</v>
      </c>
    </row>
    <row r="117" spans="2:6" x14ac:dyDescent="0.3">
      <c r="B117" s="110" t="s">
        <v>9041</v>
      </c>
      <c r="C117" s="111">
        <v>-191117.78</v>
      </c>
      <c r="D117">
        <v>3216</v>
      </c>
      <c r="F117" s="109">
        <v>45254</v>
      </c>
    </row>
    <row r="118" spans="2:6" x14ac:dyDescent="0.3">
      <c r="B118" s="110" t="s">
        <v>9041</v>
      </c>
      <c r="C118" s="111">
        <v>-191117.78</v>
      </c>
      <c r="D118">
        <v>3217</v>
      </c>
      <c r="F118" s="109">
        <v>45254</v>
      </c>
    </row>
    <row r="119" spans="2:6" x14ac:dyDescent="0.3">
      <c r="B119" s="110" t="s">
        <v>9041</v>
      </c>
      <c r="C119" s="111">
        <v>-191117.78</v>
      </c>
      <c r="D119">
        <v>3218</v>
      </c>
      <c r="F119" s="109">
        <v>45254</v>
      </c>
    </row>
    <row r="120" spans="2:6" x14ac:dyDescent="0.3">
      <c r="B120" s="110" t="s">
        <v>9041</v>
      </c>
      <c r="C120" s="111">
        <v>-191117.78</v>
      </c>
      <c r="D120">
        <v>3219</v>
      </c>
      <c r="F120" s="109">
        <v>45254</v>
      </c>
    </row>
    <row r="121" spans="2:6" x14ac:dyDescent="0.3">
      <c r="B121" s="110" t="s">
        <v>9041</v>
      </c>
      <c r="C121" s="111">
        <v>-191117.78</v>
      </c>
      <c r="D121">
        <v>3220</v>
      </c>
      <c r="F121" s="109">
        <v>45254</v>
      </c>
    </row>
    <row r="122" spans="2:6" x14ac:dyDescent="0.3">
      <c r="B122" s="110" t="s">
        <v>9041</v>
      </c>
      <c r="C122" s="111">
        <v>-191117.78</v>
      </c>
      <c r="D122">
        <v>3221</v>
      </c>
      <c r="F122" s="109">
        <v>45254</v>
      </c>
    </row>
    <row r="123" spans="2:6" x14ac:dyDescent="0.3">
      <c r="B123" s="110" t="s">
        <v>9041</v>
      </c>
      <c r="C123" s="111">
        <v>-191117.78</v>
      </c>
      <c r="D123">
        <v>3222</v>
      </c>
      <c r="F123" s="109">
        <v>45254</v>
      </c>
    </row>
    <row r="124" spans="2:6" x14ac:dyDescent="0.3">
      <c r="B124" s="110" t="s">
        <v>9041</v>
      </c>
      <c r="C124" s="111">
        <v>-191117.78</v>
      </c>
      <c r="D124">
        <v>3223</v>
      </c>
      <c r="F124" s="109">
        <v>45254</v>
      </c>
    </row>
    <row r="125" spans="2:6" x14ac:dyDescent="0.3">
      <c r="B125" s="110" t="s">
        <v>9041</v>
      </c>
      <c r="C125" s="111">
        <v>-191117.78</v>
      </c>
      <c r="D125">
        <v>3224</v>
      </c>
      <c r="F125" s="109">
        <v>45254</v>
      </c>
    </row>
    <row r="126" spans="2:6" x14ac:dyDescent="0.3">
      <c r="B126" s="110" t="s">
        <v>9041</v>
      </c>
      <c r="C126" s="111">
        <v>-191117.78</v>
      </c>
      <c r="D126">
        <v>3225</v>
      </c>
      <c r="F126" s="109">
        <v>45254</v>
      </c>
    </row>
    <row r="127" spans="2:6" x14ac:dyDescent="0.3">
      <c r="B127" s="110" t="s">
        <v>9041</v>
      </c>
      <c r="C127" s="111">
        <v>-191117.78</v>
      </c>
      <c r="D127">
        <v>3226</v>
      </c>
      <c r="F127" s="109">
        <v>45254</v>
      </c>
    </row>
    <row r="128" spans="2:6" x14ac:dyDescent="0.3">
      <c r="B128" s="110" t="s">
        <v>9041</v>
      </c>
      <c r="C128" s="111">
        <v>-191117.78</v>
      </c>
      <c r="D128">
        <v>3227</v>
      </c>
      <c r="F128" s="109">
        <v>45254</v>
      </c>
    </row>
    <row r="129" spans="2:6" x14ac:dyDescent="0.3">
      <c r="B129" s="110" t="s">
        <v>9041</v>
      </c>
      <c r="C129" s="111">
        <v>-191117.78</v>
      </c>
      <c r="D129">
        <v>3228</v>
      </c>
      <c r="F129" s="109">
        <v>45254</v>
      </c>
    </row>
    <row r="130" spans="2:6" x14ac:dyDescent="0.3">
      <c r="B130" s="110" t="s">
        <v>9041</v>
      </c>
      <c r="C130" s="111">
        <v>-191117.78</v>
      </c>
      <c r="D130">
        <v>3229</v>
      </c>
      <c r="F130" s="109">
        <v>45254</v>
      </c>
    </row>
    <row r="131" spans="2:6" x14ac:dyDescent="0.3">
      <c r="B131" s="110" t="s">
        <v>9041</v>
      </c>
      <c r="C131" s="111">
        <v>-191117.78</v>
      </c>
      <c r="D131">
        <v>3230</v>
      </c>
      <c r="F131" s="109">
        <v>45254</v>
      </c>
    </row>
    <row r="132" spans="2:6" x14ac:dyDescent="0.3">
      <c r="B132" s="110" t="s">
        <v>9041</v>
      </c>
      <c r="C132" s="111">
        <v>-191117.78</v>
      </c>
      <c r="D132">
        <v>3231</v>
      </c>
      <c r="F132" s="109">
        <v>45254</v>
      </c>
    </row>
    <row r="133" spans="2:6" x14ac:dyDescent="0.3">
      <c r="B133" s="110" t="s">
        <v>9041</v>
      </c>
      <c r="C133" s="111">
        <v>-191117.78</v>
      </c>
      <c r="D133">
        <v>3232</v>
      </c>
      <c r="F133" s="109">
        <v>45254</v>
      </c>
    </row>
    <row r="134" spans="2:6" x14ac:dyDescent="0.3">
      <c r="B134" s="110" t="s">
        <v>9041</v>
      </c>
      <c r="C134" s="111">
        <v>-191117.78</v>
      </c>
      <c r="D134">
        <v>3233</v>
      </c>
      <c r="F134" s="109">
        <v>45254</v>
      </c>
    </row>
    <row r="135" spans="2:6" x14ac:dyDescent="0.3">
      <c r="B135" s="110" t="s">
        <v>9041</v>
      </c>
      <c r="C135" s="111">
        <v>-191117.78</v>
      </c>
      <c r="D135">
        <v>3234</v>
      </c>
      <c r="F135" s="109">
        <v>45254</v>
      </c>
    </row>
    <row r="136" spans="2:6" x14ac:dyDescent="0.3">
      <c r="B136" s="110" t="s">
        <v>9041</v>
      </c>
      <c r="C136" s="111">
        <v>-191117.78</v>
      </c>
      <c r="D136">
        <v>3235</v>
      </c>
      <c r="F136" s="109">
        <v>45254</v>
      </c>
    </row>
    <row r="137" spans="2:6" x14ac:dyDescent="0.3">
      <c r="B137" s="110" t="s">
        <v>9041</v>
      </c>
      <c r="C137" s="111">
        <v>-191117.78</v>
      </c>
      <c r="D137">
        <v>3236</v>
      </c>
      <c r="F137" s="109">
        <v>45254</v>
      </c>
    </row>
    <row r="138" spans="2:6" x14ac:dyDescent="0.3">
      <c r="B138" s="110" t="s">
        <v>9041</v>
      </c>
      <c r="C138" s="111">
        <v>-191117.78</v>
      </c>
      <c r="D138">
        <v>3237</v>
      </c>
      <c r="F138" s="109">
        <v>45254</v>
      </c>
    </row>
    <row r="139" spans="2:6" x14ac:dyDescent="0.3">
      <c r="B139" s="110" t="s">
        <v>9041</v>
      </c>
      <c r="C139" s="111">
        <v>-191117.78</v>
      </c>
      <c r="D139">
        <v>3238</v>
      </c>
      <c r="F139" s="109">
        <v>45254</v>
      </c>
    </row>
    <row r="140" spans="2:6" x14ac:dyDescent="0.3">
      <c r="B140" s="110" t="s">
        <v>9041</v>
      </c>
      <c r="C140" s="111">
        <v>-191117.78</v>
      </c>
      <c r="D140">
        <v>3239</v>
      </c>
      <c r="F140" s="109">
        <v>45254</v>
      </c>
    </row>
    <row r="141" spans="2:6" x14ac:dyDescent="0.3">
      <c r="B141" s="110" t="s">
        <v>9041</v>
      </c>
      <c r="C141" s="111">
        <v>-191117.78</v>
      </c>
      <c r="D141">
        <v>3240</v>
      </c>
      <c r="F141" s="109">
        <v>45254</v>
      </c>
    </row>
    <row r="142" spans="2:6" x14ac:dyDescent="0.3">
      <c r="B142" s="110" t="s">
        <v>9041</v>
      </c>
      <c r="C142" s="111">
        <v>-191117.78</v>
      </c>
      <c r="D142">
        <v>3241</v>
      </c>
      <c r="F142" s="109">
        <v>45254</v>
      </c>
    </row>
    <row r="143" spans="2:6" x14ac:dyDescent="0.3">
      <c r="B143" s="110" t="s">
        <v>9041</v>
      </c>
      <c r="C143" s="111">
        <v>-191117.78</v>
      </c>
      <c r="D143">
        <v>3242</v>
      </c>
      <c r="F143" s="109">
        <v>45254</v>
      </c>
    </row>
    <row r="144" spans="2:6" x14ac:dyDescent="0.3">
      <c r="B144" s="110" t="s">
        <v>9041</v>
      </c>
      <c r="C144" s="111">
        <v>-191117.78</v>
      </c>
      <c r="D144">
        <v>3243</v>
      </c>
      <c r="F144" s="109">
        <v>45254</v>
      </c>
    </row>
    <row r="145" spans="2:6" x14ac:dyDescent="0.3">
      <c r="B145" s="110" t="s">
        <v>9041</v>
      </c>
      <c r="C145" s="111">
        <v>-191117.78</v>
      </c>
      <c r="D145">
        <v>3244</v>
      </c>
      <c r="F145" s="109">
        <v>45254</v>
      </c>
    </row>
    <row r="146" spans="2:6" x14ac:dyDescent="0.3">
      <c r="B146" s="110" t="s">
        <v>9041</v>
      </c>
      <c r="C146" s="111">
        <v>-191117.78</v>
      </c>
      <c r="D146">
        <v>3245</v>
      </c>
      <c r="F146" s="109">
        <v>45254</v>
      </c>
    </row>
    <row r="147" spans="2:6" x14ac:dyDescent="0.3">
      <c r="B147" s="110" t="s">
        <v>9041</v>
      </c>
      <c r="C147" s="111">
        <v>-191117.78</v>
      </c>
      <c r="D147">
        <v>3246</v>
      </c>
      <c r="F147" s="109">
        <v>45254</v>
      </c>
    </row>
    <row r="148" spans="2:6" x14ac:dyDescent="0.3">
      <c r="B148" s="110" t="s">
        <v>9041</v>
      </c>
      <c r="C148" s="111">
        <v>-191117.78</v>
      </c>
      <c r="D148">
        <v>3247</v>
      </c>
      <c r="F148" s="109">
        <v>45254</v>
      </c>
    </row>
    <row r="149" spans="2:6" x14ac:dyDescent="0.3">
      <c r="B149" s="110" t="s">
        <v>9041</v>
      </c>
      <c r="C149" s="111">
        <v>-191117.78</v>
      </c>
      <c r="D149">
        <v>3248</v>
      </c>
      <c r="F149" s="109">
        <v>45254</v>
      </c>
    </row>
    <row r="150" spans="2:6" x14ac:dyDescent="0.3">
      <c r="B150" s="110" t="s">
        <v>9041</v>
      </c>
      <c r="C150" s="111">
        <v>-191117.78</v>
      </c>
      <c r="D150">
        <v>3249</v>
      </c>
      <c r="F150" s="109">
        <v>45254</v>
      </c>
    </row>
    <row r="151" spans="2:6" x14ac:dyDescent="0.3">
      <c r="B151" s="110" t="s">
        <v>9041</v>
      </c>
      <c r="C151" s="111">
        <v>-191117.78</v>
      </c>
      <c r="D151">
        <v>3250</v>
      </c>
      <c r="F151" s="109">
        <v>45254</v>
      </c>
    </row>
    <row r="152" spans="2:6" x14ac:dyDescent="0.3">
      <c r="B152" s="110" t="s">
        <v>9041</v>
      </c>
      <c r="C152" s="111">
        <v>-191117.78</v>
      </c>
      <c r="D152">
        <v>3251</v>
      </c>
      <c r="F152" s="109">
        <v>45254</v>
      </c>
    </row>
    <row r="153" spans="2:6" x14ac:dyDescent="0.3">
      <c r="B153" s="110" t="s">
        <v>9041</v>
      </c>
      <c r="C153" s="111">
        <v>-191117.78</v>
      </c>
      <c r="D153">
        <v>3252</v>
      </c>
      <c r="F153" s="109">
        <v>45254</v>
      </c>
    </row>
    <row r="154" spans="2:6" x14ac:dyDescent="0.3">
      <c r="B154" s="110" t="s">
        <v>9041</v>
      </c>
      <c r="C154" s="111">
        <v>-191117.78</v>
      </c>
      <c r="D154">
        <v>3253</v>
      </c>
      <c r="F154" s="109">
        <v>45254</v>
      </c>
    </row>
    <row r="155" spans="2:6" x14ac:dyDescent="0.3">
      <c r="B155" s="110" t="s">
        <v>9041</v>
      </c>
      <c r="C155" s="111">
        <v>-191117.78</v>
      </c>
      <c r="D155">
        <v>3254</v>
      </c>
      <c r="F155" s="109">
        <v>45254</v>
      </c>
    </row>
    <row r="156" spans="2:6" x14ac:dyDescent="0.3">
      <c r="B156" s="110" t="s">
        <v>9041</v>
      </c>
      <c r="C156" s="111">
        <v>-191117.78</v>
      </c>
      <c r="D156">
        <v>3255</v>
      </c>
      <c r="F156" s="109">
        <v>45254</v>
      </c>
    </row>
    <row r="157" spans="2:6" x14ac:dyDescent="0.3">
      <c r="B157" s="110" t="s">
        <v>9041</v>
      </c>
      <c r="C157" s="111">
        <v>-191117.78</v>
      </c>
      <c r="D157">
        <v>3256</v>
      </c>
      <c r="F157" s="109">
        <v>45254</v>
      </c>
    </row>
    <row r="158" spans="2:6" x14ac:dyDescent="0.3">
      <c r="B158" s="110" t="s">
        <v>9041</v>
      </c>
      <c r="C158" s="111">
        <v>-191117.78</v>
      </c>
      <c r="D158">
        <v>3257</v>
      </c>
      <c r="F158" s="109">
        <v>45254</v>
      </c>
    </row>
    <row r="159" spans="2:6" x14ac:dyDescent="0.3">
      <c r="B159" s="110" t="s">
        <v>9041</v>
      </c>
      <c r="C159" s="111">
        <v>-191117.78</v>
      </c>
      <c r="D159">
        <v>3258</v>
      </c>
      <c r="F159" s="109">
        <v>45254</v>
      </c>
    </row>
    <row r="160" spans="2:6" x14ac:dyDescent="0.3">
      <c r="B160" s="110" t="s">
        <v>9041</v>
      </c>
      <c r="C160" s="111">
        <v>-191117.78</v>
      </c>
      <c r="D160">
        <v>3259</v>
      </c>
      <c r="F160" s="109">
        <v>45254</v>
      </c>
    </row>
    <row r="161" spans="2:6" x14ac:dyDescent="0.3">
      <c r="B161" s="110" t="s">
        <v>9041</v>
      </c>
      <c r="C161" s="111">
        <v>-191117.78</v>
      </c>
      <c r="D161">
        <v>3260</v>
      </c>
      <c r="F161" s="109">
        <v>45254</v>
      </c>
    </row>
    <row r="162" spans="2:6" x14ac:dyDescent="0.3">
      <c r="B162" s="110" t="s">
        <v>9041</v>
      </c>
      <c r="C162" s="111">
        <v>-191117.78</v>
      </c>
      <c r="D162">
        <v>3261</v>
      </c>
      <c r="F162" s="109">
        <v>45254</v>
      </c>
    </row>
    <row r="163" spans="2:6" x14ac:dyDescent="0.3">
      <c r="B163" s="110" t="s">
        <v>9042</v>
      </c>
      <c r="C163" s="111">
        <v>-77875.39</v>
      </c>
      <c r="D163">
        <v>3276</v>
      </c>
      <c r="F163" s="109">
        <v>45254</v>
      </c>
    </row>
    <row r="164" spans="2:6" x14ac:dyDescent="0.3">
      <c r="B164" s="110" t="s">
        <v>9042</v>
      </c>
      <c r="C164" s="111">
        <v>-77875.39</v>
      </c>
      <c r="D164">
        <v>3277</v>
      </c>
      <c r="F164" s="109">
        <v>45254</v>
      </c>
    </row>
    <row r="165" spans="2:6" x14ac:dyDescent="0.3">
      <c r="B165" s="110" t="s">
        <v>9043</v>
      </c>
      <c r="C165" s="111">
        <v>-66494.22</v>
      </c>
      <c r="D165" t="str">
        <f>MID(B165,22,5)</f>
        <v>DRA 3</v>
      </c>
      <c r="F165" s="109">
        <v>45253</v>
      </c>
    </row>
    <row r="166" spans="2:6" x14ac:dyDescent="0.3">
      <c r="B166" s="110" t="s">
        <v>9044</v>
      </c>
      <c r="C166" s="111">
        <v>-63244.49</v>
      </c>
      <c r="D166" t="str">
        <f>MID(B166,34,5)</f>
        <v xml:space="preserve"> 3034</v>
      </c>
      <c r="F166" s="109">
        <v>45253</v>
      </c>
    </row>
    <row r="167" spans="2:6" x14ac:dyDescent="0.3">
      <c r="B167" s="110" t="s">
        <v>9045</v>
      </c>
      <c r="C167" s="111">
        <v>-50244.159999999996</v>
      </c>
      <c r="D167" t="str">
        <f t="shared" ref="D167:D221" si="3">MID(B167,34,5)</f>
        <v xml:space="preserve">8648 </v>
      </c>
      <c r="F167" s="109">
        <v>45254</v>
      </c>
    </row>
    <row r="168" spans="2:6" x14ac:dyDescent="0.3">
      <c r="B168" s="110" t="s">
        <v>9046</v>
      </c>
      <c r="C168" s="111">
        <v>-21510.42</v>
      </c>
      <c r="D168" t="str">
        <f t="shared" si="3"/>
        <v>n23 -</v>
      </c>
      <c r="F168" s="109">
        <v>45253</v>
      </c>
    </row>
    <row r="169" spans="2:6" x14ac:dyDescent="0.3">
      <c r="B169" s="110" t="s">
        <v>9047</v>
      </c>
      <c r="C169" s="111">
        <v>-18366.55</v>
      </c>
      <c r="D169" t="str">
        <f t="shared" si="3"/>
        <v xml:space="preserve"> 3026</v>
      </c>
      <c r="F169" s="109">
        <v>45253</v>
      </c>
    </row>
    <row r="170" spans="2:6" x14ac:dyDescent="0.3">
      <c r="B170" s="110" t="s">
        <v>9048</v>
      </c>
      <c r="C170" s="111">
        <v>-13674.16</v>
      </c>
      <c r="D170" t="str">
        <f t="shared" si="3"/>
        <v xml:space="preserve"> 3024</v>
      </c>
      <c r="F170" s="109">
        <v>45251</v>
      </c>
    </row>
    <row r="171" spans="2:6" x14ac:dyDescent="0.3">
      <c r="B171" s="110" t="s">
        <v>9049</v>
      </c>
      <c r="C171" s="111">
        <v>-11262</v>
      </c>
      <c r="D171" t="str">
        <f t="shared" si="3"/>
        <v xml:space="preserve"> 3484</v>
      </c>
      <c r="F171" s="109">
        <v>45254</v>
      </c>
    </row>
    <row r="172" spans="2:6" x14ac:dyDescent="0.3">
      <c r="B172" s="110" t="s">
        <v>9050</v>
      </c>
      <c r="C172" s="111">
        <v>-9348.33</v>
      </c>
      <c r="D172" t="str">
        <f t="shared" si="3"/>
        <v xml:space="preserve">23 - </v>
      </c>
      <c r="F172" s="109">
        <v>45253</v>
      </c>
    </row>
    <row r="173" spans="2:6" x14ac:dyDescent="0.3">
      <c r="B173" s="110" t="s">
        <v>9051</v>
      </c>
      <c r="C173" s="111">
        <v>-8524.7199999999993</v>
      </c>
      <c r="D173" t="str">
        <f t="shared" si="3"/>
        <v>90/18</v>
      </c>
      <c r="F173" s="109">
        <v>45254</v>
      </c>
    </row>
    <row r="174" spans="2:6" x14ac:dyDescent="0.3">
      <c r="B174" s="110" t="s">
        <v>9052</v>
      </c>
      <c r="C174" s="111">
        <v>-8345.41</v>
      </c>
      <c r="D174" t="str">
        <f t="shared" si="3"/>
        <v xml:space="preserve"> 3032</v>
      </c>
      <c r="F174" s="109">
        <v>45253</v>
      </c>
    </row>
    <row r="175" spans="2:6" x14ac:dyDescent="0.3">
      <c r="B175" s="110" t="s">
        <v>9053</v>
      </c>
      <c r="C175" s="111">
        <v>-6675.86</v>
      </c>
      <c r="D175" t="str">
        <f t="shared" si="3"/>
        <v xml:space="preserve"> 3058</v>
      </c>
      <c r="F175" s="109">
        <v>45253</v>
      </c>
    </row>
    <row r="176" spans="2:6" x14ac:dyDescent="0.3">
      <c r="B176" s="110" t="s">
        <v>9054</v>
      </c>
      <c r="C176" s="111">
        <v>-5349.45</v>
      </c>
      <c r="D176" t="str">
        <f t="shared" si="3"/>
        <v xml:space="preserve"> 3065</v>
      </c>
      <c r="F176" s="109">
        <v>45253</v>
      </c>
    </row>
    <row r="177" spans="2:6" x14ac:dyDescent="0.3">
      <c r="B177" s="110" t="s">
        <v>9055</v>
      </c>
      <c r="C177" s="111">
        <v>-5284.7</v>
      </c>
      <c r="D177" t="str">
        <f t="shared" si="3"/>
        <v xml:space="preserve"> 3029</v>
      </c>
      <c r="F177" s="109">
        <v>45253</v>
      </c>
    </row>
    <row r="178" spans="2:6" x14ac:dyDescent="0.3">
      <c r="B178" s="110" t="s">
        <v>9056</v>
      </c>
      <c r="C178" s="111">
        <v>-5186.82</v>
      </c>
      <c r="D178" t="str">
        <f t="shared" si="3"/>
        <v xml:space="preserve"> 3074</v>
      </c>
      <c r="F178" s="109">
        <v>45253</v>
      </c>
    </row>
    <row r="179" spans="2:6" x14ac:dyDescent="0.3">
      <c r="B179" s="110" t="s">
        <v>9057</v>
      </c>
      <c r="C179" s="111">
        <v>-4653.3999999999996</v>
      </c>
      <c r="D179" t="str">
        <f t="shared" si="3"/>
        <v xml:space="preserve"> 3035</v>
      </c>
      <c r="F179" s="109">
        <v>45253</v>
      </c>
    </row>
    <row r="180" spans="2:6" x14ac:dyDescent="0.3">
      <c r="B180" s="110" t="s">
        <v>9058</v>
      </c>
      <c r="C180" s="111">
        <v>-4645.57</v>
      </c>
      <c r="D180" t="str">
        <f t="shared" si="3"/>
        <v xml:space="preserve"> 3474</v>
      </c>
      <c r="F180" s="109">
        <v>45254</v>
      </c>
    </row>
    <row r="181" spans="2:6" x14ac:dyDescent="0.3">
      <c r="B181" s="110" t="s">
        <v>9059</v>
      </c>
      <c r="C181" s="111">
        <v>-4227.76</v>
      </c>
      <c r="D181" t="str">
        <f t="shared" si="3"/>
        <v xml:space="preserve"> 3033</v>
      </c>
      <c r="F181" s="109">
        <v>45253</v>
      </c>
    </row>
    <row r="182" spans="2:6" x14ac:dyDescent="0.3">
      <c r="B182" s="110" t="s">
        <v>9060</v>
      </c>
      <c r="C182" s="111">
        <v>-4144.42</v>
      </c>
      <c r="D182" t="str">
        <f t="shared" si="3"/>
        <v xml:space="preserve"> 3071</v>
      </c>
      <c r="F182" s="109">
        <v>45253</v>
      </c>
    </row>
    <row r="183" spans="2:6" x14ac:dyDescent="0.3">
      <c r="B183" s="110" t="s">
        <v>9061</v>
      </c>
      <c r="C183" s="111">
        <v>-4082.47</v>
      </c>
      <c r="D183" t="str">
        <f t="shared" si="3"/>
        <v xml:space="preserve"> 3063</v>
      </c>
      <c r="F183" s="109">
        <v>45253</v>
      </c>
    </row>
    <row r="184" spans="2:6" x14ac:dyDescent="0.3">
      <c r="B184" s="110" t="s">
        <v>9062</v>
      </c>
      <c r="C184" s="111">
        <v>-4012.08</v>
      </c>
      <c r="D184" t="str">
        <f t="shared" si="3"/>
        <v xml:space="preserve"> 3631</v>
      </c>
      <c r="F184" s="109">
        <v>45254</v>
      </c>
    </row>
    <row r="185" spans="2:6" x14ac:dyDescent="0.3">
      <c r="B185" s="110" t="s">
        <v>9063</v>
      </c>
      <c r="C185" s="111">
        <v>-3524.06</v>
      </c>
      <c r="D185" t="str">
        <f t="shared" si="3"/>
        <v xml:space="preserve"> 3027</v>
      </c>
      <c r="F185" s="109">
        <v>45253</v>
      </c>
    </row>
    <row r="186" spans="2:6" x14ac:dyDescent="0.3">
      <c r="B186" s="110" t="s">
        <v>9064</v>
      </c>
      <c r="C186" s="111">
        <v>-3246.43</v>
      </c>
      <c r="D186" t="str">
        <f t="shared" si="3"/>
        <v>29/15</v>
      </c>
      <c r="F186" s="109">
        <v>45254</v>
      </c>
    </row>
    <row r="187" spans="2:6" x14ac:dyDescent="0.3">
      <c r="B187" s="110" t="s">
        <v>9065</v>
      </c>
      <c r="C187" s="111">
        <v>-3219.05</v>
      </c>
      <c r="D187" t="str">
        <f t="shared" si="3"/>
        <v xml:space="preserve"> 3284</v>
      </c>
      <c r="F187" s="109">
        <v>45254</v>
      </c>
    </row>
    <row r="188" spans="2:6" x14ac:dyDescent="0.3">
      <c r="B188" s="110" t="s">
        <v>9066</v>
      </c>
      <c r="C188" s="111">
        <v>-2972.61</v>
      </c>
      <c r="D188" t="str">
        <f t="shared" si="3"/>
        <v xml:space="preserve"> 3030</v>
      </c>
      <c r="F188" s="109">
        <v>45253</v>
      </c>
    </row>
    <row r="189" spans="2:6" x14ac:dyDescent="0.3">
      <c r="B189" s="110" t="s">
        <v>9067</v>
      </c>
      <c r="C189" s="111">
        <v>-2440.1</v>
      </c>
      <c r="D189" t="str">
        <f t="shared" si="3"/>
        <v xml:space="preserve"> 3077</v>
      </c>
      <c r="F189" s="109">
        <v>45253</v>
      </c>
    </row>
    <row r="190" spans="2:6" x14ac:dyDescent="0.3">
      <c r="B190" s="110" t="s">
        <v>9068</v>
      </c>
      <c r="C190" s="111">
        <v>-1981.75</v>
      </c>
      <c r="D190" t="str">
        <f t="shared" si="3"/>
        <v xml:space="preserve"> NF 3</v>
      </c>
      <c r="F190" s="109">
        <v>45253</v>
      </c>
    </row>
    <row r="191" spans="2:6" x14ac:dyDescent="0.3">
      <c r="B191" s="110" t="s">
        <v>9069</v>
      </c>
      <c r="C191" s="111">
        <v>-1783.15</v>
      </c>
      <c r="D191" t="str">
        <f t="shared" si="3"/>
        <v xml:space="preserve"> 3059</v>
      </c>
      <c r="F191" s="109">
        <v>45253</v>
      </c>
    </row>
    <row r="192" spans="2:6" x14ac:dyDescent="0.3">
      <c r="B192" s="110" t="s">
        <v>9070</v>
      </c>
      <c r="C192" s="111">
        <v>-1387.23</v>
      </c>
      <c r="D192" t="str">
        <f t="shared" si="3"/>
        <v xml:space="preserve"> 3031</v>
      </c>
      <c r="F192" s="109">
        <v>45253</v>
      </c>
    </row>
    <row r="193" spans="2:6" x14ac:dyDescent="0.3">
      <c r="B193" s="110" t="s">
        <v>9071</v>
      </c>
      <c r="C193" s="111">
        <v>-1213.79</v>
      </c>
      <c r="D193" t="str">
        <f t="shared" si="3"/>
        <v xml:space="preserve"> 3471</v>
      </c>
      <c r="F193" s="109">
        <v>45254</v>
      </c>
    </row>
    <row r="194" spans="2:6" x14ac:dyDescent="0.3">
      <c r="B194" s="110" t="s">
        <v>9072</v>
      </c>
      <c r="C194" s="111">
        <v>-896.06</v>
      </c>
      <c r="D194" t="str">
        <f t="shared" si="3"/>
        <v xml:space="preserve"> 3065</v>
      </c>
      <c r="F194" s="109">
        <v>45253</v>
      </c>
    </row>
    <row r="195" spans="2:6" x14ac:dyDescent="0.3">
      <c r="B195" s="110" t="s">
        <v>9073</v>
      </c>
      <c r="C195" s="111">
        <v>-792.71</v>
      </c>
      <c r="D195" t="str">
        <f t="shared" si="3"/>
        <v xml:space="preserve"> 3028</v>
      </c>
      <c r="F195" s="109">
        <v>45253</v>
      </c>
    </row>
    <row r="196" spans="2:6" x14ac:dyDescent="0.3">
      <c r="B196" s="110" t="s">
        <v>9074</v>
      </c>
      <c r="C196" s="111">
        <v>-546.89</v>
      </c>
      <c r="D196" t="str">
        <f t="shared" si="3"/>
        <v xml:space="preserve"> 3069</v>
      </c>
      <c r="F196" s="109">
        <v>45253</v>
      </c>
    </row>
    <row r="197" spans="2:6" x14ac:dyDescent="0.3">
      <c r="B197" s="110" t="s">
        <v>9075</v>
      </c>
      <c r="C197" s="111">
        <v>-424.23</v>
      </c>
      <c r="D197" t="str">
        <f t="shared" si="3"/>
        <v xml:space="preserve"> 3061</v>
      </c>
      <c r="F197" s="109">
        <v>45253</v>
      </c>
    </row>
    <row r="198" spans="2:6" x14ac:dyDescent="0.3">
      <c r="B198" s="110" t="s">
        <v>9076</v>
      </c>
      <c r="C198" s="111">
        <v>-346.32</v>
      </c>
      <c r="D198" t="str">
        <f t="shared" si="3"/>
        <v xml:space="preserve"> 3072</v>
      </c>
      <c r="F198" s="109">
        <v>45253</v>
      </c>
    </row>
    <row r="199" spans="2:6" x14ac:dyDescent="0.3">
      <c r="B199" s="110" t="s">
        <v>9077</v>
      </c>
      <c r="C199" s="111">
        <v>-346.3</v>
      </c>
      <c r="D199" t="str">
        <f t="shared" si="3"/>
        <v xml:space="preserve"> 3064</v>
      </c>
      <c r="F199" s="109">
        <v>45253</v>
      </c>
    </row>
    <row r="200" spans="2:6" x14ac:dyDescent="0.3">
      <c r="B200" s="110" t="s">
        <v>9078</v>
      </c>
      <c r="C200" s="111">
        <v>-343.26</v>
      </c>
      <c r="D200" t="str">
        <f t="shared" si="3"/>
        <v xml:space="preserve"> 3073</v>
      </c>
      <c r="F200" s="109">
        <v>45253</v>
      </c>
    </row>
    <row r="201" spans="2:6" x14ac:dyDescent="0.3">
      <c r="B201" s="110" t="s">
        <v>9079</v>
      </c>
      <c r="C201" s="111">
        <v>-277.04000000000002</v>
      </c>
      <c r="D201" t="str">
        <f t="shared" si="3"/>
        <v xml:space="preserve"> 3070</v>
      </c>
      <c r="F201" s="109">
        <v>45253</v>
      </c>
    </row>
    <row r="202" spans="2:6" x14ac:dyDescent="0.3">
      <c r="B202" s="110" t="s">
        <v>9080</v>
      </c>
      <c r="C202" s="111">
        <v>-194.82</v>
      </c>
      <c r="D202" t="str">
        <f t="shared" si="3"/>
        <v xml:space="preserve"> 3067</v>
      </c>
      <c r="F202" s="109">
        <v>45253</v>
      </c>
    </row>
    <row r="203" spans="2:6" x14ac:dyDescent="0.3">
      <c r="B203" s="110" t="s">
        <v>9081</v>
      </c>
      <c r="C203" s="111">
        <v>-129.87</v>
      </c>
      <c r="D203" t="str">
        <f t="shared" si="3"/>
        <v xml:space="preserve"> 3062</v>
      </c>
      <c r="F203" s="109">
        <v>45253</v>
      </c>
    </row>
    <row r="204" spans="2:6" x14ac:dyDescent="0.3">
      <c r="B204" s="110" t="s">
        <v>9082</v>
      </c>
      <c r="C204" s="111">
        <v>-90.9</v>
      </c>
      <c r="D204" t="str">
        <f t="shared" si="3"/>
        <v xml:space="preserve"> 3068</v>
      </c>
      <c r="F204" s="109">
        <v>45253</v>
      </c>
    </row>
    <row r="205" spans="2:6" x14ac:dyDescent="0.3">
      <c r="B205" s="110" t="s">
        <v>9083</v>
      </c>
      <c r="C205" s="111">
        <v>-51.94</v>
      </c>
      <c r="D205" t="str">
        <f t="shared" si="3"/>
        <v>sp; N</v>
      </c>
      <c r="F205" s="109">
        <v>45253</v>
      </c>
    </row>
    <row r="206" spans="2:6" x14ac:dyDescent="0.3">
      <c r="B206" s="110" t="s">
        <v>9084</v>
      </c>
      <c r="C206" s="111">
        <v>-950.22</v>
      </c>
      <c r="D206" t="str">
        <f t="shared" si="3"/>
        <v xml:space="preserve"> 1830</v>
      </c>
      <c r="F206" s="109">
        <v>45312</v>
      </c>
    </row>
    <row r="207" spans="2:6" x14ac:dyDescent="0.3">
      <c r="B207" s="110" t="s">
        <v>9085</v>
      </c>
      <c r="C207" s="111">
        <v>-7</v>
      </c>
      <c r="D207" t="str">
        <f t="shared" si="3"/>
        <v>3 / 7</v>
      </c>
      <c r="F207" s="109">
        <v>45312</v>
      </c>
    </row>
    <row r="208" spans="2:6" x14ac:dyDescent="0.3">
      <c r="B208" s="110" t="s">
        <v>9086</v>
      </c>
      <c r="C208" s="111">
        <v>-606.9</v>
      </c>
      <c r="D208" t="str">
        <f t="shared" si="3"/>
        <v>P&gt;</v>
      </c>
      <c r="F208" s="109">
        <v>45254</v>
      </c>
    </row>
    <row r="209" spans="2:6" x14ac:dyDescent="0.3">
      <c r="B209" s="110" t="s">
        <v>9087</v>
      </c>
      <c r="C209" s="111">
        <v>-327.36</v>
      </c>
      <c r="D209" t="str">
        <f t="shared" si="3"/>
        <v xml:space="preserve"> NF 2</v>
      </c>
      <c r="F209" s="109">
        <v>45077</v>
      </c>
    </row>
    <row r="210" spans="2:6" x14ac:dyDescent="0.3">
      <c r="B210" s="110" t="s">
        <v>9088</v>
      </c>
      <c r="C210" s="111">
        <v>-64786.95</v>
      </c>
      <c r="D210" t="str">
        <f t="shared" si="3"/>
        <v xml:space="preserve"> (19 </v>
      </c>
      <c r="F210" s="109">
        <v>45319</v>
      </c>
    </row>
    <row r="211" spans="2:6" x14ac:dyDescent="0.3">
      <c r="B211" s="110" t="s">
        <v>9089</v>
      </c>
      <c r="C211" s="111">
        <v>-14827.66</v>
      </c>
      <c r="D211" t="str">
        <f t="shared" si="3"/>
        <v xml:space="preserve">24 - </v>
      </c>
      <c r="F211" s="109">
        <v>45337</v>
      </c>
    </row>
    <row r="212" spans="2:6" x14ac:dyDescent="0.3">
      <c r="B212" s="110" t="s">
        <v>9090</v>
      </c>
      <c r="C212" s="111">
        <v>-9319.7800000000007</v>
      </c>
      <c r="D212" t="str">
        <f t="shared" si="3"/>
        <v xml:space="preserve"> 09/1</v>
      </c>
      <c r="F212" s="109">
        <v>45337</v>
      </c>
    </row>
    <row r="213" spans="2:6" x14ac:dyDescent="0.3">
      <c r="B213" s="110" t="s">
        <v>9091</v>
      </c>
      <c r="C213" s="111">
        <v>-0.42</v>
      </c>
      <c r="D213" t="str">
        <f t="shared" si="3"/>
        <v xml:space="preserve">from </v>
      </c>
      <c r="F213" s="109">
        <v>45337</v>
      </c>
    </row>
    <row r="214" spans="2:6" x14ac:dyDescent="0.3">
      <c r="B214" s="110" t="s">
        <v>9092</v>
      </c>
      <c r="C214" s="111">
        <v>-243.89</v>
      </c>
      <c r="D214" t="str">
        <f t="shared" si="3"/>
        <v xml:space="preserve"> 2848</v>
      </c>
      <c r="F214" s="109">
        <v>45180</v>
      </c>
    </row>
    <row r="215" spans="2:6" x14ac:dyDescent="0.3">
      <c r="B215" s="110" t="s">
        <v>9093</v>
      </c>
      <c r="C215" s="111">
        <v>-4223.25</v>
      </c>
      <c r="D215" t="str">
        <f t="shared" si="3"/>
        <v>F 446</v>
      </c>
      <c r="F215" s="109">
        <v>45382</v>
      </c>
    </row>
    <row r="216" spans="2:6" x14ac:dyDescent="0.3">
      <c r="B216" s="113" t="s">
        <v>9094</v>
      </c>
      <c r="C216" s="114">
        <v>-1005.44</v>
      </c>
      <c r="D216" t="str">
        <f t="shared" si="3"/>
        <v xml:space="preserve"> expe</v>
      </c>
      <c r="F216" s="112">
        <v>45470</v>
      </c>
    </row>
    <row r="217" spans="2:6" x14ac:dyDescent="0.3">
      <c r="B217" s="113" t="s">
        <v>9095</v>
      </c>
      <c r="C217" s="114">
        <v>-9414.32</v>
      </c>
      <c r="D217" t="str">
        <f t="shared" si="3"/>
        <v xml:space="preserve">- NF </v>
      </c>
      <c r="F217" s="112">
        <v>45470</v>
      </c>
    </row>
    <row r="218" spans="2:6" x14ac:dyDescent="0.3">
      <c r="B218" s="113" t="s">
        <v>9096</v>
      </c>
      <c r="C218" s="114">
        <v>-31673.39</v>
      </c>
      <c r="D218" t="str">
        <f t="shared" si="3"/>
        <v>&amp;nbsp</v>
      </c>
      <c r="F218" s="112">
        <v>45470</v>
      </c>
    </row>
    <row r="219" spans="2:6" x14ac:dyDescent="0.3">
      <c r="B219" s="113" t="s">
        <v>9097</v>
      </c>
      <c r="C219" s="114">
        <v>-737.5</v>
      </c>
      <c r="D219" t="str">
        <f t="shared" si="3"/>
        <v xml:space="preserve">8080 </v>
      </c>
      <c r="F219" s="112">
        <v>45470</v>
      </c>
    </row>
    <row r="220" spans="2:6" x14ac:dyDescent="0.3">
      <c r="B220" s="113" t="s">
        <v>9098</v>
      </c>
      <c r="C220" s="114">
        <v>-151</v>
      </c>
      <c r="D220" t="str">
        <f t="shared" si="3"/>
        <v xml:space="preserve"> - DR</v>
      </c>
      <c r="F220" s="112">
        <v>45470</v>
      </c>
    </row>
    <row r="221" spans="2:6" x14ac:dyDescent="0.3">
      <c r="B221" s="113" t="s">
        <v>9099</v>
      </c>
      <c r="C221" s="114">
        <v>-25627.31</v>
      </c>
      <c r="D221" t="str">
        <f t="shared" si="3"/>
        <v xml:space="preserve">ug24 </v>
      </c>
      <c r="F221" s="112">
        <v>45523</v>
      </c>
    </row>
    <row r="222" spans="2:6" x14ac:dyDescent="0.3">
      <c r="B222" s="113" t="s">
        <v>9100</v>
      </c>
      <c r="C222" s="114">
        <v>-2249.27</v>
      </c>
      <c r="D222" t="str">
        <f>MID(B222,33,5)</f>
        <v>10502</v>
      </c>
      <c r="F222" s="112">
        <v>45523</v>
      </c>
    </row>
    <row r="223" spans="2:6" x14ac:dyDescent="0.3">
      <c r="B223" s="113" t="s">
        <v>9101</v>
      </c>
      <c r="C223" s="114">
        <v>-1093.53</v>
      </c>
      <c r="D223" t="str">
        <f>MID(B223,33,5)</f>
        <v>enses</v>
      </c>
      <c r="F223" s="112">
        <v>45524</v>
      </c>
    </row>
    <row r="224" spans="2:6" x14ac:dyDescent="0.3">
      <c r="B224" s="113" t="s">
        <v>9102</v>
      </c>
      <c r="C224" s="114">
        <v>-13139</v>
      </c>
      <c r="D224" t="str">
        <f>MID(B224,33,5)</f>
        <v>F 557</v>
      </c>
      <c r="F224" s="112">
        <v>45534</v>
      </c>
    </row>
    <row r="225" spans="2:6" x14ac:dyDescent="0.3">
      <c r="B225" s="113" t="s">
        <v>9103</v>
      </c>
      <c r="C225" s="114">
        <v>-5538.64</v>
      </c>
      <c r="D225" t="str">
        <f>MID(B225,33,5)</f>
        <v>/ 185</v>
      </c>
      <c r="F225" s="112">
        <v>45554</v>
      </c>
    </row>
    <row r="226" spans="2:6" x14ac:dyDescent="0.3">
      <c r="B226" s="113" t="s">
        <v>9104</v>
      </c>
      <c r="C226" s="114">
        <v>-3678.91</v>
      </c>
      <c r="D226" t="str">
        <f>MID(B226,36,5)</f>
        <v xml:space="preserve"> 5663</v>
      </c>
      <c r="F226" s="112">
        <v>45575</v>
      </c>
    </row>
    <row r="227" spans="2:6" x14ac:dyDescent="0.3">
      <c r="B227" s="113" t="s">
        <v>9105</v>
      </c>
      <c r="C227" s="114">
        <v>-4489.93</v>
      </c>
      <c r="D227" t="str">
        <f t="shared" ref="D227:D254" si="4">MID(B227,36,5)</f>
        <v xml:space="preserve"> 5664</v>
      </c>
      <c r="F227" s="112">
        <v>45575</v>
      </c>
    </row>
    <row r="228" spans="2:6" x14ac:dyDescent="0.3">
      <c r="B228" s="113" t="s">
        <v>9106</v>
      </c>
      <c r="C228" s="114">
        <v>-2322.7800000000002</v>
      </c>
      <c r="D228" t="str">
        <f t="shared" si="4"/>
        <v xml:space="preserve"> 5268</v>
      </c>
      <c r="F228" s="112">
        <v>45575</v>
      </c>
    </row>
    <row r="229" spans="2:6" x14ac:dyDescent="0.3">
      <c r="B229" s="113" t="s">
        <v>9107</v>
      </c>
      <c r="C229" s="114">
        <v>-4138.76</v>
      </c>
      <c r="D229" t="str">
        <f t="shared" si="4"/>
        <v>Liber</v>
      </c>
      <c r="F229" s="112">
        <v>45581</v>
      </c>
    </row>
    <row r="230" spans="2:6" x14ac:dyDescent="0.3">
      <c r="B230" s="113" t="s">
        <v>9108</v>
      </c>
      <c r="C230" s="114">
        <v>-2478.09</v>
      </c>
      <c r="D230" t="str">
        <f t="shared" si="4"/>
        <v>ound-</v>
      </c>
      <c r="F230" s="112">
        <v>45589</v>
      </c>
    </row>
    <row r="231" spans="2:6" x14ac:dyDescent="0.3">
      <c r="B231" s="113" t="s">
        <v>9109</v>
      </c>
      <c r="C231" s="114">
        <v>-9799.83</v>
      </c>
      <c r="D231" t="str">
        <f t="shared" si="4"/>
        <v>ound-</v>
      </c>
      <c r="F231" s="112">
        <v>45589</v>
      </c>
    </row>
    <row r="232" spans="2:6" x14ac:dyDescent="0.3">
      <c r="B232" s="113" t="s">
        <v>9110</v>
      </c>
      <c r="C232" s="114">
        <v>-9142.9</v>
      </c>
      <c r="D232" t="str">
        <f t="shared" si="4"/>
        <v>an st</v>
      </c>
      <c r="F232" s="112">
        <v>45589</v>
      </c>
    </row>
    <row r="233" spans="2:6" x14ac:dyDescent="0.3">
      <c r="B233" s="113" t="s">
        <v>9111</v>
      </c>
      <c r="C233" s="114">
        <v>-5995.82</v>
      </c>
      <c r="D233" t="str">
        <f t="shared" si="4"/>
        <v>ound-</v>
      </c>
      <c r="F233" s="112">
        <v>45589</v>
      </c>
    </row>
    <row r="234" spans="2:6" x14ac:dyDescent="0.3">
      <c r="B234" s="113" t="s">
        <v>9112</v>
      </c>
      <c r="C234" s="114">
        <v>-6047.02</v>
      </c>
      <c r="D234" t="str">
        <f t="shared" si="4"/>
        <v>ound-</v>
      </c>
      <c r="F234" s="112">
        <v>45589</v>
      </c>
    </row>
    <row r="235" spans="2:6" x14ac:dyDescent="0.3">
      <c r="B235" s="113" t="s">
        <v>9113</v>
      </c>
      <c r="C235" s="114">
        <v>-2478.09</v>
      </c>
      <c r="D235" t="str">
        <f t="shared" si="4"/>
        <v>ound-</v>
      </c>
      <c r="F235" s="112">
        <v>45589</v>
      </c>
    </row>
    <row r="236" spans="2:6" x14ac:dyDescent="0.3">
      <c r="B236" s="113" t="s">
        <v>9114</v>
      </c>
      <c r="C236" s="114">
        <v>-28155</v>
      </c>
      <c r="D236" t="str">
        <f t="shared" si="4"/>
        <v>lutio</v>
      </c>
      <c r="F236" s="112">
        <v>45596</v>
      </c>
    </row>
    <row r="237" spans="2:6" x14ac:dyDescent="0.3">
      <c r="B237" s="113" t="s">
        <v>9115</v>
      </c>
      <c r="C237" s="114">
        <v>-5224.32</v>
      </c>
      <c r="D237" t="str">
        <f t="shared" si="4"/>
        <v>ckgro</v>
      </c>
      <c r="F237" s="112">
        <v>45596</v>
      </c>
    </row>
    <row r="238" spans="2:6" x14ac:dyDescent="0.3">
      <c r="B238" s="113" t="s">
        <v>9116</v>
      </c>
      <c r="C238" s="114">
        <v>-2715.39</v>
      </c>
      <c r="D238" t="str">
        <f t="shared" si="4"/>
        <v>ckgro</v>
      </c>
      <c r="F238" s="112">
        <v>45596</v>
      </c>
    </row>
    <row r="239" spans="2:6" x14ac:dyDescent="0.3">
      <c r="B239" s="113" t="s">
        <v>9117</v>
      </c>
      <c r="C239" s="114">
        <v>-4429.72</v>
      </c>
      <c r="D239" t="str">
        <f t="shared" si="4"/>
        <v>ckgro</v>
      </c>
      <c r="F239" s="112">
        <v>45596</v>
      </c>
    </row>
    <row r="240" spans="2:6" x14ac:dyDescent="0.3">
      <c r="B240" s="113" t="s">
        <v>9118</v>
      </c>
      <c r="C240" s="114">
        <v>-10680.13</v>
      </c>
      <c r="D240" t="str">
        <f t="shared" si="4"/>
        <v xml:space="preserve"> &lt;/p&gt;</v>
      </c>
      <c r="F240" s="112">
        <v>45596</v>
      </c>
    </row>
    <row r="241" spans="2:6" x14ac:dyDescent="0.3">
      <c r="B241" s="113" t="s">
        <v>9119</v>
      </c>
      <c r="C241" s="114">
        <v>-2482.33</v>
      </c>
      <c r="D241" t="str">
        <f t="shared" si="4"/>
        <v>ound-</v>
      </c>
      <c r="F241" s="112">
        <v>45596</v>
      </c>
    </row>
    <row r="242" spans="2:6" x14ac:dyDescent="0.3">
      <c r="B242" s="113" t="s">
        <v>9120</v>
      </c>
      <c r="C242" s="114">
        <v>-4964.67</v>
      </c>
      <c r="D242" t="str">
        <f t="shared" si="4"/>
        <v xml:space="preserve"> rgba</v>
      </c>
      <c r="F242" s="112">
        <v>45596</v>
      </c>
    </row>
    <row r="243" spans="2:6" x14ac:dyDescent="0.3">
      <c r="B243" s="113" t="s">
        <v>9121</v>
      </c>
      <c r="C243" s="114">
        <v>-5264.98</v>
      </c>
      <c r="D243" t="str">
        <f t="shared" si="4"/>
        <v xml:space="preserve">lor: </v>
      </c>
      <c r="F243" s="112">
        <v>45596</v>
      </c>
    </row>
    <row r="244" spans="2:6" x14ac:dyDescent="0.3">
      <c r="B244" s="113" t="s">
        <v>9122</v>
      </c>
      <c r="C244" s="114">
        <v>-5473.01</v>
      </c>
      <c r="D244" t="str">
        <f t="shared" si="4"/>
        <v>groun</v>
      </c>
      <c r="F244" s="112">
        <v>45615</v>
      </c>
    </row>
    <row r="245" spans="2:6" x14ac:dyDescent="0.3">
      <c r="B245" s="113" t="s">
        <v>9123</v>
      </c>
      <c r="C245" s="114">
        <v>-16541.07</v>
      </c>
      <c r="D245" t="str">
        <f t="shared" si="4"/>
        <v>groun</v>
      </c>
      <c r="F245" s="112">
        <v>45615</v>
      </c>
    </row>
    <row r="246" spans="2:6" x14ac:dyDescent="0.3">
      <c r="B246" s="113" t="s">
        <v>9124</v>
      </c>
      <c r="C246" s="114">
        <v>-6497.83</v>
      </c>
      <c r="D246" t="str">
        <f t="shared" si="4"/>
        <v>;NF 5</v>
      </c>
      <c r="F246" s="112">
        <v>45615</v>
      </c>
    </row>
    <row r="247" spans="2:6" x14ac:dyDescent="0.3">
      <c r="B247" s="113" t="s">
        <v>9125</v>
      </c>
      <c r="C247" s="114">
        <v>-2609.0300000000002</v>
      </c>
      <c r="D247" t="str">
        <f t="shared" si="4"/>
        <v>ound-</v>
      </c>
      <c r="F247" s="112">
        <v>45624</v>
      </c>
    </row>
    <row r="248" spans="2:6" x14ac:dyDescent="0.3">
      <c r="B248" s="113" t="s">
        <v>9126</v>
      </c>
      <c r="C248" s="114">
        <v>-10059.33</v>
      </c>
      <c r="D248" t="str">
        <f t="shared" si="4"/>
        <v xml:space="preserve"> - IG</v>
      </c>
      <c r="F248" s="112">
        <v>45624</v>
      </c>
    </row>
    <row r="249" spans="2:6" x14ac:dyDescent="0.3">
      <c r="B249" s="113" t="s">
        <v>9127</v>
      </c>
      <c r="C249" s="114">
        <v>-3179.96</v>
      </c>
      <c r="D249" t="str">
        <f t="shared" si="4"/>
        <v/>
      </c>
      <c r="F249" s="112">
        <v>45626</v>
      </c>
    </row>
    <row r="250" spans="2:6" x14ac:dyDescent="0.3">
      <c r="B250" s="113" t="s">
        <v>9128</v>
      </c>
      <c r="C250" s="114">
        <v>-14879.13</v>
      </c>
      <c r="D250" t="str">
        <f t="shared" si="4"/>
        <v>ound-</v>
      </c>
      <c r="F250" s="112">
        <v>45636</v>
      </c>
    </row>
    <row r="251" spans="2:6" x14ac:dyDescent="0.3">
      <c r="B251" s="113" t="s">
        <v>9129</v>
      </c>
      <c r="C251" s="114">
        <v>-23720.55</v>
      </c>
      <c r="D251" t="str">
        <f t="shared" si="4"/>
        <v>ound-</v>
      </c>
      <c r="F251" s="112">
        <v>45636</v>
      </c>
    </row>
    <row r="252" spans="2:6" x14ac:dyDescent="0.3">
      <c r="B252" s="113" t="s">
        <v>9130</v>
      </c>
      <c r="C252" s="114">
        <v>-13942.2</v>
      </c>
      <c r="D252" t="str">
        <f t="shared" si="4"/>
        <v>ound-</v>
      </c>
      <c r="F252" s="112">
        <v>45636</v>
      </c>
    </row>
    <row r="253" spans="2:6" x14ac:dyDescent="0.3">
      <c r="B253" s="113" t="s">
        <v>9131</v>
      </c>
      <c r="C253" s="114">
        <v>-11970.18</v>
      </c>
      <c r="D253" t="str">
        <f t="shared" si="4"/>
        <v xml:space="preserve"> rgba</v>
      </c>
      <c r="F253" s="112">
        <v>45653</v>
      </c>
    </row>
    <row r="254" spans="2:6" x14ac:dyDescent="0.3">
      <c r="B254" s="113" t="s">
        <v>9132</v>
      </c>
      <c r="C254" s="114">
        <v>9545.9500000000007</v>
      </c>
      <c r="D254" t="str">
        <f t="shared" si="4"/>
        <v xml:space="preserve">ted, </v>
      </c>
      <c r="F254" s="112">
        <v>45671</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73021B-AD15-4C4F-A294-02A3A574A7E2}">
  <dimension ref="A1:Q12069"/>
  <sheetViews>
    <sheetView workbookViewId="0">
      <selection activeCell="B8" sqref="B8"/>
    </sheetView>
  </sheetViews>
  <sheetFormatPr defaultColWidth="8.5546875" defaultRowHeight="13.95" customHeight="1" zeroHeight="1" x14ac:dyDescent="0.3"/>
  <cols>
    <col min="1" max="1" width="17.5546875" style="145" customWidth="1"/>
    <col min="2" max="2" width="41.5546875" style="145" customWidth="1"/>
    <col min="3" max="3" width="29.5546875" style="145" customWidth="1"/>
    <col min="4" max="4" width="65.5546875" style="145" customWidth="1"/>
    <col min="5" max="5" width="23.5546875" style="145" customWidth="1"/>
    <col min="6" max="6" width="18.44140625" style="145" bestFit="1" customWidth="1"/>
    <col min="7" max="7" width="17.44140625" style="145" customWidth="1"/>
    <col min="8" max="8" width="13.5546875" style="145" bestFit="1" customWidth="1"/>
    <col min="9" max="9" width="12.44140625" style="145" customWidth="1"/>
    <col min="10" max="10" width="20.5546875" style="144" customWidth="1"/>
    <col min="11" max="11" width="14.44140625" style="153" customWidth="1"/>
    <col min="12" max="12" width="12.5546875" style="154" bestFit="1" customWidth="1"/>
    <col min="13" max="13" width="12.44140625" style="154" customWidth="1"/>
    <col min="14" max="14" width="12.5546875" style="152" customWidth="1"/>
    <col min="15" max="15" width="33.44140625" style="145" bestFit="1" customWidth="1"/>
    <col min="16" max="16" width="12.5546875" style="145" bestFit="1" customWidth="1"/>
    <col min="17" max="17" width="10.44140625" style="145" bestFit="1" customWidth="1"/>
    <col min="18" max="18" width="8.5546875" style="145"/>
    <col min="19" max="19" width="10.5546875" style="145" bestFit="1" customWidth="1"/>
    <col min="20" max="20" width="3.5546875" style="145" bestFit="1" customWidth="1"/>
    <col min="21" max="22" width="10.5546875" style="145" bestFit="1" customWidth="1"/>
    <col min="23" max="23" width="5.44140625" style="145" bestFit="1" customWidth="1"/>
    <col min="24" max="16384" width="8.5546875" style="145"/>
  </cols>
  <sheetData>
    <row r="1" spans="1:17" ht="13.8" x14ac:dyDescent="0.3">
      <c r="A1" s="140" t="s">
        <v>9612</v>
      </c>
      <c r="B1" s="141" t="s">
        <v>9563</v>
      </c>
      <c r="C1" s="141" t="s">
        <v>9564</v>
      </c>
      <c r="D1" s="141" t="s">
        <v>9565</v>
      </c>
      <c r="E1" s="141" t="s">
        <v>9566</v>
      </c>
      <c r="F1" s="141" t="s">
        <v>9613</v>
      </c>
      <c r="G1" s="141" t="s">
        <v>9614</v>
      </c>
      <c r="H1" s="142" t="s">
        <v>9569</v>
      </c>
      <c r="I1" s="142" t="s">
        <v>9570</v>
      </c>
      <c r="J1" s="143" t="s">
        <v>9571</v>
      </c>
      <c r="K1" s="143" t="s">
        <v>9572</v>
      </c>
      <c r="L1" s="143" t="s">
        <v>9573</v>
      </c>
      <c r="M1" s="143" t="s">
        <v>9574</v>
      </c>
      <c r="N1" s="144"/>
    </row>
    <row r="2" spans="1:17" s="146" customFormat="1" ht="13.8" x14ac:dyDescent="0.3">
      <c r="A2" s="146">
        <v>1</v>
      </c>
      <c r="B2" s="146">
        <v>2</v>
      </c>
      <c r="C2" s="146">
        <v>3</v>
      </c>
      <c r="D2" s="146">
        <v>4</v>
      </c>
      <c r="E2" s="146">
        <v>5</v>
      </c>
      <c r="F2" s="146">
        <v>6</v>
      </c>
      <c r="G2" s="146">
        <v>7</v>
      </c>
      <c r="H2" s="146">
        <v>8</v>
      </c>
      <c r="I2" s="146">
        <v>9</v>
      </c>
      <c r="J2" s="147">
        <v>14</v>
      </c>
      <c r="K2" s="147">
        <v>15</v>
      </c>
      <c r="L2" s="147"/>
      <c r="M2" s="147"/>
      <c r="N2" s="148"/>
    </row>
    <row r="3" spans="1:17" s="150" customFormat="1" ht="21.75" customHeight="1" x14ac:dyDescent="0.3">
      <c r="A3" s="149" t="s">
        <v>9615</v>
      </c>
      <c r="B3" s="130" t="s">
        <v>9563</v>
      </c>
      <c r="C3" s="130" t="s">
        <v>9564</v>
      </c>
      <c r="D3" s="130" t="s">
        <v>9565</v>
      </c>
      <c r="E3" s="130" t="s">
        <v>9566</v>
      </c>
      <c r="F3" s="130" t="s">
        <v>9567</v>
      </c>
      <c r="G3" s="130" t="s">
        <v>9568</v>
      </c>
      <c r="H3" s="131" t="s">
        <v>9569</v>
      </c>
      <c r="I3" s="130" t="s">
        <v>9570</v>
      </c>
      <c r="J3" s="132" t="s">
        <v>9571</v>
      </c>
      <c r="K3" s="133" t="s">
        <v>9572</v>
      </c>
      <c r="L3" s="133" t="s">
        <v>9573</v>
      </c>
      <c r="M3" s="132" t="s">
        <v>9574</v>
      </c>
      <c r="N3" s="134" t="s">
        <v>9575</v>
      </c>
      <c r="Q3" s="151"/>
    </row>
    <row r="4" spans="1:17" ht="14.4" x14ac:dyDescent="0.3">
      <c r="A4" s="135" t="s">
        <v>9647</v>
      </c>
      <c r="B4" s="135" t="s">
        <v>9653</v>
      </c>
      <c r="C4" s="135" t="s">
        <v>9654</v>
      </c>
      <c r="D4" s="135" t="s">
        <v>9655</v>
      </c>
      <c r="E4" s="135" t="s">
        <v>9656</v>
      </c>
      <c r="F4" s="135" t="s">
        <v>9657</v>
      </c>
      <c r="G4" s="135" t="s">
        <v>9581</v>
      </c>
      <c r="H4" s="136">
        <v>45701</v>
      </c>
      <c r="I4" s="135" t="s">
        <v>9658</v>
      </c>
      <c r="J4" s="137">
        <v>1511</v>
      </c>
      <c r="K4" s="137">
        <v>1511</v>
      </c>
      <c r="L4" s="137">
        <v>0</v>
      </c>
      <c r="M4" s="137">
        <v>0</v>
      </c>
      <c r="N4" s="138">
        <v>45705</v>
      </c>
    </row>
    <row r="5" spans="1:17" ht="14.4" x14ac:dyDescent="0.3">
      <c r="A5" s="135" t="s">
        <v>9659</v>
      </c>
      <c r="B5" s="135" t="s">
        <v>9653</v>
      </c>
      <c r="C5" s="135" t="s">
        <v>9660</v>
      </c>
      <c r="D5" s="135" t="s">
        <v>9661</v>
      </c>
      <c r="E5" s="135" t="s">
        <v>9656</v>
      </c>
      <c r="F5" s="135" t="s">
        <v>9657</v>
      </c>
      <c r="G5" s="135" t="s">
        <v>9581</v>
      </c>
      <c r="H5" s="136">
        <v>45701</v>
      </c>
      <c r="I5" s="135" t="s">
        <v>9658</v>
      </c>
      <c r="J5" s="137">
        <v>3719</v>
      </c>
      <c r="K5" s="137">
        <v>3719</v>
      </c>
      <c r="L5" s="137">
        <v>0</v>
      </c>
      <c r="M5" s="137">
        <v>0</v>
      </c>
      <c r="N5" s="138">
        <v>45705</v>
      </c>
    </row>
    <row r="6" spans="1:17" ht="14.4" x14ac:dyDescent="0.3">
      <c r="A6" s="135" t="s">
        <v>9662</v>
      </c>
      <c r="B6" s="135" t="s">
        <v>9663</v>
      </c>
      <c r="C6" s="135" t="s">
        <v>9664</v>
      </c>
      <c r="D6" s="135" t="s">
        <v>9665</v>
      </c>
      <c r="E6" s="135" t="s">
        <v>9579</v>
      </c>
      <c r="F6" s="135" t="s">
        <v>9580</v>
      </c>
      <c r="G6" s="135" t="s">
        <v>9581</v>
      </c>
      <c r="H6" s="136">
        <v>45701</v>
      </c>
      <c r="I6" s="135" t="s">
        <v>9582</v>
      </c>
      <c r="J6" s="137">
        <v>5386.99</v>
      </c>
      <c r="K6" s="137">
        <v>5740</v>
      </c>
      <c r="L6" s="137">
        <v>0</v>
      </c>
      <c r="M6" s="137">
        <v>-353.01</v>
      </c>
      <c r="N6" s="138">
        <v>45705</v>
      </c>
    </row>
    <row r="7" spans="1:17" ht="14.4" x14ac:dyDescent="0.3">
      <c r="A7" s="135" t="s">
        <v>9666</v>
      </c>
      <c r="B7" s="135" t="s">
        <v>9663</v>
      </c>
      <c r="C7" s="135" t="s">
        <v>9667</v>
      </c>
      <c r="D7" s="135" t="s">
        <v>9668</v>
      </c>
      <c r="E7" s="135" t="s">
        <v>9579</v>
      </c>
      <c r="F7" s="135" t="s">
        <v>9580</v>
      </c>
      <c r="G7" s="135" t="s">
        <v>9581</v>
      </c>
      <c r="H7" s="136">
        <v>45701</v>
      </c>
      <c r="I7" s="135" t="s">
        <v>9582</v>
      </c>
      <c r="J7" s="137">
        <v>3549.61</v>
      </c>
      <c r="K7" s="137">
        <v>3782.22</v>
      </c>
      <c r="L7" s="137">
        <v>0</v>
      </c>
      <c r="M7" s="137">
        <v>-232.61</v>
      </c>
      <c r="N7" s="138">
        <v>45705</v>
      </c>
    </row>
    <row r="8" spans="1:17" ht="14.4" x14ac:dyDescent="0.3">
      <c r="A8" s="135" t="s">
        <v>9666</v>
      </c>
      <c r="B8" s="135" t="s">
        <v>9663</v>
      </c>
      <c r="C8" s="135" t="s">
        <v>9667</v>
      </c>
      <c r="D8" s="135" t="s">
        <v>9668</v>
      </c>
      <c r="E8" s="135" t="s">
        <v>9579</v>
      </c>
      <c r="F8" s="135" t="s">
        <v>9580</v>
      </c>
      <c r="G8" s="135" t="s">
        <v>9581</v>
      </c>
      <c r="H8" s="136">
        <v>45701</v>
      </c>
      <c r="I8" s="135" t="s">
        <v>9582</v>
      </c>
      <c r="J8" s="137">
        <v>3943</v>
      </c>
      <c r="K8" s="137">
        <v>4201.3900000000003</v>
      </c>
      <c r="L8" s="137">
        <v>0</v>
      </c>
      <c r="M8" s="137">
        <v>-258.39</v>
      </c>
      <c r="N8" s="138">
        <v>45705</v>
      </c>
    </row>
    <row r="9" spans="1:17" ht="14.4" x14ac:dyDescent="0.3">
      <c r="A9" s="135" t="s">
        <v>9666</v>
      </c>
      <c r="B9" s="135" t="s">
        <v>9663</v>
      </c>
      <c r="C9" s="135" t="s">
        <v>9667</v>
      </c>
      <c r="D9" s="135" t="s">
        <v>9668</v>
      </c>
      <c r="E9" s="135" t="s">
        <v>9579</v>
      </c>
      <c r="F9" s="135" t="s">
        <v>9580</v>
      </c>
      <c r="G9" s="135" t="s">
        <v>9581</v>
      </c>
      <c r="H9" s="136">
        <v>45701</v>
      </c>
      <c r="I9" s="135" t="s">
        <v>9582</v>
      </c>
      <c r="J9" s="137">
        <v>3943</v>
      </c>
      <c r="K9" s="137">
        <v>4201.3900000000003</v>
      </c>
      <c r="L9" s="137">
        <v>0</v>
      </c>
      <c r="M9" s="137">
        <v>-258.39</v>
      </c>
      <c r="N9" s="138">
        <v>45705</v>
      </c>
    </row>
    <row r="10" spans="1:17" ht="14.4" x14ac:dyDescent="0.3">
      <c r="A10" s="135" t="s">
        <v>9666</v>
      </c>
      <c r="B10" s="135" t="s">
        <v>9663</v>
      </c>
      <c r="C10" s="135" t="s">
        <v>9667</v>
      </c>
      <c r="D10" s="135" t="s">
        <v>9668</v>
      </c>
      <c r="E10" s="135" t="s">
        <v>9579</v>
      </c>
      <c r="F10" s="135" t="s">
        <v>9580</v>
      </c>
      <c r="G10" s="135" t="s">
        <v>9581</v>
      </c>
      <c r="H10" s="136">
        <v>45701</v>
      </c>
      <c r="I10" s="135" t="s">
        <v>9582</v>
      </c>
      <c r="J10" s="137">
        <v>3943</v>
      </c>
      <c r="K10" s="137">
        <v>4201.3900000000003</v>
      </c>
      <c r="L10" s="137">
        <v>0</v>
      </c>
      <c r="M10" s="137">
        <v>-258.39</v>
      </c>
      <c r="N10" s="138">
        <v>45705</v>
      </c>
    </row>
    <row r="11" spans="1:17" ht="14.4" x14ac:dyDescent="0.3">
      <c r="A11" s="135" t="s">
        <v>9666</v>
      </c>
      <c r="B11" s="135" t="s">
        <v>9663</v>
      </c>
      <c r="C11" s="135" t="s">
        <v>9667</v>
      </c>
      <c r="D11" s="135" t="s">
        <v>9668</v>
      </c>
      <c r="E11" s="135" t="s">
        <v>9579</v>
      </c>
      <c r="F11" s="135" t="s">
        <v>9580</v>
      </c>
      <c r="G11" s="135" t="s">
        <v>9581</v>
      </c>
      <c r="H11" s="136">
        <v>45701</v>
      </c>
      <c r="I11" s="135" t="s">
        <v>9582</v>
      </c>
      <c r="J11" s="137">
        <v>3549.63</v>
      </c>
      <c r="K11" s="137">
        <v>3782.22</v>
      </c>
      <c r="L11" s="137">
        <v>0</v>
      </c>
      <c r="M11" s="137">
        <v>-232.59</v>
      </c>
      <c r="N11" s="138">
        <v>45705</v>
      </c>
    </row>
    <row r="12" spans="1:17" ht="14.4" x14ac:dyDescent="0.3">
      <c r="A12" s="135" t="s">
        <v>9666</v>
      </c>
      <c r="B12" s="135" t="s">
        <v>9663</v>
      </c>
      <c r="C12" s="135" t="s">
        <v>9667</v>
      </c>
      <c r="D12" s="135" t="s">
        <v>9668</v>
      </c>
      <c r="E12" s="135" t="s">
        <v>9579</v>
      </c>
      <c r="F12" s="135" t="s">
        <v>9580</v>
      </c>
      <c r="G12" s="135" t="s">
        <v>9581</v>
      </c>
      <c r="H12" s="136">
        <v>45701</v>
      </c>
      <c r="I12" s="135" t="s">
        <v>9582</v>
      </c>
      <c r="J12" s="137">
        <v>3943</v>
      </c>
      <c r="K12" s="137">
        <v>4201.3900000000003</v>
      </c>
      <c r="L12" s="137">
        <v>0</v>
      </c>
      <c r="M12" s="137">
        <v>-258.39</v>
      </c>
      <c r="N12" s="138">
        <v>45705</v>
      </c>
    </row>
    <row r="13" spans="1:17" ht="14.4" x14ac:dyDescent="0.3">
      <c r="A13" s="135" t="s">
        <v>9669</v>
      </c>
      <c r="B13" s="135" t="s">
        <v>9670</v>
      </c>
      <c r="C13" s="135" t="s">
        <v>9671</v>
      </c>
      <c r="D13" s="135" t="s">
        <v>9672</v>
      </c>
      <c r="E13" s="135" t="s">
        <v>9673</v>
      </c>
      <c r="F13" s="135" t="s">
        <v>9657</v>
      </c>
      <c r="G13" s="135" t="s">
        <v>9674</v>
      </c>
      <c r="H13" s="136">
        <v>45701</v>
      </c>
      <c r="I13" s="135" t="s">
        <v>9582</v>
      </c>
      <c r="J13" s="137">
        <v>2815.5</v>
      </c>
      <c r="K13" s="137">
        <v>3000</v>
      </c>
      <c r="L13" s="137">
        <v>0</v>
      </c>
      <c r="M13" s="137">
        <v>-184.5</v>
      </c>
      <c r="N13" s="138">
        <v>45705</v>
      </c>
    </row>
    <row r="14" spans="1:17" ht="14.4" x14ac:dyDescent="0.3">
      <c r="A14" s="135" t="s">
        <v>9675</v>
      </c>
      <c r="B14" s="135" t="s">
        <v>9676</v>
      </c>
      <c r="C14" s="135" t="s">
        <v>9677</v>
      </c>
      <c r="D14" s="135" t="s">
        <v>9678</v>
      </c>
      <c r="E14" s="135" t="s">
        <v>9679</v>
      </c>
      <c r="F14" s="135" t="s">
        <v>9580</v>
      </c>
      <c r="G14" s="135" t="s">
        <v>9674</v>
      </c>
      <c r="H14" s="136">
        <v>45700</v>
      </c>
      <c r="I14" s="135" t="s">
        <v>9658</v>
      </c>
      <c r="J14" s="137">
        <v>897.38</v>
      </c>
      <c r="K14" s="137">
        <v>0</v>
      </c>
      <c r="L14" s="137">
        <v>897.38</v>
      </c>
      <c r="M14" s="137">
        <v>0</v>
      </c>
      <c r="N14" s="138">
        <v>45705</v>
      </c>
    </row>
    <row r="15" spans="1:17" ht="14.4" x14ac:dyDescent="0.3">
      <c r="A15" s="135" t="s">
        <v>9536</v>
      </c>
      <c r="B15" s="135" t="s">
        <v>9680</v>
      </c>
      <c r="C15" s="135" t="s">
        <v>9681</v>
      </c>
      <c r="D15" s="135" t="s">
        <v>9682</v>
      </c>
      <c r="E15" s="135" t="s">
        <v>9673</v>
      </c>
      <c r="F15" s="135" t="s">
        <v>9657</v>
      </c>
      <c r="G15" s="135" t="s">
        <v>9674</v>
      </c>
      <c r="H15" s="136">
        <v>45700</v>
      </c>
      <c r="I15" s="135" t="s">
        <v>9582</v>
      </c>
      <c r="J15" s="137">
        <v>3344.56</v>
      </c>
      <c r="K15" s="137">
        <v>3563.73</v>
      </c>
      <c r="L15" s="137">
        <v>0</v>
      </c>
      <c r="M15" s="137">
        <v>-219.17</v>
      </c>
      <c r="N15" s="138">
        <v>45705</v>
      </c>
    </row>
    <row r="16" spans="1:17" ht="14.4" x14ac:dyDescent="0.3">
      <c r="A16" s="135" t="s">
        <v>9683</v>
      </c>
      <c r="B16" s="135" t="s">
        <v>9684</v>
      </c>
      <c r="C16" s="135" t="s">
        <v>9685</v>
      </c>
      <c r="D16" s="135" t="s">
        <v>9686</v>
      </c>
      <c r="E16" s="135" t="s">
        <v>9656</v>
      </c>
      <c r="F16" s="135" t="s">
        <v>9657</v>
      </c>
      <c r="G16" s="135" t="s">
        <v>9581</v>
      </c>
      <c r="H16" s="136">
        <v>45700</v>
      </c>
      <c r="I16" s="135" t="s">
        <v>9658</v>
      </c>
      <c r="J16" s="137">
        <v>105915.7</v>
      </c>
      <c r="K16" s="137">
        <v>30909</v>
      </c>
      <c r="L16" s="137">
        <v>75006.7</v>
      </c>
      <c r="M16" s="137">
        <v>0</v>
      </c>
      <c r="N16" s="138">
        <v>45705</v>
      </c>
    </row>
    <row r="17" spans="1:14" ht="14.4" x14ac:dyDescent="0.3">
      <c r="A17" s="135" t="s">
        <v>9687</v>
      </c>
      <c r="B17" s="135" t="s">
        <v>9688</v>
      </c>
      <c r="C17" s="135" t="s">
        <v>9689</v>
      </c>
      <c r="D17" s="135" t="s">
        <v>9690</v>
      </c>
      <c r="E17" s="135" t="s">
        <v>9673</v>
      </c>
      <c r="F17" s="135" t="s">
        <v>9657</v>
      </c>
      <c r="G17" s="135" t="s">
        <v>9674</v>
      </c>
      <c r="H17" s="136">
        <v>45700</v>
      </c>
      <c r="I17" s="135" t="s">
        <v>9582</v>
      </c>
      <c r="J17" s="137">
        <v>42232.5</v>
      </c>
      <c r="K17" s="137">
        <v>45000</v>
      </c>
      <c r="L17" s="137">
        <v>0</v>
      </c>
      <c r="M17" s="137">
        <v>-2767.5</v>
      </c>
      <c r="N17" s="138">
        <v>45705</v>
      </c>
    </row>
    <row r="18" spans="1:14" ht="14.4" x14ac:dyDescent="0.3">
      <c r="A18" s="135" t="s">
        <v>9691</v>
      </c>
      <c r="B18" s="135" t="s">
        <v>9653</v>
      </c>
      <c r="C18" s="135" t="s">
        <v>9692</v>
      </c>
      <c r="D18" s="135" t="s">
        <v>9693</v>
      </c>
      <c r="E18" s="135" t="s">
        <v>9656</v>
      </c>
      <c r="F18" s="135" t="s">
        <v>9657</v>
      </c>
      <c r="G18" s="135" t="s">
        <v>9581</v>
      </c>
      <c r="H18" s="136">
        <v>45699</v>
      </c>
      <c r="I18" s="135" t="s">
        <v>9658</v>
      </c>
      <c r="J18" s="137">
        <v>1531</v>
      </c>
      <c r="K18" s="137">
        <v>1531</v>
      </c>
      <c r="L18" s="137">
        <v>0</v>
      </c>
      <c r="M18" s="137">
        <v>0</v>
      </c>
      <c r="N18" s="138">
        <v>45705</v>
      </c>
    </row>
    <row r="19" spans="1:14" ht="14.4" x14ac:dyDescent="0.3">
      <c r="A19" s="135" t="s">
        <v>9535</v>
      </c>
      <c r="B19" s="135" t="s">
        <v>9670</v>
      </c>
      <c r="C19" s="135" t="s">
        <v>9694</v>
      </c>
      <c r="D19" s="135" t="s">
        <v>9695</v>
      </c>
      <c r="E19" s="135" t="s">
        <v>9673</v>
      </c>
      <c r="F19" s="135" t="s">
        <v>9657</v>
      </c>
      <c r="G19" s="135" t="s">
        <v>9674</v>
      </c>
      <c r="H19" s="136">
        <v>45698</v>
      </c>
      <c r="I19" s="135" t="s">
        <v>9582</v>
      </c>
      <c r="J19" s="137">
        <v>7508</v>
      </c>
      <c r="K19" s="137">
        <v>8000</v>
      </c>
      <c r="L19" s="137">
        <v>0</v>
      </c>
      <c r="M19" s="137">
        <v>-492</v>
      </c>
      <c r="N19" s="138">
        <v>45705</v>
      </c>
    </row>
    <row r="20" spans="1:14" ht="14.4" x14ac:dyDescent="0.3">
      <c r="A20" s="135" t="s">
        <v>9630</v>
      </c>
      <c r="B20" s="135" t="s">
        <v>9696</v>
      </c>
      <c r="C20" s="135" t="s">
        <v>9697</v>
      </c>
      <c r="D20" s="135" t="s">
        <v>9698</v>
      </c>
      <c r="E20" s="135" t="s">
        <v>9673</v>
      </c>
      <c r="F20" s="135" t="s">
        <v>9657</v>
      </c>
      <c r="G20" s="135" t="s">
        <v>9674</v>
      </c>
      <c r="H20" s="136">
        <v>45698</v>
      </c>
      <c r="I20" s="135" t="s">
        <v>9582</v>
      </c>
      <c r="J20" s="137">
        <v>5520.26</v>
      </c>
      <c r="K20" s="137">
        <v>5882</v>
      </c>
      <c r="L20" s="137">
        <v>0</v>
      </c>
      <c r="M20" s="137">
        <v>-361.74</v>
      </c>
      <c r="N20" s="138">
        <v>45705</v>
      </c>
    </row>
    <row r="21" spans="1:14" ht="14.4" x14ac:dyDescent="0.3">
      <c r="A21" s="135" t="s">
        <v>9542</v>
      </c>
      <c r="B21" s="135" t="s">
        <v>9699</v>
      </c>
      <c r="C21" s="135" t="s">
        <v>9700</v>
      </c>
      <c r="D21" s="135" t="s">
        <v>9701</v>
      </c>
      <c r="E21" s="135" t="s">
        <v>9673</v>
      </c>
      <c r="F21" s="135" t="s">
        <v>9657</v>
      </c>
      <c r="G21" s="135" t="s">
        <v>9674</v>
      </c>
      <c r="H21" s="136">
        <v>45695</v>
      </c>
      <c r="I21" s="135" t="s">
        <v>9582</v>
      </c>
      <c r="J21" s="137">
        <v>5631</v>
      </c>
      <c r="K21" s="137">
        <v>6000</v>
      </c>
      <c r="L21" s="137">
        <v>0</v>
      </c>
      <c r="M21" s="137">
        <v>-369</v>
      </c>
      <c r="N21" s="138">
        <v>45698</v>
      </c>
    </row>
    <row r="22" spans="1:14" ht="14.4" x14ac:dyDescent="0.3">
      <c r="A22" s="135" t="s">
        <v>9702</v>
      </c>
      <c r="B22" s="135" t="s">
        <v>9703</v>
      </c>
      <c r="C22" s="135" t="s">
        <v>9704</v>
      </c>
      <c r="D22" s="135" t="s">
        <v>9705</v>
      </c>
      <c r="E22" s="135" t="s">
        <v>9656</v>
      </c>
      <c r="F22" s="135" t="s">
        <v>9657</v>
      </c>
      <c r="G22" s="135" t="s">
        <v>9581</v>
      </c>
      <c r="H22" s="136">
        <v>45695</v>
      </c>
      <c r="I22" s="135" t="s">
        <v>9658</v>
      </c>
      <c r="J22" s="137">
        <v>9969.86</v>
      </c>
      <c r="K22" s="137">
        <v>5837</v>
      </c>
      <c r="L22" s="137">
        <v>4132.8599999999997</v>
      </c>
      <c r="M22" s="137">
        <v>0</v>
      </c>
      <c r="N22" s="138">
        <v>45698</v>
      </c>
    </row>
    <row r="23" spans="1:14" ht="14.4" x14ac:dyDescent="0.3">
      <c r="A23" s="135" t="s">
        <v>9706</v>
      </c>
      <c r="B23" s="135" t="s">
        <v>9707</v>
      </c>
      <c r="C23" s="135" t="s">
        <v>9708</v>
      </c>
      <c r="D23" s="135" t="s">
        <v>9709</v>
      </c>
      <c r="E23" s="135" t="s">
        <v>9656</v>
      </c>
      <c r="F23" s="135" t="s">
        <v>9657</v>
      </c>
      <c r="G23" s="135" t="s">
        <v>9581</v>
      </c>
      <c r="H23" s="136">
        <v>45695</v>
      </c>
      <c r="I23" s="135" t="s">
        <v>9658</v>
      </c>
      <c r="J23" s="137">
        <v>6947.07</v>
      </c>
      <c r="K23" s="137">
        <v>5386.5</v>
      </c>
      <c r="L23" s="137">
        <v>1560.57</v>
      </c>
      <c r="M23" s="137">
        <v>0</v>
      </c>
      <c r="N23" s="138">
        <v>45698</v>
      </c>
    </row>
    <row r="24" spans="1:14" ht="14.4" x14ac:dyDescent="0.3">
      <c r="A24" s="135" t="s">
        <v>9710</v>
      </c>
      <c r="B24" s="135" t="s">
        <v>9711</v>
      </c>
      <c r="C24" s="135" t="s">
        <v>9712</v>
      </c>
      <c r="D24" s="135" t="s">
        <v>9713</v>
      </c>
      <c r="E24" s="135" t="s">
        <v>9673</v>
      </c>
      <c r="F24" s="135" t="s">
        <v>9657</v>
      </c>
      <c r="G24" s="135" t="s">
        <v>9674</v>
      </c>
      <c r="H24" s="136">
        <v>45694</v>
      </c>
      <c r="I24" s="135" t="s">
        <v>9582</v>
      </c>
      <c r="J24" s="137">
        <v>8536.1299999999992</v>
      </c>
      <c r="K24" s="137">
        <v>9095.5</v>
      </c>
      <c r="L24" s="137">
        <v>0</v>
      </c>
      <c r="M24" s="137">
        <v>-559.37</v>
      </c>
      <c r="N24" s="138">
        <v>45698</v>
      </c>
    </row>
    <row r="25" spans="1:14" ht="14.4" x14ac:dyDescent="0.3">
      <c r="A25" s="135" t="s">
        <v>9714</v>
      </c>
      <c r="B25" s="135" t="s">
        <v>9696</v>
      </c>
      <c r="C25" s="135" t="s">
        <v>9715</v>
      </c>
      <c r="D25" s="135" t="s">
        <v>9716</v>
      </c>
      <c r="E25" s="135" t="s">
        <v>9673</v>
      </c>
      <c r="F25" s="135" t="s">
        <v>9657</v>
      </c>
      <c r="G25" s="135" t="s">
        <v>9674</v>
      </c>
      <c r="H25" s="136">
        <v>45694</v>
      </c>
      <c r="I25" s="135" t="s">
        <v>9582</v>
      </c>
      <c r="J25" s="137">
        <v>600.64</v>
      </c>
      <c r="K25" s="137">
        <v>640</v>
      </c>
      <c r="L25" s="137">
        <v>0</v>
      </c>
      <c r="M25" s="137">
        <v>-39.36</v>
      </c>
      <c r="N25" s="138">
        <v>45698</v>
      </c>
    </row>
    <row r="26" spans="1:14" ht="14.4" x14ac:dyDescent="0.3">
      <c r="A26" s="135" t="s">
        <v>9717</v>
      </c>
      <c r="B26" s="135" t="s">
        <v>9718</v>
      </c>
      <c r="C26" s="135" t="s">
        <v>9719</v>
      </c>
      <c r="D26" s="135" t="s">
        <v>9720</v>
      </c>
      <c r="E26" s="135" t="s">
        <v>9673</v>
      </c>
      <c r="F26" s="135" t="s">
        <v>9657</v>
      </c>
      <c r="G26" s="135" t="s">
        <v>9674</v>
      </c>
      <c r="H26" s="136">
        <v>45694</v>
      </c>
      <c r="I26" s="135" t="s">
        <v>9582</v>
      </c>
      <c r="J26" s="137">
        <v>46072.84</v>
      </c>
      <c r="K26" s="137">
        <v>49092</v>
      </c>
      <c r="L26" s="137">
        <v>0</v>
      </c>
      <c r="M26" s="137">
        <v>-3019.16</v>
      </c>
      <c r="N26" s="138">
        <v>45698</v>
      </c>
    </row>
    <row r="27" spans="1:14" ht="14.4" x14ac:dyDescent="0.3">
      <c r="A27" s="135" t="s">
        <v>9721</v>
      </c>
      <c r="B27" s="135" t="s">
        <v>9722</v>
      </c>
      <c r="C27" s="135" t="s">
        <v>9723</v>
      </c>
      <c r="D27" s="135" t="s">
        <v>9724</v>
      </c>
      <c r="E27" s="135" t="s">
        <v>9673</v>
      </c>
      <c r="F27" s="135" t="s">
        <v>9657</v>
      </c>
      <c r="G27" s="135" t="s">
        <v>9674</v>
      </c>
      <c r="H27" s="136">
        <v>45693</v>
      </c>
      <c r="I27" s="135" t="s">
        <v>9607</v>
      </c>
      <c r="J27" s="137">
        <v>778.23</v>
      </c>
      <c r="K27" s="137">
        <v>778.23</v>
      </c>
      <c r="L27" s="137">
        <v>0</v>
      </c>
      <c r="M27" s="137">
        <v>0</v>
      </c>
      <c r="N27" s="138">
        <v>45698</v>
      </c>
    </row>
    <row r="28" spans="1:14" ht="14.4" x14ac:dyDescent="0.3">
      <c r="A28" s="135" t="s">
        <v>9725</v>
      </c>
      <c r="B28" s="135" t="s">
        <v>9726</v>
      </c>
      <c r="C28" s="135" t="s">
        <v>9727</v>
      </c>
      <c r="D28" s="135" t="s">
        <v>9728</v>
      </c>
      <c r="E28" s="135" t="s">
        <v>9673</v>
      </c>
      <c r="F28" s="135" t="s">
        <v>9657</v>
      </c>
      <c r="G28" s="135" t="s">
        <v>9674</v>
      </c>
      <c r="H28" s="136">
        <v>45693</v>
      </c>
      <c r="I28" s="135" t="s">
        <v>9582</v>
      </c>
      <c r="J28" s="137">
        <v>11262</v>
      </c>
      <c r="K28" s="137">
        <v>12000</v>
      </c>
      <c r="L28" s="137">
        <v>0</v>
      </c>
      <c r="M28" s="137">
        <v>-738</v>
      </c>
      <c r="N28" s="138">
        <v>45698</v>
      </c>
    </row>
    <row r="29" spans="1:14" ht="14.4" x14ac:dyDescent="0.3">
      <c r="A29" s="135" t="s">
        <v>9449</v>
      </c>
      <c r="B29" s="135" t="s">
        <v>9729</v>
      </c>
      <c r="C29" s="135" t="s">
        <v>9730</v>
      </c>
      <c r="D29" s="135" t="s">
        <v>9731</v>
      </c>
      <c r="E29" s="135" t="s">
        <v>9673</v>
      </c>
      <c r="F29" s="135" t="s">
        <v>9657</v>
      </c>
      <c r="G29" s="135" t="s">
        <v>9674</v>
      </c>
      <c r="H29" s="136">
        <v>45693</v>
      </c>
      <c r="I29" s="135" t="s">
        <v>9582</v>
      </c>
      <c r="J29" s="137">
        <v>23462.5</v>
      </c>
      <c r="K29" s="137">
        <v>25000</v>
      </c>
      <c r="L29" s="137">
        <v>0</v>
      </c>
      <c r="M29" s="137">
        <v>-1537.5</v>
      </c>
      <c r="N29" s="138">
        <v>45698</v>
      </c>
    </row>
    <row r="30" spans="1:14" ht="14.4" x14ac:dyDescent="0.3">
      <c r="A30" s="135" t="s">
        <v>9732</v>
      </c>
      <c r="B30" s="135" t="s">
        <v>9696</v>
      </c>
      <c r="C30" s="135" t="s">
        <v>9733</v>
      </c>
      <c r="D30" s="135" t="s">
        <v>9734</v>
      </c>
      <c r="E30" s="135" t="s">
        <v>9673</v>
      </c>
      <c r="F30" s="135" t="s">
        <v>9657</v>
      </c>
      <c r="G30" s="135" t="s">
        <v>9674</v>
      </c>
      <c r="H30" s="136">
        <v>45693</v>
      </c>
      <c r="I30" s="135" t="s">
        <v>9607</v>
      </c>
      <c r="J30" s="137">
        <v>24</v>
      </c>
      <c r="K30" s="137">
        <v>0</v>
      </c>
      <c r="L30" s="137">
        <v>24</v>
      </c>
      <c r="M30" s="137">
        <v>0</v>
      </c>
      <c r="N30" s="138">
        <v>45698</v>
      </c>
    </row>
    <row r="31" spans="1:14" ht="14.4" x14ac:dyDescent="0.3">
      <c r="A31" s="135" t="s">
        <v>9433</v>
      </c>
      <c r="B31" s="135" t="s">
        <v>9735</v>
      </c>
      <c r="C31" s="135" t="s">
        <v>9736</v>
      </c>
      <c r="D31" s="135" t="s">
        <v>9737</v>
      </c>
      <c r="E31" s="135" t="s">
        <v>9673</v>
      </c>
      <c r="F31" s="135" t="s">
        <v>9657</v>
      </c>
      <c r="G31" s="135" t="s">
        <v>9674</v>
      </c>
      <c r="H31" s="136">
        <v>45693</v>
      </c>
      <c r="I31" s="135" t="s">
        <v>9582</v>
      </c>
      <c r="J31" s="137">
        <v>6569.5</v>
      </c>
      <c r="K31" s="137">
        <v>7000</v>
      </c>
      <c r="L31" s="137">
        <v>0</v>
      </c>
      <c r="M31" s="137">
        <v>-430.5</v>
      </c>
      <c r="N31" s="138">
        <v>45698</v>
      </c>
    </row>
    <row r="32" spans="1:14" ht="14.4" x14ac:dyDescent="0.3">
      <c r="A32" s="135" t="s">
        <v>9450</v>
      </c>
      <c r="B32" s="135" t="s">
        <v>9738</v>
      </c>
      <c r="C32" s="135" t="s">
        <v>9739</v>
      </c>
      <c r="D32" s="135" t="s">
        <v>9740</v>
      </c>
      <c r="E32" s="135" t="s">
        <v>9673</v>
      </c>
      <c r="F32" s="135" t="s">
        <v>9657</v>
      </c>
      <c r="G32" s="135" t="s">
        <v>9674</v>
      </c>
      <c r="H32" s="136">
        <v>45693</v>
      </c>
      <c r="I32" s="135" t="s">
        <v>9582</v>
      </c>
      <c r="J32" s="137">
        <v>10074.6</v>
      </c>
      <c r="K32" s="137">
        <v>10074.6</v>
      </c>
      <c r="L32" s="137">
        <v>0</v>
      </c>
      <c r="M32" s="137">
        <v>0</v>
      </c>
      <c r="N32" s="138">
        <v>45698</v>
      </c>
    </row>
    <row r="33" spans="1:14" ht="14.4" x14ac:dyDescent="0.3">
      <c r="A33" s="135" t="s">
        <v>9741</v>
      </c>
      <c r="B33" s="135" t="s">
        <v>9742</v>
      </c>
      <c r="C33" s="135" t="s">
        <v>9743</v>
      </c>
      <c r="D33" s="135" t="s">
        <v>9744</v>
      </c>
      <c r="E33" s="135" t="s">
        <v>9656</v>
      </c>
      <c r="F33" s="135" t="s">
        <v>9657</v>
      </c>
      <c r="G33" s="135" t="s">
        <v>9581</v>
      </c>
      <c r="H33" s="136">
        <v>45691</v>
      </c>
      <c r="I33" s="135" t="s">
        <v>9607</v>
      </c>
      <c r="J33" s="137">
        <v>8040.15</v>
      </c>
      <c r="K33" s="137">
        <v>7809.76</v>
      </c>
      <c r="L33" s="137">
        <v>0</v>
      </c>
      <c r="M33" s="137">
        <v>0</v>
      </c>
      <c r="N33" s="138">
        <v>45698</v>
      </c>
    </row>
    <row r="34" spans="1:14" ht="14.4" x14ac:dyDescent="0.3">
      <c r="A34" s="135" t="s">
        <v>9467</v>
      </c>
      <c r="B34" s="135" t="s">
        <v>9576</v>
      </c>
      <c r="C34" s="135" t="s">
        <v>9587</v>
      </c>
      <c r="D34" s="135" t="s">
        <v>9588</v>
      </c>
      <c r="E34" s="135" t="s">
        <v>9579</v>
      </c>
      <c r="F34" s="135" t="s">
        <v>9580</v>
      </c>
      <c r="G34" s="135" t="s">
        <v>9581</v>
      </c>
      <c r="H34" s="136">
        <v>45691</v>
      </c>
      <c r="I34" s="135" t="s">
        <v>9582</v>
      </c>
      <c r="J34" s="137">
        <v>21678.79</v>
      </c>
      <c r="K34" s="137">
        <v>23099.4</v>
      </c>
      <c r="L34" s="137">
        <v>0</v>
      </c>
      <c r="M34" s="137">
        <v>-1420.61</v>
      </c>
      <c r="N34" s="138">
        <v>45698</v>
      </c>
    </row>
    <row r="35" spans="1:14" ht="14.4" x14ac:dyDescent="0.3">
      <c r="A35" s="135" t="s">
        <v>9745</v>
      </c>
      <c r="B35" s="135" t="s">
        <v>9676</v>
      </c>
      <c r="C35" s="135" t="s">
        <v>9746</v>
      </c>
      <c r="D35" s="135" t="s">
        <v>9747</v>
      </c>
      <c r="E35" s="135" t="s">
        <v>9679</v>
      </c>
      <c r="F35" s="135" t="s">
        <v>9580</v>
      </c>
      <c r="G35" s="135" t="s">
        <v>9674</v>
      </c>
      <c r="H35" s="136">
        <v>45688</v>
      </c>
      <c r="I35" s="135" t="s">
        <v>9658</v>
      </c>
      <c r="J35" s="137">
        <v>1387.92</v>
      </c>
      <c r="K35" s="137">
        <v>0</v>
      </c>
      <c r="L35" s="137">
        <v>1387.92</v>
      </c>
      <c r="M35" s="137">
        <v>0</v>
      </c>
      <c r="N35" s="138">
        <v>45693</v>
      </c>
    </row>
    <row r="36" spans="1:14" ht="14.4" x14ac:dyDescent="0.3">
      <c r="A36" s="135" t="s">
        <v>9748</v>
      </c>
      <c r="B36" s="135" t="s">
        <v>9676</v>
      </c>
      <c r="C36" s="135" t="s">
        <v>9749</v>
      </c>
      <c r="D36" s="135" t="s">
        <v>9750</v>
      </c>
      <c r="E36" s="135" t="s">
        <v>9679</v>
      </c>
      <c r="F36" s="135" t="s">
        <v>9580</v>
      </c>
      <c r="G36" s="135" t="s">
        <v>9674</v>
      </c>
      <c r="H36" s="136">
        <v>45688</v>
      </c>
      <c r="I36" s="135" t="s">
        <v>9658</v>
      </c>
      <c r="J36" s="137">
        <v>900</v>
      </c>
      <c r="K36" s="137">
        <v>900</v>
      </c>
      <c r="L36" s="137">
        <v>0</v>
      </c>
      <c r="M36" s="137">
        <v>0</v>
      </c>
      <c r="N36" s="138">
        <v>45693</v>
      </c>
    </row>
    <row r="37" spans="1:14" ht="14.4" x14ac:dyDescent="0.3">
      <c r="A37" s="135" t="s">
        <v>9751</v>
      </c>
      <c r="B37" s="135" t="s">
        <v>9676</v>
      </c>
      <c r="C37" s="135" t="s">
        <v>9752</v>
      </c>
      <c r="D37" s="135" t="s">
        <v>9753</v>
      </c>
      <c r="E37" s="135" t="s">
        <v>9679</v>
      </c>
      <c r="F37" s="135" t="s">
        <v>9580</v>
      </c>
      <c r="G37" s="135" t="s">
        <v>9674</v>
      </c>
      <c r="H37" s="136">
        <v>45688</v>
      </c>
      <c r="I37" s="135" t="s">
        <v>9658</v>
      </c>
      <c r="J37" s="137">
        <v>900</v>
      </c>
      <c r="K37" s="137">
        <v>900</v>
      </c>
      <c r="L37" s="137">
        <v>0</v>
      </c>
      <c r="M37" s="137">
        <v>0</v>
      </c>
      <c r="N37" s="138">
        <v>45693</v>
      </c>
    </row>
    <row r="38" spans="1:14" ht="14.4" x14ac:dyDescent="0.3">
      <c r="A38" s="135" t="s">
        <v>9754</v>
      </c>
      <c r="B38" s="135" t="s">
        <v>9676</v>
      </c>
      <c r="C38" s="135" t="s">
        <v>9755</v>
      </c>
      <c r="D38" s="135" t="s">
        <v>9756</v>
      </c>
      <c r="E38" s="135" t="s">
        <v>9679</v>
      </c>
      <c r="F38" s="135" t="s">
        <v>9580</v>
      </c>
      <c r="G38" s="135" t="s">
        <v>9674</v>
      </c>
      <c r="H38" s="136">
        <v>45688</v>
      </c>
      <c r="I38" s="135" t="s">
        <v>9658</v>
      </c>
      <c r="J38" s="137">
        <v>1022.04</v>
      </c>
      <c r="K38" s="137">
        <v>0</v>
      </c>
      <c r="L38" s="137">
        <v>1022.04</v>
      </c>
      <c r="M38" s="137">
        <v>0</v>
      </c>
      <c r="N38" s="138">
        <v>45693</v>
      </c>
    </row>
    <row r="39" spans="1:14" ht="14.4" x14ac:dyDescent="0.3">
      <c r="A39" s="135" t="s">
        <v>9757</v>
      </c>
      <c r="B39" s="135" t="s">
        <v>9758</v>
      </c>
      <c r="C39" s="135" t="s">
        <v>9759</v>
      </c>
      <c r="D39" s="135" t="s">
        <v>9760</v>
      </c>
      <c r="E39" s="135" t="s">
        <v>9579</v>
      </c>
      <c r="F39" s="135" t="s">
        <v>9580</v>
      </c>
      <c r="G39" s="135" t="s">
        <v>9581</v>
      </c>
      <c r="H39" s="136">
        <v>45688</v>
      </c>
      <c r="I39" s="135" t="s">
        <v>9607</v>
      </c>
      <c r="J39" s="137">
        <v>4679</v>
      </c>
      <c r="K39" s="137">
        <v>4679</v>
      </c>
      <c r="L39" s="137">
        <v>0</v>
      </c>
      <c r="M39" s="137">
        <v>0</v>
      </c>
      <c r="N39" s="138">
        <v>45693</v>
      </c>
    </row>
    <row r="40" spans="1:14" ht="14.4" x14ac:dyDescent="0.3">
      <c r="A40" s="135" t="s">
        <v>9761</v>
      </c>
      <c r="B40" s="135" t="s">
        <v>4139</v>
      </c>
      <c r="C40" s="135" t="s">
        <v>9762</v>
      </c>
      <c r="D40" s="135" t="s">
        <v>9763</v>
      </c>
      <c r="E40" s="135" t="s">
        <v>9673</v>
      </c>
      <c r="F40" s="135" t="s">
        <v>9657</v>
      </c>
      <c r="G40" s="135" t="s">
        <v>9674</v>
      </c>
      <c r="H40" s="136">
        <v>45688</v>
      </c>
      <c r="I40" s="135" t="s">
        <v>9582</v>
      </c>
      <c r="J40" s="137">
        <v>885</v>
      </c>
      <c r="K40" s="137">
        <v>885</v>
      </c>
      <c r="L40" s="137">
        <v>0</v>
      </c>
      <c r="M40" s="137">
        <v>0</v>
      </c>
      <c r="N40" s="138">
        <v>45693</v>
      </c>
    </row>
    <row r="41" spans="1:14" ht="14.4" x14ac:dyDescent="0.3">
      <c r="A41" s="135" t="s">
        <v>9764</v>
      </c>
      <c r="B41" s="135" t="s">
        <v>4149</v>
      </c>
      <c r="C41" s="135" t="s">
        <v>9765</v>
      </c>
      <c r="D41" s="135" t="s">
        <v>9766</v>
      </c>
      <c r="E41" s="135" t="s">
        <v>9579</v>
      </c>
      <c r="F41" s="135" t="s">
        <v>9580</v>
      </c>
      <c r="G41" s="135" t="s">
        <v>9581</v>
      </c>
      <c r="H41" s="136">
        <v>45688</v>
      </c>
      <c r="I41" s="135" t="s">
        <v>9607</v>
      </c>
      <c r="J41" s="137">
        <v>7236</v>
      </c>
      <c r="K41" s="137">
        <v>7236</v>
      </c>
      <c r="L41" s="137">
        <v>0</v>
      </c>
      <c r="M41" s="137">
        <v>0</v>
      </c>
      <c r="N41" s="138">
        <v>45693</v>
      </c>
    </row>
    <row r="42" spans="1:14" ht="14.4" x14ac:dyDescent="0.3">
      <c r="A42" s="135" t="s">
        <v>9553</v>
      </c>
      <c r="B42" s="135" t="s">
        <v>9767</v>
      </c>
      <c r="C42" s="135" t="s">
        <v>9768</v>
      </c>
      <c r="D42" s="135" t="s">
        <v>9769</v>
      </c>
      <c r="E42" s="135" t="s">
        <v>9579</v>
      </c>
      <c r="F42" s="135" t="s">
        <v>9580</v>
      </c>
      <c r="G42" s="135" t="s">
        <v>9581</v>
      </c>
      <c r="H42" s="136">
        <v>45688</v>
      </c>
      <c r="I42" s="135" t="s">
        <v>9582</v>
      </c>
      <c r="J42" s="137">
        <v>8441.81</v>
      </c>
      <c r="K42" s="137">
        <v>8995</v>
      </c>
      <c r="L42" s="137">
        <v>0</v>
      </c>
      <c r="M42" s="137">
        <v>-553.19000000000005</v>
      </c>
      <c r="N42" s="138">
        <v>45693</v>
      </c>
    </row>
    <row r="43" spans="1:14" ht="14.4" x14ac:dyDescent="0.3">
      <c r="A43" s="135" t="s">
        <v>9770</v>
      </c>
      <c r="B43" s="135" t="s">
        <v>9722</v>
      </c>
      <c r="C43" s="135" t="s">
        <v>9771</v>
      </c>
      <c r="D43" s="135" t="s">
        <v>9772</v>
      </c>
      <c r="E43" s="135" t="s">
        <v>9679</v>
      </c>
      <c r="F43" s="135" t="s">
        <v>9580</v>
      </c>
      <c r="G43" s="135" t="s">
        <v>9674</v>
      </c>
      <c r="H43" s="136">
        <v>45688</v>
      </c>
      <c r="I43" s="135" t="s">
        <v>9607</v>
      </c>
      <c r="J43" s="137">
        <v>6579.51</v>
      </c>
      <c r="K43" s="137">
        <v>6579.51</v>
      </c>
      <c r="L43" s="137">
        <v>0</v>
      </c>
      <c r="M43" s="137">
        <v>0</v>
      </c>
      <c r="N43" s="138">
        <v>45693</v>
      </c>
    </row>
    <row r="44" spans="1:14" ht="14.4" x14ac:dyDescent="0.3">
      <c r="A44" s="135" t="s">
        <v>9773</v>
      </c>
      <c r="B44" s="135" t="s">
        <v>9722</v>
      </c>
      <c r="C44" s="135" t="s">
        <v>9774</v>
      </c>
      <c r="D44" s="135" t="s">
        <v>9775</v>
      </c>
      <c r="E44" s="135" t="s">
        <v>9673</v>
      </c>
      <c r="F44" s="135" t="s">
        <v>9657</v>
      </c>
      <c r="G44" s="135" t="s">
        <v>9674</v>
      </c>
      <c r="H44" s="136">
        <v>45688</v>
      </c>
      <c r="I44" s="135" t="s">
        <v>9582</v>
      </c>
      <c r="J44" s="137">
        <v>14445.39</v>
      </c>
      <c r="K44" s="137">
        <v>15392</v>
      </c>
      <c r="L44" s="137">
        <v>0</v>
      </c>
      <c r="M44" s="137">
        <v>-946.61</v>
      </c>
      <c r="N44" s="138">
        <v>45693</v>
      </c>
    </row>
    <row r="45" spans="1:14" ht="14.4" x14ac:dyDescent="0.3">
      <c r="A45" s="135" t="s">
        <v>9632</v>
      </c>
      <c r="B45" s="135" t="s">
        <v>9722</v>
      </c>
      <c r="C45" s="135" t="s">
        <v>9776</v>
      </c>
      <c r="D45" s="135" t="s">
        <v>9777</v>
      </c>
      <c r="E45" s="135" t="s">
        <v>9673</v>
      </c>
      <c r="F45" s="135" t="s">
        <v>9657</v>
      </c>
      <c r="G45" s="135" t="s">
        <v>9674</v>
      </c>
      <c r="H45" s="136">
        <v>45688</v>
      </c>
      <c r="I45" s="135" t="s">
        <v>9582</v>
      </c>
      <c r="J45" s="137">
        <v>2417.58</v>
      </c>
      <c r="K45" s="137">
        <v>2576</v>
      </c>
      <c r="L45" s="137">
        <v>0</v>
      </c>
      <c r="M45" s="137">
        <v>-158.41999999999999</v>
      </c>
      <c r="N45" s="138">
        <v>45693</v>
      </c>
    </row>
    <row r="46" spans="1:14" ht="14.4" x14ac:dyDescent="0.3">
      <c r="A46" s="135" t="s">
        <v>9778</v>
      </c>
      <c r="B46" s="135" t="s">
        <v>9779</v>
      </c>
      <c r="C46" s="135" t="s">
        <v>9780</v>
      </c>
      <c r="D46" s="135" t="s">
        <v>9781</v>
      </c>
      <c r="E46" s="135" t="s">
        <v>9656</v>
      </c>
      <c r="F46" s="135" t="s">
        <v>9657</v>
      </c>
      <c r="G46" s="135" t="s">
        <v>9581</v>
      </c>
      <c r="H46" s="136">
        <v>45688</v>
      </c>
      <c r="I46" s="135" t="s">
        <v>9658</v>
      </c>
      <c r="J46" s="137">
        <v>3085.5</v>
      </c>
      <c r="K46" s="137">
        <v>3085.5</v>
      </c>
      <c r="L46" s="137">
        <v>0</v>
      </c>
      <c r="M46" s="137">
        <v>0</v>
      </c>
      <c r="N46" s="138">
        <v>45693</v>
      </c>
    </row>
    <row r="47" spans="1:14" ht="14.4" x14ac:dyDescent="0.3">
      <c r="A47" s="135" t="s">
        <v>9782</v>
      </c>
      <c r="B47" s="135" t="s">
        <v>9779</v>
      </c>
      <c r="C47" s="135" t="s">
        <v>9783</v>
      </c>
      <c r="D47" s="135" t="s">
        <v>9784</v>
      </c>
      <c r="E47" s="135" t="s">
        <v>9656</v>
      </c>
      <c r="F47" s="135" t="s">
        <v>9657</v>
      </c>
      <c r="G47" s="135" t="s">
        <v>9581</v>
      </c>
      <c r="H47" s="136">
        <v>45688</v>
      </c>
      <c r="I47" s="135" t="s">
        <v>9658</v>
      </c>
      <c r="J47" s="137">
        <v>1371</v>
      </c>
      <c r="K47" s="137">
        <v>1371</v>
      </c>
      <c r="L47" s="137">
        <v>0</v>
      </c>
      <c r="M47" s="137">
        <v>0</v>
      </c>
      <c r="N47" s="138">
        <v>45693</v>
      </c>
    </row>
    <row r="48" spans="1:14" ht="14.4" x14ac:dyDescent="0.3">
      <c r="A48" s="135" t="s">
        <v>9785</v>
      </c>
      <c r="B48" s="135" t="s">
        <v>9779</v>
      </c>
      <c r="C48" s="135" t="s">
        <v>9786</v>
      </c>
      <c r="D48" s="135" t="s">
        <v>9787</v>
      </c>
      <c r="E48" s="135" t="s">
        <v>9656</v>
      </c>
      <c r="F48" s="135" t="s">
        <v>9657</v>
      </c>
      <c r="G48" s="135" t="s">
        <v>9581</v>
      </c>
      <c r="H48" s="136">
        <v>45688</v>
      </c>
      <c r="I48" s="135" t="s">
        <v>9658</v>
      </c>
      <c r="J48" s="137">
        <v>1423</v>
      </c>
      <c r="K48" s="137">
        <v>1423</v>
      </c>
      <c r="L48" s="137">
        <v>0</v>
      </c>
      <c r="M48" s="137">
        <v>0</v>
      </c>
      <c r="N48" s="138">
        <v>45693</v>
      </c>
    </row>
    <row r="49" spans="1:14" ht="14.4" x14ac:dyDescent="0.3">
      <c r="A49" s="135" t="s">
        <v>9788</v>
      </c>
      <c r="B49" s="135" t="s">
        <v>9779</v>
      </c>
      <c r="C49" s="135" t="s">
        <v>9789</v>
      </c>
      <c r="D49" s="135" t="s">
        <v>9790</v>
      </c>
      <c r="E49" s="135" t="s">
        <v>9656</v>
      </c>
      <c r="F49" s="135" t="s">
        <v>9657</v>
      </c>
      <c r="G49" s="135" t="s">
        <v>9581</v>
      </c>
      <c r="H49" s="136">
        <v>45688</v>
      </c>
      <c r="I49" s="135" t="s">
        <v>9658</v>
      </c>
      <c r="J49" s="137">
        <v>1137.5</v>
      </c>
      <c r="K49" s="137">
        <v>1137.5</v>
      </c>
      <c r="L49" s="137">
        <v>0</v>
      </c>
      <c r="M49" s="137">
        <v>0</v>
      </c>
      <c r="N49" s="138">
        <v>45693</v>
      </c>
    </row>
    <row r="50" spans="1:14" ht="14.4" x14ac:dyDescent="0.3">
      <c r="A50" s="135" t="s">
        <v>9791</v>
      </c>
      <c r="B50" s="135" t="s">
        <v>9792</v>
      </c>
      <c r="C50" s="135" t="s">
        <v>9793</v>
      </c>
      <c r="D50" s="135" t="s">
        <v>9794</v>
      </c>
      <c r="E50" s="135" t="s">
        <v>9679</v>
      </c>
      <c r="F50" s="135" t="s">
        <v>9580</v>
      </c>
      <c r="G50" s="135" t="s">
        <v>9674</v>
      </c>
      <c r="H50" s="136">
        <v>45688</v>
      </c>
      <c r="I50" s="135" t="s">
        <v>9795</v>
      </c>
      <c r="J50" s="137">
        <v>8495</v>
      </c>
      <c r="K50" s="137">
        <v>8495</v>
      </c>
      <c r="L50" s="137">
        <v>0</v>
      </c>
      <c r="M50" s="137">
        <v>0</v>
      </c>
      <c r="N50" s="138">
        <v>45693</v>
      </c>
    </row>
    <row r="51" spans="1:14" ht="14.4" x14ac:dyDescent="0.3">
      <c r="A51" s="135" t="s">
        <v>9796</v>
      </c>
      <c r="B51" s="135" t="s">
        <v>9797</v>
      </c>
      <c r="C51" s="135" t="s">
        <v>9798</v>
      </c>
      <c r="D51" s="135" t="s">
        <v>9799</v>
      </c>
      <c r="E51" s="135" t="s">
        <v>9679</v>
      </c>
      <c r="F51" s="135" t="s">
        <v>9580</v>
      </c>
      <c r="G51" s="135" t="s">
        <v>9674</v>
      </c>
      <c r="H51" s="136">
        <v>45688</v>
      </c>
      <c r="I51" s="135" t="s">
        <v>9658</v>
      </c>
      <c r="J51" s="137">
        <v>91282.1</v>
      </c>
      <c r="K51" s="137">
        <v>82084.600000000006</v>
      </c>
      <c r="L51" s="137">
        <v>9197.5</v>
      </c>
      <c r="M51" s="137">
        <v>0</v>
      </c>
      <c r="N51" s="138">
        <v>45693</v>
      </c>
    </row>
    <row r="52" spans="1:14" ht="14.4" x14ac:dyDescent="0.3">
      <c r="A52" s="135" t="s">
        <v>9459</v>
      </c>
      <c r="B52" s="135" t="s">
        <v>9800</v>
      </c>
      <c r="C52" s="135" t="s">
        <v>9801</v>
      </c>
      <c r="D52" s="135" t="s">
        <v>9802</v>
      </c>
      <c r="E52" s="135" t="s">
        <v>9679</v>
      </c>
      <c r="F52" s="135" t="s">
        <v>9580</v>
      </c>
      <c r="G52" s="135" t="s">
        <v>9674</v>
      </c>
      <c r="H52" s="136">
        <v>45688</v>
      </c>
      <c r="I52" s="135" t="s">
        <v>9582</v>
      </c>
      <c r="J52" s="137">
        <v>53151.95</v>
      </c>
      <c r="K52" s="137">
        <v>56635</v>
      </c>
      <c r="L52" s="137">
        <v>0</v>
      </c>
      <c r="M52" s="137">
        <v>-3483.05</v>
      </c>
      <c r="N52" s="138">
        <v>45693</v>
      </c>
    </row>
    <row r="53" spans="1:14" ht="14.4" x14ac:dyDescent="0.3">
      <c r="A53" s="135" t="s">
        <v>9803</v>
      </c>
      <c r="B53" s="135" t="s">
        <v>9804</v>
      </c>
      <c r="C53" s="135" t="s">
        <v>9805</v>
      </c>
      <c r="D53" s="135" t="s">
        <v>9806</v>
      </c>
      <c r="E53" s="135" t="s">
        <v>9679</v>
      </c>
      <c r="F53" s="135" t="s">
        <v>9580</v>
      </c>
      <c r="G53" s="135" t="s">
        <v>9674</v>
      </c>
      <c r="H53" s="136">
        <v>45688</v>
      </c>
      <c r="I53" s="135" t="s">
        <v>9658</v>
      </c>
      <c r="J53" s="137">
        <v>32834.379999999997</v>
      </c>
      <c r="K53" s="137">
        <v>5346</v>
      </c>
      <c r="L53" s="137">
        <v>27488.38</v>
      </c>
      <c r="M53" s="137">
        <v>0</v>
      </c>
      <c r="N53" s="138">
        <v>45693</v>
      </c>
    </row>
    <row r="54" spans="1:14" ht="14.4" x14ac:dyDescent="0.3">
      <c r="A54" s="135" t="s">
        <v>9807</v>
      </c>
      <c r="B54" s="135" t="s">
        <v>9808</v>
      </c>
      <c r="C54" s="135" t="s">
        <v>9809</v>
      </c>
      <c r="D54" s="135" t="s">
        <v>9810</v>
      </c>
      <c r="E54" s="135" t="s">
        <v>9579</v>
      </c>
      <c r="F54" s="135" t="s">
        <v>9580</v>
      </c>
      <c r="G54" s="135" t="s">
        <v>9581</v>
      </c>
      <c r="H54" s="136">
        <v>45688</v>
      </c>
      <c r="I54" s="135" t="s">
        <v>9582</v>
      </c>
      <c r="J54" s="137">
        <v>60471.83</v>
      </c>
      <c r="K54" s="137">
        <v>0</v>
      </c>
      <c r="L54" s="137">
        <v>60471.83</v>
      </c>
      <c r="M54" s="137">
        <v>0</v>
      </c>
      <c r="N54" s="138">
        <v>45693</v>
      </c>
    </row>
    <row r="55" spans="1:14" ht="14.4" x14ac:dyDescent="0.3">
      <c r="A55" s="135" t="s">
        <v>9811</v>
      </c>
      <c r="B55" s="135" t="s">
        <v>9808</v>
      </c>
      <c r="C55" s="135" t="s">
        <v>9809</v>
      </c>
      <c r="D55" s="135" t="s">
        <v>9810</v>
      </c>
      <c r="E55" s="135" t="s">
        <v>9579</v>
      </c>
      <c r="F55" s="135" t="s">
        <v>9580</v>
      </c>
      <c r="G55" s="135" t="s">
        <v>9581</v>
      </c>
      <c r="H55" s="136">
        <v>45688</v>
      </c>
      <c r="I55" s="135" t="s">
        <v>9607</v>
      </c>
      <c r="J55" s="137">
        <v>144450.79999999999</v>
      </c>
      <c r="K55" s="137">
        <v>143813</v>
      </c>
      <c r="L55" s="137">
        <v>637.79999999999995</v>
      </c>
      <c r="M55" s="137">
        <v>0</v>
      </c>
      <c r="N55" s="138">
        <v>45693</v>
      </c>
    </row>
    <row r="56" spans="1:14" ht="14.4" x14ac:dyDescent="0.3">
      <c r="A56" s="135" t="s">
        <v>9812</v>
      </c>
      <c r="B56" s="135" t="s">
        <v>9808</v>
      </c>
      <c r="C56" s="135" t="s">
        <v>9809</v>
      </c>
      <c r="D56" s="135" t="s">
        <v>9810</v>
      </c>
      <c r="E56" s="135" t="s">
        <v>9579</v>
      </c>
      <c r="F56" s="135" t="s">
        <v>9580</v>
      </c>
      <c r="G56" s="135" t="s">
        <v>9581</v>
      </c>
      <c r="H56" s="136">
        <v>45688</v>
      </c>
      <c r="I56" s="135" t="s">
        <v>9582</v>
      </c>
      <c r="J56" s="137">
        <v>19263.98</v>
      </c>
      <c r="K56" s="137">
        <v>0</v>
      </c>
      <c r="L56" s="137">
        <v>19263.98</v>
      </c>
      <c r="M56" s="137">
        <v>0</v>
      </c>
      <c r="N56" s="138">
        <v>45693</v>
      </c>
    </row>
    <row r="57" spans="1:14" ht="14.4" x14ac:dyDescent="0.3">
      <c r="A57" s="135" t="s">
        <v>9813</v>
      </c>
      <c r="B57" s="135" t="s">
        <v>9814</v>
      </c>
      <c r="C57" s="135" t="s">
        <v>9815</v>
      </c>
      <c r="D57" s="135" t="s">
        <v>9816</v>
      </c>
      <c r="E57" s="135" t="s">
        <v>9673</v>
      </c>
      <c r="F57" s="135" t="s">
        <v>9657</v>
      </c>
      <c r="G57" s="135" t="s">
        <v>9674</v>
      </c>
      <c r="H57" s="136">
        <v>45688</v>
      </c>
      <c r="I57" s="135" t="s">
        <v>9582</v>
      </c>
      <c r="J57" s="137">
        <v>466.08</v>
      </c>
      <c r="K57" s="137">
        <v>0</v>
      </c>
      <c r="L57" s="137">
        <v>466.08</v>
      </c>
      <c r="M57" s="137">
        <v>0</v>
      </c>
      <c r="N57" s="138">
        <v>45693</v>
      </c>
    </row>
    <row r="58" spans="1:14" ht="14.4" x14ac:dyDescent="0.3">
      <c r="A58" s="135" t="s">
        <v>9465</v>
      </c>
      <c r="B58" s="135" t="s">
        <v>9576</v>
      </c>
      <c r="C58" s="135" t="s">
        <v>9577</v>
      </c>
      <c r="D58" s="135" t="s">
        <v>9578</v>
      </c>
      <c r="E58" s="135" t="s">
        <v>9579</v>
      </c>
      <c r="F58" s="135" t="s">
        <v>9580</v>
      </c>
      <c r="G58" s="135" t="s">
        <v>9581</v>
      </c>
      <c r="H58" s="136">
        <v>45688</v>
      </c>
      <c r="I58" s="135" t="s">
        <v>9582</v>
      </c>
      <c r="J58" s="137">
        <v>15696.13</v>
      </c>
      <c r="K58" s="137">
        <v>16724.7</v>
      </c>
      <c r="L58" s="137">
        <v>0</v>
      </c>
      <c r="M58" s="137">
        <v>-1028.57</v>
      </c>
      <c r="N58" s="138">
        <v>45693</v>
      </c>
    </row>
    <row r="59" spans="1:14" ht="14.4" x14ac:dyDescent="0.3">
      <c r="A59" s="135" t="s">
        <v>9446</v>
      </c>
      <c r="B59" s="135" t="s">
        <v>9576</v>
      </c>
      <c r="C59" s="135" t="s">
        <v>9583</v>
      </c>
      <c r="D59" s="135" t="s">
        <v>9584</v>
      </c>
      <c r="E59" s="135" t="s">
        <v>9579</v>
      </c>
      <c r="F59" s="135" t="s">
        <v>9580</v>
      </c>
      <c r="G59" s="135" t="s">
        <v>9581</v>
      </c>
      <c r="H59" s="136">
        <v>45688</v>
      </c>
      <c r="I59" s="135" t="s">
        <v>9582</v>
      </c>
      <c r="J59" s="137">
        <v>3257.72</v>
      </c>
      <c r="K59" s="137">
        <v>3471.2</v>
      </c>
      <c r="L59" s="137">
        <v>0</v>
      </c>
      <c r="M59" s="137">
        <v>-213.48</v>
      </c>
      <c r="N59" s="138">
        <v>45693</v>
      </c>
    </row>
    <row r="60" spans="1:14" ht="14.4" x14ac:dyDescent="0.3">
      <c r="A60" s="135" t="s">
        <v>9447</v>
      </c>
      <c r="B60" s="135" t="s">
        <v>9576</v>
      </c>
      <c r="C60" s="135" t="s">
        <v>9585</v>
      </c>
      <c r="D60" s="135" t="s">
        <v>9586</v>
      </c>
      <c r="E60" s="135" t="s">
        <v>9579</v>
      </c>
      <c r="F60" s="135" t="s">
        <v>9580</v>
      </c>
      <c r="G60" s="135" t="s">
        <v>9581</v>
      </c>
      <c r="H60" s="136">
        <v>45688</v>
      </c>
      <c r="I60" s="135" t="s">
        <v>9582</v>
      </c>
      <c r="J60" s="137">
        <v>3986.28</v>
      </c>
      <c r="K60" s="137">
        <v>4247.5</v>
      </c>
      <c r="L60" s="137">
        <v>0</v>
      </c>
      <c r="M60" s="137">
        <v>-261.22000000000003</v>
      </c>
      <c r="N60" s="138">
        <v>45693</v>
      </c>
    </row>
    <row r="61" spans="1:14" ht="14.4" x14ac:dyDescent="0.3">
      <c r="A61" s="135" t="s">
        <v>9467</v>
      </c>
      <c r="B61" s="135" t="s">
        <v>9576</v>
      </c>
      <c r="C61" s="135" t="s">
        <v>9587</v>
      </c>
      <c r="D61" s="135" t="s">
        <v>9588</v>
      </c>
      <c r="E61" s="135" t="s">
        <v>9579</v>
      </c>
      <c r="F61" s="135" t="s">
        <v>9580</v>
      </c>
      <c r="G61" s="135" t="s">
        <v>9581</v>
      </c>
      <c r="H61" s="136">
        <v>45688</v>
      </c>
      <c r="I61" s="135" t="s">
        <v>9582</v>
      </c>
      <c r="J61" s="137">
        <v>20621.29</v>
      </c>
      <c r="K61" s="137">
        <v>21972.6</v>
      </c>
      <c r="L61" s="137">
        <v>0</v>
      </c>
      <c r="M61" s="137">
        <v>-1351.31</v>
      </c>
      <c r="N61" s="138">
        <v>45693</v>
      </c>
    </row>
    <row r="62" spans="1:14" ht="14.4" x14ac:dyDescent="0.3">
      <c r="A62" s="135" t="s">
        <v>9463</v>
      </c>
      <c r="B62" s="135" t="s">
        <v>9576</v>
      </c>
      <c r="C62" s="135" t="s">
        <v>9589</v>
      </c>
      <c r="D62" s="135" t="s">
        <v>9590</v>
      </c>
      <c r="E62" s="135" t="s">
        <v>9579</v>
      </c>
      <c r="F62" s="135" t="s">
        <v>9580</v>
      </c>
      <c r="G62" s="135" t="s">
        <v>9581</v>
      </c>
      <c r="H62" s="136">
        <v>45688</v>
      </c>
      <c r="I62" s="135" t="s">
        <v>9582</v>
      </c>
      <c r="J62" s="137">
        <v>53268.7</v>
      </c>
      <c r="K62" s="137">
        <v>56759.4</v>
      </c>
      <c r="L62" s="137">
        <v>0</v>
      </c>
      <c r="M62" s="137">
        <v>-3490.7</v>
      </c>
      <c r="N62" s="138">
        <v>45693</v>
      </c>
    </row>
    <row r="63" spans="1:14" ht="14.4" x14ac:dyDescent="0.3">
      <c r="A63" s="135" t="s">
        <v>9616</v>
      </c>
      <c r="B63" s="135" t="s">
        <v>9576</v>
      </c>
      <c r="C63" s="135" t="s">
        <v>9589</v>
      </c>
      <c r="D63" s="135" t="s">
        <v>9590</v>
      </c>
      <c r="E63" s="135" t="s">
        <v>9579</v>
      </c>
      <c r="F63" s="135" t="s">
        <v>9580</v>
      </c>
      <c r="G63" s="135" t="s">
        <v>9581</v>
      </c>
      <c r="H63" s="136">
        <v>45688</v>
      </c>
      <c r="I63" s="135" t="s">
        <v>9582</v>
      </c>
      <c r="J63" s="137">
        <v>2700</v>
      </c>
      <c r="K63" s="137">
        <v>0</v>
      </c>
      <c r="L63" s="137">
        <v>2700</v>
      </c>
      <c r="M63" s="137">
        <v>0</v>
      </c>
      <c r="N63" s="138">
        <v>45693</v>
      </c>
    </row>
    <row r="64" spans="1:14" ht="14.4" x14ac:dyDescent="0.3">
      <c r="A64" s="135" t="s">
        <v>9448</v>
      </c>
      <c r="B64" s="135" t="s">
        <v>9576</v>
      </c>
      <c r="C64" s="135" t="s">
        <v>9591</v>
      </c>
      <c r="D64" s="135" t="s">
        <v>9592</v>
      </c>
      <c r="E64" s="135" t="s">
        <v>9579</v>
      </c>
      <c r="F64" s="135" t="s">
        <v>9580</v>
      </c>
      <c r="G64" s="135" t="s">
        <v>9581</v>
      </c>
      <c r="H64" s="136">
        <v>45688</v>
      </c>
      <c r="I64" s="135" t="s">
        <v>9582</v>
      </c>
      <c r="J64" s="137">
        <v>18457.29</v>
      </c>
      <c r="K64" s="137">
        <v>19666.8</v>
      </c>
      <c r="L64" s="137">
        <v>0</v>
      </c>
      <c r="M64" s="137">
        <v>-1209.51</v>
      </c>
      <c r="N64" s="138">
        <v>45693</v>
      </c>
    </row>
    <row r="65" spans="1:14" ht="14.4" x14ac:dyDescent="0.3">
      <c r="A65" s="135" t="s">
        <v>9550</v>
      </c>
      <c r="B65" s="135" t="s">
        <v>9576</v>
      </c>
      <c r="C65" s="135" t="s">
        <v>9593</v>
      </c>
      <c r="D65" s="135" t="s">
        <v>9594</v>
      </c>
      <c r="E65" s="135" t="s">
        <v>9579</v>
      </c>
      <c r="F65" s="135" t="s">
        <v>9580</v>
      </c>
      <c r="G65" s="135" t="s">
        <v>9581</v>
      </c>
      <c r="H65" s="136">
        <v>45688</v>
      </c>
      <c r="I65" s="135" t="s">
        <v>9582</v>
      </c>
      <c r="J65" s="137">
        <v>5125.99</v>
      </c>
      <c r="K65" s="137">
        <v>5461.9</v>
      </c>
      <c r="L65" s="137">
        <v>0</v>
      </c>
      <c r="M65" s="137">
        <v>-335.91</v>
      </c>
      <c r="N65" s="138">
        <v>45693</v>
      </c>
    </row>
    <row r="66" spans="1:14" ht="14.4" x14ac:dyDescent="0.3">
      <c r="A66" s="135" t="s">
        <v>9464</v>
      </c>
      <c r="B66" s="135" t="s">
        <v>9576</v>
      </c>
      <c r="C66" s="135" t="s">
        <v>9595</v>
      </c>
      <c r="D66" s="135" t="s">
        <v>9596</v>
      </c>
      <c r="E66" s="135" t="s">
        <v>9579</v>
      </c>
      <c r="F66" s="135" t="s">
        <v>9580</v>
      </c>
      <c r="G66" s="135" t="s">
        <v>9581</v>
      </c>
      <c r="H66" s="136">
        <v>45688</v>
      </c>
      <c r="I66" s="135" t="s">
        <v>9582</v>
      </c>
      <c r="J66" s="137">
        <v>33756.720000000001</v>
      </c>
      <c r="K66" s="137">
        <v>35968.800000000003</v>
      </c>
      <c r="L66" s="137">
        <v>0</v>
      </c>
      <c r="M66" s="137">
        <v>-2212.08</v>
      </c>
      <c r="N66" s="138">
        <v>45693</v>
      </c>
    </row>
    <row r="67" spans="1:14" ht="14.4" x14ac:dyDescent="0.3">
      <c r="A67" s="135" t="s">
        <v>9466</v>
      </c>
      <c r="B67" s="135" t="s">
        <v>9576</v>
      </c>
      <c r="C67" s="135" t="s">
        <v>9597</v>
      </c>
      <c r="D67" s="135" t="s">
        <v>9598</v>
      </c>
      <c r="E67" s="135" t="s">
        <v>9579</v>
      </c>
      <c r="F67" s="135" t="s">
        <v>9580</v>
      </c>
      <c r="G67" s="135" t="s">
        <v>9581</v>
      </c>
      <c r="H67" s="136">
        <v>45688</v>
      </c>
      <c r="I67" s="135" t="s">
        <v>9582</v>
      </c>
      <c r="J67" s="137">
        <v>12450.61</v>
      </c>
      <c r="K67" s="137">
        <v>13266.5</v>
      </c>
      <c r="L67" s="137">
        <v>0</v>
      </c>
      <c r="M67" s="137">
        <v>-815.89</v>
      </c>
      <c r="N67" s="138">
        <v>45693</v>
      </c>
    </row>
    <row r="68" spans="1:14" ht="14.4" x14ac:dyDescent="0.3">
      <c r="A68" s="135" t="s">
        <v>9617</v>
      </c>
      <c r="B68" s="135" t="s">
        <v>9576</v>
      </c>
      <c r="C68" s="135" t="s">
        <v>9599</v>
      </c>
      <c r="D68" s="135" t="s">
        <v>9600</v>
      </c>
      <c r="E68" s="135" t="s">
        <v>9579</v>
      </c>
      <c r="F68" s="135" t="s">
        <v>9580</v>
      </c>
      <c r="G68" s="135" t="s">
        <v>9581</v>
      </c>
      <c r="H68" s="136">
        <v>45688</v>
      </c>
      <c r="I68" s="135" t="s">
        <v>9582</v>
      </c>
      <c r="J68" s="137">
        <v>37540</v>
      </c>
      <c r="K68" s="137">
        <v>40000</v>
      </c>
      <c r="L68" s="137">
        <v>0</v>
      </c>
      <c r="M68" s="137">
        <v>-2460</v>
      </c>
      <c r="N68" s="138">
        <v>45693</v>
      </c>
    </row>
    <row r="69" spans="1:14" ht="14.4" x14ac:dyDescent="0.3">
      <c r="A69" s="135" t="s">
        <v>9414</v>
      </c>
      <c r="B69" s="135" t="s">
        <v>9576</v>
      </c>
      <c r="C69" s="135" t="s">
        <v>9601</v>
      </c>
      <c r="D69" s="135" t="s">
        <v>9602</v>
      </c>
      <c r="E69" s="135" t="s">
        <v>9579</v>
      </c>
      <c r="F69" s="135" t="s">
        <v>9580</v>
      </c>
      <c r="G69" s="135" t="s">
        <v>9581</v>
      </c>
      <c r="H69" s="136">
        <v>45688</v>
      </c>
      <c r="I69" s="135" t="s">
        <v>9582</v>
      </c>
      <c r="J69" s="137">
        <v>9068.75</v>
      </c>
      <c r="K69" s="137">
        <v>0</v>
      </c>
      <c r="L69" s="139">
        <v>9068.75</v>
      </c>
      <c r="M69" s="137">
        <v>0</v>
      </c>
      <c r="N69" s="138">
        <v>45693</v>
      </c>
    </row>
    <row r="70" spans="1:14" ht="14.4" x14ac:dyDescent="0.3">
      <c r="A70" s="135" t="s">
        <v>9504</v>
      </c>
      <c r="B70" s="135" t="s">
        <v>9699</v>
      </c>
      <c r="C70" s="135" t="s">
        <v>9817</v>
      </c>
      <c r="D70" s="135" t="s">
        <v>8956</v>
      </c>
      <c r="E70" s="135" t="s">
        <v>9673</v>
      </c>
      <c r="F70" s="135" t="s">
        <v>9657</v>
      </c>
      <c r="G70" s="135" t="s">
        <v>9674</v>
      </c>
      <c r="H70" s="136">
        <v>45688</v>
      </c>
      <c r="I70" s="135" t="s">
        <v>9582</v>
      </c>
      <c r="J70" s="137">
        <v>8164.95</v>
      </c>
      <c r="K70" s="137">
        <v>8700</v>
      </c>
      <c r="L70" s="137">
        <v>0</v>
      </c>
      <c r="M70" s="137">
        <v>-535.04999999999995</v>
      </c>
      <c r="N70" s="138">
        <v>45693</v>
      </c>
    </row>
    <row r="71" spans="1:14" ht="14.4" x14ac:dyDescent="0.3">
      <c r="A71" s="135" t="s">
        <v>9505</v>
      </c>
      <c r="B71" s="135" t="s">
        <v>9699</v>
      </c>
      <c r="C71" s="135" t="s">
        <v>9818</v>
      </c>
      <c r="D71" s="135" t="s">
        <v>9819</v>
      </c>
      <c r="E71" s="135" t="s">
        <v>9673</v>
      </c>
      <c r="F71" s="135" t="s">
        <v>9657</v>
      </c>
      <c r="G71" s="135" t="s">
        <v>9674</v>
      </c>
      <c r="H71" s="136">
        <v>45688</v>
      </c>
      <c r="I71" s="135" t="s">
        <v>9582</v>
      </c>
      <c r="J71" s="137">
        <v>3284.75</v>
      </c>
      <c r="K71" s="137">
        <v>3500</v>
      </c>
      <c r="L71" s="137">
        <v>0</v>
      </c>
      <c r="M71" s="137">
        <v>-215.25</v>
      </c>
      <c r="N71" s="138">
        <v>45693</v>
      </c>
    </row>
    <row r="72" spans="1:14" ht="14.4" x14ac:dyDescent="0.3">
      <c r="A72" s="135" t="s">
        <v>9506</v>
      </c>
      <c r="B72" s="135" t="s">
        <v>9699</v>
      </c>
      <c r="C72" s="135" t="s">
        <v>9820</v>
      </c>
      <c r="D72" s="135" t="s">
        <v>9821</v>
      </c>
      <c r="E72" s="135" t="s">
        <v>9673</v>
      </c>
      <c r="F72" s="135" t="s">
        <v>9657</v>
      </c>
      <c r="G72" s="135" t="s">
        <v>9674</v>
      </c>
      <c r="H72" s="136">
        <v>45688</v>
      </c>
      <c r="I72" s="135" t="s">
        <v>9582</v>
      </c>
      <c r="J72" s="137">
        <v>3284.75</v>
      </c>
      <c r="K72" s="137">
        <v>3500</v>
      </c>
      <c r="L72" s="137">
        <v>0</v>
      </c>
      <c r="M72" s="137">
        <v>-215.25</v>
      </c>
      <c r="N72" s="138">
        <v>45693</v>
      </c>
    </row>
    <row r="73" spans="1:14" ht="14.4" x14ac:dyDescent="0.3">
      <c r="A73" s="135" t="s">
        <v>9507</v>
      </c>
      <c r="B73" s="135" t="s">
        <v>9699</v>
      </c>
      <c r="C73" s="135" t="s">
        <v>9822</v>
      </c>
      <c r="D73" s="135" t="s">
        <v>9823</v>
      </c>
      <c r="E73" s="135" t="s">
        <v>9673</v>
      </c>
      <c r="F73" s="135" t="s">
        <v>9657</v>
      </c>
      <c r="G73" s="135" t="s">
        <v>9674</v>
      </c>
      <c r="H73" s="136">
        <v>45688</v>
      </c>
      <c r="I73" s="135" t="s">
        <v>9582</v>
      </c>
      <c r="J73" s="137">
        <v>3284.75</v>
      </c>
      <c r="K73" s="137">
        <v>3500</v>
      </c>
      <c r="L73" s="137">
        <v>0</v>
      </c>
      <c r="M73" s="137">
        <v>-215.25</v>
      </c>
      <c r="N73" s="138">
        <v>45693</v>
      </c>
    </row>
    <row r="74" spans="1:14" ht="14.4" x14ac:dyDescent="0.3">
      <c r="A74" s="135" t="s">
        <v>9508</v>
      </c>
      <c r="B74" s="135" t="s">
        <v>9699</v>
      </c>
      <c r="C74" s="135" t="s">
        <v>9824</v>
      </c>
      <c r="D74" s="135" t="s">
        <v>9825</v>
      </c>
      <c r="E74" s="135" t="s">
        <v>9673</v>
      </c>
      <c r="F74" s="135" t="s">
        <v>9657</v>
      </c>
      <c r="G74" s="135" t="s">
        <v>9674</v>
      </c>
      <c r="H74" s="136">
        <v>45688</v>
      </c>
      <c r="I74" s="135" t="s">
        <v>9582</v>
      </c>
      <c r="J74" s="137">
        <v>3284.75</v>
      </c>
      <c r="K74" s="137">
        <v>3500</v>
      </c>
      <c r="L74" s="137">
        <v>0</v>
      </c>
      <c r="M74" s="137">
        <v>-215.25</v>
      </c>
      <c r="N74" s="138">
        <v>45693</v>
      </c>
    </row>
    <row r="75" spans="1:14" ht="14.4" x14ac:dyDescent="0.3">
      <c r="A75" s="135" t="s">
        <v>9509</v>
      </c>
      <c r="B75" s="135" t="s">
        <v>9699</v>
      </c>
      <c r="C75" s="135" t="s">
        <v>9826</v>
      </c>
      <c r="D75" s="135" t="s">
        <v>9827</v>
      </c>
      <c r="E75" s="135" t="s">
        <v>9673</v>
      </c>
      <c r="F75" s="135" t="s">
        <v>9657</v>
      </c>
      <c r="G75" s="135" t="s">
        <v>9674</v>
      </c>
      <c r="H75" s="136">
        <v>45688</v>
      </c>
      <c r="I75" s="135" t="s">
        <v>9582</v>
      </c>
      <c r="J75" s="137">
        <v>3284.75</v>
      </c>
      <c r="K75" s="137">
        <v>3500</v>
      </c>
      <c r="L75" s="137">
        <v>0</v>
      </c>
      <c r="M75" s="137">
        <v>-215.25</v>
      </c>
      <c r="N75" s="138">
        <v>45693</v>
      </c>
    </row>
    <row r="76" spans="1:14" ht="14.4" x14ac:dyDescent="0.3">
      <c r="A76" s="135" t="s">
        <v>9510</v>
      </c>
      <c r="B76" s="135" t="s">
        <v>9699</v>
      </c>
      <c r="C76" s="135" t="s">
        <v>9828</v>
      </c>
      <c r="D76" s="135" t="s">
        <v>9829</v>
      </c>
      <c r="E76" s="135" t="s">
        <v>9673</v>
      </c>
      <c r="F76" s="135" t="s">
        <v>9657</v>
      </c>
      <c r="G76" s="135" t="s">
        <v>9674</v>
      </c>
      <c r="H76" s="136">
        <v>45688</v>
      </c>
      <c r="I76" s="135" t="s">
        <v>9582</v>
      </c>
      <c r="J76" s="137">
        <v>3284.75</v>
      </c>
      <c r="K76" s="137">
        <v>3500</v>
      </c>
      <c r="L76" s="137">
        <v>0</v>
      </c>
      <c r="M76" s="137">
        <v>-215.25</v>
      </c>
      <c r="N76" s="138">
        <v>45693</v>
      </c>
    </row>
    <row r="77" spans="1:14" ht="14.4" x14ac:dyDescent="0.3">
      <c r="A77" s="135" t="s">
        <v>9511</v>
      </c>
      <c r="B77" s="135" t="s">
        <v>9699</v>
      </c>
      <c r="C77" s="135" t="s">
        <v>9830</v>
      </c>
      <c r="D77" s="135" t="s">
        <v>9831</v>
      </c>
      <c r="E77" s="135" t="s">
        <v>9673</v>
      </c>
      <c r="F77" s="135" t="s">
        <v>9657</v>
      </c>
      <c r="G77" s="135" t="s">
        <v>9674</v>
      </c>
      <c r="H77" s="136">
        <v>45688</v>
      </c>
      <c r="I77" s="135" t="s">
        <v>9582</v>
      </c>
      <c r="J77" s="137">
        <v>3284.75</v>
      </c>
      <c r="K77" s="137">
        <v>3500</v>
      </c>
      <c r="L77" s="137">
        <v>0</v>
      </c>
      <c r="M77" s="137">
        <v>-215.25</v>
      </c>
      <c r="N77" s="138">
        <v>45693</v>
      </c>
    </row>
    <row r="78" spans="1:14" ht="14.4" x14ac:dyDescent="0.3">
      <c r="A78" s="135" t="s">
        <v>9512</v>
      </c>
      <c r="B78" s="135" t="s">
        <v>9699</v>
      </c>
      <c r="C78" s="135" t="s">
        <v>9832</v>
      </c>
      <c r="D78" s="135" t="s">
        <v>9833</v>
      </c>
      <c r="E78" s="135" t="s">
        <v>9673</v>
      </c>
      <c r="F78" s="135" t="s">
        <v>9657</v>
      </c>
      <c r="G78" s="135" t="s">
        <v>9674</v>
      </c>
      <c r="H78" s="136">
        <v>45688</v>
      </c>
      <c r="I78" s="135" t="s">
        <v>9582</v>
      </c>
      <c r="J78" s="137">
        <v>3284.75</v>
      </c>
      <c r="K78" s="137">
        <v>3500</v>
      </c>
      <c r="L78" s="137">
        <v>0</v>
      </c>
      <c r="M78" s="137">
        <v>-215.25</v>
      </c>
      <c r="N78" s="138">
        <v>45693</v>
      </c>
    </row>
    <row r="79" spans="1:14" ht="14.4" x14ac:dyDescent="0.3">
      <c r="A79" s="135" t="s">
        <v>9513</v>
      </c>
      <c r="B79" s="135" t="s">
        <v>9699</v>
      </c>
      <c r="C79" s="135" t="s">
        <v>9834</v>
      </c>
      <c r="D79" s="135" t="s">
        <v>9835</v>
      </c>
      <c r="E79" s="135" t="s">
        <v>9673</v>
      </c>
      <c r="F79" s="135" t="s">
        <v>9657</v>
      </c>
      <c r="G79" s="135" t="s">
        <v>9674</v>
      </c>
      <c r="H79" s="136">
        <v>45688</v>
      </c>
      <c r="I79" s="135" t="s">
        <v>9582</v>
      </c>
      <c r="J79" s="137">
        <v>3284.75</v>
      </c>
      <c r="K79" s="137">
        <v>3500</v>
      </c>
      <c r="L79" s="137">
        <v>0</v>
      </c>
      <c r="M79" s="137">
        <v>-215.25</v>
      </c>
      <c r="N79" s="138">
        <v>45693</v>
      </c>
    </row>
    <row r="80" spans="1:14" ht="14.4" x14ac:dyDescent="0.3">
      <c r="A80" s="135" t="s">
        <v>9836</v>
      </c>
      <c r="B80" s="135" t="s">
        <v>9837</v>
      </c>
      <c r="C80" s="135" t="s">
        <v>9838</v>
      </c>
      <c r="D80" s="135" t="s">
        <v>9839</v>
      </c>
      <c r="E80" s="135" t="s">
        <v>9673</v>
      </c>
      <c r="F80" s="135" t="s">
        <v>9657</v>
      </c>
      <c r="G80" s="135" t="s">
        <v>9674</v>
      </c>
      <c r="H80" s="136">
        <v>45688</v>
      </c>
      <c r="I80" s="135" t="s">
        <v>9582</v>
      </c>
      <c r="J80" s="137">
        <v>5631</v>
      </c>
      <c r="K80" s="137">
        <v>6000</v>
      </c>
      <c r="L80" s="137">
        <v>0</v>
      </c>
      <c r="M80" s="137">
        <v>-369</v>
      </c>
      <c r="N80" s="138">
        <v>45693</v>
      </c>
    </row>
    <row r="81" spans="1:14" ht="14.4" x14ac:dyDescent="0.3">
      <c r="A81" s="135" t="s">
        <v>9524</v>
      </c>
      <c r="B81" s="135" t="s">
        <v>9840</v>
      </c>
      <c r="C81" s="135" t="s">
        <v>9841</v>
      </c>
      <c r="D81" s="135" t="s">
        <v>9842</v>
      </c>
      <c r="E81" s="135" t="s">
        <v>9579</v>
      </c>
      <c r="F81" s="135" t="s">
        <v>9580</v>
      </c>
      <c r="G81" s="135" t="s">
        <v>9581</v>
      </c>
      <c r="H81" s="136">
        <v>45688</v>
      </c>
      <c r="I81" s="135" t="s">
        <v>9582</v>
      </c>
      <c r="J81" s="137">
        <v>9652.4699999999993</v>
      </c>
      <c r="K81" s="137">
        <v>10285</v>
      </c>
      <c r="L81" s="137">
        <v>0</v>
      </c>
      <c r="M81" s="137">
        <v>-632.53</v>
      </c>
      <c r="N81" s="138">
        <v>45693</v>
      </c>
    </row>
    <row r="82" spans="1:14" ht="14.4" x14ac:dyDescent="0.3">
      <c r="A82" s="135" t="s">
        <v>9532</v>
      </c>
      <c r="B82" s="135" t="s">
        <v>9840</v>
      </c>
      <c r="C82" s="135" t="s">
        <v>9843</v>
      </c>
      <c r="D82" s="135" t="s">
        <v>9844</v>
      </c>
      <c r="E82" s="135" t="s">
        <v>9579</v>
      </c>
      <c r="F82" s="135" t="s">
        <v>9580</v>
      </c>
      <c r="G82" s="135" t="s">
        <v>9581</v>
      </c>
      <c r="H82" s="136">
        <v>45688</v>
      </c>
      <c r="I82" s="135" t="s">
        <v>9582</v>
      </c>
      <c r="J82" s="137">
        <v>4387.49</v>
      </c>
      <c r="K82" s="137">
        <v>4675</v>
      </c>
      <c r="L82" s="137">
        <v>0</v>
      </c>
      <c r="M82" s="137">
        <v>-287.51</v>
      </c>
      <c r="N82" s="138">
        <v>45693</v>
      </c>
    </row>
    <row r="83" spans="1:14" ht="14.4" x14ac:dyDescent="0.3">
      <c r="A83" s="135" t="s">
        <v>9470</v>
      </c>
      <c r="B83" s="135" t="s">
        <v>9840</v>
      </c>
      <c r="C83" s="135" t="s">
        <v>9845</v>
      </c>
      <c r="D83" s="135" t="s">
        <v>9846</v>
      </c>
      <c r="E83" s="135" t="s">
        <v>9579</v>
      </c>
      <c r="F83" s="135" t="s">
        <v>9580</v>
      </c>
      <c r="G83" s="135" t="s">
        <v>9581</v>
      </c>
      <c r="H83" s="136">
        <v>45688</v>
      </c>
      <c r="I83" s="135" t="s">
        <v>9582</v>
      </c>
      <c r="J83" s="137">
        <v>8671.74</v>
      </c>
      <c r="K83" s="137">
        <v>9240</v>
      </c>
      <c r="L83" s="137">
        <v>0</v>
      </c>
      <c r="M83" s="137">
        <v>-568.26</v>
      </c>
      <c r="N83" s="138">
        <v>45693</v>
      </c>
    </row>
    <row r="84" spans="1:14" ht="14.4" x14ac:dyDescent="0.3">
      <c r="A84" s="135" t="s">
        <v>9471</v>
      </c>
      <c r="B84" s="135" t="s">
        <v>9840</v>
      </c>
      <c r="C84" s="135" t="s">
        <v>9847</v>
      </c>
      <c r="D84" s="135" t="s">
        <v>9848</v>
      </c>
      <c r="E84" s="135" t="s">
        <v>9579</v>
      </c>
      <c r="F84" s="135" t="s">
        <v>9580</v>
      </c>
      <c r="G84" s="135" t="s">
        <v>9581</v>
      </c>
      <c r="H84" s="136">
        <v>45688</v>
      </c>
      <c r="I84" s="135" t="s">
        <v>9582</v>
      </c>
      <c r="J84" s="137">
        <v>4129.3999999999996</v>
      </c>
      <c r="K84" s="137">
        <v>4400</v>
      </c>
      <c r="L84" s="137">
        <v>0</v>
      </c>
      <c r="M84" s="137">
        <v>-270.60000000000002</v>
      </c>
      <c r="N84" s="138">
        <v>45693</v>
      </c>
    </row>
    <row r="85" spans="1:14" ht="14.4" x14ac:dyDescent="0.3">
      <c r="A85" s="135" t="s">
        <v>9469</v>
      </c>
      <c r="B85" s="135" t="s">
        <v>9840</v>
      </c>
      <c r="C85" s="135" t="s">
        <v>9849</v>
      </c>
      <c r="D85" s="135" t="s">
        <v>9850</v>
      </c>
      <c r="E85" s="135" t="s">
        <v>9579</v>
      </c>
      <c r="F85" s="135" t="s">
        <v>9580</v>
      </c>
      <c r="G85" s="135" t="s">
        <v>9581</v>
      </c>
      <c r="H85" s="136">
        <v>45688</v>
      </c>
      <c r="I85" s="135" t="s">
        <v>9582</v>
      </c>
      <c r="J85" s="137">
        <v>4697.1899999999996</v>
      </c>
      <c r="K85" s="137">
        <v>5005</v>
      </c>
      <c r="L85" s="137">
        <v>0</v>
      </c>
      <c r="M85" s="137">
        <v>-307.81</v>
      </c>
      <c r="N85" s="138">
        <v>45693</v>
      </c>
    </row>
    <row r="86" spans="1:14" ht="14.4" x14ac:dyDescent="0.3">
      <c r="A86" s="135" t="s">
        <v>9531</v>
      </c>
      <c r="B86" s="135" t="s">
        <v>9840</v>
      </c>
      <c r="C86" s="135" t="s">
        <v>9851</v>
      </c>
      <c r="D86" s="135" t="s">
        <v>9852</v>
      </c>
      <c r="E86" s="135" t="s">
        <v>9579</v>
      </c>
      <c r="F86" s="135" t="s">
        <v>9580</v>
      </c>
      <c r="G86" s="135" t="s">
        <v>9581</v>
      </c>
      <c r="H86" s="136">
        <v>45688</v>
      </c>
      <c r="I86" s="135" t="s">
        <v>9582</v>
      </c>
      <c r="J86" s="137">
        <v>4598.6499999999996</v>
      </c>
      <c r="K86" s="137">
        <v>4900</v>
      </c>
      <c r="L86" s="137">
        <v>0</v>
      </c>
      <c r="M86" s="137">
        <v>-301.35000000000002</v>
      </c>
      <c r="N86" s="138">
        <v>45693</v>
      </c>
    </row>
    <row r="87" spans="1:14" ht="14.4" x14ac:dyDescent="0.3">
      <c r="A87" s="135" t="s">
        <v>9468</v>
      </c>
      <c r="B87" s="135" t="s">
        <v>9840</v>
      </c>
      <c r="C87" s="135" t="s">
        <v>9853</v>
      </c>
      <c r="D87" s="135" t="s">
        <v>9854</v>
      </c>
      <c r="E87" s="135" t="s">
        <v>9579</v>
      </c>
      <c r="F87" s="135" t="s">
        <v>9580</v>
      </c>
      <c r="G87" s="135" t="s">
        <v>9581</v>
      </c>
      <c r="H87" s="136">
        <v>45688</v>
      </c>
      <c r="I87" s="135" t="s">
        <v>9582</v>
      </c>
      <c r="J87" s="137">
        <v>6503.8</v>
      </c>
      <c r="K87" s="137">
        <v>6930</v>
      </c>
      <c r="L87" s="137">
        <v>0</v>
      </c>
      <c r="M87" s="137">
        <v>-426.2</v>
      </c>
      <c r="N87" s="138">
        <v>45693</v>
      </c>
    </row>
    <row r="88" spans="1:14" ht="14.4" x14ac:dyDescent="0.3">
      <c r="A88" s="135" t="s">
        <v>9855</v>
      </c>
      <c r="B88" s="135" t="s">
        <v>9856</v>
      </c>
      <c r="C88" s="135" t="s">
        <v>9857</v>
      </c>
      <c r="D88" s="135" t="s">
        <v>9858</v>
      </c>
      <c r="E88" s="135" t="s">
        <v>9679</v>
      </c>
      <c r="F88" s="135" t="s">
        <v>9580</v>
      </c>
      <c r="G88" s="135" t="s">
        <v>9674</v>
      </c>
      <c r="H88" s="136">
        <v>45688</v>
      </c>
      <c r="I88" s="135" t="s">
        <v>9607</v>
      </c>
      <c r="J88" s="137">
        <v>4455.29</v>
      </c>
      <c r="K88" s="137">
        <v>1712.93</v>
      </c>
      <c r="L88" s="137">
        <v>2742.36</v>
      </c>
      <c r="M88" s="137">
        <v>0</v>
      </c>
      <c r="N88" s="138">
        <v>45693</v>
      </c>
    </row>
    <row r="89" spans="1:14" ht="14.4" x14ac:dyDescent="0.3">
      <c r="A89" s="135" t="s">
        <v>9859</v>
      </c>
      <c r="B89" s="135" t="s">
        <v>9860</v>
      </c>
      <c r="C89" s="135" t="s">
        <v>9861</v>
      </c>
      <c r="D89" s="135" t="s">
        <v>9862</v>
      </c>
      <c r="E89" s="135" t="s">
        <v>9679</v>
      </c>
      <c r="F89" s="135" t="s">
        <v>9580</v>
      </c>
      <c r="G89" s="135" t="s">
        <v>9674</v>
      </c>
      <c r="H89" s="136">
        <v>45688</v>
      </c>
      <c r="I89" s="135" t="s">
        <v>9658</v>
      </c>
      <c r="J89" s="137">
        <v>2071.4899999999998</v>
      </c>
      <c r="K89" s="137">
        <v>1701</v>
      </c>
      <c r="L89" s="137">
        <v>370.49</v>
      </c>
      <c r="M89" s="137">
        <v>0</v>
      </c>
      <c r="N89" s="138">
        <v>45693</v>
      </c>
    </row>
    <row r="90" spans="1:14" ht="14.4" x14ac:dyDescent="0.3">
      <c r="A90" s="135" t="s">
        <v>9863</v>
      </c>
      <c r="B90" s="135" t="s">
        <v>9864</v>
      </c>
      <c r="C90" s="135" t="s">
        <v>9865</v>
      </c>
      <c r="D90" s="135" t="s">
        <v>9866</v>
      </c>
      <c r="E90" s="135" t="s">
        <v>9679</v>
      </c>
      <c r="F90" s="135" t="s">
        <v>9580</v>
      </c>
      <c r="G90" s="135" t="s">
        <v>9674</v>
      </c>
      <c r="H90" s="136">
        <v>45688</v>
      </c>
      <c r="I90" s="135" t="s">
        <v>9607</v>
      </c>
      <c r="J90" s="137">
        <v>4592.9799999999996</v>
      </c>
      <c r="K90" s="137">
        <v>1377</v>
      </c>
      <c r="L90" s="137">
        <v>3215.98</v>
      </c>
      <c r="M90" s="137">
        <v>0</v>
      </c>
      <c r="N90" s="138">
        <v>45693</v>
      </c>
    </row>
    <row r="91" spans="1:14" ht="14.4" x14ac:dyDescent="0.3">
      <c r="A91" s="135" t="s">
        <v>9867</v>
      </c>
      <c r="B91" s="135" t="s">
        <v>9864</v>
      </c>
      <c r="C91" s="135" t="s">
        <v>9868</v>
      </c>
      <c r="D91" s="135" t="s">
        <v>9869</v>
      </c>
      <c r="E91" s="135" t="s">
        <v>9679</v>
      </c>
      <c r="F91" s="135" t="s">
        <v>9580</v>
      </c>
      <c r="G91" s="135" t="s">
        <v>9674</v>
      </c>
      <c r="H91" s="136">
        <v>45688</v>
      </c>
      <c r="I91" s="135" t="s">
        <v>9607</v>
      </c>
      <c r="J91" s="137">
        <v>3159.13</v>
      </c>
      <c r="K91" s="137">
        <v>1257.51</v>
      </c>
      <c r="L91" s="137">
        <v>1901.62</v>
      </c>
      <c r="M91" s="137">
        <v>0</v>
      </c>
      <c r="N91" s="138">
        <v>45693</v>
      </c>
    </row>
    <row r="92" spans="1:14" ht="14.4" x14ac:dyDescent="0.3">
      <c r="A92" s="135" t="s">
        <v>9870</v>
      </c>
      <c r="B92" s="135" t="s">
        <v>9864</v>
      </c>
      <c r="C92" s="135" t="s">
        <v>9871</v>
      </c>
      <c r="D92" s="135" t="s">
        <v>9872</v>
      </c>
      <c r="E92" s="135" t="s">
        <v>9679</v>
      </c>
      <c r="F92" s="135" t="s">
        <v>9580</v>
      </c>
      <c r="G92" s="135" t="s">
        <v>9674</v>
      </c>
      <c r="H92" s="136">
        <v>45688</v>
      </c>
      <c r="I92" s="135" t="s">
        <v>9607</v>
      </c>
      <c r="J92" s="137">
        <v>13416.15</v>
      </c>
      <c r="K92" s="137">
        <v>2791.83</v>
      </c>
      <c r="L92" s="137">
        <v>10624.32</v>
      </c>
      <c r="M92" s="137">
        <v>0</v>
      </c>
      <c r="N92" s="138">
        <v>45693</v>
      </c>
    </row>
    <row r="93" spans="1:14" ht="14.4" x14ac:dyDescent="0.3">
      <c r="A93" s="135" t="s">
        <v>9873</v>
      </c>
      <c r="B93" s="135" t="s">
        <v>9864</v>
      </c>
      <c r="C93" s="135" t="s">
        <v>9874</v>
      </c>
      <c r="D93" s="135" t="s">
        <v>9875</v>
      </c>
      <c r="E93" s="135" t="s">
        <v>9679</v>
      </c>
      <c r="F93" s="135" t="s">
        <v>9580</v>
      </c>
      <c r="G93" s="135" t="s">
        <v>9674</v>
      </c>
      <c r="H93" s="136">
        <v>45688</v>
      </c>
      <c r="I93" s="135" t="s">
        <v>9607</v>
      </c>
      <c r="J93" s="137">
        <v>2297</v>
      </c>
      <c r="K93" s="137">
        <v>2297</v>
      </c>
      <c r="L93" s="137">
        <v>0</v>
      </c>
      <c r="M93" s="137">
        <v>0</v>
      </c>
      <c r="N93" s="138">
        <v>45693</v>
      </c>
    </row>
    <row r="94" spans="1:14" ht="14.4" x14ac:dyDescent="0.3">
      <c r="A94" s="135" t="s">
        <v>9876</v>
      </c>
      <c r="B94" s="135" t="s">
        <v>9864</v>
      </c>
      <c r="C94" s="135" t="s">
        <v>9877</v>
      </c>
      <c r="D94" s="135" t="s">
        <v>9878</v>
      </c>
      <c r="E94" s="135" t="s">
        <v>9679</v>
      </c>
      <c r="F94" s="135" t="s">
        <v>9580</v>
      </c>
      <c r="G94" s="135" t="s">
        <v>9674</v>
      </c>
      <c r="H94" s="136">
        <v>45688</v>
      </c>
      <c r="I94" s="135" t="s">
        <v>9607</v>
      </c>
      <c r="J94" s="137">
        <v>3112.39</v>
      </c>
      <c r="K94" s="137">
        <v>1883.12</v>
      </c>
      <c r="L94" s="137">
        <v>1229.27</v>
      </c>
      <c r="M94" s="137">
        <v>0</v>
      </c>
      <c r="N94" s="138">
        <v>45693</v>
      </c>
    </row>
    <row r="95" spans="1:14" ht="14.4" x14ac:dyDescent="0.3">
      <c r="A95" s="135" t="s">
        <v>9879</v>
      </c>
      <c r="B95" s="135" t="s">
        <v>9864</v>
      </c>
      <c r="C95" s="135" t="s">
        <v>9880</v>
      </c>
      <c r="D95" s="135" t="s">
        <v>9881</v>
      </c>
      <c r="E95" s="135" t="s">
        <v>9679</v>
      </c>
      <c r="F95" s="135" t="s">
        <v>9580</v>
      </c>
      <c r="G95" s="135" t="s">
        <v>9674</v>
      </c>
      <c r="H95" s="136">
        <v>45688</v>
      </c>
      <c r="I95" s="135" t="s">
        <v>9607</v>
      </c>
      <c r="J95" s="137">
        <v>1610.36</v>
      </c>
      <c r="K95" s="137">
        <v>1610.36</v>
      </c>
      <c r="L95" s="137">
        <v>0</v>
      </c>
      <c r="M95" s="137">
        <v>0</v>
      </c>
      <c r="N95" s="138">
        <v>45693</v>
      </c>
    </row>
    <row r="96" spans="1:14" ht="14.4" x14ac:dyDescent="0.3">
      <c r="A96" s="135" t="s">
        <v>9882</v>
      </c>
      <c r="B96" s="135" t="s">
        <v>9864</v>
      </c>
      <c r="C96" s="135" t="s">
        <v>9883</v>
      </c>
      <c r="D96" s="135" t="s">
        <v>9884</v>
      </c>
      <c r="E96" s="135" t="s">
        <v>9679</v>
      </c>
      <c r="F96" s="135" t="s">
        <v>9580</v>
      </c>
      <c r="G96" s="135" t="s">
        <v>9674</v>
      </c>
      <c r="H96" s="136">
        <v>45688</v>
      </c>
      <c r="I96" s="135" t="s">
        <v>9607</v>
      </c>
      <c r="J96" s="137">
        <v>6001.84</v>
      </c>
      <c r="K96" s="137">
        <v>2033.19</v>
      </c>
      <c r="L96" s="137">
        <v>3968.65</v>
      </c>
      <c r="M96" s="137">
        <v>0</v>
      </c>
      <c r="N96" s="138">
        <v>45693</v>
      </c>
    </row>
    <row r="97" spans="1:15" ht="14.4" x14ac:dyDescent="0.3">
      <c r="A97" s="135" t="s">
        <v>9683</v>
      </c>
      <c r="B97" s="135" t="s">
        <v>9684</v>
      </c>
      <c r="C97" s="135" t="s">
        <v>9685</v>
      </c>
      <c r="D97" s="135" t="s">
        <v>9686</v>
      </c>
      <c r="E97" s="135" t="s">
        <v>9656</v>
      </c>
      <c r="F97" s="135" t="s">
        <v>9657</v>
      </c>
      <c r="G97" s="135" t="s">
        <v>9581</v>
      </c>
      <c r="H97" s="136">
        <v>45688</v>
      </c>
      <c r="I97" s="135" t="s">
        <v>9658</v>
      </c>
      <c r="J97" s="137">
        <v>108062.2</v>
      </c>
      <c r="K97" s="137">
        <v>33055.5</v>
      </c>
      <c r="L97" s="137">
        <v>75006.7</v>
      </c>
      <c r="M97" s="137">
        <v>0</v>
      </c>
      <c r="N97" s="138">
        <v>45693</v>
      </c>
    </row>
    <row r="98" spans="1:15" ht="14.4" x14ac:dyDescent="0.3">
      <c r="A98" s="135" t="s">
        <v>9885</v>
      </c>
      <c r="B98" s="135" t="s">
        <v>9886</v>
      </c>
      <c r="C98" s="135" t="s">
        <v>9887</v>
      </c>
      <c r="D98" s="135" t="s">
        <v>9888</v>
      </c>
      <c r="E98" s="135" t="s">
        <v>9679</v>
      </c>
      <c r="F98" s="135" t="s">
        <v>9580</v>
      </c>
      <c r="G98" s="135" t="s">
        <v>9674</v>
      </c>
      <c r="H98" s="136">
        <v>45688</v>
      </c>
      <c r="I98" s="135" t="s">
        <v>9658</v>
      </c>
      <c r="J98" s="137">
        <v>7888</v>
      </c>
      <c r="K98" s="137">
        <v>7888</v>
      </c>
      <c r="L98" s="137">
        <v>0</v>
      </c>
      <c r="M98" s="137">
        <v>0</v>
      </c>
      <c r="N98" s="138">
        <v>45693</v>
      </c>
      <c r="O98" s="174"/>
    </row>
    <row r="99" spans="1:15" ht="14.4" x14ac:dyDescent="0.3">
      <c r="A99" s="135" t="s">
        <v>9889</v>
      </c>
      <c r="B99" s="135" t="s">
        <v>9670</v>
      </c>
      <c r="C99" s="135" t="s">
        <v>9890</v>
      </c>
      <c r="D99" s="135" t="s">
        <v>9891</v>
      </c>
      <c r="E99" s="135" t="s">
        <v>9673</v>
      </c>
      <c r="F99" s="135" t="s">
        <v>9657</v>
      </c>
      <c r="G99" s="135" t="s">
        <v>9674</v>
      </c>
      <c r="H99" s="136">
        <v>45688</v>
      </c>
      <c r="I99" s="135" t="s">
        <v>9582</v>
      </c>
      <c r="J99" s="137">
        <v>2815.5</v>
      </c>
      <c r="K99" s="137">
        <v>3000</v>
      </c>
      <c r="L99" s="137">
        <v>0</v>
      </c>
      <c r="M99" s="137">
        <v>-184.5</v>
      </c>
      <c r="N99" s="138">
        <v>45693</v>
      </c>
    </row>
    <row r="100" spans="1:15" ht="14.4" x14ac:dyDescent="0.3">
      <c r="A100" s="135" t="s">
        <v>9892</v>
      </c>
      <c r="B100" s="135" t="s">
        <v>9670</v>
      </c>
      <c r="C100" s="135" t="s">
        <v>9893</v>
      </c>
      <c r="D100" s="135" t="s">
        <v>9894</v>
      </c>
      <c r="E100" s="135" t="s">
        <v>9673</v>
      </c>
      <c r="F100" s="135" t="s">
        <v>9657</v>
      </c>
      <c r="G100" s="135" t="s">
        <v>9674</v>
      </c>
      <c r="H100" s="136">
        <v>45688</v>
      </c>
      <c r="I100" s="135" t="s">
        <v>9582</v>
      </c>
      <c r="J100" s="137">
        <v>7508</v>
      </c>
      <c r="K100" s="137">
        <v>8000</v>
      </c>
      <c r="L100" s="137">
        <v>0</v>
      </c>
      <c r="M100" s="137">
        <v>-492</v>
      </c>
      <c r="N100" s="138">
        <v>45693</v>
      </c>
    </row>
    <row r="101" spans="1:15" ht="14.4" x14ac:dyDescent="0.3">
      <c r="A101" s="135" t="s">
        <v>9895</v>
      </c>
      <c r="B101" s="135" t="s">
        <v>9670</v>
      </c>
      <c r="C101" s="135" t="s">
        <v>9896</v>
      </c>
      <c r="D101" s="135" t="s">
        <v>9897</v>
      </c>
      <c r="E101" s="135" t="s">
        <v>9673</v>
      </c>
      <c r="F101" s="135" t="s">
        <v>9657</v>
      </c>
      <c r="G101" s="135" t="s">
        <v>9674</v>
      </c>
      <c r="H101" s="136">
        <v>45688</v>
      </c>
      <c r="I101" s="135" t="s">
        <v>9582</v>
      </c>
      <c r="J101" s="137">
        <v>13639.22</v>
      </c>
      <c r="K101" s="137">
        <v>14533</v>
      </c>
      <c r="L101" s="137">
        <v>0</v>
      </c>
      <c r="M101" s="137">
        <v>-893.78</v>
      </c>
      <c r="N101" s="138">
        <v>45693</v>
      </c>
    </row>
    <row r="102" spans="1:15" ht="14.4" x14ac:dyDescent="0.3">
      <c r="A102" s="135" t="s">
        <v>9898</v>
      </c>
      <c r="B102" s="135" t="s">
        <v>9670</v>
      </c>
      <c r="C102" s="135" t="s">
        <v>9899</v>
      </c>
      <c r="D102" s="135" t="s">
        <v>9900</v>
      </c>
      <c r="E102" s="135" t="s">
        <v>9673</v>
      </c>
      <c r="F102" s="135" t="s">
        <v>9657</v>
      </c>
      <c r="G102" s="135" t="s">
        <v>9674</v>
      </c>
      <c r="H102" s="136">
        <v>45688</v>
      </c>
      <c r="I102" s="135" t="s">
        <v>9582</v>
      </c>
      <c r="J102" s="137">
        <v>7398.66</v>
      </c>
      <c r="K102" s="137">
        <v>7883.5</v>
      </c>
      <c r="L102" s="137">
        <v>0</v>
      </c>
      <c r="M102" s="137">
        <v>-484.84</v>
      </c>
      <c r="N102" s="138">
        <v>45693</v>
      </c>
    </row>
    <row r="103" spans="1:15" ht="14.4" x14ac:dyDescent="0.3">
      <c r="A103" s="135" t="s">
        <v>9901</v>
      </c>
      <c r="B103" s="135" t="s">
        <v>9670</v>
      </c>
      <c r="C103" s="135" t="s">
        <v>9902</v>
      </c>
      <c r="D103" s="135" t="s">
        <v>9903</v>
      </c>
      <c r="E103" s="135" t="s">
        <v>9673</v>
      </c>
      <c r="F103" s="135" t="s">
        <v>9657</v>
      </c>
      <c r="G103" s="135" t="s">
        <v>9674</v>
      </c>
      <c r="H103" s="136">
        <v>45688</v>
      </c>
      <c r="I103" s="135" t="s">
        <v>9582</v>
      </c>
      <c r="J103" s="137">
        <v>3520.31</v>
      </c>
      <c r="K103" s="137">
        <v>3751</v>
      </c>
      <c r="L103" s="137">
        <v>0</v>
      </c>
      <c r="M103" s="137">
        <v>-230.69</v>
      </c>
      <c r="N103" s="138">
        <v>45693</v>
      </c>
    </row>
    <row r="104" spans="1:15" ht="14.4" x14ac:dyDescent="0.3">
      <c r="A104" s="135" t="s">
        <v>9669</v>
      </c>
      <c r="B104" s="135" t="s">
        <v>9670</v>
      </c>
      <c r="C104" s="135" t="s">
        <v>9671</v>
      </c>
      <c r="D104" s="135" t="s">
        <v>9672</v>
      </c>
      <c r="E104" s="135" t="s">
        <v>9673</v>
      </c>
      <c r="F104" s="135" t="s">
        <v>9657</v>
      </c>
      <c r="G104" s="135" t="s">
        <v>9674</v>
      </c>
      <c r="H104" s="136">
        <v>45688</v>
      </c>
      <c r="I104" s="135" t="s">
        <v>9582</v>
      </c>
      <c r="J104" s="137">
        <v>2815.5</v>
      </c>
      <c r="K104" s="137">
        <v>3000</v>
      </c>
      <c r="L104" s="137">
        <v>0</v>
      </c>
      <c r="M104" s="137">
        <v>-184.5</v>
      </c>
      <c r="N104" s="138">
        <v>45693</v>
      </c>
    </row>
    <row r="105" spans="1:15" ht="14.4" x14ac:dyDescent="0.3">
      <c r="A105" s="135" t="s">
        <v>9904</v>
      </c>
      <c r="B105" s="135" t="s">
        <v>9670</v>
      </c>
      <c r="C105" s="135" t="s">
        <v>9905</v>
      </c>
      <c r="D105" s="135" t="s">
        <v>9906</v>
      </c>
      <c r="E105" s="135" t="s">
        <v>9673</v>
      </c>
      <c r="F105" s="135" t="s">
        <v>9657</v>
      </c>
      <c r="G105" s="135" t="s">
        <v>9674</v>
      </c>
      <c r="H105" s="136">
        <v>45688</v>
      </c>
      <c r="I105" s="135" t="s">
        <v>9582</v>
      </c>
      <c r="J105" s="137">
        <v>1499.72</v>
      </c>
      <c r="K105" s="137">
        <v>1598</v>
      </c>
      <c r="L105" s="137">
        <v>0</v>
      </c>
      <c r="M105" s="137">
        <v>-98.28</v>
      </c>
      <c r="N105" s="138">
        <v>45693</v>
      </c>
    </row>
    <row r="106" spans="1:15" ht="14.4" x14ac:dyDescent="0.3">
      <c r="A106" s="135" t="s">
        <v>9498</v>
      </c>
      <c r="B106" s="135" t="s">
        <v>9711</v>
      </c>
      <c r="C106" s="135" t="s">
        <v>9907</v>
      </c>
      <c r="D106" s="135" t="s">
        <v>9908</v>
      </c>
      <c r="E106" s="135" t="s">
        <v>9673</v>
      </c>
      <c r="F106" s="135" t="s">
        <v>9657</v>
      </c>
      <c r="G106" s="135" t="s">
        <v>9674</v>
      </c>
      <c r="H106" s="136">
        <v>45688</v>
      </c>
      <c r="I106" s="135" t="s">
        <v>9582</v>
      </c>
      <c r="J106" s="137">
        <v>1711.29</v>
      </c>
      <c r="K106" s="137">
        <v>1823.43</v>
      </c>
      <c r="L106" s="137">
        <v>0</v>
      </c>
      <c r="M106" s="137">
        <v>-112.14</v>
      </c>
      <c r="N106" s="138">
        <v>45693</v>
      </c>
    </row>
    <row r="107" spans="1:15" ht="14.4" x14ac:dyDescent="0.3">
      <c r="A107" s="135" t="s">
        <v>9339</v>
      </c>
      <c r="B107" s="135" t="s">
        <v>9711</v>
      </c>
      <c r="C107" s="135" t="s">
        <v>9909</v>
      </c>
      <c r="D107" s="135" t="s">
        <v>9910</v>
      </c>
      <c r="E107" s="135" t="s">
        <v>9673</v>
      </c>
      <c r="F107" s="135" t="s">
        <v>9657</v>
      </c>
      <c r="G107" s="135" t="s">
        <v>9674</v>
      </c>
      <c r="H107" s="136">
        <v>45688</v>
      </c>
      <c r="I107" s="135" t="s">
        <v>9582</v>
      </c>
      <c r="J107" s="137">
        <v>1364.96</v>
      </c>
      <c r="K107" s="137">
        <v>1454.41</v>
      </c>
      <c r="L107" s="137">
        <v>0</v>
      </c>
      <c r="M107" s="137">
        <v>-89.45</v>
      </c>
      <c r="N107" s="138">
        <v>45693</v>
      </c>
    </row>
    <row r="108" spans="1:15" ht="14.4" x14ac:dyDescent="0.3">
      <c r="A108" s="135" t="s">
        <v>9546</v>
      </c>
      <c r="B108" s="135" t="s">
        <v>9711</v>
      </c>
      <c r="C108" s="135" t="s">
        <v>9911</v>
      </c>
      <c r="D108" s="135" t="s">
        <v>9912</v>
      </c>
      <c r="E108" s="135" t="s">
        <v>9673</v>
      </c>
      <c r="F108" s="135" t="s">
        <v>9657</v>
      </c>
      <c r="G108" s="135" t="s">
        <v>9674</v>
      </c>
      <c r="H108" s="136">
        <v>45688</v>
      </c>
      <c r="I108" s="135" t="s">
        <v>9582</v>
      </c>
      <c r="J108" s="137">
        <v>1351.02</v>
      </c>
      <c r="K108" s="137">
        <v>1439.55</v>
      </c>
      <c r="L108" s="137">
        <v>0</v>
      </c>
      <c r="M108" s="137">
        <v>-88.53</v>
      </c>
      <c r="N108" s="138">
        <v>45693</v>
      </c>
    </row>
    <row r="109" spans="1:15" ht="14.4" x14ac:dyDescent="0.3">
      <c r="A109" s="135" t="s">
        <v>9547</v>
      </c>
      <c r="B109" s="135" t="s">
        <v>9711</v>
      </c>
      <c r="C109" s="135" t="s">
        <v>9913</v>
      </c>
      <c r="D109" s="135" t="s">
        <v>9914</v>
      </c>
      <c r="E109" s="135" t="s">
        <v>9673</v>
      </c>
      <c r="F109" s="135" t="s">
        <v>9657</v>
      </c>
      <c r="G109" s="135" t="s">
        <v>9674</v>
      </c>
      <c r="H109" s="136">
        <v>45688</v>
      </c>
      <c r="I109" s="135" t="s">
        <v>9582</v>
      </c>
      <c r="J109" s="137">
        <v>1109.77</v>
      </c>
      <c r="K109" s="137">
        <v>1182.49</v>
      </c>
      <c r="L109" s="137">
        <v>0</v>
      </c>
      <c r="M109" s="137">
        <v>-72.72</v>
      </c>
      <c r="N109" s="138">
        <v>45693</v>
      </c>
    </row>
    <row r="110" spans="1:15" ht="14.4" x14ac:dyDescent="0.3">
      <c r="A110" s="135" t="s">
        <v>9915</v>
      </c>
      <c r="B110" s="135" t="s">
        <v>9916</v>
      </c>
      <c r="C110" s="135" t="s">
        <v>9917</v>
      </c>
      <c r="D110" s="135" t="s">
        <v>9918</v>
      </c>
      <c r="E110" s="135" t="s">
        <v>9673</v>
      </c>
      <c r="F110" s="135" t="s">
        <v>9657</v>
      </c>
      <c r="G110" s="135" t="s">
        <v>9674</v>
      </c>
      <c r="H110" s="136">
        <v>45688</v>
      </c>
      <c r="I110" s="135" t="s">
        <v>9582</v>
      </c>
      <c r="J110" s="137">
        <v>1623.6</v>
      </c>
      <c r="K110" s="137">
        <v>1730</v>
      </c>
      <c r="L110" s="137">
        <v>0</v>
      </c>
      <c r="M110" s="137">
        <v>-106.4</v>
      </c>
      <c r="N110" s="138">
        <v>45693</v>
      </c>
    </row>
    <row r="111" spans="1:15" ht="14.4" x14ac:dyDescent="0.3">
      <c r="A111" s="135" t="s">
        <v>9919</v>
      </c>
      <c r="B111" s="135" t="s">
        <v>9916</v>
      </c>
      <c r="C111" s="135" t="s">
        <v>9920</v>
      </c>
      <c r="D111" s="135" t="s">
        <v>9921</v>
      </c>
      <c r="E111" s="135" t="s">
        <v>9673</v>
      </c>
      <c r="F111" s="135" t="s">
        <v>9657</v>
      </c>
      <c r="G111" s="135" t="s">
        <v>9674</v>
      </c>
      <c r="H111" s="136">
        <v>45688</v>
      </c>
      <c r="I111" s="135" t="s">
        <v>9582</v>
      </c>
      <c r="J111" s="137">
        <v>1692.12</v>
      </c>
      <c r="K111" s="137">
        <v>1803</v>
      </c>
      <c r="L111" s="137">
        <v>0</v>
      </c>
      <c r="M111" s="137">
        <v>-110.88</v>
      </c>
      <c r="N111" s="138">
        <v>45693</v>
      </c>
    </row>
    <row r="112" spans="1:15" ht="14.4" x14ac:dyDescent="0.3">
      <c r="A112" s="135" t="s">
        <v>9922</v>
      </c>
      <c r="B112" s="135" t="s">
        <v>9916</v>
      </c>
      <c r="C112" s="135" t="s">
        <v>9920</v>
      </c>
      <c r="D112" s="135" t="s">
        <v>9921</v>
      </c>
      <c r="E112" s="135" t="s">
        <v>9673</v>
      </c>
      <c r="F112" s="135" t="s">
        <v>9657</v>
      </c>
      <c r="G112" s="135" t="s">
        <v>9674</v>
      </c>
      <c r="H112" s="136">
        <v>45688</v>
      </c>
      <c r="I112" s="135" t="s">
        <v>9582</v>
      </c>
      <c r="J112" s="137">
        <v>1280</v>
      </c>
      <c r="K112" s="137">
        <v>0</v>
      </c>
      <c r="L112" s="137">
        <v>1280</v>
      </c>
      <c r="M112" s="137">
        <v>0</v>
      </c>
      <c r="N112" s="138">
        <v>45693</v>
      </c>
    </row>
    <row r="113" spans="1:14" ht="14.4" x14ac:dyDescent="0.3">
      <c r="A113" s="135" t="s">
        <v>9923</v>
      </c>
      <c r="B113" s="135" t="s">
        <v>9916</v>
      </c>
      <c r="C113" s="135" t="s">
        <v>9924</v>
      </c>
      <c r="D113" s="135" t="s">
        <v>9925</v>
      </c>
      <c r="E113" s="135" t="s">
        <v>9673</v>
      </c>
      <c r="F113" s="135" t="s">
        <v>9657</v>
      </c>
      <c r="G113" s="135" t="s">
        <v>9674</v>
      </c>
      <c r="H113" s="136">
        <v>45688</v>
      </c>
      <c r="I113" s="135" t="s">
        <v>9582</v>
      </c>
      <c r="J113" s="137">
        <v>46925</v>
      </c>
      <c r="K113" s="137">
        <v>50000</v>
      </c>
      <c r="L113" s="137">
        <v>0</v>
      </c>
      <c r="M113" s="137">
        <v>-3075</v>
      </c>
      <c r="N113" s="138">
        <v>45693</v>
      </c>
    </row>
    <row r="114" spans="1:14" ht="14.4" x14ac:dyDescent="0.3">
      <c r="A114" s="135" t="s">
        <v>9926</v>
      </c>
      <c r="B114" s="135" t="s">
        <v>9916</v>
      </c>
      <c r="C114" s="135" t="s">
        <v>9927</v>
      </c>
      <c r="D114" s="135" t="s">
        <v>9928</v>
      </c>
      <c r="E114" s="135" t="s">
        <v>9673</v>
      </c>
      <c r="F114" s="135" t="s">
        <v>9657</v>
      </c>
      <c r="G114" s="135" t="s">
        <v>9674</v>
      </c>
      <c r="H114" s="136">
        <v>45688</v>
      </c>
      <c r="I114" s="135" t="s">
        <v>9582</v>
      </c>
      <c r="J114" s="137">
        <v>9598.0400000000009</v>
      </c>
      <c r="K114" s="137">
        <v>10227</v>
      </c>
      <c r="L114" s="137">
        <v>0</v>
      </c>
      <c r="M114" s="137">
        <v>-628.96</v>
      </c>
      <c r="N114" s="138">
        <v>45693</v>
      </c>
    </row>
    <row r="115" spans="1:14" ht="14.4" x14ac:dyDescent="0.3">
      <c r="A115" s="135" t="s">
        <v>9929</v>
      </c>
      <c r="B115" s="135" t="s">
        <v>9930</v>
      </c>
      <c r="C115" s="135" t="s">
        <v>9931</v>
      </c>
      <c r="D115" s="135" t="s">
        <v>9932</v>
      </c>
      <c r="E115" s="135" t="s">
        <v>9673</v>
      </c>
      <c r="F115" s="135" t="s">
        <v>9657</v>
      </c>
      <c r="G115" s="135" t="s">
        <v>9674</v>
      </c>
      <c r="H115" s="136">
        <v>45688</v>
      </c>
      <c r="I115" s="135" t="s">
        <v>9607</v>
      </c>
      <c r="J115" s="137">
        <v>3222.5</v>
      </c>
      <c r="K115" s="137">
        <v>3222.5</v>
      </c>
      <c r="L115" s="137">
        <v>0</v>
      </c>
      <c r="M115" s="137">
        <v>0</v>
      </c>
      <c r="N115" s="138">
        <v>45693</v>
      </c>
    </row>
    <row r="116" spans="1:14" ht="14.4" x14ac:dyDescent="0.3">
      <c r="A116" s="135" t="s">
        <v>9933</v>
      </c>
      <c r="B116" s="135" t="s">
        <v>9934</v>
      </c>
      <c r="C116" s="135" t="s">
        <v>9935</v>
      </c>
      <c r="D116" s="135" t="s">
        <v>9936</v>
      </c>
      <c r="E116" s="135" t="s">
        <v>9673</v>
      </c>
      <c r="F116" s="135" t="s">
        <v>9657</v>
      </c>
      <c r="G116" s="135" t="s">
        <v>9674</v>
      </c>
      <c r="H116" s="136">
        <v>45688</v>
      </c>
      <c r="I116" s="135" t="s">
        <v>9582</v>
      </c>
      <c r="J116" s="137">
        <v>3355.14</v>
      </c>
      <c r="K116" s="137">
        <v>3575</v>
      </c>
      <c r="L116" s="137">
        <v>0</v>
      </c>
      <c r="M116" s="137">
        <v>-219.86</v>
      </c>
      <c r="N116" s="138">
        <v>45693</v>
      </c>
    </row>
    <row r="117" spans="1:14" ht="14.4" x14ac:dyDescent="0.3">
      <c r="A117" s="135" t="s">
        <v>9937</v>
      </c>
      <c r="B117" s="135" t="s">
        <v>9934</v>
      </c>
      <c r="C117" s="135" t="s">
        <v>9935</v>
      </c>
      <c r="D117" s="135" t="s">
        <v>9936</v>
      </c>
      <c r="E117" s="135" t="s">
        <v>9673</v>
      </c>
      <c r="F117" s="135" t="s">
        <v>9657</v>
      </c>
      <c r="G117" s="135" t="s">
        <v>9674</v>
      </c>
      <c r="H117" s="136">
        <v>45688</v>
      </c>
      <c r="I117" s="135" t="s">
        <v>9582</v>
      </c>
      <c r="J117" s="137">
        <v>4852.04</v>
      </c>
      <c r="K117" s="137">
        <v>5170</v>
      </c>
      <c r="L117" s="137">
        <v>0</v>
      </c>
      <c r="M117" s="137">
        <v>-317.95999999999998</v>
      </c>
      <c r="N117" s="138">
        <v>45693</v>
      </c>
    </row>
    <row r="118" spans="1:14" ht="14.4" x14ac:dyDescent="0.3">
      <c r="A118" s="135" t="s">
        <v>9938</v>
      </c>
      <c r="B118" s="135" t="s">
        <v>9934</v>
      </c>
      <c r="C118" s="135" t="s">
        <v>9935</v>
      </c>
      <c r="D118" s="135" t="s">
        <v>9936</v>
      </c>
      <c r="E118" s="135" t="s">
        <v>9673</v>
      </c>
      <c r="F118" s="135" t="s">
        <v>9657</v>
      </c>
      <c r="G118" s="135" t="s">
        <v>9674</v>
      </c>
      <c r="H118" s="136">
        <v>45688</v>
      </c>
      <c r="I118" s="135" t="s">
        <v>9582</v>
      </c>
      <c r="J118" s="137">
        <v>1754.99</v>
      </c>
      <c r="K118" s="137">
        <v>1870</v>
      </c>
      <c r="L118" s="137">
        <v>0</v>
      </c>
      <c r="M118" s="137">
        <v>-115.01</v>
      </c>
      <c r="N118" s="138">
        <v>45693</v>
      </c>
    </row>
    <row r="119" spans="1:14" ht="14.4" x14ac:dyDescent="0.3">
      <c r="A119" s="135" t="s">
        <v>9939</v>
      </c>
      <c r="B119" s="135" t="s">
        <v>9934</v>
      </c>
      <c r="C119" s="135" t="s">
        <v>9935</v>
      </c>
      <c r="D119" s="135" t="s">
        <v>9936</v>
      </c>
      <c r="E119" s="135" t="s">
        <v>9673</v>
      </c>
      <c r="F119" s="135" t="s">
        <v>9657</v>
      </c>
      <c r="G119" s="135" t="s">
        <v>9674</v>
      </c>
      <c r="H119" s="136">
        <v>45688</v>
      </c>
      <c r="I119" s="135" t="s">
        <v>9582</v>
      </c>
      <c r="J119" s="137">
        <v>4439.1000000000004</v>
      </c>
      <c r="K119" s="137">
        <v>4730</v>
      </c>
      <c r="L119" s="137">
        <v>0</v>
      </c>
      <c r="M119" s="137">
        <v>-290.89999999999998</v>
      </c>
      <c r="N119" s="138">
        <v>45693</v>
      </c>
    </row>
    <row r="120" spans="1:14" ht="14.4" x14ac:dyDescent="0.3">
      <c r="A120" s="135" t="s">
        <v>9940</v>
      </c>
      <c r="B120" s="135" t="s">
        <v>9934</v>
      </c>
      <c r="C120" s="135" t="s">
        <v>9941</v>
      </c>
      <c r="D120" s="135" t="s">
        <v>9942</v>
      </c>
      <c r="E120" s="135" t="s">
        <v>9673</v>
      </c>
      <c r="F120" s="135" t="s">
        <v>9657</v>
      </c>
      <c r="G120" s="135" t="s">
        <v>9674</v>
      </c>
      <c r="H120" s="136">
        <v>45688</v>
      </c>
      <c r="I120" s="135" t="s">
        <v>9582</v>
      </c>
      <c r="J120" s="137">
        <v>14297.11</v>
      </c>
      <c r="K120" s="137">
        <v>15234</v>
      </c>
      <c r="L120" s="137">
        <v>0</v>
      </c>
      <c r="M120" s="137">
        <v>-936.89</v>
      </c>
      <c r="N120" s="138">
        <v>45693</v>
      </c>
    </row>
    <row r="121" spans="1:14" ht="14.4" x14ac:dyDescent="0.3">
      <c r="A121" s="135" t="s">
        <v>9943</v>
      </c>
      <c r="B121" s="135" t="s">
        <v>9944</v>
      </c>
      <c r="C121" s="135" t="s">
        <v>9945</v>
      </c>
      <c r="D121" s="135" t="s">
        <v>9946</v>
      </c>
      <c r="E121" s="135" t="s">
        <v>9673</v>
      </c>
      <c r="F121" s="135" t="s">
        <v>9657</v>
      </c>
      <c r="G121" s="135" t="s">
        <v>9674</v>
      </c>
      <c r="H121" s="136">
        <v>45688</v>
      </c>
      <c r="I121" s="135" t="s">
        <v>9582</v>
      </c>
      <c r="J121" s="137">
        <v>5631</v>
      </c>
      <c r="K121" s="137">
        <v>6000</v>
      </c>
      <c r="L121" s="137">
        <v>0</v>
      </c>
      <c r="M121" s="137">
        <v>-369</v>
      </c>
      <c r="N121" s="138">
        <v>45693</v>
      </c>
    </row>
    <row r="122" spans="1:14" ht="14.4" x14ac:dyDescent="0.3">
      <c r="A122" s="135" t="s">
        <v>9947</v>
      </c>
      <c r="B122" s="135" t="s">
        <v>9944</v>
      </c>
      <c r="C122" s="135" t="s">
        <v>9945</v>
      </c>
      <c r="D122" s="135" t="s">
        <v>9946</v>
      </c>
      <c r="E122" s="135" t="s">
        <v>9673</v>
      </c>
      <c r="F122" s="135" t="s">
        <v>9657</v>
      </c>
      <c r="G122" s="135" t="s">
        <v>9674</v>
      </c>
      <c r="H122" s="136">
        <v>45688</v>
      </c>
      <c r="I122" s="135" t="s">
        <v>9582</v>
      </c>
      <c r="J122" s="137">
        <v>6185.65</v>
      </c>
      <c r="K122" s="137">
        <v>6591</v>
      </c>
      <c r="L122" s="137">
        <v>0</v>
      </c>
      <c r="M122" s="137">
        <v>-405.35</v>
      </c>
      <c r="N122" s="138">
        <v>45693</v>
      </c>
    </row>
    <row r="123" spans="1:14" ht="14.4" x14ac:dyDescent="0.3">
      <c r="A123" s="135" t="s">
        <v>9462</v>
      </c>
      <c r="B123" s="135" t="s">
        <v>9948</v>
      </c>
      <c r="C123" s="135" t="s">
        <v>9949</v>
      </c>
      <c r="D123" s="135" t="s">
        <v>9950</v>
      </c>
      <c r="E123" s="135" t="s">
        <v>9673</v>
      </c>
      <c r="F123" s="135" t="s">
        <v>9657</v>
      </c>
      <c r="G123" s="135" t="s">
        <v>9674</v>
      </c>
      <c r="H123" s="136">
        <v>45688</v>
      </c>
      <c r="I123" s="135" t="s">
        <v>9582</v>
      </c>
      <c r="J123" s="137">
        <v>1736.22</v>
      </c>
      <c r="K123" s="137">
        <v>1850</v>
      </c>
      <c r="L123" s="137">
        <v>0</v>
      </c>
      <c r="M123" s="137">
        <v>-113.78</v>
      </c>
      <c r="N123" s="138">
        <v>45693</v>
      </c>
    </row>
    <row r="124" spans="1:14" ht="14.4" x14ac:dyDescent="0.3">
      <c r="A124" s="135" t="s">
        <v>9424</v>
      </c>
      <c r="B124" s="135" t="s">
        <v>9951</v>
      </c>
      <c r="C124" s="135" t="s">
        <v>9952</v>
      </c>
      <c r="D124" s="135" t="s">
        <v>9953</v>
      </c>
      <c r="E124" s="135" t="s">
        <v>9673</v>
      </c>
      <c r="F124" s="135" t="s">
        <v>9657</v>
      </c>
      <c r="G124" s="135" t="s">
        <v>9674</v>
      </c>
      <c r="H124" s="136">
        <v>45688</v>
      </c>
      <c r="I124" s="135" t="s">
        <v>9582</v>
      </c>
      <c r="J124" s="137">
        <v>12200.5</v>
      </c>
      <c r="K124" s="137">
        <v>13000</v>
      </c>
      <c r="L124" s="137">
        <v>0</v>
      </c>
      <c r="M124" s="137">
        <v>-799.5</v>
      </c>
      <c r="N124" s="138">
        <v>45693</v>
      </c>
    </row>
    <row r="125" spans="1:14" ht="14.4" x14ac:dyDescent="0.3">
      <c r="A125" s="135" t="s">
        <v>9954</v>
      </c>
      <c r="B125" s="135" t="s">
        <v>9951</v>
      </c>
      <c r="C125" s="135" t="s">
        <v>9952</v>
      </c>
      <c r="D125" s="135" t="s">
        <v>9953</v>
      </c>
      <c r="E125" s="135" t="s">
        <v>9673</v>
      </c>
      <c r="F125" s="135" t="s">
        <v>9657</v>
      </c>
      <c r="G125" s="135" t="s">
        <v>9674</v>
      </c>
      <c r="H125" s="136">
        <v>45688</v>
      </c>
      <c r="I125" s="135" t="s">
        <v>9582</v>
      </c>
      <c r="J125" s="137">
        <v>400</v>
      </c>
      <c r="K125" s="137">
        <v>0</v>
      </c>
      <c r="L125" s="137">
        <v>400</v>
      </c>
      <c r="M125" s="137">
        <v>0</v>
      </c>
      <c r="N125" s="138">
        <v>45693</v>
      </c>
    </row>
    <row r="126" spans="1:14" ht="14.4" x14ac:dyDescent="0.3">
      <c r="A126" s="135" t="s">
        <v>9473</v>
      </c>
      <c r="B126" s="135" t="s">
        <v>9696</v>
      </c>
      <c r="C126" s="135" t="s">
        <v>9955</v>
      </c>
      <c r="D126" s="135" t="s">
        <v>9956</v>
      </c>
      <c r="E126" s="135" t="s">
        <v>9673</v>
      </c>
      <c r="F126" s="135" t="s">
        <v>9657</v>
      </c>
      <c r="G126" s="135" t="s">
        <v>9674</v>
      </c>
      <c r="H126" s="136">
        <v>45688</v>
      </c>
      <c r="I126" s="135" t="s">
        <v>9582</v>
      </c>
      <c r="J126" s="137">
        <v>1130.42</v>
      </c>
      <c r="K126" s="137">
        <v>1204.5</v>
      </c>
      <c r="L126" s="137">
        <v>0</v>
      </c>
      <c r="M126" s="137">
        <v>-74.08</v>
      </c>
      <c r="N126" s="138">
        <v>45693</v>
      </c>
    </row>
    <row r="127" spans="1:14" ht="14.4" x14ac:dyDescent="0.3">
      <c r="A127" s="135" t="s">
        <v>9957</v>
      </c>
      <c r="B127" s="135" t="s">
        <v>9696</v>
      </c>
      <c r="C127" s="135" t="s">
        <v>9733</v>
      </c>
      <c r="D127" s="135" t="s">
        <v>9734</v>
      </c>
      <c r="E127" s="135" t="s">
        <v>9673</v>
      </c>
      <c r="F127" s="135" t="s">
        <v>9657</v>
      </c>
      <c r="G127" s="135" t="s">
        <v>9674</v>
      </c>
      <c r="H127" s="136">
        <v>45688</v>
      </c>
      <c r="I127" s="135" t="s">
        <v>9607</v>
      </c>
      <c r="J127" s="137">
        <v>1520.98</v>
      </c>
      <c r="K127" s="137">
        <v>1520.98</v>
      </c>
      <c r="L127" s="137">
        <v>0</v>
      </c>
      <c r="M127" s="137">
        <v>0</v>
      </c>
      <c r="N127" s="138">
        <v>45693</v>
      </c>
    </row>
    <row r="128" spans="1:14" ht="14.4" x14ac:dyDescent="0.3">
      <c r="A128" s="135" t="s">
        <v>9732</v>
      </c>
      <c r="B128" s="135" t="s">
        <v>9696</v>
      </c>
      <c r="C128" s="135" t="s">
        <v>9733</v>
      </c>
      <c r="D128" s="135" t="s">
        <v>9734</v>
      </c>
      <c r="E128" s="135" t="s">
        <v>9673</v>
      </c>
      <c r="F128" s="135" t="s">
        <v>9657</v>
      </c>
      <c r="G128" s="135" t="s">
        <v>9674</v>
      </c>
      <c r="H128" s="136">
        <v>45688</v>
      </c>
      <c r="I128" s="135" t="s">
        <v>9582</v>
      </c>
      <c r="J128" s="137">
        <v>138.9</v>
      </c>
      <c r="K128" s="137">
        <v>0</v>
      </c>
      <c r="L128" s="137">
        <v>138.9</v>
      </c>
      <c r="M128" s="137">
        <v>0</v>
      </c>
      <c r="N128" s="138">
        <v>45693</v>
      </c>
    </row>
    <row r="129" spans="1:14" ht="14.4" x14ac:dyDescent="0.3">
      <c r="A129" s="135" t="s">
        <v>9476</v>
      </c>
      <c r="B129" s="135" t="s">
        <v>9696</v>
      </c>
      <c r="C129" s="135" t="s">
        <v>9958</v>
      </c>
      <c r="D129" s="135" t="s">
        <v>9959</v>
      </c>
      <c r="E129" s="135" t="s">
        <v>9673</v>
      </c>
      <c r="F129" s="135" t="s">
        <v>9657</v>
      </c>
      <c r="G129" s="135" t="s">
        <v>9674</v>
      </c>
      <c r="H129" s="136">
        <v>45688</v>
      </c>
      <c r="I129" s="135" t="s">
        <v>9582</v>
      </c>
      <c r="J129" s="137">
        <v>4692.5</v>
      </c>
      <c r="K129" s="137">
        <v>5000</v>
      </c>
      <c r="L129" s="137">
        <v>0</v>
      </c>
      <c r="M129" s="137">
        <v>-307.5</v>
      </c>
      <c r="N129" s="138">
        <v>45693</v>
      </c>
    </row>
    <row r="130" spans="1:14" ht="14.4" x14ac:dyDescent="0.3">
      <c r="A130" s="135" t="s">
        <v>9960</v>
      </c>
      <c r="B130" s="135" t="s">
        <v>9696</v>
      </c>
      <c r="C130" s="135" t="s">
        <v>9961</v>
      </c>
      <c r="D130" s="135" t="s">
        <v>9962</v>
      </c>
      <c r="E130" s="135" t="s">
        <v>9673</v>
      </c>
      <c r="F130" s="135" t="s">
        <v>9657</v>
      </c>
      <c r="G130" s="135" t="s">
        <v>9674</v>
      </c>
      <c r="H130" s="136">
        <v>45688</v>
      </c>
      <c r="I130" s="135" t="s">
        <v>9582</v>
      </c>
      <c r="J130" s="137">
        <v>3284.75</v>
      </c>
      <c r="K130" s="137">
        <v>3500</v>
      </c>
      <c r="L130" s="137">
        <v>0</v>
      </c>
      <c r="M130" s="137">
        <v>-215.25</v>
      </c>
      <c r="N130" s="138">
        <v>45693</v>
      </c>
    </row>
    <row r="131" spans="1:14" ht="14.4" x14ac:dyDescent="0.3">
      <c r="A131" s="135" t="s">
        <v>9963</v>
      </c>
      <c r="B131" s="135" t="s">
        <v>9696</v>
      </c>
      <c r="C131" s="135" t="s">
        <v>9964</v>
      </c>
      <c r="D131" s="135" t="s">
        <v>9965</v>
      </c>
      <c r="E131" s="135" t="s">
        <v>9673</v>
      </c>
      <c r="F131" s="135" t="s">
        <v>9657</v>
      </c>
      <c r="G131" s="135" t="s">
        <v>9674</v>
      </c>
      <c r="H131" s="136">
        <v>45688</v>
      </c>
      <c r="I131" s="135" t="s">
        <v>9582</v>
      </c>
      <c r="J131" s="137">
        <v>14077.5</v>
      </c>
      <c r="K131" s="137">
        <v>15000</v>
      </c>
      <c r="L131" s="137">
        <v>0</v>
      </c>
      <c r="M131" s="137">
        <v>-922.5</v>
      </c>
      <c r="N131" s="138">
        <v>45693</v>
      </c>
    </row>
    <row r="132" spans="1:14" ht="14.4" x14ac:dyDescent="0.3">
      <c r="A132" s="135" t="s">
        <v>9474</v>
      </c>
      <c r="B132" s="135" t="s">
        <v>9696</v>
      </c>
      <c r="C132" s="135" t="s">
        <v>9966</v>
      </c>
      <c r="D132" s="135" t="s">
        <v>9967</v>
      </c>
      <c r="E132" s="135" t="s">
        <v>9673</v>
      </c>
      <c r="F132" s="135" t="s">
        <v>9657</v>
      </c>
      <c r="G132" s="135" t="s">
        <v>9674</v>
      </c>
      <c r="H132" s="136">
        <v>45688</v>
      </c>
      <c r="I132" s="135" t="s">
        <v>9582</v>
      </c>
      <c r="J132" s="137">
        <v>717.95</v>
      </c>
      <c r="K132" s="137">
        <v>765</v>
      </c>
      <c r="L132" s="137">
        <v>0</v>
      </c>
      <c r="M132" s="137">
        <v>-47.05</v>
      </c>
      <c r="N132" s="138">
        <v>45693</v>
      </c>
    </row>
    <row r="133" spans="1:14" ht="14.4" x14ac:dyDescent="0.3">
      <c r="A133" s="135" t="s">
        <v>9472</v>
      </c>
      <c r="B133" s="135" t="s">
        <v>9696</v>
      </c>
      <c r="C133" s="135" t="s">
        <v>9968</v>
      </c>
      <c r="D133" s="135" t="s">
        <v>9969</v>
      </c>
      <c r="E133" s="135" t="s">
        <v>9673</v>
      </c>
      <c r="F133" s="135" t="s">
        <v>9657</v>
      </c>
      <c r="G133" s="135" t="s">
        <v>9674</v>
      </c>
      <c r="H133" s="136">
        <v>45688</v>
      </c>
      <c r="I133" s="135" t="s">
        <v>9582</v>
      </c>
      <c r="J133" s="137">
        <v>23462.5</v>
      </c>
      <c r="K133" s="137">
        <v>25000</v>
      </c>
      <c r="L133" s="137">
        <v>0</v>
      </c>
      <c r="M133" s="137">
        <v>-1537.5</v>
      </c>
      <c r="N133" s="138">
        <v>45693</v>
      </c>
    </row>
    <row r="134" spans="1:14" ht="14.4" x14ac:dyDescent="0.3">
      <c r="A134" s="135" t="s">
        <v>9970</v>
      </c>
      <c r="B134" s="135" t="s">
        <v>9696</v>
      </c>
      <c r="C134" s="135" t="s">
        <v>9971</v>
      </c>
      <c r="D134" s="135" t="s">
        <v>9972</v>
      </c>
      <c r="E134" s="135" t="s">
        <v>9673</v>
      </c>
      <c r="F134" s="135" t="s">
        <v>9657</v>
      </c>
      <c r="G134" s="135" t="s">
        <v>9674</v>
      </c>
      <c r="H134" s="136">
        <v>45688</v>
      </c>
      <c r="I134" s="135" t="s">
        <v>9582</v>
      </c>
      <c r="J134" s="137">
        <v>775</v>
      </c>
      <c r="K134" s="137">
        <v>0</v>
      </c>
      <c r="L134" s="137">
        <v>775</v>
      </c>
      <c r="M134" s="137">
        <v>0</v>
      </c>
      <c r="N134" s="138">
        <v>45693</v>
      </c>
    </row>
    <row r="135" spans="1:14" ht="14.4" x14ac:dyDescent="0.3">
      <c r="A135" s="135" t="s">
        <v>9973</v>
      </c>
      <c r="B135" s="135" t="s">
        <v>9696</v>
      </c>
      <c r="C135" s="135" t="s">
        <v>9971</v>
      </c>
      <c r="D135" s="135" t="s">
        <v>9972</v>
      </c>
      <c r="E135" s="135" t="s">
        <v>9673</v>
      </c>
      <c r="F135" s="135" t="s">
        <v>9657</v>
      </c>
      <c r="G135" s="135" t="s">
        <v>9674</v>
      </c>
      <c r="H135" s="136">
        <v>45688</v>
      </c>
      <c r="I135" s="135" t="s">
        <v>9582</v>
      </c>
      <c r="J135" s="137">
        <v>680</v>
      </c>
      <c r="K135" s="137">
        <v>0</v>
      </c>
      <c r="L135" s="137">
        <v>680</v>
      </c>
      <c r="M135" s="137">
        <v>0</v>
      </c>
      <c r="N135" s="138">
        <v>45693</v>
      </c>
    </row>
    <row r="136" spans="1:14" ht="14.4" x14ac:dyDescent="0.3">
      <c r="A136" s="135" t="s">
        <v>9974</v>
      </c>
      <c r="B136" s="135" t="s">
        <v>9696</v>
      </c>
      <c r="C136" s="135" t="s">
        <v>9971</v>
      </c>
      <c r="D136" s="135" t="s">
        <v>9972</v>
      </c>
      <c r="E136" s="135" t="s">
        <v>9673</v>
      </c>
      <c r="F136" s="135" t="s">
        <v>9657</v>
      </c>
      <c r="G136" s="135" t="s">
        <v>9674</v>
      </c>
      <c r="H136" s="136">
        <v>45688</v>
      </c>
      <c r="I136" s="135" t="s">
        <v>9582</v>
      </c>
      <c r="J136" s="137">
        <v>625</v>
      </c>
      <c r="K136" s="137">
        <v>0</v>
      </c>
      <c r="L136" s="137">
        <v>625</v>
      </c>
      <c r="M136" s="137">
        <v>0</v>
      </c>
      <c r="N136" s="138">
        <v>45693</v>
      </c>
    </row>
    <row r="137" spans="1:14" ht="14.4" x14ac:dyDescent="0.3">
      <c r="A137" s="135" t="s">
        <v>9475</v>
      </c>
      <c r="B137" s="135" t="s">
        <v>9696</v>
      </c>
      <c r="C137" s="135" t="s">
        <v>9971</v>
      </c>
      <c r="D137" s="135" t="s">
        <v>9972</v>
      </c>
      <c r="E137" s="135" t="s">
        <v>9673</v>
      </c>
      <c r="F137" s="135" t="s">
        <v>9657</v>
      </c>
      <c r="G137" s="135" t="s">
        <v>9674</v>
      </c>
      <c r="H137" s="136">
        <v>45688</v>
      </c>
      <c r="I137" s="135" t="s">
        <v>9582</v>
      </c>
      <c r="J137" s="137">
        <v>1889.2</v>
      </c>
      <c r="K137" s="137">
        <v>2013</v>
      </c>
      <c r="L137" s="137">
        <v>0</v>
      </c>
      <c r="M137" s="137">
        <v>-123.8</v>
      </c>
      <c r="N137" s="138">
        <v>45693</v>
      </c>
    </row>
    <row r="138" spans="1:14" ht="14.4" x14ac:dyDescent="0.3">
      <c r="A138" s="135" t="s">
        <v>9477</v>
      </c>
      <c r="B138" s="135" t="s">
        <v>9696</v>
      </c>
      <c r="C138" s="135" t="s">
        <v>9975</v>
      </c>
      <c r="D138" s="135" t="s">
        <v>9976</v>
      </c>
      <c r="E138" s="135" t="s">
        <v>9673</v>
      </c>
      <c r="F138" s="135" t="s">
        <v>9657</v>
      </c>
      <c r="G138" s="135" t="s">
        <v>9674</v>
      </c>
      <c r="H138" s="136">
        <v>45688</v>
      </c>
      <c r="I138" s="135" t="s">
        <v>9582</v>
      </c>
      <c r="J138" s="137">
        <v>4692.5</v>
      </c>
      <c r="K138" s="137">
        <v>5000</v>
      </c>
      <c r="L138" s="137">
        <v>0</v>
      </c>
      <c r="M138" s="137">
        <v>-307.5</v>
      </c>
      <c r="N138" s="138">
        <v>45693</v>
      </c>
    </row>
    <row r="139" spans="1:14" ht="14.4" x14ac:dyDescent="0.3">
      <c r="A139" s="135" t="s">
        <v>9977</v>
      </c>
      <c r="B139" s="135" t="s">
        <v>9696</v>
      </c>
      <c r="C139" s="135" t="s">
        <v>9978</v>
      </c>
      <c r="D139" s="135" t="s">
        <v>9979</v>
      </c>
      <c r="E139" s="135" t="s">
        <v>9673</v>
      </c>
      <c r="F139" s="135" t="s">
        <v>9657</v>
      </c>
      <c r="G139" s="135" t="s">
        <v>9674</v>
      </c>
      <c r="H139" s="136">
        <v>45688</v>
      </c>
      <c r="I139" s="135" t="s">
        <v>9582</v>
      </c>
      <c r="J139" s="137">
        <v>4692.5</v>
      </c>
      <c r="K139" s="137">
        <v>5000</v>
      </c>
      <c r="L139" s="137">
        <v>0</v>
      </c>
      <c r="M139" s="137">
        <v>-307.5</v>
      </c>
      <c r="N139" s="138">
        <v>45693</v>
      </c>
    </row>
    <row r="140" spans="1:14" ht="14.4" x14ac:dyDescent="0.3">
      <c r="A140" s="135" t="s">
        <v>9980</v>
      </c>
      <c r="B140" s="135" t="s">
        <v>9981</v>
      </c>
      <c r="C140" s="135" t="s">
        <v>9982</v>
      </c>
      <c r="D140" s="135" t="s">
        <v>9983</v>
      </c>
      <c r="E140" s="135" t="s">
        <v>9673</v>
      </c>
      <c r="F140" s="135" t="s">
        <v>9657</v>
      </c>
      <c r="G140" s="135" t="s">
        <v>9674</v>
      </c>
      <c r="H140" s="136">
        <v>45688</v>
      </c>
      <c r="I140" s="135" t="s">
        <v>9582</v>
      </c>
      <c r="J140" s="137">
        <v>1051.1199999999999</v>
      </c>
      <c r="K140" s="137">
        <v>1120</v>
      </c>
      <c r="L140" s="137">
        <v>0</v>
      </c>
      <c r="M140" s="137">
        <v>-68.88</v>
      </c>
      <c r="N140" s="138">
        <v>45693</v>
      </c>
    </row>
    <row r="141" spans="1:14" ht="14.4" x14ac:dyDescent="0.3">
      <c r="A141" s="135" t="s">
        <v>9495</v>
      </c>
      <c r="B141" s="135" t="s">
        <v>9984</v>
      </c>
      <c r="C141" s="135" t="s">
        <v>9985</v>
      </c>
      <c r="D141" s="135" t="s">
        <v>9986</v>
      </c>
      <c r="E141" s="135" t="s">
        <v>9673</v>
      </c>
      <c r="F141" s="135" t="s">
        <v>9657</v>
      </c>
      <c r="G141" s="135" t="s">
        <v>9674</v>
      </c>
      <c r="H141" s="136">
        <v>45688</v>
      </c>
      <c r="I141" s="135" t="s">
        <v>9582</v>
      </c>
      <c r="J141" s="137">
        <v>4740.3599999999997</v>
      </c>
      <c r="K141" s="137">
        <v>5051</v>
      </c>
      <c r="L141" s="137">
        <v>0</v>
      </c>
      <c r="M141" s="137">
        <v>-310.64</v>
      </c>
      <c r="N141" s="138">
        <v>45693</v>
      </c>
    </row>
    <row r="142" spans="1:14" ht="14.4" x14ac:dyDescent="0.3">
      <c r="A142" s="135" t="s">
        <v>9987</v>
      </c>
      <c r="B142" s="135" t="s">
        <v>9988</v>
      </c>
      <c r="C142" s="135" t="s">
        <v>9989</v>
      </c>
      <c r="D142" s="135" t="s">
        <v>9990</v>
      </c>
      <c r="E142" s="135" t="s">
        <v>9673</v>
      </c>
      <c r="F142" s="135" t="s">
        <v>9657</v>
      </c>
      <c r="G142" s="135" t="s">
        <v>9674</v>
      </c>
      <c r="H142" s="136">
        <v>45688</v>
      </c>
      <c r="I142" s="135" t="s">
        <v>9582</v>
      </c>
      <c r="J142" s="137">
        <v>7543.19</v>
      </c>
      <c r="K142" s="137">
        <v>8037.5</v>
      </c>
      <c r="L142" s="137">
        <v>0</v>
      </c>
      <c r="M142" s="137">
        <v>-494.31</v>
      </c>
      <c r="N142" s="138">
        <v>45693</v>
      </c>
    </row>
    <row r="143" spans="1:14" ht="14.4" x14ac:dyDescent="0.3">
      <c r="A143" s="135" t="s">
        <v>9991</v>
      </c>
      <c r="B143" s="135" t="s">
        <v>9992</v>
      </c>
      <c r="C143" s="135" t="s">
        <v>9993</v>
      </c>
      <c r="D143" s="135" t="s">
        <v>9992</v>
      </c>
      <c r="E143" s="135" t="s">
        <v>9673</v>
      </c>
      <c r="F143" s="135" t="s">
        <v>9657</v>
      </c>
      <c r="G143" s="135" t="s">
        <v>9674</v>
      </c>
      <c r="H143" s="136">
        <v>45688</v>
      </c>
      <c r="I143" s="135" t="s">
        <v>9582</v>
      </c>
      <c r="J143" s="137">
        <v>4008.33</v>
      </c>
      <c r="K143" s="137">
        <v>4271</v>
      </c>
      <c r="L143" s="137">
        <v>0</v>
      </c>
      <c r="M143" s="137">
        <v>-262.67</v>
      </c>
      <c r="N143" s="138">
        <v>45693</v>
      </c>
    </row>
    <row r="144" spans="1:14" ht="14.4" x14ac:dyDescent="0.3">
      <c r="A144" s="135" t="s">
        <v>9994</v>
      </c>
      <c r="B144" s="135" t="s">
        <v>9992</v>
      </c>
      <c r="C144" s="135" t="s">
        <v>9993</v>
      </c>
      <c r="D144" s="135" t="s">
        <v>9992</v>
      </c>
      <c r="E144" s="135" t="s">
        <v>9673</v>
      </c>
      <c r="F144" s="135" t="s">
        <v>9657</v>
      </c>
      <c r="G144" s="135" t="s">
        <v>9674</v>
      </c>
      <c r="H144" s="136">
        <v>45688</v>
      </c>
      <c r="I144" s="135" t="s">
        <v>9582</v>
      </c>
      <c r="J144" s="137">
        <v>926.3</v>
      </c>
      <c r="K144" s="137">
        <v>987</v>
      </c>
      <c r="L144" s="137">
        <v>0</v>
      </c>
      <c r="M144" s="137">
        <v>-60.7</v>
      </c>
      <c r="N144" s="138">
        <v>45693</v>
      </c>
    </row>
    <row r="145" spans="1:14" ht="14.4" x14ac:dyDescent="0.3">
      <c r="A145" s="135" t="s">
        <v>9522</v>
      </c>
      <c r="B145" s="135" t="s">
        <v>9995</v>
      </c>
      <c r="C145" s="135" t="s">
        <v>9996</v>
      </c>
      <c r="D145" s="135" t="s">
        <v>9983</v>
      </c>
      <c r="E145" s="135" t="s">
        <v>9673</v>
      </c>
      <c r="F145" s="135" t="s">
        <v>9657</v>
      </c>
      <c r="G145" s="135" t="s">
        <v>9674</v>
      </c>
      <c r="H145" s="136">
        <v>45688</v>
      </c>
      <c r="I145" s="135" t="s">
        <v>9582</v>
      </c>
      <c r="J145" s="137">
        <v>5631</v>
      </c>
      <c r="K145" s="137">
        <v>6000</v>
      </c>
      <c r="L145" s="137">
        <v>0</v>
      </c>
      <c r="M145" s="137">
        <v>-369</v>
      </c>
      <c r="N145" s="138">
        <v>45693</v>
      </c>
    </row>
    <row r="146" spans="1:14" ht="14.4" x14ac:dyDescent="0.3">
      <c r="A146" s="135" t="s">
        <v>9523</v>
      </c>
      <c r="B146" s="135" t="s">
        <v>9995</v>
      </c>
      <c r="C146" s="135" t="s">
        <v>9996</v>
      </c>
      <c r="D146" s="135" t="s">
        <v>9983</v>
      </c>
      <c r="E146" s="135" t="s">
        <v>9673</v>
      </c>
      <c r="F146" s="135" t="s">
        <v>9657</v>
      </c>
      <c r="G146" s="135" t="s">
        <v>9674</v>
      </c>
      <c r="H146" s="136">
        <v>45688</v>
      </c>
      <c r="I146" s="135" t="s">
        <v>9582</v>
      </c>
      <c r="J146" s="137">
        <v>15625.09</v>
      </c>
      <c r="K146" s="137">
        <v>16649</v>
      </c>
      <c r="L146" s="137">
        <v>0</v>
      </c>
      <c r="M146" s="137">
        <v>-1023.91</v>
      </c>
      <c r="N146" s="138">
        <v>45693</v>
      </c>
    </row>
    <row r="147" spans="1:14" ht="14.4" x14ac:dyDescent="0.3">
      <c r="A147" s="135" t="s">
        <v>9997</v>
      </c>
      <c r="B147" s="135" t="s">
        <v>9998</v>
      </c>
      <c r="C147" s="135" t="s">
        <v>9999</v>
      </c>
      <c r="D147" s="135" t="s">
        <v>10000</v>
      </c>
      <c r="E147" s="135" t="s">
        <v>9673</v>
      </c>
      <c r="F147" s="135" t="s">
        <v>9657</v>
      </c>
      <c r="G147" s="135" t="s">
        <v>9674</v>
      </c>
      <c r="H147" s="136">
        <v>45688</v>
      </c>
      <c r="I147" s="135" t="s">
        <v>9607</v>
      </c>
      <c r="J147" s="137">
        <v>195.97</v>
      </c>
      <c r="K147" s="137">
        <v>0</v>
      </c>
      <c r="L147" s="137">
        <v>195.97</v>
      </c>
      <c r="M147" s="137">
        <v>0</v>
      </c>
      <c r="N147" s="138">
        <v>45693</v>
      </c>
    </row>
    <row r="148" spans="1:14" ht="14.4" x14ac:dyDescent="0.3">
      <c r="A148" s="135" t="s">
        <v>9423</v>
      </c>
      <c r="B148" s="135" t="s">
        <v>10001</v>
      </c>
      <c r="C148" s="135" t="s">
        <v>10002</v>
      </c>
      <c r="D148" s="135" t="s">
        <v>10003</v>
      </c>
      <c r="E148" s="135" t="s">
        <v>9673</v>
      </c>
      <c r="F148" s="135" t="s">
        <v>9657</v>
      </c>
      <c r="G148" s="135" t="s">
        <v>9674</v>
      </c>
      <c r="H148" s="136">
        <v>45688</v>
      </c>
      <c r="I148" s="135" t="s">
        <v>9582</v>
      </c>
      <c r="J148" s="137">
        <v>36014</v>
      </c>
      <c r="K148" s="137">
        <v>38374</v>
      </c>
      <c r="L148" s="137">
        <v>0</v>
      </c>
      <c r="M148" s="137">
        <v>-2360</v>
      </c>
      <c r="N148" s="138">
        <v>45693</v>
      </c>
    </row>
    <row r="149" spans="1:14" ht="14.4" x14ac:dyDescent="0.3">
      <c r="A149" s="135" t="s">
        <v>9420</v>
      </c>
      <c r="B149" s="135" t="s">
        <v>9735</v>
      </c>
      <c r="C149" s="135" t="s">
        <v>10004</v>
      </c>
      <c r="D149" s="135" t="s">
        <v>10005</v>
      </c>
      <c r="E149" s="135" t="s">
        <v>9673</v>
      </c>
      <c r="F149" s="135" t="s">
        <v>9657</v>
      </c>
      <c r="G149" s="135" t="s">
        <v>9674</v>
      </c>
      <c r="H149" s="136">
        <v>45688</v>
      </c>
      <c r="I149" s="135" t="s">
        <v>9582</v>
      </c>
      <c r="J149" s="137">
        <v>5410.26</v>
      </c>
      <c r="K149" s="137">
        <v>5764.8</v>
      </c>
      <c r="L149" s="137">
        <v>0</v>
      </c>
      <c r="M149" s="137">
        <v>-354.54</v>
      </c>
      <c r="N149" s="138">
        <v>45693</v>
      </c>
    </row>
    <row r="150" spans="1:14" ht="14.4" x14ac:dyDescent="0.3">
      <c r="A150" s="135" t="s">
        <v>9419</v>
      </c>
      <c r="B150" s="135" t="s">
        <v>9735</v>
      </c>
      <c r="C150" s="135" t="s">
        <v>10004</v>
      </c>
      <c r="D150" s="135" t="s">
        <v>10005</v>
      </c>
      <c r="E150" s="135" t="s">
        <v>9673</v>
      </c>
      <c r="F150" s="135" t="s">
        <v>9657</v>
      </c>
      <c r="G150" s="135" t="s">
        <v>9674</v>
      </c>
      <c r="H150" s="136">
        <v>45688</v>
      </c>
      <c r="I150" s="135" t="s">
        <v>9582</v>
      </c>
      <c r="J150" s="137">
        <v>6569.5</v>
      </c>
      <c r="K150" s="137">
        <v>7000</v>
      </c>
      <c r="L150" s="137">
        <v>0</v>
      </c>
      <c r="M150" s="137">
        <v>-430.5</v>
      </c>
      <c r="N150" s="138">
        <v>45693</v>
      </c>
    </row>
    <row r="151" spans="1:14" ht="14.4" x14ac:dyDescent="0.3">
      <c r="A151" s="135" t="s">
        <v>10006</v>
      </c>
      <c r="B151" s="135" t="s">
        <v>9735</v>
      </c>
      <c r="C151" s="135" t="s">
        <v>10007</v>
      </c>
      <c r="D151" s="135" t="s">
        <v>10008</v>
      </c>
      <c r="E151" s="135" t="s">
        <v>9673</v>
      </c>
      <c r="F151" s="135" t="s">
        <v>9657</v>
      </c>
      <c r="G151" s="135" t="s">
        <v>9674</v>
      </c>
      <c r="H151" s="136">
        <v>45688</v>
      </c>
      <c r="I151" s="135" t="s">
        <v>9582</v>
      </c>
      <c r="J151" s="137">
        <v>111.06</v>
      </c>
      <c r="K151" s="137">
        <v>0</v>
      </c>
      <c r="L151" s="137">
        <v>111.06</v>
      </c>
      <c r="M151" s="137">
        <v>0</v>
      </c>
      <c r="N151" s="138">
        <v>45693</v>
      </c>
    </row>
    <row r="152" spans="1:14" ht="14.4" x14ac:dyDescent="0.3">
      <c r="A152" s="135" t="s">
        <v>10009</v>
      </c>
      <c r="B152" s="135" t="s">
        <v>9735</v>
      </c>
      <c r="C152" s="135" t="s">
        <v>10010</v>
      </c>
      <c r="D152" s="135" t="s">
        <v>9946</v>
      </c>
      <c r="E152" s="135" t="s">
        <v>9673</v>
      </c>
      <c r="F152" s="135" t="s">
        <v>9657</v>
      </c>
      <c r="G152" s="135" t="s">
        <v>9674</v>
      </c>
      <c r="H152" s="136">
        <v>45688</v>
      </c>
      <c r="I152" s="135" t="s">
        <v>9582</v>
      </c>
      <c r="J152" s="137">
        <v>526.58000000000004</v>
      </c>
      <c r="K152" s="137">
        <v>0</v>
      </c>
      <c r="L152" s="137">
        <v>526.58000000000004</v>
      </c>
      <c r="M152" s="137">
        <v>0</v>
      </c>
      <c r="N152" s="138">
        <v>45693</v>
      </c>
    </row>
    <row r="153" spans="1:14" ht="14.4" x14ac:dyDescent="0.3">
      <c r="A153" s="135" t="s">
        <v>9440</v>
      </c>
      <c r="B153" s="135" t="s">
        <v>10011</v>
      </c>
      <c r="C153" s="135" t="s">
        <v>10012</v>
      </c>
      <c r="D153" s="135" t="s">
        <v>10013</v>
      </c>
      <c r="E153" s="135" t="s">
        <v>9673</v>
      </c>
      <c r="F153" s="135" t="s">
        <v>9657</v>
      </c>
      <c r="G153" s="135" t="s">
        <v>9674</v>
      </c>
      <c r="H153" s="136">
        <v>45688</v>
      </c>
      <c r="I153" s="135" t="s">
        <v>9582</v>
      </c>
      <c r="J153" s="137">
        <v>17362.25</v>
      </c>
      <c r="K153" s="137">
        <v>18500</v>
      </c>
      <c r="L153" s="137">
        <v>0</v>
      </c>
      <c r="M153" s="137">
        <v>-1137.75</v>
      </c>
      <c r="N153" s="138">
        <v>45693</v>
      </c>
    </row>
    <row r="154" spans="1:14" ht="14.4" x14ac:dyDescent="0.3">
      <c r="A154" s="135" t="s">
        <v>9418</v>
      </c>
      <c r="B154" s="135" t="s">
        <v>10014</v>
      </c>
      <c r="C154" s="135" t="s">
        <v>10015</v>
      </c>
      <c r="D154" s="135" t="s">
        <v>10016</v>
      </c>
      <c r="E154" s="135" t="s">
        <v>9673</v>
      </c>
      <c r="F154" s="135" t="s">
        <v>9657</v>
      </c>
      <c r="G154" s="135" t="s">
        <v>9674</v>
      </c>
      <c r="H154" s="136">
        <v>45688</v>
      </c>
      <c r="I154" s="135" t="s">
        <v>9582</v>
      </c>
      <c r="J154" s="137">
        <v>13987.4</v>
      </c>
      <c r="K154" s="137">
        <v>14904</v>
      </c>
      <c r="L154" s="137">
        <v>0</v>
      </c>
      <c r="M154" s="137">
        <v>-916.6</v>
      </c>
      <c r="N154" s="138">
        <v>45693</v>
      </c>
    </row>
    <row r="155" spans="1:14" ht="14.4" x14ac:dyDescent="0.3">
      <c r="A155" s="135" t="s">
        <v>10017</v>
      </c>
      <c r="B155" s="135" t="s">
        <v>10018</v>
      </c>
      <c r="C155" s="135" t="s">
        <v>10019</v>
      </c>
      <c r="D155" s="135" t="s">
        <v>10020</v>
      </c>
      <c r="E155" s="135" t="s">
        <v>9673</v>
      </c>
      <c r="F155" s="135" t="s">
        <v>9657</v>
      </c>
      <c r="G155" s="135" t="s">
        <v>9674</v>
      </c>
      <c r="H155" s="136">
        <v>45688</v>
      </c>
      <c r="I155" s="135" t="s">
        <v>9582</v>
      </c>
      <c r="J155" s="137">
        <v>12022.18</v>
      </c>
      <c r="K155" s="137">
        <v>12810</v>
      </c>
      <c r="L155" s="137">
        <v>0</v>
      </c>
      <c r="M155" s="137">
        <v>-787.82</v>
      </c>
      <c r="N155" s="138">
        <v>45693</v>
      </c>
    </row>
    <row r="156" spans="1:14" ht="14.4" x14ac:dyDescent="0.3">
      <c r="A156" s="135" t="s">
        <v>10021</v>
      </c>
      <c r="B156" s="135" t="s">
        <v>10022</v>
      </c>
      <c r="C156" s="135" t="s">
        <v>10023</v>
      </c>
      <c r="D156" s="135" t="s">
        <v>10024</v>
      </c>
      <c r="E156" s="135" t="s">
        <v>9679</v>
      </c>
      <c r="F156" s="135" t="s">
        <v>9580</v>
      </c>
      <c r="G156" s="135" t="s">
        <v>9674</v>
      </c>
      <c r="H156" s="136">
        <v>45688</v>
      </c>
      <c r="I156" s="135" t="s">
        <v>9658</v>
      </c>
      <c r="J156" s="137">
        <v>5813.5</v>
      </c>
      <c r="K156" s="137">
        <v>5813.5</v>
      </c>
      <c r="L156" s="137">
        <v>0</v>
      </c>
      <c r="M156" s="137">
        <v>0</v>
      </c>
      <c r="N156" s="138">
        <v>45693</v>
      </c>
    </row>
    <row r="157" spans="1:14" ht="14.4" x14ac:dyDescent="0.3">
      <c r="A157" s="135" t="s">
        <v>9441</v>
      </c>
      <c r="B157" s="135" t="s">
        <v>10025</v>
      </c>
      <c r="C157" s="135" t="s">
        <v>10026</v>
      </c>
      <c r="D157" s="135" t="s">
        <v>10027</v>
      </c>
      <c r="E157" s="135" t="s">
        <v>9673</v>
      </c>
      <c r="F157" s="135" t="s">
        <v>9657</v>
      </c>
      <c r="G157" s="135" t="s">
        <v>9674</v>
      </c>
      <c r="H157" s="136">
        <v>45688</v>
      </c>
      <c r="I157" s="135" t="s">
        <v>9582</v>
      </c>
      <c r="J157" s="137">
        <v>24856.17</v>
      </c>
      <c r="K157" s="137">
        <v>26485</v>
      </c>
      <c r="L157" s="137">
        <v>0</v>
      </c>
      <c r="M157" s="137">
        <v>-1628.83</v>
      </c>
      <c r="N157" s="138">
        <v>45693</v>
      </c>
    </row>
    <row r="158" spans="1:14" ht="14.4" x14ac:dyDescent="0.3">
      <c r="A158" s="135" t="s">
        <v>10028</v>
      </c>
      <c r="B158" s="135" t="s">
        <v>4153</v>
      </c>
      <c r="C158" s="135" t="s">
        <v>10029</v>
      </c>
      <c r="D158" s="135" t="s">
        <v>10030</v>
      </c>
      <c r="E158" s="135" t="s">
        <v>9673</v>
      </c>
      <c r="F158" s="135" t="s">
        <v>9657</v>
      </c>
      <c r="G158" s="135" t="s">
        <v>9674</v>
      </c>
      <c r="H158" s="136">
        <v>45688</v>
      </c>
      <c r="I158" s="135" t="s">
        <v>9607</v>
      </c>
      <c r="J158" s="137">
        <v>37.08</v>
      </c>
      <c r="K158" s="137">
        <v>0</v>
      </c>
      <c r="L158" s="137">
        <v>37.08</v>
      </c>
      <c r="M158" s="137">
        <v>0</v>
      </c>
      <c r="N158" s="138">
        <v>45693</v>
      </c>
    </row>
    <row r="159" spans="1:14" ht="14.4" x14ac:dyDescent="0.3">
      <c r="A159" s="135" t="s">
        <v>9549</v>
      </c>
      <c r="B159" s="135" t="s">
        <v>9688</v>
      </c>
      <c r="C159" s="135" t="s">
        <v>10031</v>
      </c>
      <c r="D159" s="135" t="s">
        <v>10032</v>
      </c>
      <c r="E159" s="135" t="s">
        <v>9673</v>
      </c>
      <c r="F159" s="135" t="s">
        <v>9657</v>
      </c>
      <c r="G159" s="135" t="s">
        <v>9674</v>
      </c>
      <c r="H159" s="136">
        <v>45688</v>
      </c>
      <c r="I159" s="135" t="s">
        <v>9582</v>
      </c>
      <c r="J159" s="137">
        <v>4223.25</v>
      </c>
      <c r="K159" s="137">
        <v>4500</v>
      </c>
      <c r="L159" s="137">
        <v>0</v>
      </c>
      <c r="M159" s="137">
        <v>-276.75</v>
      </c>
      <c r="N159" s="138">
        <v>45693</v>
      </c>
    </row>
    <row r="160" spans="1:14" ht="14.4" x14ac:dyDescent="0.3">
      <c r="A160" s="135" t="s">
        <v>9548</v>
      </c>
      <c r="B160" s="135" t="s">
        <v>9688</v>
      </c>
      <c r="C160" s="135" t="s">
        <v>10033</v>
      </c>
      <c r="D160" s="135" t="s">
        <v>10034</v>
      </c>
      <c r="E160" s="135" t="s">
        <v>9673</v>
      </c>
      <c r="F160" s="135" t="s">
        <v>9657</v>
      </c>
      <c r="G160" s="135" t="s">
        <v>9674</v>
      </c>
      <c r="H160" s="136">
        <v>45688</v>
      </c>
      <c r="I160" s="135" t="s">
        <v>9582</v>
      </c>
      <c r="J160" s="137">
        <v>9291.15</v>
      </c>
      <c r="K160" s="137">
        <v>9900</v>
      </c>
      <c r="L160" s="137">
        <v>0</v>
      </c>
      <c r="M160" s="137">
        <v>-608.85</v>
      </c>
      <c r="N160" s="138">
        <v>45693</v>
      </c>
    </row>
    <row r="161" spans="1:14" ht="14.4" x14ac:dyDescent="0.3">
      <c r="A161" s="135" t="s">
        <v>9687</v>
      </c>
      <c r="B161" s="135" t="s">
        <v>9688</v>
      </c>
      <c r="C161" s="135" t="s">
        <v>9689</v>
      </c>
      <c r="D161" s="135" t="s">
        <v>9690</v>
      </c>
      <c r="E161" s="135" t="s">
        <v>9673</v>
      </c>
      <c r="F161" s="135" t="s">
        <v>9657</v>
      </c>
      <c r="G161" s="135" t="s">
        <v>9674</v>
      </c>
      <c r="H161" s="136">
        <v>45688</v>
      </c>
      <c r="I161" s="135" t="s">
        <v>9582</v>
      </c>
      <c r="J161" s="137">
        <v>42232.5</v>
      </c>
      <c r="K161" s="137">
        <v>45000</v>
      </c>
      <c r="L161" s="137">
        <v>0</v>
      </c>
      <c r="M161" s="137">
        <v>-2767.5</v>
      </c>
      <c r="N161" s="138">
        <v>45693</v>
      </c>
    </row>
    <row r="162" spans="1:14" ht="14.4" x14ac:dyDescent="0.3">
      <c r="A162" s="135" t="s">
        <v>10035</v>
      </c>
      <c r="B162" s="135" t="s">
        <v>10036</v>
      </c>
      <c r="C162" s="135" t="s">
        <v>10037</v>
      </c>
      <c r="D162" s="135" t="s">
        <v>10038</v>
      </c>
      <c r="E162" s="135" t="s">
        <v>9673</v>
      </c>
      <c r="F162" s="135" t="s">
        <v>9657</v>
      </c>
      <c r="G162" s="135" t="s">
        <v>9674</v>
      </c>
      <c r="H162" s="136">
        <v>45688</v>
      </c>
      <c r="I162" s="135" t="s">
        <v>9582</v>
      </c>
      <c r="J162" s="137">
        <v>2650</v>
      </c>
      <c r="K162" s="137">
        <v>0</v>
      </c>
      <c r="L162" s="137">
        <v>2650</v>
      </c>
      <c r="M162" s="137">
        <v>0</v>
      </c>
      <c r="N162" s="138">
        <v>45693</v>
      </c>
    </row>
    <row r="163" spans="1:14" ht="14.4" x14ac:dyDescent="0.3">
      <c r="A163" s="135" t="s">
        <v>9422</v>
      </c>
      <c r="B163" s="135" t="s">
        <v>10036</v>
      </c>
      <c r="C163" s="135" t="s">
        <v>10037</v>
      </c>
      <c r="D163" s="135" t="s">
        <v>10038</v>
      </c>
      <c r="E163" s="135" t="s">
        <v>9673</v>
      </c>
      <c r="F163" s="135" t="s">
        <v>9657</v>
      </c>
      <c r="G163" s="135" t="s">
        <v>9674</v>
      </c>
      <c r="H163" s="136">
        <v>45688</v>
      </c>
      <c r="I163" s="135" t="s">
        <v>9582</v>
      </c>
      <c r="J163" s="137">
        <v>10431.43</v>
      </c>
      <c r="K163" s="137">
        <v>11115</v>
      </c>
      <c r="L163" s="137">
        <v>0</v>
      </c>
      <c r="M163" s="137">
        <v>-683.57</v>
      </c>
      <c r="N163" s="138">
        <v>45693</v>
      </c>
    </row>
    <row r="164" spans="1:14" ht="14.4" x14ac:dyDescent="0.3">
      <c r="A164" s="135" t="s">
        <v>10039</v>
      </c>
      <c r="B164" s="135" t="s">
        <v>10036</v>
      </c>
      <c r="C164" s="135" t="s">
        <v>10037</v>
      </c>
      <c r="D164" s="135" t="s">
        <v>10038</v>
      </c>
      <c r="E164" s="135" t="s">
        <v>9673</v>
      </c>
      <c r="F164" s="135" t="s">
        <v>9657</v>
      </c>
      <c r="G164" s="135" t="s">
        <v>9674</v>
      </c>
      <c r="H164" s="136">
        <v>45688</v>
      </c>
      <c r="I164" s="135" t="s">
        <v>9582</v>
      </c>
      <c r="J164" s="137">
        <v>801.76</v>
      </c>
      <c r="K164" s="137">
        <v>0</v>
      </c>
      <c r="L164" s="137">
        <v>801.76</v>
      </c>
      <c r="M164" s="137">
        <v>0</v>
      </c>
      <c r="N164" s="138">
        <v>45693</v>
      </c>
    </row>
    <row r="165" spans="1:14" ht="14.4" x14ac:dyDescent="0.3">
      <c r="A165" s="135" t="s">
        <v>9421</v>
      </c>
      <c r="B165" s="135" t="s">
        <v>10036</v>
      </c>
      <c r="C165" s="135" t="s">
        <v>10040</v>
      </c>
      <c r="D165" s="135" t="s">
        <v>10041</v>
      </c>
      <c r="E165" s="135" t="s">
        <v>9673</v>
      </c>
      <c r="F165" s="135" t="s">
        <v>9657</v>
      </c>
      <c r="G165" s="135" t="s">
        <v>9674</v>
      </c>
      <c r="H165" s="136">
        <v>45688</v>
      </c>
      <c r="I165" s="135" t="s">
        <v>9582</v>
      </c>
      <c r="J165" s="137">
        <v>2745.11</v>
      </c>
      <c r="K165" s="137">
        <v>2925</v>
      </c>
      <c r="L165" s="137">
        <v>0</v>
      </c>
      <c r="M165" s="137">
        <v>-179.89</v>
      </c>
      <c r="N165" s="138">
        <v>45693</v>
      </c>
    </row>
    <row r="166" spans="1:14" ht="14.4" x14ac:dyDescent="0.3">
      <c r="A166" s="135" t="s">
        <v>9520</v>
      </c>
      <c r="B166" s="135" t="s">
        <v>9699</v>
      </c>
      <c r="C166" s="135" t="s">
        <v>10042</v>
      </c>
      <c r="D166" s="135" t="s">
        <v>10043</v>
      </c>
      <c r="E166" s="135" t="s">
        <v>9673</v>
      </c>
      <c r="F166" s="135" t="s">
        <v>9657</v>
      </c>
      <c r="G166" s="135" t="s">
        <v>9674</v>
      </c>
      <c r="H166" s="136">
        <v>45688</v>
      </c>
      <c r="I166" s="135" t="s">
        <v>9582</v>
      </c>
      <c r="J166" s="137">
        <v>1013.58</v>
      </c>
      <c r="K166" s="137">
        <v>1080</v>
      </c>
      <c r="L166" s="137">
        <v>0</v>
      </c>
      <c r="M166" s="137">
        <v>-66.42</v>
      </c>
      <c r="N166" s="138">
        <v>45693</v>
      </c>
    </row>
    <row r="167" spans="1:14" ht="14.4" x14ac:dyDescent="0.3">
      <c r="A167" s="135" t="s">
        <v>10044</v>
      </c>
      <c r="B167" s="135" t="s">
        <v>9699</v>
      </c>
      <c r="C167" s="135" t="s">
        <v>10045</v>
      </c>
      <c r="D167" s="135" t="s">
        <v>10046</v>
      </c>
      <c r="E167" s="135" t="s">
        <v>9673</v>
      </c>
      <c r="F167" s="135" t="s">
        <v>9657</v>
      </c>
      <c r="G167" s="135" t="s">
        <v>9674</v>
      </c>
      <c r="H167" s="136">
        <v>45688</v>
      </c>
      <c r="I167" s="135" t="s">
        <v>9582</v>
      </c>
      <c r="J167" s="137">
        <v>98.25</v>
      </c>
      <c r="K167" s="137">
        <v>0</v>
      </c>
      <c r="L167" s="137">
        <v>98.25</v>
      </c>
      <c r="M167" s="137">
        <v>0</v>
      </c>
      <c r="N167" s="138">
        <v>45693</v>
      </c>
    </row>
    <row r="168" spans="1:14" ht="14.4" x14ac:dyDescent="0.3">
      <c r="A168" s="135" t="s">
        <v>10047</v>
      </c>
      <c r="B168" s="135" t="s">
        <v>10048</v>
      </c>
      <c r="C168" s="135" t="s">
        <v>10049</v>
      </c>
      <c r="D168" s="135" t="s">
        <v>10050</v>
      </c>
      <c r="E168" s="135" t="s">
        <v>9656</v>
      </c>
      <c r="F168" s="135" t="s">
        <v>9657</v>
      </c>
      <c r="G168" s="135" t="s">
        <v>9581</v>
      </c>
      <c r="H168" s="136">
        <v>45686</v>
      </c>
      <c r="I168" s="135" t="s">
        <v>9658</v>
      </c>
      <c r="J168" s="137">
        <v>2697</v>
      </c>
      <c r="K168" s="137">
        <v>2697</v>
      </c>
      <c r="L168" s="137">
        <v>0</v>
      </c>
      <c r="M168" s="137">
        <v>0</v>
      </c>
      <c r="N168" s="138">
        <v>45693</v>
      </c>
    </row>
    <row r="169" spans="1:14" ht="14.4" x14ac:dyDescent="0.3">
      <c r="A169" s="135" t="s">
        <v>10051</v>
      </c>
      <c r="B169" s="135" t="s">
        <v>9653</v>
      </c>
      <c r="C169" s="135" t="s">
        <v>10052</v>
      </c>
      <c r="D169" s="135" t="s">
        <v>10053</v>
      </c>
      <c r="E169" s="135" t="s">
        <v>9656</v>
      </c>
      <c r="F169" s="135" t="s">
        <v>9657</v>
      </c>
      <c r="G169" s="135" t="s">
        <v>9581</v>
      </c>
      <c r="H169" s="136">
        <v>45686</v>
      </c>
      <c r="I169" s="135" t="s">
        <v>9658</v>
      </c>
      <c r="J169" s="137">
        <v>1640.5</v>
      </c>
      <c r="K169" s="137">
        <v>1640.5</v>
      </c>
      <c r="L169" s="137">
        <v>0</v>
      </c>
      <c r="M169" s="137">
        <v>0</v>
      </c>
      <c r="N169" s="138">
        <v>45693</v>
      </c>
    </row>
    <row r="170" spans="1:14" ht="14.4" x14ac:dyDescent="0.3">
      <c r="A170" s="135" t="s">
        <v>10054</v>
      </c>
      <c r="B170" s="135" t="s">
        <v>9779</v>
      </c>
      <c r="C170" s="135" t="s">
        <v>10055</v>
      </c>
      <c r="D170" s="135" t="s">
        <v>10056</v>
      </c>
      <c r="E170" s="135" t="s">
        <v>9656</v>
      </c>
      <c r="F170" s="135" t="s">
        <v>9657</v>
      </c>
      <c r="G170" s="135" t="s">
        <v>9581</v>
      </c>
      <c r="H170" s="136">
        <v>45686</v>
      </c>
      <c r="I170" s="135" t="s">
        <v>9658</v>
      </c>
      <c r="J170" s="137">
        <v>828.5</v>
      </c>
      <c r="K170" s="137">
        <v>828.5</v>
      </c>
      <c r="L170" s="137">
        <v>0</v>
      </c>
      <c r="M170" s="137">
        <v>0</v>
      </c>
      <c r="N170" s="138">
        <v>45693</v>
      </c>
    </row>
    <row r="171" spans="1:14" ht="14.4" x14ac:dyDescent="0.3">
      <c r="A171" s="135" t="s">
        <v>10057</v>
      </c>
      <c r="B171" s="135" t="s">
        <v>9779</v>
      </c>
      <c r="C171" s="135" t="s">
        <v>10058</v>
      </c>
      <c r="D171" s="135" t="s">
        <v>10059</v>
      </c>
      <c r="E171" s="135" t="s">
        <v>9656</v>
      </c>
      <c r="F171" s="135" t="s">
        <v>9657</v>
      </c>
      <c r="G171" s="135" t="s">
        <v>9581</v>
      </c>
      <c r="H171" s="136">
        <v>45686</v>
      </c>
      <c r="I171" s="135" t="s">
        <v>9658</v>
      </c>
      <c r="J171" s="137">
        <v>2316.5</v>
      </c>
      <c r="K171" s="137">
        <v>2316.5</v>
      </c>
      <c r="L171" s="137">
        <v>0</v>
      </c>
      <c r="M171" s="137">
        <v>0</v>
      </c>
      <c r="N171" s="138">
        <v>45693</v>
      </c>
    </row>
    <row r="172" spans="1:14" ht="14.4" x14ac:dyDescent="0.3">
      <c r="A172" s="135" t="s">
        <v>10060</v>
      </c>
      <c r="B172" s="135" t="s">
        <v>10061</v>
      </c>
      <c r="C172" s="135" t="s">
        <v>10062</v>
      </c>
      <c r="D172" s="135" t="s">
        <v>10063</v>
      </c>
      <c r="E172" s="135" t="s">
        <v>9656</v>
      </c>
      <c r="F172" s="135" t="s">
        <v>9657</v>
      </c>
      <c r="G172" s="135" t="s">
        <v>9581</v>
      </c>
      <c r="H172" s="136">
        <v>45686</v>
      </c>
      <c r="I172" s="135" t="s">
        <v>9658</v>
      </c>
      <c r="J172" s="137">
        <v>1926</v>
      </c>
      <c r="K172" s="137">
        <v>1926</v>
      </c>
      <c r="L172" s="137">
        <v>0</v>
      </c>
      <c r="M172" s="137">
        <v>0</v>
      </c>
      <c r="N172" s="138">
        <v>45693</v>
      </c>
    </row>
    <row r="173" spans="1:14" ht="14.4" x14ac:dyDescent="0.3">
      <c r="A173" s="135" t="s">
        <v>10064</v>
      </c>
      <c r="B173" s="135" t="s">
        <v>10061</v>
      </c>
      <c r="C173" s="135" t="s">
        <v>10065</v>
      </c>
      <c r="D173" s="135" t="s">
        <v>10066</v>
      </c>
      <c r="E173" s="135" t="s">
        <v>9656</v>
      </c>
      <c r="F173" s="135" t="s">
        <v>9657</v>
      </c>
      <c r="G173" s="135" t="s">
        <v>9581</v>
      </c>
      <c r="H173" s="136">
        <v>45686</v>
      </c>
      <c r="I173" s="135" t="s">
        <v>9658</v>
      </c>
      <c r="J173" s="137">
        <v>2499</v>
      </c>
      <c r="K173" s="137">
        <v>2499</v>
      </c>
      <c r="L173" s="137">
        <v>0</v>
      </c>
      <c r="M173" s="137">
        <v>0</v>
      </c>
      <c r="N173" s="138">
        <v>45693</v>
      </c>
    </row>
    <row r="174" spans="1:14" ht="14.4" x14ac:dyDescent="0.3">
      <c r="A174" s="135" t="s">
        <v>9514</v>
      </c>
      <c r="B174" s="135" t="s">
        <v>9699</v>
      </c>
      <c r="C174" s="135" t="s">
        <v>10067</v>
      </c>
      <c r="D174" s="135" t="s">
        <v>10068</v>
      </c>
      <c r="E174" s="135" t="s">
        <v>9673</v>
      </c>
      <c r="F174" s="135" t="s">
        <v>9657</v>
      </c>
      <c r="G174" s="135" t="s">
        <v>9674</v>
      </c>
      <c r="H174" s="136">
        <v>45686</v>
      </c>
      <c r="I174" s="135" t="s">
        <v>9582</v>
      </c>
      <c r="J174" s="137">
        <v>3284.75</v>
      </c>
      <c r="K174" s="137">
        <v>3500</v>
      </c>
      <c r="L174" s="137">
        <v>0</v>
      </c>
      <c r="M174" s="137">
        <v>-215.25</v>
      </c>
      <c r="N174" s="138">
        <v>45693</v>
      </c>
    </row>
    <row r="175" spans="1:14" ht="14.4" x14ac:dyDescent="0.3">
      <c r="A175" s="135" t="s">
        <v>9515</v>
      </c>
      <c r="B175" s="135" t="s">
        <v>9699</v>
      </c>
      <c r="C175" s="135" t="s">
        <v>10069</v>
      </c>
      <c r="D175" s="135" t="s">
        <v>10070</v>
      </c>
      <c r="E175" s="135" t="s">
        <v>9673</v>
      </c>
      <c r="F175" s="135" t="s">
        <v>9657</v>
      </c>
      <c r="G175" s="135" t="s">
        <v>9674</v>
      </c>
      <c r="H175" s="136">
        <v>45686</v>
      </c>
      <c r="I175" s="135" t="s">
        <v>9582</v>
      </c>
      <c r="J175" s="137">
        <v>3284.75</v>
      </c>
      <c r="K175" s="137">
        <v>3500</v>
      </c>
      <c r="L175" s="137">
        <v>0</v>
      </c>
      <c r="M175" s="137">
        <v>-215.25</v>
      </c>
      <c r="N175" s="138">
        <v>45693</v>
      </c>
    </row>
    <row r="176" spans="1:14" ht="14.4" x14ac:dyDescent="0.3">
      <c r="A176" s="135" t="s">
        <v>9516</v>
      </c>
      <c r="B176" s="135" t="s">
        <v>9699</v>
      </c>
      <c r="C176" s="135" t="s">
        <v>10071</v>
      </c>
      <c r="D176" s="135" t="s">
        <v>10072</v>
      </c>
      <c r="E176" s="135" t="s">
        <v>9673</v>
      </c>
      <c r="F176" s="135" t="s">
        <v>9657</v>
      </c>
      <c r="G176" s="135" t="s">
        <v>9674</v>
      </c>
      <c r="H176" s="136">
        <v>45686</v>
      </c>
      <c r="I176" s="135" t="s">
        <v>9582</v>
      </c>
      <c r="J176" s="137">
        <v>3284.75</v>
      </c>
      <c r="K176" s="137">
        <v>3500</v>
      </c>
      <c r="L176" s="137">
        <v>0</v>
      </c>
      <c r="M176" s="137">
        <v>-215.25</v>
      </c>
      <c r="N176" s="138">
        <v>45693</v>
      </c>
    </row>
    <row r="177" spans="1:14" ht="14.4" x14ac:dyDescent="0.3">
      <c r="A177" s="135" t="s">
        <v>9517</v>
      </c>
      <c r="B177" s="135" t="s">
        <v>9699</v>
      </c>
      <c r="C177" s="135" t="s">
        <v>10073</v>
      </c>
      <c r="D177" s="135" t="s">
        <v>10074</v>
      </c>
      <c r="E177" s="135" t="s">
        <v>9673</v>
      </c>
      <c r="F177" s="135" t="s">
        <v>9657</v>
      </c>
      <c r="G177" s="135" t="s">
        <v>9674</v>
      </c>
      <c r="H177" s="136">
        <v>45686</v>
      </c>
      <c r="I177" s="135" t="s">
        <v>9582</v>
      </c>
      <c r="J177" s="137">
        <v>3284.75</v>
      </c>
      <c r="K177" s="137">
        <v>3500</v>
      </c>
      <c r="L177" s="137">
        <v>0</v>
      </c>
      <c r="M177" s="137">
        <v>-215.25</v>
      </c>
      <c r="N177" s="138">
        <v>45693</v>
      </c>
    </row>
    <row r="178" spans="1:14" ht="14.4" x14ac:dyDescent="0.3">
      <c r="A178" s="135" t="s">
        <v>9518</v>
      </c>
      <c r="B178" s="135" t="s">
        <v>9699</v>
      </c>
      <c r="C178" s="135" t="s">
        <v>10075</v>
      </c>
      <c r="D178" s="135" t="s">
        <v>10076</v>
      </c>
      <c r="E178" s="135" t="s">
        <v>9673</v>
      </c>
      <c r="F178" s="135" t="s">
        <v>9657</v>
      </c>
      <c r="G178" s="135" t="s">
        <v>9674</v>
      </c>
      <c r="H178" s="136">
        <v>45686</v>
      </c>
      <c r="I178" s="135" t="s">
        <v>9582</v>
      </c>
      <c r="J178" s="137">
        <v>3284.75</v>
      </c>
      <c r="K178" s="137">
        <v>3500</v>
      </c>
      <c r="L178" s="137">
        <v>0</v>
      </c>
      <c r="M178" s="137">
        <v>-215.25</v>
      </c>
      <c r="N178" s="138">
        <v>45693</v>
      </c>
    </row>
    <row r="179" spans="1:14" ht="14.4" x14ac:dyDescent="0.3">
      <c r="A179" s="135" t="s">
        <v>10077</v>
      </c>
      <c r="B179" s="135" t="s">
        <v>10078</v>
      </c>
      <c r="C179" s="135" t="s">
        <v>10079</v>
      </c>
      <c r="D179" s="135" t="s">
        <v>10080</v>
      </c>
      <c r="E179" s="135" t="s">
        <v>9579</v>
      </c>
      <c r="F179" s="135" t="s">
        <v>9580</v>
      </c>
      <c r="G179" s="135" t="s">
        <v>9581</v>
      </c>
      <c r="H179" s="136">
        <v>45685</v>
      </c>
      <c r="I179" s="135" t="s">
        <v>9607</v>
      </c>
      <c r="J179" s="137">
        <v>8853</v>
      </c>
      <c r="K179" s="137">
        <v>8853</v>
      </c>
      <c r="L179" s="137">
        <v>0</v>
      </c>
      <c r="M179" s="137">
        <v>0</v>
      </c>
      <c r="N179" s="138">
        <v>45693</v>
      </c>
    </row>
    <row r="180" spans="1:14" ht="14.4" x14ac:dyDescent="0.3">
      <c r="A180" s="135" t="s">
        <v>10081</v>
      </c>
      <c r="B180" s="135" t="s">
        <v>9699</v>
      </c>
      <c r="C180" s="135" t="s">
        <v>10082</v>
      </c>
      <c r="D180" s="135" t="s">
        <v>10083</v>
      </c>
      <c r="E180" s="135" t="s">
        <v>9673</v>
      </c>
      <c r="F180" s="135" t="s">
        <v>9657</v>
      </c>
      <c r="G180" s="135" t="s">
        <v>9674</v>
      </c>
      <c r="H180" s="136">
        <v>45684</v>
      </c>
      <c r="I180" s="135" t="s">
        <v>9582</v>
      </c>
      <c r="J180" s="137">
        <v>18054.23</v>
      </c>
      <c r="K180" s="137">
        <v>0</v>
      </c>
      <c r="L180" s="137">
        <v>18054.23</v>
      </c>
      <c r="M180" s="137">
        <v>0</v>
      </c>
      <c r="N180" s="138">
        <v>45693</v>
      </c>
    </row>
    <row r="181" spans="1:14" ht="14.4" x14ac:dyDescent="0.3">
      <c r="A181" s="135" t="s">
        <v>9519</v>
      </c>
      <c r="B181" s="135" t="s">
        <v>9699</v>
      </c>
      <c r="C181" s="135" t="s">
        <v>10084</v>
      </c>
      <c r="D181" s="135" t="s">
        <v>10085</v>
      </c>
      <c r="E181" s="135" t="s">
        <v>9673</v>
      </c>
      <c r="F181" s="135" t="s">
        <v>9657</v>
      </c>
      <c r="G181" s="135" t="s">
        <v>9674</v>
      </c>
      <c r="H181" s="136">
        <v>45684</v>
      </c>
      <c r="I181" s="135" t="s">
        <v>9582</v>
      </c>
      <c r="J181" s="137">
        <v>3284.75</v>
      </c>
      <c r="K181" s="137">
        <v>3500</v>
      </c>
      <c r="L181" s="137">
        <v>0</v>
      </c>
      <c r="M181" s="137">
        <v>-215.25</v>
      </c>
      <c r="N181" s="138">
        <v>45693</v>
      </c>
    </row>
    <row r="182" spans="1:14" ht="14.4" x14ac:dyDescent="0.3">
      <c r="A182" s="135" t="s">
        <v>9388</v>
      </c>
      <c r="B182" s="135" t="s">
        <v>9840</v>
      </c>
      <c r="C182" s="135" t="s">
        <v>10086</v>
      </c>
      <c r="D182" s="135" t="s">
        <v>10087</v>
      </c>
      <c r="E182" s="135" t="s">
        <v>9579</v>
      </c>
      <c r="F182" s="135" t="s">
        <v>9580</v>
      </c>
      <c r="G182" s="135" t="s">
        <v>9581</v>
      </c>
      <c r="H182" s="136">
        <v>45684</v>
      </c>
      <c r="I182" s="135" t="s">
        <v>9582</v>
      </c>
      <c r="J182" s="137">
        <v>980.73</v>
      </c>
      <c r="K182" s="137">
        <v>1045</v>
      </c>
      <c r="L182" s="137">
        <v>0</v>
      </c>
      <c r="M182" s="137">
        <v>-64.27</v>
      </c>
      <c r="N182" s="138">
        <v>45693</v>
      </c>
    </row>
    <row r="183" spans="1:14" ht="14.4" x14ac:dyDescent="0.3">
      <c r="A183" s="135" t="s">
        <v>10088</v>
      </c>
      <c r="B183" s="135" t="s">
        <v>9696</v>
      </c>
      <c r="C183" s="135" t="s">
        <v>10089</v>
      </c>
      <c r="D183" s="135" t="s">
        <v>10090</v>
      </c>
      <c r="E183" s="135" t="s">
        <v>9673</v>
      </c>
      <c r="F183" s="135" t="s">
        <v>9657</v>
      </c>
      <c r="G183" s="135" t="s">
        <v>9674</v>
      </c>
      <c r="H183" s="136">
        <v>45684</v>
      </c>
      <c r="I183" s="135" t="s">
        <v>9582</v>
      </c>
      <c r="J183" s="137">
        <v>9385</v>
      </c>
      <c r="K183" s="137">
        <v>10000</v>
      </c>
      <c r="L183" s="137">
        <v>0</v>
      </c>
      <c r="M183" s="137">
        <v>-615</v>
      </c>
      <c r="N183" s="138">
        <v>45693</v>
      </c>
    </row>
    <row r="184" spans="1:14" ht="14.4" x14ac:dyDescent="0.3">
      <c r="A184" s="135" t="s">
        <v>10091</v>
      </c>
      <c r="B184" s="135" t="s">
        <v>9792</v>
      </c>
      <c r="C184" s="135" t="s">
        <v>9793</v>
      </c>
      <c r="D184" s="135" t="s">
        <v>9794</v>
      </c>
      <c r="E184" s="135" t="s">
        <v>9679</v>
      </c>
      <c r="F184" s="135" t="s">
        <v>9580</v>
      </c>
      <c r="G184" s="135" t="s">
        <v>9674</v>
      </c>
      <c r="H184" s="136">
        <v>45680</v>
      </c>
      <c r="I184" s="135" t="s">
        <v>9795</v>
      </c>
      <c r="J184" s="137">
        <v>3298</v>
      </c>
      <c r="K184" s="137">
        <v>3298</v>
      </c>
      <c r="L184" s="137">
        <v>0</v>
      </c>
      <c r="M184" s="137">
        <v>0</v>
      </c>
      <c r="N184" s="138">
        <v>45693</v>
      </c>
    </row>
    <row r="185" spans="1:14" ht="14.4" x14ac:dyDescent="0.3">
      <c r="A185" s="135" t="s">
        <v>10092</v>
      </c>
      <c r="B185" s="135" t="s">
        <v>9792</v>
      </c>
      <c r="C185" s="135" t="s">
        <v>9793</v>
      </c>
      <c r="D185" s="135" t="s">
        <v>9794</v>
      </c>
      <c r="E185" s="135" t="s">
        <v>9679</v>
      </c>
      <c r="F185" s="135" t="s">
        <v>9580</v>
      </c>
      <c r="G185" s="135" t="s">
        <v>9674</v>
      </c>
      <c r="H185" s="136">
        <v>45680</v>
      </c>
      <c r="I185" s="135" t="s">
        <v>9795</v>
      </c>
      <c r="J185" s="137">
        <v>6397</v>
      </c>
      <c r="K185" s="137">
        <v>6397</v>
      </c>
      <c r="L185" s="137">
        <v>0</v>
      </c>
      <c r="M185" s="137">
        <v>0</v>
      </c>
      <c r="N185" s="138">
        <v>45693</v>
      </c>
    </row>
    <row r="186" spans="1:14" ht="14.4" x14ac:dyDescent="0.3">
      <c r="A186" s="135" t="s">
        <v>10093</v>
      </c>
      <c r="B186" s="135" t="s">
        <v>9696</v>
      </c>
      <c r="C186" s="135" t="s">
        <v>10089</v>
      </c>
      <c r="D186" s="135" t="s">
        <v>10090</v>
      </c>
      <c r="E186" s="135" t="s">
        <v>9673</v>
      </c>
      <c r="F186" s="135" t="s">
        <v>9657</v>
      </c>
      <c r="G186" s="135" t="s">
        <v>9674</v>
      </c>
      <c r="H186" s="136">
        <v>45680</v>
      </c>
      <c r="I186" s="135" t="s">
        <v>9582</v>
      </c>
      <c r="J186" s="137">
        <v>14077.5</v>
      </c>
      <c r="K186" s="137">
        <v>15000</v>
      </c>
      <c r="L186" s="137">
        <v>0</v>
      </c>
      <c r="M186" s="137">
        <v>-922.5</v>
      </c>
      <c r="N186" s="138">
        <v>45693</v>
      </c>
    </row>
    <row r="187" spans="1:14" ht="14.4" x14ac:dyDescent="0.3">
      <c r="A187" s="135" t="s">
        <v>10094</v>
      </c>
      <c r="B187" s="135" t="s">
        <v>9696</v>
      </c>
      <c r="C187" s="135" t="s">
        <v>10095</v>
      </c>
      <c r="D187" s="135" t="s">
        <v>10096</v>
      </c>
      <c r="E187" s="135" t="s">
        <v>9673</v>
      </c>
      <c r="F187" s="135" t="s">
        <v>9657</v>
      </c>
      <c r="G187" s="135" t="s">
        <v>9674</v>
      </c>
      <c r="H187" s="136">
        <v>45680</v>
      </c>
      <c r="I187" s="135" t="s">
        <v>9582</v>
      </c>
      <c r="J187" s="137">
        <v>9385</v>
      </c>
      <c r="K187" s="137">
        <v>10000</v>
      </c>
      <c r="L187" s="137">
        <v>0</v>
      </c>
      <c r="M187" s="137">
        <v>-615</v>
      </c>
      <c r="N187" s="138">
        <v>45693</v>
      </c>
    </row>
    <row r="188" spans="1:14" ht="14.4" x14ac:dyDescent="0.3">
      <c r="A188" s="135" t="s">
        <v>9411</v>
      </c>
      <c r="B188" s="135" t="s">
        <v>10097</v>
      </c>
      <c r="C188" s="135" t="s">
        <v>10098</v>
      </c>
      <c r="D188" s="135" t="s">
        <v>10099</v>
      </c>
      <c r="E188" s="135" t="s">
        <v>9673</v>
      </c>
      <c r="F188" s="135" t="s">
        <v>9657</v>
      </c>
      <c r="G188" s="135" t="s">
        <v>9674</v>
      </c>
      <c r="H188" s="136">
        <v>45680</v>
      </c>
      <c r="I188" s="135" t="s">
        <v>9582</v>
      </c>
      <c r="J188" s="137">
        <v>23683.99</v>
      </c>
      <c r="K188" s="137">
        <v>25236</v>
      </c>
      <c r="L188" s="137">
        <v>0</v>
      </c>
      <c r="M188" s="137">
        <v>-1552.01</v>
      </c>
      <c r="N188" s="138">
        <v>45693</v>
      </c>
    </row>
    <row r="189" spans="1:14" ht="14.4" x14ac:dyDescent="0.3">
      <c r="A189" s="135" t="s">
        <v>10100</v>
      </c>
      <c r="B189" s="135" t="s">
        <v>10101</v>
      </c>
      <c r="C189" s="135" t="s">
        <v>10102</v>
      </c>
      <c r="D189" s="135" t="s">
        <v>10103</v>
      </c>
      <c r="E189" s="135" t="s">
        <v>9679</v>
      </c>
      <c r="F189" s="135" t="s">
        <v>9580</v>
      </c>
      <c r="G189" s="135" t="s">
        <v>9674</v>
      </c>
      <c r="H189" s="136">
        <v>45678</v>
      </c>
      <c r="I189" s="135" t="s">
        <v>9658</v>
      </c>
      <c r="J189" s="137">
        <v>7161</v>
      </c>
      <c r="K189" s="137">
        <v>7161</v>
      </c>
      <c r="L189" s="137">
        <v>0</v>
      </c>
      <c r="M189" s="137">
        <v>0</v>
      </c>
      <c r="N189" s="138">
        <v>45693</v>
      </c>
    </row>
    <row r="190" spans="1:14" ht="14.4" x14ac:dyDescent="0.3">
      <c r="A190" s="135" t="s">
        <v>10104</v>
      </c>
      <c r="B190" s="135" t="s">
        <v>9696</v>
      </c>
      <c r="C190" s="135" t="s">
        <v>10105</v>
      </c>
      <c r="D190" s="135" t="s">
        <v>10106</v>
      </c>
      <c r="E190" s="135" t="s">
        <v>9673</v>
      </c>
      <c r="F190" s="135" t="s">
        <v>9657</v>
      </c>
      <c r="G190" s="135" t="s">
        <v>9674</v>
      </c>
      <c r="H190" s="136">
        <v>45678</v>
      </c>
      <c r="I190" s="135" t="s">
        <v>9582</v>
      </c>
      <c r="J190" s="137">
        <v>13000.04</v>
      </c>
      <c r="K190" s="137">
        <v>13851.93</v>
      </c>
      <c r="L190" s="137">
        <v>0</v>
      </c>
      <c r="M190" s="137">
        <v>-851.89</v>
      </c>
      <c r="N190" s="138">
        <v>45693</v>
      </c>
    </row>
    <row r="191" spans="1:14" ht="14.4" x14ac:dyDescent="0.3">
      <c r="A191" s="135" t="s">
        <v>10107</v>
      </c>
      <c r="B191" s="135" t="s">
        <v>9696</v>
      </c>
      <c r="C191" s="135" t="s">
        <v>10108</v>
      </c>
      <c r="D191" s="135" t="s">
        <v>10109</v>
      </c>
      <c r="E191" s="135" t="s">
        <v>9673</v>
      </c>
      <c r="F191" s="135" t="s">
        <v>9657</v>
      </c>
      <c r="G191" s="135" t="s">
        <v>9674</v>
      </c>
      <c r="H191" s="136">
        <v>45678</v>
      </c>
      <c r="I191" s="135" t="s">
        <v>9582</v>
      </c>
      <c r="J191" s="137">
        <v>10941.39</v>
      </c>
      <c r="K191" s="137">
        <v>11658.38</v>
      </c>
      <c r="L191" s="137">
        <v>0</v>
      </c>
      <c r="M191" s="137">
        <v>-716.99</v>
      </c>
      <c r="N191" s="138">
        <v>45693</v>
      </c>
    </row>
    <row r="192" spans="1:14" ht="14.4" x14ac:dyDescent="0.3">
      <c r="A192" s="135" t="s">
        <v>10110</v>
      </c>
      <c r="B192" s="135" t="s">
        <v>9696</v>
      </c>
      <c r="C192" s="135" t="s">
        <v>10111</v>
      </c>
      <c r="D192" s="135" t="s">
        <v>10112</v>
      </c>
      <c r="E192" s="135" t="s">
        <v>9673</v>
      </c>
      <c r="F192" s="135" t="s">
        <v>9657</v>
      </c>
      <c r="G192" s="135" t="s">
        <v>9674</v>
      </c>
      <c r="H192" s="136">
        <v>45678</v>
      </c>
      <c r="I192" s="135" t="s">
        <v>9582</v>
      </c>
      <c r="J192" s="137">
        <v>9723.86</v>
      </c>
      <c r="K192" s="137">
        <v>10361.07</v>
      </c>
      <c r="L192" s="137">
        <v>0</v>
      </c>
      <c r="M192" s="137">
        <v>-637.21</v>
      </c>
      <c r="N192" s="138">
        <v>45693</v>
      </c>
    </row>
    <row r="193" spans="1:14" ht="14.4" x14ac:dyDescent="0.3">
      <c r="A193" s="135" t="s">
        <v>10113</v>
      </c>
      <c r="B193" s="135" t="s">
        <v>9696</v>
      </c>
      <c r="C193" s="135" t="s">
        <v>10095</v>
      </c>
      <c r="D193" s="135" t="s">
        <v>10096</v>
      </c>
      <c r="E193" s="135" t="s">
        <v>9673</v>
      </c>
      <c r="F193" s="135" t="s">
        <v>9657</v>
      </c>
      <c r="G193" s="135" t="s">
        <v>9674</v>
      </c>
      <c r="H193" s="136">
        <v>45678</v>
      </c>
      <c r="I193" s="135" t="s">
        <v>9582</v>
      </c>
      <c r="J193" s="137">
        <v>18770</v>
      </c>
      <c r="K193" s="137">
        <v>20000</v>
      </c>
      <c r="L193" s="137">
        <v>0</v>
      </c>
      <c r="M193" s="137">
        <v>-1230</v>
      </c>
      <c r="N193" s="138">
        <v>45693</v>
      </c>
    </row>
    <row r="194" spans="1:14" ht="14.4" x14ac:dyDescent="0.3">
      <c r="A194" s="135" t="s">
        <v>10114</v>
      </c>
      <c r="B194" s="135" t="s">
        <v>9711</v>
      </c>
      <c r="C194" s="135" t="s">
        <v>10115</v>
      </c>
      <c r="D194" s="135" t="s">
        <v>10116</v>
      </c>
      <c r="E194" s="135" t="s">
        <v>9673</v>
      </c>
      <c r="F194" s="135" t="s">
        <v>9657</v>
      </c>
      <c r="G194" s="135" t="s">
        <v>9674</v>
      </c>
      <c r="H194" s="136">
        <v>45677</v>
      </c>
      <c r="I194" s="135" t="s">
        <v>9582</v>
      </c>
      <c r="J194" s="137">
        <v>579.02</v>
      </c>
      <c r="K194" s="137">
        <v>616.96</v>
      </c>
      <c r="L194" s="137">
        <v>0</v>
      </c>
      <c r="M194" s="137">
        <v>-37.94</v>
      </c>
      <c r="N194" s="138">
        <v>45693</v>
      </c>
    </row>
    <row r="195" spans="1:14" ht="14.4" x14ac:dyDescent="0.3">
      <c r="A195" s="135" t="s">
        <v>10117</v>
      </c>
      <c r="B195" s="135" t="s">
        <v>10118</v>
      </c>
      <c r="C195" s="135" t="s">
        <v>10119</v>
      </c>
      <c r="D195" s="135" t="s">
        <v>10120</v>
      </c>
      <c r="E195" s="135" t="s">
        <v>9656</v>
      </c>
      <c r="F195" s="135" t="s">
        <v>9657</v>
      </c>
      <c r="G195" s="135" t="s">
        <v>9581</v>
      </c>
      <c r="H195" s="136">
        <v>45674</v>
      </c>
      <c r="I195" s="135" t="s">
        <v>9658</v>
      </c>
      <c r="J195" s="137">
        <v>3315.97</v>
      </c>
      <c r="K195" s="137">
        <v>3132</v>
      </c>
      <c r="L195" s="137">
        <v>183.97</v>
      </c>
      <c r="M195" s="137">
        <v>0</v>
      </c>
      <c r="N195" s="138">
        <v>45693</v>
      </c>
    </row>
    <row r="196" spans="1:14" ht="14.4" x14ac:dyDescent="0.3">
      <c r="A196" s="135" t="s">
        <v>10121</v>
      </c>
      <c r="B196" s="135" t="s">
        <v>9653</v>
      </c>
      <c r="C196" s="135" t="s">
        <v>10122</v>
      </c>
      <c r="D196" s="135" t="s">
        <v>10123</v>
      </c>
      <c r="E196" s="135" t="s">
        <v>9656</v>
      </c>
      <c r="F196" s="135" t="s">
        <v>9657</v>
      </c>
      <c r="G196" s="135" t="s">
        <v>9581</v>
      </c>
      <c r="H196" s="136">
        <v>45674</v>
      </c>
      <c r="I196" s="135" t="s">
        <v>9658</v>
      </c>
      <c r="J196" s="137">
        <v>1467.5</v>
      </c>
      <c r="K196" s="137">
        <v>1467.5</v>
      </c>
      <c r="L196" s="137">
        <v>0</v>
      </c>
      <c r="M196" s="137">
        <v>0</v>
      </c>
      <c r="N196" s="138">
        <v>45693</v>
      </c>
    </row>
    <row r="197" spans="1:14" ht="14.4" x14ac:dyDescent="0.3">
      <c r="A197" s="135" t="s">
        <v>10124</v>
      </c>
      <c r="B197" s="135" t="s">
        <v>9779</v>
      </c>
      <c r="C197" s="135" t="s">
        <v>10125</v>
      </c>
      <c r="D197" s="135" t="s">
        <v>10126</v>
      </c>
      <c r="E197" s="135" t="s">
        <v>9656</v>
      </c>
      <c r="F197" s="135" t="s">
        <v>9657</v>
      </c>
      <c r="G197" s="135" t="s">
        <v>9581</v>
      </c>
      <c r="H197" s="136">
        <v>45674</v>
      </c>
      <c r="I197" s="135" t="s">
        <v>9658</v>
      </c>
      <c r="J197" s="137">
        <v>1368</v>
      </c>
      <c r="K197" s="137">
        <v>1368</v>
      </c>
      <c r="L197" s="137">
        <v>0</v>
      </c>
      <c r="M197" s="137">
        <v>0</v>
      </c>
      <c r="N197" s="138">
        <v>45693</v>
      </c>
    </row>
    <row r="198" spans="1:14" ht="14.4" x14ac:dyDescent="0.3">
      <c r="A198" s="135" t="s">
        <v>10127</v>
      </c>
      <c r="B198" s="135" t="s">
        <v>10128</v>
      </c>
      <c r="C198" s="135" t="s">
        <v>10129</v>
      </c>
      <c r="D198" s="135" t="s">
        <v>10130</v>
      </c>
      <c r="E198" s="135" t="s">
        <v>9656</v>
      </c>
      <c r="F198" s="135" t="s">
        <v>9657</v>
      </c>
      <c r="G198" s="135" t="s">
        <v>9581</v>
      </c>
      <c r="H198" s="136">
        <v>45674</v>
      </c>
      <c r="I198" s="135" t="s">
        <v>9658</v>
      </c>
      <c r="J198" s="137">
        <v>1230</v>
      </c>
      <c r="K198" s="137">
        <v>1230</v>
      </c>
      <c r="L198" s="137">
        <v>0</v>
      </c>
      <c r="M198" s="137">
        <v>0</v>
      </c>
      <c r="N198" s="138">
        <v>45693</v>
      </c>
    </row>
    <row r="199" spans="1:14" ht="14.4" x14ac:dyDescent="0.3">
      <c r="A199" s="135" t="s">
        <v>10131</v>
      </c>
      <c r="B199" s="135" t="s">
        <v>10132</v>
      </c>
      <c r="C199" s="135" t="s">
        <v>10133</v>
      </c>
      <c r="D199" s="135" t="s">
        <v>10134</v>
      </c>
      <c r="E199" s="135" t="s">
        <v>9579</v>
      </c>
      <c r="F199" s="135" t="s">
        <v>9580</v>
      </c>
      <c r="G199" s="135" t="s">
        <v>9581</v>
      </c>
      <c r="H199" s="136">
        <v>45673</v>
      </c>
      <c r="I199" s="135" t="s">
        <v>9607</v>
      </c>
      <c r="J199" s="137">
        <v>176.8</v>
      </c>
      <c r="K199" s="137">
        <v>176.8</v>
      </c>
      <c r="L199" s="137">
        <v>0</v>
      </c>
      <c r="M199" s="137">
        <v>0</v>
      </c>
      <c r="N199" s="138">
        <v>45693</v>
      </c>
    </row>
    <row r="200" spans="1:14" ht="14.4" x14ac:dyDescent="0.3">
      <c r="A200" s="135" t="s">
        <v>10135</v>
      </c>
      <c r="B200" s="135" t="s">
        <v>10132</v>
      </c>
      <c r="C200" s="135" t="s">
        <v>10136</v>
      </c>
      <c r="D200" s="135" t="s">
        <v>10137</v>
      </c>
      <c r="E200" s="135" t="s">
        <v>9579</v>
      </c>
      <c r="F200" s="135" t="s">
        <v>9580</v>
      </c>
      <c r="G200" s="135" t="s">
        <v>9581</v>
      </c>
      <c r="H200" s="136">
        <v>45673</v>
      </c>
      <c r="I200" s="135" t="s">
        <v>9607</v>
      </c>
      <c r="J200" s="137">
        <v>44.2</v>
      </c>
      <c r="K200" s="137">
        <v>44.2</v>
      </c>
      <c r="L200" s="137">
        <v>0</v>
      </c>
      <c r="M200" s="137">
        <v>0</v>
      </c>
      <c r="N200" s="138">
        <v>45693</v>
      </c>
    </row>
    <row r="201" spans="1:14" ht="14.4" x14ac:dyDescent="0.3">
      <c r="A201" s="135" t="s">
        <v>10138</v>
      </c>
      <c r="B201" s="135" t="s">
        <v>10132</v>
      </c>
      <c r="C201" s="135" t="s">
        <v>10139</v>
      </c>
      <c r="D201" s="135" t="s">
        <v>10140</v>
      </c>
      <c r="E201" s="135" t="s">
        <v>9579</v>
      </c>
      <c r="F201" s="135" t="s">
        <v>9580</v>
      </c>
      <c r="G201" s="135" t="s">
        <v>9581</v>
      </c>
      <c r="H201" s="136">
        <v>45673</v>
      </c>
      <c r="I201" s="135" t="s">
        <v>9607</v>
      </c>
      <c r="J201" s="137">
        <v>1580.15</v>
      </c>
      <c r="K201" s="137">
        <v>1580.15</v>
      </c>
      <c r="L201" s="137">
        <v>0</v>
      </c>
      <c r="M201" s="137">
        <v>0</v>
      </c>
      <c r="N201" s="138">
        <v>45693</v>
      </c>
    </row>
    <row r="202" spans="1:14" ht="14.4" x14ac:dyDescent="0.3">
      <c r="A202" s="135" t="s">
        <v>10141</v>
      </c>
      <c r="B202" s="135" t="s">
        <v>10132</v>
      </c>
      <c r="C202" s="135" t="s">
        <v>10139</v>
      </c>
      <c r="D202" s="135" t="s">
        <v>10140</v>
      </c>
      <c r="E202" s="135" t="s">
        <v>9579</v>
      </c>
      <c r="F202" s="135" t="s">
        <v>9580</v>
      </c>
      <c r="G202" s="135" t="s">
        <v>9581</v>
      </c>
      <c r="H202" s="136">
        <v>45673</v>
      </c>
      <c r="I202" s="135" t="s">
        <v>9607</v>
      </c>
      <c r="J202" s="137">
        <v>974.1</v>
      </c>
      <c r="K202" s="137">
        <v>974.1</v>
      </c>
      <c r="L202" s="137">
        <v>0</v>
      </c>
      <c r="M202" s="137">
        <v>0</v>
      </c>
      <c r="N202" s="138">
        <v>45693</v>
      </c>
    </row>
    <row r="203" spans="1:14" ht="14.4" x14ac:dyDescent="0.3">
      <c r="A203" s="135" t="s">
        <v>10142</v>
      </c>
      <c r="B203" s="135" t="s">
        <v>10132</v>
      </c>
      <c r="C203" s="135" t="s">
        <v>10143</v>
      </c>
      <c r="D203" s="135" t="s">
        <v>10144</v>
      </c>
      <c r="E203" s="135" t="s">
        <v>9579</v>
      </c>
      <c r="F203" s="135" t="s">
        <v>9580</v>
      </c>
      <c r="G203" s="135" t="s">
        <v>9581</v>
      </c>
      <c r="H203" s="136">
        <v>45673</v>
      </c>
      <c r="I203" s="135" t="s">
        <v>9607</v>
      </c>
      <c r="J203" s="137">
        <v>751.4</v>
      </c>
      <c r="K203" s="137">
        <v>751.4</v>
      </c>
      <c r="L203" s="137">
        <v>0</v>
      </c>
      <c r="M203" s="137">
        <v>0</v>
      </c>
      <c r="N203" s="138">
        <v>45693</v>
      </c>
    </row>
    <row r="204" spans="1:14" ht="14.4" x14ac:dyDescent="0.3">
      <c r="A204" s="135" t="s">
        <v>9521</v>
      </c>
      <c r="B204" s="135" t="s">
        <v>9688</v>
      </c>
      <c r="C204" s="135" t="s">
        <v>10031</v>
      </c>
      <c r="D204" s="135" t="s">
        <v>10032</v>
      </c>
      <c r="E204" s="135" t="s">
        <v>9673</v>
      </c>
      <c r="F204" s="135" t="s">
        <v>9657</v>
      </c>
      <c r="G204" s="135" t="s">
        <v>9674</v>
      </c>
      <c r="H204" s="136">
        <v>45673</v>
      </c>
      <c r="I204" s="135" t="s">
        <v>9582</v>
      </c>
      <c r="J204" s="137">
        <v>5067.8999999999996</v>
      </c>
      <c r="K204" s="137">
        <v>5400</v>
      </c>
      <c r="L204" s="137">
        <v>0</v>
      </c>
      <c r="M204" s="137">
        <v>-332.1</v>
      </c>
      <c r="N204" s="138">
        <v>45693</v>
      </c>
    </row>
    <row r="205" spans="1:14" ht="14.4" x14ac:dyDescent="0.3">
      <c r="A205" s="135" t="s">
        <v>10145</v>
      </c>
      <c r="B205" s="135" t="s">
        <v>9808</v>
      </c>
      <c r="C205" s="135" t="s">
        <v>10146</v>
      </c>
      <c r="D205" s="135" t="s">
        <v>10147</v>
      </c>
      <c r="E205" s="135" t="s">
        <v>9579</v>
      </c>
      <c r="F205" s="135" t="s">
        <v>9580</v>
      </c>
      <c r="G205" s="135" t="s">
        <v>9581</v>
      </c>
      <c r="H205" s="136">
        <v>45667</v>
      </c>
      <c r="I205" s="135" t="s">
        <v>9607</v>
      </c>
      <c r="J205" s="137">
        <v>5088.0600000000004</v>
      </c>
      <c r="K205" s="137">
        <v>5088.0600000000004</v>
      </c>
      <c r="L205" s="137">
        <v>0</v>
      </c>
      <c r="M205" s="137">
        <v>0</v>
      </c>
      <c r="N205" s="138">
        <v>45693</v>
      </c>
    </row>
    <row r="206" spans="1:14" ht="14.4" x14ac:dyDescent="0.3">
      <c r="A206" s="135" t="s">
        <v>10148</v>
      </c>
      <c r="B206" s="135" t="s">
        <v>9808</v>
      </c>
      <c r="C206" s="135" t="s">
        <v>10149</v>
      </c>
      <c r="D206" s="135" t="s">
        <v>10150</v>
      </c>
      <c r="E206" s="135" t="s">
        <v>9579</v>
      </c>
      <c r="F206" s="135" t="s">
        <v>9580</v>
      </c>
      <c r="G206" s="135" t="s">
        <v>9581</v>
      </c>
      <c r="H206" s="136">
        <v>45667</v>
      </c>
      <c r="I206" s="135" t="s">
        <v>9607</v>
      </c>
      <c r="J206" s="137">
        <v>11345.75</v>
      </c>
      <c r="K206" s="137">
        <v>11345.75</v>
      </c>
      <c r="L206" s="137">
        <v>0</v>
      </c>
      <c r="M206" s="137">
        <v>0</v>
      </c>
      <c r="N206" s="138">
        <v>45693</v>
      </c>
    </row>
    <row r="207" spans="1:14" ht="14.4" x14ac:dyDescent="0.3">
      <c r="A207" s="135" t="s">
        <v>10151</v>
      </c>
      <c r="B207" s="135" t="s">
        <v>9808</v>
      </c>
      <c r="C207" s="135" t="s">
        <v>10152</v>
      </c>
      <c r="D207" s="135" t="s">
        <v>10153</v>
      </c>
      <c r="E207" s="135" t="s">
        <v>9579</v>
      </c>
      <c r="F207" s="135" t="s">
        <v>9580</v>
      </c>
      <c r="G207" s="135" t="s">
        <v>9581</v>
      </c>
      <c r="H207" s="136">
        <v>45667</v>
      </c>
      <c r="I207" s="135" t="s">
        <v>9607</v>
      </c>
      <c r="J207" s="137">
        <v>110335.07</v>
      </c>
      <c r="K207" s="137">
        <v>110335.07</v>
      </c>
      <c r="L207" s="137">
        <v>0</v>
      </c>
      <c r="M207" s="137">
        <v>0</v>
      </c>
      <c r="N207" s="138">
        <v>45693</v>
      </c>
    </row>
    <row r="208" spans="1:14" ht="14.4" x14ac:dyDescent="0.3">
      <c r="A208" s="135" t="s">
        <v>10154</v>
      </c>
      <c r="B208" s="135" t="s">
        <v>9808</v>
      </c>
      <c r="C208" s="135" t="s">
        <v>10155</v>
      </c>
      <c r="D208" s="135" t="s">
        <v>10156</v>
      </c>
      <c r="E208" s="135" t="s">
        <v>9579</v>
      </c>
      <c r="F208" s="135" t="s">
        <v>9580</v>
      </c>
      <c r="G208" s="135" t="s">
        <v>9581</v>
      </c>
      <c r="H208" s="136">
        <v>45667</v>
      </c>
      <c r="I208" s="135" t="s">
        <v>9607</v>
      </c>
      <c r="J208" s="137">
        <v>3513.51</v>
      </c>
      <c r="K208" s="137">
        <v>3513.51</v>
      </c>
      <c r="L208" s="137">
        <v>0</v>
      </c>
      <c r="M208" s="137">
        <v>0</v>
      </c>
      <c r="N208" s="138">
        <v>45693</v>
      </c>
    </row>
    <row r="209" spans="1:14" ht="14.4" x14ac:dyDescent="0.3">
      <c r="A209" s="135" t="s">
        <v>10157</v>
      </c>
      <c r="B209" s="135" t="s">
        <v>9808</v>
      </c>
      <c r="C209" s="135" t="s">
        <v>10158</v>
      </c>
      <c r="D209" s="135" t="s">
        <v>10159</v>
      </c>
      <c r="E209" s="135" t="s">
        <v>9579</v>
      </c>
      <c r="F209" s="135" t="s">
        <v>9580</v>
      </c>
      <c r="G209" s="135" t="s">
        <v>9581</v>
      </c>
      <c r="H209" s="136">
        <v>45667</v>
      </c>
      <c r="I209" s="135" t="s">
        <v>9607</v>
      </c>
      <c r="J209" s="137">
        <v>3431.51</v>
      </c>
      <c r="K209" s="137">
        <v>3431.51</v>
      </c>
      <c r="L209" s="137">
        <v>0</v>
      </c>
      <c r="M209" s="137">
        <v>0</v>
      </c>
      <c r="N209" s="138">
        <v>45693</v>
      </c>
    </row>
    <row r="210" spans="1:14" ht="14.4" x14ac:dyDescent="0.3">
      <c r="A210" s="135" t="s">
        <v>10160</v>
      </c>
      <c r="B210" s="135" t="s">
        <v>9808</v>
      </c>
      <c r="C210" s="135" t="s">
        <v>10161</v>
      </c>
      <c r="D210" s="135" t="s">
        <v>10162</v>
      </c>
      <c r="E210" s="135" t="s">
        <v>9579</v>
      </c>
      <c r="F210" s="135" t="s">
        <v>9580</v>
      </c>
      <c r="G210" s="135" t="s">
        <v>9581</v>
      </c>
      <c r="H210" s="136">
        <v>45667</v>
      </c>
      <c r="I210" s="135" t="s">
        <v>9607</v>
      </c>
      <c r="J210" s="137">
        <v>7336</v>
      </c>
      <c r="K210" s="137">
        <v>7336</v>
      </c>
      <c r="L210" s="137">
        <v>0</v>
      </c>
      <c r="M210" s="137">
        <v>0</v>
      </c>
      <c r="N210" s="138">
        <v>45693</v>
      </c>
    </row>
    <row r="211" spans="1:14" ht="14.4" x14ac:dyDescent="0.3">
      <c r="A211" s="135" t="s">
        <v>10160</v>
      </c>
      <c r="B211" s="135" t="s">
        <v>9808</v>
      </c>
      <c r="C211" s="135" t="s">
        <v>10161</v>
      </c>
      <c r="D211" s="135" t="s">
        <v>10162</v>
      </c>
      <c r="E211" s="135" t="s">
        <v>9579</v>
      </c>
      <c r="F211" s="135" t="s">
        <v>9580</v>
      </c>
      <c r="G211" s="135" t="s">
        <v>9581</v>
      </c>
      <c r="H211" s="136">
        <v>45667</v>
      </c>
      <c r="I211" s="135" t="s">
        <v>9607</v>
      </c>
      <c r="J211" s="137">
        <v>12133.81</v>
      </c>
      <c r="K211" s="137">
        <v>12133.81</v>
      </c>
      <c r="L211" s="137">
        <v>0</v>
      </c>
      <c r="M211" s="137">
        <v>0</v>
      </c>
      <c r="N211" s="138">
        <v>45693</v>
      </c>
    </row>
    <row r="212" spans="1:14" ht="14.4" x14ac:dyDescent="0.3">
      <c r="A212" s="135" t="s">
        <v>10163</v>
      </c>
      <c r="B212" s="135" t="s">
        <v>9808</v>
      </c>
      <c r="C212" s="135" t="s">
        <v>10164</v>
      </c>
      <c r="D212" s="135" t="s">
        <v>10165</v>
      </c>
      <c r="E212" s="135" t="s">
        <v>9579</v>
      </c>
      <c r="F212" s="135" t="s">
        <v>9580</v>
      </c>
      <c r="G212" s="135" t="s">
        <v>9581</v>
      </c>
      <c r="H212" s="136">
        <v>45667</v>
      </c>
      <c r="I212" s="135" t="s">
        <v>9607</v>
      </c>
      <c r="J212" s="137">
        <v>4304.03</v>
      </c>
      <c r="K212" s="137">
        <v>4304.03</v>
      </c>
      <c r="L212" s="137">
        <v>0</v>
      </c>
      <c r="M212" s="137">
        <v>0</v>
      </c>
      <c r="N212" s="138">
        <v>45693</v>
      </c>
    </row>
    <row r="213" spans="1:14" ht="14.4" x14ac:dyDescent="0.3">
      <c r="A213" s="135" t="s">
        <v>10166</v>
      </c>
      <c r="B213" s="135" t="s">
        <v>9808</v>
      </c>
      <c r="C213" s="135" t="s">
        <v>10167</v>
      </c>
      <c r="D213" s="135" t="s">
        <v>10168</v>
      </c>
      <c r="E213" s="135" t="s">
        <v>9579</v>
      </c>
      <c r="F213" s="135" t="s">
        <v>9580</v>
      </c>
      <c r="G213" s="135" t="s">
        <v>9581</v>
      </c>
      <c r="H213" s="136">
        <v>45667</v>
      </c>
      <c r="I213" s="135" t="s">
        <v>9607</v>
      </c>
      <c r="J213" s="137">
        <v>1081.51</v>
      </c>
      <c r="K213" s="137">
        <v>1081.51</v>
      </c>
      <c r="L213" s="137">
        <v>0</v>
      </c>
      <c r="M213" s="137">
        <v>0</v>
      </c>
      <c r="N213" s="138">
        <v>45693</v>
      </c>
    </row>
    <row r="214" spans="1:14" ht="14.4" x14ac:dyDescent="0.3">
      <c r="A214" s="135" t="s">
        <v>10169</v>
      </c>
      <c r="B214" s="135" t="s">
        <v>9808</v>
      </c>
      <c r="C214" s="135" t="s">
        <v>10170</v>
      </c>
      <c r="D214" s="135" t="s">
        <v>10171</v>
      </c>
      <c r="E214" s="135" t="s">
        <v>9579</v>
      </c>
      <c r="F214" s="135" t="s">
        <v>9580</v>
      </c>
      <c r="G214" s="135" t="s">
        <v>9581</v>
      </c>
      <c r="H214" s="136">
        <v>45667</v>
      </c>
      <c r="I214" s="135" t="s">
        <v>9607</v>
      </c>
      <c r="J214" s="137">
        <v>1679</v>
      </c>
      <c r="K214" s="137">
        <v>1679</v>
      </c>
      <c r="L214" s="137">
        <v>0</v>
      </c>
      <c r="M214" s="137">
        <v>0</v>
      </c>
      <c r="N214" s="138">
        <v>45693</v>
      </c>
    </row>
    <row r="215" spans="1:14" ht="14.4" x14ac:dyDescent="0.3">
      <c r="A215" s="135" t="s">
        <v>10169</v>
      </c>
      <c r="B215" s="135" t="s">
        <v>9808</v>
      </c>
      <c r="C215" s="135" t="s">
        <v>10170</v>
      </c>
      <c r="D215" s="135" t="s">
        <v>10171</v>
      </c>
      <c r="E215" s="135" t="s">
        <v>9579</v>
      </c>
      <c r="F215" s="135" t="s">
        <v>9580</v>
      </c>
      <c r="G215" s="135" t="s">
        <v>9581</v>
      </c>
      <c r="H215" s="136">
        <v>45667</v>
      </c>
      <c r="I215" s="135" t="s">
        <v>9607</v>
      </c>
      <c r="J215" s="137">
        <v>5046.0600000000004</v>
      </c>
      <c r="K215" s="137">
        <v>5046.0600000000004</v>
      </c>
      <c r="L215" s="137">
        <v>0</v>
      </c>
      <c r="M215" s="137">
        <v>0</v>
      </c>
      <c r="N215" s="138">
        <v>45693</v>
      </c>
    </row>
    <row r="216" spans="1:14" ht="14.4" x14ac:dyDescent="0.3">
      <c r="A216" s="135" t="s">
        <v>10172</v>
      </c>
      <c r="B216" s="135" t="s">
        <v>9808</v>
      </c>
      <c r="C216" s="135" t="s">
        <v>10173</v>
      </c>
      <c r="D216" s="135" t="s">
        <v>10174</v>
      </c>
      <c r="E216" s="135" t="s">
        <v>9579</v>
      </c>
      <c r="F216" s="135" t="s">
        <v>9580</v>
      </c>
      <c r="G216" s="135" t="s">
        <v>9581</v>
      </c>
      <c r="H216" s="136">
        <v>45667</v>
      </c>
      <c r="I216" s="135" t="s">
        <v>9607</v>
      </c>
      <c r="J216" s="137">
        <v>4288.6000000000004</v>
      </c>
      <c r="K216" s="137">
        <v>4288.6000000000004</v>
      </c>
      <c r="L216" s="137">
        <v>0</v>
      </c>
      <c r="M216" s="137">
        <v>0</v>
      </c>
      <c r="N216" s="138">
        <v>45693</v>
      </c>
    </row>
    <row r="217" spans="1:14" ht="14.4" x14ac:dyDescent="0.3">
      <c r="A217" s="135" t="s">
        <v>10175</v>
      </c>
      <c r="B217" s="135" t="s">
        <v>9808</v>
      </c>
      <c r="C217" s="135" t="s">
        <v>10176</v>
      </c>
      <c r="D217" s="135" t="s">
        <v>10177</v>
      </c>
      <c r="E217" s="135" t="s">
        <v>9579</v>
      </c>
      <c r="F217" s="135" t="s">
        <v>9580</v>
      </c>
      <c r="G217" s="135" t="s">
        <v>9581</v>
      </c>
      <c r="H217" s="136">
        <v>45667</v>
      </c>
      <c r="I217" s="135" t="s">
        <v>9607</v>
      </c>
      <c r="J217" s="137">
        <v>8056.54</v>
      </c>
      <c r="K217" s="137">
        <v>8056.54</v>
      </c>
      <c r="L217" s="137">
        <v>0</v>
      </c>
      <c r="M217" s="137">
        <v>0</v>
      </c>
      <c r="N217" s="138">
        <v>45693</v>
      </c>
    </row>
    <row r="218" spans="1:14" ht="14.4" x14ac:dyDescent="0.3">
      <c r="A218" s="135" t="s">
        <v>10178</v>
      </c>
      <c r="B218" s="135" t="s">
        <v>9680</v>
      </c>
      <c r="C218" s="135" t="s">
        <v>10179</v>
      </c>
      <c r="D218" s="135" t="s">
        <v>10180</v>
      </c>
      <c r="E218" s="135" t="s">
        <v>9673</v>
      </c>
      <c r="F218" s="135" t="s">
        <v>9657</v>
      </c>
      <c r="G218" s="135" t="s">
        <v>9674</v>
      </c>
      <c r="H218" s="136">
        <v>45667</v>
      </c>
      <c r="I218" s="135" t="s">
        <v>9582</v>
      </c>
      <c r="J218" s="137">
        <v>4980</v>
      </c>
      <c r="K218" s="137">
        <v>0</v>
      </c>
      <c r="L218" s="175">
        <v>4980</v>
      </c>
      <c r="M218" s="137">
        <v>0</v>
      </c>
      <c r="N218" s="138">
        <v>45693</v>
      </c>
    </row>
    <row r="219" spans="1:14" ht="14.4" x14ac:dyDescent="0.3">
      <c r="A219" s="135" t="s">
        <v>10181</v>
      </c>
      <c r="B219" s="135" t="s">
        <v>9680</v>
      </c>
      <c r="C219" s="135" t="s">
        <v>10182</v>
      </c>
      <c r="D219" s="135" t="s">
        <v>10183</v>
      </c>
      <c r="E219" s="135" t="s">
        <v>9673</v>
      </c>
      <c r="F219" s="135" t="s">
        <v>9657</v>
      </c>
      <c r="G219" s="135" t="s">
        <v>9674</v>
      </c>
      <c r="H219" s="136">
        <v>45667</v>
      </c>
      <c r="I219" s="135" t="s">
        <v>9582</v>
      </c>
      <c r="J219" s="137">
        <v>1393.6</v>
      </c>
      <c r="K219" s="137">
        <v>0</v>
      </c>
      <c r="L219" s="175">
        <v>1393.6</v>
      </c>
      <c r="M219" s="137">
        <v>0</v>
      </c>
      <c r="N219" s="138">
        <v>45693</v>
      </c>
    </row>
    <row r="220" spans="1:14" ht="14.4" x14ac:dyDescent="0.3">
      <c r="A220" s="135" t="s">
        <v>10184</v>
      </c>
      <c r="B220" s="135" t="s">
        <v>9711</v>
      </c>
      <c r="C220" s="135" t="s">
        <v>10185</v>
      </c>
      <c r="D220" s="135" t="s">
        <v>10186</v>
      </c>
      <c r="E220" s="135" t="s">
        <v>9673</v>
      </c>
      <c r="F220" s="135" t="s">
        <v>9657</v>
      </c>
      <c r="G220" s="135" t="s">
        <v>9674</v>
      </c>
      <c r="H220" s="136">
        <v>45667</v>
      </c>
      <c r="I220" s="135" t="s">
        <v>9582</v>
      </c>
      <c r="J220" s="137">
        <v>5149.96</v>
      </c>
      <c r="K220" s="137">
        <v>5487.44</v>
      </c>
      <c r="L220" s="137">
        <v>0</v>
      </c>
      <c r="M220" s="137">
        <v>-337.48</v>
      </c>
      <c r="N220" s="138">
        <v>45693</v>
      </c>
    </row>
    <row r="221" spans="1:14" ht="14.4" x14ac:dyDescent="0.3">
      <c r="A221" s="135" t="s">
        <v>10187</v>
      </c>
      <c r="B221" s="135" t="s">
        <v>9916</v>
      </c>
      <c r="C221" s="135" t="s">
        <v>9920</v>
      </c>
      <c r="D221" s="135" t="s">
        <v>9921</v>
      </c>
      <c r="E221" s="135" t="s">
        <v>9673</v>
      </c>
      <c r="F221" s="135" t="s">
        <v>9657</v>
      </c>
      <c r="G221" s="135" t="s">
        <v>9674</v>
      </c>
      <c r="H221" s="136">
        <v>45667</v>
      </c>
      <c r="I221" s="135" t="s">
        <v>9582</v>
      </c>
      <c r="J221" s="137">
        <v>35691.15</v>
      </c>
      <c r="K221" s="137">
        <v>38030</v>
      </c>
      <c r="L221" s="137">
        <v>0</v>
      </c>
      <c r="M221" s="137">
        <v>-2338.85</v>
      </c>
      <c r="N221" s="138">
        <v>45693</v>
      </c>
    </row>
    <row r="222" spans="1:14" ht="14.4" x14ac:dyDescent="0.3">
      <c r="A222" s="135" t="s">
        <v>9416</v>
      </c>
      <c r="B222" s="135" t="s">
        <v>10188</v>
      </c>
      <c r="C222" s="135" t="s">
        <v>10189</v>
      </c>
      <c r="D222" s="135" t="s">
        <v>10190</v>
      </c>
      <c r="E222" s="135" t="s">
        <v>9579</v>
      </c>
      <c r="F222" s="135" t="s">
        <v>9580</v>
      </c>
      <c r="G222" s="135" t="s">
        <v>9581</v>
      </c>
      <c r="H222" s="136">
        <v>45665</v>
      </c>
      <c r="I222" s="135" t="s">
        <v>9607</v>
      </c>
      <c r="J222" s="137">
        <v>16512.5</v>
      </c>
      <c r="K222" s="137">
        <v>16512.5</v>
      </c>
      <c r="L222" s="137">
        <v>0</v>
      </c>
      <c r="M222" s="137">
        <v>0</v>
      </c>
      <c r="N222" s="138">
        <v>45693</v>
      </c>
    </row>
    <row r="223" spans="1:14" ht="14.4" x14ac:dyDescent="0.3">
      <c r="A223" s="135" t="s">
        <v>10191</v>
      </c>
      <c r="B223" s="135" t="s">
        <v>9837</v>
      </c>
      <c r="C223" s="135" t="s">
        <v>10192</v>
      </c>
      <c r="D223" s="135" t="s">
        <v>10193</v>
      </c>
      <c r="E223" s="135" t="s">
        <v>9673</v>
      </c>
      <c r="F223" s="135" t="s">
        <v>9657</v>
      </c>
      <c r="G223" s="135" t="s">
        <v>9674</v>
      </c>
      <c r="H223" s="136">
        <v>45664</v>
      </c>
      <c r="I223" s="135" t="s">
        <v>9582</v>
      </c>
      <c r="J223" s="137">
        <v>6526.33</v>
      </c>
      <c r="K223" s="137">
        <v>6954</v>
      </c>
      <c r="L223" s="137">
        <v>0</v>
      </c>
      <c r="M223" s="137">
        <v>-427.67</v>
      </c>
      <c r="N223" s="138">
        <v>45693</v>
      </c>
    </row>
    <row r="224" spans="1:14" ht="14.4" x14ac:dyDescent="0.3">
      <c r="A224" s="135" t="s">
        <v>10194</v>
      </c>
      <c r="B224" s="135" t="s">
        <v>9696</v>
      </c>
      <c r="C224" s="135" t="s">
        <v>9733</v>
      </c>
      <c r="D224" s="135" t="s">
        <v>9734</v>
      </c>
      <c r="E224" s="135" t="s">
        <v>9673</v>
      </c>
      <c r="F224" s="135" t="s">
        <v>9657</v>
      </c>
      <c r="G224" s="135" t="s">
        <v>9674</v>
      </c>
      <c r="H224" s="136">
        <v>45664</v>
      </c>
      <c r="I224" s="135" t="s">
        <v>9607</v>
      </c>
      <c r="J224" s="137">
        <v>508.13</v>
      </c>
      <c r="K224" s="137">
        <v>508.13</v>
      </c>
      <c r="L224" s="137">
        <v>0</v>
      </c>
      <c r="M224" s="137">
        <v>0</v>
      </c>
      <c r="N224" s="138">
        <v>45693</v>
      </c>
    </row>
    <row r="225" spans="1:14" ht="14.4" x14ac:dyDescent="0.3">
      <c r="A225" s="135" t="s">
        <v>8800</v>
      </c>
      <c r="B225" s="135" t="s">
        <v>10195</v>
      </c>
      <c r="C225" s="135" t="s">
        <v>10196</v>
      </c>
      <c r="D225" s="135" t="s">
        <v>10197</v>
      </c>
      <c r="E225" s="135" t="s">
        <v>9673</v>
      </c>
      <c r="F225" s="135" t="s">
        <v>9657</v>
      </c>
      <c r="G225" s="135" t="s">
        <v>9674</v>
      </c>
      <c r="H225" s="136">
        <v>45664</v>
      </c>
      <c r="I225" s="135" t="s">
        <v>9582</v>
      </c>
      <c r="J225" s="137">
        <v>3493.1</v>
      </c>
      <c r="K225" s="137">
        <v>3722</v>
      </c>
      <c r="L225" s="137">
        <v>0</v>
      </c>
      <c r="M225" s="137">
        <v>-228.9</v>
      </c>
      <c r="N225" s="138">
        <v>45693</v>
      </c>
    </row>
    <row r="226" spans="1:14" ht="14.4" x14ac:dyDescent="0.3">
      <c r="A226" s="135" t="s">
        <v>10198</v>
      </c>
      <c r="B226" s="135" t="s">
        <v>9653</v>
      </c>
      <c r="C226" s="135" t="s">
        <v>10199</v>
      </c>
      <c r="D226" s="135" t="s">
        <v>10200</v>
      </c>
      <c r="E226" s="135" t="s">
        <v>9656</v>
      </c>
      <c r="F226" s="135" t="s">
        <v>9657</v>
      </c>
      <c r="G226" s="135" t="s">
        <v>9581</v>
      </c>
      <c r="H226" s="136">
        <v>45663</v>
      </c>
      <c r="I226" s="135" t="s">
        <v>9658</v>
      </c>
      <c r="J226" s="137">
        <v>3395</v>
      </c>
      <c r="K226" s="137">
        <v>3395</v>
      </c>
      <c r="L226" s="137">
        <v>0</v>
      </c>
      <c r="M226" s="137">
        <v>0</v>
      </c>
      <c r="N226" s="138">
        <v>45693</v>
      </c>
    </row>
    <row r="227" spans="1:14" ht="14.4" x14ac:dyDescent="0.3">
      <c r="A227" s="135" t="s">
        <v>10201</v>
      </c>
      <c r="B227" s="135" t="s">
        <v>9670</v>
      </c>
      <c r="C227" s="135" t="s">
        <v>10202</v>
      </c>
      <c r="D227" s="135" t="s">
        <v>10203</v>
      </c>
      <c r="E227" s="135" t="s">
        <v>9673</v>
      </c>
      <c r="F227" s="135" t="s">
        <v>9657</v>
      </c>
      <c r="G227" s="135" t="s">
        <v>9674</v>
      </c>
      <c r="H227" s="136">
        <v>45660</v>
      </c>
      <c r="I227" s="135" t="s">
        <v>9582</v>
      </c>
      <c r="J227" s="137">
        <v>7508</v>
      </c>
      <c r="K227" s="137">
        <v>8000</v>
      </c>
      <c r="L227" s="137">
        <v>0</v>
      </c>
      <c r="M227" s="137">
        <v>-492</v>
      </c>
      <c r="N227" s="138">
        <v>45693</v>
      </c>
    </row>
    <row r="228" spans="1:14" ht="14.4" x14ac:dyDescent="0.3">
      <c r="A228" s="135" t="s">
        <v>10204</v>
      </c>
      <c r="B228" s="135" t="s">
        <v>9670</v>
      </c>
      <c r="C228" s="135" t="s">
        <v>10205</v>
      </c>
      <c r="D228" s="135" t="s">
        <v>10206</v>
      </c>
      <c r="E228" s="135" t="s">
        <v>9673</v>
      </c>
      <c r="F228" s="135" t="s">
        <v>9657</v>
      </c>
      <c r="G228" s="135" t="s">
        <v>9674</v>
      </c>
      <c r="H228" s="136">
        <v>45660</v>
      </c>
      <c r="I228" s="135" t="s">
        <v>9582</v>
      </c>
      <c r="J228" s="137">
        <v>7508</v>
      </c>
      <c r="K228" s="137">
        <v>8000</v>
      </c>
      <c r="L228" s="137">
        <v>0</v>
      </c>
      <c r="M228" s="137">
        <v>-492</v>
      </c>
      <c r="N228" s="138">
        <v>45693</v>
      </c>
    </row>
    <row r="229" spans="1:14" ht="14.4" x14ac:dyDescent="0.3">
      <c r="A229" s="135" t="s">
        <v>10207</v>
      </c>
      <c r="B229" s="135" t="s">
        <v>9670</v>
      </c>
      <c r="C229" s="135" t="s">
        <v>10208</v>
      </c>
      <c r="D229" s="135" t="s">
        <v>10209</v>
      </c>
      <c r="E229" s="135" t="s">
        <v>9673</v>
      </c>
      <c r="F229" s="135" t="s">
        <v>9657</v>
      </c>
      <c r="G229" s="135" t="s">
        <v>9674</v>
      </c>
      <c r="H229" s="136">
        <v>45660</v>
      </c>
      <c r="I229" s="135" t="s">
        <v>9582</v>
      </c>
      <c r="J229" s="137">
        <v>7508</v>
      </c>
      <c r="K229" s="137">
        <v>8000</v>
      </c>
      <c r="L229" s="137">
        <v>0</v>
      </c>
      <c r="M229" s="137">
        <v>-492</v>
      </c>
      <c r="N229" s="138">
        <v>45693</v>
      </c>
    </row>
    <row r="230" spans="1:14" ht="14.4" x14ac:dyDescent="0.3">
      <c r="A230" s="135" t="s">
        <v>10210</v>
      </c>
      <c r="B230" s="135" t="s">
        <v>10211</v>
      </c>
      <c r="C230" s="135" t="s">
        <v>10212</v>
      </c>
      <c r="D230" s="135" t="s">
        <v>10213</v>
      </c>
      <c r="E230" s="135" t="s">
        <v>9679</v>
      </c>
      <c r="F230" s="135" t="s">
        <v>9580</v>
      </c>
      <c r="G230" s="135" t="s">
        <v>9674</v>
      </c>
      <c r="H230" s="136">
        <v>45657</v>
      </c>
      <c r="I230" s="135" t="s">
        <v>9658</v>
      </c>
      <c r="J230" s="137">
        <v>16555.48</v>
      </c>
      <c r="K230" s="137">
        <v>16083</v>
      </c>
      <c r="L230" s="137">
        <v>472.48</v>
      </c>
      <c r="M230" s="137">
        <v>0</v>
      </c>
      <c r="N230" s="138">
        <v>45693</v>
      </c>
    </row>
    <row r="231" spans="1:14" ht="14.4" x14ac:dyDescent="0.3">
      <c r="A231" s="135" t="s">
        <v>10214</v>
      </c>
      <c r="B231" s="135" t="s">
        <v>10211</v>
      </c>
      <c r="C231" s="135" t="s">
        <v>10215</v>
      </c>
      <c r="D231" s="135" t="s">
        <v>10216</v>
      </c>
      <c r="E231" s="135" t="s">
        <v>9679</v>
      </c>
      <c r="F231" s="135" t="s">
        <v>9580</v>
      </c>
      <c r="G231" s="135" t="s">
        <v>9674</v>
      </c>
      <c r="H231" s="136">
        <v>45657</v>
      </c>
      <c r="I231" s="135" t="s">
        <v>9658</v>
      </c>
      <c r="J231" s="137">
        <v>1845</v>
      </c>
      <c r="K231" s="137">
        <v>1845</v>
      </c>
      <c r="L231" s="137">
        <v>0</v>
      </c>
      <c r="M231" s="137">
        <v>0</v>
      </c>
      <c r="N231" s="138">
        <v>45693</v>
      </c>
    </row>
    <row r="232" spans="1:14" ht="14.4" x14ac:dyDescent="0.3">
      <c r="A232" s="135" t="s">
        <v>10217</v>
      </c>
      <c r="B232" s="135" t="s">
        <v>710</v>
      </c>
      <c r="C232" s="135" t="s">
        <v>10218</v>
      </c>
      <c r="D232" s="135" t="s">
        <v>10219</v>
      </c>
      <c r="E232" s="135" t="s">
        <v>9679</v>
      </c>
      <c r="F232" s="135" t="s">
        <v>9580</v>
      </c>
      <c r="G232" s="135" t="s">
        <v>9674</v>
      </c>
      <c r="H232" s="136">
        <v>45657</v>
      </c>
      <c r="I232" s="135" t="s">
        <v>9658</v>
      </c>
      <c r="J232" s="137">
        <v>2550</v>
      </c>
      <c r="K232" s="137">
        <v>2550</v>
      </c>
      <c r="L232" s="137">
        <v>0</v>
      </c>
      <c r="M232" s="137">
        <v>0</v>
      </c>
      <c r="N232" s="138">
        <v>45693</v>
      </c>
    </row>
    <row r="233" spans="1:14" ht="14.4" x14ac:dyDescent="0.3">
      <c r="A233" s="135" t="s">
        <v>10220</v>
      </c>
      <c r="B233" s="135" t="s">
        <v>710</v>
      </c>
      <c r="C233" s="135" t="s">
        <v>10221</v>
      </c>
      <c r="D233" s="135" t="s">
        <v>10222</v>
      </c>
      <c r="E233" s="135" t="s">
        <v>9679</v>
      </c>
      <c r="F233" s="135" t="s">
        <v>9580</v>
      </c>
      <c r="G233" s="135" t="s">
        <v>9674</v>
      </c>
      <c r="H233" s="136">
        <v>45657</v>
      </c>
      <c r="I233" s="135" t="s">
        <v>9658</v>
      </c>
      <c r="J233" s="137">
        <v>827</v>
      </c>
      <c r="K233" s="137">
        <v>827</v>
      </c>
      <c r="L233" s="137">
        <v>0</v>
      </c>
      <c r="M233" s="137">
        <v>0</v>
      </c>
      <c r="N233" s="138">
        <v>45693</v>
      </c>
    </row>
    <row r="234" spans="1:14" ht="14.4" x14ac:dyDescent="0.3">
      <c r="A234" s="135" t="s">
        <v>10223</v>
      </c>
      <c r="B234" s="135" t="s">
        <v>9797</v>
      </c>
      <c r="C234" s="135" t="s">
        <v>9798</v>
      </c>
      <c r="D234" s="135" t="s">
        <v>9799</v>
      </c>
      <c r="E234" s="135" t="s">
        <v>9679</v>
      </c>
      <c r="F234" s="135" t="s">
        <v>9580</v>
      </c>
      <c r="G234" s="135" t="s">
        <v>9674</v>
      </c>
      <c r="H234" s="136">
        <v>45657</v>
      </c>
      <c r="I234" s="135" t="s">
        <v>9658</v>
      </c>
      <c r="J234" s="137">
        <v>14624.35</v>
      </c>
      <c r="K234" s="137">
        <v>14624.35</v>
      </c>
      <c r="L234" s="137">
        <v>0</v>
      </c>
      <c r="M234" s="137">
        <v>0</v>
      </c>
      <c r="N234" s="138">
        <v>45693</v>
      </c>
    </row>
    <row r="235" spans="1:14" ht="14.4" x14ac:dyDescent="0.3">
      <c r="A235" s="135" t="s">
        <v>9387</v>
      </c>
      <c r="B235" s="135" t="s">
        <v>9800</v>
      </c>
      <c r="C235" s="135" t="s">
        <v>10224</v>
      </c>
      <c r="D235" s="135" t="s">
        <v>10225</v>
      </c>
      <c r="E235" s="135" t="s">
        <v>9679</v>
      </c>
      <c r="F235" s="135" t="s">
        <v>9580</v>
      </c>
      <c r="G235" s="135" t="s">
        <v>9674</v>
      </c>
      <c r="H235" s="136">
        <v>45657</v>
      </c>
      <c r="I235" s="135" t="s">
        <v>9582</v>
      </c>
      <c r="J235" s="137">
        <v>20000</v>
      </c>
      <c r="K235" s="137">
        <v>21310.6</v>
      </c>
      <c r="L235" s="137">
        <v>0</v>
      </c>
      <c r="M235" s="137">
        <v>-1310.5999999999999</v>
      </c>
      <c r="N235" s="138">
        <v>45693</v>
      </c>
    </row>
    <row r="236" spans="1:14" ht="14.4" x14ac:dyDescent="0.3">
      <c r="A236" s="135" t="s">
        <v>5547</v>
      </c>
      <c r="B236" s="135" t="s">
        <v>9800</v>
      </c>
      <c r="C236" s="135" t="s">
        <v>9801</v>
      </c>
      <c r="D236" s="135" t="s">
        <v>9802</v>
      </c>
      <c r="E236" s="135" t="s">
        <v>9679</v>
      </c>
      <c r="F236" s="135" t="s">
        <v>9580</v>
      </c>
      <c r="G236" s="135" t="s">
        <v>9674</v>
      </c>
      <c r="H236" s="136">
        <v>45657</v>
      </c>
      <c r="I236" s="135" t="s">
        <v>9582</v>
      </c>
      <c r="J236" s="137">
        <v>16874.23</v>
      </c>
      <c r="K236" s="137">
        <v>17980</v>
      </c>
      <c r="L236" s="137">
        <v>0</v>
      </c>
      <c r="M236" s="137">
        <v>-1105.77</v>
      </c>
      <c r="N236" s="138">
        <v>45693</v>
      </c>
    </row>
    <row r="237" spans="1:14" ht="14.4" x14ac:dyDescent="0.3">
      <c r="A237" s="135" t="s">
        <v>10226</v>
      </c>
      <c r="B237" s="135" t="s">
        <v>9804</v>
      </c>
      <c r="C237" s="135" t="s">
        <v>9805</v>
      </c>
      <c r="D237" s="135" t="s">
        <v>9806</v>
      </c>
      <c r="E237" s="135" t="s">
        <v>9679</v>
      </c>
      <c r="F237" s="135" t="s">
        <v>9580</v>
      </c>
      <c r="G237" s="135" t="s">
        <v>9674</v>
      </c>
      <c r="H237" s="136">
        <v>45657</v>
      </c>
      <c r="I237" s="135" t="s">
        <v>9658</v>
      </c>
      <c r="J237" s="137">
        <v>23976.959999999999</v>
      </c>
      <c r="K237" s="137">
        <v>7648.5</v>
      </c>
      <c r="L237" s="137">
        <v>16328.46</v>
      </c>
      <c r="M237" s="137">
        <v>0</v>
      </c>
      <c r="N237" s="138">
        <v>45693</v>
      </c>
    </row>
    <row r="238" spans="1:14" ht="14.4" x14ac:dyDescent="0.3">
      <c r="A238" s="135" t="s">
        <v>10227</v>
      </c>
      <c r="B238" s="135" t="s">
        <v>9808</v>
      </c>
      <c r="C238" s="135" t="s">
        <v>9809</v>
      </c>
      <c r="D238" s="135" t="s">
        <v>9810</v>
      </c>
      <c r="E238" s="135" t="s">
        <v>9579</v>
      </c>
      <c r="F238" s="135" t="s">
        <v>9580</v>
      </c>
      <c r="G238" s="135" t="s">
        <v>9581</v>
      </c>
      <c r="H238" s="136">
        <v>45657</v>
      </c>
      <c r="I238" s="135" t="s">
        <v>9607</v>
      </c>
      <c r="J238" s="137">
        <v>115745</v>
      </c>
      <c r="K238" s="137">
        <v>115745</v>
      </c>
      <c r="L238" s="137">
        <v>0</v>
      </c>
      <c r="M238" s="137">
        <v>0</v>
      </c>
      <c r="N238" s="138">
        <v>45693</v>
      </c>
    </row>
    <row r="239" spans="1:14" ht="14.4" x14ac:dyDescent="0.3">
      <c r="A239" s="135" t="s">
        <v>10228</v>
      </c>
      <c r="B239" s="135" t="s">
        <v>9860</v>
      </c>
      <c r="C239" s="135" t="s">
        <v>10229</v>
      </c>
      <c r="D239" s="135" t="s">
        <v>10230</v>
      </c>
      <c r="E239" s="135" t="s">
        <v>9679</v>
      </c>
      <c r="F239" s="135" t="s">
        <v>9580</v>
      </c>
      <c r="G239" s="135" t="s">
        <v>9674</v>
      </c>
      <c r="H239" s="136">
        <v>45657</v>
      </c>
      <c r="I239" s="135" t="s">
        <v>9658</v>
      </c>
      <c r="J239" s="137">
        <v>1500</v>
      </c>
      <c r="K239" s="137">
        <v>1500</v>
      </c>
      <c r="L239" s="137">
        <v>0</v>
      </c>
      <c r="M239" s="137">
        <v>0</v>
      </c>
      <c r="N239" s="138">
        <v>45693</v>
      </c>
    </row>
    <row r="240" spans="1:14" ht="14.4" x14ac:dyDescent="0.3">
      <c r="A240" s="135" t="s">
        <v>10231</v>
      </c>
      <c r="B240" s="135" t="s">
        <v>9886</v>
      </c>
      <c r="C240" s="135" t="s">
        <v>9887</v>
      </c>
      <c r="D240" s="135" t="s">
        <v>9888</v>
      </c>
      <c r="E240" s="135" t="s">
        <v>9679</v>
      </c>
      <c r="F240" s="135" t="s">
        <v>9580</v>
      </c>
      <c r="G240" s="135" t="s">
        <v>9674</v>
      </c>
      <c r="H240" s="136">
        <v>45657</v>
      </c>
      <c r="I240" s="135" t="s">
        <v>9658</v>
      </c>
      <c r="J240" s="137">
        <v>12165</v>
      </c>
      <c r="K240" s="137">
        <v>12165</v>
      </c>
      <c r="L240" s="137">
        <v>0</v>
      </c>
      <c r="M240" s="137">
        <v>0</v>
      </c>
      <c r="N240" s="138">
        <v>45693</v>
      </c>
    </row>
    <row r="241" spans="1:14" ht="14.4" x14ac:dyDescent="0.3">
      <c r="A241" s="135" t="s">
        <v>10232</v>
      </c>
      <c r="B241" s="135" t="s">
        <v>9886</v>
      </c>
      <c r="C241" s="135" t="s">
        <v>10233</v>
      </c>
      <c r="D241" s="135" t="s">
        <v>10234</v>
      </c>
      <c r="E241" s="135" t="s">
        <v>9679</v>
      </c>
      <c r="F241" s="135" t="s">
        <v>9580</v>
      </c>
      <c r="G241" s="135" t="s">
        <v>9674</v>
      </c>
      <c r="H241" s="136">
        <v>45657</v>
      </c>
      <c r="I241" s="135" t="s">
        <v>9658</v>
      </c>
      <c r="J241" s="137">
        <v>5802.6</v>
      </c>
      <c r="K241" s="137">
        <v>4835.5</v>
      </c>
      <c r="L241" s="137">
        <v>0</v>
      </c>
      <c r="M241" s="137">
        <v>967.1</v>
      </c>
      <c r="N241" s="138">
        <v>45693</v>
      </c>
    </row>
    <row r="242" spans="1:14" ht="14.4" x14ac:dyDescent="0.3">
      <c r="A242" s="135" t="s">
        <v>10235</v>
      </c>
      <c r="B242" s="135" t="s">
        <v>10022</v>
      </c>
      <c r="C242" s="135" t="s">
        <v>10023</v>
      </c>
      <c r="D242" s="135" t="s">
        <v>10024</v>
      </c>
      <c r="E242" s="135" t="s">
        <v>9679</v>
      </c>
      <c r="F242" s="135" t="s">
        <v>9580</v>
      </c>
      <c r="G242" s="135" t="s">
        <v>9674</v>
      </c>
      <c r="H242" s="136">
        <v>45657</v>
      </c>
      <c r="I242" s="135" t="s">
        <v>9658</v>
      </c>
      <c r="J242" s="137">
        <v>9890.5</v>
      </c>
      <c r="K242" s="137">
        <v>9890.5</v>
      </c>
      <c r="L242" s="137">
        <v>0</v>
      </c>
      <c r="M242" s="137">
        <v>0</v>
      </c>
      <c r="N242" s="138">
        <v>45693</v>
      </c>
    </row>
    <row r="243" spans="1:14" ht="14.4" x14ac:dyDescent="0.3">
      <c r="A243" s="135" t="s">
        <v>10236</v>
      </c>
      <c r="B243" s="135" t="s">
        <v>4139</v>
      </c>
      <c r="C243" s="135" t="s">
        <v>9762</v>
      </c>
      <c r="D243" s="135" t="s">
        <v>9763</v>
      </c>
      <c r="E243" s="135" t="s">
        <v>9673</v>
      </c>
      <c r="F243" s="135" t="s">
        <v>9657</v>
      </c>
      <c r="G243" s="135" t="s">
        <v>9674</v>
      </c>
      <c r="H243" s="136">
        <v>45656</v>
      </c>
      <c r="I243" s="135" t="s">
        <v>9582</v>
      </c>
      <c r="J243" s="137">
        <v>1484</v>
      </c>
      <c r="K243" s="137">
        <v>1484</v>
      </c>
      <c r="L243" s="137">
        <v>0</v>
      </c>
      <c r="M243" s="137">
        <v>0</v>
      </c>
      <c r="N243" s="138">
        <v>45693</v>
      </c>
    </row>
    <row r="244" spans="1:14" ht="14.4" x14ac:dyDescent="0.3">
      <c r="A244" s="135" t="s">
        <v>10237</v>
      </c>
      <c r="B244" s="135" t="s">
        <v>10238</v>
      </c>
      <c r="C244" s="135" t="s">
        <v>10239</v>
      </c>
      <c r="D244" s="135" t="s">
        <v>10240</v>
      </c>
      <c r="E244" s="135" t="s">
        <v>9579</v>
      </c>
      <c r="F244" s="135" t="s">
        <v>9580</v>
      </c>
      <c r="G244" s="135" t="s">
        <v>9581</v>
      </c>
      <c r="H244" s="136">
        <v>45656</v>
      </c>
      <c r="I244" s="135" t="s">
        <v>9658</v>
      </c>
      <c r="J244" s="137">
        <v>6424</v>
      </c>
      <c r="K244" s="137">
        <v>6424</v>
      </c>
      <c r="L244" s="137">
        <v>0</v>
      </c>
      <c r="M244" s="137">
        <v>0</v>
      </c>
      <c r="N244" s="138">
        <v>45693</v>
      </c>
    </row>
    <row r="245" spans="1:14" ht="14.4" x14ac:dyDescent="0.3">
      <c r="A245" s="135" t="s">
        <v>9631</v>
      </c>
      <c r="B245" s="135" t="s">
        <v>9722</v>
      </c>
      <c r="C245" s="135" t="s">
        <v>9776</v>
      </c>
      <c r="D245" s="135" t="s">
        <v>9777</v>
      </c>
      <c r="E245" s="135" t="s">
        <v>9673</v>
      </c>
      <c r="F245" s="135" t="s">
        <v>9657</v>
      </c>
      <c r="G245" s="135" t="s">
        <v>9674</v>
      </c>
      <c r="H245" s="136">
        <v>45656</v>
      </c>
      <c r="I245" s="135" t="s">
        <v>9582</v>
      </c>
      <c r="J245" s="137">
        <v>16919.28</v>
      </c>
      <c r="K245" s="137">
        <v>18028</v>
      </c>
      <c r="L245" s="137">
        <v>0</v>
      </c>
      <c r="M245" s="137">
        <v>-1108.72</v>
      </c>
      <c r="N245" s="138">
        <v>45693</v>
      </c>
    </row>
    <row r="246" spans="1:14" ht="14.4" x14ac:dyDescent="0.3">
      <c r="A246" s="135" t="s">
        <v>8771</v>
      </c>
      <c r="B246" s="135" t="s">
        <v>10241</v>
      </c>
      <c r="C246" s="135" t="s">
        <v>10242</v>
      </c>
      <c r="D246" s="135" t="s">
        <v>10243</v>
      </c>
      <c r="E246" s="135" t="s">
        <v>9673</v>
      </c>
      <c r="F246" s="135" t="s">
        <v>9657</v>
      </c>
      <c r="G246" s="135" t="s">
        <v>9674</v>
      </c>
      <c r="H246" s="136">
        <v>45656</v>
      </c>
      <c r="I246" s="135" t="s">
        <v>9582</v>
      </c>
      <c r="J246" s="137">
        <v>2976.92</v>
      </c>
      <c r="K246" s="137">
        <v>3172</v>
      </c>
      <c r="L246" s="137">
        <v>0</v>
      </c>
      <c r="M246" s="137">
        <v>-195.08</v>
      </c>
      <c r="N246" s="138">
        <v>45693</v>
      </c>
    </row>
    <row r="247" spans="1:14" ht="14.4" x14ac:dyDescent="0.3">
      <c r="A247" s="135" t="s">
        <v>10244</v>
      </c>
      <c r="B247" s="135" t="s">
        <v>10245</v>
      </c>
      <c r="C247" s="135" t="s">
        <v>10246</v>
      </c>
      <c r="D247" s="135" t="s">
        <v>10247</v>
      </c>
      <c r="E247" s="135" t="s">
        <v>9579</v>
      </c>
      <c r="F247" s="135" t="s">
        <v>9580</v>
      </c>
      <c r="G247" s="135" t="s">
        <v>9581</v>
      </c>
      <c r="H247" s="136">
        <v>45656</v>
      </c>
      <c r="I247" s="135" t="s">
        <v>9607</v>
      </c>
      <c r="J247" s="137">
        <v>20715</v>
      </c>
      <c r="K247" s="137">
        <v>20715</v>
      </c>
      <c r="L247" s="137">
        <v>0</v>
      </c>
      <c r="M247" s="137">
        <v>0</v>
      </c>
      <c r="N247" s="138">
        <v>45693</v>
      </c>
    </row>
    <row r="248" spans="1:14" ht="14.4" x14ac:dyDescent="0.3">
      <c r="A248" s="135" t="s">
        <v>10248</v>
      </c>
      <c r="B248" s="135" t="s">
        <v>9808</v>
      </c>
      <c r="C248" s="135" t="s">
        <v>9809</v>
      </c>
      <c r="D248" s="135" t="s">
        <v>9810</v>
      </c>
      <c r="E248" s="135" t="s">
        <v>9579</v>
      </c>
      <c r="F248" s="135" t="s">
        <v>9580</v>
      </c>
      <c r="G248" s="135" t="s">
        <v>9581</v>
      </c>
      <c r="H248" s="136">
        <v>45656</v>
      </c>
      <c r="I248" s="135" t="s">
        <v>9607</v>
      </c>
      <c r="J248" s="137">
        <v>954.42</v>
      </c>
      <c r="K248" s="137">
        <v>0</v>
      </c>
      <c r="L248" s="137">
        <v>954.42</v>
      </c>
      <c r="M248" s="137">
        <v>0</v>
      </c>
      <c r="N248" s="138">
        <v>45693</v>
      </c>
    </row>
    <row r="249" spans="1:14" ht="14.4" x14ac:dyDescent="0.3">
      <c r="A249" s="135" t="s">
        <v>9618</v>
      </c>
      <c r="B249" s="135" t="s">
        <v>9576</v>
      </c>
      <c r="C249" s="135" t="s">
        <v>9603</v>
      </c>
      <c r="D249" s="135" t="s">
        <v>9604</v>
      </c>
      <c r="E249" s="135" t="s">
        <v>9579</v>
      </c>
      <c r="F249" s="135" t="s">
        <v>9580</v>
      </c>
      <c r="G249" s="135" t="s">
        <v>9581</v>
      </c>
      <c r="H249" s="136">
        <v>45656</v>
      </c>
      <c r="I249" s="135" t="s">
        <v>9582</v>
      </c>
      <c r="J249" s="137">
        <v>4034.05</v>
      </c>
      <c r="K249" s="137">
        <v>4298.3999999999996</v>
      </c>
      <c r="L249" s="137">
        <v>0</v>
      </c>
      <c r="M249" s="137">
        <v>-264.35000000000002</v>
      </c>
      <c r="N249" s="138">
        <v>45693</v>
      </c>
    </row>
    <row r="250" spans="1:14" ht="14.4" x14ac:dyDescent="0.3">
      <c r="A250" s="135" t="s">
        <v>9562</v>
      </c>
      <c r="B250" s="135" t="s">
        <v>9576</v>
      </c>
      <c r="C250" s="135" t="s">
        <v>9601</v>
      </c>
      <c r="D250" s="135" t="s">
        <v>9602</v>
      </c>
      <c r="E250" s="135" t="s">
        <v>9579</v>
      </c>
      <c r="F250" s="135" t="s">
        <v>9580</v>
      </c>
      <c r="G250" s="135" t="s">
        <v>9581</v>
      </c>
      <c r="H250" s="136">
        <v>45656</v>
      </c>
      <c r="I250" s="135" t="s">
        <v>9582</v>
      </c>
      <c r="J250" s="139">
        <v>1834.77</v>
      </c>
      <c r="K250" s="137">
        <v>1955</v>
      </c>
      <c r="L250" s="137">
        <v>0</v>
      </c>
      <c r="M250" s="137">
        <v>-120.23</v>
      </c>
      <c r="N250" s="138">
        <v>45693</v>
      </c>
    </row>
    <row r="251" spans="1:14" ht="14.4" x14ac:dyDescent="0.3">
      <c r="A251" s="135" t="s">
        <v>10249</v>
      </c>
      <c r="B251" s="135" t="s">
        <v>10250</v>
      </c>
      <c r="C251" s="135" t="s">
        <v>10251</v>
      </c>
      <c r="D251" s="135" t="s">
        <v>10252</v>
      </c>
      <c r="E251" s="135" t="s">
        <v>9579</v>
      </c>
      <c r="F251" s="135" t="s">
        <v>9580</v>
      </c>
      <c r="G251" s="135" t="s">
        <v>9581</v>
      </c>
      <c r="H251" s="136">
        <v>45656</v>
      </c>
      <c r="I251" s="135" t="s">
        <v>9607</v>
      </c>
      <c r="J251" s="137">
        <v>2388</v>
      </c>
      <c r="K251" s="137">
        <v>2388</v>
      </c>
      <c r="L251" s="137">
        <v>0</v>
      </c>
      <c r="M251" s="137">
        <v>0</v>
      </c>
      <c r="N251" s="138">
        <v>45693</v>
      </c>
    </row>
    <row r="252" spans="1:14" ht="14.4" x14ac:dyDescent="0.3">
      <c r="A252" s="135" t="s">
        <v>9273</v>
      </c>
      <c r="B252" s="135" t="s">
        <v>9726</v>
      </c>
      <c r="C252" s="135" t="s">
        <v>10253</v>
      </c>
      <c r="D252" s="135" t="s">
        <v>10254</v>
      </c>
      <c r="E252" s="135" t="s">
        <v>9579</v>
      </c>
      <c r="F252" s="135" t="s">
        <v>9580</v>
      </c>
      <c r="G252" s="135" t="s">
        <v>9581</v>
      </c>
      <c r="H252" s="136">
        <v>45656</v>
      </c>
      <c r="I252" s="135" t="s">
        <v>9607</v>
      </c>
      <c r="J252" s="137">
        <v>11084.5</v>
      </c>
      <c r="K252" s="137">
        <v>11084.5</v>
      </c>
      <c r="L252" s="137">
        <v>0</v>
      </c>
      <c r="M252" s="137">
        <v>0</v>
      </c>
      <c r="N252" s="138">
        <v>45693</v>
      </c>
    </row>
    <row r="253" spans="1:14" ht="14.4" x14ac:dyDescent="0.3">
      <c r="A253" s="135" t="s">
        <v>8787</v>
      </c>
      <c r="B253" s="135" t="s">
        <v>9726</v>
      </c>
      <c r="C253" s="135" t="s">
        <v>10255</v>
      </c>
      <c r="D253" s="135" t="s">
        <v>10256</v>
      </c>
      <c r="E253" s="135" t="s">
        <v>9579</v>
      </c>
      <c r="F253" s="135" t="s">
        <v>9580</v>
      </c>
      <c r="G253" s="135" t="s">
        <v>9581</v>
      </c>
      <c r="H253" s="136">
        <v>45656</v>
      </c>
      <c r="I253" s="135" t="s">
        <v>9607</v>
      </c>
      <c r="J253" s="137">
        <v>3576</v>
      </c>
      <c r="K253" s="137">
        <v>3576</v>
      </c>
      <c r="L253" s="137">
        <v>0</v>
      </c>
      <c r="M253" s="137">
        <v>0</v>
      </c>
      <c r="N253" s="138">
        <v>45693</v>
      </c>
    </row>
    <row r="254" spans="1:14" ht="14.4" x14ac:dyDescent="0.3">
      <c r="A254" s="135" t="s">
        <v>10257</v>
      </c>
      <c r="B254" s="135" t="s">
        <v>10258</v>
      </c>
      <c r="C254" s="135" t="s">
        <v>10259</v>
      </c>
      <c r="D254" s="135" t="s">
        <v>10260</v>
      </c>
      <c r="E254" s="135" t="s">
        <v>9579</v>
      </c>
      <c r="F254" s="135" t="s">
        <v>9580</v>
      </c>
      <c r="G254" s="135" t="s">
        <v>9581</v>
      </c>
      <c r="H254" s="136">
        <v>45656</v>
      </c>
      <c r="I254" s="135" t="s">
        <v>9582</v>
      </c>
      <c r="J254" s="137">
        <v>10895.52</v>
      </c>
      <c r="K254" s="137">
        <v>11609.5</v>
      </c>
      <c r="L254" s="137">
        <v>0</v>
      </c>
      <c r="M254" s="137">
        <v>-713.98</v>
      </c>
      <c r="N254" s="138">
        <v>45693</v>
      </c>
    </row>
    <row r="255" spans="1:14" ht="14.4" x14ac:dyDescent="0.3">
      <c r="A255" s="135" t="s">
        <v>10261</v>
      </c>
      <c r="B255" s="135" t="s">
        <v>9680</v>
      </c>
      <c r="C255" s="135" t="s">
        <v>10262</v>
      </c>
      <c r="D255" s="135" t="s">
        <v>10263</v>
      </c>
      <c r="E255" s="135" t="s">
        <v>9673</v>
      </c>
      <c r="F255" s="135" t="s">
        <v>9657</v>
      </c>
      <c r="G255" s="135" t="s">
        <v>9674</v>
      </c>
      <c r="H255" s="136">
        <v>45656</v>
      </c>
      <c r="I255" s="135" t="s">
        <v>9582</v>
      </c>
      <c r="J255" s="137">
        <v>1507.7</v>
      </c>
      <c r="K255" s="137">
        <v>1606.5</v>
      </c>
      <c r="L255" s="137">
        <v>0</v>
      </c>
      <c r="M255" s="137">
        <v>-98.8</v>
      </c>
      <c r="N255" s="138">
        <v>45693</v>
      </c>
    </row>
    <row r="256" spans="1:14" ht="14.4" x14ac:dyDescent="0.3">
      <c r="A256" s="135" t="s">
        <v>10264</v>
      </c>
      <c r="B256" s="135" t="s">
        <v>9680</v>
      </c>
      <c r="C256" s="135" t="s">
        <v>10265</v>
      </c>
      <c r="D256" s="135" t="s">
        <v>10266</v>
      </c>
      <c r="E256" s="135" t="s">
        <v>9673</v>
      </c>
      <c r="F256" s="135" t="s">
        <v>9657</v>
      </c>
      <c r="G256" s="135" t="s">
        <v>9674</v>
      </c>
      <c r="H256" s="136">
        <v>45656</v>
      </c>
      <c r="I256" s="135" t="s">
        <v>9582</v>
      </c>
      <c r="J256" s="137">
        <v>174.19</v>
      </c>
      <c r="K256" s="137">
        <v>0</v>
      </c>
      <c r="L256" s="175">
        <v>174.19</v>
      </c>
      <c r="M256" s="137">
        <v>0</v>
      </c>
      <c r="N256" s="138">
        <v>45693</v>
      </c>
    </row>
    <row r="257" spans="1:14" ht="14.4" x14ac:dyDescent="0.3">
      <c r="A257" s="135" t="s">
        <v>10267</v>
      </c>
      <c r="B257" s="135" t="s">
        <v>9670</v>
      </c>
      <c r="C257" s="135" t="s">
        <v>10268</v>
      </c>
      <c r="D257" s="135" t="s">
        <v>10269</v>
      </c>
      <c r="E257" s="135" t="s">
        <v>9673</v>
      </c>
      <c r="F257" s="135" t="s">
        <v>9657</v>
      </c>
      <c r="G257" s="135" t="s">
        <v>9674</v>
      </c>
      <c r="H257" s="136">
        <v>45656</v>
      </c>
      <c r="I257" s="135" t="s">
        <v>9582</v>
      </c>
      <c r="J257" s="137">
        <v>1217.23</v>
      </c>
      <c r="K257" s="137">
        <v>1297</v>
      </c>
      <c r="L257" s="137">
        <v>0</v>
      </c>
      <c r="M257" s="137">
        <v>-79.77</v>
      </c>
      <c r="N257" s="138">
        <v>45693</v>
      </c>
    </row>
    <row r="258" spans="1:14" ht="14.4" x14ac:dyDescent="0.3">
      <c r="A258" s="135" t="s">
        <v>10270</v>
      </c>
      <c r="B258" s="135" t="s">
        <v>9670</v>
      </c>
      <c r="C258" s="135" t="s">
        <v>10271</v>
      </c>
      <c r="D258" s="135" t="s">
        <v>10272</v>
      </c>
      <c r="E258" s="135" t="s">
        <v>9673</v>
      </c>
      <c r="F258" s="135" t="s">
        <v>9657</v>
      </c>
      <c r="G258" s="135" t="s">
        <v>9674</v>
      </c>
      <c r="H258" s="136">
        <v>45656</v>
      </c>
      <c r="I258" s="135" t="s">
        <v>9582</v>
      </c>
      <c r="J258" s="137">
        <v>2815.5</v>
      </c>
      <c r="K258" s="137">
        <v>3000</v>
      </c>
      <c r="L258" s="137">
        <v>0</v>
      </c>
      <c r="M258" s="137">
        <v>-184.5</v>
      </c>
      <c r="N258" s="138">
        <v>45693</v>
      </c>
    </row>
    <row r="259" spans="1:14" ht="14.4" x14ac:dyDescent="0.3">
      <c r="A259" s="135" t="s">
        <v>10273</v>
      </c>
      <c r="B259" s="135" t="s">
        <v>9670</v>
      </c>
      <c r="C259" s="135" t="s">
        <v>10274</v>
      </c>
      <c r="D259" s="135" t="s">
        <v>10275</v>
      </c>
      <c r="E259" s="135" t="s">
        <v>9673</v>
      </c>
      <c r="F259" s="135" t="s">
        <v>9657</v>
      </c>
      <c r="G259" s="135" t="s">
        <v>9674</v>
      </c>
      <c r="H259" s="136">
        <v>45656</v>
      </c>
      <c r="I259" s="135" t="s">
        <v>9582</v>
      </c>
      <c r="J259" s="137">
        <v>2815.5</v>
      </c>
      <c r="K259" s="137">
        <v>3000</v>
      </c>
      <c r="L259" s="137">
        <v>0</v>
      </c>
      <c r="M259" s="137">
        <v>-184.5</v>
      </c>
      <c r="N259" s="138">
        <v>45693</v>
      </c>
    </row>
    <row r="260" spans="1:14" ht="14.4" x14ac:dyDescent="0.3">
      <c r="A260" s="135" t="s">
        <v>10276</v>
      </c>
      <c r="B260" s="135" t="s">
        <v>9670</v>
      </c>
      <c r="C260" s="135" t="s">
        <v>10277</v>
      </c>
      <c r="D260" s="135" t="s">
        <v>10278</v>
      </c>
      <c r="E260" s="135" t="s">
        <v>9673</v>
      </c>
      <c r="F260" s="135" t="s">
        <v>9657</v>
      </c>
      <c r="G260" s="135" t="s">
        <v>9674</v>
      </c>
      <c r="H260" s="136">
        <v>45656</v>
      </c>
      <c r="I260" s="135" t="s">
        <v>9582</v>
      </c>
      <c r="J260" s="137">
        <v>2815.5</v>
      </c>
      <c r="K260" s="137">
        <v>3000</v>
      </c>
      <c r="L260" s="137">
        <v>0</v>
      </c>
      <c r="M260" s="137">
        <v>-184.5</v>
      </c>
      <c r="N260" s="138">
        <v>45693</v>
      </c>
    </row>
    <row r="261" spans="1:14" ht="14.4" x14ac:dyDescent="0.3">
      <c r="A261" s="135" t="s">
        <v>10279</v>
      </c>
      <c r="B261" s="135" t="s">
        <v>9670</v>
      </c>
      <c r="C261" s="135" t="s">
        <v>10280</v>
      </c>
      <c r="D261" s="135" t="s">
        <v>10281</v>
      </c>
      <c r="E261" s="135" t="s">
        <v>9673</v>
      </c>
      <c r="F261" s="135" t="s">
        <v>9657</v>
      </c>
      <c r="G261" s="135" t="s">
        <v>9674</v>
      </c>
      <c r="H261" s="136">
        <v>45656</v>
      </c>
      <c r="I261" s="135" t="s">
        <v>9582</v>
      </c>
      <c r="J261" s="137">
        <v>1985.4</v>
      </c>
      <c r="K261" s="137">
        <v>2115.5</v>
      </c>
      <c r="L261" s="137">
        <v>0</v>
      </c>
      <c r="M261" s="137">
        <v>-130.1</v>
      </c>
      <c r="N261" s="138">
        <v>45693</v>
      </c>
    </row>
    <row r="262" spans="1:14" ht="14.4" x14ac:dyDescent="0.3">
      <c r="A262" s="135" t="s">
        <v>9497</v>
      </c>
      <c r="B262" s="135" t="s">
        <v>9711</v>
      </c>
      <c r="C262" s="135" t="s">
        <v>9907</v>
      </c>
      <c r="D262" s="135" t="s">
        <v>9908</v>
      </c>
      <c r="E262" s="135" t="s">
        <v>9673</v>
      </c>
      <c r="F262" s="135" t="s">
        <v>9657</v>
      </c>
      <c r="G262" s="135" t="s">
        <v>9674</v>
      </c>
      <c r="H262" s="136">
        <v>45656</v>
      </c>
      <c r="I262" s="135" t="s">
        <v>9582</v>
      </c>
      <c r="J262" s="137">
        <v>2118.75</v>
      </c>
      <c r="K262" s="137">
        <v>2257.59</v>
      </c>
      <c r="L262" s="137">
        <v>0</v>
      </c>
      <c r="M262" s="137">
        <v>-138.84</v>
      </c>
      <c r="N262" s="138">
        <v>45693</v>
      </c>
    </row>
    <row r="263" spans="1:14" ht="14.4" x14ac:dyDescent="0.3">
      <c r="A263" s="135" t="s">
        <v>9652</v>
      </c>
      <c r="B263" s="135" t="s">
        <v>9711</v>
      </c>
      <c r="C263" s="135" t="s">
        <v>10282</v>
      </c>
      <c r="D263" s="135" t="s">
        <v>10283</v>
      </c>
      <c r="E263" s="135" t="s">
        <v>9673</v>
      </c>
      <c r="F263" s="135" t="s">
        <v>9657</v>
      </c>
      <c r="G263" s="135" t="s">
        <v>9674</v>
      </c>
      <c r="H263" s="136">
        <v>45656</v>
      </c>
      <c r="I263" s="135" t="s">
        <v>9582</v>
      </c>
      <c r="J263" s="137">
        <v>7171.13</v>
      </c>
      <c r="K263" s="137">
        <v>7641.05</v>
      </c>
      <c r="L263" s="137">
        <v>0</v>
      </c>
      <c r="M263" s="137">
        <v>-469.92</v>
      </c>
      <c r="N263" s="138">
        <v>45693</v>
      </c>
    </row>
    <row r="264" spans="1:14" ht="14.4" x14ac:dyDescent="0.3">
      <c r="A264" s="135" t="s">
        <v>10284</v>
      </c>
      <c r="B264" s="135" t="s">
        <v>9711</v>
      </c>
      <c r="C264" s="135" t="s">
        <v>10285</v>
      </c>
      <c r="D264" s="135" t="s">
        <v>10286</v>
      </c>
      <c r="E264" s="135" t="s">
        <v>9673</v>
      </c>
      <c r="F264" s="135" t="s">
        <v>9657</v>
      </c>
      <c r="G264" s="135" t="s">
        <v>9674</v>
      </c>
      <c r="H264" s="136">
        <v>45656</v>
      </c>
      <c r="I264" s="135" t="s">
        <v>9582</v>
      </c>
      <c r="J264" s="137">
        <v>13562.76</v>
      </c>
      <c r="K264" s="137">
        <v>14451.53</v>
      </c>
      <c r="L264" s="137">
        <v>0</v>
      </c>
      <c r="M264" s="137">
        <v>-888.77</v>
      </c>
      <c r="N264" s="138">
        <v>45693</v>
      </c>
    </row>
    <row r="265" spans="1:14" ht="14.4" x14ac:dyDescent="0.3">
      <c r="A265" s="135" t="s">
        <v>10287</v>
      </c>
      <c r="B265" s="135" t="s">
        <v>9916</v>
      </c>
      <c r="C265" s="135" t="s">
        <v>9917</v>
      </c>
      <c r="D265" s="135" t="s">
        <v>9918</v>
      </c>
      <c r="E265" s="135" t="s">
        <v>9673</v>
      </c>
      <c r="F265" s="135" t="s">
        <v>9657</v>
      </c>
      <c r="G265" s="135" t="s">
        <v>9674</v>
      </c>
      <c r="H265" s="136">
        <v>45656</v>
      </c>
      <c r="I265" s="135" t="s">
        <v>9582</v>
      </c>
      <c r="J265" s="137">
        <v>60298.62</v>
      </c>
      <c r="K265" s="137">
        <v>64250</v>
      </c>
      <c r="L265" s="137">
        <v>0</v>
      </c>
      <c r="M265" s="137">
        <v>-3951.38</v>
      </c>
      <c r="N265" s="138">
        <v>45693</v>
      </c>
    </row>
    <row r="266" spans="1:14" ht="14.4" x14ac:dyDescent="0.3">
      <c r="A266" s="135" t="s">
        <v>10288</v>
      </c>
      <c r="B266" s="135" t="s">
        <v>9916</v>
      </c>
      <c r="C266" s="135" t="s">
        <v>9927</v>
      </c>
      <c r="D266" s="135" t="s">
        <v>9928</v>
      </c>
      <c r="E266" s="135" t="s">
        <v>9673</v>
      </c>
      <c r="F266" s="135" t="s">
        <v>9657</v>
      </c>
      <c r="G266" s="135" t="s">
        <v>9674</v>
      </c>
      <c r="H266" s="136">
        <v>45656</v>
      </c>
      <c r="I266" s="135" t="s">
        <v>9582</v>
      </c>
      <c r="J266" s="137">
        <v>48196.67</v>
      </c>
      <c r="K266" s="137">
        <v>51355</v>
      </c>
      <c r="L266" s="137">
        <v>0</v>
      </c>
      <c r="M266" s="137">
        <v>-3158.33</v>
      </c>
      <c r="N266" s="138">
        <v>45693</v>
      </c>
    </row>
    <row r="267" spans="1:14" ht="14.4" x14ac:dyDescent="0.3">
      <c r="A267" s="135" t="s">
        <v>9438</v>
      </c>
      <c r="B267" s="135" t="s">
        <v>9944</v>
      </c>
      <c r="C267" s="135" t="s">
        <v>9945</v>
      </c>
      <c r="D267" s="135" t="s">
        <v>9946</v>
      </c>
      <c r="E267" s="135" t="s">
        <v>9673</v>
      </c>
      <c r="F267" s="135" t="s">
        <v>9657</v>
      </c>
      <c r="G267" s="135" t="s">
        <v>9674</v>
      </c>
      <c r="H267" s="136">
        <v>45656</v>
      </c>
      <c r="I267" s="135" t="s">
        <v>9582</v>
      </c>
      <c r="J267" s="137">
        <v>5631</v>
      </c>
      <c r="K267" s="137">
        <v>6000</v>
      </c>
      <c r="L267" s="137">
        <v>0</v>
      </c>
      <c r="M267" s="137">
        <v>-369</v>
      </c>
      <c r="N267" s="138">
        <v>45693</v>
      </c>
    </row>
    <row r="268" spans="1:14" ht="14.4" x14ac:dyDescent="0.3">
      <c r="A268" s="135" t="s">
        <v>10289</v>
      </c>
      <c r="B268" s="135" t="s">
        <v>9944</v>
      </c>
      <c r="C268" s="135" t="s">
        <v>9945</v>
      </c>
      <c r="D268" s="135" t="s">
        <v>9946</v>
      </c>
      <c r="E268" s="135" t="s">
        <v>9673</v>
      </c>
      <c r="F268" s="135" t="s">
        <v>9657</v>
      </c>
      <c r="G268" s="135" t="s">
        <v>9674</v>
      </c>
      <c r="H268" s="136">
        <v>45656</v>
      </c>
      <c r="I268" s="135" t="s">
        <v>9582</v>
      </c>
      <c r="J268" s="137">
        <v>1369.93</v>
      </c>
      <c r="K268" s="137">
        <v>0</v>
      </c>
      <c r="L268" s="137">
        <v>1369.93</v>
      </c>
      <c r="M268" s="137">
        <v>0</v>
      </c>
      <c r="N268" s="138">
        <v>45693</v>
      </c>
    </row>
    <row r="269" spans="1:14" ht="14.4" x14ac:dyDescent="0.3">
      <c r="A269" s="135" t="s">
        <v>9439</v>
      </c>
      <c r="B269" s="135" t="s">
        <v>9944</v>
      </c>
      <c r="C269" s="135" t="s">
        <v>9945</v>
      </c>
      <c r="D269" s="135" t="s">
        <v>9946</v>
      </c>
      <c r="E269" s="135" t="s">
        <v>9673</v>
      </c>
      <c r="F269" s="135" t="s">
        <v>9657</v>
      </c>
      <c r="G269" s="135" t="s">
        <v>9674</v>
      </c>
      <c r="H269" s="136">
        <v>45656</v>
      </c>
      <c r="I269" s="135" t="s">
        <v>9582</v>
      </c>
      <c r="J269" s="137">
        <v>5847.79</v>
      </c>
      <c r="K269" s="137">
        <v>6231</v>
      </c>
      <c r="L269" s="137">
        <v>0</v>
      </c>
      <c r="M269" s="137">
        <v>-383.21</v>
      </c>
      <c r="N269" s="138">
        <v>45693</v>
      </c>
    </row>
    <row r="270" spans="1:14" ht="14.4" x14ac:dyDescent="0.3">
      <c r="A270" s="135" t="s">
        <v>8779</v>
      </c>
      <c r="B270" s="135" t="s">
        <v>9948</v>
      </c>
      <c r="C270" s="135" t="s">
        <v>9949</v>
      </c>
      <c r="D270" s="135" t="s">
        <v>9950</v>
      </c>
      <c r="E270" s="135" t="s">
        <v>9673</v>
      </c>
      <c r="F270" s="135" t="s">
        <v>9657</v>
      </c>
      <c r="G270" s="135" t="s">
        <v>9674</v>
      </c>
      <c r="H270" s="136">
        <v>45656</v>
      </c>
      <c r="I270" s="135" t="s">
        <v>9582</v>
      </c>
      <c r="J270" s="137">
        <v>1454.67</v>
      </c>
      <c r="K270" s="137">
        <v>1550</v>
      </c>
      <c r="L270" s="137">
        <v>0</v>
      </c>
      <c r="M270" s="137">
        <v>-95.33</v>
      </c>
      <c r="N270" s="138">
        <v>45693</v>
      </c>
    </row>
    <row r="271" spans="1:14" ht="14.4" x14ac:dyDescent="0.3">
      <c r="A271" s="135" t="s">
        <v>10290</v>
      </c>
      <c r="B271" s="135" t="s">
        <v>9951</v>
      </c>
      <c r="C271" s="135" t="s">
        <v>9952</v>
      </c>
      <c r="D271" s="135" t="s">
        <v>9953</v>
      </c>
      <c r="E271" s="135" t="s">
        <v>9673</v>
      </c>
      <c r="F271" s="135" t="s">
        <v>9657</v>
      </c>
      <c r="G271" s="135" t="s">
        <v>9674</v>
      </c>
      <c r="H271" s="136">
        <v>45656</v>
      </c>
      <c r="I271" s="135" t="s">
        <v>9582</v>
      </c>
      <c r="J271" s="137">
        <v>12200.5</v>
      </c>
      <c r="K271" s="137">
        <v>13000</v>
      </c>
      <c r="L271" s="137">
        <v>0</v>
      </c>
      <c r="M271" s="137">
        <v>-799.5</v>
      </c>
      <c r="N271" s="138">
        <v>45693</v>
      </c>
    </row>
    <row r="272" spans="1:14" ht="14.4" x14ac:dyDescent="0.3">
      <c r="A272" s="135" t="s">
        <v>10291</v>
      </c>
      <c r="B272" s="135" t="s">
        <v>9951</v>
      </c>
      <c r="C272" s="135" t="s">
        <v>9952</v>
      </c>
      <c r="D272" s="135" t="s">
        <v>9953</v>
      </c>
      <c r="E272" s="135" t="s">
        <v>9673</v>
      </c>
      <c r="F272" s="135" t="s">
        <v>9657</v>
      </c>
      <c r="G272" s="135" t="s">
        <v>9674</v>
      </c>
      <c r="H272" s="136">
        <v>45656</v>
      </c>
      <c r="I272" s="135" t="s">
        <v>9582</v>
      </c>
      <c r="J272" s="137">
        <v>1737.47</v>
      </c>
      <c r="K272" s="137">
        <v>0</v>
      </c>
      <c r="L272" s="137">
        <v>1737.47</v>
      </c>
      <c r="M272" s="137">
        <v>0</v>
      </c>
      <c r="N272" s="138">
        <v>45693</v>
      </c>
    </row>
    <row r="273" spans="1:14" ht="14.4" x14ac:dyDescent="0.3">
      <c r="A273" s="135" t="s">
        <v>9717</v>
      </c>
      <c r="B273" s="135" t="s">
        <v>9718</v>
      </c>
      <c r="C273" s="135" t="s">
        <v>9719</v>
      </c>
      <c r="D273" s="135" t="s">
        <v>9720</v>
      </c>
      <c r="E273" s="135" t="s">
        <v>9673</v>
      </c>
      <c r="F273" s="135" t="s">
        <v>9657</v>
      </c>
      <c r="G273" s="135" t="s">
        <v>9674</v>
      </c>
      <c r="H273" s="136">
        <v>45656</v>
      </c>
      <c r="I273" s="135" t="s">
        <v>9582</v>
      </c>
      <c r="J273" s="137">
        <v>46072.84</v>
      </c>
      <c r="K273" s="137">
        <v>49092</v>
      </c>
      <c r="L273" s="137">
        <v>0</v>
      </c>
      <c r="M273" s="137">
        <v>-3019.16</v>
      </c>
      <c r="N273" s="138">
        <v>45693</v>
      </c>
    </row>
    <row r="274" spans="1:14" ht="14.4" x14ac:dyDescent="0.3">
      <c r="A274" s="135" t="s">
        <v>10292</v>
      </c>
      <c r="B274" s="135" t="s">
        <v>9981</v>
      </c>
      <c r="C274" s="135" t="s">
        <v>9982</v>
      </c>
      <c r="D274" s="135" t="s">
        <v>9983</v>
      </c>
      <c r="E274" s="135" t="s">
        <v>9673</v>
      </c>
      <c r="F274" s="135" t="s">
        <v>9657</v>
      </c>
      <c r="G274" s="135" t="s">
        <v>9674</v>
      </c>
      <c r="H274" s="136">
        <v>45656</v>
      </c>
      <c r="I274" s="135" t="s">
        <v>9582</v>
      </c>
      <c r="J274" s="137">
        <v>7320.3</v>
      </c>
      <c r="K274" s="137">
        <v>7800</v>
      </c>
      <c r="L274" s="137">
        <v>0</v>
      </c>
      <c r="M274" s="137">
        <v>-479.7</v>
      </c>
      <c r="N274" s="138">
        <v>45693</v>
      </c>
    </row>
    <row r="275" spans="1:14" ht="14.4" x14ac:dyDescent="0.3">
      <c r="A275" s="135" t="s">
        <v>9276</v>
      </c>
      <c r="B275" s="135" t="s">
        <v>9995</v>
      </c>
      <c r="C275" s="135" t="s">
        <v>9996</v>
      </c>
      <c r="D275" s="135" t="s">
        <v>9983</v>
      </c>
      <c r="E275" s="135" t="s">
        <v>9673</v>
      </c>
      <c r="F275" s="135" t="s">
        <v>9657</v>
      </c>
      <c r="G275" s="135" t="s">
        <v>9674</v>
      </c>
      <c r="H275" s="136">
        <v>45656</v>
      </c>
      <c r="I275" s="135" t="s">
        <v>9582</v>
      </c>
      <c r="J275" s="137">
        <v>3378.6</v>
      </c>
      <c r="K275" s="137">
        <v>3600</v>
      </c>
      <c r="L275" s="137">
        <v>0</v>
      </c>
      <c r="M275" s="137">
        <v>-221.4</v>
      </c>
      <c r="N275" s="138">
        <v>45693</v>
      </c>
    </row>
    <row r="276" spans="1:14" ht="14.4" x14ac:dyDescent="0.3">
      <c r="A276" s="135" t="s">
        <v>10293</v>
      </c>
      <c r="B276" s="135" t="s">
        <v>10294</v>
      </c>
      <c r="C276" s="135" t="s">
        <v>10295</v>
      </c>
      <c r="D276" s="135" t="s">
        <v>10296</v>
      </c>
      <c r="E276" s="135" t="s">
        <v>9673</v>
      </c>
      <c r="F276" s="135" t="s">
        <v>9657</v>
      </c>
      <c r="G276" s="135" t="s">
        <v>9674</v>
      </c>
      <c r="H276" s="136">
        <v>45656</v>
      </c>
      <c r="I276" s="135" t="s">
        <v>9582</v>
      </c>
      <c r="J276" s="137">
        <v>18866.669999999998</v>
      </c>
      <c r="K276" s="137">
        <v>20103</v>
      </c>
      <c r="L276" s="137">
        <v>0</v>
      </c>
      <c r="M276" s="137">
        <v>-1236.33</v>
      </c>
      <c r="N276" s="138">
        <v>45693</v>
      </c>
    </row>
    <row r="277" spans="1:14" ht="14.4" x14ac:dyDescent="0.3">
      <c r="A277" s="135" t="s">
        <v>10297</v>
      </c>
      <c r="B277" s="135" t="s">
        <v>9735</v>
      </c>
      <c r="C277" s="135" t="s">
        <v>10010</v>
      </c>
      <c r="D277" s="135" t="s">
        <v>9946</v>
      </c>
      <c r="E277" s="135" t="s">
        <v>9673</v>
      </c>
      <c r="F277" s="135" t="s">
        <v>9657</v>
      </c>
      <c r="G277" s="135" t="s">
        <v>9674</v>
      </c>
      <c r="H277" s="136">
        <v>45656</v>
      </c>
      <c r="I277" s="135" t="s">
        <v>9582</v>
      </c>
      <c r="J277" s="137">
        <v>526.58000000000004</v>
      </c>
      <c r="K277" s="137">
        <v>0</v>
      </c>
      <c r="L277" s="137">
        <v>526.58000000000004</v>
      </c>
      <c r="M277" s="137">
        <v>0</v>
      </c>
      <c r="N277" s="138">
        <v>45693</v>
      </c>
    </row>
    <row r="278" spans="1:14" ht="14.4" x14ac:dyDescent="0.3">
      <c r="A278" s="135" t="s">
        <v>10298</v>
      </c>
      <c r="B278" s="135" t="s">
        <v>4155</v>
      </c>
      <c r="C278" s="135" t="s">
        <v>10299</v>
      </c>
      <c r="D278" s="135" t="s">
        <v>10300</v>
      </c>
      <c r="E278" s="135" t="s">
        <v>9579</v>
      </c>
      <c r="F278" s="135" t="s">
        <v>9580</v>
      </c>
      <c r="G278" s="135" t="s">
        <v>9581</v>
      </c>
      <c r="H278" s="136">
        <v>45656</v>
      </c>
      <c r="I278" s="135" t="s">
        <v>9607</v>
      </c>
      <c r="J278" s="137">
        <v>1575</v>
      </c>
      <c r="K278" s="137">
        <v>1575</v>
      </c>
      <c r="L278" s="137">
        <v>0</v>
      </c>
      <c r="M278" s="137">
        <v>0</v>
      </c>
      <c r="N278" s="138">
        <v>45693</v>
      </c>
    </row>
    <row r="279" spans="1:14" ht="14.4" x14ac:dyDescent="0.3">
      <c r="A279" s="135" t="s">
        <v>10301</v>
      </c>
      <c r="B279" s="135" t="s">
        <v>10302</v>
      </c>
      <c r="C279" s="135" t="s">
        <v>10303</v>
      </c>
      <c r="D279" s="135" t="s">
        <v>10304</v>
      </c>
      <c r="E279" s="135" t="s">
        <v>9673</v>
      </c>
      <c r="F279" s="135" t="s">
        <v>9657</v>
      </c>
      <c r="G279" s="135" t="s">
        <v>9674</v>
      </c>
      <c r="H279" s="136">
        <v>45656</v>
      </c>
      <c r="I279" s="135" t="s">
        <v>9582</v>
      </c>
      <c r="J279" s="137">
        <v>46455.75</v>
      </c>
      <c r="K279" s="137">
        <v>49500</v>
      </c>
      <c r="L279" s="137">
        <v>0</v>
      </c>
      <c r="M279" s="137">
        <v>-3044.25</v>
      </c>
      <c r="N279" s="138">
        <v>45693</v>
      </c>
    </row>
    <row r="280" spans="1:14" ht="14.4" x14ac:dyDescent="0.3">
      <c r="A280" s="135" t="s">
        <v>10305</v>
      </c>
      <c r="B280" s="135" t="s">
        <v>10302</v>
      </c>
      <c r="C280" s="135" t="s">
        <v>10306</v>
      </c>
      <c r="D280" s="135" t="s">
        <v>10307</v>
      </c>
      <c r="E280" s="135" t="s">
        <v>9673</v>
      </c>
      <c r="F280" s="135" t="s">
        <v>9657</v>
      </c>
      <c r="G280" s="135" t="s">
        <v>9674</v>
      </c>
      <c r="H280" s="136">
        <v>45656</v>
      </c>
      <c r="I280" s="135" t="s">
        <v>9582</v>
      </c>
      <c r="J280" s="137">
        <v>5631</v>
      </c>
      <c r="K280" s="137">
        <v>6000</v>
      </c>
      <c r="L280" s="137">
        <v>0</v>
      </c>
      <c r="M280" s="137">
        <v>-369</v>
      </c>
      <c r="N280" s="138">
        <v>45693</v>
      </c>
    </row>
    <row r="281" spans="1:14" ht="14.4" x14ac:dyDescent="0.3">
      <c r="A281" s="135" t="s">
        <v>10308</v>
      </c>
      <c r="B281" s="135" t="s">
        <v>9808</v>
      </c>
      <c r="C281" s="135" t="s">
        <v>10309</v>
      </c>
      <c r="D281" s="135" t="s">
        <v>10310</v>
      </c>
      <c r="E281" s="135" t="s">
        <v>9579</v>
      </c>
      <c r="F281" s="135" t="s">
        <v>9580</v>
      </c>
      <c r="G281" s="135" t="s">
        <v>9581</v>
      </c>
      <c r="H281" s="136">
        <v>45653</v>
      </c>
      <c r="I281" s="135" t="s">
        <v>9607</v>
      </c>
      <c r="J281" s="137">
        <v>4689</v>
      </c>
      <c r="K281" s="137">
        <v>4689</v>
      </c>
      <c r="L281" s="137">
        <v>0</v>
      </c>
      <c r="M281" s="137">
        <v>0</v>
      </c>
      <c r="N281" s="138">
        <v>45693</v>
      </c>
    </row>
    <row r="282" spans="1:14" ht="14.4" x14ac:dyDescent="0.3">
      <c r="A282" s="135" t="s">
        <v>10311</v>
      </c>
      <c r="B282" s="135" t="s">
        <v>9738</v>
      </c>
      <c r="C282" s="135" t="s">
        <v>10312</v>
      </c>
      <c r="D282" s="135" t="s">
        <v>10313</v>
      </c>
      <c r="E282" s="135" t="s">
        <v>9673</v>
      </c>
      <c r="F282" s="135" t="s">
        <v>9657</v>
      </c>
      <c r="G282" s="135" t="s">
        <v>9674</v>
      </c>
      <c r="H282" s="136">
        <v>45653</v>
      </c>
      <c r="I282" s="135" t="s">
        <v>9582</v>
      </c>
      <c r="J282" s="137">
        <v>20438</v>
      </c>
      <c r="K282" s="137">
        <v>20438</v>
      </c>
      <c r="L282" s="137">
        <v>0</v>
      </c>
      <c r="M282" s="137">
        <v>0</v>
      </c>
      <c r="N282" s="138">
        <v>45693</v>
      </c>
    </row>
    <row r="283" spans="1:14" ht="14.4" x14ac:dyDescent="0.3">
      <c r="A283" s="135" t="s">
        <v>10314</v>
      </c>
      <c r="B283" s="135" t="s">
        <v>9738</v>
      </c>
      <c r="C283" s="135" t="s">
        <v>10315</v>
      </c>
      <c r="D283" s="135" t="s">
        <v>10316</v>
      </c>
      <c r="E283" s="135" t="s">
        <v>9673</v>
      </c>
      <c r="F283" s="135" t="s">
        <v>9657</v>
      </c>
      <c r="G283" s="135" t="s">
        <v>9674</v>
      </c>
      <c r="H283" s="136">
        <v>45653</v>
      </c>
      <c r="I283" s="135" t="s">
        <v>9582</v>
      </c>
      <c r="J283" s="137">
        <v>49161</v>
      </c>
      <c r="K283" s="137">
        <v>49161</v>
      </c>
      <c r="L283" s="137">
        <v>0</v>
      </c>
      <c r="M283" s="137">
        <v>0</v>
      </c>
      <c r="N283" s="138">
        <v>45693</v>
      </c>
    </row>
    <row r="284" spans="1:14" ht="14.4" x14ac:dyDescent="0.3">
      <c r="A284" s="135" t="s">
        <v>10317</v>
      </c>
      <c r="B284" s="135" t="s">
        <v>10258</v>
      </c>
      <c r="C284" s="135" t="s">
        <v>10318</v>
      </c>
      <c r="D284" s="135" t="s">
        <v>10319</v>
      </c>
      <c r="E284" s="135" t="s">
        <v>9579</v>
      </c>
      <c r="F284" s="135" t="s">
        <v>9580</v>
      </c>
      <c r="G284" s="135" t="s">
        <v>9581</v>
      </c>
      <c r="H284" s="136">
        <v>45652</v>
      </c>
      <c r="I284" s="135" t="s">
        <v>9607</v>
      </c>
      <c r="J284" s="137">
        <v>6424</v>
      </c>
      <c r="K284" s="137">
        <v>6424</v>
      </c>
      <c r="L284" s="137">
        <v>0</v>
      </c>
      <c r="M284" s="137">
        <v>0</v>
      </c>
      <c r="N284" s="138">
        <v>45693</v>
      </c>
    </row>
    <row r="285" spans="1:14" ht="14.4" x14ac:dyDescent="0.3">
      <c r="A285" s="135" t="s">
        <v>10320</v>
      </c>
      <c r="B285" s="135" t="s">
        <v>4161</v>
      </c>
      <c r="C285" s="135" t="s">
        <v>10321</v>
      </c>
      <c r="D285" s="135" t="s">
        <v>10322</v>
      </c>
      <c r="E285" s="135" t="s">
        <v>9579</v>
      </c>
      <c r="F285" s="135" t="s">
        <v>9580</v>
      </c>
      <c r="G285" s="135" t="s">
        <v>9581</v>
      </c>
      <c r="H285" s="136">
        <v>45652</v>
      </c>
      <c r="I285" s="135" t="s">
        <v>9607</v>
      </c>
      <c r="J285" s="137">
        <v>16444.28</v>
      </c>
      <c r="K285" s="137">
        <v>16333</v>
      </c>
      <c r="L285" s="137">
        <v>111.28</v>
      </c>
      <c r="M285" s="137">
        <v>0</v>
      </c>
      <c r="N285" s="138">
        <v>45693</v>
      </c>
    </row>
    <row r="286" spans="1:14" ht="14.4" x14ac:dyDescent="0.3">
      <c r="A286" s="135" t="s">
        <v>10323</v>
      </c>
      <c r="B286" s="135" t="s">
        <v>9696</v>
      </c>
      <c r="C286" s="135" t="s">
        <v>10324</v>
      </c>
      <c r="D286" s="135" t="s">
        <v>10325</v>
      </c>
      <c r="E286" s="135" t="s">
        <v>9673</v>
      </c>
      <c r="F286" s="135" t="s">
        <v>9657</v>
      </c>
      <c r="G286" s="135" t="s">
        <v>9674</v>
      </c>
      <c r="H286" s="136">
        <v>45649</v>
      </c>
      <c r="I286" s="135" t="s">
        <v>9582</v>
      </c>
      <c r="J286" s="137">
        <v>34546.339999999997</v>
      </c>
      <c r="K286" s="137">
        <v>36810.160000000003</v>
      </c>
      <c r="L286" s="137">
        <v>0</v>
      </c>
      <c r="M286" s="137">
        <v>-2263.8200000000002</v>
      </c>
      <c r="N286" s="138">
        <v>45693</v>
      </c>
    </row>
    <row r="287" spans="1:14" ht="14.4" x14ac:dyDescent="0.3">
      <c r="A287" s="135" t="s">
        <v>10326</v>
      </c>
      <c r="B287" s="135" t="s">
        <v>9670</v>
      </c>
      <c r="C287" s="135" t="s">
        <v>10327</v>
      </c>
      <c r="D287" s="135" t="s">
        <v>10328</v>
      </c>
      <c r="E287" s="135" t="s">
        <v>9673</v>
      </c>
      <c r="F287" s="135" t="s">
        <v>9657</v>
      </c>
      <c r="G287" s="135" t="s">
        <v>9674</v>
      </c>
      <c r="H287" s="136">
        <v>45646</v>
      </c>
      <c r="I287" s="135" t="s">
        <v>9582</v>
      </c>
      <c r="J287" s="137">
        <v>1356</v>
      </c>
      <c r="K287" s="137">
        <v>0</v>
      </c>
      <c r="L287" s="137">
        <v>1356</v>
      </c>
      <c r="M287" s="137">
        <v>0</v>
      </c>
      <c r="N287" s="138">
        <v>45693</v>
      </c>
    </row>
    <row r="288" spans="1:14" ht="14.4" x14ac:dyDescent="0.3">
      <c r="A288" s="135" t="s">
        <v>8769</v>
      </c>
      <c r="B288" s="135" t="s">
        <v>9711</v>
      </c>
      <c r="C288" s="135" t="s">
        <v>10329</v>
      </c>
      <c r="D288" s="135" t="s">
        <v>10330</v>
      </c>
      <c r="E288" s="135" t="s">
        <v>9673</v>
      </c>
      <c r="F288" s="135" t="s">
        <v>9657</v>
      </c>
      <c r="G288" s="135" t="s">
        <v>9674</v>
      </c>
      <c r="H288" s="136">
        <v>45645</v>
      </c>
      <c r="I288" s="135" t="s">
        <v>9582</v>
      </c>
      <c r="J288" s="137">
        <v>3414.03</v>
      </c>
      <c r="K288" s="137">
        <v>3637.75</v>
      </c>
      <c r="L288" s="137">
        <v>0</v>
      </c>
      <c r="M288" s="137">
        <v>-223.72</v>
      </c>
      <c r="N288" s="138">
        <v>45693</v>
      </c>
    </row>
    <row r="289" spans="1:14" ht="14.4" x14ac:dyDescent="0.3">
      <c r="A289" s="135" t="s">
        <v>10331</v>
      </c>
      <c r="B289" s="135" t="s">
        <v>9696</v>
      </c>
      <c r="C289" s="135" t="s">
        <v>10108</v>
      </c>
      <c r="D289" s="135" t="s">
        <v>10109</v>
      </c>
      <c r="E289" s="135" t="s">
        <v>9673</v>
      </c>
      <c r="F289" s="135" t="s">
        <v>9657</v>
      </c>
      <c r="G289" s="135" t="s">
        <v>9674</v>
      </c>
      <c r="H289" s="136">
        <v>45645</v>
      </c>
      <c r="I289" s="135" t="s">
        <v>9582</v>
      </c>
      <c r="J289" s="137">
        <v>20975.79</v>
      </c>
      <c r="K289" s="137">
        <v>22350.34</v>
      </c>
      <c r="L289" s="137">
        <v>0</v>
      </c>
      <c r="M289" s="137">
        <v>-1374.55</v>
      </c>
      <c r="N289" s="138">
        <v>45693</v>
      </c>
    </row>
    <row r="290" spans="1:14" ht="14.4" x14ac:dyDescent="0.3">
      <c r="A290" s="135" t="s">
        <v>10332</v>
      </c>
      <c r="B290" s="135" t="s">
        <v>10132</v>
      </c>
      <c r="C290" s="135" t="s">
        <v>10136</v>
      </c>
      <c r="D290" s="135" t="s">
        <v>10137</v>
      </c>
      <c r="E290" s="135" t="s">
        <v>9579</v>
      </c>
      <c r="F290" s="135" t="s">
        <v>9580</v>
      </c>
      <c r="G290" s="135" t="s">
        <v>9581</v>
      </c>
      <c r="H290" s="136">
        <v>45644</v>
      </c>
      <c r="I290" s="135" t="s">
        <v>9607</v>
      </c>
      <c r="J290" s="137">
        <v>233.75</v>
      </c>
      <c r="K290" s="137">
        <v>233.75</v>
      </c>
      <c r="L290" s="137">
        <v>0</v>
      </c>
      <c r="M290" s="137">
        <v>0</v>
      </c>
      <c r="N290" s="138">
        <v>45693</v>
      </c>
    </row>
    <row r="291" spans="1:14" ht="14.4" x14ac:dyDescent="0.3">
      <c r="A291" s="135" t="s">
        <v>10333</v>
      </c>
      <c r="B291" s="135" t="s">
        <v>10132</v>
      </c>
      <c r="C291" s="135" t="s">
        <v>10139</v>
      </c>
      <c r="D291" s="135" t="s">
        <v>10140</v>
      </c>
      <c r="E291" s="135" t="s">
        <v>9579</v>
      </c>
      <c r="F291" s="135" t="s">
        <v>9580</v>
      </c>
      <c r="G291" s="135" t="s">
        <v>9581</v>
      </c>
      <c r="H291" s="136">
        <v>45644</v>
      </c>
      <c r="I291" s="135" t="s">
        <v>9607</v>
      </c>
      <c r="J291" s="137">
        <v>3772.3</v>
      </c>
      <c r="K291" s="137">
        <v>3772.3</v>
      </c>
      <c r="L291" s="137">
        <v>0</v>
      </c>
      <c r="M291" s="137">
        <v>0</v>
      </c>
      <c r="N291" s="138">
        <v>45693</v>
      </c>
    </row>
    <row r="292" spans="1:14" ht="14.4" x14ac:dyDescent="0.3">
      <c r="A292" s="135" t="s">
        <v>10334</v>
      </c>
      <c r="B292" s="135" t="s">
        <v>10132</v>
      </c>
      <c r="C292" s="135" t="s">
        <v>10139</v>
      </c>
      <c r="D292" s="135" t="s">
        <v>10140</v>
      </c>
      <c r="E292" s="135" t="s">
        <v>9579</v>
      </c>
      <c r="F292" s="135" t="s">
        <v>9580</v>
      </c>
      <c r="G292" s="135" t="s">
        <v>9581</v>
      </c>
      <c r="H292" s="136">
        <v>45644</v>
      </c>
      <c r="I292" s="135" t="s">
        <v>9607</v>
      </c>
      <c r="J292" s="137">
        <v>715.7</v>
      </c>
      <c r="K292" s="137">
        <v>715.7</v>
      </c>
      <c r="L292" s="137">
        <v>0</v>
      </c>
      <c r="M292" s="137">
        <v>0</v>
      </c>
      <c r="N292" s="138">
        <v>45693</v>
      </c>
    </row>
    <row r="293" spans="1:14" ht="14.4" x14ac:dyDescent="0.3">
      <c r="A293" s="135" t="s">
        <v>10335</v>
      </c>
      <c r="B293" s="135" t="s">
        <v>10128</v>
      </c>
      <c r="C293" s="135" t="s">
        <v>10336</v>
      </c>
      <c r="D293" s="135" t="s">
        <v>10337</v>
      </c>
      <c r="E293" s="135" t="s">
        <v>9656</v>
      </c>
      <c r="F293" s="135" t="s">
        <v>9657</v>
      </c>
      <c r="G293" s="135" t="s">
        <v>9581</v>
      </c>
      <c r="H293" s="136">
        <v>45644</v>
      </c>
      <c r="I293" s="135" t="s">
        <v>9658</v>
      </c>
      <c r="J293" s="137">
        <v>928</v>
      </c>
      <c r="K293" s="137">
        <v>928</v>
      </c>
      <c r="L293" s="137">
        <v>0</v>
      </c>
      <c r="M293" s="137">
        <v>0</v>
      </c>
      <c r="N293" s="138">
        <v>45693</v>
      </c>
    </row>
    <row r="294" spans="1:14" ht="14.4" x14ac:dyDescent="0.3">
      <c r="A294" s="135" t="s">
        <v>10338</v>
      </c>
      <c r="B294" s="135" t="s">
        <v>10339</v>
      </c>
      <c r="C294" s="135" t="s">
        <v>10340</v>
      </c>
      <c r="D294" s="135" t="s">
        <v>10341</v>
      </c>
      <c r="E294" s="135" t="s">
        <v>9673</v>
      </c>
      <c r="F294" s="135" t="s">
        <v>9657</v>
      </c>
      <c r="G294" s="135" t="s">
        <v>9674</v>
      </c>
      <c r="H294" s="136">
        <v>45639</v>
      </c>
      <c r="I294" s="135" t="s">
        <v>9607</v>
      </c>
      <c r="J294" s="137">
        <v>6000</v>
      </c>
      <c r="K294" s="137">
        <v>6000</v>
      </c>
      <c r="L294" s="137">
        <v>0</v>
      </c>
      <c r="M294" s="137">
        <v>0</v>
      </c>
      <c r="N294" s="138">
        <v>45693</v>
      </c>
    </row>
    <row r="295" spans="1:14" ht="14.4" x14ac:dyDescent="0.3">
      <c r="A295" s="135" t="s">
        <v>8718</v>
      </c>
      <c r="B295" s="135" t="s">
        <v>9948</v>
      </c>
      <c r="C295" s="135" t="s">
        <v>9949</v>
      </c>
      <c r="D295" s="135" t="s">
        <v>9950</v>
      </c>
      <c r="E295" s="135" t="s">
        <v>9673</v>
      </c>
      <c r="F295" s="135" t="s">
        <v>9657</v>
      </c>
      <c r="G295" s="135" t="s">
        <v>9674</v>
      </c>
      <c r="H295" s="136">
        <v>45639</v>
      </c>
      <c r="I295" s="135" t="s">
        <v>9582</v>
      </c>
      <c r="J295" s="137">
        <v>3284.75</v>
      </c>
      <c r="K295" s="137">
        <v>3500</v>
      </c>
      <c r="L295" s="137">
        <v>0</v>
      </c>
      <c r="M295" s="137">
        <v>-215.25</v>
      </c>
      <c r="N295" s="138">
        <v>45693</v>
      </c>
    </row>
    <row r="296" spans="1:14" ht="14.4" x14ac:dyDescent="0.3">
      <c r="A296" s="135" t="s">
        <v>10342</v>
      </c>
      <c r="B296" s="135" t="s">
        <v>10128</v>
      </c>
      <c r="C296" s="135" t="s">
        <v>10343</v>
      </c>
      <c r="D296" s="135" t="s">
        <v>10344</v>
      </c>
      <c r="E296" s="135" t="s">
        <v>9656</v>
      </c>
      <c r="F296" s="135" t="s">
        <v>9657</v>
      </c>
      <c r="G296" s="135" t="s">
        <v>9581</v>
      </c>
      <c r="H296" s="136">
        <v>45632</v>
      </c>
      <c r="I296" s="135" t="s">
        <v>9658</v>
      </c>
      <c r="J296" s="137">
        <v>556</v>
      </c>
      <c r="K296" s="137">
        <v>556</v>
      </c>
      <c r="L296" s="137">
        <v>0</v>
      </c>
      <c r="M296" s="137">
        <v>0</v>
      </c>
      <c r="N296" s="138">
        <v>45693</v>
      </c>
    </row>
    <row r="297" spans="1:14" ht="14.4" x14ac:dyDescent="0.3">
      <c r="A297" s="135" t="s">
        <v>10345</v>
      </c>
      <c r="B297" s="135" t="s">
        <v>10346</v>
      </c>
      <c r="C297" s="135" t="s">
        <v>10347</v>
      </c>
      <c r="D297" s="135" t="s">
        <v>10348</v>
      </c>
      <c r="E297" s="135" t="s">
        <v>9579</v>
      </c>
      <c r="F297" s="135" t="s">
        <v>9580</v>
      </c>
      <c r="G297" s="135" t="s">
        <v>9581</v>
      </c>
      <c r="H297" s="136">
        <v>45631</v>
      </c>
      <c r="I297" s="135" t="s">
        <v>9607</v>
      </c>
      <c r="J297" s="137">
        <v>6180</v>
      </c>
      <c r="K297" s="137">
        <v>6180</v>
      </c>
      <c r="L297" s="137">
        <v>0</v>
      </c>
      <c r="M297" s="137">
        <v>0</v>
      </c>
      <c r="N297" s="138">
        <v>45693</v>
      </c>
    </row>
    <row r="298" spans="1:14" ht="14.4" x14ac:dyDescent="0.3">
      <c r="A298" s="135" t="s">
        <v>10349</v>
      </c>
      <c r="B298" s="135" t="s">
        <v>10350</v>
      </c>
      <c r="C298" s="135" t="s">
        <v>10351</v>
      </c>
      <c r="D298" s="135" t="s">
        <v>10352</v>
      </c>
      <c r="E298" s="135" t="s">
        <v>9679</v>
      </c>
      <c r="F298" s="135" t="s">
        <v>9580</v>
      </c>
      <c r="G298" s="135" t="s">
        <v>9674</v>
      </c>
      <c r="H298" s="136">
        <v>45631</v>
      </c>
      <c r="I298" s="135" t="s">
        <v>9658</v>
      </c>
      <c r="J298" s="137">
        <v>2000</v>
      </c>
      <c r="K298" s="137">
        <v>2000</v>
      </c>
      <c r="L298" s="137">
        <v>0</v>
      </c>
      <c r="M298" s="137">
        <v>0</v>
      </c>
      <c r="N298" s="138">
        <v>45693</v>
      </c>
    </row>
    <row r="299" spans="1:14" ht="14.4" x14ac:dyDescent="0.3">
      <c r="A299" s="135" t="s">
        <v>10353</v>
      </c>
      <c r="B299" s="135" t="s">
        <v>9696</v>
      </c>
      <c r="C299" s="135" t="s">
        <v>10354</v>
      </c>
      <c r="D299" s="135" t="s">
        <v>10355</v>
      </c>
      <c r="E299" s="135" t="s">
        <v>9673</v>
      </c>
      <c r="F299" s="135" t="s">
        <v>9657</v>
      </c>
      <c r="G299" s="135" t="s">
        <v>9674</v>
      </c>
      <c r="H299" s="136">
        <v>45626</v>
      </c>
      <c r="I299" s="135" t="s">
        <v>9582</v>
      </c>
      <c r="J299" s="137">
        <v>24989.29</v>
      </c>
      <c r="K299" s="137">
        <v>26626.84</v>
      </c>
      <c r="L299" s="137">
        <v>0</v>
      </c>
      <c r="M299" s="137">
        <v>-1637.55</v>
      </c>
      <c r="N299" s="138">
        <v>45693</v>
      </c>
    </row>
    <row r="300" spans="1:14" ht="14.4" x14ac:dyDescent="0.3">
      <c r="A300" s="135" t="s">
        <v>10356</v>
      </c>
      <c r="B300" s="135" t="s">
        <v>9653</v>
      </c>
      <c r="C300" s="135" t="s">
        <v>10357</v>
      </c>
      <c r="D300" s="135" t="s">
        <v>10358</v>
      </c>
      <c r="E300" s="135" t="s">
        <v>10359</v>
      </c>
      <c r="F300" s="145" t="s">
        <v>10360</v>
      </c>
      <c r="G300" s="135" t="s">
        <v>9581</v>
      </c>
      <c r="H300" s="136">
        <v>45626</v>
      </c>
      <c r="I300" s="135" t="s">
        <v>9658</v>
      </c>
      <c r="J300" s="137">
        <v>10685</v>
      </c>
      <c r="K300" s="176">
        <v>67</v>
      </c>
      <c r="L300" s="137">
        <v>5342.5</v>
      </c>
      <c r="M300" s="137">
        <v>5342.5</v>
      </c>
      <c r="N300" s="138">
        <v>45693</v>
      </c>
    </row>
    <row r="301" spans="1:14" ht="14.4" x14ac:dyDescent="0.3">
      <c r="A301" s="135" t="s">
        <v>10361</v>
      </c>
      <c r="B301" s="135" t="s">
        <v>9653</v>
      </c>
      <c r="C301" s="135" t="s">
        <v>10362</v>
      </c>
      <c r="D301" s="135" t="s">
        <v>10363</v>
      </c>
      <c r="E301" s="135" t="s">
        <v>10359</v>
      </c>
      <c r="F301" s="145" t="s">
        <v>10360</v>
      </c>
      <c r="G301" s="135" t="s">
        <v>9581</v>
      </c>
      <c r="H301" s="136">
        <v>45626</v>
      </c>
      <c r="I301" s="135" t="s">
        <v>9658</v>
      </c>
      <c r="J301" s="137">
        <v>507</v>
      </c>
      <c r="K301" s="176">
        <v>67</v>
      </c>
      <c r="L301" s="137">
        <v>507</v>
      </c>
      <c r="M301" s="137">
        <v>507</v>
      </c>
      <c r="N301" s="138">
        <v>45693</v>
      </c>
    </row>
    <row r="302" spans="1:14" ht="14.4" x14ac:dyDescent="0.3">
      <c r="A302" s="135" t="s">
        <v>9552</v>
      </c>
      <c r="B302" s="135" t="s">
        <v>9767</v>
      </c>
      <c r="C302" s="135" t="s">
        <v>9768</v>
      </c>
      <c r="D302" s="135" t="s">
        <v>9769</v>
      </c>
      <c r="E302" s="135" t="s">
        <v>9579</v>
      </c>
      <c r="F302" s="135" t="s">
        <v>9580</v>
      </c>
      <c r="G302" s="135" t="s">
        <v>9581</v>
      </c>
      <c r="H302" s="136">
        <v>45625</v>
      </c>
      <c r="I302" s="135" t="s">
        <v>9582</v>
      </c>
      <c r="J302" s="137">
        <v>6640.36</v>
      </c>
      <c r="K302" s="137">
        <v>7075.5</v>
      </c>
      <c r="L302" s="137">
        <v>0</v>
      </c>
      <c r="M302" s="137">
        <v>-435.14</v>
      </c>
      <c r="N302" s="138">
        <v>45693</v>
      </c>
    </row>
    <row r="303" spans="1:14" ht="14.4" x14ac:dyDescent="0.3">
      <c r="A303" s="135" t="s">
        <v>9645</v>
      </c>
      <c r="B303" s="135" t="s">
        <v>9722</v>
      </c>
      <c r="C303" s="135" t="s">
        <v>10364</v>
      </c>
      <c r="D303" s="135" t="s">
        <v>10365</v>
      </c>
      <c r="E303" s="135" t="s">
        <v>9673</v>
      </c>
      <c r="F303" s="135" t="s">
        <v>9657</v>
      </c>
      <c r="G303" s="135" t="s">
        <v>9674</v>
      </c>
      <c r="H303" s="136">
        <v>45625</v>
      </c>
      <c r="I303" s="135" t="s">
        <v>9582</v>
      </c>
      <c r="J303" s="137">
        <v>9186.0400000000009</v>
      </c>
      <c r="K303" s="137">
        <v>9788</v>
      </c>
      <c r="L303" s="137">
        <v>0</v>
      </c>
      <c r="M303" s="137">
        <v>-601.96</v>
      </c>
      <c r="N303" s="138">
        <v>45693</v>
      </c>
    </row>
    <row r="304" spans="1:14" ht="14.4" x14ac:dyDescent="0.3">
      <c r="A304" s="135" t="s">
        <v>8760</v>
      </c>
      <c r="B304" s="135" t="s">
        <v>10346</v>
      </c>
      <c r="C304" s="135" t="s">
        <v>10366</v>
      </c>
      <c r="D304" s="135" t="s">
        <v>10367</v>
      </c>
      <c r="E304" s="135" t="s">
        <v>9579</v>
      </c>
      <c r="F304" s="135" t="s">
        <v>9580</v>
      </c>
      <c r="G304" s="135" t="s">
        <v>9581</v>
      </c>
      <c r="H304" s="136">
        <v>45625</v>
      </c>
      <c r="I304" s="135" t="s">
        <v>9582</v>
      </c>
      <c r="J304" s="137">
        <v>3925.75</v>
      </c>
      <c r="K304" s="137">
        <v>4183</v>
      </c>
      <c r="L304" s="137">
        <v>0</v>
      </c>
      <c r="M304" s="137">
        <v>-257.25</v>
      </c>
      <c r="N304" s="138">
        <v>45693</v>
      </c>
    </row>
    <row r="305" spans="1:14" ht="14.4" x14ac:dyDescent="0.3">
      <c r="A305" s="135" t="s">
        <v>10368</v>
      </c>
      <c r="B305" s="135" t="s">
        <v>10346</v>
      </c>
      <c r="C305" s="135" t="s">
        <v>10366</v>
      </c>
      <c r="D305" s="135" t="s">
        <v>10367</v>
      </c>
      <c r="E305" s="135" t="s">
        <v>9579</v>
      </c>
      <c r="F305" s="135" t="s">
        <v>9580</v>
      </c>
      <c r="G305" s="135" t="s">
        <v>9581</v>
      </c>
      <c r="H305" s="136">
        <v>45625</v>
      </c>
      <c r="I305" s="135" t="s">
        <v>9582</v>
      </c>
      <c r="J305" s="137">
        <v>7500</v>
      </c>
      <c r="K305" s="137">
        <v>0</v>
      </c>
      <c r="L305" s="137">
        <v>7500</v>
      </c>
      <c r="M305" s="137">
        <v>0</v>
      </c>
      <c r="N305" s="138">
        <v>45693</v>
      </c>
    </row>
    <row r="306" spans="1:14" ht="14.4" x14ac:dyDescent="0.3">
      <c r="A306" s="135" t="s">
        <v>10369</v>
      </c>
      <c r="B306" s="135" t="s">
        <v>9804</v>
      </c>
      <c r="C306" s="135" t="s">
        <v>9805</v>
      </c>
      <c r="D306" s="135" t="s">
        <v>9806</v>
      </c>
      <c r="E306" s="135" t="s">
        <v>9679</v>
      </c>
      <c r="F306" s="135" t="s">
        <v>9580</v>
      </c>
      <c r="G306" s="135" t="s">
        <v>9674</v>
      </c>
      <c r="H306" s="136">
        <v>45625</v>
      </c>
      <c r="I306" s="135" t="s">
        <v>9658</v>
      </c>
      <c r="J306" s="137">
        <v>51404.31</v>
      </c>
      <c r="K306" s="137">
        <v>3936</v>
      </c>
      <c r="L306" s="137">
        <v>47468.31</v>
      </c>
      <c r="M306" s="137">
        <v>0</v>
      </c>
      <c r="N306" s="138">
        <v>45693</v>
      </c>
    </row>
    <row r="307" spans="1:14" ht="14.4" x14ac:dyDescent="0.3">
      <c r="A307" s="135" t="s">
        <v>10370</v>
      </c>
      <c r="B307" s="135" t="s">
        <v>9808</v>
      </c>
      <c r="C307" s="135" t="s">
        <v>9809</v>
      </c>
      <c r="D307" s="135" t="s">
        <v>9810</v>
      </c>
      <c r="E307" s="135" t="s">
        <v>9579</v>
      </c>
      <c r="F307" s="135" t="s">
        <v>9580</v>
      </c>
      <c r="G307" s="135" t="s">
        <v>9581</v>
      </c>
      <c r="H307" s="136">
        <v>45625</v>
      </c>
      <c r="I307" s="135" t="s">
        <v>9607</v>
      </c>
      <c r="J307" s="137">
        <v>103153.5</v>
      </c>
      <c r="K307" s="137">
        <v>103153.5</v>
      </c>
      <c r="L307" s="137">
        <v>0</v>
      </c>
      <c r="M307" s="137">
        <v>0</v>
      </c>
      <c r="N307" s="138">
        <v>45693</v>
      </c>
    </row>
    <row r="308" spans="1:14" ht="14.4" x14ac:dyDescent="0.3">
      <c r="A308" s="135" t="s">
        <v>9619</v>
      </c>
      <c r="B308" s="135" t="s">
        <v>9576</v>
      </c>
      <c r="C308" s="135" t="s">
        <v>9605</v>
      </c>
      <c r="D308" s="135" t="s">
        <v>9606</v>
      </c>
      <c r="E308" s="135" t="s">
        <v>9579</v>
      </c>
      <c r="F308" s="135" t="s">
        <v>9580</v>
      </c>
      <c r="G308" s="135" t="s">
        <v>9581</v>
      </c>
      <c r="H308" s="136">
        <v>45625</v>
      </c>
      <c r="I308" s="135" t="s">
        <v>9607</v>
      </c>
      <c r="J308" s="137">
        <v>7044</v>
      </c>
      <c r="K308" s="137">
        <v>7044</v>
      </c>
      <c r="L308" s="137">
        <v>0</v>
      </c>
      <c r="M308" s="137">
        <v>0</v>
      </c>
      <c r="N308" s="138">
        <v>45693</v>
      </c>
    </row>
    <row r="309" spans="1:14" ht="14.4" x14ac:dyDescent="0.3">
      <c r="A309" s="135" t="s">
        <v>10371</v>
      </c>
      <c r="B309" s="135" t="s">
        <v>9726</v>
      </c>
      <c r="C309" s="135" t="s">
        <v>10372</v>
      </c>
      <c r="D309" s="135" t="s">
        <v>10373</v>
      </c>
      <c r="E309" s="135" t="s">
        <v>9673</v>
      </c>
      <c r="F309" s="135" t="s">
        <v>9657</v>
      </c>
      <c r="G309" s="135" t="s">
        <v>9674</v>
      </c>
      <c r="H309" s="136">
        <v>45625</v>
      </c>
      <c r="I309" s="135" t="s">
        <v>9582</v>
      </c>
      <c r="J309" s="137">
        <v>23462.5</v>
      </c>
      <c r="K309" s="137">
        <v>25000</v>
      </c>
      <c r="L309" s="137">
        <v>0</v>
      </c>
      <c r="M309" s="137">
        <v>-1537.5</v>
      </c>
      <c r="N309" s="138">
        <v>45693</v>
      </c>
    </row>
    <row r="310" spans="1:14" ht="14.4" x14ac:dyDescent="0.3">
      <c r="A310" s="135" t="s">
        <v>10374</v>
      </c>
      <c r="B310" s="135" t="s">
        <v>10375</v>
      </c>
      <c r="C310" s="135" t="s">
        <v>10376</v>
      </c>
      <c r="D310" s="135" t="s">
        <v>10377</v>
      </c>
      <c r="E310" s="135" t="s">
        <v>9679</v>
      </c>
      <c r="F310" s="135" t="s">
        <v>9580</v>
      </c>
      <c r="G310" s="135" t="s">
        <v>9674</v>
      </c>
      <c r="H310" s="136">
        <v>45625</v>
      </c>
      <c r="I310" s="135" t="s">
        <v>9582</v>
      </c>
      <c r="J310" s="137">
        <v>18000</v>
      </c>
      <c r="K310" s="137">
        <v>19179.54</v>
      </c>
      <c r="L310" s="137">
        <v>0</v>
      </c>
      <c r="M310" s="137">
        <v>-1179.54</v>
      </c>
      <c r="N310" s="138">
        <v>45693</v>
      </c>
    </row>
    <row r="311" spans="1:14" ht="14.4" x14ac:dyDescent="0.3">
      <c r="A311" s="135" t="s">
        <v>10378</v>
      </c>
      <c r="B311" s="135" t="s">
        <v>9670</v>
      </c>
      <c r="C311" s="135" t="s">
        <v>10379</v>
      </c>
      <c r="D311" s="135" t="s">
        <v>10380</v>
      </c>
      <c r="E311" s="135" t="s">
        <v>9673</v>
      </c>
      <c r="F311" s="135" t="s">
        <v>9657</v>
      </c>
      <c r="G311" s="135" t="s">
        <v>9674</v>
      </c>
      <c r="H311" s="136">
        <v>45625</v>
      </c>
      <c r="I311" s="135" t="s">
        <v>9582</v>
      </c>
      <c r="J311" s="137">
        <v>4692.5</v>
      </c>
      <c r="K311" s="137">
        <v>5000</v>
      </c>
      <c r="L311" s="137">
        <v>0</v>
      </c>
      <c r="M311" s="137">
        <v>-307.5</v>
      </c>
      <c r="N311" s="138">
        <v>45693</v>
      </c>
    </row>
    <row r="312" spans="1:14" ht="14.4" x14ac:dyDescent="0.3">
      <c r="A312" s="135" t="s">
        <v>10381</v>
      </c>
      <c r="B312" s="135" t="s">
        <v>9670</v>
      </c>
      <c r="C312" s="135" t="s">
        <v>10382</v>
      </c>
      <c r="D312" s="135" t="s">
        <v>10383</v>
      </c>
      <c r="E312" s="135" t="s">
        <v>9673</v>
      </c>
      <c r="F312" s="135" t="s">
        <v>9657</v>
      </c>
      <c r="G312" s="135" t="s">
        <v>9674</v>
      </c>
      <c r="H312" s="136">
        <v>45625</v>
      </c>
      <c r="I312" s="135" t="s">
        <v>9582</v>
      </c>
      <c r="J312" s="137">
        <v>4692.5</v>
      </c>
      <c r="K312" s="137">
        <v>5000</v>
      </c>
      <c r="L312" s="137">
        <v>0</v>
      </c>
      <c r="M312" s="137">
        <v>-307.5</v>
      </c>
      <c r="N312" s="138">
        <v>45693</v>
      </c>
    </row>
    <row r="313" spans="1:14" ht="14.4" x14ac:dyDescent="0.3">
      <c r="A313" s="135" t="s">
        <v>10384</v>
      </c>
      <c r="B313" s="135" t="s">
        <v>9670</v>
      </c>
      <c r="C313" s="135" t="s">
        <v>10385</v>
      </c>
      <c r="D313" s="135" t="s">
        <v>10386</v>
      </c>
      <c r="E313" s="135" t="s">
        <v>9673</v>
      </c>
      <c r="F313" s="135" t="s">
        <v>9657</v>
      </c>
      <c r="G313" s="135" t="s">
        <v>9674</v>
      </c>
      <c r="H313" s="136">
        <v>45625</v>
      </c>
      <c r="I313" s="135" t="s">
        <v>9582</v>
      </c>
      <c r="J313" s="137">
        <v>2815.5</v>
      </c>
      <c r="K313" s="137">
        <v>3000</v>
      </c>
      <c r="L313" s="137">
        <v>0</v>
      </c>
      <c r="M313" s="137">
        <v>-184.5</v>
      </c>
      <c r="N313" s="138">
        <v>45693</v>
      </c>
    </row>
    <row r="314" spans="1:14" ht="14.4" x14ac:dyDescent="0.3">
      <c r="A314" s="135" t="s">
        <v>10387</v>
      </c>
      <c r="B314" s="135" t="s">
        <v>9670</v>
      </c>
      <c r="C314" s="135" t="s">
        <v>10388</v>
      </c>
      <c r="D314" s="135" t="s">
        <v>10389</v>
      </c>
      <c r="E314" s="135" t="s">
        <v>9673</v>
      </c>
      <c r="F314" s="135" t="s">
        <v>9657</v>
      </c>
      <c r="G314" s="135" t="s">
        <v>9674</v>
      </c>
      <c r="H314" s="136">
        <v>45625</v>
      </c>
      <c r="I314" s="135" t="s">
        <v>9582</v>
      </c>
      <c r="J314" s="137">
        <v>27481.63</v>
      </c>
      <c r="K314" s="137">
        <v>29282.5</v>
      </c>
      <c r="L314" s="137">
        <v>0</v>
      </c>
      <c r="M314" s="137">
        <v>-1800.87</v>
      </c>
      <c r="N314" s="138">
        <v>45693</v>
      </c>
    </row>
    <row r="315" spans="1:14" ht="14.4" x14ac:dyDescent="0.3">
      <c r="A315" s="135" t="s">
        <v>10390</v>
      </c>
      <c r="B315" s="135" t="s">
        <v>9670</v>
      </c>
      <c r="C315" s="135" t="s">
        <v>10391</v>
      </c>
      <c r="D315" s="135" t="s">
        <v>10392</v>
      </c>
      <c r="E315" s="135" t="s">
        <v>9673</v>
      </c>
      <c r="F315" s="135" t="s">
        <v>9657</v>
      </c>
      <c r="G315" s="135" t="s">
        <v>9674</v>
      </c>
      <c r="H315" s="136">
        <v>45625</v>
      </c>
      <c r="I315" s="135" t="s">
        <v>9582</v>
      </c>
      <c r="J315" s="137">
        <v>1764.85</v>
      </c>
      <c r="K315" s="137">
        <v>1880.5</v>
      </c>
      <c r="L315" s="137">
        <v>0</v>
      </c>
      <c r="M315" s="137">
        <v>-115.65</v>
      </c>
      <c r="N315" s="138">
        <v>45693</v>
      </c>
    </row>
    <row r="316" spans="1:14" ht="14.4" x14ac:dyDescent="0.3">
      <c r="A316" s="135" t="s">
        <v>10393</v>
      </c>
      <c r="B316" s="135" t="s">
        <v>9670</v>
      </c>
      <c r="C316" s="135" t="s">
        <v>10394</v>
      </c>
      <c r="D316" s="135" t="s">
        <v>10395</v>
      </c>
      <c r="E316" s="135" t="s">
        <v>9673</v>
      </c>
      <c r="F316" s="135" t="s">
        <v>9657</v>
      </c>
      <c r="G316" s="135" t="s">
        <v>9674</v>
      </c>
      <c r="H316" s="136">
        <v>45625</v>
      </c>
      <c r="I316" s="135" t="s">
        <v>9582</v>
      </c>
      <c r="J316" s="137">
        <v>4692.5</v>
      </c>
      <c r="K316" s="137">
        <v>5000</v>
      </c>
      <c r="L316" s="137">
        <v>0</v>
      </c>
      <c r="M316" s="137">
        <v>-307.5</v>
      </c>
      <c r="N316" s="138">
        <v>45693</v>
      </c>
    </row>
    <row r="317" spans="1:14" ht="14.4" x14ac:dyDescent="0.3">
      <c r="A317" s="135" t="s">
        <v>10396</v>
      </c>
      <c r="B317" s="135" t="s">
        <v>9670</v>
      </c>
      <c r="C317" s="135" t="s">
        <v>9899</v>
      </c>
      <c r="D317" s="135" t="s">
        <v>9900</v>
      </c>
      <c r="E317" s="135" t="s">
        <v>9673</v>
      </c>
      <c r="F317" s="135" t="s">
        <v>9657</v>
      </c>
      <c r="G317" s="135" t="s">
        <v>9674</v>
      </c>
      <c r="H317" s="136">
        <v>45625</v>
      </c>
      <c r="I317" s="135" t="s">
        <v>9582</v>
      </c>
      <c r="J317" s="137">
        <v>2299.79</v>
      </c>
      <c r="K317" s="137">
        <v>2450.5</v>
      </c>
      <c r="L317" s="137">
        <v>0</v>
      </c>
      <c r="M317" s="137">
        <v>-150.71</v>
      </c>
      <c r="N317" s="138">
        <v>45693</v>
      </c>
    </row>
    <row r="318" spans="1:14" ht="14.4" x14ac:dyDescent="0.3">
      <c r="A318" s="135" t="s">
        <v>10397</v>
      </c>
      <c r="B318" s="135" t="s">
        <v>9711</v>
      </c>
      <c r="C318" s="135" t="s">
        <v>9712</v>
      </c>
      <c r="D318" s="135" t="s">
        <v>9713</v>
      </c>
      <c r="E318" s="135" t="s">
        <v>9673</v>
      </c>
      <c r="F318" s="135" t="s">
        <v>9657</v>
      </c>
      <c r="G318" s="135" t="s">
        <v>9674</v>
      </c>
      <c r="H318" s="136">
        <v>45625</v>
      </c>
      <c r="I318" s="135" t="s">
        <v>9582</v>
      </c>
      <c r="J318" s="137">
        <v>1344.59</v>
      </c>
      <c r="K318" s="137">
        <v>1432.7</v>
      </c>
      <c r="L318" s="137">
        <v>0</v>
      </c>
      <c r="M318" s="137">
        <v>-88.11</v>
      </c>
      <c r="N318" s="138">
        <v>45693</v>
      </c>
    </row>
    <row r="319" spans="1:14" ht="14.4" x14ac:dyDescent="0.3">
      <c r="A319" s="135" t="s">
        <v>10398</v>
      </c>
      <c r="B319" s="135" t="s">
        <v>9711</v>
      </c>
      <c r="C319" s="135" t="s">
        <v>10399</v>
      </c>
      <c r="D319" s="135" t="s">
        <v>10400</v>
      </c>
      <c r="E319" s="135" t="s">
        <v>9673</v>
      </c>
      <c r="F319" s="135" t="s">
        <v>9657</v>
      </c>
      <c r="G319" s="135" t="s">
        <v>9674</v>
      </c>
      <c r="H319" s="136">
        <v>45625</v>
      </c>
      <c r="I319" s="135" t="s">
        <v>9582</v>
      </c>
      <c r="J319" s="137">
        <v>926.41</v>
      </c>
      <c r="K319" s="137">
        <v>987.12</v>
      </c>
      <c r="L319" s="137">
        <v>0</v>
      </c>
      <c r="M319" s="137">
        <v>-60.71</v>
      </c>
      <c r="N319" s="138">
        <v>45693</v>
      </c>
    </row>
    <row r="320" spans="1:14" ht="14.4" x14ac:dyDescent="0.3">
      <c r="A320" s="135" t="s">
        <v>10401</v>
      </c>
      <c r="B320" s="135" t="s">
        <v>9916</v>
      </c>
      <c r="C320" s="135" t="s">
        <v>9920</v>
      </c>
      <c r="D320" s="135" t="s">
        <v>9921</v>
      </c>
      <c r="E320" s="135" t="s">
        <v>9673</v>
      </c>
      <c r="F320" s="135" t="s">
        <v>9657</v>
      </c>
      <c r="G320" s="135" t="s">
        <v>9674</v>
      </c>
      <c r="H320" s="136">
        <v>45625</v>
      </c>
      <c r="I320" s="135" t="s">
        <v>9582</v>
      </c>
      <c r="J320" s="137">
        <v>2248.46</v>
      </c>
      <c r="K320" s="137">
        <v>0</v>
      </c>
      <c r="L320" s="137">
        <v>2248.46</v>
      </c>
      <c r="M320" s="137">
        <v>0</v>
      </c>
      <c r="N320" s="138">
        <v>45693</v>
      </c>
    </row>
    <row r="321" spans="1:14" ht="14.4" x14ac:dyDescent="0.3">
      <c r="A321" s="135" t="s">
        <v>9437</v>
      </c>
      <c r="B321" s="135" t="s">
        <v>9944</v>
      </c>
      <c r="C321" s="135" t="s">
        <v>9945</v>
      </c>
      <c r="D321" s="135" t="s">
        <v>9946</v>
      </c>
      <c r="E321" s="135" t="s">
        <v>9673</v>
      </c>
      <c r="F321" s="135" t="s">
        <v>9657</v>
      </c>
      <c r="G321" s="135" t="s">
        <v>9674</v>
      </c>
      <c r="H321" s="136">
        <v>45625</v>
      </c>
      <c r="I321" s="135" t="s">
        <v>9582</v>
      </c>
      <c r="J321" s="137">
        <v>3739.92</v>
      </c>
      <c r="K321" s="137">
        <v>3985</v>
      </c>
      <c r="L321" s="137">
        <v>0</v>
      </c>
      <c r="M321" s="137">
        <v>-245.08</v>
      </c>
      <c r="N321" s="138">
        <v>45693</v>
      </c>
    </row>
    <row r="322" spans="1:14" ht="14.4" x14ac:dyDescent="0.3">
      <c r="A322" s="135" t="s">
        <v>9436</v>
      </c>
      <c r="B322" s="135" t="s">
        <v>9944</v>
      </c>
      <c r="C322" s="135" t="s">
        <v>9945</v>
      </c>
      <c r="D322" s="135" t="s">
        <v>9946</v>
      </c>
      <c r="E322" s="135" t="s">
        <v>9673</v>
      </c>
      <c r="F322" s="135" t="s">
        <v>9657</v>
      </c>
      <c r="G322" s="135" t="s">
        <v>9674</v>
      </c>
      <c r="H322" s="136">
        <v>45625</v>
      </c>
      <c r="I322" s="135" t="s">
        <v>9582</v>
      </c>
      <c r="J322" s="137">
        <v>5631</v>
      </c>
      <c r="K322" s="137">
        <v>6000</v>
      </c>
      <c r="L322" s="137">
        <v>0</v>
      </c>
      <c r="M322" s="137">
        <v>-369</v>
      </c>
      <c r="N322" s="138">
        <v>45693</v>
      </c>
    </row>
    <row r="323" spans="1:14" ht="14.4" x14ac:dyDescent="0.3">
      <c r="A323" s="135" t="s">
        <v>10402</v>
      </c>
      <c r="B323" s="135" t="s">
        <v>9944</v>
      </c>
      <c r="C323" s="135" t="s">
        <v>9945</v>
      </c>
      <c r="D323" s="135" t="s">
        <v>9946</v>
      </c>
      <c r="E323" s="135" t="s">
        <v>9673</v>
      </c>
      <c r="F323" s="135" t="s">
        <v>9657</v>
      </c>
      <c r="G323" s="135" t="s">
        <v>9674</v>
      </c>
      <c r="H323" s="136">
        <v>45625</v>
      </c>
      <c r="I323" s="135" t="s">
        <v>9582</v>
      </c>
      <c r="J323" s="137">
        <v>133.19999999999999</v>
      </c>
      <c r="K323" s="137">
        <v>0</v>
      </c>
      <c r="L323" s="137">
        <v>133.19999999999999</v>
      </c>
      <c r="M323" s="137">
        <v>0</v>
      </c>
      <c r="N323" s="138">
        <v>45693</v>
      </c>
    </row>
    <row r="324" spans="1:14" ht="14.4" x14ac:dyDescent="0.3">
      <c r="A324" s="135" t="s">
        <v>10403</v>
      </c>
      <c r="B324" s="135" t="s">
        <v>9696</v>
      </c>
      <c r="C324" s="135" t="s">
        <v>10404</v>
      </c>
      <c r="D324" s="135" t="s">
        <v>10405</v>
      </c>
      <c r="E324" s="135" t="s">
        <v>9673</v>
      </c>
      <c r="F324" s="135" t="s">
        <v>9657</v>
      </c>
      <c r="G324" s="135" t="s">
        <v>9674</v>
      </c>
      <c r="H324" s="136">
        <v>45625</v>
      </c>
      <c r="I324" s="135" t="s">
        <v>9582</v>
      </c>
      <c r="J324" s="137">
        <v>100</v>
      </c>
      <c r="K324" s="137">
        <v>0</v>
      </c>
      <c r="L324" s="137">
        <v>100</v>
      </c>
      <c r="M324" s="137">
        <v>0</v>
      </c>
      <c r="N324" s="138">
        <v>45693</v>
      </c>
    </row>
    <row r="325" spans="1:14" ht="14.4" x14ac:dyDescent="0.3">
      <c r="A325" s="135" t="s">
        <v>8661</v>
      </c>
      <c r="B325" s="135" t="s">
        <v>9988</v>
      </c>
      <c r="C325" s="135" t="s">
        <v>10406</v>
      </c>
      <c r="D325" s="135" t="s">
        <v>10407</v>
      </c>
      <c r="E325" s="135" t="s">
        <v>9673</v>
      </c>
      <c r="F325" s="135" t="s">
        <v>9657</v>
      </c>
      <c r="G325" s="135" t="s">
        <v>9674</v>
      </c>
      <c r="H325" s="136">
        <v>45625</v>
      </c>
      <c r="I325" s="135" t="s">
        <v>9582</v>
      </c>
      <c r="J325" s="137">
        <v>1513.33</v>
      </c>
      <c r="K325" s="137">
        <v>1612.5</v>
      </c>
      <c r="L325" s="137">
        <v>0</v>
      </c>
      <c r="M325" s="137">
        <v>-99.17</v>
      </c>
      <c r="N325" s="138">
        <v>45693</v>
      </c>
    </row>
    <row r="326" spans="1:14" ht="14.4" x14ac:dyDescent="0.3">
      <c r="A326" s="135" t="s">
        <v>9412</v>
      </c>
      <c r="B326" s="135" t="s">
        <v>9779</v>
      </c>
      <c r="C326" s="135" t="s">
        <v>10408</v>
      </c>
      <c r="D326" s="135" t="s">
        <v>10409</v>
      </c>
      <c r="E326" s="135" t="s">
        <v>9656</v>
      </c>
      <c r="F326" s="135" t="s">
        <v>9657</v>
      </c>
      <c r="G326" s="135" t="s">
        <v>9581</v>
      </c>
      <c r="H326" s="136">
        <v>45624</v>
      </c>
      <c r="I326" s="135" t="s">
        <v>9658</v>
      </c>
      <c r="J326" s="137">
        <v>922</v>
      </c>
      <c r="K326" s="137">
        <v>922</v>
      </c>
      <c r="L326" s="137">
        <v>0</v>
      </c>
      <c r="M326" s="137">
        <v>0</v>
      </c>
      <c r="N326" s="138">
        <v>45693</v>
      </c>
    </row>
    <row r="327" spans="1:14" ht="14.4" x14ac:dyDescent="0.3">
      <c r="A327" s="135" t="s">
        <v>10410</v>
      </c>
      <c r="B327" s="135" t="s">
        <v>9779</v>
      </c>
      <c r="C327" s="135" t="s">
        <v>10411</v>
      </c>
      <c r="D327" s="135" t="s">
        <v>10412</v>
      </c>
      <c r="E327" s="135" t="s">
        <v>9656</v>
      </c>
      <c r="F327" s="135" t="s">
        <v>9657</v>
      </c>
      <c r="G327" s="135" t="s">
        <v>9581</v>
      </c>
      <c r="H327" s="136">
        <v>45623</v>
      </c>
      <c r="I327" s="135" t="s">
        <v>9658</v>
      </c>
      <c r="J327" s="137">
        <v>3536</v>
      </c>
      <c r="K327" s="137">
        <v>3536</v>
      </c>
      <c r="L327" s="137">
        <v>0</v>
      </c>
      <c r="M327" s="137">
        <v>0</v>
      </c>
      <c r="N327" s="138">
        <v>45693</v>
      </c>
    </row>
    <row r="328" spans="1:14" ht="14.4" x14ac:dyDescent="0.3">
      <c r="A328" s="135" t="s">
        <v>8615</v>
      </c>
      <c r="B328" s="135" t="s">
        <v>9670</v>
      </c>
      <c r="C328" s="135" t="s">
        <v>10413</v>
      </c>
      <c r="D328" s="135" t="s">
        <v>10414</v>
      </c>
      <c r="E328" s="135" t="s">
        <v>9673</v>
      </c>
      <c r="F328" s="135" t="s">
        <v>9657</v>
      </c>
      <c r="G328" s="135" t="s">
        <v>9674</v>
      </c>
      <c r="H328" s="136">
        <v>45622</v>
      </c>
      <c r="I328" s="135" t="s">
        <v>9582</v>
      </c>
      <c r="J328" s="137">
        <v>4223.25</v>
      </c>
      <c r="K328" s="137">
        <v>4500</v>
      </c>
      <c r="L328" s="137">
        <v>0</v>
      </c>
      <c r="M328" s="137">
        <v>-276.75</v>
      </c>
      <c r="N328" s="138">
        <v>45693</v>
      </c>
    </row>
    <row r="329" spans="1:14" ht="14.4" x14ac:dyDescent="0.3">
      <c r="A329" s="135" t="s">
        <v>10415</v>
      </c>
      <c r="B329" s="135" t="s">
        <v>9779</v>
      </c>
      <c r="C329" s="135" t="s">
        <v>10416</v>
      </c>
      <c r="D329" s="135" t="s">
        <v>10417</v>
      </c>
      <c r="E329" s="135" t="s">
        <v>9656</v>
      </c>
      <c r="F329" s="135" t="s">
        <v>9657</v>
      </c>
      <c r="G329" s="135" t="s">
        <v>9581</v>
      </c>
      <c r="H329" s="136">
        <v>45615</v>
      </c>
      <c r="I329" s="135" t="s">
        <v>9658</v>
      </c>
      <c r="J329" s="137">
        <v>3287</v>
      </c>
      <c r="K329" s="137">
        <v>3287</v>
      </c>
      <c r="L329" s="137">
        <v>0</v>
      </c>
      <c r="M329" s="137">
        <v>0</v>
      </c>
      <c r="N329" s="138">
        <v>45693</v>
      </c>
    </row>
    <row r="330" spans="1:14" ht="14.4" x14ac:dyDescent="0.3">
      <c r="A330" s="135" t="s">
        <v>10418</v>
      </c>
      <c r="B330" s="135" t="s">
        <v>10419</v>
      </c>
      <c r="C330" s="135" t="s">
        <v>10420</v>
      </c>
      <c r="D330" s="135" t="s">
        <v>10421</v>
      </c>
      <c r="E330" s="135" t="s">
        <v>9579</v>
      </c>
      <c r="F330" s="135" t="s">
        <v>9580</v>
      </c>
      <c r="G330" s="135" t="s">
        <v>9581</v>
      </c>
      <c r="H330" s="136">
        <v>45607</v>
      </c>
      <c r="I330" s="135" t="s">
        <v>9658</v>
      </c>
      <c r="J330" s="137">
        <v>11761</v>
      </c>
      <c r="K330" s="137">
        <v>11761</v>
      </c>
      <c r="L330" s="137">
        <v>0</v>
      </c>
      <c r="M330" s="137">
        <v>0</v>
      </c>
      <c r="N330" s="138">
        <v>45693</v>
      </c>
    </row>
    <row r="331" spans="1:14" ht="14.4" x14ac:dyDescent="0.3">
      <c r="A331" s="135" t="s">
        <v>10422</v>
      </c>
      <c r="B331" s="135" t="s">
        <v>10419</v>
      </c>
      <c r="C331" s="135" t="s">
        <v>10423</v>
      </c>
      <c r="D331" s="135" t="s">
        <v>10424</v>
      </c>
      <c r="E331" s="135" t="s">
        <v>9579</v>
      </c>
      <c r="F331" s="135" t="s">
        <v>9580</v>
      </c>
      <c r="G331" s="135" t="s">
        <v>9581</v>
      </c>
      <c r="H331" s="136">
        <v>45607</v>
      </c>
      <c r="I331" s="135" t="s">
        <v>9658</v>
      </c>
      <c r="J331" s="137">
        <v>8698</v>
      </c>
      <c r="K331" s="137">
        <v>8698</v>
      </c>
      <c r="L331" s="137">
        <v>0</v>
      </c>
      <c r="M331" s="137">
        <v>0</v>
      </c>
      <c r="N331" s="138">
        <v>45693</v>
      </c>
    </row>
    <row r="332" spans="1:14" ht="14.4" x14ac:dyDescent="0.3">
      <c r="A332" s="135" t="s">
        <v>10425</v>
      </c>
      <c r="B332" s="135" t="s">
        <v>10426</v>
      </c>
      <c r="C332" s="135" t="s">
        <v>10427</v>
      </c>
      <c r="D332" s="135" t="s">
        <v>10428</v>
      </c>
      <c r="E332" s="135" t="s">
        <v>9673</v>
      </c>
      <c r="F332" s="135" t="s">
        <v>9657</v>
      </c>
      <c r="G332" s="135" t="s">
        <v>9674</v>
      </c>
      <c r="H332" s="136">
        <v>45601</v>
      </c>
      <c r="I332" s="135" t="s">
        <v>9582</v>
      </c>
      <c r="J332" s="137">
        <v>13936.73</v>
      </c>
      <c r="K332" s="137">
        <v>14850</v>
      </c>
      <c r="L332" s="137">
        <v>0</v>
      </c>
      <c r="M332" s="137">
        <v>-913.27</v>
      </c>
      <c r="N332" s="138">
        <v>45693</v>
      </c>
    </row>
    <row r="333" spans="1:14" ht="14.4" x14ac:dyDescent="0.3">
      <c r="A333" s="135" t="s">
        <v>10429</v>
      </c>
      <c r="B333" s="135" t="s">
        <v>10078</v>
      </c>
      <c r="C333" s="135" t="s">
        <v>10430</v>
      </c>
      <c r="D333" s="135" t="s">
        <v>10431</v>
      </c>
      <c r="E333" s="135" t="s">
        <v>9579</v>
      </c>
      <c r="F333" s="135" t="s">
        <v>9580</v>
      </c>
      <c r="G333" s="135" t="s">
        <v>9581</v>
      </c>
      <c r="H333" s="136">
        <v>45596</v>
      </c>
      <c r="I333" s="135" t="s">
        <v>9607</v>
      </c>
      <c r="J333" s="137">
        <v>10656</v>
      </c>
      <c r="K333" s="137">
        <v>10656</v>
      </c>
      <c r="L333" s="137">
        <v>0</v>
      </c>
      <c r="M333" s="137">
        <v>0</v>
      </c>
      <c r="N333" s="138">
        <v>45693</v>
      </c>
    </row>
    <row r="334" spans="1:14" ht="14.4" x14ac:dyDescent="0.3">
      <c r="A334" s="135" t="s">
        <v>8637</v>
      </c>
      <c r="B334" s="135" t="s">
        <v>9722</v>
      </c>
      <c r="C334" s="135" t="s">
        <v>10432</v>
      </c>
      <c r="D334" s="135" t="s">
        <v>10433</v>
      </c>
      <c r="E334" s="135" t="s">
        <v>9673</v>
      </c>
      <c r="F334" s="135" t="s">
        <v>9657</v>
      </c>
      <c r="G334" s="135" t="s">
        <v>9674</v>
      </c>
      <c r="H334" s="136">
        <v>45596</v>
      </c>
      <c r="I334" s="135" t="s">
        <v>9582</v>
      </c>
      <c r="J334" s="137">
        <v>5410.45</v>
      </c>
      <c r="K334" s="137">
        <v>5765</v>
      </c>
      <c r="L334" s="137">
        <v>0</v>
      </c>
      <c r="M334" s="137">
        <v>-354.55</v>
      </c>
      <c r="N334" s="138">
        <v>45693</v>
      </c>
    </row>
    <row r="335" spans="1:14" ht="14.4" x14ac:dyDescent="0.3">
      <c r="A335" s="135" t="s">
        <v>10434</v>
      </c>
      <c r="B335" s="135" t="s">
        <v>10435</v>
      </c>
      <c r="C335" s="135" t="s">
        <v>10436</v>
      </c>
      <c r="D335" s="135" t="s">
        <v>10437</v>
      </c>
      <c r="E335" s="135" t="s">
        <v>9656</v>
      </c>
      <c r="F335" s="135" t="s">
        <v>9657</v>
      </c>
      <c r="G335" s="135" t="s">
        <v>9581</v>
      </c>
      <c r="H335" s="136">
        <v>45596</v>
      </c>
      <c r="I335" s="135" t="s">
        <v>9658</v>
      </c>
      <c r="J335" s="137">
        <v>7192</v>
      </c>
      <c r="K335" s="137">
        <v>7192</v>
      </c>
      <c r="L335" s="137">
        <v>0</v>
      </c>
      <c r="M335" s="137">
        <v>0</v>
      </c>
      <c r="N335" s="138">
        <v>45693</v>
      </c>
    </row>
    <row r="336" spans="1:14" ht="14.4" x14ac:dyDescent="0.3">
      <c r="A336" s="135" t="s">
        <v>10438</v>
      </c>
      <c r="B336" s="135" t="s">
        <v>9653</v>
      </c>
      <c r="C336" s="135" t="s">
        <v>10439</v>
      </c>
      <c r="D336" s="135" t="s">
        <v>10440</v>
      </c>
      <c r="E336" s="135" t="s">
        <v>9656</v>
      </c>
      <c r="F336" s="135" t="s">
        <v>9657</v>
      </c>
      <c r="G336" s="135" t="s">
        <v>9581</v>
      </c>
      <c r="H336" s="136">
        <v>45596</v>
      </c>
      <c r="I336" s="135" t="s">
        <v>9658</v>
      </c>
      <c r="J336" s="137">
        <v>136</v>
      </c>
      <c r="K336" s="137">
        <v>136</v>
      </c>
      <c r="L336" s="137">
        <v>0</v>
      </c>
      <c r="M336" s="137">
        <v>0</v>
      </c>
      <c r="N336" s="138">
        <v>45693</v>
      </c>
    </row>
    <row r="337" spans="1:14" ht="14.4" x14ac:dyDescent="0.3">
      <c r="A337" s="135" t="s">
        <v>10441</v>
      </c>
      <c r="B337" s="135" t="s">
        <v>9653</v>
      </c>
      <c r="C337" s="135" t="s">
        <v>10442</v>
      </c>
      <c r="D337" s="135" t="s">
        <v>10443</v>
      </c>
      <c r="E337" s="135" t="s">
        <v>9656</v>
      </c>
      <c r="F337" s="135" t="s">
        <v>9657</v>
      </c>
      <c r="G337" s="135" t="s">
        <v>9581</v>
      </c>
      <c r="H337" s="136">
        <v>45596</v>
      </c>
      <c r="I337" s="135" t="s">
        <v>9658</v>
      </c>
      <c r="J337" s="137">
        <v>4944</v>
      </c>
      <c r="K337" s="137">
        <v>4944</v>
      </c>
      <c r="L337" s="137">
        <v>0</v>
      </c>
      <c r="M337" s="137">
        <v>0</v>
      </c>
      <c r="N337" s="138">
        <v>45693</v>
      </c>
    </row>
    <row r="338" spans="1:14" ht="14.4" x14ac:dyDescent="0.3">
      <c r="A338" s="135" t="s">
        <v>10444</v>
      </c>
      <c r="B338" s="135" t="s">
        <v>9653</v>
      </c>
      <c r="C338" s="135" t="s">
        <v>10445</v>
      </c>
      <c r="D338" s="135" t="s">
        <v>10446</v>
      </c>
      <c r="E338" s="135" t="s">
        <v>9656</v>
      </c>
      <c r="F338" s="135" t="s">
        <v>9657</v>
      </c>
      <c r="G338" s="135" t="s">
        <v>9581</v>
      </c>
      <c r="H338" s="136">
        <v>45596</v>
      </c>
      <c r="I338" s="135" t="s">
        <v>9658</v>
      </c>
      <c r="J338" s="137">
        <v>2421</v>
      </c>
      <c r="K338" s="137">
        <v>2421</v>
      </c>
      <c r="L338" s="137">
        <v>0</v>
      </c>
      <c r="M338" s="137">
        <v>0</v>
      </c>
      <c r="N338" s="138">
        <v>45693</v>
      </c>
    </row>
    <row r="339" spans="1:14" ht="14.4" x14ac:dyDescent="0.3">
      <c r="A339" s="135" t="s">
        <v>9277</v>
      </c>
      <c r="B339" s="135" t="s">
        <v>9653</v>
      </c>
      <c r="C339" s="135" t="s">
        <v>10447</v>
      </c>
      <c r="D339" s="135" t="s">
        <v>10448</v>
      </c>
      <c r="E339" s="135" t="s">
        <v>9656</v>
      </c>
      <c r="F339" s="135" t="s">
        <v>9657</v>
      </c>
      <c r="G339" s="135" t="s">
        <v>9581</v>
      </c>
      <c r="H339" s="136">
        <v>45596</v>
      </c>
      <c r="I339" s="135" t="s">
        <v>9658</v>
      </c>
      <c r="J339" s="137">
        <v>1061</v>
      </c>
      <c r="K339" s="137">
        <v>1061</v>
      </c>
      <c r="L339" s="137">
        <v>0</v>
      </c>
      <c r="M339" s="137">
        <v>0</v>
      </c>
      <c r="N339" s="138">
        <v>45693</v>
      </c>
    </row>
    <row r="340" spans="1:14" ht="14.4" x14ac:dyDescent="0.3">
      <c r="A340" s="135" t="s">
        <v>10449</v>
      </c>
      <c r="B340" s="135" t="s">
        <v>9653</v>
      </c>
      <c r="C340" s="135" t="s">
        <v>10450</v>
      </c>
      <c r="D340" s="135" t="s">
        <v>10451</v>
      </c>
      <c r="E340" s="135" t="s">
        <v>9656</v>
      </c>
      <c r="F340" s="135" t="s">
        <v>9657</v>
      </c>
      <c r="G340" s="135" t="s">
        <v>9581</v>
      </c>
      <c r="H340" s="136">
        <v>45596</v>
      </c>
      <c r="I340" s="135" t="s">
        <v>9658</v>
      </c>
      <c r="J340" s="137">
        <v>2550</v>
      </c>
      <c r="K340" s="137">
        <v>2550</v>
      </c>
      <c r="L340" s="137">
        <v>0</v>
      </c>
      <c r="M340" s="137">
        <v>0</v>
      </c>
      <c r="N340" s="138">
        <v>45693</v>
      </c>
    </row>
    <row r="341" spans="1:14" ht="14.4" x14ac:dyDescent="0.3">
      <c r="A341" s="135" t="s">
        <v>10452</v>
      </c>
      <c r="B341" s="135" t="s">
        <v>9653</v>
      </c>
      <c r="C341" s="135" t="s">
        <v>10453</v>
      </c>
      <c r="D341" s="135" t="s">
        <v>10454</v>
      </c>
      <c r="E341" s="135" t="s">
        <v>9656</v>
      </c>
      <c r="F341" s="135" t="s">
        <v>9657</v>
      </c>
      <c r="G341" s="135" t="s">
        <v>9581</v>
      </c>
      <c r="H341" s="136">
        <v>45596</v>
      </c>
      <c r="I341" s="135" t="s">
        <v>9658</v>
      </c>
      <c r="J341" s="137">
        <v>1558</v>
      </c>
      <c r="K341" s="137">
        <v>1558</v>
      </c>
      <c r="L341" s="137">
        <v>0</v>
      </c>
      <c r="M341" s="137">
        <v>0</v>
      </c>
      <c r="N341" s="138">
        <v>45693</v>
      </c>
    </row>
    <row r="342" spans="1:14" ht="14.4" x14ac:dyDescent="0.3">
      <c r="A342" s="135" t="s">
        <v>10455</v>
      </c>
      <c r="B342" s="135" t="s">
        <v>9653</v>
      </c>
      <c r="C342" s="135" t="s">
        <v>10456</v>
      </c>
      <c r="D342" s="135" t="s">
        <v>10457</v>
      </c>
      <c r="E342" s="135" t="s">
        <v>9656</v>
      </c>
      <c r="F342" s="135" t="s">
        <v>9657</v>
      </c>
      <c r="G342" s="135" t="s">
        <v>9581</v>
      </c>
      <c r="H342" s="136">
        <v>45596</v>
      </c>
      <c r="I342" s="135" t="s">
        <v>9658</v>
      </c>
      <c r="J342" s="137">
        <v>1503</v>
      </c>
      <c r="K342" s="137">
        <v>1503</v>
      </c>
      <c r="L342" s="137">
        <v>0</v>
      </c>
      <c r="M342" s="137">
        <v>0</v>
      </c>
      <c r="N342" s="138">
        <v>45693</v>
      </c>
    </row>
    <row r="343" spans="1:14" ht="14.4" x14ac:dyDescent="0.3">
      <c r="A343" s="135" t="s">
        <v>10458</v>
      </c>
      <c r="B343" s="135" t="s">
        <v>9653</v>
      </c>
      <c r="C343" s="135" t="s">
        <v>10459</v>
      </c>
      <c r="D343" s="135" t="s">
        <v>10460</v>
      </c>
      <c r="E343" s="135" t="s">
        <v>9656</v>
      </c>
      <c r="F343" s="135" t="s">
        <v>9657</v>
      </c>
      <c r="G343" s="135" t="s">
        <v>9581</v>
      </c>
      <c r="H343" s="136">
        <v>45596</v>
      </c>
      <c r="I343" s="135" t="s">
        <v>9658</v>
      </c>
      <c r="J343" s="137">
        <v>278</v>
      </c>
      <c r="K343" s="137">
        <v>278</v>
      </c>
      <c r="L343" s="137">
        <v>0</v>
      </c>
      <c r="M343" s="137">
        <v>0</v>
      </c>
      <c r="N343" s="138">
        <v>45693</v>
      </c>
    </row>
    <row r="344" spans="1:14" ht="14.4" x14ac:dyDescent="0.3">
      <c r="A344" s="135" t="s">
        <v>10461</v>
      </c>
      <c r="B344" s="135" t="s">
        <v>9779</v>
      </c>
      <c r="C344" s="135" t="s">
        <v>10462</v>
      </c>
      <c r="D344" s="135" t="s">
        <v>10463</v>
      </c>
      <c r="E344" s="135" t="s">
        <v>9656</v>
      </c>
      <c r="F344" s="135" t="s">
        <v>9657</v>
      </c>
      <c r="G344" s="135" t="s">
        <v>9581</v>
      </c>
      <c r="H344" s="136">
        <v>45596</v>
      </c>
      <c r="I344" s="135" t="s">
        <v>9607</v>
      </c>
      <c r="J344" s="137">
        <v>2780</v>
      </c>
      <c r="K344" s="137">
        <v>2780</v>
      </c>
      <c r="L344" s="137">
        <v>0</v>
      </c>
      <c r="M344" s="137">
        <v>0</v>
      </c>
      <c r="N344" s="138">
        <v>45693</v>
      </c>
    </row>
    <row r="345" spans="1:14" ht="14.4" x14ac:dyDescent="0.3">
      <c r="A345" s="135" t="s">
        <v>9620</v>
      </c>
      <c r="B345" s="135" t="s">
        <v>9576</v>
      </c>
      <c r="C345" s="135" t="s">
        <v>9608</v>
      </c>
      <c r="D345" s="135" t="s">
        <v>9609</v>
      </c>
      <c r="E345" s="135" t="s">
        <v>9579</v>
      </c>
      <c r="F345" s="135" t="s">
        <v>9580</v>
      </c>
      <c r="G345" s="135" t="s">
        <v>9581</v>
      </c>
      <c r="H345" s="136">
        <v>45596</v>
      </c>
      <c r="I345" s="135" t="s">
        <v>9607</v>
      </c>
      <c r="J345" s="137">
        <v>4600.7299999999996</v>
      </c>
      <c r="K345" s="137">
        <v>4070</v>
      </c>
      <c r="L345" s="137">
        <v>530.73</v>
      </c>
      <c r="M345" s="137">
        <v>0</v>
      </c>
      <c r="N345" s="138">
        <v>45693</v>
      </c>
    </row>
    <row r="346" spans="1:14" ht="14.4" x14ac:dyDescent="0.3">
      <c r="A346" s="135" t="s">
        <v>8649</v>
      </c>
      <c r="B346" s="135" t="s">
        <v>9726</v>
      </c>
      <c r="C346" s="135" t="s">
        <v>10464</v>
      </c>
      <c r="D346" s="135" t="s">
        <v>10465</v>
      </c>
      <c r="E346" s="135" t="s">
        <v>9579</v>
      </c>
      <c r="F346" s="135" t="s">
        <v>9580</v>
      </c>
      <c r="G346" s="135" t="s">
        <v>9581</v>
      </c>
      <c r="H346" s="136">
        <v>45596</v>
      </c>
      <c r="I346" s="135" t="s">
        <v>9607</v>
      </c>
      <c r="J346" s="137">
        <v>11262</v>
      </c>
      <c r="K346" s="137">
        <v>11262</v>
      </c>
      <c r="L346" s="137">
        <v>0</v>
      </c>
      <c r="M346" s="137">
        <v>0</v>
      </c>
      <c r="N346" s="138">
        <v>45693</v>
      </c>
    </row>
    <row r="347" spans="1:14" ht="14.4" x14ac:dyDescent="0.3">
      <c r="A347" s="135" t="s">
        <v>10466</v>
      </c>
      <c r="B347" s="135" t="s">
        <v>4161</v>
      </c>
      <c r="C347" s="135" t="s">
        <v>10321</v>
      </c>
      <c r="D347" s="135" t="s">
        <v>10322</v>
      </c>
      <c r="E347" s="135" t="s">
        <v>9579</v>
      </c>
      <c r="F347" s="135" t="s">
        <v>9580</v>
      </c>
      <c r="G347" s="135" t="s">
        <v>9581</v>
      </c>
      <c r="H347" s="136">
        <v>45596</v>
      </c>
      <c r="I347" s="135" t="s">
        <v>9607</v>
      </c>
      <c r="J347" s="137">
        <v>9665</v>
      </c>
      <c r="K347" s="137">
        <v>9665</v>
      </c>
      <c r="L347" s="137">
        <v>0</v>
      </c>
      <c r="M347" s="137">
        <v>0</v>
      </c>
      <c r="N347" s="138">
        <v>45693</v>
      </c>
    </row>
    <row r="348" spans="1:14" ht="14.4" x14ac:dyDescent="0.3">
      <c r="A348" s="135" t="s">
        <v>8716</v>
      </c>
      <c r="B348" s="135" t="s">
        <v>10467</v>
      </c>
      <c r="C348" s="135" t="s">
        <v>10468</v>
      </c>
      <c r="D348" s="135" t="s">
        <v>10469</v>
      </c>
      <c r="E348" s="135" t="s">
        <v>9579</v>
      </c>
      <c r="F348" s="135" t="s">
        <v>9580</v>
      </c>
      <c r="G348" s="135" t="s">
        <v>9581</v>
      </c>
      <c r="H348" s="136">
        <v>45596</v>
      </c>
      <c r="I348" s="135" t="s">
        <v>9607</v>
      </c>
      <c r="J348" s="137">
        <v>4833</v>
      </c>
      <c r="K348" s="137">
        <v>4833</v>
      </c>
      <c r="L348" s="137">
        <v>0</v>
      </c>
      <c r="M348" s="137">
        <v>0</v>
      </c>
      <c r="N348" s="138">
        <v>45693</v>
      </c>
    </row>
    <row r="349" spans="1:14" ht="14.4" x14ac:dyDescent="0.3">
      <c r="A349" s="135" t="s">
        <v>10470</v>
      </c>
      <c r="B349" s="135" t="s">
        <v>9886</v>
      </c>
      <c r="C349" s="135" t="s">
        <v>9887</v>
      </c>
      <c r="D349" s="135" t="s">
        <v>9888</v>
      </c>
      <c r="E349" s="135" t="s">
        <v>9679</v>
      </c>
      <c r="F349" s="135" t="s">
        <v>9580</v>
      </c>
      <c r="G349" s="135" t="s">
        <v>9674</v>
      </c>
      <c r="H349" s="136">
        <v>45596</v>
      </c>
      <c r="I349" s="135" t="s">
        <v>9658</v>
      </c>
      <c r="J349" s="137">
        <v>3416.5</v>
      </c>
      <c r="K349" s="137">
        <v>3416.5</v>
      </c>
      <c r="L349" s="137">
        <v>0</v>
      </c>
      <c r="M349" s="137">
        <v>0</v>
      </c>
      <c r="N349" s="138">
        <v>45693</v>
      </c>
    </row>
    <row r="350" spans="1:14" ht="14.4" x14ac:dyDescent="0.3">
      <c r="A350" s="135" t="s">
        <v>10471</v>
      </c>
      <c r="B350" s="135" t="s">
        <v>9670</v>
      </c>
      <c r="C350" s="135" t="s">
        <v>10472</v>
      </c>
      <c r="D350" s="135" t="s">
        <v>10473</v>
      </c>
      <c r="E350" s="135" t="s">
        <v>9673</v>
      </c>
      <c r="F350" s="135" t="s">
        <v>9657</v>
      </c>
      <c r="G350" s="135" t="s">
        <v>9674</v>
      </c>
      <c r="H350" s="136">
        <v>45596</v>
      </c>
      <c r="I350" s="135" t="s">
        <v>9582</v>
      </c>
      <c r="J350" s="137">
        <v>4692.5</v>
      </c>
      <c r="K350" s="137">
        <v>5000</v>
      </c>
      <c r="L350" s="137">
        <v>0</v>
      </c>
      <c r="M350" s="137">
        <v>-307.5</v>
      </c>
      <c r="N350" s="138">
        <v>45693</v>
      </c>
    </row>
    <row r="351" spans="1:14" ht="14.4" x14ac:dyDescent="0.3">
      <c r="A351" s="135" t="s">
        <v>10474</v>
      </c>
      <c r="B351" s="135" t="s">
        <v>9670</v>
      </c>
      <c r="C351" s="135" t="s">
        <v>10475</v>
      </c>
      <c r="D351" s="135" t="s">
        <v>10476</v>
      </c>
      <c r="E351" s="135" t="s">
        <v>9673</v>
      </c>
      <c r="F351" s="135" t="s">
        <v>9657</v>
      </c>
      <c r="G351" s="135" t="s">
        <v>9674</v>
      </c>
      <c r="H351" s="136">
        <v>45596</v>
      </c>
      <c r="I351" s="135" t="s">
        <v>9582</v>
      </c>
      <c r="J351" s="137">
        <v>2140.25</v>
      </c>
      <c r="K351" s="137">
        <v>2280.5</v>
      </c>
      <c r="L351" s="137">
        <v>0</v>
      </c>
      <c r="M351" s="137">
        <v>-140.25</v>
      </c>
      <c r="N351" s="138">
        <v>45693</v>
      </c>
    </row>
    <row r="352" spans="1:14" ht="14.4" x14ac:dyDescent="0.3">
      <c r="A352" s="135" t="s">
        <v>10477</v>
      </c>
      <c r="B352" s="135" t="s">
        <v>9670</v>
      </c>
      <c r="C352" s="135" t="s">
        <v>9896</v>
      </c>
      <c r="D352" s="135" t="s">
        <v>9897</v>
      </c>
      <c r="E352" s="135" t="s">
        <v>9673</v>
      </c>
      <c r="F352" s="135" t="s">
        <v>9657</v>
      </c>
      <c r="G352" s="135" t="s">
        <v>9674</v>
      </c>
      <c r="H352" s="136">
        <v>45596</v>
      </c>
      <c r="I352" s="135" t="s">
        <v>9582</v>
      </c>
      <c r="J352" s="137">
        <v>2815.5</v>
      </c>
      <c r="K352" s="137">
        <v>3000</v>
      </c>
      <c r="L352" s="137">
        <v>0</v>
      </c>
      <c r="M352" s="137">
        <v>-184.5</v>
      </c>
      <c r="N352" s="138">
        <v>45693</v>
      </c>
    </row>
    <row r="353" spans="1:14" ht="14.4" x14ac:dyDescent="0.3">
      <c r="A353" s="135" t="s">
        <v>10478</v>
      </c>
      <c r="B353" s="135" t="s">
        <v>9670</v>
      </c>
      <c r="C353" s="135" t="s">
        <v>10479</v>
      </c>
      <c r="D353" s="135" t="s">
        <v>10480</v>
      </c>
      <c r="E353" s="135" t="s">
        <v>9673</v>
      </c>
      <c r="F353" s="135" t="s">
        <v>9657</v>
      </c>
      <c r="G353" s="135" t="s">
        <v>9674</v>
      </c>
      <c r="H353" s="136">
        <v>45596</v>
      </c>
      <c r="I353" s="135" t="s">
        <v>9582</v>
      </c>
      <c r="J353" s="137">
        <v>2815.5</v>
      </c>
      <c r="K353" s="137">
        <v>3000</v>
      </c>
      <c r="L353" s="137">
        <v>0</v>
      </c>
      <c r="M353" s="137">
        <v>-184.5</v>
      </c>
      <c r="N353" s="138">
        <v>45693</v>
      </c>
    </row>
    <row r="354" spans="1:14" ht="14.4" x14ac:dyDescent="0.3">
      <c r="A354" s="135" t="s">
        <v>10481</v>
      </c>
      <c r="B354" s="135" t="s">
        <v>9670</v>
      </c>
      <c r="C354" s="135" t="s">
        <v>10482</v>
      </c>
      <c r="D354" s="135" t="s">
        <v>10483</v>
      </c>
      <c r="E354" s="135" t="s">
        <v>9673</v>
      </c>
      <c r="F354" s="135" t="s">
        <v>9657</v>
      </c>
      <c r="G354" s="135" t="s">
        <v>9674</v>
      </c>
      <c r="H354" s="136">
        <v>45596</v>
      </c>
      <c r="I354" s="135" t="s">
        <v>9582</v>
      </c>
      <c r="J354" s="137">
        <v>4692.5</v>
      </c>
      <c r="K354" s="137">
        <v>5000</v>
      </c>
      <c r="L354" s="137">
        <v>0</v>
      </c>
      <c r="M354" s="137">
        <v>-307.5</v>
      </c>
      <c r="N354" s="138">
        <v>45693</v>
      </c>
    </row>
    <row r="355" spans="1:14" ht="14.4" x14ac:dyDescent="0.3">
      <c r="A355" s="135" t="s">
        <v>10484</v>
      </c>
      <c r="B355" s="135" t="s">
        <v>9670</v>
      </c>
      <c r="C355" s="135" t="s">
        <v>9902</v>
      </c>
      <c r="D355" s="135" t="s">
        <v>9903</v>
      </c>
      <c r="E355" s="135" t="s">
        <v>9673</v>
      </c>
      <c r="F355" s="135" t="s">
        <v>9657</v>
      </c>
      <c r="G355" s="135" t="s">
        <v>9674</v>
      </c>
      <c r="H355" s="136">
        <v>45596</v>
      </c>
      <c r="I355" s="135" t="s">
        <v>9582</v>
      </c>
      <c r="J355" s="137">
        <v>11799.76</v>
      </c>
      <c r="K355" s="137">
        <v>12573</v>
      </c>
      <c r="L355" s="137">
        <v>0</v>
      </c>
      <c r="M355" s="137">
        <v>-773.24</v>
      </c>
      <c r="N355" s="138">
        <v>45693</v>
      </c>
    </row>
    <row r="356" spans="1:14" ht="14.4" x14ac:dyDescent="0.3">
      <c r="A356" s="135" t="s">
        <v>10485</v>
      </c>
      <c r="B356" s="135" t="s">
        <v>9670</v>
      </c>
      <c r="C356" s="135" t="s">
        <v>10486</v>
      </c>
      <c r="D356" s="135" t="s">
        <v>10487</v>
      </c>
      <c r="E356" s="135" t="s">
        <v>9673</v>
      </c>
      <c r="F356" s="135" t="s">
        <v>9657</v>
      </c>
      <c r="G356" s="135" t="s">
        <v>9674</v>
      </c>
      <c r="H356" s="136">
        <v>45596</v>
      </c>
      <c r="I356" s="135" t="s">
        <v>9582</v>
      </c>
      <c r="J356" s="137">
        <v>4692.5</v>
      </c>
      <c r="K356" s="137">
        <v>5000</v>
      </c>
      <c r="L356" s="137">
        <v>0</v>
      </c>
      <c r="M356" s="137">
        <v>-307.5</v>
      </c>
      <c r="N356" s="138">
        <v>45693</v>
      </c>
    </row>
    <row r="357" spans="1:14" ht="14.4" x14ac:dyDescent="0.3">
      <c r="A357" s="135" t="s">
        <v>10488</v>
      </c>
      <c r="B357" s="135" t="s">
        <v>9670</v>
      </c>
      <c r="C357" s="135" t="s">
        <v>10489</v>
      </c>
      <c r="D357" s="135" t="s">
        <v>10490</v>
      </c>
      <c r="E357" s="135" t="s">
        <v>9673</v>
      </c>
      <c r="F357" s="135" t="s">
        <v>9657</v>
      </c>
      <c r="G357" s="135" t="s">
        <v>9674</v>
      </c>
      <c r="H357" s="136">
        <v>45596</v>
      </c>
      <c r="I357" s="135" t="s">
        <v>9582</v>
      </c>
      <c r="J357" s="137">
        <v>4692.5</v>
      </c>
      <c r="K357" s="137">
        <v>5000</v>
      </c>
      <c r="L357" s="137">
        <v>0</v>
      </c>
      <c r="M357" s="137">
        <v>-307.5</v>
      </c>
      <c r="N357" s="138">
        <v>45693</v>
      </c>
    </row>
    <row r="358" spans="1:14" ht="14.4" x14ac:dyDescent="0.3">
      <c r="A358" s="135" t="s">
        <v>10491</v>
      </c>
      <c r="B358" s="135" t="s">
        <v>9670</v>
      </c>
      <c r="C358" s="135" t="s">
        <v>10492</v>
      </c>
      <c r="D358" s="135" t="s">
        <v>10493</v>
      </c>
      <c r="E358" s="135" t="s">
        <v>9673</v>
      </c>
      <c r="F358" s="135" t="s">
        <v>9657</v>
      </c>
      <c r="G358" s="135" t="s">
        <v>9674</v>
      </c>
      <c r="H358" s="136">
        <v>45596</v>
      </c>
      <c r="I358" s="135" t="s">
        <v>9582</v>
      </c>
      <c r="J358" s="137">
        <v>4692.5</v>
      </c>
      <c r="K358" s="137">
        <v>5000</v>
      </c>
      <c r="L358" s="137">
        <v>0</v>
      </c>
      <c r="M358" s="137">
        <v>-307.5</v>
      </c>
      <c r="N358" s="138">
        <v>45693</v>
      </c>
    </row>
    <row r="359" spans="1:14" ht="14.4" x14ac:dyDescent="0.3">
      <c r="A359" s="135" t="s">
        <v>10494</v>
      </c>
      <c r="B359" s="135" t="s">
        <v>9930</v>
      </c>
      <c r="C359" s="135" t="s">
        <v>9931</v>
      </c>
      <c r="D359" s="135" t="s">
        <v>9932</v>
      </c>
      <c r="E359" s="135" t="s">
        <v>9673</v>
      </c>
      <c r="F359" s="135" t="s">
        <v>9657</v>
      </c>
      <c r="G359" s="135" t="s">
        <v>9674</v>
      </c>
      <c r="H359" s="136">
        <v>45596</v>
      </c>
      <c r="I359" s="135" t="s">
        <v>9607</v>
      </c>
      <c r="J359" s="137">
        <v>2517.5</v>
      </c>
      <c r="K359" s="137">
        <v>2517.5</v>
      </c>
      <c r="L359" s="137">
        <v>0</v>
      </c>
      <c r="M359" s="137">
        <v>0</v>
      </c>
      <c r="N359" s="138">
        <v>45693</v>
      </c>
    </row>
    <row r="360" spans="1:14" ht="14.4" x14ac:dyDescent="0.3">
      <c r="A360" s="135" t="s">
        <v>9434</v>
      </c>
      <c r="B360" s="135" t="s">
        <v>9944</v>
      </c>
      <c r="C360" s="135" t="s">
        <v>9945</v>
      </c>
      <c r="D360" s="135" t="s">
        <v>9946</v>
      </c>
      <c r="E360" s="135" t="s">
        <v>9673</v>
      </c>
      <c r="F360" s="135" t="s">
        <v>9657</v>
      </c>
      <c r="G360" s="135" t="s">
        <v>9674</v>
      </c>
      <c r="H360" s="136">
        <v>45596</v>
      </c>
      <c r="I360" s="135" t="s">
        <v>9582</v>
      </c>
      <c r="J360" s="137">
        <v>5631</v>
      </c>
      <c r="K360" s="137">
        <v>6000</v>
      </c>
      <c r="L360" s="137">
        <v>0</v>
      </c>
      <c r="M360" s="137">
        <v>-369</v>
      </c>
      <c r="N360" s="138">
        <v>45693</v>
      </c>
    </row>
    <row r="361" spans="1:14" ht="14.4" x14ac:dyDescent="0.3">
      <c r="A361" s="135" t="s">
        <v>9435</v>
      </c>
      <c r="B361" s="135" t="s">
        <v>9944</v>
      </c>
      <c r="C361" s="135" t="s">
        <v>9945</v>
      </c>
      <c r="D361" s="135" t="s">
        <v>9946</v>
      </c>
      <c r="E361" s="135" t="s">
        <v>9673</v>
      </c>
      <c r="F361" s="135" t="s">
        <v>9657</v>
      </c>
      <c r="G361" s="135" t="s">
        <v>9674</v>
      </c>
      <c r="H361" s="136">
        <v>45596</v>
      </c>
      <c r="I361" s="135" t="s">
        <v>9582</v>
      </c>
      <c r="J361" s="137">
        <v>17862.849999999999</v>
      </c>
      <c r="K361" s="137">
        <v>19033.400000000001</v>
      </c>
      <c r="L361" s="137">
        <v>0</v>
      </c>
      <c r="M361" s="137">
        <v>-1170.55</v>
      </c>
      <c r="N361" s="138">
        <v>45693</v>
      </c>
    </row>
    <row r="362" spans="1:14" ht="14.4" x14ac:dyDescent="0.3">
      <c r="A362" s="135" t="s">
        <v>10495</v>
      </c>
      <c r="B362" s="135" t="s">
        <v>10302</v>
      </c>
      <c r="C362" s="135" t="s">
        <v>10496</v>
      </c>
      <c r="D362" s="135" t="s">
        <v>10497</v>
      </c>
      <c r="E362" s="135" t="s">
        <v>9673</v>
      </c>
      <c r="F362" s="135" t="s">
        <v>9657</v>
      </c>
      <c r="G362" s="135" t="s">
        <v>9674</v>
      </c>
      <c r="H362" s="136">
        <v>45596</v>
      </c>
      <c r="I362" s="135" t="s">
        <v>9582</v>
      </c>
      <c r="J362" s="137">
        <v>7508</v>
      </c>
      <c r="K362" s="137">
        <v>8000</v>
      </c>
      <c r="L362" s="137">
        <v>0</v>
      </c>
      <c r="M362" s="137">
        <v>-492</v>
      </c>
      <c r="N362" s="138">
        <v>45693</v>
      </c>
    </row>
    <row r="363" spans="1:14" ht="14.4" x14ac:dyDescent="0.3">
      <c r="A363" s="135" t="s">
        <v>10498</v>
      </c>
      <c r="B363" s="135" t="s">
        <v>10499</v>
      </c>
      <c r="C363" s="135" t="s">
        <v>10500</v>
      </c>
      <c r="D363" s="135" t="s">
        <v>10501</v>
      </c>
      <c r="E363" s="135" t="s">
        <v>9679</v>
      </c>
      <c r="F363" s="135" t="s">
        <v>9580</v>
      </c>
      <c r="G363" s="135" t="s">
        <v>9674</v>
      </c>
      <c r="H363" s="136">
        <v>45596</v>
      </c>
      <c r="I363" s="135" t="s">
        <v>9658</v>
      </c>
      <c r="J363" s="137">
        <v>2500</v>
      </c>
      <c r="K363" s="137">
        <v>2500</v>
      </c>
      <c r="L363" s="137">
        <v>0</v>
      </c>
      <c r="M363" s="137">
        <v>0</v>
      </c>
      <c r="N363" s="138">
        <v>45693</v>
      </c>
    </row>
    <row r="364" spans="1:14" ht="14.4" x14ac:dyDescent="0.3">
      <c r="A364" s="135" t="s">
        <v>10502</v>
      </c>
      <c r="B364" s="135" t="s">
        <v>9814</v>
      </c>
      <c r="C364" s="135" t="s">
        <v>10503</v>
      </c>
      <c r="D364" s="135" t="s">
        <v>10504</v>
      </c>
      <c r="E364" s="135" t="s">
        <v>9673</v>
      </c>
      <c r="F364" s="135" t="s">
        <v>9657</v>
      </c>
      <c r="G364" s="135" t="s">
        <v>9674</v>
      </c>
      <c r="H364" s="136">
        <v>45595</v>
      </c>
      <c r="I364" s="135" t="s">
        <v>9582</v>
      </c>
      <c r="J364" s="137">
        <v>123.59</v>
      </c>
      <c r="K364" s="137">
        <v>0</v>
      </c>
      <c r="L364" s="137">
        <v>123.59</v>
      </c>
      <c r="M364" s="137">
        <v>0</v>
      </c>
      <c r="N364" s="138">
        <v>45693</v>
      </c>
    </row>
    <row r="365" spans="1:14" ht="14.4" x14ac:dyDescent="0.3">
      <c r="A365" s="135" t="s">
        <v>10505</v>
      </c>
      <c r="B365" s="135" t="s">
        <v>10132</v>
      </c>
      <c r="C365" s="135" t="s">
        <v>10136</v>
      </c>
      <c r="D365" s="135" t="s">
        <v>10137</v>
      </c>
      <c r="E365" s="135" t="s">
        <v>9579</v>
      </c>
      <c r="F365" s="135" t="s">
        <v>9580</v>
      </c>
      <c r="G365" s="135" t="s">
        <v>9581</v>
      </c>
      <c r="H365" s="136">
        <v>45595</v>
      </c>
      <c r="I365" s="135" t="s">
        <v>9607</v>
      </c>
      <c r="J365" s="137">
        <v>1578.05</v>
      </c>
      <c r="K365" s="137">
        <v>1578.05</v>
      </c>
      <c r="L365" s="137">
        <v>0</v>
      </c>
      <c r="M365" s="137">
        <v>0</v>
      </c>
      <c r="N365" s="138">
        <v>45693</v>
      </c>
    </row>
    <row r="366" spans="1:14" ht="14.4" x14ac:dyDescent="0.3">
      <c r="A366" s="135" t="s">
        <v>10506</v>
      </c>
      <c r="B366" s="135" t="s">
        <v>9684</v>
      </c>
      <c r="C366" s="135" t="s">
        <v>9685</v>
      </c>
      <c r="D366" s="135" t="s">
        <v>9686</v>
      </c>
      <c r="E366" s="135" t="s">
        <v>9656</v>
      </c>
      <c r="F366" s="135" t="s">
        <v>9657</v>
      </c>
      <c r="G366" s="135" t="s">
        <v>9581</v>
      </c>
      <c r="H366" s="136">
        <v>45595</v>
      </c>
      <c r="I366" s="135" t="s">
        <v>9658</v>
      </c>
      <c r="J366" s="137">
        <v>73049.61</v>
      </c>
      <c r="K366" s="137">
        <v>24052.58</v>
      </c>
      <c r="L366" s="137">
        <v>48997.03</v>
      </c>
      <c r="M366" s="137">
        <v>0</v>
      </c>
      <c r="N366" s="138">
        <v>45693</v>
      </c>
    </row>
    <row r="367" spans="1:14" ht="14.4" x14ac:dyDescent="0.3">
      <c r="A367" s="135" t="s">
        <v>10507</v>
      </c>
      <c r="B367" s="135" t="s">
        <v>9916</v>
      </c>
      <c r="C367" s="135" t="s">
        <v>9920</v>
      </c>
      <c r="D367" s="135" t="s">
        <v>9921</v>
      </c>
      <c r="E367" s="135" t="s">
        <v>9673</v>
      </c>
      <c r="F367" s="135" t="s">
        <v>9657</v>
      </c>
      <c r="G367" s="135" t="s">
        <v>9674</v>
      </c>
      <c r="H367" s="136">
        <v>45595</v>
      </c>
      <c r="I367" s="135" t="s">
        <v>9582</v>
      </c>
      <c r="J367" s="137">
        <v>4950</v>
      </c>
      <c r="K367" s="137">
        <v>0</v>
      </c>
      <c r="L367" s="137">
        <v>4950</v>
      </c>
      <c r="M367" s="137">
        <v>0</v>
      </c>
      <c r="N367" s="138">
        <v>45693</v>
      </c>
    </row>
    <row r="368" spans="1:14" ht="14.4" x14ac:dyDescent="0.3">
      <c r="A368" s="135" t="s">
        <v>10508</v>
      </c>
      <c r="B368" s="135" t="s">
        <v>9944</v>
      </c>
      <c r="C368" s="135" t="s">
        <v>9945</v>
      </c>
      <c r="D368" s="135" t="s">
        <v>9946</v>
      </c>
      <c r="E368" s="135" t="s">
        <v>9673</v>
      </c>
      <c r="F368" s="135" t="s">
        <v>9657</v>
      </c>
      <c r="G368" s="135" t="s">
        <v>9674</v>
      </c>
      <c r="H368" s="136">
        <v>45595</v>
      </c>
      <c r="I368" s="135" t="s">
        <v>9582</v>
      </c>
      <c r="J368" s="137">
        <v>672.29</v>
      </c>
      <c r="K368" s="137">
        <v>0</v>
      </c>
      <c r="L368" s="137">
        <v>672.29</v>
      </c>
      <c r="M368" s="137">
        <v>0</v>
      </c>
      <c r="N368" s="138">
        <v>45693</v>
      </c>
    </row>
    <row r="369" spans="1:14" ht="14.4" x14ac:dyDescent="0.3">
      <c r="A369" s="135" t="s">
        <v>10509</v>
      </c>
      <c r="B369" s="135" t="s">
        <v>10510</v>
      </c>
      <c r="C369" s="135" t="s">
        <v>10511</v>
      </c>
      <c r="D369" s="135" t="s">
        <v>10512</v>
      </c>
      <c r="E369" s="135" t="s">
        <v>9579</v>
      </c>
      <c r="F369" s="135" t="s">
        <v>9580</v>
      </c>
      <c r="G369" s="135" t="s">
        <v>9581</v>
      </c>
      <c r="H369" s="136">
        <v>45595</v>
      </c>
      <c r="I369" s="135" t="s">
        <v>9607</v>
      </c>
      <c r="J369" s="137">
        <v>10841.86</v>
      </c>
      <c r="K369" s="137">
        <v>10841.86</v>
      </c>
      <c r="L369" s="137">
        <v>0</v>
      </c>
      <c r="M369" s="137">
        <v>0</v>
      </c>
      <c r="N369" s="138">
        <v>45693</v>
      </c>
    </row>
    <row r="370" spans="1:14" ht="14.4" x14ac:dyDescent="0.3">
      <c r="A370" s="135" t="s">
        <v>10513</v>
      </c>
      <c r="B370" s="135" t="s">
        <v>10514</v>
      </c>
      <c r="C370" s="135" t="s">
        <v>10515</v>
      </c>
      <c r="D370" s="135" t="s">
        <v>10516</v>
      </c>
      <c r="E370" s="135" t="s">
        <v>9673</v>
      </c>
      <c r="F370" s="135" t="s">
        <v>9657</v>
      </c>
      <c r="G370" s="135" t="s">
        <v>9674</v>
      </c>
      <c r="H370" s="136">
        <v>45595</v>
      </c>
      <c r="I370" s="135" t="s">
        <v>9582</v>
      </c>
      <c r="J370" s="137">
        <v>137.5</v>
      </c>
      <c r="K370" s="137">
        <v>0</v>
      </c>
      <c r="L370" s="137">
        <v>137.5</v>
      </c>
      <c r="M370" s="137">
        <v>0</v>
      </c>
      <c r="N370" s="138">
        <v>45693</v>
      </c>
    </row>
    <row r="371" spans="1:14" ht="14.4" x14ac:dyDescent="0.3">
      <c r="A371" s="135" t="s">
        <v>10517</v>
      </c>
      <c r="B371" s="135" t="s">
        <v>10132</v>
      </c>
      <c r="C371" s="135" t="s">
        <v>10133</v>
      </c>
      <c r="D371" s="135" t="s">
        <v>10134</v>
      </c>
      <c r="E371" s="135" t="s">
        <v>9579</v>
      </c>
      <c r="F371" s="135" t="s">
        <v>9580</v>
      </c>
      <c r="G371" s="135" t="s">
        <v>9581</v>
      </c>
      <c r="H371" s="136">
        <v>45593</v>
      </c>
      <c r="I371" s="135" t="s">
        <v>9607</v>
      </c>
      <c r="J371" s="137">
        <v>2440</v>
      </c>
      <c r="K371" s="137">
        <v>2440</v>
      </c>
      <c r="L371" s="137">
        <v>0</v>
      </c>
      <c r="M371" s="137">
        <v>0</v>
      </c>
      <c r="N371" s="138">
        <v>45693</v>
      </c>
    </row>
    <row r="372" spans="1:14" ht="14.4" x14ac:dyDescent="0.3">
      <c r="A372" s="135" t="s">
        <v>10518</v>
      </c>
      <c r="B372" s="135" t="s">
        <v>9930</v>
      </c>
      <c r="C372" s="135" t="s">
        <v>9931</v>
      </c>
      <c r="D372" s="135" t="s">
        <v>9932</v>
      </c>
      <c r="E372" s="135" t="s">
        <v>9673</v>
      </c>
      <c r="F372" s="135" t="s">
        <v>9657</v>
      </c>
      <c r="G372" s="135" t="s">
        <v>9674</v>
      </c>
      <c r="H372" s="136">
        <v>45589</v>
      </c>
      <c r="I372" s="135" t="s">
        <v>9607</v>
      </c>
      <c r="J372" s="137">
        <v>5330</v>
      </c>
      <c r="K372" s="137">
        <v>5330</v>
      </c>
      <c r="L372" s="137">
        <v>0</v>
      </c>
      <c r="M372" s="137">
        <v>0</v>
      </c>
      <c r="N372" s="138">
        <v>45693</v>
      </c>
    </row>
    <row r="373" spans="1:14" ht="14.4" x14ac:dyDescent="0.3">
      <c r="A373" s="135" t="s">
        <v>10519</v>
      </c>
      <c r="B373" s="135" t="s">
        <v>9696</v>
      </c>
      <c r="C373" s="135" t="s">
        <v>10520</v>
      </c>
      <c r="D373" s="135" t="s">
        <v>10521</v>
      </c>
      <c r="E373" s="135" t="s">
        <v>9673</v>
      </c>
      <c r="F373" s="135" t="s">
        <v>9657</v>
      </c>
      <c r="G373" s="135" t="s">
        <v>9674</v>
      </c>
      <c r="H373" s="136">
        <v>45580</v>
      </c>
      <c r="I373" s="135" t="s">
        <v>9582</v>
      </c>
      <c r="J373" s="137">
        <v>114321.28</v>
      </c>
      <c r="K373" s="137">
        <v>121812.77</v>
      </c>
      <c r="L373" s="137">
        <v>0</v>
      </c>
      <c r="M373" s="137">
        <v>-7491.49</v>
      </c>
      <c r="N373" s="138">
        <v>45693</v>
      </c>
    </row>
    <row r="374" spans="1:14" ht="14.4" x14ac:dyDescent="0.3">
      <c r="A374" s="135" t="s">
        <v>9551</v>
      </c>
      <c r="B374" s="135" t="s">
        <v>9767</v>
      </c>
      <c r="C374" s="135" t="s">
        <v>9768</v>
      </c>
      <c r="D374" s="135" t="s">
        <v>9769</v>
      </c>
      <c r="E374" s="135" t="s">
        <v>9579</v>
      </c>
      <c r="F374" s="135" t="s">
        <v>9580</v>
      </c>
      <c r="G374" s="135" t="s">
        <v>9581</v>
      </c>
      <c r="H374" s="136">
        <v>45565</v>
      </c>
      <c r="I374" s="135" t="s">
        <v>9582</v>
      </c>
      <c r="J374" s="137">
        <v>5830.9</v>
      </c>
      <c r="K374" s="137">
        <v>6213</v>
      </c>
      <c r="L374" s="137">
        <v>0</v>
      </c>
      <c r="M374" s="137">
        <v>-382.1</v>
      </c>
      <c r="N374" s="138">
        <v>45693</v>
      </c>
    </row>
    <row r="375" spans="1:14" ht="14.4" x14ac:dyDescent="0.3">
      <c r="A375" s="135" t="s">
        <v>10522</v>
      </c>
      <c r="B375" s="135" t="s">
        <v>10523</v>
      </c>
      <c r="C375" s="135" t="s">
        <v>10524</v>
      </c>
      <c r="D375" s="135" t="s">
        <v>10525</v>
      </c>
      <c r="E375" s="135" t="s">
        <v>9579</v>
      </c>
      <c r="F375" s="135" t="s">
        <v>9580</v>
      </c>
      <c r="G375" s="135" t="s">
        <v>9581</v>
      </c>
      <c r="H375" s="136">
        <v>45565</v>
      </c>
      <c r="I375" s="135" t="s">
        <v>9607</v>
      </c>
      <c r="J375" s="137">
        <v>8271.5400000000009</v>
      </c>
      <c r="K375" s="137">
        <v>7842</v>
      </c>
      <c r="L375" s="137">
        <v>429.54</v>
      </c>
      <c r="M375" s="137">
        <v>0</v>
      </c>
      <c r="N375" s="138">
        <v>45693</v>
      </c>
    </row>
    <row r="376" spans="1:14" ht="14.4" x14ac:dyDescent="0.3">
      <c r="A376" s="135" t="s">
        <v>8591</v>
      </c>
      <c r="B376" s="135" t="s">
        <v>10346</v>
      </c>
      <c r="C376" s="135" t="s">
        <v>10366</v>
      </c>
      <c r="D376" s="135" t="s">
        <v>10367</v>
      </c>
      <c r="E376" s="135" t="s">
        <v>9579</v>
      </c>
      <c r="F376" s="135" t="s">
        <v>9580</v>
      </c>
      <c r="G376" s="135" t="s">
        <v>9581</v>
      </c>
      <c r="H376" s="136">
        <v>45565</v>
      </c>
      <c r="I376" s="135" t="s">
        <v>9582</v>
      </c>
      <c r="J376" s="137">
        <v>12771.11</v>
      </c>
      <c r="K376" s="137">
        <v>13608</v>
      </c>
      <c r="L376" s="137">
        <v>0</v>
      </c>
      <c r="M376" s="137">
        <v>-836.89</v>
      </c>
      <c r="N376" s="138">
        <v>45693</v>
      </c>
    </row>
    <row r="377" spans="1:14" ht="14.4" x14ac:dyDescent="0.3">
      <c r="A377" s="135" t="s">
        <v>8715</v>
      </c>
      <c r="B377" s="135" t="s">
        <v>10467</v>
      </c>
      <c r="C377" s="135" t="s">
        <v>10526</v>
      </c>
      <c r="D377" s="135" t="s">
        <v>10527</v>
      </c>
      <c r="E377" s="135" t="s">
        <v>9579</v>
      </c>
      <c r="F377" s="135" t="s">
        <v>9580</v>
      </c>
      <c r="G377" s="135" t="s">
        <v>9581</v>
      </c>
      <c r="H377" s="136">
        <v>45565</v>
      </c>
      <c r="I377" s="135" t="s">
        <v>9607</v>
      </c>
      <c r="J377" s="137">
        <v>8265.67</v>
      </c>
      <c r="K377" s="137">
        <v>8141</v>
      </c>
      <c r="L377" s="137">
        <v>124.67</v>
      </c>
      <c r="M377" s="137">
        <v>0</v>
      </c>
      <c r="N377" s="138">
        <v>45693</v>
      </c>
    </row>
    <row r="378" spans="1:14" ht="14.4" x14ac:dyDescent="0.3">
      <c r="A378" s="135" t="s">
        <v>10528</v>
      </c>
      <c r="B378" s="135" t="s">
        <v>10529</v>
      </c>
      <c r="C378" s="135" t="s">
        <v>10530</v>
      </c>
      <c r="D378" s="135" t="s">
        <v>10531</v>
      </c>
      <c r="E378" s="135" t="s">
        <v>9656</v>
      </c>
      <c r="F378" s="135" t="s">
        <v>9657</v>
      </c>
      <c r="G378" s="135" t="s">
        <v>9581</v>
      </c>
      <c r="H378" s="136">
        <v>45565</v>
      </c>
      <c r="I378" s="135" t="s">
        <v>9658</v>
      </c>
      <c r="J378" s="137">
        <v>2059.52</v>
      </c>
      <c r="K378" s="137">
        <v>2059.52</v>
      </c>
      <c r="L378" s="137">
        <v>0</v>
      </c>
      <c r="M378" s="137">
        <v>0</v>
      </c>
      <c r="N378" s="138">
        <v>45693</v>
      </c>
    </row>
    <row r="379" spans="1:14" ht="14.4" x14ac:dyDescent="0.3">
      <c r="A379" s="135" t="s">
        <v>10532</v>
      </c>
      <c r="B379" s="135" t="s">
        <v>9944</v>
      </c>
      <c r="C379" s="135" t="s">
        <v>9945</v>
      </c>
      <c r="D379" s="135" t="s">
        <v>9946</v>
      </c>
      <c r="E379" s="135" t="s">
        <v>9673</v>
      </c>
      <c r="F379" s="135" t="s">
        <v>9657</v>
      </c>
      <c r="G379" s="135" t="s">
        <v>9674</v>
      </c>
      <c r="H379" s="136">
        <v>45565</v>
      </c>
      <c r="I379" s="135" t="s">
        <v>9582</v>
      </c>
      <c r="J379" s="137">
        <v>1100</v>
      </c>
      <c r="K379" s="137">
        <v>0</v>
      </c>
      <c r="L379" s="175">
        <v>1100</v>
      </c>
      <c r="M379" s="137">
        <v>0</v>
      </c>
      <c r="N379" s="138">
        <v>45693</v>
      </c>
    </row>
    <row r="380" spans="1:14" ht="14.4" x14ac:dyDescent="0.3">
      <c r="A380" s="135" t="s">
        <v>10533</v>
      </c>
      <c r="B380" s="135" t="s">
        <v>10514</v>
      </c>
      <c r="C380" s="135" t="s">
        <v>10515</v>
      </c>
      <c r="D380" s="135" t="s">
        <v>10516</v>
      </c>
      <c r="E380" s="135" t="s">
        <v>9673</v>
      </c>
      <c r="F380" s="135" t="s">
        <v>9657</v>
      </c>
      <c r="G380" s="135" t="s">
        <v>9674</v>
      </c>
      <c r="H380" s="136">
        <v>45565</v>
      </c>
      <c r="I380" s="135" t="s">
        <v>9582</v>
      </c>
      <c r="J380" s="137">
        <v>3975</v>
      </c>
      <c r="K380" s="137">
        <v>0</v>
      </c>
      <c r="L380" s="137">
        <v>3975</v>
      </c>
      <c r="M380" s="137">
        <v>0</v>
      </c>
      <c r="N380" s="138">
        <v>45693</v>
      </c>
    </row>
    <row r="381" spans="1:14" ht="14.4" x14ac:dyDescent="0.3">
      <c r="A381" s="135" t="s">
        <v>8493</v>
      </c>
      <c r="B381" s="135" t="s">
        <v>9670</v>
      </c>
      <c r="C381" s="135" t="s">
        <v>10534</v>
      </c>
      <c r="D381" s="135" t="s">
        <v>10535</v>
      </c>
      <c r="E381" s="135" t="s">
        <v>9673</v>
      </c>
      <c r="F381" s="135" t="s">
        <v>9657</v>
      </c>
      <c r="G381" s="135" t="s">
        <v>9674</v>
      </c>
      <c r="H381" s="136">
        <v>45563</v>
      </c>
      <c r="I381" s="135" t="s">
        <v>9582</v>
      </c>
      <c r="J381" s="137">
        <v>4692.5</v>
      </c>
      <c r="K381" s="137">
        <v>5000</v>
      </c>
      <c r="L381" s="137">
        <v>0</v>
      </c>
      <c r="M381" s="137">
        <v>-307.5</v>
      </c>
      <c r="N381" s="138">
        <v>45693</v>
      </c>
    </row>
    <row r="382" spans="1:14" ht="14.4" x14ac:dyDescent="0.3">
      <c r="A382" s="135" t="s">
        <v>10536</v>
      </c>
      <c r="B382" s="135" t="s">
        <v>9670</v>
      </c>
      <c r="C382" s="135" t="s">
        <v>10537</v>
      </c>
      <c r="D382" s="135" t="s">
        <v>10538</v>
      </c>
      <c r="E382" s="135" t="s">
        <v>9673</v>
      </c>
      <c r="F382" s="135" t="s">
        <v>9657</v>
      </c>
      <c r="G382" s="135" t="s">
        <v>9674</v>
      </c>
      <c r="H382" s="136">
        <v>45563</v>
      </c>
      <c r="I382" s="135" t="s">
        <v>9582</v>
      </c>
      <c r="J382" s="137">
        <v>1764.85</v>
      </c>
      <c r="K382" s="137">
        <v>1880.5</v>
      </c>
      <c r="L382" s="137">
        <v>0</v>
      </c>
      <c r="M382" s="137">
        <v>-115.65</v>
      </c>
      <c r="N382" s="138">
        <v>45693</v>
      </c>
    </row>
    <row r="383" spans="1:14" ht="14.4" x14ac:dyDescent="0.3">
      <c r="A383" s="135" t="s">
        <v>10539</v>
      </c>
      <c r="B383" s="135" t="s">
        <v>9670</v>
      </c>
      <c r="C383" s="135" t="s">
        <v>10540</v>
      </c>
      <c r="D383" s="135" t="s">
        <v>10541</v>
      </c>
      <c r="E383" s="135" t="s">
        <v>9673</v>
      </c>
      <c r="F383" s="135" t="s">
        <v>9657</v>
      </c>
      <c r="G383" s="135" t="s">
        <v>9674</v>
      </c>
      <c r="H383" s="136">
        <v>45563</v>
      </c>
      <c r="I383" s="135" t="s">
        <v>9582</v>
      </c>
      <c r="J383" s="137">
        <v>3731.48</v>
      </c>
      <c r="K383" s="137">
        <v>3976</v>
      </c>
      <c r="L383" s="137">
        <v>0</v>
      </c>
      <c r="M383" s="137">
        <v>-244.52</v>
      </c>
      <c r="N383" s="138">
        <v>45693</v>
      </c>
    </row>
    <row r="384" spans="1:14" ht="14.4" x14ac:dyDescent="0.3">
      <c r="A384" s="135" t="s">
        <v>10542</v>
      </c>
      <c r="B384" s="135" t="s">
        <v>9670</v>
      </c>
      <c r="C384" s="135" t="s">
        <v>10388</v>
      </c>
      <c r="D384" s="135" t="s">
        <v>10389</v>
      </c>
      <c r="E384" s="135" t="s">
        <v>9673</v>
      </c>
      <c r="F384" s="135" t="s">
        <v>9657</v>
      </c>
      <c r="G384" s="135" t="s">
        <v>9674</v>
      </c>
      <c r="H384" s="136">
        <v>45563</v>
      </c>
      <c r="I384" s="135" t="s">
        <v>9582</v>
      </c>
      <c r="J384" s="137">
        <v>10058.370000000001</v>
      </c>
      <c r="K384" s="137">
        <v>10717.5</v>
      </c>
      <c r="L384" s="137">
        <v>0</v>
      </c>
      <c r="M384" s="137">
        <v>-659.13</v>
      </c>
      <c r="N384" s="138">
        <v>45693</v>
      </c>
    </row>
    <row r="385" spans="1:14" ht="14.4" x14ac:dyDescent="0.3">
      <c r="A385" s="135" t="s">
        <v>8492</v>
      </c>
      <c r="B385" s="135" t="s">
        <v>9670</v>
      </c>
      <c r="C385" s="135" t="s">
        <v>10543</v>
      </c>
      <c r="D385" s="135" t="s">
        <v>10544</v>
      </c>
      <c r="E385" s="135" t="s">
        <v>9673</v>
      </c>
      <c r="F385" s="135" t="s">
        <v>9657</v>
      </c>
      <c r="G385" s="135" t="s">
        <v>9674</v>
      </c>
      <c r="H385" s="136">
        <v>45563</v>
      </c>
      <c r="I385" s="135" t="s">
        <v>9582</v>
      </c>
      <c r="J385" s="137">
        <v>4692.5</v>
      </c>
      <c r="K385" s="137">
        <v>5000</v>
      </c>
      <c r="L385" s="137">
        <v>0</v>
      </c>
      <c r="M385" s="137">
        <v>-307.5</v>
      </c>
      <c r="N385" s="138">
        <v>45693</v>
      </c>
    </row>
    <row r="386" spans="1:14" ht="14.4" x14ac:dyDescent="0.3">
      <c r="A386" s="135" t="s">
        <v>10545</v>
      </c>
      <c r="B386" s="135" t="s">
        <v>9670</v>
      </c>
      <c r="C386" s="135" t="s">
        <v>10546</v>
      </c>
      <c r="D386" s="135" t="s">
        <v>10547</v>
      </c>
      <c r="E386" s="135" t="s">
        <v>9673</v>
      </c>
      <c r="F386" s="135" t="s">
        <v>9657</v>
      </c>
      <c r="G386" s="135" t="s">
        <v>9674</v>
      </c>
      <c r="H386" s="136">
        <v>45563</v>
      </c>
      <c r="I386" s="135" t="s">
        <v>9582</v>
      </c>
      <c r="J386" s="137">
        <v>2815.5</v>
      </c>
      <c r="K386" s="137">
        <v>3000</v>
      </c>
      <c r="L386" s="137">
        <v>0</v>
      </c>
      <c r="M386" s="137">
        <v>-184.5</v>
      </c>
      <c r="N386" s="138">
        <v>45693</v>
      </c>
    </row>
    <row r="387" spans="1:14" ht="14.4" x14ac:dyDescent="0.3">
      <c r="A387" s="135" t="s">
        <v>8361</v>
      </c>
      <c r="B387" s="135" t="s">
        <v>9670</v>
      </c>
      <c r="C387" s="135" t="s">
        <v>10548</v>
      </c>
      <c r="D387" s="135" t="s">
        <v>10549</v>
      </c>
      <c r="E387" s="135" t="s">
        <v>9673</v>
      </c>
      <c r="F387" s="135" t="s">
        <v>9657</v>
      </c>
      <c r="G387" s="135" t="s">
        <v>9674</v>
      </c>
      <c r="H387" s="136">
        <v>45563</v>
      </c>
      <c r="I387" s="135" t="s">
        <v>9582</v>
      </c>
      <c r="J387" s="137">
        <v>34184.47</v>
      </c>
      <c r="K387" s="137">
        <v>36424.58</v>
      </c>
      <c r="L387" s="137">
        <v>0</v>
      </c>
      <c r="M387" s="137">
        <v>-2240.11</v>
      </c>
      <c r="N387" s="138">
        <v>45693</v>
      </c>
    </row>
    <row r="388" spans="1:14" ht="14.4" x14ac:dyDescent="0.3">
      <c r="A388" s="135" t="s">
        <v>8490</v>
      </c>
      <c r="B388" s="135" t="s">
        <v>9670</v>
      </c>
      <c r="C388" s="135" t="s">
        <v>10550</v>
      </c>
      <c r="D388" s="135" t="s">
        <v>10551</v>
      </c>
      <c r="E388" s="135" t="s">
        <v>9673</v>
      </c>
      <c r="F388" s="135" t="s">
        <v>9657</v>
      </c>
      <c r="G388" s="135" t="s">
        <v>9674</v>
      </c>
      <c r="H388" s="136">
        <v>45563</v>
      </c>
      <c r="I388" s="135" t="s">
        <v>9582</v>
      </c>
      <c r="J388" s="137">
        <v>4692.5</v>
      </c>
      <c r="K388" s="137">
        <v>5000</v>
      </c>
      <c r="L388" s="137">
        <v>0</v>
      </c>
      <c r="M388" s="137">
        <v>-307.5</v>
      </c>
      <c r="N388" s="138">
        <v>45693</v>
      </c>
    </row>
    <row r="389" spans="1:14" ht="14.4" x14ac:dyDescent="0.3">
      <c r="A389" s="135" t="s">
        <v>10552</v>
      </c>
      <c r="B389" s="135" t="s">
        <v>9670</v>
      </c>
      <c r="C389" s="135" t="s">
        <v>10553</v>
      </c>
      <c r="D389" s="135" t="s">
        <v>10554</v>
      </c>
      <c r="E389" s="135" t="s">
        <v>9673</v>
      </c>
      <c r="F389" s="135" t="s">
        <v>9657</v>
      </c>
      <c r="G389" s="135" t="s">
        <v>9674</v>
      </c>
      <c r="H389" s="136">
        <v>45563</v>
      </c>
      <c r="I389" s="135" t="s">
        <v>9582</v>
      </c>
      <c r="J389" s="137">
        <v>2579.4699999999998</v>
      </c>
      <c r="K389" s="137">
        <v>2748.5</v>
      </c>
      <c r="L389" s="137">
        <v>0</v>
      </c>
      <c r="M389" s="137">
        <v>-169.03</v>
      </c>
      <c r="N389" s="138">
        <v>45693</v>
      </c>
    </row>
    <row r="390" spans="1:14" ht="14.4" x14ac:dyDescent="0.3">
      <c r="A390" s="135" t="s">
        <v>10555</v>
      </c>
      <c r="B390" s="135" t="s">
        <v>9711</v>
      </c>
      <c r="C390" s="135" t="s">
        <v>10556</v>
      </c>
      <c r="D390" s="135" t="s">
        <v>10557</v>
      </c>
      <c r="E390" s="135" t="s">
        <v>9673</v>
      </c>
      <c r="F390" s="135" t="s">
        <v>9657</v>
      </c>
      <c r="G390" s="135" t="s">
        <v>9674</v>
      </c>
      <c r="H390" s="136">
        <v>45563</v>
      </c>
      <c r="I390" s="135" t="s">
        <v>9582</v>
      </c>
      <c r="J390" s="137">
        <v>707.69</v>
      </c>
      <c r="K390" s="137">
        <v>754.06</v>
      </c>
      <c r="L390" s="137">
        <v>0</v>
      </c>
      <c r="M390" s="137">
        <v>-46.37</v>
      </c>
      <c r="N390" s="138">
        <v>45693</v>
      </c>
    </row>
    <row r="391" spans="1:14" ht="14.4" x14ac:dyDescent="0.3">
      <c r="A391" s="135" t="s">
        <v>8380</v>
      </c>
      <c r="B391" s="135" t="s">
        <v>10558</v>
      </c>
      <c r="C391" s="135" t="s">
        <v>10559</v>
      </c>
      <c r="D391" s="135" t="s">
        <v>10560</v>
      </c>
      <c r="E391" s="135" t="s">
        <v>9673</v>
      </c>
      <c r="F391" s="135" t="s">
        <v>9657</v>
      </c>
      <c r="G391" s="135" t="s">
        <v>9674</v>
      </c>
      <c r="H391" s="136">
        <v>45563</v>
      </c>
      <c r="I391" s="135" t="s">
        <v>9582</v>
      </c>
      <c r="J391" s="137">
        <v>6485.03</v>
      </c>
      <c r="K391" s="137">
        <v>6910</v>
      </c>
      <c r="L391" s="137">
        <v>0</v>
      </c>
      <c r="M391" s="137">
        <v>-424.97</v>
      </c>
      <c r="N391" s="138">
        <v>45693</v>
      </c>
    </row>
    <row r="392" spans="1:14" ht="14.4" x14ac:dyDescent="0.3">
      <c r="A392" s="135" t="s">
        <v>10561</v>
      </c>
      <c r="B392" s="135" t="s">
        <v>9779</v>
      </c>
      <c r="C392" s="135" t="s">
        <v>10562</v>
      </c>
      <c r="D392" s="135" t="s">
        <v>10563</v>
      </c>
      <c r="E392" s="135" t="s">
        <v>9656</v>
      </c>
      <c r="F392" s="135" t="s">
        <v>9657</v>
      </c>
      <c r="G392" s="135" t="s">
        <v>9581</v>
      </c>
      <c r="H392" s="136">
        <v>45561</v>
      </c>
      <c r="I392" s="135" t="s">
        <v>9658</v>
      </c>
      <c r="J392" s="137">
        <v>1145</v>
      </c>
      <c r="K392" s="137">
        <v>1145</v>
      </c>
      <c r="L392" s="137">
        <v>0</v>
      </c>
      <c r="M392" s="137">
        <v>0</v>
      </c>
      <c r="N392" s="138">
        <v>45693</v>
      </c>
    </row>
    <row r="393" spans="1:14" ht="14.4" x14ac:dyDescent="0.3">
      <c r="A393" s="135" t="s">
        <v>10564</v>
      </c>
      <c r="B393" s="135" t="s">
        <v>10565</v>
      </c>
      <c r="C393" s="135" t="s">
        <v>10566</v>
      </c>
      <c r="D393" s="135" t="s">
        <v>10567</v>
      </c>
      <c r="E393" s="135" t="s">
        <v>9679</v>
      </c>
      <c r="F393" s="135" t="s">
        <v>9580</v>
      </c>
      <c r="G393" s="135" t="s">
        <v>9674</v>
      </c>
      <c r="H393" s="136">
        <v>45561</v>
      </c>
      <c r="I393" s="135" t="s">
        <v>9658</v>
      </c>
      <c r="J393" s="137">
        <v>1586.5</v>
      </c>
      <c r="K393" s="137">
        <v>1586.5</v>
      </c>
      <c r="L393" s="137">
        <v>0</v>
      </c>
      <c r="M393" s="137">
        <v>0</v>
      </c>
      <c r="N393" s="138">
        <v>45693</v>
      </c>
    </row>
    <row r="394" spans="1:14" ht="14.4" x14ac:dyDescent="0.3">
      <c r="A394" s="135" t="s">
        <v>9741</v>
      </c>
      <c r="B394" s="135" t="s">
        <v>9742</v>
      </c>
      <c r="C394" s="135" t="s">
        <v>9743</v>
      </c>
      <c r="D394" s="135" t="s">
        <v>9744</v>
      </c>
      <c r="E394" s="135" t="s">
        <v>9656</v>
      </c>
      <c r="F394" s="135" t="s">
        <v>9657</v>
      </c>
      <c r="G394" s="135" t="s">
        <v>9581</v>
      </c>
      <c r="H394" s="136">
        <v>45547</v>
      </c>
      <c r="I394" s="135" t="s">
        <v>9607</v>
      </c>
      <c r="J394" s="137">
        <v>8040.15</v>
      </c>
      <c r="K394" s="137">
        <v>7809.76</v>
      </c>
      <c r="L394" s="137">
        <v>0</v>
      </c>
      <c r="M394" s="137">
        <v>0</v>
      </c>
      <c r="N394" s="138">
        <v>45693</v>
      </c>
    </row>
    <row r="395" spans="1:14" ht="14.4" x14ac:dyDescent="0.3">
      <c r="A395" s="135" t="s">
        <v>10568</v>
      </c>
      <c r="B395" s="135" t="s">
        <v>9804</v>
      </c>
      <c r="C395" s="135" t="s">
        <v>9805</v>
      </c>
      <c r="D395" s="135" t="s">
        <v>9806</v>
      </c>
      <c r="E395" s="135" t="s">
        <v>9679</v>
      </c>
      <c r="F395" s="135" t="s">
        <v>9580</v>
      </c>
      <c r="G395" s="135" t="s">
        <v>9674</v>
      </c>
      <c r="H395" s="136">
        <v>45540</v>
      </c>
      <c r="I395" s="135" t="s">
        <v>9658</v>
      </c>
      <c r="J395" s="137">
        <v>36567.19</v>
      </c>
      <c r="K395" s="137">
        <v>5282</v>
      </c>
      <c r="L395" s="137">
        <v>31285.19</v>
      </c>
      <c r="M395" s="137">
        <v>0</v>
      </c>
      <c r="N395" s="138">
        <v>45693</v>
      </c>
    </row>
    <row r="396" spans="1:14" ht="14.4" x14ac:dyDescent="0.3">
      <c r="A396" s="135" t="s">
        <v>8161</v>
      </c>
      <c r="B396" s="135" t="s">
        <v>9670</v>
      </c>
      <c r="C396" s="135" t="s">
        <v>10569</v>
      </c>
      <c r="D396" s="135" t="s">
        <v>10570</v>
      </c>
      <c r="E396" s="135" t="s">
        <v>9673</v>
      </c>
      <c r="F396" s="135" t="s">
        <v>9657</v>
      </c>
      <c r="G396" s="135" t="s">
        <v>9674</v>
      </c>
      <c r="H396" s="136">
        <v>45540</v>
      </c>
      <c r="I396" s="135" t="s">
        <v>9582</v>
      </c>
      <c r="J396" s="137">
        <v>2346.25</v>
      </c>
      <c r="K396" s="137">
        <v>2500</v>
      </c>
      <c r="L396" s="137">
        <v>0</v>
      </c>
      <c r="M396" s="137">
        <v>-153.75</v>
      </c>
      <c r="N396" s="138">
        <v>45693</v>
      </c>
    </row>
    <row r="397" spans="1:14" ht="14.4" x14ac:dyDescent="0.3">
      <c r="A397" s="135" t="s">
        <v>10571</v>
      </c>
      <c r="B397" s="135" t="s">
        <v>10572</v>
      </c>
      <c r="C397" s="135" t="s">
        <v>10573</v>
      </c>
      <c r="D397" s="135" t="s">
        <v>10574</v>
      </c>
      <c r="E397" s="135" t="s">
        <v>9673</v>
      </c>
      <c r="F397" s="135" t="s">
        <v>9657</v>
      </c>
      <c r="G397" s="135" t="s">
        <v>9674</v>
      </c>
      <c r="H397" s="136">
        <v>45538</v>
      </c>
      <c r="I397" s="135" t="s">
        <v>9607</v>
      </c>
      <c r="J397" s="137">
        <v>3857.68</v>
      </c>
      <c r="K397" s="137">
        <v>3857.68</v>
      </c>
      <c r="L397" s="137">
        <v>0</v>
      </c>
      <c r="M397" s="137">
        <v>0</v>
      </c>
      <c r="N397" s="138">
        <v>45693</v>
      </c>
    </row>
    <row r="398" spans="1:14" ht="14.4" x14ac:dyDescent="0.3">
      <c r="A398" s="135" t="s">
        <v>8251</v>
      </c>
      <c r="B398" s="135" t="s">
        <v>9576</v>
      </c>
      <c r="C398" s="135" t="s">
        <v>9610</v>
      </c>
      <c r="D398" s="135" t="s">
        <v>9611</v>
      </c>
      <c r="E398" s="135" t="s">
        <v>9579</v>
      </c>
      <c r="F398" s="135" t="s">
        <v>9580</v>
      </c>
      <c r="G398" s="135" t="s">
        <v>9581</v>
      </c>
      <c r="H398" s="136">
        <v>45535</v>
      </c>
      <c r="I398" s="135" t="s">
        <v>9582</v>
      </c>
      <c r="J398" s="137">
        <v>22461.119999999999</v>
      </c>
      <c r="K398" s="137">
        <v>23933</v>
      </c>
      <c r="L398" s="137">
        <v>0</v>
      </c>
      <c r="M398" s="137">
        <v>-1471.88</v>
      </c>
      <c r="N398" s="138">
        <v>45693</v>
      </c>
    </row>
    <row r="399" spans="1:14" ht="14.4" x14ac:dyDescent="0.3">
      <c r="A399" s="135" t="s">
        <v>10575</v>
      </c>
      <c r="B399" s="135" t="s">
        <v>710</v>
      </c>
      <c r="C399" s="135" t="s">
        <v>10218</v>
      </c>
      <c r="D399" s="135" t="s">
        <v>10219</v>
      </c>
      <c r="E399" s="135" t="s">
        <v>9679</v>
      </c>
      <c r="F399" s="135" t="s">
        <v>9580</v>
      </c>
      <c r="G399" s="135" t="s">
        <v>9674</v>
      </c>
      <c r="H399" s="136">
        <v>45534</v>
      </c>
      <c r="I399" s="135" t="s">
        <v>9658</v>
      </c>
      <c r="J399" s="137">
        <v>1989</v>
      </c>
      <c r="K399" s="137">
        <v>1989</v>
      </c>
      <c r="L399" s="137">
        <v>0</v>
      </c>
      <c r="M399" s="137">
        <v>0</v>
      </c>
      <c r="N399" s="138">
        <v>45693</v>
      </c>
    </row>
    <row r="400" spans="1:14" ht="14.4" x14ac:dyDescent="0.3">
      <c r="A400" s="135" t="s">
        <v>8714</v>
      </c>
      <c r="B400" s="135" t="s">
        <v>10467</v>
      </c>
      <c r="C400" s="135" t="s">
        <v>10526</v>
      </c>
      <c r="D400" s="135" t="s">
        <v>10527</v>
      </c>
      <c r="E400" s="135" t="s">
        <v>9579</v>
      </c>
      <c r="F400" s="135" t="s">
        <v>9580</v>
      </c>
      <c r="G400" s="135" t="s">
        <v>9581</v>
      </c>
      <c r="H400" s="136">
        <v>45534</v>
      </c>
      <c r="I400" s="135" t="s">
        <v>9607</v>
      </c>
      <c r="J400" s="137">
        <v>8891.9</v>
      </c>
      <c r="K400" s="137">
        <v>8485</v>
      </c>
      <c r="L400" s="137">
        <v>406.9</v>
      </c>
      <c r="M400" s="137">
        <v>0</v>
      </c>
      <c r="N400" s="138">
        <v>45693</v>
      </c>
    </row>
    <row r="401" spans="1:14" ht="14.4" x14ac:dyDescent="0.3">
      <c r="A401" s="135" t="s">
        <v>10576</v>
      </c>
      <c r="B401" s="135" t="s">
        <v>9670</v>
      </c>
      <c r="C401" s="135" t="s">
        <v>10577</v>
      </c>
      <c r="D401" s="135" t="s">
        <v>10578</v>
      </c>
      <c r="E401" s="135" t="s">
        <v>9673</v>
      </c>
      <c r="F401" s="135" t="s">
        <v>9657</v>
      </c>
      <c r="G401" s="135" t="s">
        <v>9674</v>
      </c>
      <c r="H401" s="136">
        <v>45534</v>
      </c>
      <c r="I401" s="135" t="s">
        <v>9582</v>
      </c>
      <c r="J401" s="137">
        <v>2815.5</v>
      </c>
      <c r="K401" s="137">
        <v>3000</v>
      </c>
      <c r="L401" s="137">
        <v>0</v>
      </c>
      <c r="M401" s="137">
        <v>-184.5</v>
      </c>
      <c r="N401" s="138">
        <v>45693</v>
      </c>
    </row>
    <row r="402" spans="1:14" ht="14.4" x14ac:dyDescent="0.3">
      <c r="A402" s="135" t="s">
        <v>10579</v>
      </c>
      <c r="B402" s="135" t="s">
        <v>9670</v>
      </c>
      <c r="C402" s="135" t="s">
        <v>9899</v>
      </c>
      <c r="D402" s="135" t="s">
        <v>9900</v>
      </c>
      <c r="E402" s="135" t="s">
        <v>9673</v>
      </c>
      <c r="F402" s="135" t="s">
        <v>9657</v>
      </c>
      <c r="G402" s="135" t="s">
        <v>9674</v>
      </c>
      <c r="H402" s="136">
        <v>45534</v>
      </c>
      <c r="I402" s="135" t="s">
        <v>9582</v>
      </c>
      <c r="J402" s="137">
        <v>5305.81</v>
      </c>
      <c r="K402" s="137">
        <v>5653.5</v>
      </c>
      <c r="L402" s="137">
        <v>0</v>
      </c>
      <c r="M402" s="137">
        <v>-347.69</v>
      </c>
      <c r="N402" s="138">
        <v>45693</v>
      </c>
    </row>
    <row r="403" spans="1:14" ht="14.4" x14ac:dyDescent="0.3">
      <c r="A403" s="135" t="s">
        <v>10580</v>
      </c>
      <c r="B403" s="135" t="s">
        <v>9670</v>
      </c>
      <c r="C403" s="135" t="s">
        <v>10581</v>
      </c>
      <c r="D403" s="135" t="s">
        <v>10582</v>
      </c>
      <c r="E403" s="135" t="s">
        <v>9673</v>
      </c>
      <c r="F403" s="135" t="s">
        <v>9657</v>
      </c>
      <c r="G403" s="135" t="s">
        <v>9674</v>
      </c>
      <c r="H403" s="136">
        <v>45534</v>
      </c>
      <c r="I403" s="135" t="s">
        <v>9582</v>
      </c>
      <c r="J403" s="137">
        <v>4692.5</v>
      </c>
      <c r="K403" s="137">
        <v>5000</v>
      </c>
      <c r="L403" s="137">
        <v>0</v>
      </c>
      <c r="M403" s="137">
        <v>-307.5</v>
      </c>
      <c r="N403" s="138">
        <v>45693</v>
      </c>
    </row>
    <row r="404" spans="1:14" ht="14.4" x14ac:dyDescent="0.3">
      <c r="A404" s="135" t="s">
        <v>10583</v>
      </c>
      <c r="B404" s="135" t="s">
        <v>9670</v>
      </c>
      <c r="C404" s="135" t="s">
        <v>10553</v>
      </c>
      <c r="D404" s="135" t="s">
        <v>10554</v>
      </c>
      <c r="E404" s="135" t="s">
        <v>9673</v>
      </c>
      <c r="F404" s="135" t="s">
        <v>9657</v>
      </c>
      <c r="G404" s="135" t="s">
        <v>9674</v>
      </c>
      <c r="H404" s="136">
        <v>45534</v>
      </c>
      <c r="I404" s="135" t="s">
        <v>9582</v>
      </c>
      <c r="J404" s="137">
        <v>8585.8700000000008</v>
      </c>
      <c r="K404" s="137">
        <v>9148.5</v>
      </c>
      <c r="L404" s="137">
        <v>0</v>
      </c>
      <c r="M404" s="137">
        <v>-562.63</v>
      </c>
      <c r="N404" s="138">
        <v>45693</v>
      </c>
    </row>
    <row r="405" spans="1:14" ht="14.4" x14ac:dyDescent="0.3">
      <c r="A405" s="135" t="s">
        <v>10584</v>
      </c>
      <c r="B405" s="135" t="s">
        <v>9670</v>
      </c>
      <c r="C405" s="135" t="s">
        <v>10585</v>
      </c>
      <c r="D405" s="135" t="s">
        <v>10586</v>
      </c>
      <c r="E405" s="135" t="s">
        <v>9673</v>
      </c>
      <c r="F405" s="135" t="s">
        <v>9657</v>
      </c>
      <c r="G405" s="135" t="s">
        <v>9674</v>
      </c>
      <c r="H405" s="136">
        <v>45534</v>
      </c>
      <c r="I405" s="135" t="s">
        <v>9582</v>
      </c>
      <c r="J405" s="137">
        <v>5989.98</v>
      </c>
      <c r="K405" s="137">
        <v>6382.5</v>
      </c>
      <c r="L405" s="137">
        <v>0</v>
      </c>
      <c r="M405" s="137">
        <v>-392.52</v>
      </c>
      <c r="N405" s="138">
        <v>45693</v>
      </c>
    </row>
    <row r="406" spans="1:14" ht="14.4" x14ac:dyDescent="0.3">
      <c r="A406" s="135" t="s">
        <v>10587</v>
      </c>
      <c r="B406" s="135" t="s">
        <v>9944</v>
      </c>
      <c r="C406" s="135" t="s">
        <v>9945</v>
      </c>
      <c r="D406" s="135" t="s">
        <v>9946</v>
      </c>
      <c r="E406" s="135" t="s">
        <v>9673</v>
      </c>
      <c r="F406" s="135" t="s">
        <v>9657</v>
      </c>
      <c r="G406" s="135" t="s">
        <v>9674</v>
      </c>
      <c r="H406" s="136">
        <v>45534</v>
      </c>
      <c r="I406" s="135" t="s">
        <v>9582</v>
      </c>
      <c r="J406" s="137">
        <v>503.52</v>
      </c>
      <c r="K406" s="137">
        <v>0</v>
      </c>
      <c r="L406" s="175">
        <v>503.52</v>
      </c>
      <c r="M406" s="137">
        <v>0</v>
      </c>
      <c r="N406" s="138">
        <v>45693</v>
      </c>
    </row>
    <row r="407" spans="1:14" ht="14.4" x14ac:dyDescent="0.3">
      <c r="A407" s="135" t="s">
        <v>5630</v>
      </c>
      <c r="B407" s="135" t="s">
        <v>10588</v>
      </c>
      <c r="C407" s="135" t="s">
        <v>10589</v>
      </c>
      <c r="D407" s="135" t="s">
        <v>10590</v>
      </c>
      <c r="E407" s="135" t="s">
        <v>9673</v>
      </c>
      <c r="F407" s="135" t="s">
        <v>9657</v>
      </c>
      <c r="G407" s="135" t="s">
        <v>9674</v>
      </c>
      <c r="H407" s="136">
        <v>45532</v>
      </c>
      <c r="I407" s="135" t="s">
        <v>9607</v>
      </c>
      <c r="J407" s="137">
        <v>842.43</v>
      </c>
      <c r="K407" s="137">
        <v>0</v>
      </c>
      <c r="L407" s="137">
        <v>842.43</v>
      </c>
      <c r="M407" s="137">
        <v>0</v>
      </c>
      <c r="N407" s="138">
        <v>45693</v>
      </c>
    </row>
    <row r="408" spans="1:14" ht="14.4" x14ac:dyDescent="0.3">
      <c r="A408" s="135" t="s">
        <v>10591</v>
      </c>
      <c r="B408" s="135" t="s">
        <v>9886</v>
      </c>
      <c r="C408" s="135" t="s">
        <v>9887</v>
      </c>
      <c r="D408" s="135" t="s">
        <v>9888</v>
      </c>
      <c r="E408" s="135" t="s">
        <v>9679</v>
      </c>
      <c r="F408" s="135" t="s">
        <v>9580</v>
      </c>
      <c r="G408" s="135" t="s">
        <v>9674</v>
      </c>
      <c r="H408" s="136">
        <v>45511</v>
      </c>
      <c r="I408" s="135" t="s">
        <v>9658</v>
      </c>
      <c r="J408" s="137">
        <v>5317.5</v>
      </c>
      <c r="K408" s="137">
        <v>5317.5</v>
      </c>
      <c r="L408" s="137">
        <v>0</v>
      </c>
      <c r="M408" s="137">
        <v>0</v>
      </c>
      <c r="N408" s="138">
        <v>45693</v>
      </c>
    </row>
    <row r="409" spans="1:14" ht="14.4" x14ac:dyDescent="0.3">
      <c r="A409" s="135" t="s">
        <v>8089</v>
      </c>
      <c r="B409" s="135" t="s">
        <v>9670</v>
      </c>
      <c r="C409" s="135" t="s">
        <v>10592</v>
      </c>
      <c r="D409" s="135" t="s">
        <v>10593</v>
      </c>
      <c r="E409" s="135" t="s">
        <v>9673</v>
      </c>
      <c r="F409" s="135" t="s">
        <v>9657</v>
      </c>
      <c r="G409" s="135" t="s">
        <v>9674</v>
      </c>
      <c r="H409" s="136">
        <v>45509</v>
      </c>
      <c r="I409" s="135" t="s">
        <v>9582</v>
      </c>
      <c r="J409" s="137">
        <v>5067.8999999999996</v>
      </c>
      <c r="K409" s="137">
        <v>5400</v>
      </c>
      <c r="L409" s="137">
        <v>0</v>
      </c>
      <c r="M409" s="137">
        <v>-332.1</v>
      </c>
      <c r="N409" s="138">
        <v>45693</v>
      </c>
    </row>
    <row r="410" spans="1:14" ht="14.4" x14ac:dyDescent="0.3">
      <c r="A410" s="135" t="s">
        <v>8423</v>
      </c>
      <c r="B410" s="135" t="s">
        <v>10594</v>
      </c>
      <c r="C410" s="135" t="s">
        <v>10595</v>
      </c>
      <c r="D410" s="135" t="s">
        <v>10596</v>
      </c>
      <c r="E410" s="135" t="s">
        <v>9656</v>
      </c>
      <c r="F410" s="135" t="s">
        <v>9657</v>
      </c>
      <c r="G410" s="135" t="s">
        <v>9581</v>
      </c>
      <c r="H410" s="136">
        <v>45504</v>
      </c>
      <c r="I410" s="135" t="s">
        <v>9658</v>
      </c>
      <c r="J410" s="137">
        <v>1774</v>
      </c>
      <c r="K410" s="137">
        <v>1774</v>
      </c>
      <c r="L410" s="137">
        <v>0</v>
      </c>
      <c r="M410" s="137">
        <v>0</v>
      </c>
      <c r="N410" s="138">
        <v>45693</v>
      </c>
    </row>
    <row r="411" spans="1:14" ht="14.4" x14ac:dyDescent="0.3">
      <c r="A411" s="135" t="s">
        <v>8426</v>
      </c>
      <c r="B411" s="135" t="s">
        <v>10594</v>
      </c>
      <c r="C411" s="135" t="s">
        <v>10597</v>
      </c>
      <c r="D411" s="135" t="s">
        <v>10598</v>
      </c>
      <c r="E411" s="135" t="s">
        <v>9656</v>
      </c>
      <c r="F411" s="135" t="s">
        <v>9657</v>
      </c>
      <c r="G411" s="135" t="s">
        <v>9581</v>
      </c>
      <c r="H411" s="136">
        <v>45504</v>
      </c>
      <c r="I411" s="135" t="s">
        <v>9658</v>
      </c>
      <c r="J411" s="137">
        <v>1666</v>
      </c>
      <c r="K411" s="137">
        <v>1666</v>
      </c>
      <c r="L411" s="137">
        <v>0</v>
      </c>
      <c r="M411" s="137">
        <v>0</v>
      </c>
      <c r="N411" s="138">
        <v>45693</v>
      </c>
    </row>
    <row r="412" spans="1:14" ht="14.4" x14ac:dyDescent="0.3">
      <c r="A412" s="135" t="s">
        <v>8424</v>
      </c>
      <c r="B412" s="135" t="s">
        <v>10594</v>
      </c>
      <c r="C412" s="135" t="s">
        <v>10599</v>
      </c>
      <c r="D412" s="135" t="s">
        <v>10600</v>
      </c>
      <c r="E412" s="135" t="s">
        <v>9656</v>
      </c>
      <c r="F412" s="135" t="s">
        <v>9657</v>
      </c>
      <c r="G412" s="135" t="s">
        <v>9581</v>
      </c>
      <c r="H412" s="136">
        <v>45504</v>
      </c>
      <c r="I412" s="135" t="s">
        <v>9658</v>
      </c>
      <c r="J412" s="137">
        <v>1444</v>
      </c>
      <c r="K412" s="137">
        <v>1444</v>
      </c>
      <c r="L412" s="137">
        <v>0</v>
      </c>
      <c r="M412" s="137">
        <v>0</v>
      </c>
      <c r="N412" s="138">
        <v>45693</v>
      </c>
    </row>
    <row r="413" spans="1:14" ht="14.4" x14ac:dyDescent="0.3">
      <c r="A413" s="135" t="s">
        <v>8428</v>
      </c>
      <c r="B413" s="135" t="s">
        <v>10594</v>
      </c>
      <c r="C413" s="135" t="s">
        <v>10601</v>
      </c>
      <c r="D413" s="135" t="s">
        <v>10602</v>
      </c>
      <c r="E413" s="135" t="s">
        <v>9656</v>
      </c>
      <c r="F413" s="135" t="s">
        <v>9657</v>
      </c>
      <c r="G413" s="135" t="s">
        <v>9581</v>
      </c>
      <c r="H413" s="136">
        <v>45504</v>
      </c>
      <c r="I413" s="135" t="s">
        <v>9658</v>
      </c>
      <c r="J413" s="137">
        <v>1069</v>
      </c>
      <c r="K413" s="137">
        <v>1069</v>
      </c>
      <c r="L413" s="137">
        <v>0</v>
      </c>
      <c r="M413" s="137">
        <v>0</v>
      </c>
      <c r="N413" s="138">
        <v>45693</v>
      </c>
    </row>
    <row r="414" spans="1:14" ht="14.4" x14ac:dyDescent="0.3">
      <c r="A414" s="135" t="s">
        <v>8420</v>
      </c>
      <c r="B414" s="135" t="s">
        <v>10594</v>
      </c>
      <c r="C414" s="135" t="s">
        <v>10603</v>
      </c>
      <c r="D414" s="135" t="s">
        <v>10604</v>
      </c>
      <c r="E414" s="135" t="s">
        <v>9656</v>
      </c>
      <c r="F414" s="135" t="s">
        <v>9657</v>
      </c>
      <c r="G414" s="135" t="s">
        <v>9581</v>
      </c>
      <c r="H414" s="136">
        <v>45504</v>
      </c>
      <c r="I414" s="135" t="s">
        <v>9658</v>
      </c>
      <c r="J414" s="137">
        <v>171</v>
      </c>
      <c r="K414" s="137">
        <v>171</v>
      </c>
      <c r="L414" s="137">
        <v>0</v>
      </c>
      <c r="M414" s="137">
        <v>0</v>
      </c>
      <c r="N414" s="138">
        <v>45693</v>
      </c>
    </row>
    <row r="415" spans="1:14" ht="14.4" x14ac:dyDescent="0.3">
      <c r="A415" s="135" t="s">
        <v>8425</v>
      </c>
      <c r="B415" s="135" t="s">
        <v>10594</v>
      </c>
      <c r="C415" s="135" t="s">
        <v>10605</v>
      </c>
      <c r="D415" s="135" t="s">
        <v>10606</v>
      </c>
      <c r="E415" s="135" t="s">
        <v>9656</v>
      </c>
      <c r="F415" s="135" t="s">
        <v>9657</v>
      </c>
      <c r="G415" s="135" t="s">
        <v>9581</v>
      </c>
      <c r="H415" s="136">
        <v>45504</v>
      </c>
      <c r="I415" s="135" t="s">
        <v>9658</v>
      </c>
      <c r="J415" s="137">
        <v>281</v>
      </c>
      <c r="K415" s="137">
        <v>281</v>
      </c>
      <c r="L415" s="137">
        <v>0</v>
      </c>
      <c r="M415" s="137">
        <v>0</v>
      </c>
      <c r="N415" s="138">
        <v>45693</v>
      </c>
    </row>
    <row r="416" spans="1:14" ht="14.4" x14ac:dyDescent="0.3">
      <c r="A416" s="135" t="s">
        <v>8422</v>
      </c>
      <c r="B416" s="135" t="s">
        <v>10594</v>
      </c>
      <c r="C416" s="135" t="s">
        <v>10607</v>
      </c>
      <c r="D416" s="135" t="s">
        <v>10608</v>
      </c>
      <c r="E416" s="135" t="s">
        <v>9656</v>
      </c>
      <c r="F416" s="135" t="s">
        <v>9657</v>
      </c>
      <c r="G416" s="135" t="s">
        <v>9581</v>
      </c>
      <c r="H416" s="136">
        <v>45504</v>
      </c>
      <c r="I416" s="135" t="s">
        <v>9658</v>
      </c>
      <c r="J416" s="137">
        <v>2714</v>
      </c>
      <c r="K416" s="137">
        <v>2714</v>
      </c>
      <c r="L416" s="137">
        <v>0</v>
      </c>
      <c r="M416" s="137">
        <v>0</v>
      </c>
      <c r="N416" s="138">
        <v>45693</v>
      </c>
    </row>
    <row r="417" spans="1:14" ht="14.4" x14ac:dyDescent="0.3">
      <c r="A417" s="135" t="s">
        <v>8427</v>
      </c>
      <c r="B417" s="135" t="s">
        <v>10594</v>
      </c>
      <c r="C417" s="135" t="s">
        <v>10609</v>
      </c>
      <c r="D417" s="135" t="s">
        <v>10610</v>
      </c>
      <c r="E417" s="135" t="s">
        <v>9656</v>
      </c>
      <c r="F417" s="135" t="s">
        <v>9657</v>
      </c>
      <c r="G417" s="135" t="s">
        <v>9581</v>
      </c>
      <c r="H417" s="136">
        <v>45504</v>
      </c>
      <c r="I417" s="135" t="s">
        <v>9658</v>
      </c>
      <c r="J417" s="137">
        <v>1781</v>
      </c>
      <c r="K417" s="137">
        <v>1781</v>
      </c>
      <c r="L417" s="137">
        <v>0</v>
      </c>
      <c r="M417" s="137">
        <v>0</v>
      </c>
      <c r="N417" s="138">
        <v>45693</v>
      </c>
    </row>
    <row r="418" spans="1:14" ht="14.4" x14ac:dyDescent="0.3">
      <c r="A418" s="135" t="s">
        <v>8421</v>
      </c>
      <c r="B418" s="135" t="s">
        <v>10594</v>
      </c>
      <c r="C418" s="135" t="s">
        <v>10611</v>
      </c>
      <c r="D418" s="135" t="s">
        <v>10612</v>
      </c>
      <c r="E418" s="135" t="s">
        <v>9656</v>
      </c>
      <c r="F418" s="135" t="s">
        <v>9657</v>
      </c>
      <c r="G418" s="135" t="s">
        <v>9581</v>
      </c>
      <c r="H418" s="136">
        <v>45504</v>
      </c>
      <c r="I418" s="135" t="s">
        <v>9658</v>
      </c>
      <c r="J418" s="137">
        <v>1584</v>
      </c>
      <c r="K418" s="137">
        <v>1584</v>
      </c>
      <c r="L418" s="137">
        <v>0</v>
      </c>
      <c r="M418" s="137">
        <v>0</v>
      </c>
      <c r="N418" s="138">
        <v>45693</v>
      </c>
    </row>
    <row r="419" spans="1:14" ht="14.4" x14ac:dyDescent="0.3">
      <c r="A419" s="135" t="s">
        <v>8419</v>
      </c>
      <c r="B419" s="135" t="s">
        <v>10594</v>
      </c>
      <c r="C419" s="135" t="s">
        <v>10613</v>
      </c>
      <c r="D419" s="135" t="s">
        <v>10614</v>
      </c>
      <c r="E419" s="135" t="s">
        <v>9656</v>
      </c>
      <c r="F419" s="135" t="s">
        <v>9657</v>
      </c>
      <c r="G419" s="135" t="s">
        <v>9581</v>
      </c>
      <c r="H419" s="136">
        <v>45504</v>
      </c>
      <c r="I419" s="135" t="s">
        <v>9658</v>
      </c>
      <c r="J419" s="137">
        <v>2384</v>
      </c>
      <c r="K419" s="137">
        <v>2384</v>
      </c>
      <c r="L419" s="137">
        <v>0</v>
      </c>
      <c r="M419" s="137">
        <v>0</v>
      </c>
      <c r="N419" s="138">
        <v>45693</v>
      </c>
    </row>
    <row r="420" spans="1:14" ht="14.4" x14ac:dyDescent="0.3">
      <c r="A420" s="135" t="s">
        <v>10615</v>
      </c>
      <c r="B420" s="135" t="s">
        <v>10616</v>
      </c>
      <c r="C420" s="135" t="s">
        <v>10617</v>
      </c>
      <c r="D420" s="135" t="s">
        <v>10618</v>
      </c>
      <c r="E420" s="135" t="s">
        <v>9679</v>
      </c>
      <c r="F420" s="135" t="s">
        <v>9580</v>
      </c>
      <c r="G420" s="135" t="s">
        <v>9674</v>
      </c>
      <c r="H420" s="136">
        <v>45504</v>
      </c>
      <c r="I420" s="135" t="s">
        <v>9607</v>
      </c>
      <c r="J420" s="137">
        <v>3500</v>
      </c>
      <c r="K420" s="137">
        <v>3500</v>
      </c>
      <c r="L420" s="137">
        <v>0</v>
      </c>
      <c r="M420" s="137">
        <v>0</v>
      </c>
      <c r="N420" s="138">
        <v>45693</v>
      </c>
    </row>
    <row r="421" spans="1:14" ht="14.4" x14ac:dyDescent="0.3">
      <c r="A421" s="135" t="s">
        <v>10619</v>
      </c>
      <c r="B421" s="135" t="s">
        <v>9653</v>
      </c>
      <c r="C421" s="135" t="s">
        <v>10439</v>
      </c>
      <c r="D421" s="135" t="s">
        <v>10440</v>
      </c>
      <c r="E421" s="135" t="s">
        <v>9656</v>
      </c>
      <c r="F421" s="135" t="s">
        <v>9657</v>
      </c>
      <c r="G421" s="135" t="s">
        <v>9581</v>
      </c>
      <c r="H421" s="136">
        <v>45504</v>
      </c>
      <c r="I421" s="135" t="s">
        <v>9658</v>
      </c>
      <c r="J421" s="137">
        <v>1114</v>
      </c>
      <c r="K421" s="137">
        <v>1114</v>
      </c>
      <c r="L421" s="137">
        <v>0</v>
      </c>
      <c r="M421" s="137">
        <v>0</v>
      </c>
      <c r="N421" s="138">
        <v>45693</v>
      </c>
    </row>
    <row r="422" spans="1:14" ht="14.4" x14ac:dyDescent="0.3">
      <c r="A422" s="135" t="s">
        <v>10620</v>
      </c>
      <c r="B422" s="135" t="s">
        <v>9653</v>
      </c>
      <c r="C422" s="135" t="s">
        <v>10442</v>
      </c>
      <c r="D422" s="135" t="s">
        <v>10443</v>
      </c>
      <c r="E422" s="135" t="s">
        <v>9656</v>
      </c>
      <c r="F422" s="135" t="s">
        <v>9657</v>
      </c>
      <c r="G422" s="135" t="s">
        <v>9581</v>
      </c>
      <c r="H422" s="136">
        <v>45504</v>
      </c>
      <c r="I422" s="135" t="s">
        <v>9658</v>
      </c>
      <c r="J422" s="137">
        <v>4883</v>
      </c>
      <c r="K422" s="137">
        <v>4883</v>
      </c>
      <c r="L422" s="137">
        <v>0</v>
      </c>
      <c r="M422" s="137">
        <v>0</v>
      </c>
      <c r="N422" s="138">
        <v>45693</v>
      </c>
    </row>
    <row r="423" spans="1:14" ht="14.4" x14ac:dyDescent="0.3">
      <c r="A423" s="135" t="s">
        <v>10621</v>
      </c>
      <c r="B423" s="135" t="s">
        <v>9653</v>
      </c>
      <c r="C423" s="135" t="s">
        <v>10445</v>
      </c>
      <c r="D423" s="135" t="s">
        <v>10446</v>
      </c>
      <c r="E423" s="135" t="s">
        <v>9656</v>
      </c>
      <c r="F423" s="135" t="s">
        <v>9657</v>
      </c>
      <c r="G423" s="135" t="s">
        <v>9581</v>
      </c>
      <c r="H423" s="136">
        <v>45504</v>
      </c>
      <c r="I423" s="135" t="s">
        <v>9658</v>
      </c>
      <c r="J423" s="137">
        <v>5975</v>
      </c>
      <c r="K423" s="137">
        <v>5975</v>
      </c>
      <c r="L423" s="137">
        <v>0</v>
      </c>
      <c r="M423" s="137">
        <v>0</v>
      </c>
      <c r="N423" s="138">
        <v>45693</v>
      </c>
    </row>
    <row r="424" spans="1:14" ht="14.4" x14ac:dyDescent="0.3">
      <c r="A424" s="135" t="s">
        <v>10622</v>
      </c>
      <c r="B424" s="135" t="s">
        <v>9653</v>
      </c>
      <c r="C424" s="135" t="s">
        <v>10450</v>
      </c>
      <c r="D424" s="135" t="s">
        <v>10451</v>
      </c>
      <c r="E424" s="135" t="s">
        <v>9656</v>
      </c>
      <c r="F424" s="135" t="s">
        <v>9657</v>
      </c>
      <c r="G424" s="135" t="s">
        <v>9581</v>
      </c>
      <c r="H424" s="136">
        <v>45504</v>
      </c>
      <c r="I424" s="135" t="s">
        <v>9658</v>
      </c>
      <c r="J424" s="137">
        <v>6157</v>
      </c>
      <c r="K424" s="137">
        <v>6157</v>
      </c>
      <c r="L424" s="137">
        <v>0</v>
      </c>
      <c r="M424" s="137">
        <v>0</v>
      </c>
      <c r="N424" s="138">
        <v>45693</v>
      </c>
    </row>
    <row r="425" spans="1:14" ht="14.4" x14ac:dyDescent="0.3">
      <c r="A425" s="135" t="s">
        <v>10623</v>
      </c>
      <c r="B425" s="135" t="s">
        <v>9653</v>
      </c>
      <c r="C425" s="135" t="s">
        <v>10453</v>
      </c>
      <c r="D425" s="135" t="s">
        <v>10454</v>
      </c>
      <c r="E425" s="135" t="s">
        <v>9656</v>
      </c>
      <c r="F425" s="135" t="s">
        <v>9657</v>
      </c>
      <c r="G425" s="135" t="s">
        <v>9581</v>
      </c>
      <c r="H425" s="136">
        <v>45504</v>
      </c>
      <c r="I425" s="135" t="s">
        <v>9658</v>
      </c>
      <c r="J425" s="137">
        <v>5590</v>
      </c>
      <c r="K425" s="137">
        <v>5590</v>
      </c>
      <c r="L425" s="137">
        <v>0</v>
      </c>
      <c r="M425" s="137">
        <v>0</v>
      </c>
      <c r="N425" s="138">
        <v>45693</v>
      </c>
    </row>
    <row r="426" spans="1:14" ht="14.4" x14ac:dyDescent="0.3">
      <c r="A426" s="135" t="s">
        <v>10624</v>
      </c>
      <c r="B426" s="135" t="s">
        <v>9653</v>
      </c>
      <c r="C426" s="135" t="s">
        <v>10456</v>
      </c>
      <c r="D426" s="135" t="s">
        <v>10457</v>
      </c>
      <c r="E426" s="135" t="s">
        <v>9656</v>
      </c>
      <c r="F426" s="135" t="s">
        <v>9657</v>
      </c>
      <c r="G426" s="135" t="s">
        <v>9581</v>
      </c>
      <c r="H426" s="136">
        <v>45504</v>
      </c>
      <c r="I426" s="135" t="s">
        <v>9658</v>
      </c>
      <c r="J426" s="137">
        <v>3801</v>
      </c>
      <c r="K426" s="137">
        <v>3801</v>
      </c>
      <c r="L426" s="137">
        <v>0</v>
      </c>
      <c r="M426" s="137">
        <v>0</v>
      </c>
      <c r="N426" s="138">
        <v>45693</v>
      </c>
    </row>
    <row r="427" spans="1:14" ht="14.4" x14ac:dyDescent="0.3">
      <c r="A427" s="135" t="s">
        <v>10625</v>
      </c>
      <c r="B427" s="135" t="s">
        <v>9653</v>
      </c>
      <c r="C427" s="135" t="s">
        <v>10459</v>
      </c>
      <c r="D427" s="135" t="s">
        <v>10460</v>
      </c>
      <c r="E427" s="135" t="s">
        <v>9656</v>
      </c>
      <c r="F427" s="135" t="s">
        <v>9657</v>
      </c>
      <c r="G427" s="135" t="s">
        <v>9581</v>
      </c>
      <c r="H427" s="136">
        <v>45504</v>
      </c>
      <c r="I427" s="135" t="s">
        <v>9658</v>
      </c>
      <c r="J427" s="137">
        <v>1969</v>
      </c>
      <c r="K427" s="137">
        <v>1969</v>
      </c>
      <c r="L427" s="137">
        <v>0</v>
      </c>
      <c r="M427" s="137">
        <v>0</v>
      </c>
      <c r="N427" s="138">
        <v>45693</v>
      </c>
    </row>
    <row r="428" spans="1:14" ht="14.4" x14ac:dyDescent="0.3">
      <c r="A428" s="135" t="s">
        <v>10626</v>
      </c>
      <c r="B428" s="135" t="s">
        <v>10188</v>
      </c>
      <c r="C428" s="135" t="s">
        <v>10627</v>
      </c>
      <c r="D428" s="135" t="s">
        <v>10628</v>
      </c>
      <c r="E428" s="135" t="s">
        <v>9579</v>
      </c>
      <c r="F428" s="135" t="s">
        <v>9580</v>
      </c>
      <c r="G428" s="135" t="s">
        <v>9581</v>
      </c>
      <c r="H428" s="136">
        <v>45504</v>
      </c>
      <c r="I428" s="135" t="s">
        <v>9607</v>
      </c>
      <c r="J428" s="137">
        <v>8764</v>
      </c>
      <c r="K428" s="137">
        <v>8764</v>
      </c>
      <c r="L428" s="137">
        <v>0</v>
      </c>
      <c r="M428" s="137">
        <v>0</v>
      </c>
      <c r="N428" s="138">
        <v>45693</v>
      </c>
    </row>
    <row r="429" spans="1:14" ht="14.4" x14ac:dyDescent="0.3">
      <c r="A429" s="135" t="s">
        <v>10629</v>
      </c>
      <c r="B429" s="135" t="s">
        <v>9670</v>
      </c>
      <c r="C429" s="135" t="s">
        <v>10540</v>
      </c>
      <c r="D429" s="135" t="s">
        <v>10541</v>
      </c>
      <c r="E429" s="135" t="s">
        <v>9673</v>
      </c>
      <c r="F429" s="135" t="s">
        <v>9657</v>
      </c>
      <c r="G429" s="135" t="s">
        <v>9674</v>
      </c>
      <c r="H429" s="136">
        <v>45504</v>
      </c>
      <c r="I429" s="135" t="s">
        <v>9582</v>
      </c>
      <c r="J429" s="137">
        <v>2549.44</v>
      </c>
      <c r="K429" s="137">
        <v>2716.5</v>
      </c>
      <c r="L429" s="137">
        <v>0</v>
      </c>
      <c r="M429" s="137">
        <v>-167.06</v>
      </c>
      <c r="N429" s="138">
        <v>45693</v>
      </c>
    </row>
    <row r="430" spans="1:14" ht="14.4" x14ac:dyDescent="0.3">
      <c r="A430" s="135" t="s">
        <v>8088</v>
      </c>
      <c r="B430" s="135" t="s">
        <v>9670</v>
      </c>
      <c r="C430" s="135" t="s">
        <v>10630</v>
      </c>
      <c r="D430" s="135" t="s">
        <v>10631</v>
      </c>
      <c r="E430" s="135" t="s">
        <v>9673</v>
      </c>
      <c r="F430" s="135" t="s">
        <v>9657</v>
      </c>
      <c r="G430" s="135" t="s">
        <v>9674</v>
      </c>
      <c r="H430" s="136">
        <v>45504</v>
      </c>
      <c r="I430" s="135" t="s">
        <v>9582</v>
      </c>
      <c r="J430" s="137">
        <v>11262</v>
      </c>
      <c r="K430" s="137">
        <v>12000</v>
      </c>
      <c r="L430" s="137">
        <v>0</v>
      </c>
      <c r="M430" s="137">
        <v>-738</v>
      </c>
      <c r="N430" s="138">
        <v>45693</v>
      </c>
    </row>
    <row r="431" spans="1:14" ht="14.4" x14ac:dyDescent="0.3">
      <c r="A431" s="135" t="s">
        <v>10632</v>
      </c>
      <c r="B431" s="135" t="s">
        <v>9670</v>
      </c>
      <c r="C431" s="135" t="s">
        <v>10633</v>
      </c>
      <c r="D431" s="135" t="s">
        <v>10634</v>
      </c>
      <c r="E431" s="135" t="s">
        <v>9673</v>
      </c>
      <c r="F431" s="135" t="s">
        <v>9657</v>
      </c>
      <c r="G431" s="135" t="s">
        <v>9674</v>
      </c>
      <c r="H431" s="136">
        <v>45504</v>
      </c>
      <c r="I431" s="135" t="s">
        <v>9582</v>
      </c>
      <c r="J431" s="137">
        <v>705.75</v>
      </c>
      <c r="K431" s="137">
        <v>752</v>
      </c>
      <c r="L431" s="137">
        <v>0</v>
      </c>
      <c r="M431" s="137">
        <v>-46.25</v>
      </c>
      <c r="N431" s="138">
        <v>45693</v>
      </c>
    </row>
    <row r="432" spans="1:14" ht="14.4" x14ac:dyDescent="0.3">
      <c r="A432" s="135" t="s">
        <v>10635</v>
      </c>
      <c r="B432" s="135" t="s">
        <v>9670</v>
      </c>
      <c r="C432" s="135" t="s">
        <v>10636</v>
      </c>
      <c r="D432" s="135" t="s">
        <v>10637</v>
      </c>
      <c r="E432" s="135" t="s">
        <v>9673</v>
      </c>
      <c r="F432" s="135" t="s">
        <v>9657</v>
      </c>
      <c r="G432" s="135" t="s">
        <v>9674</v>
      </c>
      <c r="H432" s="136">
        <v>45504</v>
      </c>
      <c r="I432" s="135" t="s">
        <v>9582</v>
      </c>
      <c r="J432" s="137">
        <v>2815.5</v>
      </c>
      <c r="K432" s="137">
        <v>3000</v>
      </c>
      <c r="L432" s="137">
        <v>0</v>
      </c>
      <c r="M432" s="137">
        <v>-184.5</v>
      </c>
      <c r="N432" s="138">
        <v>45693</v>
      </c>
    </row>
    <row r="433" spans="1:14" ht="14.4" x14ac:dyDescent="0.3">
      <c r="A433" s="135" t="s">
        <v>8484</v>
      </c>
      <c r="B433" s="135" t="s">
        <v>9670</v>
      </c>
      <c r="C433" s="135" t="s">
        <v>9899</v>
      </c>
      <c r="D433" s="135" t="s">
        <v>9900</v>
      </c>
      <c r="E433" s="135" t="s">
        <v>9673</v>
      </c>
      <c r="F433" s="135" t="s">
        <v>9657</v>
      </c>
      <c r="G433" s="135" t="s">
        <v>9674</v>
      </c>
      <c r="H433" s="136">
        <v>45504</v>
      </c>
      <c r="I433" s="135" t="s">
        <v>9582</v>
      </c>
      <c r="J433" s="137">
        <v>4692.5</v>
      </c>
      <c r="K433" s="137">
        <v>5000</v>
      </c>
      <c r="L433" s="137">
        <v>0</v>
      </c>
      <c r="M433" s="137">
        <v>-307.5</v>
      </c>
      <c r="N433" s="138">
        <v>45693</v>
      </c>
    </row>
    <row r="434" spans="1:14" ht="14.4" x14ac:dyDescent="0.3">
      <c r="A434" s="135" t="s">
        <v>8487</v>
      </c>
      <c r="B434" s="135" t="s">
        <v>9670</v>
      </c>
      <c r="C434" s="135" t="s">
        <v>9905</v>
      </c>
      <c r="D434" s="135" t="s">
        <v>9906</v>
      </c>
      <c r="E434" s="135" t="s">
        <v>9673</v>
      </c>
      <c r="F434" s="135" t="s">
        <v>9657</v>
      </c>
      <c r="G434" s="135" t="s">
        <v>9674</v>
      </c>
      <c r="H434" s="136">
        <v>45504</v>
      </c>
      <c r="I434" s="135" t="s">
        <v>9582</v>
      </c>
      <c r="J434" s="137">
        <v>3237.82</v>
      </c>
      <c r="K434" s="137">
        <v>3450</v>
      </c>
      <c r="L434" s="137">
        <v>0</v>
      </c>
      <c r="M434" s="137">
        <v>-212.18</v>
      </c>
      <c r="N434" s="138">
        <v>45693</v>
      </c>
    </row>
    <row r="435" spans="1:14" ht="14.4" x14ac:dyDescent="0.3">
      <c r="A435" s="135" t="s">
        <v>10638</v>
      </c>
      <c r="B435" s="135" t="s">
        <v>9670</v>
      </c>
      <c r="C435" s="135" t="s">
        <v>10639</v>
      </c>
      <c r="D435" s="135" t="s">
        <v>10640</v>
      </c>
      <c r="E435" s="135" t="s">
        <v>9673</v>
      </c>
      <c r="F435" s="135" t="s">
        <v>9657</v>
      </c>
      <c r="G435" s="135" t="s">
        <v>9674</v>
      </c>
      <c r="H435" s="136">
        <v>45504</v>
      </c>
      <c r="I435" s="135" t="s">
        <v>9582</v>
      </c>
      <c r="J435" s="137">
        <v>2196.56</v>
      </c>
      <c r="K435" s="137">
        <v>2340.5</v>
      </c>
      <c r="L435" s="137">
        <v>0</v>
      </c>
      <c r="M435" s="137">
        <v>-143.94</v>
      </c>
      <c r="N435" s="138">
        <v>45693</v>
      </c>
    </row>
    <row r="436" spans="1:14" ht="14.4" x14ac:dyDescent="0.3">
      <c r="A436" s="135" t="s">
        <v>8483</v>
      </c>
      <c r="B436" s="135" t="s">
        <v>9670</v>
      </c>
      <c r="C436" s="135" t="s">
        <v>10641</v>
      </c>
      <c r="D436" s="135" t="s">
        <v>10642</v>
      </c>
      <c r="E436" s="135" t="s">
        <v>9673</v>
      </c>
      <c r="F436" s="135" t="s">
        <v>9657</v>
      </c>
      <c r="G436" s="135" t="s">
        <v>9674</v>
      </c>
      <c r="H436" s="136">
        <v>45504</v>
      </c>
      <c r="I436" s="135" t="s">
        <v>9582</v>
      </c>
      <c r="J436" s="137">
        <v>4573.3100000000004</v>
      </c>
      <c r="K436" s="137">
        <v>4873</v>
      </c>
      <c r="L436" s="137">
        <v>0</v>
      </c>
      <c r="M436" s="137">
        <v>-299.69</v>
      </c>
      <c r="N436" s="138">
        <v>45693</v>
      </c>
    </row>
    <row r="437" spans="1:14" ht="14.4" x14ac:dyDescent="0.3">
      <c r="A437" s="135" t="s">
        <v>8767</v>
      </c>
      <c r="B437" s="135" t="s">
        <v>9711</v>
      </c>
      <c r="C437" s="135" t="s">
        <v>10329</v>
      </c>
      <c r="D437" s="135" t="s">
        <v>10330</v>
      </c>
      <c r="E437" s="135" t="s">
        <v>9673</v>
      </c>
      <c r="F437" s="135" t="s">
        <v>9657</v>
      </c>
      <c r="G437" s="135" t="s">
        <v>9674</v>
      </c>
      <c r="H437" s="136">
        <v>45504</v>
      </c>
      <c r="I437" s="135" t="s">
        <v>9582</v>
      </c>
      <c r="J437" s="137">
        <v>1930.03</v>
      </c>
      <c r="K437" s="137">
        <v>2056.5</v>
      </c>
      <c r="L437" s="137">
        <v>0</v>
      </c>
      <c r="M437" s="137">
        <v>-126.47</v>
      </c>
      <c r="N437" s="138">
        <v>45693</v>
      </c>
    </row>
    <row r="438" spans="1:14" ht="14.4" x14ac:dyDescent="0.3">
      <c r="A438" s="135" t="s">
        <v>8768</v>
      </c>
      <c r="B438" s="135" t="s">
        <v>9711</v>
      </c>
      <c r="C438" s="135" t="s">
        <v>10329</v>
      </c>
      <c r="D438" s="135" t="s">
        <v>10330</v>
      </c>
      <c r="E438" s="135" t="s">
        <v>9673</v>
      </c>
      <c r="F438" s="135" t="s">
        <v>9657</v>
      </c>
      <c r="G438" s="135" t="s">
        <v>9674</v>
      </c>
      <c r="H438" s="136">
        <v>45504</v>
      </c>
      <c r="I438" s="135" t="s">
        <v>9582</v>
      </c>
      <c r="J438" s="137">
        <v>7439.25</v>
      </c>
      <c r="K438" s="137">
        <v>7926.74</v>
      </c>
      <c r="L438" s="137">
        <v>0</v>
      </c>
      <c r="M438" s="137">
        <v>-487.49</v>
      </c>
      <c r="N438" s="138">
        <v>45693</v>
      </c>
    </row>
    <row r="439" spans="1:14" ht="14.4" x14ac:dyDescent="0.3">
      <c r="A439" s="135" t="s">
        <v>10643</v>
      </c>
      <c r="B439" s="135" t="s">
        <v>10644</v>
      </c>
      <c r="C439" s="135" t="s">
        <v>10645</v>
      </c>
      <c r="D439" s="135" t="s">
        <v>10646</v>
      </c>
      <c r="E439" s="135" t="s">
        <v>9673</v>
      </c>
      <c r="F439" s="135" t="s">
        <v>9657</v>
      </c>
      <c r="G439" s="135" t="s">
        <v>9674</v>
      </c>
      <c r="H439" s="136">
        <v>45504</v>
      </c>
      <c r="I439" s="135" t="s">
        <v>9607</v>
      </c>
      <c r="J439" s="137">
        <v>6739</v>
      </c>
      <c r="K439" s="137">
        <v>6739</v>
      </c>
      <c r="L439" s="137">
        <v>0</v>
      </c>
      <c r="M439" s="137">
        <v>0</v>
      </c>
      <c r="N439" s="138">
        <v>45693</v>
      </c>
    </row>
    <row r="440" spans="1:14" ht="14.4" x14ac:dyDescent="0.3">
      <c r="A440" s="135" t="s">
        <v>10647</v>
      </c>
      <c r="B440" s="135" t="s">
        <v>9653</v>
      </c>
      <c r="C440" s="135" t="s">
        <v>10357</v>
      </c>
      <c r="D440" s="135" t="s">
        <v>10358</v>
      </c>
      <c r="E440" s="135" t="s">
        <v>10359</v>
      </c>
      <c r="F440" s="145" t="s">
        <v>10360</v>
      </c>
      <c r="G440" s="135" t="s">
        <v>9581</v>
      </c>
      <c r="H440" s="136">
        <v>45504</v>
      </c>
      <c r="I440" s="135" t="s">
        <v>9658</v>
      </c>
      <c r="J440" s="137">
        <v>24591.5</v>
      </c>
      <c r="K440" s="176">
        <v>189</v>
      </c>
      <c r="L440" s="137">
        <v>12295.75</v>
      </c>
      <c r="M440" s="137">
        <v>12295.75</v>
      </c>
      <c r="N440" s="138">
        <v>45693</v>
      </c>
    </row>
    <row r="441" spans="1:14" ht="14.4" x14ac:dyDescent="0.3">
      <c r="A441" s="135" t="s">
        <v>10648</v>
      </c>
      <c r="B441" s="135" t="s">
        <v>9653</v>
      </c>
      <c r="C441" s="135" t="s">
        <v>10362</v>
      </c>
      <c r="D441" s="135" t="s">
        <v>10363</v>
      </c>
      <c r="E441" s="135" t="s">
        <v>10359</v>
      </c>
      <c r="F441" s="145" t="s">
        <v>10360</v>
      </c>
      <c r="G441" s="135" t="s">
        <v>9581</v>
      </c>
      <c r="H441" s="136">
        <v>45503</v>
      </c>
      <c r="I441" s="135" t="s">
        <v>9658</v>
      </c>
      <c r="J441" s="137">
        <v>1944.5</v>
      </c>
      <c r="K441" s="176">
        <v>190</v>
      </c>
      <c r="L441" s="137">
        <v>1944.5</v>
      </c>
      <c r="M441" s="137">
        <v>1944.5</v>
      </c>
      <c r="N441" s="138">
        <v>45693</v>
      </c>
    </row>
    <row r="442" spans="1:14" ht="14.4" x14ac:dyDescent="0.3">
      <c r="A442" s="135" t="s">
        <v>9501</v>
      </c>
      <c r="B442" s="135" t="s">
        <v>10649</v>
      </c>
      <c r="C442" s="135" t="s">
        <v>10650</v>
      </c>
      <c r="D442" s="135" t="s">
        <v>10651</v>
      </c>
      <c r="E442" s="135" t="s">
        <v>9579</v>
      </c>
      <c r="F442" s="135" t="s">
        <v>9580</v>
      </c>
      <c r="G442" s="135" t="s">
        <v>9581</v>
      </c>
      <c r="H442" s="136">
        <v>45499</v>
      </c>
      <c r="I442" s="135" t="s">
        <v>9582</v>
      </c>
      <c r="J442" s="137">
        <v>10763.66</v>
      </c>
      <c r="K442" s="137">
        <v>11469</v>
      </c>
      <c r="L442" s="137">
        <v>0</v>
      </c>
      <c r="M442" s="137">
        <v>-705.34</v>
      </c>
      <c r="N442" s="138">
        <v>45693</v>
      </c>
    </row>
    <row r="443" spans="1:14" ht="14.4" x14ac:dyDescent="0.3">
      <c r="A443" s="135" t="s">
        <v>10652</v>
      </c>
      <c r="B443" s="135" t="s">
        <v>9930</v>
      </c>
      <c r="C443" s="135" t="s">
        <v>9931</v>
      </c>
      <c r="D443" s="135" t="s">
        <v>9932</v>
      </c>
      <c r="E443" s="135" t="s">
        <v>9673</v>
      </c>
      <c r="F443" s="135" t="s">
        <v>9657</v>
      </c>
      <c r="G443" s="135" t="s">
        <v>9674</v>
      </c>
      <c r="H443" s="136">
        <v>45499</v>
      </c>
      <c r="I443" s="135" t="s">
        <v>9607</v>
      </c>
      <c r="J443" s="137">
        <v>5500</v>
      </c>
      <c r="K443" s="137">
        <v>5500</v>
      </c>
      <c r="L443" s="137">
        <v>0</v>
      </c>
      <c r="M443" s="137">
        <v>0</v>
      </c>
      <c r="N443" s="138">
        <v>45693</v>
      </c>
    </row>
    <row r="444" spans="1:14" ht="14.4" x14ac:dyDescent="0.3">
      <c r="A444" s="135" t="s">
        <v>10653</v>
      </c>
      <c r="B444" s="135" t="s">
        <v>10132</v>
      </c>
      <c r="C444" s="135" t="s">
        <v>10139</v>
      </c>
      <c r="D444" s="135" t="s">
        <v>10140</v>
      </c>
      <c r="E444" s="135" t="s">
        <v>9579</v>
      </c>
      <c r="F444" s="135" t="s">
        <v>9580</v>
      </c>
      <c r="G444" s="135" t="s">
        <v>9581</v>
      </c>
      <c r="H444" s="136">
        <v>45498</v>
      </c>
      <c r="I444" s="135" t="s">
        <v>9607</v>
      </c>
      <c r="J444" s="137">
        <v>13145</v>
      </c>
      <c r="K444" s="137">
        <v>13145</v>
      </c>
      <c r="L444" s="137">
        <v>0</v>
      </c>
      <c r="M444" s="137">
        <v>0</v>
      </c>
      <c r="N444" s="138">
        <v>45693</v>
      </c>
    </row>
    <row r="445" spans="1:14" ht="14.4" x14ac:dyDescent="0.3">
      <c r="A445" s="135" t="s">
        <v>8087</v>
      </c>
      <c r="B445" s="135" t="s">
        <v>9670</v>
      </c>
      <c r="C445" s="135" t="s">
        <v>10654</v>
      </c>
      <c r="D445" s="135" t="s">
        <v>10655</v>
      </c>
      <c r="E445" s="135" t="s">
        <v>9673</v>
      </c>
      <c r="F445" s="135" t="s">
        <v>9657</v>
      </c>
      <c r="G445" s="135" t="s">
        <v>9674</v>
      </c>
      <c r="H445" s="136">
        <v>45483</v>
      </c>
      <c r="I445" s="135" t="s">
        <v>9582</v>
      </c>
      <c r="J445" s="137">
        <v>29782.57</v>
      </c>
      <c r="K445" s="137">
        <v>31734.22</v>
      </c>
      <c r="L445" s="137">
        <v>0</v>
      </c>
      <c r="M445" s="137">
        <v>-1951.65</v>
      </c>
      <c r="N445" s="138">
        <v>45693</v>
      </c>
    </row>
    <row r="446" spans="1:14" ht="14.4" x14ac:dyDescent="0.3">
      <c r="A446" s="135" t="s">
        <v>10656</v>
      </c>
      <c r="B446" s="135" t="s">
        <v>9722</v>
      </c>
      <c r="C446" s="135" t="s">
        <v>10657</v>
      </c>
      <c r="D446" s="135" t="s">
        <v>10658</v>
      </c>
      <c r="E446" s="135" t="s">
        <v>9579</v>
      </c>
      <c r="F446" s="135" t="s">
        <v>9580</v>
      </c>
      <c r="G446" s="135" t="s">
        <v>9581</v>
      </c>
      <c r="H446" s="136">
        <v>45473</v>
      </c>
      <c r="I446" s="135" t="s">
        <v>9582</v>
      </c>
      <c r="J446" s="137">
        <v>27248.41</v>
      </c>
      <c r="K446" s="137">
        <v>29034</v>
      </c>
      <c r="L446" s="137">
        <v>0</v>
      </c>
      <c r="M446" s="137">
        <v>-1785.59</v>
      </c>
      <c r="N446" s="138">
        <v>45693</v>
      </c>
    </row>
    <row r="447" spans="1:14" ht="14.4" x14ac:dyDescent="0.3">
      <c r="A447" s="135" t="s">
        <v>8480</v>
      </c>
      <c r="B447" s="135" t="s">
        <v>9670</v>
      </c>
      <c r="C447" s="135" t="s">
        <v>10659</v>
      </c>
      <c r="D447" s="135" t="s">
        <v>10660</v>
      </c>
      <c r="E447" s="135" t="s">
        <v>9673</v>
      </c>
      <c r="F447" s="135" t="s">
        <v>9657</v>
      </c>
      <c r="G447" s="135" t="s">
        <v>9674</v>
      </c>
      <c r="H447" s="136">
        <v>45472</v>
      </c>
      <c r="I447" s="135" t="s">
        <v>9582</v>
      </c>
      <c r="J447" s="137">
        <v>4692.5</v>
      </c>
      <c r="K447" s="137">
        <v>5000</v>
      </c>
      <c r="L447" s="137">
        <v>0</v>
      </c>
      <c r="M447" s="137">
        <v>-307.5</v>
      </c>
      <c r="N447" s="138">
        <v>45693</v>
      </c>
    </row>
    <row r="448" spans="1:14" ht="14.4" x14ac:dyDescent="0.3">
      <c r="A448" s="135" t="s">
        <v>10661</v>
      </c>
      <c r="B448" s="135" t="s">
        <v>9670</v>
      </c>
      <c r="C448" s="135" t="s">
        <v>10662</v>
      </c>
      <c r="D448" s="135" t="s">
        <v>10663</v>
      </c>
      <c r="E448" s="135" t="s">
        <v>9673</v>
      </c>
      <c r="F448" s="135" t="s">
        <v>9657</v>
      </c>
      <c r="G448" s="135" t="s">
        <v>9674</v>
      </c>
      <c r="H448" s="136">
        <v>45472</v>
      </c>
      <c r="I448" s="135" t="s">
        <v>9582</v>
      </c>
      <c r="J448" s="137">
        <v>1157.17</v>
      </c>
      <c r="K448" s="137">
        <v>1233</v>
      </c>
      <c r="L448" s="137">
        <v>0</v>
      </c>
      <c r="M448" s="137">
        <v>-75.83</v>
      </c>
      <c r="N448" s="138">
        <v>45693</v>
      </c>
    </row>
    <row r="449" spans="1:14" ht="14.4" x14ac:dyDescent="0.3">
      <c r="A449" s="135" t="s">
        <v>10664</v>
      </c>
      <c r="B449" s="135" t="s">
        <v>9670</v>
      </c>
      <c r="C449" s="135" t="s">
        <v>10665</v>
      </c>
      <c r="D449" s="135" t="s">
        <v>10666</v>
      </c>
      <c r="E449" s="135" t="s">
        <v>9673</v>
      </c>
      <c r="F449" s="135" t="s">
        <v>9657</v>
      </c>
      <c r="G449" s="135" t="s">
        <v>9674</v>
      </c>
      <c r="H449" s="136">
        <v>45472</v>
      </c>
      <c r="I449" s="135" t="s">
        <v>9582</v>
      </c>
      <c r="J449" s="137">
        <v>7495.33</v>
      </c>
      <c r="K449" s="137">
        <v>7986.5</v>
      </c>
      <c r="L449" s="137">
        <v>0</v>
      </c>
      <c r="M449" s="137">
        <v>-491.17</v>
      </c>
      <c r="N449" s="138">
        <v>45693</v>
      </c>
    </row>
    <row r="450" spans="1:14" ht="14.4" x14ac:dyDescent="0.3">
      <c r="A450" s="135" t="s">
        <v>10667</v>
      </c>
      <c r="B450" s="135" t="s">
        <v>9670</v>
      </c>
      <c r="C450" s="135" t="s">
        <v>10668</v>
      </c>
      <c r="D450" s="135" t="s">
        <v>10669</v>
      </c>
      <c r="E450" s="135" t="s">
        <v>9673</v>
      </c>
      <c r="F450" s="135" t="s">
        <v>9657</v>
      </c>
      <c r="G450" s="135" t="s">
        <v>9674</v>
      </c>
      <c r="H450" s="136">
        <v>45472</v>
      </c>
      <c r="I450" s="135" t="s">
        <v>9582</v>
      </c>
      <c r="J450" s="137">
        <v>2902.31</v>
      </c>
      <c r="K450" s="137">
        <v>3092.5</v>
      </c>
      <c r="L450" s="137">
        <v>0</v>
      </c>
      <c r="M450" s="137">
        <v>-190.19</v>
      </c>
      <c r="N450" s="138">
        <v>45693</v>
      </c>
    </row>
    <row r="451" spans="1:14" ht="14.4" x14ac:dyDescent="0.3">
      <c r="A451" s="135" t="s">
        <v>10670</v>
      </c>
      <c r="B451" s="135" t="s">
        <v>9670</v>
      </c>
      <c r="C451" s="135" t="s">
        <v>10280</v>
      </c>
      <c r="D451" s="135" t="s">
        <v>10281</v>
      </c>
      <c r="E451" s="135" t="s">
        <v>9673</v>
      </c>
      <c r="F451" s="135" t="s">
        <v>9657</v>
      </c>
      <c r="G451" s="135" t="s">
        <v>9674</v>
      </c>
      <c r="H451" s="136">
        <v>45472</v>
      </c>
      <c r="I451" s="135" t="s">
        <v>9582</v>
      </c>
      <c r="J451" s="137">
        <v>1417.13</v>
      </c>
      <c r="K451" s="137">
        <v>1510</v>
      </c>
      <c r="L451" s="137">
        <v>0</v>
      </c>
      <c r="M451" s="137">
        <v>-92.87</v>
      </c>
      <c r="N451" s="138">
        <v>45693</v>
      </c>
    </row>
    <row r="452" spans="1:14" ht="14.4" x14ac:dyDescent="0.3">
      <c r="A452" s="135" t="s">
        <v>10671</v>
      </c>
      <c r="B452" s="135" t="s">
        <v>9670</v>
      </c>
      <c r="C452" s="135" t="s">
        <v>10585</v>
      </c>
      <c r="D452" s="135" t="s">
        <v>10586</v>
      </c>
      <c r="E452" s="135" t="s">
        <v>9673</v>
      </c>
      <c r="F452" s="135" t="s">
        <v>9657</v>
      </c>
      <c r="G452" s="135" t="s">
        <v>9674</v>
      </c>
      <c r="H452" s="136">
        <v>45472</v>
      </c>
      <c r="I452" s="135" t="s">
        <v>9582</v>
      </c>
      <c r="J452" s="137">
        <v>6897.51</v>
      </c>
      <c r="K452" s="137">
        <v>7349.5</v>
      </c>
      <c r="L452" s="137">
        <v>0</v>
      </c>
      <c r="M452" s="137">
        <v>-451.99</v>
      </c>
      <c r="N452" s="138">
        <v>45693</v>
      </c>
    </row>
    <row r="453" spans="1:14" ht="14.4" x14ac:dyDescent="0.3">
      <c r="A453" s="135" t="s">
        <v>10672</v>
      </c>
      <c r="B453" s="135" t="s">
        <v>9711</v>
      </c>
      <c r="C453" s="135" t="s">
        <v>10673</v>
      </c>
      <c r="D453" s="135" t="s">
        <v>10674</v>
      </c>
      <c r="E453" s="135" t="s">
        <v>9673</v>
      </c>
      <c r="F453" s="135" t="s">
        <v>9657</v>
      </c>
      <c r="G453" s="135" t="s">
        <v>9674</v>
      </c>
      <c r="H453" s="136">
        <v>45472</v>
      </c>
      <c r="I453" s="135" t="s">
        <v>9582</v>
      </c>
      <c r="J453" s="137">
        <v>5573.51</v>
      </c>
      <c r="K453" s="137">
        <v>5938.74</v>
      </c>
      <c r="L453" s="137">
        <v>0</v>
      </c>
      <c r="M453" s="137">
        <v>-365.23</v>
      </c>
      <c r="N453" s="138">
        <v>45693</v>
      </c>
    </row>
    <row r="454" spans="1:14" ht="14.4" x14ac:dyDescent="0.3">
      <c r="A454" s="135" t="s">
        <v>10675</v>
      </c>
      <c r="B454" s="135" t="s">
        <v>10644</v>
      </c>
      <c r="C454" s="135" t="s">
        <v>10645</v>
      </c>
      <c r="D454" s="135" t="s">
        <v>10646</v>
      </c>
      <c r="E454" s="135" t="s">
        <v>9673</v>
      </c>
      <c r="F454" s="135" t="s">
        <v>9657</v>
      </c>
      <c r="G454" s="135" t="s">
        <v>9674</v>
      </c>
      <c r="H454" s="136">
        <v>45472</v>
      </c>
      <c r="I454" s="135" t="s">
        <v>9607</v>
      </c>
      <c r="J454" s="137">
        <v>5591</v>
      </c>
      <c r="K454" s="137">
        <v>5591</v>
      </c>
      <c r="L454" s="137">
        <v>0</v>
      </c>
      <c r="M454" s="137">
        <v>0</v>
      </c>
      <c r="N454" s="138">
        <v>45693</v>
      </c>
    </row>
    <row r="455" spans="1:14" ht="14.4" x14ac:dyDescent="0.3">
      <c r="A455" s="135" t="s">
        <v>10676</v>
      </c>
      <c r="B455" s="135" t="s">
        <v>9684</v>
      </c>
      <c r="C455" s="135" t="s">
        <v>9685</v>
      </c>
      <c r="D455" s="135" t="s">
        <v>9686</v>
      </c>
      <c r="E455" s="135" t="s">
        <v>9656</v>
      </c>
      <c r="F455" s="135" t="s">
        <v>9657</v>
      </c>
      <c r="G455" s="135" t="s">
        <v>9581</v>
      </c>
      <c r="H455" s="136">
        <v>45454</v>
      </c>
      <c r="I455" s="135" t="s">
        <v>9658</v>
      </c>
      <c r="J455" s="137">
        <v>13978.18</v>
      </c>
      <c r="K455" s="137">
        <v>6178.66</v>
      </c>
      <c r="L455" s="137">
        <v>7799.52</v>
      </c>
      <c r="M455" s="137">
        <v>0</v>
      </c>
      <c r="N455" s="138">
        <v>45693</v>
      </c>
    </row>
    <row r="456" spans="1:14" ht="14.4" x14ac:dyDescent="0.3">
      <c r="A456" s="135" t="s">
        <v>8126</v>
      </c>
      <c r="B456" s="135" t="s">
        <v>9696</v>
      </c>
      <c r="C456" s="135" t="s">
        <v>10677</v>
      </c>
      <c r="D456" s="135" t="s">
        <v>10678</v>
      </c>
      <c r="E456" s="135" t="s">
        <v>9673</v>
      </c>
      <c r="F456" s="135" t="s">
        <v>9657</v>
      </c>
      <c r="G456" s="135" t="s">
        <v>9674</v>
      </c>
      <c r="H456" s="136">
        <v>45453</v>
      </c>
      <c r="I456" s="135" t="s">
        <v>9582</v>
      </c>
      <c r="J456" s="137">
        <v>28476.21</v>
      </c>
      <c r="K456" s="137">
        <v>30342.26</v>
      </c>
      <c r="L456" s="137">
        <v>0</v>
      </c>
      <c r="M456" s="137">
        <v>-1866.05</v>
      </c>
      <c r="N456" s="138">
        <v>45693</v>
      </c>
    </row>
    <row r="457" spans="1:14" ht="14.4" x14ac:dyDescent="0.3">
      <c r="A457" s="135" t="s">
        <v>10679</v>
      </c>
      <c r="B457" s="135" t="s">
        <v>10594</v>
      </c>
      <c r="C457" s="135" t="s">
        <v>10607</v>
      </c>
      <c r="D457" s="135" t="s">
        <v>10608</v>
      </c>
      <c r="E457" s="135" t="s">
        <v>9656</v>
      </c>
      <c r="F457" s="135" t="s">
        <v>9657</v>
      </c>
      <c r="G457" s="135" t="s">
        <v>9581</v>
      </c>
      <c r="H457" s="136">
        <v>45448</v>
      </c>
      <c r="I457" s="135" t="s">
        <v>9582</v>
      </c>
      <c r="J457" s="137">
        <v>231699.83</v>
      </c>
      <c r="K457" s="137">
        <v>0</v>
      </c>
      <c r="L457" s="137">
        <v>0</v>
      </c>
      <c r="M457" s="137">
        <v>0</v>
      </c>
      <c r="N457" s="138">
        <v>45693</v>
      </c>
    </row>
    <row r="458" spans="1:14" ht="14.4" x14ac:dyDescent="0.3">
      <c r="A458" s="135" t="s">
        <v>10680</v>
      </c>
      <c r="B458" s="135" t="s">
        <v>9767</v>
      </c>
      <c r="C458" s="135" t="s">
        <v>10681</v>
      </c>
      <c r="D458" s="135" t="s">
        <v>10682</v>
      </c>
      <c r="E458" s="135" t="s">
        <v>9679</v>
      </c>
      <c r="F458" s="135" t="s">
        <v>9580</v>
      </c>
      <c r="G458" s="135" t="s">
        <v>9674</v>
      </c>
      <c r="H458" s="136">
        <v>45443</v>
      </c>
      <c r="I458" s="135" t="s">
        <v>9582</v>
      </c>
      <c r="J458" s="137">
        <v>29668.05</v>
      </c>
      <c r="K458" s="137">
        <v>31612.2</v>
      </c>
      <c r="L458" s="137">
        <v>0</v>
      </c>
      <c r="M458" s="137">
        <v>-1944.15</v>
      </c>
      <c r="N458" s="138">
        <v>45693</v>
      </c>
    </row>
    <row r="459" spans="1:14" ht="14.4" x14ac:dyDescent="0.3">
      <c r="A459" s="135" t="s">
        <v>10683</v>
      </c>
      <c r="B459" s="135" t="s">
        <v>10684</v>
      </c>
      <c r="C459" s="135" t="s">
        <v>10685</v>
      </c>
      <c r="D459" s="135" t="s">
        <v>10686</v>
      </c>
      <c r="E459" s="135" t="s">
        <v>9679</v>
      </c>
      <c r="F459" s="135" t="s">
        <v>9580</v>
      </c>
      <c r="G459" s="135" t="s">
        <v>9674</v>
      </c>
      <c r="H459" s="136">
        <v>45443</v>
      </c>
      <c r="I459" s="135" t="s">
        <v>9658</v>
      </c>
      <c r="J459" s="137">
        <v>13688</v>
      </c>
      <c r="K459" s="137">
        <v>13688</v>
      </c>
      <c r="L459" s="137">
        <v>0</v>
      </c>
      <c r="M459" s="137">
        <v>0</v>
      </c>
      <c r="N459" s="138">
        <v>45693</v>
      </c>
    </row>
    <row r="460" spans="1:14" ht="14.4" x14ac:dyDescent="0.3">
      <c r="A460" s="135" t="s">
        <v>10687</v>
      </c>
      <c r="B460" s="135" t="s">
        <v>9934</v>
      </c>
      <c r="C460" s="135" t="s">
        <v>10688</v>
      </c>
      <c r="D460" s="135" t="s">
        <v>9946</v>
      </c>
      <c r="E460" s="135" t="s">
        <v>9673</v>
      </c>
      <c r="F460" s="135" t="s">
        <v>9657</v>
      </c>
      <c r="G460" s="135" t="s">
        <v>9674</v>
      </c>
      <c r="H460" s="136">
        <v>45443</v>
      </c>
      <c r="I460" s="135" t="s">
        <v>9582</v>
      </c>
      <c r="J460" s="137">
        <v>550</v>
      </c>
      <c r="K460" s="137">
        <v>0</v>
      </c>
      <c r="L460" s="137">
        <v>550</v>
      </c>
      <c r="M460" s="137">
        <v>0</v>
      </c>
      <c r="N460" s="138">
        <v>45693</v>
      </c>
    </row>
    <row r="461" spans="1:14" ht="14.4" x14ac:dyDescent="0.3">
      <c r="A461" s="135" t="s">
        <v>10689</v>
      </c>
      <c r="B461" s="135" t="s">
        <v>9670</v>
      </c>
      <c r="C461" s="135" t="s">
        <v>10540</v>
      </c>
      <c r="D461" s="135" t="s">
        <v>10541</v>
      </c>
      <c r="E461" s="135" t="s">
        <v>9673</v>
      </c>
      <c r="F461" s="135" t="s">
        <v>9657</v>
      </c>
      <c r="G461" s="135" t="s">
        <v>9674</v>
      </c>
      <c r="H461" s="136">
        <v>45442</v>
      </c>
      <c r="I461" s="135" t="s">
        <v>9582</v>
      </c>
      <c r="J461" s="137">
        <v>2044.52</v>
      </c>
      <c r="K461" s="137">
        <v>2178.5</v>
      </c>
      <c r="L461" s="137">
        <v>0</v>
      </c>
      <c r="M461" s="137">
        <v>-133.97999999999999</v>
      </c>
      <c r="N461" s="138">
        <v>45693</v>
      </c>
    </row>
    <row r="462" spans="1:14" ht="14.4" x14ac:dyDescent="0.3">
      <c r="A462" s="135" t="s">
        <v>10690</v>
      </c>
      <c r="B462" s="135" t="s">
        <v>9670</v>
      </c>
      <c r="C462" s="135" t="s">
        <v>10691</v>
      </c>
      <c r="D462" s="135" t="s">
        <v>10692</v>
      </c>
      <c r="E462" s="135" t="s">
        <v>9673</v>
      </c>
      <c r="F462" s="135" t="s">
        <v>9657</v>
      </c>
      <c r="G462" s="135" t="s">
        <v>9674</v>
      </c>
      <c r="H462" s="136">
        <v>45442</v>
      </c>
      <c r="I462" s="135" t="s">
        <v>9582</v>
      </c>
      <c r="J462" s="137">
        <v>4692.5</v>
      </c>
      <c r="K462" s="137">
        <v>5000</v>
      </c>
      <c r="L462" s="137">
        <v>0</v>
      </c>
      <c r="M462" s="137">
        <v>-307.5</v>
      </c>
      <c r="N462" s="138">
        <v>45693</v>
      </c>
    </row>
    <row r="463" spans="1:14" ht="14.4" x14ac:dyDescent="0.3">
      <c r="A463" s="135" t="s">
        <v>10693</v>
      </c>
      <c r="B463" s="135" t="s">
        <v>9670</v>
      </c>
      <c r="C463" s="135" t="s">
        <v>10585</v>
      </c>
      <c r="D463" s="135" t="s">
        <v>10586</v>
      </c>
      <c r="E463" s="135" t="s">
        <v>9673</v>
      </c>
      <c r="F463" s="135" t="s">
        <v>9657</v>
      </c>
      <c r="G463" s="135" t="s">
        <v>9674</v>
      </c>
      <c r="H463" s="136">
        <v>45442</v>
      </c>
      <c r="I463" s="135" t="s">
        <v>9582</v>
      </c>
      <c r="J463" s="137">
        <v>2815.5</v>
      </c>
      <c r="K463" s="137">
        <v>3000</v>
      </c>
      <c r="L463" s="137">
        <v>0</v>
      </c>
      <c r="M463" s="137">
        <v>-184.5</v>
      </c>
      <c r="N463" s="138">
        <v>45693</v>
      </c>
    </row>
    <row r="464" spans="1:14" ht="14.4" x14ac:dyDescent="0.3">
      <c r="A464" s="135" t="s">
        <v>10694</v>
      </c>
      <c r="B464" s="135" t="s">
        <v>9934</v>
      </c>
      <c r="C464" s="135" t="s">
        <v>10688</v>
      </c>
      <c r="D464" s="135" t="s">
        <v>9946</v>
      </c>
      <c r="E464" s="135" t="s">
        <v>9673</v>
      </c>
      <c r="F464" s="135" t="s">
        <v>9657</v>
      </c>
      <c r="G464" s="135" t="s">
        <v>9674</v>
      </c>
      <c r="H464" s="136">
        <v>45442</v>
      </c>
      <c r="I464" s="135" t="s">
        <v>9582</v>
      </c>
      <c r="J464" s="137">
        <v>1548.53</v>
      </c>
      <c r="K464" s="137">
        <v>1650</v>
      </c>
      <c r="L464" s="137">
        <v>0</v>
      </c>
      <c r="M464" s="137">
        <v>-101.47</v>
      </c>
      <c r="N464" s="138">
        <v>45693</v>
      </c>
    </row>
    <row r="465" spans="1:14" ht="14.4" x14ac:dyDescent="0.3">
      <c r="A465" s="135" t="s">
        <v>10695</v>
      </c>
      <c r="B465" s="135" t="s">
        <v>9767</v>
      </c>
      <c r="C465" s="135" t="s">
        <v>10681</v>
      </c>
      <c r="D465" s="135" t="s">
        <v>10682</v>
      </c>
      <c r="E465" s="135" t="s">
        <v>9679</v>
      </c>
      <c r="F465" s="135" t="s">
        <v>9580</v>
      </c>
      <c r="G465" s="135" t="s">
        <v>9674</v>
      </c>
      <c r="H465" s="136">
        <v>45412</v>
      </c>
      <c r="I465" s="135" t="s">
        <v>9582</v>
      </c>
      <c r="J465" s="137">
        <v>21433.74</v>
      </c>
      <c r="K465" s="137">
        <v>22838.3</v>
      </c>
      <c r="L465" s="137">
        <v>0</v>
      </c>
      <c r="M465" s="137">
        <v>-1404.56</v>
      </c>
      <c r="N465" s="138">
        <v>45693</v>
      </c>
    </row>
    <row r="466" spans="1:14" ht="14.4" x14ac:dyDescent="0.3">
      <c r="A466" s="135" t="s">
        <v>10696</v>
      </c>
      <c r="B466" s="135" t="s">
        <v>9814</v>
      </c>
      <c r="C466" s="135" t="s">
        <v>10697</v>
      </c>
      <c r="D466" s="135" t="s">
        <v>10698</v>
      </c>
      <c r="E466" s="135" t="s">
        <v>9673</v>
      </c>
      <c r="F466" s="135" t="s">
        <v>9657</v>
      </c>
      <c r="G466" s="135" t="s">
        <v>9674</v>
      </c>
      <c r="H466" s="136">
        <v>45411</v>
      </c>
      <c r="I466" s="135" t="s">
        <v>9582</v>
      </c>
      <c r="J466" s="137">
        <v>1161.52</v>
      </c>
      <c r="K466" s="137">
        <v>0</v>
      </c>
      <c r="L466" s="137">
        <v>1161.52</v>
      </c>
      <c r="M466" s="137">
        <v>0</v>
      </c>
      <c r="N466" s="138">
        <v>45693</v>
      </c>
    </row>
    <row r="467" spans="1:14" ht="14.4" x14ac:dyDescent="0.3">
      <c r="A467" s="135" t="s">
        <v>10699</v>
      </c>
      <c r="B467" s="135" t="s">
        <v>9934</v>
      </c>
      <c r="C467" s="135" t="s">
        <v>10688</v>
      </c>
      <c r="D467" s="135" t="s">
        <v>9946</v>
      </c>
      <c r="E467" s="135" t="s">
        <v>9673</v>
      </c>
      <c r="F467" s="135" t="s">
        <v>9657</v>
      </c>
      <c r="G467" s="135" t="s">
        <v>9674</v>
      </c>
      <c r="H467" s="136">
        <v>45411</v>
      </c>
      <c r="I467" s="135" t="s">
        <v>9582</v>
      </c>
      <c r="J467" s="137">
        <v>537.47</v>
      </c>
      <c r="K467" s="137">
        <v>0</v>
      </c>
      <c r="L467" s="137">
        <v>537.47</v>
      </c>
      <c r="M467" s="137">
        <v>0</v>
      </c>
      <c r="N467" s="138">
        <v>45693</v>
      </c>
    </row>
    <row r="468" spans="1:14" ht="14.4" x14ac:dyDescent="0.3">
      <c r="A468" s="135" t="s">
        <v>7960</v>
      </c>
      <c r="B468" s="135" t="s">
        <v>9670</v>
      </c>
      <c r="C468" s="135" t="s">
        <v>10700</v>
      </c>
      <c r="D468" s="135" t="s">
        <v>10701</v>
      </c>
      <c r="E468" s="135" t="s">
        <v>9673</v>
      </c>
      <c r="F468" s="135" t="s">
        <v>9657</v>
      </c>
      <c r="G468" s="135" t="s">
        <v>9674</v>
      </c>
      <c r="H468" s="136">
        <v>45407</v>
      </c>
      <c r="I468" s="135" t="s">
        <v>9582</v>
      </c>
      <c r="J468" s="137">
        <v>1612.81</v>
      </c>
      <c r="K468" s="137">
        <v>1718.5</v>
      </c>
      <c r="L468" s="137">
        <v>0</v>
      </c>
      <c r="M468" s="137">
        <v>-105.69</v>
      </c>
      <c r="N468" s="138">
        <v>45693</v>
      </c>
    </row>
    <row r="469" spans="1:14" ht="14.4" x14ac:dyDescent="0.3">
      <c r="A469" s="135" t="s">
        <v>10702</v>
      </c>
      <c r="B469" s="135" t="s">
        <v>9670</v>
      </c>
      <c r="C469" s="135" t="s">
        <v>10703</v>
      </c>
      <c r="D469" s="135" t="s">
        <v>10704</v>
      </c>
      <c r="E469" s="135" t="s">
        <v>9673</v>
      </c>
      <c r="F469" s="135" t="s">
        <v>9657</v>
      </c>
      <c r="G469" s="135" t="s">
        <v>9674</v>
      </c>
      <c r="H469" s="136">
        <v>45407</v>
      </c>
      <c r="I469" s="135" t="s">
        <v>9582</v>
      </c>
      <c r="J469" s="137">
        <v>1612.81</v>
      </c>
      <c r="K469" s="137">
        <v>1718.5</v>
      </c>
      <c r="L469" s="137">
        <v>0</v>
      </c>
      <c r="M469" s="137">
        <v>-105.69</v>
      </c>
      <c r="N469" s="138">
        <v>45693</v>
      </c>
    </row>
    <row r="470" spans="1:14" ht="14.4" x14ac:dyDescent="0.3">
      <c r="A470" s="135" t="s">
        <v>7959</v>
      </c>
      <c r="B470" s="135" t="s">
        <v>9670</v>
      </c>
      <c r="C470" s="135" t="s">
        <v>10633</v>
      </c>
      <c r="D470" s="135" t="s">
        <v>10634</v>
      </c>
      <c r="E470" s="135" t="s">
        <v>9673</v>
      </c>
      <c r="F470" s="135" t="s">
        <v>9657</v>
      </c>
      <c r="G470" s="135" t="s">
        <v>9674</v>
      </c>
      <c r="H470" s="136">
        <v>45407</v>
      </c>
      <c r="I470" s="135" t="s">
        <v>9582</v>
      </c>
      <c r="J470" s="137">
        <v>3353.73</v>
      </c>
      <c r="K470" s="137">
        <v>3573.5</v>
      </c>
      <c r="L470" s="137">
        <v>0</v>
      </c>
      <c r="M470" s="137">
        <v>-219.77</v>
      </c>
      <c r="N470" s="138">
        <v>45693</v>
      </c>
    </row>
    <row r="471" spans="1:14" ht="14.4" x14ac:dyDescent="0.3">
      <c r="A471" s="135" t="s">
        <v>7964</v>
      </c>
      <c r="B471" s="135" t="s">
        <v>9670</v>
      </c>
      <c r="C471" s="135" t="s">
        <v>10705</v>
      </c>
      <c r="D471" s="135" t="s">
        <v>10706</v>
      </c>
      <c r="E471" s="135" t="s">
        <v>9673</v>
      </c>
      <c r="F471" s="135" t="s">
        <v>9657</v>
      </c>
      <c r="G471" s="135" t="s">
        <v>9674</v>
      </c>
      <c r="H471" s="136">
        <v>45407</v>
      </c>
      <c r="I471" s="135" t="s">
        <v>9582</v>
      </c>
      <c r="J471" s="137">
        <v>2815.5</v>
      </c>
      <c r="K471" s="137">
        <v>3000</v>
      </c>
      <c r="L471" s="137">
        <v>0</v>
      </c>
      <c r="M471" s="137">
        <v>-184.5</v>
      </c>
      <c r="N471" s="138">
        <v>45693</v>
      </c>
    </row>
    <row r="472" spans="1:14" ht="14.4" x14ac:dyDescent="0.3">
      <c r="A472" s="135" t="s">
        <v>10707</v>
      </c>
      <c r="B472" s="135" t="s">
        <v>9934</v>
      </c>
      <c r="C472" s="135" t="s">
        <v>10688</v>
      </c>
      <c r="D472" s="135" t="s">
        <v>9946</v>
      </c>
      <c r="E472" s="135" t="s">
        <v>9673</v>
      </c>
      <c r="F472" s="135" t="s">
        <v>9657</v>
      </c>
      <c r="G472" s="135" t="s">
        <v>9674</v>
      </c>
      <c r="H472" s="136">
        <v>45407</v>
      </c>
      <c r="I472" s="135" t="s">
        <v>9582</v>
      </c>
      <c r="J472" s="137">
        <v>6710.28</v>
      </c>
      <c r="K472" s="137">
        <v>7150</v>
      </c>
      <c r="L472" s="137">
        <v>0</v>
      </c>
      <c r="M472" s="137">
        <v>-439.72</v>
      </c>
      <c r="N472" s="138">
        <v>45693</v>
      </c>
    </row>
    <row r="473" spans="1:14" ht="14.4" x14ac:dyDescent="0.3">
      <c r="A473" s="135" t="s">
        <v>10708</v>
      </c>
      <c r="B473" s="135" t="s">
        <v>9653</v>
      </c>
      <c r="C473" s="135" t="s">
        <v>10709</v>
      </c>
      <c r="D473" s="135" t="s">
        <v>10710</v>
      </c>
      <c r="E473" s="135" t="s">
        <v>9656</v>
      </c>
      <c r="F473" s="135" t="s">
        <v>9657</v>
      </c>
      <c r="G473" s="135" t="s">
        <v>9581</v>
      </c>
      <c r="H473" s="136">
        <v>45382</v>
      </c>
      <c r="I473" s="135" t="s">
        <v>9658</v>
      </c>
      <c r="J473" s="137">
        <v>1097.5</v>
      </c>
      <c r="K473" s="137">
        <v>1097.5</v>
      </c>
      <c r="L473" s="137">
        <v>0</v>
      </c>
      <c r="M473" s="137">
        <v>0</v>
      </c>
      <c r="N473" s="138">
        <v>45693</v>
      </c>
    </row>
    <row r="474" spans="1:14" ht="14.4" x14ac:dyDescent="0.3">
      <c r="A474" s="135" t="s">
        <v>10711</v>
      </c>
      <c r="B474" s="135" t="s">
        <v>9653</v>
      </c>
      <c r="C474" s="135" t="s">
        <v>10712</v>
      </c>
      <c r="D474" s="135" t="s">
        <v>10713</v>
      </c>
      <c r="E474" s="135" t="s">
        <v>9656</v>
      </c>
      <c r="F474" s="135" t="s">
        <v>9657</v>
      </c>
      <c r="G474" s="135" t="s">
        <v>9581</v>
      </c>
      <c r="H474" s="136">
        <v>45382</v>
      </c>
      <c r="I474" s="135" t="s">
        <v>9658</v>
      </c>
      <c r="J474" s="137">
        <v>1167.5</v>
      </c>
      <c r="K474" s="137">
        <v>1167.5</v>
      </c>
      <c r="L474" s="137">
        <v>0</v>
      </c>
      <c r="M474" s="137">
        <v>0</v>
      </c>
      <c r="N474" s="138">
        <v>45693</v>
      </c>
    </row>
    <row r="475" spans="1:14" ht="14.4" x14ac:dyDescent="0.3">
      <c r="A475" s="135" t="s">
        <v>6475</v>
      </c>
      <c r="B475" s="135" t="s">
        <v>9576</v>
      </c>
      <c r="C475" s="135" t="s">
        <v>9608</v>
      </c>
      <c r="D475" s="135" t="s">
        <v>9609</v>
      </c>
      <c r="E475" s="135" t="s">
        <v>9579</v>
      </c>
      <c r="F475" s="135" t="s">
        <v>9580</v>
      </c>
      <c r="G475" s="135" t="s">
        <v>9581</v>
      </c>
      <c r="H475" s="136">
        <v>45382</v>
      </c>
      <c r="I475" s="135" t="s">
        <v>9607</v>
      </c>
      <c r="J475" s="137">
        <v>9917</v>
      </c>
      <c r="K475" s="137">
        <v>9917</v>
      </c>
      <c r="L475" s="137">
        <v>0</v>
      </c>
      <c r="M475" s="137">
        <v>0</v>
      </c>
      <c r="N475" s="138">
        <v>45693</v>
      </c>
    </row>
    <row r="476" spans="1:14" ht="14.4" x14ac:dyDescent="0.3">
      <c r="A476" s="135" t="s">
        <v>10714</v>
      </c>
      <c r="B476" s="135" t="s">
        <v>10715</v>
      </c>
      <c r="C476" s="135" t="s">
        <v>10716</v>
      </c>
      <c r="D476" s="135" t="s">
        <v>10717</v>
      </c>
      <c r="E476" s="135" t="s">
        <v>9579</v>
      </c>
      <c r="F476" s="135" t="s">
        <v>9580</v>
      </c>
      <c r="G476" s="135" t="s">
        <v>9581</v>
      </c>
      <c r="H476" s="136">
        <v>45382</v>
      </c>
      <c r="I476" s="135" t="s">
        <v>9607</v>
      </c>
      <c r="J476" s="137">
        <v>5201</v>
      </c>
      <c r="K476" s="137">
        <v>5201</v>
      </c>
      <c r="L476" s="137">
        <v>0</v>
      </c>
      <c r="M476" s="137">
        <v>0</v>
      </c>
      <c r="N476" s="138">
        <v>45693</v>
      </c>
    </row>
    <row r="477" spans="1:14" ht="14.4" x14ac:dyDescent="0.3">
      <c r="A477" s="135" t="s">
        <v>10718</v>
      </c>
      <c r="B477" s="135" t="s">
        <v>4151</v>
      </c>
      <c r="C477" s="135" t="s">
        <v>10719</v>
      </c>
      <c r="D477" s="135" t="s">
        <v>10720</v>
      </c>
      <c r="E477" s="135" t="s">
        <v>9679</v>
      </c>
      <c r="F477" s="135" t="s">
        <v>9580</v>
      </c>
      <c r="G477" s="135" t="s">
        <v>9674</v>
      </c>
      <c r="H477" s="136">
        <v>45382</v>
      </c>
      <c r="I477" s="135" t="s">
        <v>9658</v>
      </c>
      <c r="J477" s="137">
        <v>7247</v>
      </c>
      <c r="K477" s="137">
        <v>7247</v>
      </c>
      <c r="L477" s="137">
        <v>0</v>
      </c>
      <c r="M477" s="137">
        <v>0</v>
      </c>
      <c r="N477" s="138">
        <v>45693</v>
      </c>
    </row>
    <row r="478" spans="1:14" ht="14.4" x14ac:dyDescent="0.3">
      <c r="A478" s="135" t="s">
        <v>10721</v>
      </c>
      <c r="B478" s="135" t="s">
        <v>9934</v>
      </c>
      <c r="C478" s="135" t="s">
        <v>9935</v>
      </c>
      <c r="D478" s="135" t="s">
        <v>9936</v>
      </c>
      <c r="E478" s="135" t="s">
        <v>9673</v>
      </c>
      <c r="F478" s="135" t="s">
        <v>9657</v>
      </c>
      <c r="G478" s="135" t="s">
        <v>9674</v>
      </c>
      <c r="H478" s="136">
        <v>45381</v>
      </c>
      <c r="I478" s="135" t="s">
        <v>9582</v>
      </c>
      <c r="J478" s="137">
        <v>1100</v>
      </c>
      <c r="K478" s="137">
        <v>0</v>
      </c>
      <c r="L478" s="137">
        <v>1100</v>
      </c>
      <c r="M478" s="137">
        <v>0</v>
      </c>
      <c r="N478" s="138">
        <v>45693</v>
      </c>
    </row>
    <row r="479" spans="1:14" ht="14.4" x14ac:dyDescent="0.3">
      <c r="A479" s="135" t="s">
        <v>10722</v>
      </c>
      <c r="B479" s="135" t="s">
        <v>10723</v>
      </c>
      <c r="C479" s="135" t="s">
        <v>10724</v>
      </c>
      <c r="D479" s="135" t="s">
        <v>9946</v>
      </c>
      <c r="E479" s="135" t="s">
        <v>9673</v>
      </c>
      <c r="F479" s="135" t="s">
        <v>9657</v>
      </c>
      <c r="G479" s="135" t="s">
        <v>9674</v>
      </c>
      <c r="H479" s="136">
        <v>45381</v>
      </c>
      <c r="I479" s="135" t="s">
        <v>9582</v>
      </c>
      <c r="J479" s="137">
        <v>901.76</v>
      </c>
      <c r="K479" s="137">
        <v>0</v>
      </c>
      <c r="L479" s="137">
        <v>901.76</v>
      </c>
      <c r="M479" s="137">
        <v>0</v>
      </c>
      <c r="N479" s="138">
        <v>45693</v>
      </c>
    </row>
    <row r="480" spans="1:14" ht="14.4" x14ac:dyDescent="0.3">
      <c r="A480" s="135" t="s">
        <v>7955</v>
      </c>
      <c r="B480" s="135" t="s">
        <v>9670</v>
      </c>
      <c r="C480" s="135" t="s">
        <v>10475</v>
      </c>
      <c r="D480" s="135" t="s">
        <v>10476</v>
      </c>
      <c r="E480" s="135" t="s">
        <v>9673</v>
      </c>
      <c r="F480" s="135" t="s">
        <v>9657</v>
      </c>
      <c r="G480" s="135" t="s">
        <v>9674</v>
      </c>
      <c r="H480" s="136">
        <v>45378</v>
      </c>
      <c r="I480" s="135" t="s">
        <v>9582</v>
      </c>
      <c r="J480" s="137">
        <v>617.53</v>
      </c>
      <c r="K480" s="137">
        <v>658</v>
      </c>
      <c r="L480" s="137">
        <v>0</v>
      </c>
      <c r="M480" s="137">
        <v>-40.47</v>
      </c>
      <c r="N480" s="138">
        <v>45693</v>
      </c>
    </row>
    <row r="481" spans="1:14" ht="14.4" x14ac:dyDescent="0.3">
      <c r="A481" s="135" t="s">
        <v>10725</v>
      </c>
      <c r="B481" s="135" t="s">
        <v>9670</v>
      </c>
      <c r="C481" s="135" t="s">
        <v>10726</v>
      </c>
      <c r="D481" s="135" t="s">
        <v>10727</v>
      </c>
      <c r="E481" s="135" t="s">
        <v>9673</v>
      </c>
      <c r="F481" s="135" t="s">
        <v>9657</v>
      </c>
      <c r="G481" s="135" t="s">
        <v>9674</v>
      </c>
      <c r="H481" s="136">
        <v>45378</v>
      </c>
      <c r="I481" s="135" t="s">
        <v>9582</v>
      </c>
      <c r="J481" s="137">
        <v>1343.46</v>
      </c>
      <c r="K481" s="137">
        <v>1431.5</v>
      </c>
      <c r="L481" s="137">
        <v>0</v>
      </c>
      <c r="M481" s="137">
        <v>-88.04</v>
      </c>
      <c r="N481" s="138">
        <v>45693</v>
      </c>
    </row>
    <row r="482" spans="1:14" ht="14.4" x14ac:dyDescent="0.3">
      <c r="A482" s="135" t="s">
        <v>7948</v>
      </c>
      <c r="B482" s="135" t="s">
        <v>9670</v>
      </c>
      <c r="C482" s="135" t="s">
        <v>10728</v>
      </c>
      <c r="D482" s="135" t="s">
        <v>10729</v>
      </c>
      <c r="E482" s="135" t="s">
        <v>9673</v>
      </c>
      <c r="F482" s="135" t="s">
        <v>9657</v>
      </c>
      <c r="G482" s="135" t="s">
        <v>9674</v>
      </c>
      <c r="H482" s="136">
        <v>45378</v>
      </c>
      <c r="I482" s="135" t="s">
        <v>9582</v>
      </c>
      <c r="J482" s="137">
        <v>4543.28</v>
      </c>
      <c r="K482" s="137">
        <v>4841</v>
      </c>
      <c r="L482" s="137">
        <v>0</v>
      </c>
      <c r="M482" s="137">
        <v>-297.72000000000003</v>
      </c>
      <c r="N482" s="138">
        <v>45693</v>
      </c>
    </row>
    <row r="483" spans="1:14" ht="14.4" x14ac:dyDescent="0.3">
      <c r="A483" s="135" t="s">
        <v>10730</v>
      </c>
      <c r="B483" s="135" t="s">
        <v>9670</v>
      </c>
      <c r="C483" s="135" t="s">
        <v>10731</v>
      </c>
      <c r="D483" s="135" t="s">
        <v>10732</v>
      </c>
      <c r="E483" s="135" t="s">
        <v>9673</v>
      </c>
      <c r="F483" s="135" t="s">
        <v>9657</v>
      </c>
      <c r="G483" s="135" t="s">
        <v>9674</v>
      </c>
      <c r="H483" s="136">
        <v>45378</v>
      </c>
      <c r="I483" s="135" t="s">
        <v>9582</v>
      </c>
      <c r="J483" s="137">
        <v>1343.46</v>
      </c>
      <c r="K483" s="137">
        <v>1431.5</v>
      </c>
      <c r="L483" s="137">
        <v>0</v>
      </c>
      <c r="M483" s="137">
        <v>-88.04</v>
      </c>
      <c r="N483" s="138">
        <v>45693</v>
      </c>
    </row>
    <row r="484" spans="1:14" ht="14.4" x14ac:dyDescent="0.3">
      <c r="A484" s="135" t="s">
        <v>7953</v>
      </c>
      <c r="B484" s="135" t="s">
        <v>9670</v>
      </c>
      <c r="C484" s="135" t="s">
        <v>10733</v>
      </c>
      <c r="D484" s="135" t="s">
        <v>10734</v>
      </c>
      <c r="E484" s="135" t="s">
        <v>9673</v>
      </c>
      <c r="F484" s="135" t="s">
        <v>9657</v>
      </c>
      <c r="G484" s="135" t="s">
        <v>9674</v>
      </c>
      <c r="H484" s="136">
        <v>45378</v>
      </c>
      <c r="I484" s="135" t="s">
        <v>9582</v>
      </c>
      <c r="J484" s="137">
        <v>2815.5</v>
      </c>
      <c r="K484" s="137">
        <v>3000</v>
      </c>
      <c r="L484" s="137">
        <v>0</v>
      </c>
      <c r="M484" s="137">
        <v>-184.5</v>
      </c>
      <c r="N484" s="138">
        <v>45693</v>
      </c>
    </row>
    <row r="485" spans="1:14" ht="14.4" x14ac:dyDescent="0.3">
      <c r="A485" s="135" t="s">
        <v>7939</v>
      </c>
      <c r="B485" s="135" t="s">
        <v>9670</v>
      </c>
      <c r="C485" s="135" t="s">
        <v>10735</v>
      </c>
      <c r="D485" s="135" t="s">
        <v>10736</v>
      </c>
      <c r="E485" s="135" t="s">
        <v>9673</v>
      </c>
      <c r="F485" s="135" t="s">
        <v>9657</v>
      </c>
      <c r="G485" s="135" t="s">
        <v>9674</v>
      </c>
      <c r="H485" s="136">
        <v>45378</v>
      </c>
      <c r="I485" s="135" t="s">
        <v>9582</v>
      </c>
      <c r="J485" s="137">
        <v>9482.1299999999992</v>
      </c>
      <c r="K485" s="137">
        <v>10103.5</v>
      </c>
      <c r="L485" s="137">
        <v>0</v>
      </c>
      <c r="M485" s="137">
        <v>-621.37</v>
      </c>
      <c r="N485" s="138">
        <v>45693</v>
      </c>
    </row>
    <row r="486" spans="1:14" ht="14.4" x14ac:dyDescent="0.3">
      <c r="A486" s="135" t="s">
        <v>7949</v>
      </c>
      <c r="B486" s="135" t="s">
        <v>9670</v>
      </c>
      <c r="C486" s="135" t="s">
        <v>10668</v>
      </c>
      <c r="D486" s="135" t="s">
        <v>10669</v>
      </c>
      <c r="E486" s="135" t="s">
        <v>9673</v>
      </c>
      <c r="F486" s="135" t="s">
        <v>9657</v>
      </c>
      <c r="G486" s="135" t="s">
        <v>9674</v>
      </c>
      <c r="H486" s="136">
        <v>45378</v>
      </c>
      <c r="I486" s="135" t="s">
        <v>9582</v>
      </c>
      <c r="J486" s="137">
        <v>1790.19</v>
      </c>
      <c r="K486" s="137">
        <v>1907.5</v>
      </c>
      <c r="L486" s="137">
        <v>0</v>
      </c>
      <c r="M486" s="137">
        <v>-117.31</v>
      </c>
      <c r="N486" s="138">
        <v>45693</v>
      </c>
    </row>
    <row r="487" spans="1:14" ht="14.4" x14ac:dyDescent="0.3">
      <c r="A487" s="135" t="s">
        <v>7937</v>
      </c>
      <c r="B487" s="135" t="s">
        <v>9670</v>
      </c>
      <c r="C487" s="135" t="s">
        <v>10737</v>
      </c>
      <c r="D487" s="135" t="s">
        <v>10738</v>
      </c>
      <c r="E487" s="135" t="s">
        <v>9673</v>
      </c>
      <c r="F487" s="135" t="s">
        <v>9657</v>
      </c>
      <c r="G487" s="135" t="s">
        <v>9674</v>
      </c>
      <c r="H487" s="136">
        <v>45378</v>
      </c>
      <c r="I487" s="135" t="s">
        <v>9582</v>
      </c>
      <c r="J487" s="137">
        <v>5234.95</v>
      </c>
      <c r="K487" s="137">
        <v>5578</v>
      </c>
      <c r="L487" s="137">
        <v>0</v>
      </c>
      <c r="M487" s="137">
        <v>-343.05</v>
      </c>
      <c r="N487" s="138">
        <v>45693</v>
      </c>
    </row>
    <row r="488" spans="1:14" ht="14.4" x14ac:dyDescent="0.3">
      <c r="A488" s="135" t="s">
        <v>10739</v>
      </c>
      <c r="B488" s="135" t="s">
        <v>9711</v>
      </c>
      <c r="C488" s="135" t="s">
        <v>10556</v>
      </c>
      <c r="D488" s="135" t="s">
        <v>10557</v>
      </c>
      <c r="E488" s="135" t="s">
        <v>9673</v>
      </c>
      <c r="F488" s="135" t="s">
        <v>9657</v>
      </c>
      <c r="G488" s="135" t="s">
        <v>9674</v>
      </c>
      <c r="H488" s="136">
        <v>45378</v>
      </c>
      <c r="I488" s="135" t="s">
        <v>9582</v>
      </c>
      <c r="J488" s="137">
        <v>31652.55</v>
      </c>
      <c r="K488" s="137">
        <v>33726.74</v>
      </c>
      <c r="L488" s="137">
        <v>0</v>
      </c>
      <c r="M488" s="137">
        <v>-2074.19</v>
      </c>
      <c r="N488" s="138">
        <v>45693</v>
      </c>
    </row>
    <row r="489" spans="1:14" ht="14.4" x14ac:dyDescent="0.3">
      <c r="A489" s="135" t="s">
        <v>10740</v>
      </c>
      <c r="B489" s="135" t="s">
        <v>10741</v>
      </c>
      <c r="C489" s="135" t="s">
        <v>10742</v>
      </c>
      <c r="D489" s="135" t="s">
        <v>10743</v>
      </c>
      <c r="E489" s="135" t="s">
        <v>9656</v>
      </c>
      <c r="F489" s="135" t="s">
        <v>9657</v>
      </c>
      <c r="G489" s="135" t="s">
        <v>9581</v>
      </c>
      <c r="H489" s="136">
        <v>45369</v>
      </c>
      <c r="I489" s="135" t="s">
        <v>9658</v>
      </c>
      <c r="J489" s="137">
        <v>305.64999999999998</v>
      </c>
      <c r="K489" s="137">
        <v>187.26</v>
      </c>
      <c r="L489" s="137">
        <v>118.39</v>
      </c>
      <c r="M489" s="137">
        <v>0</v>
      </c>
      <c r="N489" s="138">
        <v>45693</v>
      </c>
    </row>
    <row r="490" spans="1:14" ht="14.4" x14ac:dyDescent="0.3">
      <c r="A490" s="135" t="s">
        <v>10744</v>
      </c>
      <c r="B490" s="135" t="s">
        <v>9711</v>
      </c>
      <c r="C490" s="135" t="s">
        <v>10745</v>
      </c>
      <c r="D490" s="135" t="s">
        <v>10746</v>
      </c>
      <c r="E490" s="135" t="s">
        <v>9673</v>
      </c>
      <c r="F490" s="135" t="s">
        <v>9657</v>
      </c>
      <c r="G490" s="135" t="s">
        <v>9674</v>
      </c>
      <c r="H490" s="136">
        <v>45369</v>
      </c>
      <c r="I490" s="135" t="s">
        <v>9582</v>
      </c>
      <c r="J490" s="137">
        <v>2676.3</v>
      </c>
      <c r="K490" s="137">
        <v>2851.68</v>
      </c>
      <c r="L490" s="137">
        <v>0</v>
      </c>
      <c r="M490" s="137">
        <v>-175.38</v>
      </c>
      <c r="N490" s="138">
        <v>45693</v>
      </c>
    </row>
    <row r="491" spans="1:14" ht="14.4" x14ac:dyDescent="0.3">
      <c r="A491" s="135" t="s">
        <v>8129</v>
      </c>
      <c r="B491" s="135" t="s">
        <v>9696</v>
      </c>
      <c r="C491" s="135" t="s">
        <v>10747</v>
      </c>
      <c r="D491" s="135" t="s">
        <v>10748</v>
      </c>
      <c r="E491" s="135" t="s">
        <v>9673</v>
      </c>
      <c r="F491" s="135" t="s">
        <v>9657</v>
      </c>
      <c r="G491" s="135" t="s">
        <v>9674</v>
      </c>
      <c r="H491" s="136">
        <v>45356</v>
      </c>
      <c r="I491" s="135" t="s">
        <v>9582</v>
      </c>
      <c r="J491" s="137">
        <v>3146.92</v>
      </c>
      <c r="K491" s="137">
        <v>3353.14</v>
      </c>
      <c r="L491" s="137">
        <v>0</v>
      </c>
      <c r="M491" s="137">
        <v>-206.22</v>
      </c>
      <c r="N491" s="138">
        <v>45693</v>
      </c>
    </row>
    <row r="492" spans="1:14" ht="14.4" x14ac:dyDescent="0.3">
      <c r="A492" s="135" t="s">
        <v>8433</v>
      </c>
      <c r="B492" s="135" t="s">
        <v>10594</v>
      </c>
      <c r="C492" s="135" t="s">
        <v>10595</v>
      </c>
      <c r="D492" s="135" t="s">
        <v>10596</v>
      </c>
      <c r="E492" s="135" t="s">
        <v>9656</v>
      </c>
      <c r="F492" s="135" t="s">
        <v>9657</v>
      </c>
      <c r="G492" s="135" t="s">
        <v>9581</v>
      </c>
      <c r="H492" s="136">
        <v>45351</v>
      </c>
      <c r="I492" s="135" t="s">
        <v>9658</v>
      </c>
      <c r="J492" s="137">
        <v>1417</v>
      </c>
      <c r="K492" s="137">
        <v>1417</v>
      </c>
      <c r="L492" s="137">
        <v>0</v>
      </c>
      <c r="M492" s="137">
        <v>0</v>
      </c>
      <c r="N492" s="138">
        <v>45693</v>
      </c>
    </row>
    <row r="493" spans="1:14" ht="14.4" x14ac:dyDescent="0.3">
      <c r="A493" s="135" t="s">
        <v>8436</v>
      </c>
      <c r="B493" s="135" t="s">
        <v>10594</v>
      </c>
      <c r="C493" s="135" t="s">
        <v>10597</v>
      </c>
      <c r="D493" s="135" t="s">
        <v>10598</v>
      </c>
      <c r="E493" s="135" t="s">
        <v>9656</v>
      </c>
      <c r="F493" s="135" t="s">
        <v>9657</v>
      </c>
      <c r="G493" s="135" t="s">
        <v>9581</v>
      </c>
      <c r="H493" s="136">
        <v>45351</v>
      </c>
      <c r="I493" s="135" t="s">
        <v>9658</v>
      </c>
      <c r="J493" s="137">
        <v>589</v>
      </c>
      <c r="K493" s="137">
        <v>589</v>
      </c>
      <c r="L493" s="137">
        <v>0</v>
      </c>
      <c r="M493" s="137">
        <v>0</v>
      </c>
      <c r="N493" s="138">
        <v>45693</v>
      </c>
    </row>
    <row r="494" spans="1:14" ht="14.4" x14ac:dyDescent="0.3">
      <c r="A494" s="135" t="s">
        <v>8430</v>
      </c>
      <c r="B494" s="135" t="s">
        <v>10594</v>
      </c>
      <c r="C494" s="135" t="s">
        <v>10749</v>
      </c>
      <c r="D494" s="135" t="s">
        <v>10750</v>
      </c>
      <c r="E494" s="135" t="s">
        <v>9656</v>
      </c>
      <c r="F494" s="135" t="s">
        <v>9657</v>
      </c>
      <c r="G494" s="135" t="s">
        <v>9581</v>
      </c>
      <c r="H494" s="136">
        <v>45351</v>
      </c>
      <c r="I494" s="135" t="s">
        <v>9658</v>
      </c>
      <c r="J494" s="137">
        <v>230</v>
      </c>
      <c r="K494" s="137">
        <v>230</v>
      </c>
      <c r="L494" s="137">
        <v>0</v>
      </c>
      <c r="M494" s="137">
        <v>0</v>
      </c>
      <c r="N494" s="138">
        <v>45693</v>
      </c>
    </row>
    <row r="495" spans="1:14" ht="14.4" x14ac:dyDescent="0.3">
      <c r="A495" s="135" t="s">
        <v>8434</v>
      </c>
      <c r="B495" s="135" t="s">
        <v>10594</v>
      </c>
      <c r="C495" s="135" t="s">
        <v>10599</v>
      </c>
      <c r="D495" s="135" t="s">
        <v>10600</v>
      </c>
      <c r="E495" s="135" t="s">
        <v>9656</v>
      </c>
      <c r="F495" s="135" t="s">
        <v>9657</v>
      </c>
      <c r="G495" s="135" t="s">
        <v>9581</v>
      </c>
      <c r="H495" s="136">
        <v>45351</v>
      </c>
      <c r="I495" s="135" t="s">
        <v>9658</v>
      </c>
      <c r="J495" s="137">
        <v>501</v>
      </c>
      <c r="K495" s="137">
        <v>501</v>
      </c>
      <c r="L495" s="137">
        <v>0</v>
      </c>
      <c r="M495" s="137">
        <v>0</v>
      </c>
      <c r="N495" s="138">
        <v>45693</v>
      </c>
    </row>
    <row r="496" spans="1:14" ht="14.4" x14ac:dyDescent="0.3">
      <c r="A496" s="135" t="s">
        <v>8438</v>
      </c>
      <c r="B496" s="135" t="s">
        <v>10594</v>
      </c>
      <c r="C496" s="135" t="s">
        <v>10601</v>
      </c>
      <c r="D496" s="135" t="s">
        <v>10602</v>
      </c>
      <c r="E496" s="135" t="s">
        <v>9656</v>
      </c>
      <c r="F496" s="135" t="s">
        <v>9657</v>
      </c>
      <c r="G496" s="135" t="s">
        <v>9581</v>
      </c>
      <c r="H496" s="136">
        <v>45351</v>
      </c>
      <c r="I496" s="135" t="s">
        <v>9658</v>
      </c>
      <c r="J496" s="137">
        <v>401</v>
      </c>
      <c r="K496" s="137">
        <v>401</v>
      </c>
      <c r="L496" s="137">
        <v>0</v>
      </c>
      <c r="M496" s="137">
        <v>0</v>
      </c>
      <c r="N496" s="138">
        <v>45693</v>
      </c>
    </row>
    <row r="497" spans="1:14" ht="14.4" x14ac:dyDescent="0.3">
      <c r="A497" s="135" t="s">
        <v>8429</v>
      </c>
      <c r="B497" s="135" t="s">
        <v>10594</v>
      </c>
      <c r="C497" s="135" t="s">
        <v>10603</v>
      </c>
      <c r="D497" s="135" t="s">
        <v>10604</v>
      </c>
      <c r="E497" s="135" t="s">
        <v>9656</v>
      </c>
      <c r="F497" s="135" t="s">
        <v>9657</v>
      </c>
      <c r="G497" s="135" t="s">
        <v>9581</v>
      </c>
      <c r="H497" s="136">
        <v>45351</v>
      </c>
      <c r="I497" s="135" t="s">
        <v>9658</v>
      </c>
      <c r="J497" s="137">
        <v>675</v>
      </c>
      <c r="K497" s="137">
        <v>675</v>
      </c>
      <c r="L497" s="137">
        <v>0</v>
      </c>
      <c r="M497" s="137">
        <v>0</v>
      </c>
      <c r="N497" s="138">
        <v>45693</v>
      </c>
    </row>
    <row r="498" spans="1:14" ht="14.4" x14ac:dyDescent="0.3">
      <c r="A498" s="135" t="s">
        <v>8435</v>
      </c>
      <c r="B498" s="135" t="s">
        <v>10594</v>
      </c>
      <c r="C498" s="135" t="s">
        <v>10605</v>
      </c>
      <c r="D498" s="135" t="s">
        <v>10606</v>
      </c>
      <c r="E498" s="135" t="s">
        <v>9656</v>
      </c>
      <c r="F498" s="135" t="s">
        <v>9657</v>
      </c>
      <c r="G498" s="135" t="s">
        <v>9581</v>
      </c>
      <c r="H498" s="136">
        <v>45351</v>
      </c>
      <c r="I498" s="135" t="s">
        <v>9658</v>
      </c>
      <c r="J498" s="137">
        <v>127</v>
      </c>
      <c r="K498" s="137">
        <v>127</v>
      </c>
      <c r="L498" s="137">
        <v>0</v>
      </c>
      <c r="M498" s="137">
        <v>0</v>
      </c>
      <c r="N498" s="138">
        <v>45693</v>
      </c>
    </row>
    <row r="499" spans="1:14" ht="14.4" x14ac:dyDescent="0.3">
      <c r="A499" s="135" t="s">
        <v>8432</v>
      </c>
      <c r="B499" s="135" t="s">
        <v>10594</v>
      </c>
      <c r="C499" s="135" t="s">
        <v>10607</v>
      </c>
      <c r="D499" s="135" t="s">
        <v>10608</v>
      </c>
      <c r="E499" s="135" t="s">
        <v>9656</v>
      </c>
      <c r="F499" s="135" t="s">
        <v>9657</v>
      </c>
      <c r="G499" s="135" t="s">
        <v>9581</v>
      </c>
      <c r="H499" s="136">
        <v>45351</v>
      </c>
      <c r="I499" s="135" t="s">
        <v>9658</v>
      </c>
      <c r="J499" s="137">
        <v>2556</v>
      </c>
      <c r="K499" s="137">
        <v>2556</v>
      </c>
      <c r="L499" s="137">
        <v>0</v>
      </c>
      <c r="M499" s="137">
        <v>0</v>
      </c>
      <c r="N499" s="138">
        <v>45693</v>
      </c>
    </row>
    <row r="500" spans="1:14" ht="14.4" x14ac:dyDescent="0.3">
      <c r="A500" s="135" t="s">
        <v>10751</v>
      </c>
      <c r="B500" s="135" t="s">
        <v>10594</v>
      </c>
      <c r="C500" s="135" t="s">
        <v>10752</v>
      </c>
      <c r="D500" s="135" t="s">
        <v>10753</v>
      </c>
      <c r="E500" s="135" t="s">
        <v>9656</v>
      </c>
      <c r="F500" s="135" t="s">
        <v>9657</v>
      </c>
      <c r="G500" s="135" t="s">
        <v>9581</v>
      </c>
      <c r="H500" s="136">
        <v>45351</v>
      </c>
      <c r="I500" s="135" t="s">
        <v>9658</v>
      </c>
      <c r="J500" s="137">
        <v>422.59</v>
      </c>
      <c r="K500" s="137">
        <v>0</v>
      </c>
      <c r="L500" s="137">
        <v>422.59</v>
      </c>
      <c r="M500" s="137">
        <v>0</v>
      </c>
      <c r="N500" s="138">
        <v>45693</v>
      </c>
    </row>
    <row r="501" spans="1:14" ht="14.4" x14ac:dyDescent="0.3">
      <c r="A501" s="135" t="s">
        <v>8437</v>
      </c>
      <c r="B501" s="135" t="s">
        <v>10594</v>
      </c>
      <c r="C501" s="135" t="s">
        <v>10609</v>
      </c>
      <c r="D501" s="135" t="s">
        <v>10610</v>
      </c>
      <c r="E501" s="135" t="s">
        <v>9656</v>
      </c>
      <c r="F501" s="135" t="s">
        <v>9657</v>
      </c>
      <c r="G501" s="135" t="s">
        <v>9581</v>
      </c>
      <c r="H501" s="136">
        <v>45351</v>
      </c>
      <c r="I501" s="135" t="s">
        <v>9658</v>
      </c>
      <c r="J501" s="137">
        <v>1033</v>
      </c>
      <c r="K501" s="137">
        <v>1033</v>
      </c>
      <c r="L501" s="137">
        <v>0</v>
      </c>
      <c r="M501" s="137">
        <v>0</v>
      </c>
      <c r="N501" s="138">
        <v>45693</v>
      </c>
    </row>
    <row r="502" spans="1:14" ht="14.4" x14ac:dyDescent="0.3">
      <c r="A502" s="135" t="s">
        <v>8431</v>
      </c>
      <c r="B502" s="135" t="s">
        <v>10594</v>
      </c>
      <c r="C502" s="135" t="s">
        <v>10611</v>
      </c>
      <c r="D502" s="135" t="s">
        <v>10612</v>
      </c>
      <c r="E502" s="135" t="s">
        <v>9656</v>
      </c>
      <c r="F502" s="135" t="s">
        <v>9657</v>
      </c>
      <c r="G502" s="135" t="s">
        <v>9581</v>
      </c>
      <c r="H502" s="136">
        <v>45351</v>
      </c>
      <c r="I502" s="135" t="s">
        <v>9658</v>
      </c>
      <c r="J502" s="137">
        <v>2325</v>
      </c>
      <c r="K502" s="137">
        <v>2325</v>
      </c>
      <c r="L502" s="137">
        <v>0</v>
      </c>
      <c r="M502" s="137">
        <v>0</v>
      </c>
      <c r="N502" s="138">
        <v>45693</v>
      </c>
    </row>
    <row r="503" spans="1:14" ht="14.4" x14ac:dyDescent="0.3">
      <c r="A503" s="135" t="s">
        <v>7933</v>
      </c>
      <c r="B503" s="135" t="s">
        <v>9670</v>
      </c>
      <c r="C503" s="135" t="s">
        <v>10754</v>
      </c>
      <c r="D503" s="135" t="s">
        <v>10755</v>
      </c>
      <c r="E503" s="135" t="s">
        <v>9673</v>
      </c>
      <c r="F503" s="135" t="s">
        <v>9657</v>
      </c>
      <c r="G503" s="135" t="s">
        <v>9674</v>
      </c>
      <c r="H503" s="136">
        <v>45345</v>
      </c>
      <c r="I503" s="135" t="s">
        <v>9582</v>
      </c>
      <c r="J503" s="137">
        <v>2907</v>
      </c>
      <c r="K503" s="137">
        <v>3097.5</v>
      </c>
      <c r="L503" s="137">
        <v>0</v>
      </c>
      <c r="M503" s="137">
        <v>-190.5</v>
      </c>
      <c r="N503" s="138">
        <v>45693</v>
      </c>
    </row>
    <row r="504" spans="1:14" ht="14.4" x14ac:dyDescent="0.3">
      <c r="A504" s="135" t="s">
        <v>7935</v>
      </c>
      <c r="B504" s="135" t="s">
        <v>9670</v>
      </c>
      <c r="C504" s="135" t="s">
        <v>10756</v>
      </c>
      <c r="D504" s="135" t="s">
        <v>10757</v>
      </c>
      <c r="E504" s="135" t="s">
        <v>9673</v>
      </c>
      <c r="F504" s="135" t="s">
        <v>9657</v>
      </c>
      <c r="G504" s="135" t="s">
        <v>9674</v>
      </c>
      <c r="H504" s="136">
        <v>45345</v>
      </c>
      <c r="I504" s="135" t="s">
        <v>9582</v>
      </c>
      <c r="J504" s="137">
        <v>4692.5</v>
      </c>
      <c r="K504" s="137">
        <v>5000</v>
      </c>
      <c r="L504" s="137">
        <v>0</v>
      </c>
      <c r="M504" s="137">
        <v>-307.5</v>
      </c>
      <c r="N504" s="138">
        <v>45693</v>
      </c>
    </row>
    <row r="505" spans="1:14" ht="14.4" x14ac:dyDescent="0.3">
      <c r="A505" s="135" t="s">
        <v>7931</v>
      </c>
      <c r="B505" s="135" t="s">
        <v>9670</v>
      </c>
      <c r="C505" s="135" t="s">
        <v>10639</v>
      </c>
      <c r="D505" s="135" t="s">
        <v>10640</v>
      </c>
      <c r="E505" s="135" t="s">
        <v>9673</v>
      </c>
      <c r="F505" s="135" t="s">
        <v>9657</v>
      </c>
      <c r="G505" s="135" t="s">
        <v>9674</v>
      </c>
      <c r="H505" s="136">
        <v>45345</v>
      </c>
      <c r="I505" s="135" t="s">
        <v>9582</v>
      </c>
      <c r="J505" s="137">
        <v>4611.32</v>
      </c>
      <c r="K505" s="137">
        <v>4913.5</v>
      </c>
      <c r="L505" s="137">
        <v>0</v>
      </c>
      <c r="M505" s="137">
        <v>-302.18</v>
      </c>
      <c r="N505" s="138">
        <v>45693</v>
      </c>
    </row>
    <row r="506" spans="1:14" ht="14.4" x14ac:dyDescent="0.3">
      <c r="A506" s="135" t="s">
        <v>10758</v>
      </c>
      <c r="B506" s="135" t="s">
        <v>10294</v>
      </c>
      <c r="C506" s="135" t="s">
        <v>10295</v>
      </c>
      <c r="D506" s="135" t="s">
        <v>10296</v>
      </c>
      <c r="E506" s="135" t="s">
        <v>9673</v>
      </c>
      <c r="F506" s="135" t="s">
        <v>9657</v>
      </c>
      <c r="G506" s="135" t="s">
        <v>9674</v>
      </c>
      <c r="H506" s="136">
        <v>45345</v>
      </c>
      <c r="I506" s="135" t="s">
        <v>9582</v>
      </c>
      <c r="J506" s="137">
        <v>3749.31</v>
      </c>
      <c r="K506" s="137">
        <v>3995</v>
      </c>
      <c r="L506" s="137">
        <v>0</v>
      </c>
      <c r="M506" s="137">
        <v>-245.69</v>
      </c>
      <c r="N506" s="138">
        <v>45693</v>
      </c>
    </row>
    <row r="507" spans="1:14" ht="14.4" x14ac:dyDescent="0.3">
      <c r="A507" s="135" t="s">
        <v>7926</v>
      </c>
      <c r="B507" s="135" t="s">
        <v>9670</v>
      </c>
      <c r="C507" s="135" t="s">
        <v>10759</v>
      </c>
      <c r="D507" s="135" t="s">
        <v>10760</v>
      </c>
      <c r="E507" s="135" t="s">
        <v>9673</v>
      </c>
      <c r="F507" s="135" t="s">
        <v>9657</v>
      </c>
      <c r="G507" s="135" t="s">
        <v>9674</v>
      </c>
      <c r="H507" s="136">
        <v>45324</v>
      </c>
      <c r="I507" s="135" t="s">
        <v>9582</v>
      </c>
      <c r="J507" s="137">
        <v>4692.5</v>
      </c>
      <c r="K507" s="137">
        <v>5000</v>
      </c>
      <c r="L507" s="137">
        <v>0</v>
      </c>
      <c r="M507" s="137">
        <v>-307.5</v>
      </c>
      <c r="N507" s="138">
        <v>45693</v>
      </c>
    </row>
    <row r="508" spans="1:14" ht="14.4" x14ac:dyDescent="0.3">
      <c r="A508" s="135" t="s">
        <v>7927</v>
      </c>
      <c r="B508" s="135" t="s">
        <v>9670</v>
      </c>
      <c r="C508" s="135" t="s">
        <v>10761</v>
      </c>
      <c r="D508" s="135" t="s">
        <v>10762</v>
      </c>
      <c r="E508" s="135" t="s">
        <v>9673</v>
      </c>
      <c r="F508" s="135" t="s">
        <v>9657</v>
      </c>
      <c r="G508" s="135" t="s">
        <v>9674</v>
      </c>
      <c r="H508" s="136">
        <v>45324</v>
      </c>
      <c r="I508" s="135" t="s">
        <v>9582</v>
      </c>
      <c r="J508" s="137">
        <v>4692.5</v>
      </c>
      <c r="K508" s="137">
        <v>5000</v>
      </c>
      <c r="L508" s="137">
        <v>0</v>
      </c>
      <c r="M508" s="137">
        <v>-307.5</v>
      </c>
      <c r="N508" s="138">
        <v>45693</v>
      </c>
    </row>
    <row r="509" spans="1:14" ht="14.4" x14ac:dyDescent="0.3">
      <c r="A509" s="135" t="s">
        <v>7928</v>
      </c>
      <c r="B509" s="135" t="s">
        <v>9670</v>
      </c>
      <c r="C509" s="135" t="s">
        <v>10763</v>
      </c>
      <c r="D509" s="135" t="s">
        <v>10764</v>
      </c>
      <c r="E509" s="135" t="s">
        <v>9673</v>
      </c>
      <c r="F509" s="135" t="s">
        <v>9657</v>
      </c>
      <c r="G509" s="135" t="s">
        <v>9674</v>
      </c>
      <c r="H509" s="136">
        <v>45323</v>
      </c>
      <c r="I509" s="135" t="s">
        <v>9582</v>
      </c>
      <c r="J509" s="137">
        <v>4692.5</v>
      </c>
      <c r="K509" s="137">
        <v>5000</v>
      </c>
      <c r="L509" s="137">
        <v>0</v>
      </c>
      <c r="M509" s="137">
        <v>-307.5</v>
      </c>
      <c r="N509" s="138">
        <v>45693</v>
      </c>
    </row>
    <row r="510" spans="1:14" ht="14.4" x14ac:dyDescent="0.3">
      <c r="A510" s="135" t="s">
        <v>10765</v>
      </c>
      <c r="B510" s="135" t="s">
        <v>9934</v>
      </c>
      <c r="C510" s="135" t="s">
        <v>9935</v>
      </c>
      <c r="D510" s="135" t="s">
        <v>9936</v>
      </c>
      <c r="E510" s="135" t="s">
        <v>9673</v>
      </c>
      <c r="F510" s="135" t="s">
        <v>9657</v>
      </c>
      <c r="G510" s="135" t="s">
        <v>9674</v>
      </c>
      <c r="H510" s="136">
        <v>45322</v>
      </c>
      <c r="I510" s="135" t="s">
        <v>9582</v>
      </c>
      <c r="J510" s="137">
        <v>321.2</v>
      </c>
      <c r="K510" s="137">
        <v>0</v>
      </c>
      <c r="L510" s="137">
        <v>321.2</v>
      </c>
      <c r="M510" s="137">
        <v>0</v>
      </c>
      <c r="N510" s="138">
        <v>45693</v>
      </c>
    </row>
    <row r="511" spans="1:14" ht="14.4" x14ac:dyDescent="0.3">
      <c r="A511" s="135" t="s">
        <v>10766</v>
      </c>
      <c r="B511" s="135" t="s">
        <v>9934</v>
      </c>
      <c r="C511" s="135" t="s">
        <v>10688</v>
      </c>
      <c r="D511" s="135" t="s">
        <v>9946</v>
      </c>
      <c r="E511" s="135" t="s">
        <v>9673</v>
      </c>
      <c r="F511" s="135" t="s">
        <v>9657</v>
      </c>
      <c r="G511" s="135" t="s">
        <v>9674</v>
      </c>
      <c r="H511" s="136">
        <v>45322</v>
      </c>
      <c r="I511" s="135" t="s">
        <v>9582</v>
      </c>
      <c r="J511" s="137">
        <v>3245.69</v>
      </c>
      <c r="K511" s="137">
        <v>0</v>
      </c>
      <c r="L511" s="137">
        <v>3245.69</v>
      </c>
      <c r="M511" s="137">
        <v>0</v>
      </c>
      <c r="N511" s="138">
        <v>45693</v>
      </c>
    </row>
    <row r="512" spans="1:14" ht="14.4" x14ac:dyDescent="0.3">
      <c r="A512" s="135" t="s">
        <v>8128</v>
      </c>
      <c r="B512" s="135" t="s">
        <v>9696</v>
      </c>
      <c r="C512" s="135" t="s">
        <v>10767</v>
      </c>
      <c r="D512" s="135" t="s">
        <v>10768</v>
      </c>
      <c r="E512" s="135" t="s">
        <v>9673</v>
      </c>
      <c r="F512" s="135" t="s">
        <v>9657</v>
      </c>
      <c r="G512" s="135" t="s">
        <v>9674</v>
      </c>
      <c r="H512" s="136">
        <v>45322</v>
      </c>
      <c r="I512" s="135" t="s">
        <v>9582</v>
      </c>
      <c r="J512" s="137">
        <v>4585.51</v>
      </c>
      <c r="K512" s="137">
        <v>4886</v>
      </c>
      <c r="L512" s="137">
        <v>0</v>
      </c>
      <c r="M512" s="137">
        <v>-300.49</v>
      </c>
      <c r="N512" s="138">
        <v>45693</v>
      </c>
    </row>
    <row r="513" spans="1:14" ht="14.4" x14ac:dyDescent="0.3">
      <c r="A513" s="135" t="s">
        <v>10769</v>
      </c>
      <c r="B513" s="135" t="s">
        <v>10770</v>
      </c>
      <c r="C513" s="135" t="s">
        <v>10771</v>
      </c>
      <c r="D513" s="135" t="s">
        <v>10000</v>
      </c>
      <c r="E513" s="135" t="s">
        <v>9673</v>
      </c>
      <c r="F513" s="135" t="s">
        <v>9657</v>
      </c>
      <c r="G513" s="135" t="s">
        <v>9674</v>
      </c>
      <c r="H513" s="136">
        <v>45322</v>
      </c>
      <c r="I513" s="135" t="s">
        <v>9607</v>
      </c>
      <c r="J513" s="137">
        <v>19248.650000000001</v>
      </c>
      <c r="K513" s="137">
        <v>18000</v>
      </c>
      <c r="L513" s="137">
        <v>1248.6500000000001</v>
      </c>
      <c r="M513" s="137">
        <v>0</v>
      </c>
      <c r="N513" s="138">
        <v>45693</v>
      </c>
    </row>
    <row r="514" spans="1:14" ht="14.4" x14ac:dyDescent="0.3">
      <c r="A514" s="135" t="s">
        <v>7921</v>
      </c>
      <c r="B514" s="135" t="s">
        <v>9670</v>
      </c>
      <c r="C514" s="135" t="s">
        <v>10540</v>
      </c>
      <c r="D514" s="135" t="s">
        <v>10541</v>
      </c>
      <c r="E514" s="135" t="s">
        <v>9673</v>
      </c>
      <c r="F514" s="135" t="s">
        <v>9657</v>
      </c>
      <c r="G514" s="135" t="s">
        <v>9674</v>
      </c>
      <c r="H514" s="136">
        <v>45321</v>
      </c>
      <c r="I514" s="135" t="s">
        <v>9582</v>
      </c>
      <c r="J514" s="137">
        <v>1382.41</v>
      </c>
      <c r="K514" s="137">
        <v>1473</v>
      </c>
      <c r="L514" s="137">
        <v>0</v>
      </c>
      <c r="M514" s="137">
        <v>-90.59</v>
      </c>
      <c r="N514" s="138">
        <v>45693</v>
      </c>
    </row>
    <row r="515" spans="1:14" ht="14.4" x14ac:dyDescent="0.3">
      <c r="A515" s="135" t="s">
        <v>7917</v>
      </c>
      <c r="B515" s="135" t="s">
        <v>9670</v>
      </c>
      <c r="C515" s="135" t="s">
        <v>10728</v>
      </c>
      <c r="D515" s="135" t="s">
        <v>10729</v>
      </c>
      <c r="E515" s="135" t="s">
        <v>9673</v>
      </c>
      <c r="F515" s="135" t="s">
        <v>9657</v>
      </c>
      <c r="G515" s="135" t="s">
        <v>9674</v>
      </c>
      <c r="H515" s="136">
        <v>45321</v>
      </c>
      <c r="I515" s="135" t="s">
        <v>9582</v>
      </c>
      <c r="J515" s="137">
        <v>3274.43</v>
      </c>
      <c r="K515" s="137">
        <v>3489</v>
      </c>
      <c r="L515" s="137">
        <v>0</v>
      </c>
      <c r="M515" s="137">
        <v>-214.57</v>
      </c>
      <c r="N515" s="138">
        <v>45693</v>
      </c>
    </row>
    <row r="516" spans="1:14" ht="14.4" x14ac:dyDescent="0.3">
      <c r="A516" s="135" t="s">
        <v>7922</v>
      </c>
      <c r="B516" s="135" t="s">
        <v>9670</v>
      </c>
      <c r="C516" s="135" t="s">
        <v>10772</v>
      </c>
      <c r="D516" s="135" t="s">
        <v>10773</v>
      </c>
      <c r="E516" s="135" t="s">
        <v>9673</v>
      </c>
      <c r="F516" s="135" t="s">
        <v>9657</v>
      </c>
      <c r="G516" s="135" t="s">
        <v>9674</v>
      </c>
      <c r="H516" s="136">
        <v>45321</v>
      </c>
      <c r="I516" s="135" t="s">
        <v>9582</v>
      </c>
      <c r="J516" s="137">
        <v>2054.38</v>
      </c>
      <c r="K516" s="137">
        <v>2189</v>
      </c>
      <c r="L516" s="137">
        <v>0</v>
      </c>
      <c r="M516" s="137">
        <v>-134.62</v>
      </c>
      <c r="N516" s="138">
        <v>45693</v>
      </c>
    </row>
    <row r="517" spans="1:14" ht="14.4" x14ac:dyDescent="0.3">
      <c r="A517" s="135" t="s">
        <v>6768</v>
      </c>
      <c r="B517" s="135" t="s">
        <v>9670</v>
      </c>
      <c r="C517" s="135" t="s">
        <v>10774</v>
      </c>
      <c r="D517" s="135" t="s">
        <v>10775</v>
      </c>
      <c r="E517" s="135" t="s">
        <v>9673</v>
      </c>
      <c r="F517" s="135" t="s">
        <v>9657</v>
      </c>
      <c r="G517" s="135" t="s">
        <v>9674</v>
      </c>
      <c r="H517" s="136">
        <v>45317</v>
      </c>
      <c r="I517" s="135" t="s">
        <v>9582</v>
      </c>
      <c r="J517" s="137">
        <v>6904.62</v>
      </c>
      <c r="K517" s="137">
        <v>7357.08</v>
      </c>
      <c r="L517" s="137">
        <v>0</v>
      </c>
      <c r="M517" s="137">
        <v>-452.46</v>
      </c>
      <c r="N517" s="138">
        <v>45693</v>
      </c>
    </row>
    <row r="518" spans="1:14" ht="14.4" x14ac:dyDescent="0.3">
      <c r="A518" s="135" t="s">
        <v>10776</v>
      </c>
      <c r="B518" s="135" t="s">
        <v>10777</v>
      </c>
      <c r="C518" s="135" t="s">
        <v>10778</v>
      </c>
      <c r="D518" s="135" t="s">
        <v>10779</v>
      </c>
      <c r="E518" s="135" t="s">
        <v>9579</v>
      </c>
      <c r="F518" s="135" t="s">
        <v>9580</v>
      </c>
      <c r="G518" s="135" t="s">
        <v>9581</v>
      </c>
      <c r="H518" s="136">
        <v>45293</v>
      </c>
      <c r="I518" s="135" t="s">
        <v>9607</v>
      </c>
      <c r="J518" s="137">
        <v>684.1</v>
      </c>
      <c r="K518" s="137">
        <v>0</v>
      </c>
      <c r="L518" s="137">
        <v>684.1</v>
      </c>
      <c r="M518" s="137">
        <v>0</v>
      </c>
      <c r="N518" s="138">
        <v>45693</v>
      </c>
    </row>
    <row r="519" spans="1:14" ht="14.4" x14ac:dyDescent="0.3">
      <c r="A519" s="135" t="s">
        <v>7743</v>
      </c>
      <c r="B519" s="135" t="s">
        <v>10780</v>
      </c>
      <c r="C519" s="135" t="s">
        <v>10781</v>
      </c>
      <c r="D519" s="135" t="s">
        <v>10782</v>
      </c>
      <c r="E519" s="135" t="s">
        <v>9579</v>
      </c>
      <c r="F519" s="135" t="s">
        <v>9580</v>
      </c>
      <c r="G519" s="135" t="s">
        <v>9581</v>
      </c>
      <c r="H519" s="136">
        <v>45291</v>
      </c>
      <c r="I519" s="135" t="s">
        <v>9607</v>
      </c>
      <c r="J519" s="137">
        <v>5621</v>
      </c>
      <c r="K519" s="137">
        <v>5621</v>
      </c>
      <c r="L519" s="137">
        <v>0</v>
      </c>
      <c r="M519" s="137">
        <v>0</v>
      </c>
      <c r="N519" s="138">
        <v>45693</v>
      </c>
    </row>
    <row r="520" spans="1:14" ht="14.4" x14ac:dyDescent="0.3">
      <c r="A520" s="135" t="s">
        <v>10783</v>
      </c>
      <c r="B520" s="135" t="s">
        <v>9670</v>
      </c>
      <c r="C520" s="135" t="s">
        <v>10662</v>
      </c>
      <c r="D520" s="135" t="s">
        <v>10663</v>
      </c>
      <c r="E520" s="135" t="s">
        <v>9673</v>
      </c>
      <c r="F520" s="135" t="s">
        <v>9657</v>
      </c>
      <c r="G520" s="135" t="s">
        <v>9674</v>
      </c>
      <c r="H520" s="136">
        <v>45291</v>
      </c>
      <c r="I520" s="135" t="s">
        <v>9582</v>
      </c>
      <c r="J520" s="137">
        <v>550</v>
      </c>
      <c r="K520" s="137">
        <v>0</v>
      </c>
      <c r="L520" s="137">
        <v>550</v>
      </c>
      <c r="M520" s="137">
        <v>0</v>
      </c>
      <c r="N520" s="138">
        <v>45693</v>
      </c>
    </row>
    <row r="521" spans="1:14" ht="14.4" x14ac:dyDescent="0.3">
      <c r="A521" s="135" t="s">
        <v>7903</v>
      </c>
      <c r="B521" s="135" t="s">
        <v>9670</v>
      </c>
      <c r="C521" s="135" t="s">
        <v>10784</v>
      </c>
      <c r="D521" s="135" t="s">
        <v>10785</v>
      </c>
      <c r="E521" s="135" t="s">
        <v>9673</v>
      </c>
      <c r="F521" s="135" t="s">
        <v>9657</v>
      </c>
      <c r="G521" s="135" t="s">
        <v>9674</v>
      </c>
      <c r="H521" s="136">
        <v>45288</v>
      </c>
      <c r="I521" s="135" t="s">
        <v>9582</v>
      </c>
      <c r="J521" s="137">
        <v>6706.05</v>
      </c>
      <c r="K521" s="137">
        <v>7145.5</v>
      </c>
      <c r="L521" s="137">
        <v>0</v>
      </c>
      <c r="M521" s="137">
        <v>-439.45</v>
      </c>
      <c r="N521" s="138">
        <v>45693</v>
      </c>
    </row>
    <row r="522" spans="1:14" ht="14.4" x14ac:dyDescent="0.3">
      <c r="A522" s="135" t="s">
        <v>10786</v>
      </c>
      <c r="B522" s="135" t="s">
        <v>9670</v>
      </c>
      <c r="C522" s="135" t="s">
        <v>10268</v>
      </c>
      <c r="D522" s="135" t="s">
        <v>10269</v>
      </c>
      <c r="E522" s="135" t="s">
        <v>9673</v>
      </c>
      <c r="F522" s="135" t="s">
        <v>9657</v>
      </c>
      <c r="G522" s="135" t="s">
        <v>9674</v>
      </c>
      <c r="H522" s="136">
        <v>45281</v>
      </c>
      <c r="I522" s="135" t="s">
        <v>9582</v>
      </c>
      <c r="J522" s="137">
        <v>1598.27</v>
      </c>
      <c r="K522" s="137">
        <v>1703</v>
      </c>
      <c r="L522" s="137">
        <v>0</v>
      </c>
      <c r="M522" s="137">
        <v>-104.73</v>
      </c>
      <c r="N522" s="138">
        <v>45693</v>
      </c>
    </row>
    <row r="523" spans="1:14" ht="14.4" x14ac:dyDescent="0.3">
      <c r="A523" s="135" t="s">
        <v>10787</v>
      </c>
      <c r="B523" s="135" t="s">
        <v>9670</v>
      </c>
      <c r="C523" s="135" t="s">
        <v>10788</v>
      </c>
      <c r="D523" s="135" t="s">
        <v>10789</v>
      </c>
      <c r="E523" s="135" t="s">
        <v>9673</v>
      </c>
      <c r="F523" s="135" t="s">
        <v>9657</v>
      </c>
      <c r="G523" s="135" t="s">
        <v>9674</v>
      </c>
      <c r="H523" s="136">
        <v>45281</v>
      </c>
      <c r="I523" s="135" t="s">
        <v>9582</v>
      </c>
      <c r="J523" s="137">
        <v>1598.27</v>
      </c>
      <c r="K523" s="137">
        <v>1703</v>
      </c>
      <c r="L523" s="137">
        <v>0</v>
      </c>
      <c r="M523" s="137">
        <v>-104.73</v>
      </c>
      <c r="N523" s="138">
        <v>45693</v>
      </c>
    </row>
    <row r="524" spans="1:14" ht="14.4" x14ac:dyDescent="0.3">
      <c r="A524" s="135" t="s">
        <v>7915</v>
      </c>
      <c r="B524" s="135" t="s">
        <v>9670</v>
      </c>
      <c r="C524" s="135" t="s">
        <v>10327</v>
      </c>
      <c r="D524" s="135" t="s">
        <v>10328</v>
      </c>
      <c r="E524" s="135" t="s">
        <v>9673</v>
      </c>
      <c r="F524" s="135" t="s">
        <v>9657</v>
      </c>
      <c r="G524" s="135" t="s">
        <v>9674</v>
      </c>
      <c r="H524" s="136">
        <v>45281</v>
      </c>
      <c r="I524" s="135" t="s">
        <v>9582</v>
      </c>
      <c r="J524" s="137">
        <v>4669.51</v>
      </c>
      <c r="K524" s="137">
        <v>4975.5</v>
      </c>
      <c r="L524" s="137">
        <v>0</v>
      </c>
      <c r="M524" s="137">
        <v>-305.99</v>
      </c>
      <c r="N524" s="138">
        <v>45693</v>
      </c>
    </row>
    <row r="525" spans="1:14" ht="14.4" x14ac:dyDescent="0.3">
      <c r="A525" s="135" t="s">
        <v>10790</v>
      </c>
      <c r="B525" s="135" t="s">
        <v>9711</v>
      </c>
      <c r="C525" s="135" t="s">
        <v>10791</v>
      </c>
      <c r="D525" s="135" t="s">
        <v>10792</v>
      </c>
      <c r="E525" s="135" t="s">
        <v>9673</v>
      </c>
      <c r="F525" s="135" t="s">
        <v>9657</v>
      </c>
      <c r="G525" s="135" t="s">
        <v>9674</v>
      </c>
      <c r="H525" s="136">
        <v>45281</v>
      </c>
      <c r="I525" s="135" t="s">
        <v>9582</v>
      </c>
      <c r="J525" s="137">
        <v>10392.25</v>
      </c>
      <c r="K525" s="137">
        <v>10392.25</v>
      </c>
      <c r="L525" s="137">
        <v>0</v>
      </c>
      <c r="M525" s="137">
        <v>0</v>
      </c>
      <c r="N525" s="138">
        <v>45693</v>
      </c>
    </row>
    <row r="526" spans="1:14" ht="14.4" x14ac:dyDescent="0.3">
      <c r="A526" s="135" t="s">
        <v>6667</v>
      </c>
      <c r="B526" s="135" t="s">
        <v>10793</v>
      </c>
      <c r="C526" s="135" t="s">
        <v>10794</v>
      </c>
      <c r="D526" s="135" t="s">
        <v>10795</v>
      </c>
      <c r="E526" s="135" t="s">
        <v>9673</v>
      </c>
      <c r="F526" s="135" t="s">
        <v>9657</v>
      </c>
      <c r="G526" s="135" t="s">
        <v>9674</v>
      </c>
      <c r="H526" s="136">
        <v>45281</v>
      </c>
      <c r="I526" s="135" t="s">
        <v>9582</v>
      </c>
      <c r="J526" s="137">
        <v>7600.9</v>
      </c>
      <c r="K526" s="137">
        <v>8098.99</v>
      </c>
      <c r="L526" s="137">
        <v>0</v>
      </c>
      <c r="M526" s="137">
        <v>-498.09</v>
      </c>
      <c r="N526" s="138">
        <v>45693</v>
      </c>
    </row>
    <row r="527" spans="1:14" ht="14.4" x14ac:dyDescent="0.3">
      <c r="A527" s="135" t="s">
        <v>10796</v>
      </c>
      <c r="B527" s="135" t="s">
        <v>9711</v>
      </c>
      <c r="C527" s="135" t="s">
        <v>10797</v>
      </c>
      <c r="D527" s="135" t="s">
        <v>10798</v>
      </c>
      <c r="E527" s="135" t="s">
        <v>9673</v>
      </c>
      <c r="F527" s="135" t="s">
        <v>9657</v>
      </c>
      <c r="G527" s="135" t="s">
        <v>9674</v>
      </c>
      <c r="H527" s="136">
        <v>45268</v>
      </c>
      <c r="I527" s="135" t="s">
        <v>9582</v>
      </c>
      <c r="J527" s="137">
        <v>3437.6</v>
      </c>
      <c r="K527" s="137">
        <v>3662.87</v>
      </c>
      <c r="L527" s="137">
        <v>0</v>
      </c>
      <c r="M527" s="137">
        <v>-225.27</v>
      </c>
      <c r="N527" s="138">
        <v>45693</v>
      </c>
    </row>
    <row r="528" spans="1:14" ht="14.4" x14ac:dyDescent="0.3">
      <c r="A528" s="135" t="s">
        <v>7901</v>
      </c>
      <c r="B528" s="135" t="s">
        <v>9670</v>
      </c>
      <c r="C528" s="135" t="s">
        <v>10799</v>
      </c>
      <c r="D528" s="135" t="s">
        <v>10800</v>
      </c>
      <c r="E528" s="135" t="s">
        <v>9673</v>
      </c>
      <c r="F528" s="135" t="s">
        <v>9657</v>
      </c>
      <c r="G528" s="135" t="s">
        <v>9674</v>
      </c>
      <c r="H528" s="136">
        <v>45264</v>
      </c>
      <c r="I528" s="135" t="s">
        <v>9582</v>
      </c>
      <c r="J528" s="137">
        <v>343.49</v>
      </c>
      <c r="K528" s="137">
        <v>366</v>
      </c>
      <c r="L528" s="137">
        <v>0</v>
      </c>
      <c r="M528" s="137">
        <v>-22.51</v>
      </c>
      <c r="N528" s="138">
        <v>45693</v>
      </c>
    </row>
    <row r="529" spans="1:14" ht="14.4" x14ac:dyDescent="0.3">
      <c r="A529" s="135" t="s">
        <v>10801</v>
      </c>
      <c r="B529" s="135" t="s">
        <v>9711</v>
      </c>
      <c r="C529" s="135" t="s">
        <v>10802</v>
      </c>
      <c r="D529" s="135" t="s">
        <v>10803</v>
      </c>
      <c r="E529" s="135" t="s">
        <v>9673</v>
      </c>
      <c r="F529" s="135" t="s">
        <v>9657</v>
      </c>
      <c r="G529" s="135" t="s">
        <v>9674</v>
      </c>
      <c r="H529" s="136">
        <v>45264</v>
      </c>
      <c r="I529" s="135" t="s">
        <v>9582</v>
      </c>
      <c r="J529" s="137">
        <v>1018.65</v>
      </c>
      <c r="K529" s="137">
        <v>1085.4000000000001</v>
      </c>
      <c r="L529" s="137">
        <v>0</v>
      </c>
      <c r="M529" s="137">
        <v>-66.75</v>
      </c>
      <c r="N529" s="138">
        <v>45693</v>
      </c>
    </row>
    <row r="530" spans="1:14" ht="14.4" x14ac:dyDescent="0.3">
      <c r="A530" s="135" t="s">
        <v>10804</v>
      </c>
      <c r="B530" s="135" t="s">
        <v>9711</v>
      </c>
      <c r="C530" s="135" t="s">
        <v>10797</v>
      </c>
      <c r="D530" s="135" t="s">
        <v>10798</v>
      </c>
      <c r="E530" s="135" t="s">
        <v>9673</v>
      </c>
      <c r="F530" s="135" t="s">
        <v>9657</v>
      </c>
      <c r="G530" s="135" t="s">
        <v>9674</v>
      </c>
      <c r="H530" s="136">
        <v>45264</v>
      </c>
      <c r="I530" s="135" t="s">
        <v>9582</v>
      </c>
      <c r="J530" s="137">
        <v>3716.42</v>
      </c>
      <c r="K530" s="137">
        <v>3959.96</v>
      </c>
      <c r="L530" s="137">
        <v>0</v>
      </c>
      <c r="M530" s="137">
        <v>-243.54</v>
      </c>
      <c r="N530" s="138">
        <v>45693</v>
      </c>
    </row>
    <row r="531" spans="1:14" ht="14.4" x14ac:dyDescent="0.3">
      <c r="A531" s="135" t="s">
        <v>10805</v>
      </c>
      <c r="B531" s="135" t="s">
        <v>9711</v>
      </c>
      <c r="C531" s="135" t="s">
        <v>10185</v>
      </c>
      <c r="D531" s="135" t="s">
        <v>10186</v>
      </c>
      <c r="E531" s="135" t="s">
        <v>9673</v>
      </c>
      <c r="F531" s="135" t="s">
        <v>9657</v>
      </c>
      <c r="G531" s="135" t="s">
        <v>9674</v>
      </c>
      <c r="H531" s="136">
        <v>45264</v>
      </c>
      <c r="I531" s="135" t="s">
        <v>9582</v>
      </c>
      <c r="J531" s="137">
        <v>285.22000000000003</v>
      </c>
      <c r="K531" s="137">
        <v>303.91000000000003</v>
      </c>
      <c r="L531" s="137">
        <v>0</v>
      </c>
      <c r="M531" s="137">
        <v>-18.690000000000001</v>
      </c>
      <c r="N531" s="138">
        <v>45693</v>
      </c>
    </row>
    <row r="532" spans="1:14" ht="14.4" x14ac:dyDescent="0.3">
      <c r="A532" s="135" t="s">
        <v>10806</v>
      </c>
      <c r="B532" s="135" t="s">
        <v>9711</v>
      </c>
      <c r="C532" s="135" t="s">
        <v>10807</v>
      </c>
      <c r="D532" s="135" t="s">
        <v>10808</v>
      </c>
      <c r="E532" s="135" t="s">
        <v>9673</v>
      </c>
      <c r="F532" s="135" t="s">
        <v>9657</v>
      </c>
      <c r="G532" s="135" t="s">
        <v>9674</v>
      </c>
      <c r="H532" s="136">
        <v>45264</v>
      </c>
      <c r="I532" s="135" t="s">
        <v>9582</v>
      </c>
      <c r="J532" s="137">
        <v>937.14</v>
      </c>
      <c r="K532" s="137">
        <v>998.55</v>
      </c>
      <c r="L532" s="137">
        <v>0</v>
      </c>
      <c r="M532" s="137">
        <v>-61.41</v>
      </c>
      <c r="N532" s="138">
        <v>45693</v>
      </c>
    </row>
    <row r="533" spans="1:14" ht="14.4" x14ac:dyDescent="0.3">
      <c r="A533" s="135" t="s">
        <v>10809</v>
      </c>
      <c r="B533" s="135" t="s">
        <v>9711</v>
      </c>
      <c r="C533" s="135" t="s">
        <v>9712</v>
      </c>
      <c r="D533" s="135" t="s">
        <v>9713</v>
      </c>
      <c r="E533" s="135" t="s">
        <v>9673</v>
      </c>
      <c r="F533" s="135" t="s">
        <v>9657</v>
      </c>
      <c r="G533" s="135" t="s">
        <v>9674</v>
      </c>
      <c r="H533" s="136">
        <v>45264</v>
      </c>
      <c r="I533" s="135" t="s">
        <v>9582</v>
      </c>
      <c r="J533" s="137">
        <v>1743.47</v>
      </c>
      <c r="K533" s="137">
        <v>1857.72</v>
      </c>
      <c r="L533" s="137">
        <v>0</v>
      </c>
      <c r="M533" s="137">
        <v>-114.25</v>
      </c>
      <c r="N533" s="138">
        <v>45693</v>
      </c>
    </row>
    <row r="534" spans="1:14" ht="14.4" x14ac:dyDescent="0.3">
      <c r="A534" s="135" t="s">
        <v>10810</v>
      </c>
      <c r="B534" s="135" t="s">
        <v>9711</v>
      </c>
      <c r="C534" s="135" t="s">
        <v>10811</v>
      </c>
      <c r="D534" s="135" t="s">
        <v>10812</v>
      </c>
      <c r="E534" s="135" t="s">
        <v>9673</v>
      </c>
      <c r="F534" s="135" t="s">
        <v>9657</v>
      </c>
      <c r="G534" s="135" t="s">
        <v>9674</v>
      </c>
      <c r="H534" s="136">
        <v>45264</v>
      </c>
      <c r="I534" s="135" t="s">
        <v>9582</v>
      </c>
      <c r="J534" s="137">
        <v>482.51</v>
      </c>
      <c r="K534" s="137">
        <v>514.13</v>
      </c>
      <c r="L534" s="137">
        <v>0</v>
      </c>
      <c r="M534" s="137">
        <v>-31.62</v>
      </c>
      <c r="N534" s="138">
        <v>45693</v>
      </c>
    </row>
    <row r="535" spans="1:14" ht="14.4" x14ac:dyDescent="0.3">
      <c r="A535" s="135" t="s">
        <v>5479</v>
      </c>
      <c r="B535" s="135" t="s">
        <v>9767</v>
      </c>
      <c r="C535" s="135" t="s">
        <v>10681</v>
      </c>
      <c r="D535" s="135" t="s">
        <v>10682</v>
      </c>
      <c r="E535" s="135" t="s">
        <v>9679</v>
      </c>
      <c r="F535" s="135" t="s">
        <v>9580</v>
      </c>
      <c r="G535" s="135" t="s">
        <v>9674</v>
      </c>
      <c r="H535" s="136">
        <v>45260</v>
      </c>
      <c r="I535" s="135" t="s">
        <v>9582</v>
      </c>
      <c r="J535" s="137">
        <v>11309.39</v>
      </c>
      <c r="K535" s="137">
        <v>12050.5</v>
      </c>
      <c r="L535" s="137">
        <v>0</v>
      </c>
      <c r="M535" s="137">
        <v>-741.11</v>
      </c>
      <c r="N535" s="138">
        <v>45693</v>
      </c>
    </row>
    <row r="536" spans="1:14" ht="14.4" x14ac:dyDescent="0.3">
      <c r="A536" s="135" t="s">
        <v>10813</v>
      </c>
      <c r="B536" s="135" t="s">
        <v>10188</v>
      </c>
      <c r="C536" s="135" t="s">
        <v>10814</v>
      </c>
      <c r="D536" s="135" t="s">
        <v>10815</v>
      </c>
      <c r="E536" s="135" t="s">
        <v>9579</v>
      </c>
      <c r="F536" s="135" t="s">
        <v>9580</v>
      </c>
      <c r="G536" s="135" t="s">
        <v>9581</v>
      </c>
      <c r="H536" s="136">
        <v>45260</v>
      </c>
      <c r="I536" s="135" t="s">
        <v>9607</v>
      </c>
      <c r="J536" s="137">
        <v>1194.1099999999999</v>
      </c>
      <c r="K536" s="137">
        <v>931</v>
      </c>
      <c r="L536" s="137">
        <v>263.11</v>
      </c>
      <c r="M536" s="137">
        <v>0</v>
      </c>
      <c r="N536" s="138">
        <v>45693</v>
      </c>
    </row>
    <row r="537" spans="1:14" ht="14.4" x14ac:dyDescent="0.3">
      <c r="A537" s="135" t="s">
        <v>7031</v>
      </c>
      <c r="B537" s="135" t="s">
        <v>9670</v>
      </c>
      <c r="C537" s="135" t="s">
        <v>10816</v>
      </c>
      <c r="D537" s="135" t="s">
        <v>10817</v>
      </c>
      <c r="E537" s="135" t="s">
        <v>9673</v>
      </c>
      <c r="F537" s="135" t="s">
        <v>9657</v>
      </c>
      <c r="G537" s="135" t="s">
        <v>9674</v>
      </c>
      <c r="H537" s="136">
        <v>45259</v>
      </c>
      <c r="I537" s="135" t="s">
        <v>9582</v>
      </c>
      <c r="J537" s="137">
        <v>1353.79</v>
      </c>
      <c r="K537" s="137">
        <v>1442.5</v>
      </c>
      <c r="L537" s="137">
        <v>0</v>
      </c>
      <c r="M537" s="137">
        <v>-88.71</v>
      </c>
      <c r="N537" s="138">
        <v>45693</v>
      </c>
    </row>
    <row r="538" spans="1:14" ht="14.4" x14ac:dyDescent="0.3">
      <c r="A538" s="135" t="s">
        <v>7896</v>
      </c>
      <c r="B538" s="135" t="s">
        <v>9670</v>
      </c>
      <c r="C538" s="135" t="s">
        <v>10818</v>
      </c>
      <c r="D538" s="135" t="s">
        <v>10819</v>
      </c>
      <c r="E538" s="135" t="s">
        <v>9673</v>
      </c>
      <c r="F538" s="135" t="s">
        <v>9657</v>
      </c>
      <c r="G538" s="135" t="s">
        <v>9674</v>
      </c>
      <c r="H538" s="136">
        <v>45259</v>
      </c>
      <c r="I538" s="135" t="s">
        <v>9582</v>
      </c>
      <c r="J538" s="137">
        <v>8352.18</v>
      </c>
      <c r="K538" s="137">
        <v>8899.5</v>
      </c>
      <c r="L538" s="137">
        <v>0</v>
      </c>
      <c r="M538" s="137">
        <v>-547.32000000000005</v>
      </c>
      <c r="N538" s="138">
        <v>45693</v>
      </c>
    </row>
    <row r="539" spans="1:14" ht="14.4" x14ac:dyDescent="0.3">
      <c r="A539" s="135" t="s">
        <v>10820</v>
      </c>
      <c r="B539" s="135" t="s">
        <v>9934</v>
      </c>
      <c r="C539" s="135" t="s">
        <v>9935</v>
      </c>
      <c r="D539" s="135" t="s">
        <v>9936</v>
      </c>
      <c r="E539" s="135" t="s">
        <v>9673</v>
      </c>
      <c r="F539" s="135" t="s">
        <v>9657</v>
      </c>
      <c r="G539" s="135" t="s">
        <v>9674</v>
      </c>
      <c r="H539" s="136">
        <v>45259</v>
      </c>
      <c r="I539" s="135" t="s">
        <v>9582</v>
      </c>
      <c r="J539" s="137">
        <v>1839.46</v>
      </c>
      <c r="K539" s="137">
        <v>1960</v>
      </c>
      <c r="L539" s="137">
        <v>0</v>
      </c>
      <c r="M539" s="137">
        <v>-120.54</v>
      </c>
      <c r="N539" s="138">
        <v>45693</v>
      </c>
    </row>
    <row r="540" spans="1:14" ht="14.4" x14ac:dyDescent="0.3">
      <c r="A540" s="135" t="s">
        <v>10821</v>
      </c>
      <c r="B540" s="135" t="s">
        <v>9696</v>
      </c>
      <c r="C540" s="135" t="s">
        <v>10822</v>
      </c>
      <c r="D540" s="135" t="s">
        <v>10823</v>
      </c>
      <c r="E540" s="135" t="s">
        <v>9673</v>
      </c>
      <c r="F540" s="135" t="s">
        <v>9657</v>
      </c>
      <c r="G540" s="135" t="s">
        <v>9674</v>
      </c>
      <c r="H540" s="136">
        <v>45259</v>
      </c>
      <c r="I540" s="135" t="s">
        <v>9582</v>
      </c>
      <c r="J540" s="137">
        <v>10590.97</v>
      </c>
      <c r="K540" s="137">
        <v>11285</v>
      </c>
      <c r="L540" s="137">
        <v>0</v>
      </c>
      <c r="M540" s="137">
        <v>-694.03</v>
      </c>
      <c r="N540" s="138">
        <v>45693</v>
      </c>
    </row>
    <row r="541" spans="1:14" ht="14.4" x14ac:dyDescent="0.3">
      <c r="A541" s="135" t="s">
        <v>10824</v>
      </c>
      <c r="B541" s="135" t="s">
        <v>10777</v>
      </c>
      <c r="C541" s="135" t="s">
        <v>10778</v>
      </c>
      <c r="D541" s="135" t="s">
        <v>10779</v>
      </c>
      <c r="E541" s="135" t="s">
        <v>9579</v>
      </c>
      <c r="F541" s="135" t="s">
        <v>9580</v>
      </c>
      <c r="G541" s="135" t="s">
        <v>9581</v>
      </c>
      <c r="H541" s="136">
        <v>45240</v>
      </c>
      <c r="I541" s="135" t="s">
        <v>9607</v>
      </c>
      <c r="J541" s="137">
        <v>1402.42</v>
      </c>
      <c r="K541" s="137">
        <v>1402.42</v>
      </c>
      <c r="L541" s="137">
        <v>0</v>
      </c>
      <c r="M541" s="137">
        <v>0</v>
      </c>
      <c r="N541" s="138">
        <v>45693</v>
      </c>
    </row>
    <row r="542" spans="1:14" ht="14.4" x14ac:dyDescent="0.3">
      <c r="A542" s="135" t="s">
        <v>8127</v>
      </c>
      <c r="B542" s="135" t="s">
        <v>9696</v>
      </c>
      <c r="C542" s="135" t="s">
        <v>10825</v>
      </c>
      <c r="D542" s="135" t="s">
        <v>10826</v>
      </c>
      <c r="E542" s="135" t="s">
        <v>9673</v>
      </c>
      <c r="F542" s="135" t="s">
        <v>9657</v>
      </c>
      <c r="G542" s="135" t="s">
        <v>9674</v>
      </c>
      <c r="H542" s="136">
        <v>45233</v>
      </c>
      <c r="I542" s="135" t="s">
        <v>9582</v>
      </c>
      <c r="J542" s="137">
        <v>22715.34</v>
      </c>
      <c r="K542" s="137">
        <v>24203.88</v>
      </c>
      <c r="L542" s="137">
        <v>0</v>
      </c>
      <c r="M542" s="137">
        <v>-1488.54</v>
      </c>
      <c r="N542" s="138">
        <v>45693</v>
      </c>
    </row>
    <row r="543" spans="1:14" ht="14.4" x14ac:dyDescent="0.3">
      <c r="A543" s="135" t="s">
        <v>10827</v>
      </c>
      <c r="B543" s="135" t="s">
        <v>10211</v>
      </c>
      <c r="C543" s="135" t="s">
        <v>10828</v>
      </c>
      <c r="D543" s="135" t="s">
        <v>10829</v>
      </c>
      <c r="E543" s="135" t="s">
        <v>9679</v>
      </c>
      <c r="F543" s="135" t="s">
        <v>9580</v>
      </c>
      <c r="G543" s="135" t="s">
        <v>9674</v>
      </c>
      <c r="H543" s="136">
        <v>45230</v>
      </c>
      <c r="I543" s="135" t="s">
        <v>9658</v>
      </c>
      <c r="J543" s="137">
        <v>18568.61</v>
      </c>
      <c r="K543" s="137">
        <v>13377.9</v>
      </c>
      <c r="L543" s="137">
        <v>5190.71</v>
      </c>
      <c r="M543" s="137">
        <v>0</v>
      </c>
      <c r="N543" s="138">
        <v>45693</v>
      </c>
    </row>
    <row r="544" spans="1:14" ht="14.4" x14ac:dyDescent="0.3">
      <c r="A544" s="135" t="s">
        <v>7888</v>
      </c>
      <c r="B544" s="135" t="s">
        <v>9670</v>
      </c>
      <c r="C544" s="135" t="s">
        <v>10830</v>
      </c>
      <c r="D544" s="135" t="s">
        <v>10831</v>
      </c>
      <c r="E544" s="135" t="s">
        <v>9673</v>
      </c>
      <c r="F544" s="135" t="s">
        <v>9657</v>
      </c>
      <c r="G544" s="135" t="s">
        <v>9674</v>
      </c>
      <c r="H544" s="136">
        <v>45222</v>
      </c>
      <c r="I544" s="135" t="s">
        <v>9582</v>
      </c>
      <c r="J544" s="137">
        <v>1009.83</v>
      </c>
      <c r="K544" s="137">
        <v>1076</v>
      </c>
      <c r="L544" s="137">
        <v>0</v>
      </c>
      <c r="M544" s="137">
        <v>-66.17</v>
      </c>
      <c r="N544" s="138">
        <v>45693</v>
      </c>
    </row>
    <row r="545" spans="1:14" ht="14.4" x14ac:dyDescent="0.3">
      <c r="A545" s="135" t="s">
        <v>7887</v>
      </c>
      <c r="B545" s="135" t="s">
        <v>9670</v>
      </c>
      <c r="C545" s="135" t="s">
        <v>10832</v>
      </c>
      <c r="D545" s="135" t="s">
        <v>10833</v>
      </c>
      <c r="E545" s="135" t="s">
        <v>9673</v>
      </c>
      <c r="F545" s="135" t="s">
        <v>9657</v>
      </c>
      <c r="G545" s="135" t="s">
        <v>9674</v>
      </c>
      <c r="H545" s="136">
        <v>45222</v>
      </c>
      <c r="I545" s="135" t="s">
        <v>9582</v>
      </c>
      <c r="J545" s="137">
        <v>656.95</v>
      </c>
      <c r="K545" s="137">
        <v>700</v>
      </c>
      <c r="L545" s="137">
        <v>0</v>
      </c>
      <c r="M545" s="137">
        <v>-43.05</v>
      </c>
      <c r="N545" s="138">
        <v>45693</v>
      </c>
    </row>
    <row r="546" spans="1:14" ht="14.4" x14ac:dyDescent="0.3">
      <c r="A546" s="135" t="s">
        <v>7884</v>
      </c>
      <c r="B546" s="135" t="s">
        <v>9670</v>
      </c>
      <c r="C546" s="135" t="s">
        <v>10540</v>
      </c>
      <c r="D546" s="135" t="s">
        <v>10541</v>
      </c>
      <c r="E546" s="135" t="s">
        <v>9673</v>
      </c>
      <c r="F546" s="135" t="s">
        <v>9657</v>
      </c>
      <c r="G546" s="135" t="s">
        <v>9674</v>
      </c>
      <c r="H546" s="136">
        <v>45222</v>
      </c>
      <c r="I546" s="135" t="s">
        <v>9582</v>
      </c>
      <c r="J546" s="137">
        <v>4047.75</v>
      </c>
      <c r="K546" s="137">
        <v>4313</v>
      </c>
      <c r="L546" s="137">
        <v>0</v>
      </c>
      <c r="M546" s="137">
        <v>-265.25</v>
      </c>
      <c r="N546" s="138">
        <v>45693</v>
      </c>
    </row>
    <row r="547" spans="1:14" ht="14.4" x14ac:dyDescent="0.3">
      <c r="A547" s="135" t="s">
        <v>7886</v>
      </c>
      <c r="B547" s="135" t="s">
        <v>9670</v>
      </c>
      <c r="C547" s="135" t="s">
        <v>10834</v>
      </c>
      <c r="D547" s="135" t="s">
        <v>10835</v>
      </c>
      <c r="E547" s="135" t="s">
        <v>9673</v>
      </c>
      <c r="F547" s="135" t="s">
        <v>9657</v>
      </c>
      <c r="G547" s="135" t="s">
        <v>9674</v>
      </c>
      <c r="H547" s="136">
        <v>45222</v>
      </c>
      <c r="I547" s="135" t="s">
        <v>9582</v>
      </c>
      <c r="J547" s="137">
        <v>4692.5</v>
      </c>
      <c r="K547" s="137">
        <v>5000</v>
      </c>
      <c r="L547" s="137">
        <v>0</v>
      </c>
      <c r="M547" s="137">
        <v>-307.5</v>
      </c>
      <c r="N547" s="138">
        <v>45693</v>
      </c>
    </row>
    <row r="548" spans="1:14" ht="14.4" x14ac:dyDescent="0.3">
      <c r="A548" s="135" t="s">
        <v>7893</v>
      </c>
      <c r="B548" s="135" t="s">
        <v>9670</v>
      </c>
      <c r="C548" s="135" t="s">
        <v>10662</v>
      </c>
      <c r="D548" s="135" t="s">
        <v>10663</v>
      </c>
      <c r="E548" s="135" t="s">
        <v>9673</v>
      </c>
      <c r="F548" s="135" t="s">
        <v>9657</v>
      </c>
      <c r="G548" s="135" t="s">
        <v>9674</v>
      </c>
      <c r="H548" s="136">
        <v>45222</v>
      </c>
      <c r="I548" s="135" t="s">
        <v>9582</v>
      </c>
      <c r="J548" s="137">
        <v>7786.73</v>
      </c>
      <c r="K548" s="137">
        <v>8297</v>
      </c>
      <c r="L548" s="137">
        <v>0</v>
      </c>
      <c r="M548" s="137">
        <v>-510.27</v>
      </c>
      <c r="N548" s="138">
        <v>45693</v>
      </c>
    </row>
    <row r="549" spans="1:14" ht="14.4" x14ac:dyDescent="0.3">
      <c r="A549" s="135" t="s">
        <v>7889</v>
      </c>
      <c r="B549" s="135" t="s">
        <v>9670</v>
      </c>
      <c r="C549" s="135" t="s">
        <v>10836</v>
      </c>
      <c r="D549" s="135" t="s">
        <v>10837</v>
      </c>
      <c r="E549" s="135" t="s">
        <v>9673</v>
      </c>
      <c r="F549" s="135" t="s">
        <v>9657</v>
      </c>
      <c r="G549" s="135" t="s">
        <v>9674</v>
      </c>
      <c r="H549" s="136">
        <v>45222</v>
      </c>
      <c r="I549" s="135" t="s">
        <v>9582</v>
      </c>
      <c r="J549" s="137">
        <v>529.30999999999995</v>
      </c>
      <c r="K549" s="137">
        <v>564</v>
      </c>
      <c r="L549" s="137">
        <v>0</v>
      </c>
      <c r="M549" s="137">
        <v>-34.69</v>
      </c>
      <c r="N549" s="138">
        <v>45693</v>
      </c>
    </row>
    <row r="550" spans="1:14" ht="14.4" x14ac:dyDescent="0.3">
      <c r="A550" s="135" t="s">
        <v>7892</v>
      </c>
      <c r="B550" s="135" t="s">
        <v>9670</v>
      </c>
      <c r="C550" s="135" t="s">
        <v>10327</v>
      </c>
      <c r="D550" s="135" t="s">
        <v>10328</v>
      </c>
      <c r="E550" s="135" t="s">
        <v>9673</v>
      </c>
      <c r="F550" s="135" t="s">
        <v>9657</v>
      </c>
      <c r="G550" s="135" t="s">
        <v>9674</v>
      </c>
      <c r="H550" s="136">
        <v>45222</v>
      </c>
      <c r="I550" s="135" t="s">
        <v>9582</v>
      </c>
      <c r="J550" s="137">
        <v>9108.14</v>
      </c>
      <c r="K550" s="137">
        <v>9705</v>
      </c>
      <c r="L550" s="137">
        <v>0</v>
      </c>
      <c r="M550" s="137">
        <v>-596.86</v>
      </c>
      <c r="N550" s="138">
        <v>45693</v>
      </c>
    </row>
    <row r="551" spans="1:14" ht="14.4" x14ac:dyDescent="0.3">
      <c r="A551" s="135" t="s">
        <v>10838</v>
      </c>
      <c r="B551" s="135" t="s">
        <v>9711</v>
      </c>
      <c r="C551" s="135" t="s">
        <v>10839</v>
      </c>
      <c r="D551" s="135" t="s">
        <v>10840</v>
      </c>
      <c r="E551" s="135" t="s">
        <v>9673</v>
      </c>
      <c r="F551" s="135" t="s">
        <v>9657</v>
      </c>
      <c r="G551" s="135" t="s">
        <v>9674</v>
      </c>
      <c r="H551" s="136">
        <v>45222</v>
      </c>
      <c r="I551" s="135" t="s">
        <v>9582</v>
      </c>
      <c r="J551" s="137">
        <v>9383.2199999999993</v>
      </c>
      <c r="K551" s="137">
        <v>9998.1</v>
      </c>
      <c r="L551" s="137">
        <v>0</v>
      </c>
      <c r="M551" s="137">
        <v>-614.88</v>
      </c>
      <c r="N551" s="138">
        <v>45693</v>
      </c>
    </row>
    <row r="552" spans="1:14" ht="14.4" x14ac:dyDescent="0.3">
      <c r="A552" s="135" t="s">
        <v>10841</v>
      </c>
      <c r="B552" s="135" t="s">
        <v>9930</v>
      </c>
      <c r="C552" s="135" t="s">
        <v>9931</v>
      </c>
      <c r="D552" s="135" t="s">
        <v>9932</v>
      </c>
      <c r="E552" s="135" t="s">
        <v>9673</v>
      </c>
      <c r="F552" s="135" t="s">
        <v>9657</v>
      </c>
      <c r="G552" s="135" t="s">
        <v>9674</v>
      </c>
      <c r="H552" s="136">
        <v>45222</v>
      </c>
      <c r="I552" s="135" t="s">
        <v>9607</v>
      </c>
      <c r="J552" s="137">
        <v>9515</v>
      </c>
      <c r="K552" s="137">
        <v>9515</v>
      </c>
      <c r="L552" s="137">
        <v>0</v>
      </c>
      <c r="M552" s="137">
        <v>0</v>
      </c>
      <c r="N552" s="138">
        <v>45693</v>
      </c>
    </row>
    <row r="553" spans="1:14" ht="14.4" x14ac:dyDescent="0.3">
      <c r="A553" s="135" t="s">
        <v>9374</v>
      </c>
      <c r="B553" s="135" t="s">
        <v>10594</v>
      </c>
      <c r="C553" s="135" t="s">
        <v>10607</v>
      </c>
      <c r="D553" s="135" t="s">
        <v>10608</v>
      </c>
      <c r="E553" s="135" t="s">
        <v>9656</v>
      </c>
      <c r="F553" s="135" t="s">
        <v>9657</v>
      </c>
      <c r="G553" s="135" t="s">
        <v>9581</v>
      </c>
      <c r="H553" s="136">
        <v>45199</v>
      </c>
      <c r="I553" s="135" t="s">
        <v>9658</v>
      </c>
      <c r="J553" s="137">
        <v>4865.32</v>
      </c>
      <c r="K553" s="137">
        <v>2123.46</v>
      </c>
      <c r="L553" s="137">
        <v>2741.86</v>
      </c>
      <c r="M553" s="137">
        <v>0</v>
      </c>
      <c r="N553" s="138">
        <v>45693</v>
      </c>
    </row>
    <row r="554" spans="1:14" ht="14.4" x14ac:dyDescent="0.3">
      <c r="A554" s="135" t="s">
        <v>9373</v>
      </c>
      <c r="B554" s="135" t="s">
        <v>10594</v>
      </c>
      <c r="C554" s="135" t="s">
        <v>10611</v>
      </c>
      <c r="D554" s="135" t="s">
        <v>10612</v>
      </c>
      <c r="E554" s="135" t="s">
        <v>9656</v>
      </c>
      <c r="F554" s="135" t="s">
        <v>9657</v>
      </c>
      <c r="G554" s="135" t="s">
        <v>9581</v>
      </c>
      <c r="H554" s="136">
        <v>45199</v>
      </c>
      <c r="I554" s="135" t="s">
        <v>9658</v>
      </c>
      <c r="J554" s="137">
        <v>2769</v>
      </c>
      <c r="K554" s="137">
        <v>2769</v>
      </c>
      <c r="L554" s="137">
        <v>0</v>
      </c>
      <c r="M554" s="137">
        <v>0</v>
      </c>
      <c r="N554" s="138">
        <v>45693</v>
      </c>
    </row>
    <row r="555" spans="1:14" ht="14.4" x14ac:dyDescent="0.3">
      <c r="A555" s="135" t="s">
        <v>10842</v>
      </c>
      <c r="B555" s="135" t="s">
        <v>10723</v>
      </c>
      <c r="C555" s="135" t="s">
        <v>10724</v>
      </c>
      <c r="D555" s="135" t="s">
        <v>9946</v>
      </c>
      <c r="E555" s="135" t="s">
        <v>9673</v>
      </c>
      <c r="F555" s="135" t="s">
        <v>9657</v>
      </c>
      <c r="G555" s="135" t="s">
        <v>9674</v>
      </c>
      <c r="H555" s="136">
        <v>45196</v>
      </c>
      <c r="I555" s="135" t="s">
        <v>9582</v>
      </c>
      <c r="J555" s="137">
        <v>459.86</v>
      </c>
      <c r="K555" s="137">
        <v>490</v>
      </c>
      <c r="L555" s="137">
        <v>0</v>
      </c>
      <c r="M555" s="137">
        <v>-30.14</v>
      </c>
      <c r="N555" s="138">
        <v>45693</v>
      </c>
    </row>
    <row r="556" spans="1:14" ht="14.4" x14ac:dyDescent="0.3">
      <c r="A556" s="135" t="s">
        <v>10843</v>
      </c>
      <c r="B556" s="135" t="s">
        <v>10844</v>
      </c>
      <c r="C556" s="135" t="s">
        <v>10845</v>
      </c>
      <c r="D556" s="135" t="s">
        <v>9983</v>
      </c>
      <c r="E556" s="135" t="s">
        <v>9673</v>
      </c>
      <c r="F556" s="135" t="s">
        <v>9657</v>
      </c>
      <c r="G556" s="135" t="s">
        <v>9674</v>
      </c>
      <c r="H556" s="136">
        <v>45196</v>
      </c>
      <c r="I556" s="135" t="s">
        <v>9582</v>
      </c>
      <c r="J556" s="137">
        <v>459.86</v>
      </c>
      <c r="K556" s="137">
        <v>490</v>
      </c>
      <c r="L556" s="137">
        <v>0</v>
      </c>
      <c r="M556" s="137">
        <v>-30.14</v>
      </c>
      <c r="N556" s="138">
        <v>45693</v>
      </c>
    </row>
    <row r="557" spans="1:14" ht="14.4" x14ac:dyDescent="0.3">
      <c r="A557" s="135" t="s">
        <v>7874</v>
      </c>
      <c r="B557" s="135" t="s">
        <v>9670</v>
      </c>
      <c r="C557" s="135" t="s">
        <v>10846</v>
      </c>
      <c r="D557" s="135" t="s">
        <v>10847</v>
      </c>
      <c r="E557" s="135" t="s">
        <v>9673</v>
      </c>
      <c r="F557" s="135" t="s">
        <v>9657</v>
      </c>
      <c r="G557" s="135" t="s">
        <v>9674</v>
      </c>
      <c r="H557" s="136">
        <v>45195</v>
      </c>
      <c r="I557" s="135" t="s">
        <v>9582</v>
      </c>
      <c r="J557" s="137">
        <v>7658.63</v>
      </c>
      <c r="K557" s="137">
        <v>8160.5</v>
      </c>
      <c r="L557" s="137">
        <v>0</v>
      </c>
      <c r="M557" s="137">
        <v>-501.87</v>
      </c>
      <c r="N557" s="138">
        <v>45693</v>
      </c>
    </row>
    <row r="558" spans="1:14" ht="14.4" x14ac:dyDescent="0.3">
      <c r="A558" s="135" t="s">
        <v>6297</v>
      </c>
      <c r="B558" s="135" t="s">
        <v>9670</v>
      </c>
      <c r="C558" s="135" t="s">
        <v>10832</v>
      </c>
      <c r="D558" s="135" t="s">
        <v>10833</v>
      </c>
      <c r="E558" s="135" t="s">
        <v>9673</v>
      </c>
      <c r="F558" s="135" t="s">
        <v>9657</v>
      </c>
      <c r="G558" s="135" t="s">
        <v>9674</v>
      </c>
      <c r="H558" s="136">
        <v>45195</v>
      </c>
      <c r="I558" s="135" t="s">
        <v>9582</v>
      </c>
      <c r="J558" s="137">
        <v>2109.75</v>
      </c>
      <c r="K558" s="137">
        <v>2248</v>
      </c>
      <c r="L558" s="137">
        <v>0</v>
      </c>
      <c r="M558" s="137">
        <v>-138.25</v>
      </c>
      <c r="N558" s="138">
        <v>45693</v>
      </c>
    </row>
    <row r="559" spans="1:14" ht="14.4" x14ac:dyDescent="0.3">
      <c r="A559" s="135" t="s">
        <v>7875</v>
      </c>
      <c r="B559" s="135" t="s">
        <v>9670</v>
      </c>
      <c r="C559" s="135" t="s">
        <v>10848</v>
      </c>
      <c r="D559" s="135" t="s">
        <v>10849</v>
      </c>
      <c r="E559" s="135" t="s">
        <v>9673</v>
      </c>
      <c r="F559" s="135" t="s">
        <v>9657</v>
      </c>
      <c r="G559" s="135" t="s">
        <v>9674</v>
      </c>
      <c r="H559" s="136">
        <v>45195</v>
      </c>
      <c r="I559" s="135" t="s">
        <v>9582</v>
      </c>
      <c r="J559" s="137">
        <v>784.59</v>
      </c>
      <c r="K559" s="137">
        <v>836</v>
      </c>
      <c r="L559" s="137">
        <v>0</v>
      </c>
      <c r="M559" s="137">
        <v>-51.41</v>
      </c>
      <c r="N559" s="138">
        <v>45693</v>
      </c>
    </row>
    <row r="560" spans="1:14" ht="14.4" x14ac:dyDescent="0.3">
      <c r="A560" s="135" t="s">
        <v>7871</v>
      </c>
      <c r="B560" s="135" t="s">
        <v>9670</v>
      </c>
      <c r="C560" s="135" t="s">
        <v>10850</v>
      </c>
      <c r="D560" s="135" t="s">
        <v>10851</v>
      </c>
      <c r="E560" s="135" t="s">
        <v>9673</v>
      </c>
      <c r="F560" s="135" t="s">
        <v>9657</v>
      </c>
      <c r="G560" s="135" t="s">
        <v>9674</v>
      </c>
      <c r="H560" s="136">
        <v>45195</v>
      </c>
      <c r="I560" s="135" t="s">
        <v>9582</v>
      </c>
      <c r="J560" s="137">
        <v>215.85</v>
      </c>
      <c r="K560" s="137">
        <v>230</v>
      </c>
      <c r="L560" s="137">
        <v>0</v>
      </c>
      <c r="M560" s="137">
        <v>-14.15</v>
      </c>
      <c r="N560" s="138">
        <v>45693</v>
      </c>
    </row>
    <row r="561" spans="1:14" ht="14.4" x14ac:dyDescent="0.3">
      <c r="A561" s="135" t="s">
        <v>6298</v>
      </c>
      <c r="B561" s="135" t="s">
        <v>9670</v>
      </c>
      <c r="C561" s="135" t="s">
        <v>10852</v>
      </c>
      <c r="D561" s="135" t="s">
        <v>10853</v>
      </c>
      <c r="E561" s="135" t="s">
        <v>9673</v>
      </c>
      <c r="F561" s="135" t="s">
        <v>9657</v>
      </c>
      <c r="G561" s="135" t="s">
        <v>9674</v>
      </c>
      <c r="H561" s="136">
        <v>45195</v>
      </c>
      <c r="I561" s="135" t="s">
        <v>9582</v>
      </c>
      <c r="J561" s="137">
        <v>1066.1400000000001</v>
      </c>
      <c r="K561" s="137">
        <v>1136</v>
      </c>
      <c r="L561" s="137">
        <v>0</v>
      </c>
      <c r="M561" s="137">
        <v>-69.86</v>
      </c>
      <c r="N561" s="138">
        <v>45693</v>
      </c>
    </row>
    <row r="562" spans="1:14" ht="14.4" x14ac:dyDescent="0.3">
      <c r="A562" s="135" t="s">
        <v>7877</v>
      </c>
      <c r="B562" s="135" t="s">
        <v>9670</v>
      </c>
      <c r="C562" s="135" t="s">
        <v>10327</v>
      </c>
      <c r="D562" s="135" t="s">
        <v>10328</v>
      </c>
      <c r="E562" s="135" t="s">
        <v>9673</v>
      </c>
      <c r="F562" s="135" t="s">
        <v>9657</v>
      </c>
      <c r="G562" s="135" t="s">
        <v>9674</v>
      </c>
      <c r="H562" s="136">
        <v>45195</v>
      </c>
      <c r="I562" s="135" t="s">
        <v>9582</v>
      </c>
      <c r="J562" s="137">
        <v>5269.21</v>
      </c>
      <c r="K562" s="137">
        <v>5614.5</v>
      </c>
      <c r="L562" s="137">
        <v>0</v>
      </c>
      <c r="M562" s="137">
        <v>-345.29</v>
      </c>
      <c r="N562" s="138">
        <v>45693</v>
      </c>
    </row>
    <row r="563" spans="1:14" ht="14.4" x14ac:dyDescent="0.3">
      <c r="A563" s="135" t="s">
        <v>10854</v>
      </c>
      <c r="B563" s="135" t="s">
        <v>9711</v>
      </c>
      <c r="C563" s="135" t="s">
        <v>10855</v>
      </c>
      <c r="D563" s="135" t="s">
        <v>10856</v>
      </c>
      <c r="E563" s="135" t="s">
        <v>9673</v>
      </c>
      <c r="F563" s="135" t="s">
        <v>9657</v>
      </c>
      <c r="G563" s="135" t="s">
        <v>9674</v>
      </c>
      <c r="H563" s="136">
        <v>45195</v>
      </c>
      <c r="I563" s="135" t="s">
        <v>9582</v>
      </c>
      <c r="J563" s="137">
        <v>6977.1</v>
      </c>
      <c r="K563" s="137">
        <v>7434.31</v>
      </c>
      <c r="L563" s="137">
        <v>0</v>
      </c>
      <c r="M563" s="137">
        <v>-457.21</v>
      </c>
      <c r="N563" s="138">
        <v>45693</v>
      </c>
    </row>
    <row r="564" spans="1:14" ht="14.4" x14ac:dyDescent="0.3">
      <c r="A564" s="135" t="s">
        <v>10857</v>
      </c>
      <c r="B564" s="135" t="s">
        <v>9934</v>
      </c>
      <c r="C564" s="135" t="s">
        <v>10688</v>
      </c>
      <c r="D564" s="135" t="s">
        <v>9946</v>
      </c>
      <c r="E564" s="135" t="s">
        <v>9673</v>
      </c>
      <c r="F564" s="135" t="s">
        <v>9657</v>
      </c>
      <c r="G564" s="135" t="s">
        <v>9674</v>
      </c>
      <c r="H564" s="136">
        <v>45195</v>
      </c>
      <c r="I564" s="135" t="s">
        <v>9582</v>
      </c>
      <c r="J564" s="137">
        <v>2035.18</v>
      </c>
      <c r="K564" s="137">
        <v>2168.5500000000002</v>
      </c>
      <c r="L564" s="137">
        <v>0</v>
      </c>
      <c r="M564" s="137">
        <v>-133.37</v>
      </c>
      <c r="N564" s="138">
        <v>45693</v>
      </c>
    </row>
    <row r="565" spans="1:14" ht="14.4" x14ac:dyDescent="0.3">
      <c r="A565" s="135" t="s">
        <v>10858</v>
      </c>
      <c r="B565" s="135" t="s">
        <v>9934</v>
      </c>
      <c r="C565" s="135" t="s">
        <v>10688</v>
      </c>
      <c r="D565" s="135" t="s">
        <v>9946</v>
      </c>
      <c r="E565" s="135" t="s">
        <v>9673</v>
      </c>
      <c r="F565" s="135" t="s">
        <v>9657</v>
      </c>
      <c r="G565" s="135" t="s">
        <v>9674</v>
      </c>
      <c r="H565" s="136">
        <v>45195</v>
      </c>
      <c r="I565" s="135" t="s">
        <v>9582</v>
      </c>
      <c r="J565" s="137">
        <v>774.26</v>
      </c>
      <c r="K565" s="137">
        <v>825</v>
      </c>
      <c r="L565" s="137">
        <v>0</v>
      </c>
      <c r="M565" s="137">
        <v>-50.74</v>
      </c>
      <c r="N565" s="138">
        <v>45693</v>
      </c>
    </row>
    <row r="566" spans="1:14" ht="14.4" x14ac:dyDescent="0.3">
      <c r="A566" s="135" t="s">
        <v>10859</v>
      </c>
      <c r="B566" s="135" t="s">
        <v>9934</v>
      </c>
      <c r="C566" s="135" t="s">
        <v>10688</v>
      </c>
      <c r="D566" s="135" t="s">
        <v>9946</v>
      </c>
      <c r="E566" s="135" t="s">
        <v>9673</v>
      </c>
      <c r="F566" s="135" t="s">
        <v>9657</v>
      </c>
      <c r="G566" s="135" t="s">
        <v>9674</v>
      </c>
      <c r="H566" s="136">
        <v>45195</v>
      </c>
      <c r="I566" s="135" t="s">
        <v>9582</v>
      </c>
      <c r="J566" s="137">
        <v>1379.6</v>
      </c>
      <c r="K566" s="137">
        <v>1470</v>
      </c>
      <c r="L566" s="137">
        <v>0</v>
      </c>
      <c r="M566" s="137">
        <v>-90.4</v>
      </c>
      <c r="N566" s="138">
        <v>45693</v>
      </c>
    </row>
    <row r="567" spans="1:14" ht="14.4" x14ac:dyDescent="0.3">
      <c r="A567" s="135" t="s">
        <v>10860</v>
      </c>
      <c r="B567" s="135" t="s">
        <v>9934</v>
      </c>
      <c r="C567" s="135" t="s">
        <v>10688</v>
      </c>
      <c r="D567" s="135" t="s">
        <v>9946</v>
      </c>
      <c r="E567" s="135" t="s">
        <v>9673</v>
      </c>
      <c r="F567" s="135" t="s">
        <v>9657</v>
      </c>
      <c r="G567" s="135" t="s">
        <v>9674</v>
      </c>
      <c r="H567" s="136">
        <v>45195</v>
      </c>
      <c r="I567" s="135" t="s">
        <v>9582</v>
      </c>
      <c r="J567" s="137">
        <v>6897.98</v>
      </c>
      <c r="K567" s="137">
        <v>7350</v>
      </c>
      <c r="L567" s="137">
        <v>0</v>
      </c>
      <c r="M567" s="137">
        <v>-452.02</v>
      </c>
      <c r="N567" s="138">
        <v>45693</v>
      </c>
    </row>
    <row r="568" spans="1:14" ht="14.4" x14ac:dyDescent="0.3">
      <c r="A568" s="135" t="s">
        <v>10861</v>
      </c>
      <c r="B568" s="135" t="s">
        <v>9934</v>
      </c>
      <c r="C568" s="135" t="s">
        <v>10688</v>
      </c>
      <c r="D568" s="135" t="s">
        <v>9946</v>
      </c>
      <c r="E568" s="135" t="s">
        <v>9673</v>
      </c>
      <c r="F568" s="135" t="s">
        <v>9657</v>
      </c>
      <c r="G568" s="135" t="s">
        <v>9674</v>
      </c>
      <c r="H568" s="136">
        <v>45195</v>
      </c>
      <c r="I568" s="135" t="s">
        <v>9582</v>
      </c>
      <c r="J568" s="137">
        <v>3219.06</v>
      </c>
      <c r="K568" s="137">
        <v>3430</v>
      </c>
      <c r="L568" s="137">
        <v>0</v>
      </c>
      <c r="M568" s="137">
        <v>-210.94</v>
      </c>
      <c r="N568" s="138">
        <v>45693</v>
      </c>
    </row>
    <row r="569" spans="1:14" ht="14.4" x14ac:dyDescent="0.3">
      <c r="A569" s="135" t="s">
        <v>10862</v>
      </c>
      <c r="B569" s="135" t="s">
        <v>9934</v>
      </c>
      <c r="C569" s="135" t="s">
        <v>10688</v>
      </c>
      <c r="D569" s="135" t="s">
        <v>9946</v>
      </c>
      <c r="E569" s="135" t="s">
        <v>9673</v>
      </c>
      <c r="F569" s="135" t="s">
        <v>9657</v>
      </c>
      <c r="G569" s="135" t="s">
        <v>9674</v>
      </c>
      <c r="H569" s="136">
        <v>45195</v>
      </c>
      <c r="I569" s="135" t="s">
        <v>9582</v>
      </c>
      <c r="J569" s="137">
        <v>4138.79</v>
      </c>
      <c r="K569" s="137">
        <v>4410</v>
      </c>
      <c r="L569" s="137">
        <v>0</v>
      </c>
      <c r="M569" s="137">
        <v>-271.20999999999998</v>
      </c>
      <c r="N569" s="138">
        <v>45693</v>
      </c>
    </row>
    <row r="570" spans="1:14" ht="14.4" x14ac:dyDescent="0.3">
      <c r="A570" s="135" t="s">
        <v>10863</v>
      </c>
      <c r="B570" s="135" t="s">
        <v>10723</v>
      </c>
      <c r="C570" s="135" t="s">
        <v>10724</v>
      </c>
      <c r="D570" s="135" t="s">
        <v>9946</v>
      </c>
      <c r="E570" s="135" t="s">
        <v>9673</v>
      </c>
      <c r="F570" s="135" t="s">
        <v>9657</v>
      </c>
      <c r="G570" s="135" t="s">
        <v>9674</v>
      </c>
      <c r="H570" s="136">
        <v>45195</v>
      </c>
      <c r="I570" s="135" t="s">
        <v>9582</v>
      </c>
      <c r="J570" s="137">
        <v>1379.59</v>
      </c>
      <c r="K570" s="137">
        <v>1470</v>
      </c>
      <c r="L570" s="137">
        <v>0</v>
      </c>
      <c r="M570" s="137">
        <v>-90.41</v>
      </c>
      <c r="N570" s="138">
        <v>45693</v>
      </c>
    </row>
    <row r="571" spans="1:14" ht="14.4" x14ac:dyDescent="0.3">
      <c r="A571" s="135" t="s">
        <v>10864</v>
      </c>
      <c r="B571" s="135" t="s">
        <v>10844</v>
      </c>
      <c r="C571" s="135" t="s">
        <v>10845</v>
      </c>
      <c r="D571" s="135" t="s">
        <v>9983</v>
      </c>
      <c r="E571" s="135" t="s">
        <v>9673</v>
      </c>
      <c r="F571" s="135" t="s">
        <v>9657</v>
      </c>
      <c r="G571" s="135" t="s">
        <v>9674</v>
      </c>
      <c r="H571" s="136">
        <v>45195</v>
      </c>
      <c r="I571" s="135" t="s">
        <v>9582</v>
      </c>
      <c r="J571" s="137">
        <v>1379.59</v>
      </c>
      <c r="K571" s="137">
        <v>1470</v>
      </c>
      <c r="L571" s="137">
        <v>0</v>
      </c>
      <c r="M571" s="137">
        <v>-90.41</v>
      </c>
      <c r="N571" s="138">
        <v>45693</v>
      </c>
    </row>
    <row r="572" spans="1:14" ht="14.4" x14ac:dyDescent="0.3">
      <c r="A572" s="135" t="s">
        <v>10865</v>
      </c>
      <c r="B572" s="135" t="s">
        <v>9934</v>
      </c>
      <c r="C572" s="135" t="s">
        <v>10688</v>
      </c>
      <c r="D572" s="135" t="s">
        <v>9946</v>
      </c>
      <c r="E572" s="135" t="s">
        <v>9673</v>
      </c>
      <c r="F572" s="135" t="s">
        <v>9657</v>
      </c>
      <c r="G572" s="135" t="s">
        <v>9674</v>
      </c>
      <c r="H572" s="136">
        <v>45174</v>
      </c>
      <c r="I572" s="135" t="s">
        <v>9582</v>
      </c>
      <c r="J572" s="137">
        <v>1041.5</v>
      </c>
      <c r="K572" s="137">
        <v>0</v>
      </c>
      <c r="L572" s="137">
        <v>1041.5</v>
      </c>
      <c r="M572" s="137">
        <v>0</v>
      </c>
      <c r="N572" s="138">
        <v>45693</v>
      </c>
    </row>
    <row r="573" spans="1:14" ht="14.4" x14ac:dyDescent="0.3">
      <c r="A573" s="135" t="s">
        <v>10866</v>
      </c>
      <c r="B573" s="135" t="s">
        <v>9934</v>
      </c>
      <c r="C573" s="135" t="s">
        <v>10867</v>
      </c>
      <c r="D573" s="135" t="s">
        <v>10868</v>
      </c>
      <c r="E573" s="135" t="s">
        <v>9673</v>
      </c>
      <c r="F573" s="135" t="s">
        <v>9657</v>
      </c>
      <c r="G573" s="135" t="s">
        <v>9674</v>
      </c>
      <c r="H573" s="136">
        <v>45174</v>
      </c>
      <c r="I573" s="135" t="s">
        <v>9582</v>
      </c>
      <c r="J573" s="137">
        <v>550</v>
      </c>
      <c r="K573" s="137">
        <v>0</v>
      </c>
      <c r="L573" s="137">
        <v>550</v>
      </c>
      <c r="M573" s="137">
        <v>0</v>
      </c>
      <c r="N573" s="138">
        <v>45693</v>
      </c>
    </row>
    <row r="574" spans="1:14" ht="14.4" x14ac:dyDescent="0.3">
      <c r="A574" s="135" t="s">
        <v>7868</v>
      </c>
      <c r="B574" s="135" t="s">
        <v>9670</v>
      </c>
      <c r="C574" s="135" t="s">
        <v>10830</v>
      </c>
      <c r="D574" s="135" t="s">
        <v>10831</v>
      </c>
      <c r="E574" s="135" t="s">
        <v>9673</v>
      </c>
      <c r="F574" s="135" t="s">
        <v>9657</v>
      </c>
      <c r="G574" s="135" t="s">
        <v>9674</v>
      </c>
      <c r="H574" s="136">
        <v>45159</v>
      </c>
      <c r="I574" s="135" t="s">
        <v>9582</v>
      </c>
      <c r="J574" s="137">
        <v>1129.95</v>
      </c>
      <c r="K574" s="137">
        <v>1204</v>
      </c>
      <c r="L574" s="137">
        <v>0</v>
      </c>
      <c r="M574" s="137">
        <v>-74.05</v>
      </c>
      <c r="N574" s="138">
        <v>45693</v>
      </c>
    </row>
    <row r="575" spans="1:14" ht="14.4" x14ac:dyDescent="0.3">
      <c r="A575" s="135" t="s">
        <v>7861</v>
      </c>
      <c r="B575" s="135" t="s">
        <v>9670</v>
      </c>
      <c r="C575" s="135" t="s">
        <v>10869</v>
      </c>
      <c r="D575" s="135" t="s">
        <v>10870</v>
      </c>
      <c r="E575" s="135" t="s">
        <v>9673</v>
      </c>
      <c r="F575" s="135" t="s">
        <v>9657</v>
      </c>
      <c r="G575" s="135" t="s">
        <v>9674</v>
      </c>
      <c r="H575" s="136">
        <v>45159</v>
      </c>
      <c r="I575" s="135" t="s">
        <v>9582</v>
      </c>
      <c r="J575" s="137">
        <v>2815.5</v>
      </c>
      <c r="K575" s="137">
        <v>3000</v>
      </c>
      <c r="L575" s="137">
        <v>0</v>
      </c>
      <c r="M575" s="137">
        <v>-184.5</v>
      </c>
      <c r="N575" s="138">
        <v>45693</v>
      </c>
    </row>
    <row r="576" spans="1:14" ht="14.4" x14ac:dyDescent="0.3">
      <c r="A576" s="135" t="s">
        <v>7864</v>
      </c>
      <c r="B576" s="135" t="s">
        <v>9670</v>
      </c>
      <c r="C576" s="135" t="s">
        <v>10848</v>
      </c>
      <c r="D576" s="135" t="s">
        <v>10849</v>
      </c>
      <c r="E576" s="135" t="s">
        <v>9673</v>
      </c>
      <c r="F576" s="135" t="s">
        <v>9657</v>
      </c>
      <c r="G576" s="135" t="s">
        <v>9674</v>
      </c>
      <c r="H576" s="136">
        <v>45159</v>
      </c>
      <c r="I576" s="135" t="s">
        <v>9582</v>
      </c>
      <c r="J576" s="137">
        <v>1494.09</v>
      </c>
      <c r="K576" s="137">
        <v>1592</v>
      </c>
      <c r="L576" s="137">
        <v>0</v>
      </c>
      <c r="M576" s="137">
        <v>-97.91</v>
      </c>
      <c r="N576" s="138">
        <v>45693</v>
      </c>
    </row>
    <row r="577" spans="1:14" ht="14.4" x14ac:dyDescent="0.3">
      <c r="A577" s="135" t="s">
        <v>7866</v>
      </c>
      <c r="B577" s="135" t="s">
        <v>9670</v>
      </c>
      <c r="C577" s="135" t="s">
        <v>10772</v>
      </c>
      <c r="D577" s="135" t="s">
        <v>10773</v>
      </c>
      <c r="E577" s="135" t="s">
        <v>9673</v>
      </c>
      <c r="F577" s="135" t="s">
        <v>9657</v>
      </c>
      <c r="G577" s="135" t="s">
        <v>9674</v>
      </c>
      <c r="H577" s="136">
        <v>45159</v>
      </c>
      <c r="I577" s="135" t="s">
        <v>9582</v>
      </c>
      <c r="J577" s="137">
        <v>3128.96</v>
      </c>
      <c r="K577" s="137">
        <v>3334</v>
      </c>
      <c r="L577" s="137">
        <v>0</v>
      </c>
      <c r="M577" s="137">
        <v>-205.04</v>
      </c>
      <c r="N577" s="138">
        <v>45693</v>
      </c>
    </row>
    <row r="578" spans="1:14" ht="14.4" x14ac:dyDescent="0.3">
      <c r="A578" s="135" t="s">
        <v>7860</v>
      </c>
      <c r="B578" s="135" t="s">
        <v>9670</v>
      </c>
      <c r="C578" s="135" t="s">
        <v>10852</v>
      </c>
      <c r="D578" s="135" t="s">
        <v>10853</v>
      </c>
      <c r="E578" s="135" t="s">
        <v>9673</v>
      </c>
      <c r="F578" s="135" t="s">
        <v>9657</v>
      </c>
      <c r="G578" s="135" t="s">
        <v>9674</v>
      </c>
      <c r="H578" s="136">
        <v>45159</v>
      </c>
      <c r="I578" s="135" t="s">
        <v>9582</v>
      </c>
      <c r="J578" s="137">
        <v>1649.88</v>
      </c>
      <c r="K578" s="137">
        <v>1758</v>
      </c>
      <c r="L578" s="137">
        <v>0</v>
      </c>
      <c r="M578" s="137">
        <v>-108.12</v>
      </c>
      <c r="N578" s="138">
        <v>45693</v>
      </c>
    </row>
    <row r="579" spans="1:14" ht="14.4" x14ac:dyDescent="0.3">
      <c r="A579" s="135" t="s">
        <v>10871</v>
      </c>
      <c r="B579" s="135" t="s">
        <v>9934</v>
      </c>
      <c r="C579" s="135" t="s">
        <v>10867</v>
      </c>
      <c r="D579" s="135" t="s">
        <v>10868</v>
      </c>
      <c r="E579" s="135" t="s">
        <v>9673</v>
      </c>
      <c r="F579" s="135" t="s">
        <v>9657</v>
      </c>
      <c r="G579" s="135" t="s">
        <v>9674</v>
      </c>
      <c r="H579" s="136">
        <v>45159</v>
      </c>
      <c r="I579" s="135" t="s">
        <v>9582</v>
      </c>
      <c r="J579" s="137">
        <v>6569.5</v>
      </c>
      <c r="K579" s="137">
        <v>7000</v>
      </c>
      <c r="L579" s="137">
        <v>0</v>
      </c>
      <c r="M579" s="137">
        <v>-430.5</v>
      </c>
      <c r="N579" s="138">
        <v>45693</v>
      </c>
    </row>
    <row r="580" spans="1:14" ht="14.4" x14ac:dyDescent="0.3">
      <c r="A580" s="135" t="s">
        <v>5615</v>
      </c>
      <c r="B580" s="135" t="s">
        <v>10558</v>
      </c>
      <c r="C580" s="135" t="s">
        <v>10872</v>
      </c>
      <c r="D580" s="135" t="s">
        <v>10873</v>
      </c>
      <c r="E580" s="135" t="s">
        <v>9673</v>
      </c>
      <c r="F580" s="135" t="s">
        <v>9657</v>
      </c>
      <c r="G580" s="135" t="s">
        <v>9674</v>
      </c>
      <c r="H580" s="136">
        <v>45159</v>
      </c>
      <c r="I580" s="135" t="s">
        <v>9582</v>
      </c>
      <c r="J580" s="137">
        <v>12654.73</v>
      </c>
      <c r="K580" s="137">
        <v>13484</v>
      </c>
      <c r="L580" s="137">
        <v>0</v>
      </c>
      <c r="M580" s="137">
        <v>-829.27</v>
      </c>
      <c r="N580" s="138">
        <v>45693</v>
      </c>
    </row>
    <row r="581" spans="1:14" ht="14.4" x14ac:dyDescent="0.3">
      <c r="A581" s="135" t="s">
        <v>6766</v>
      </c>
      <c r="B581" s="135" t="s">
        <v>9670</v>
      </c>
      <c r="C581" s="135" t="s">
        <v>10874</v>
      </c>
      <c r="D581" s="135" t="s">
        <v>10875</v>
      </c>
      <c r="E581" s="135" t="s">
        <v>9673</v>
      </c>
      <c r="F581" s="135" t="s">
        <v>9657</v>
      </c>
      <c r="G581" s="135" t="s">
        <v>9674</v>
      </c>
      <c r="H581" s="136">
        <v>45141</v>
      </c>
      <c r="I581" s="135" t="s">
        <v>9582</v>
      </c>
      <c r="J581" s="137">
        <v>17903.759999999998</v>
      </c>
      <c r="K581" s="137">
        <v>19077</v>
      </c>
      <c r="L581" s="137">
        <v>0</v>
      </c>
      <c r="M581" s="137">
        <v>-1173.24</v>
      </c>
      <c r="N581" s="138">
        <v>45693</v>
      </c>
    </row>
    <row r="582" spans="1:14" ht="14.4" x14ac:dyDescent="0.3">
      <c r="A582" s="135" t="s">
        <v>7850</v>
      </c>
      <c r="B582" s="135" t="s">
        <v>9670</v>
      </c>
      <c r="C582" s="135" t="s">
        <v>10876</v>
      </c>
      <c r="D582" s="135" t="s">
        <v>10877</v>
      </c>
      <c r="E582" s="135" t="s">
        <v>9673</v>
      </c>
      <c r="F582" s="135" t="s">
        <v>9657</v>
      </c>
      <c r="G582" s="135" t="s">
        <v>9674</v>
      </c>
      <c r="H582" s="136">
        <v>45139</v>
      </c>
      <c r="I582" s="135" t="s">
        <v>9582</v>
      </c>
      <c r="J582" s="137">
        <v>13856.01</v>
      </c>
      <c r="K582" s="137">
        <v>14764</v>
      </c>
      <c r="L582" s="137">
        <v>0</v>
      </c>
      <c r="M582" s="137">
        <v>-907.99</v>
      </c>
      <c r="N582" s="138">
        <v>45693</v>
      </c>
    </row>
    <row r="583" spans="1:14" ht="14.4" x14ac:dyDescent="0.3">
      <c r="A583" s="135" t="s">
        <v>10878</v>
      </c>
      <c r="B583" s="135" t="s">
        <v>9670</v>
      </c>
      <c r="C583" s="135" t="s">
        <v>10879</v>
      </c>
      <c r="D583" s="135" t="s">
        <v>10880</v>
      </c>
      <c r="E583" s="135" t="s">
        <v>9673</v>
      </c>
      <c r="F583" s="135" t="s">
        <v>9657</v>
      </c>
      <c r="G583" s="135" t="s">
        <v>9674</v>
      </c>
      <c r="H583" s="136">
        <v>45128</v>
      </c>
      <c r="I583" s="135" t="s">
        <v>9582</v>
      </c>
      <c r="J583" s="137">
        <v>2319.9699999999998</v>
      </c>
      <c r="K583" s="137">
        <v>2472</v>
      </c>
      <c r="L583" s="137">
        <v>0</v>
      </c>
      <c r="M583" s="137">
        <v>-152.03</v>
      </c>
      <c r="N583" s="138">
        <v>45693</v>
      </c>
    </row>
    <row r="584" spans="1:14" ht="14.4" x14ac:dyDescent="0.3">
      <c r="A584" s="135" t="s">
        <v>7030</v>
      </c>
      <c r="B584" s="135" t="s">
        <v>9670</v>
      </c>
      <c r="C584" s="135" t="s">
        <v>10816</v>
      </c>
      <c r="D584" s="135" t="s">
        <v>10817</v>
      </c>
      <c r="E584" s="135" t="s">
        <v>9673</v>
      </c>
      <c r="F584" s="135" t="s">
        <v>9657</v>
      </c>
      <c r="G584" s="135" t="s">
        <v>9674</v>
      </c>
      <c r="H584" s="136">
        <v>45128</v>
      </c>
      <c r="I584" s="135" t="s">
        <v>9582</v>
      </c>
      <c r="J584" s="137">
        <v>1954.9</v>
      </c>
      <c r="K584" s="137">
        <v>2083</v>
      </c>
      <c r="L584" s="137">
        <v>0</v>
      </c>
      <c r="M584" s="137">
        <v>-128.1</v>
      </c>
      <c r="N584" s="138">
        <v>45693</v>
      </c>
    </row>
    <row r="585" spans="1:14" ht="14.4" x14ac:dyDescent="0.3">
      <c r="A585" s="135" t="s">
        <v>10881</v>
      </c>
      <c r="B585" s="135" t="s">
        <v>9670</v>
      </c>
      <c r="C585" s="135" t="s">
        <v>10882</v>
      </c>
      <c r="D585" s="135" t="s">
        <v>10883</v>
      </c>
      <c r="E585" s="135" t="s">
        <v>9673</v>
      </c>
      <c r="F585" s="135" t="s">
        <v>9657</v>
      </c>
      <c r="G585" s="135" t="s">
        <v>9674</v>
      </c>
      <c r="H585" s="136">
        <v>45128</v>
      </c>
      <c r="I585" s="135" t="s">
        <v>9582</v>
      </c>
      <c r="J585" s="137">
        <v>3134.59</v>
      </c>
      <c r="K585" s="137">
        <v>3340</v>
      </c>
      <c r="L585" s="137">
        <v>0</v>
      </c>
      <c r="M585" s="137">
        <v>-205.41</v>
      </c>
      <c r="N585" s="138">
        <v>45693</v>
      </c>
    </row>
    <row r="586" spans="1:14" ht="14.4" x14ac:dyDescent="0.3">
      <c r="A586" s="135" t="s">
        <v>10884</v>
      </c>
      <c r="B586" s="135" t="s">
        <v>9670</v>
      </c>
      <c r="C586" s="135" t="s">
        <v>10885</v>
      </c>
      <c r="D586" s="135" t="s">
        <v>10886</v>
      </c>
      <c r="E586" s="135" t="s">
        <v>9673</v>
      </c>
      <c r="F586" s="135" t="s">
        <v>9657</v>
      </c>
      <c r="G586" s="135" t="s">
        <v>9674</v>
      </c>
      <c r="H586" s="136">
        <v>45128</v>
      </c>
      <c r="I586" s="135" t="s">
        <v>9582</v>
      </c>
      <c r="J586" s="137">
        <v>1693.05</v>
      </c>
      <c r="K586" s="137">
        <v>1804</v>
      </c>
      <c r="L586" s="137">
        <v>0</v>
      </c>
      <c r="M586" s="137">
        <v>-110.95</v>
      </c>
      <c r="N586" s="138">
        <v>45693</v>
      </c>
    </row>
    <row r="587" spans="1:14" ht="14.4" x14ac:dyDescent="0.3">
      <c r="A587" s="135" t="s">
        <v>7842</v>
      </c>
      <c r="B587" s="135" t="s">
        <v>9670</v>
      </c>
      <c r="C587" s="135" t="s">
        <v>10327</v>
      </c>
      <c r="D587" s="135" t="s">
        <v>10328</v>
      </c>
      <c r="E587" s="135" t="s">
        <v>9673</v>
      </c>
      <c r="F587" s="135" t="s">
        <v>9657</v>
      </c>
      <c r="G587" s="135" t="s">
        <v>9674</v>
      </c>
      <c r="H587" s="136">
        <v>45128</v>
      </c>
      <c r="I587" s="135" t="s">
        <v>9582</v>
      </c>
      <c r="J587" s="137">
        <v>2209.23</v>
      </c>
      <c r="K587" s="137">
        <v>2354</v>
      </c>
      <c r="L587" s="137">
        <v>0</v>
      </c>
      <c r="M587" s="137">
        <v>-144.77000000000001</v>
      </c>
      <c r="N587" s="138">
        <v>45693</v>
      </c>
    </row>
    <row r="588" spans="1:14" ht="14.4" x14ac:dyDescent="0.3">
      <c r="A588" s="135" t="s">
        <v>10887</v>
      </c>
      <c r="B588" s="135" t="s">
        <v>9711</v>
      </c>
      <c r="C588" s="135" t="s">
        <v>10888</v>
      </c>
      <c r="D588" s="135" t="s">
        <v>10889</v>
      </c>
      <c r="E588" s="135" t="s">
        <v>9673</v>
      </c>
      <c r="F588" s="135" t="s">
        <v>9657</v>
      </c>
      <c r="G588" s="135" t="s">
        <v>9674</v>
      </c>
      <c r="H588" s="136">
        <v>45128</v>
      </c>
      <c r="I588" s="135" t="s">
        <v>9582</v>
      </c>
      <c r="J588" s="137">
        <v>1955.78</v>
      </c>
      <c r="K588" s="137">
        <v>2083.94</v>
      </c>
      <c r="L588" s="137">
        <v>0</v>
      </c>
      <c r="M588" s="137">
        <v>-128.16</v>
      </c>
      <c r="N588" s="138">
        <v>45693</v>
      </c>
    </row>
    <row r="589" spans="1:14" ht="14.4" x14ac:dyDescent="0.3">
      <c r="A589" s="135" t="s">
        <v>10890</v>
      </c>
      <c r="B589" s="135" t="s">
        <v>9711</v>
      </c>
      <c r="C589" s="135" t="s">
        <v>10891</v>
      </c>
      <c r="D589" s="135" t="s">
        <v>10892</v>
      </c>
      <c r="E589" s="135" t="s">
        <v>9673</v>
      </c>
      <c r="F589" s="135" t="s">
        <v>9657</v>
      </c>
      <c r="G589" s="135" t="s">
        <v>9674</v>
      </c>
      <c r="H589" s="136">
        <v>45128</v>
      </c>
      <c r="I589" s="135" t="s">
        <v>9582</v>
      </c>
      <c r="J589" s="137">
        <v>5769.75</v>
      </c>
      <c r="K589" s="137">
        <v>6147.84</v>
      </c>
      <c r="L589" s="137">
        <v>0</v>
      </c>
      <c r="M589" s="137">
        <v>-378.09</v>
      </c>
      <c r="N589" s="138">
        <v>45693</v>
      </c>
    </row>
    <row r="590" spans="1:14" ht="14.4" x14ac:dyDescent="0.3">
      <c r="A590" s="135" t="s">
        <v>10893</v>
      </c>
      <c r="B590" s="135" t="s">
        <v>10894</v>
      </c>
      <c r="C590" s="135" t="s">
        <v>10895</v>
      </c>
      <c r="D590" s="135" t="s">
        <v>9946</v>
      </c>
      <c r="E590" s="135" t="s">
        <v>9673</v>
      </c>
      <c r="F590" s="135" t="s">
        <v>9657</v>
      </c>
      <c r="G590" s="135" t="s">
        <v>9674</v>
      </c>
      <c r="H590" s="136">
        <v>45119</v>
      </c>
      <c r="I590" s="135" t="s">
        <v>9607</v>
      </c>
      <c r="J590" s="137">
        <v>245.88</v>
      </c>
      <c r="K590" s="137">
        <v>0</v>
      </c>
      <c r="L590" s="137">
        <v>245.88</v>
      </c>
      <c r="M590" s="137">
        <v>0</v>
      </c>
      <c r="N590" s="138">
        <v>45693</v>
      </c>
    </row>
    <row r="591" spans="1:14" ht="14.4" x14ac:dyDescent="0.3">
      <c r="A591" s="135" t="s">
        <v>10896</v>
      </c>
      <c r="B591" s="135" t="s">
        <v>9670</v>
      </c>
      <c r="C591" s="135" t="s">
        <v>10897</v>
      </c>
      <c r="D591" s="135" t="s">
        <v>10898</v>
      </c>
      <c r="E591" s="135" t="s">
        <v>9673</v>
      </c>
      <c r="F591" s="135" t="s">
        <v>9657</v>
      </c>
      <c r="G591" s="135" t="s">
        <v>9674</v>
      </c>
      <c r="H591" s="136">
        <v>45119</v>
      </c>
      <c r="I591" s="135" t="s">
        <v>9582</v>
      </c>
      <c r="J591" s="137">
        <v>3428.78</v>
      </c>
      <c r="K591" s="137">
        <v>0</v>
      </c>
      <c r="L591" s="137">
        <v>3428.78</v>
      </c>
      <c r="M591" s="137">
        <v>0</v>
      </c>
      <c r="N591" s="138">
        <v>45693</v>
      </c>
    </row>
    <row r="592" spans="1:14" ht="14.4" x14ac:dyDescent="0.3">
      <c r="A592" s="135" t="s">
        <v>10899</v>
      </c>
      <c r="B592" s="135" t="s">
        <v>10723</v>
      </c>
      <c r="C592" s="135" t="s">
        <v>10724</v>
      </c>
      <c r="D592" s="135" t="s">
        <v>9946</v>
      </c>
      <c r="E592" s="135" t="s">
        <v>9673</v>
      </c>
      <c r="F592" s="135" t="s">
        <v>9657</v>
      </c>
      <c r="G592" s="135" t="s">
        <v>9674</v>
      </c>
      <c r="H592" s="136">
        <v>45119</v>
      </c>
      <c r="I592" s="135" t="s">
        <v>9582</v>
      </c>
      <c r="J592" s="137">
        <v>243.93</v>
      </c>
      <c r="K592" s="137">
        <v>0</v>
      </c>
      <c r="L592" s="137">
        <v>243.93</v>
      </c>
      <c r="M592" s="137">
        <v>0</v>
      </c>
      <c r="N592" s="138">
        <v>45693</v>
      </c>
    </row>
    <row r="593" spans="1:14" ht="14.4" x14ac:dyDescent="0.3">
      <c r="A593" s="135" t="s">
        <v>10900</v>
      </c>
      <c r="B593" s="135" t="s">
        <v>10844</v>
      </c>
      <c r="C593" s="135" t="s">
        <v>10845</v>
      </c>
      <c r="D593" s="135" t="s">
        <v>9983</v>
      </c>
      <c r="E593" s="135" t="s">
        <v>9673</v>
      </c>
      <c r="F593" s="135" t="s">
        <v>9657</v>
      </c>
      <c r="G593" s="135" t="s">
        <v>9674</v>
      </c>
      <c r="H593" s="136">
        <v>45119</v>
      </c>
      <c r="I593" s="135" t="s">
        <v>9582</v>
      </c>
      <c r="J593" s="137">
        <v>748.73</v>
      </c>
      <c r="K593" s="137">
        <v>0</v>
      </c>
      <c r="L593" s="137">
        <v>748.73</v>
      </c>
      <c r="M593" s="137">
        <v>0</v>
      </c>
      <c r="N593" s="138">
        <v>45693</v>
      </c>
    </row>
    <row r="594" spans="1:14" ht="14.4" x14ac:dyDescent="0.3">
      <c r="A594" s="135" t="s">
        <v>10901</v>
      </c>
      <c r="B594" s="135" t="s">
        <v>10741</v>
      </c>
      <c r="C594" s="135" t="s">
        <v>10742</v>
      </c>
      <c r="D594" s="135" t="s">
        <v>10743</v>
      </c>
      <c r="E594" s="135" t="s">
        <v>9656</v>
      </c>
      <c r="F594" s="135" t="s">
        <v>9657</v>
      </c>
      <c r="G594" s="135" t="s">
        <v>9581</v>
      </c>
      <c r="H594" s="136">
        <v>45107</v>
      </c>
      <c r="I594" s="135" t="s">
        <v>9658</v>
      </c>
      <c r="J594" s="137">
        <v>133.59</v>
      </c>
      <c r="K594" s="137">
        <v>34.42</v>
      </c>
      <c r="L594" s="137">
        <v>99.17</v>
      </c>
      <c r="M594" s="137">
        <v>0</v>
      </c>
      <c r="N594" s="138">
        <v>45693</v>
      </c>
    </row>
    <row r="595" spans="1:14" ht="14.4" x14ac:dyDescent="0.3">
      <c r="A595" s="135" t="s">
        <v>6765</v>
      </c>
      <c r="B595" s="135" t="s">
        <v>9670</v>
      </c>
      <c r="C595" s="135" t="s">
        <v>10897</v>
      </c>
      <c r="D595" s="135" t="s">
        <v>10898</v>
      </c>
      <c r="E595" s="135" t="s">
        <v>9673</v>
      </c>
      <c r="F595" s="135" t="s">
        <v>9657</v>
      </c>
      <c r="G595" s="135" t="s">
        <v>9674</v>
      </c>
      <c r="H595" s="136">
        <v>45107</v>
      </c>
      <c r="I595" s="135" t="s">
        <v>9582</v>
      </c>
      <c r="J595" s="137">
        <v>46925</v>
      </c>
      <c r="K595" s="137">
        <v>50000</v>
      </c>
      <c r="L595" s="137">
        <v>0</v>
      </c>
      <c r="M595" s="137">
        <v>-3075</v>
      </c>
      <c r="N595" s="138">
        <v>45693</v>
      </c>
    </row>
    <row r="596" spans="1:14" ht="14.4" x14ac:dyDescent="0.3">
      <c r="A596" s="135" t="s">
        <v>7840</v>
      </c>
      <c r="B596" s="135" t="s">
        <v>9670</v>
      </c>
      <c r="C596" s="135" t="s">
        <v>10818</v>
      </c>
      <c r="D596" s="135" t="s">
        <v>10819</v>
      </c>
      <c r="E596" s="135" t="s">
        <v>9673</v>
      </c>
      <c r="F596" s="135" t="s">
        <v>9657</v>
      </c>
      <c r="G596" s="135" t="s">
        <v>9674</v>
      </c>
      <c r="H596" s="136">
        <v>45107</v>
      </c>
      <c r="I596" s="135" t="s">
        <v>9582</v>
      </c>
      <c r="J596" s="137">
        <v>3100.8</v>
      </c>
      <c r="K596" s="137">
        <v>3304</v>
      </c>
      <c r="L596" s="137">
        <v>0</v>
      </c>
      <c r="M596" s="137">
        <v>-203.2</v>
      </c>
      <c r="N596" s="138">
        <v>45693</v>
      </c>
    </row>
    <row r="597" spans="1:14" ht="14.4" x14ac:dyDescent="0.3">
      <c r="A597" s="135" t="s">
        <v>10902</v>
      </c>
      <c r="B597" s="135" t="s">
        <v>9711</v>
      </c>
      <c r="C597" s="135" t="s">
        <v>10903</v>
      </c>
      <c r="D597" s="135" t="s">
        <v>10904</v>
      </c>
      <c r="E597" s="135" t="s">
        <v>9673</v>
      </c>
      <c r="F597" s="135" t="s">
        <v>9657</v>
      </c>
      <c r="G597" s="135" t="s">
        <v>9674</v>
      </c>
      <c r="H597" s="136">
        <v>45106</v>
      </c>
      <c r="I597" s="135" t="s">
        <v>9582</v>
      </c>
      <c r="J597" s="137">
        <v>322.22000000000003</v>
      </c>
      <c r="K597" s="137">
        <v>343.33</v>
      </c>
      <c r="L597" s="137">
        <v>0</v>
      </c>
      <c r="M597" s="137">
        <v>-21.11</v>
      </c>
      <c r="N597" s="138">
        <v>45693</v>
      </c>
    </row>
    <row r="598" spans="1:14" ht="14.4" x14ac:dyDescent="0.3">
      <c r="A598" s="135" t="s">
        <v>9360</v>
      </c>
      <c r="B598" s="135" t="s">
        <v>9670</v>
      </c>
      <c r="C598" s="135" t="s">
        <v>10897</v>
      </c>
      <c r="D598" s="135" t="s">
        <v>10898</v>
      </c>
      <c r="E598" s="135" t="s">
        <v>9673</v>
      </c>
      <c r="F598" s="135" t="s">
        <v>9657</v>
      </c>
      <c r="G598" s="135" t="s">
        <v>9674</v>
      </c>
      <c r="H598" s="136">
        <v>45105</v>
      </c>
      <c r="I598" s="135" t="s">
        <v>9582</v>
      </c>
      <c r="J598" s="137">
        <v>2801.42</v>
      </c>
      <c r="K598" s="137">
        <v>2985</v>
      </c>
      <c r="L598" s="137">
        <v>0</v>
      </c>
      <c r="M598" s="137">
        <v>-183.58</v>
      </c>
      <c r="N598" s="138">
        <v>45693</v>
      </c>
    </row>
    <row r="599" spans="1:14" ht="14.4" x14ac:dyDescent="0.3">
      <c r="A599" s="135" t="s">
        <v>7836</v>
      </c>
      <c r="B599" s="135" t="s">
        <v>9670</v>
      </c>
      <c r="C599" s="135" t="s">
        <v>10327</v>
      </c>
      <c r="D599" s="135" t="s">
        <v>10328</v>
      </c>
      <c r="E599" s="135" t="s">
        <v>9673</v>
      </c>
      <c r="F599" s="135" t="s">
        <v>9657</v>
      </c>
      <c r="G599" s="135" t="s">
        <v>9674</v>
      </c>
      <c r="H599" s="136">
        <v>45105</v>
      </c>
      <c r="I599" s="135" t="s">
        <v>9582</v>
      </c>
      <c r="J599" s="137">
        <v>3976.11</v>
      </c>
      <c r="K599" s="137">
        <v>4236.66</v>
      </c>
      <c r="L599" s="137">
        <v>0</v>
      </c>
      <c r="M599" s="137">
        <v>-260.55</v>
      </c>
      <c r="N599" s="138">
        <v>45693</v>
      </c>
    </row>
    <row r="600" spans="1:14" ht="14.4" x14ac:dyDescent="0.3">
      <c r="A600" s="135" t="s">
        <v>8634</v>
      </c>
      <c r="B600" s="135" t="s">
        <v>10558</v>
      </c>
      <c r="C600" s="135" t="s">
        <v>10559</v>
      </c>
      <c r="D600" s="135" t="s">
        <v>10560</v>
      </c>
      <c r="E600" s="135" t="s">
        <v>9673</v>
      </c>
      <c r="F600" s="135" t="s">
        <v>9657</v>
      </c>
      <c r="G600" s="135" t="s">
        <v>9674</v>
      </c>
      <c r="H600" s="136">
        <v>45105</v>
      </c>
      <c r="I600" s="135" t="s">
        <v>9582</v>
      </c>
      <c r="J600" s="137">
        <v>561.07000000000005</v>
      </c>
      <c r="K600" s="137">
        <v>597.84</v>
      </c>
      <c r="L600" s="137">
        <v>0</v>
      </c>
      <c r="M600" s="137">
        <v>-36.770000000000003</v>
      </c>
      <c r="N600" s="138">
        <v>45693</v>
      </c>
    </row>
    <row r="601" spans="1:14" ht="14.4" x14ac:dyDescent="0.3">
      <c r="A601" s="135" t="s">
        <v>5591</v>
      </c>
      <c r="B601" s="135" t="s">
        <v>10558</v>
      </c>
      <c r="C601" s="135" t="s">
        <v>10872</v>
      </c>
      <c r="D601" s="135" t="s">
        <v>10873</v>
      </c>
      <c r="E601" s="135" t="s">
        <v>9673</v>
      </c>
      <c r="F601" s="135" t="s">
        <v>9657</v>
      </c>
      <c r="G601" s="135" t="s">
        <v>9674</v>
      </c>
      <c r="H601" s="136">
        <v>45104</v>
      </c>
      <c r="I601" s="135" t="s">
        <v>9582</v>
      </c>
      <c r="J601" s="137">
        <v>919.73</v>
      </c>
      <c r="K601" s="137">
        <v>980</v>
      </c>
      <c r="L601" s="137">
        <v>0</v>
      </c>
      <c r="M601" s="137">
        <v>-60.27</v>
      </c>
      <c r="N601" s="138">
        <v>45693</v>
      </c>
    </row>
    <row r="602" spans="1:14" ht="14.4" x14ac:dyDescent="0.3">
      <c r="A602" s="135" t="s">
        <v>6116</v>
      </c>
      <c r="B602" s="135" t="s">
        <v>10594</v>
      </c>
      <c r="C602" s="135" t="s">
        <v>10611</v>
      </c>
      <c r="D602" s="135" t="s">
        <v>10612</v>
      </c>
      <c r="E602" s="135" t="s">
        <v>9656</v>
      </c>
      <c r="F602" s="135" t="s">
        <v>9657</v>
      </c>
      <c r="G602" s="135" t="s">
        <v>9581</v>
      </c>
      <c r="H602" s="136">
        <v>45078</v>
      </c>
      <c r="I602" s="135" t="s">
        <v>9658</v>
      </c>
      <c r="J602" s="137">
        <v>2994</v>
      </c>
      <c r="K602" s="137">
        <v>2994</v>
      </c>
      <c r="L602" s="137">
        <v>0</v>
      </c>
      <c r="M602" s="137">
        <v>0</v>
      </c>
      <c r="N602" s="138">
        <v>45693</v>
      </c>
    </row>
    <row r="603" spans="1:14" ht="14.4" x14ac:dyDescent="0.3">
      <c r="A603" s="135" t="s">
        <v>5959</v>
      </c>
      <c r="B603" s="135" t="s">
        <v>10594</v>
      </c>
      <c r="C603" s="135" t="s">
        <v>10607</v>
      </c>
      <c r="D603" s="135" t="s">
        <v>10608</v>
      </c>
      <c r="E603" s="135" t="s">
        <v>9656</v>
      </c>
      <c r="F603" s="135" t="s">
        <v>9657</v>
      </c>
      <c r="G603" s="135" t="s">
        <v>9581</v>
      </c>
      <c r="H603" s="136">
        <v>45049</v>
      </c>
      <c r="I603" s="135" t="s">
        <v>9658</v>
      </c>
      <c r="J603" s="137">
        <v>7559</v>
      </c>
      <c r="K603" s="137">
        <v>7559</v>
      </c>
      <c r="L603" s="137">
        <v>0</v>
      </c>
      <c r="M603" s="137">
        <v>0</v>
      </c>
      <c r="N603" s="138">
        <v>45693</v>
      </c>
    </row>
    <row r="604" spans="1:14" ht="14.4" x14ac:dyDescent="0.3">
      <c r="A604" s="135" t="s">
        <v>10905</v>
      </c>
      <c r="B604" s="135" t="s">
        <v>10741</v>
      </c>
      <c r="C604" s="135" t="s">
        <v>10742</v>
      </c>
      <c r="D604" s="135" t="s">
        <v>10743</v>
      </c>
      <c r="E604" s="135" t="s">
        <v>9656</v>
      </c>
      <c r="F604" s="135" t="s">
        <v>9657</v>
      </c>
      <c r="G604" s="135" t="s">
        <v>9581</v>
      </c>
      <c r="H604" s="136">
        <v>45013</v>
      </c>
      <c r="I604" s="135" t="s">
        <v>9658</v>
      </c>
      <c r="J604" s="137">
        <v>115.87</v>
      </c>
      <c r="K604" s="137">
        <v>42.68</v>
      </c>
      <c r="L604" s="137">
        <v>73.19</v>
      </c>
      <c r="M604" s="137">
        <v>0</v>
      </c>
      <c r="N604" s="138">
        <v>45693</v>
      </c>
    </row>
    <row r="605" spans="1:14" ht="14.4" x14ac:dyDescent="0.3">
      <c r="A605" s="135" t="s">
        <v>5958</v>
      </c>
      <c r="B605" s="135" t="s">
        <v>10594</v>
      </c>
      <c r="C605" s="135" t="s">
        <v>10607</v>
      </c>
      <c r="D605" s="135" t="s">
        <v>10608</v>
      </c>
      <c r="E605" s="135" t="s">
        <v>9656</v>
      </c>
      <c r="F605" s="135" t="s">
        <v>9657</v>
      </c>
      <c r="G605" s="135" t="s">
        <v>9581</v>
      </c>
      <c r="H605" s="136">
        <v>44957</v>
      </c>
      <c r="I605" s="135" t="s">
        <v>9658</v>
      </c>
      <c r="J605" s="137">
        <v>11965</v>
      </c>
      <c r="K605" s="137">
        <v>11965</v>
      </c>
      <c r="L605" s="137">
        <v>0</v>
      </c>
      <c r="M605" s="137">
        <v>0</v>
      </c>
      <c r="N605" s="138">
        <v>45693</v>
      </c>
    </row>
    <row r="606" spans="1:14" ht="14.4" x14ac:dyDescent="0.3">
      <c r="A606" s="135" t="s">
        <v>6017</v>
      </c>
      <c r="B606" s="135" t="s">
        <v>10594</v>
      </c>
      <c r="C606" s="135" t="s">
        <v>10611</v>
      </c>
      <c r="D606" s="135" t="s">
        <v>10612</v>
      </c>
      <c r="E606" s="135" t="s">
        <v>9656</v>
      </c>
      <c r="F606" s="135" t="s">
        <v>9657</v>
      </c>
      <c r="G606" s="135" t="s">
        <v>9581</v>
      </c>
      <c r="H606" s="136">
        <v>44957</v>
      </c>
      <c r="I606" s="135" t="s">
        <v>9658</v>
      </c>
      <c r="J606" s="137">
        <v>3900</v>
      </c>
      <c r="K606" s="137">
        <v>3900</v>
      </c>
      <c r="L606" s="137">
        <v>0</v>
      </c>
      <c r="M606" s="137">
        <v>0</v>
      </c>
      <c r="N606" s="138">
        <v>45693</v>
      </c>
    </row>
    <row r="607" spans="1:14" ht="14.4" x14ac:dyDescent="0.3">
      <c r="A607" s="135" t="s">
        <v>7211</v>
      </c>
      <c r="B607" s="135" t="s">
        <v>10780</v>
      </c>
      <c r="C607" s="135" t="s">
        <v>10781</v>
      </c>
      <c r="D607" s="135" t="s">
        <v>10782</v>
      </c>
      <c r="E607" s="135" t="s">
        <v>9579</v>
      </c>
      <c r="F607" s="135" t="s">
        <v>9580</v>
      </c>
      <c r="G607" s="135" t="s">
        <v>9581</v>
      </c>
      <c r="H607" s="136">
        <v>44925</v>
      </c>
      <c r="I607" s="135" t="s">
        <v>9607</v>
      </c>
      <c r="J607" s="137">
        <v>3508.82</v>
      </c>
      <c r="K607" s="137">
        <v>3508.82</v>
      </c>
      <c r="L607" s="137">
        <v>0</v>
      </c>
      <c r="M607" s="137">
        <v>0</v>
      </c>
      <c r="N607" s="138">
        <v>45693</v>
      </c>
    </row>
    <row r="608" spans="1:14" ht="14.4" x14ac:dyDescent="0.3">
      <c r="A608" s="135" t="s">
        <v>7658</v>
      </c>
      <c r="B608" s="135" t="s">
        <v>10780</v>
      </c>
      <c r="C608" s="135" t="s">
        <v>10906</v>
      </c>
      <c r="D608" s="135" t="s">
        <v>10907</v>
      </c>
      <c r="E608" s="135" t="s">
        <v>9579</v>
      </c>
      <c r="F608" s="135" t="s">
        <v>9580</v>
      </c>
      <c r="G608" s="135" t="s">
        <v>9581</v>
      </c>
      <c r="H608" s="136">
        <v>44925</v>
      </c>
      <c r="I608" s="135" t="s">
        <v>9607</v>
      </c>
      <c r="J608" s="137">
        <v>1133.52</v>
      </c>
      <c r="K608" s="137">
        <v>1133.52</v>
      </c>
      <c r="L608" s="137">
        <v>0</v>
      </c>
      <c r="M608" s="137">
        <v>0</v>
      </c>
      <c r="N608" s="138">
        <v>45693</v>
      </c>
    </row>
    <row r="609" spans="1:14" ht="14.4" x14ac:dyDescent="0.3">
      <c r="A609" s="135" t="s">
        <v>7210</v>
      </c>
      <c r="B609" s="135" t="s">
        <v>10780</v>
      </c>
      <c r="C609" s="135" t="s">
        <v>10906</v>
      </c>
      <c r="D609" s="135" t="s">
        <v>10907</v>
      </c>
      <c r="E609" s="135" t="s">
        <v>9579</v>
      </c>
      <c r="F609" s="135" t="s">
        <v>9580</v>
      </c>
      <c r="G609" s="135" t="s">
        <v>9581</v>
      </c>
      <c r="H609" s="136">
        <v>44925</v>
      </c>
      <c r="I609" s="135" t="s">
        <v>9607</v>
      </c>
      <c r="J609" s="137">
        <v>1825.8</v>
      </c>
      <c r="K609" s="137">
        <v>1825.8</v>
      </c>
      <c r="L609" s="137">
        <v>0</v>
      </c>
      <c r="M609" s="137">
        <v>0</v>
      </c>
      <c r="N609" s="138">
        <v>45693</v>
      </c>
    </row>
    <row r="610" spans="1:14" ht="14.4" x14ac:dyDescent="0.3">
      <c r="A610" s="135" t="s">
        <v>7294</v>
      </c>
      <c r="B610" s="135" t="s">
        <v>10780</v>
      </c>
      <c r="C610" s="135" t="s">
        <v>10906</v>
      </c>
      <c r="D610" s="135" t="s">
        <v>10907</v>
      </c>
      <c r="E610" s="135" t="s">
        <v>9579</v>
      </c>
      <c r="F610" s="135" t="s">
        <v>9580</v>
      </c>
      <c r="G610" s="135" t="s">
        <v>9581</v>
      </c>
      <c r="H610" s="136">
        <v>44925</v>
      </c>
      <c r="I610" s="135" t="s">
        <v>9607</v>
      </c>
      <c r="J610" s="137">
        <v>2036.76</v>
      </c>
      <c r="K610" s="137">
        <v>2036.76</v>
      </c>
      <c r="L610" s="137">
        <v>0</v>
      </c>
      <c r="M610" s="137">
        <v>0</v>
      </c>
      <c r="N610" s="138">
        <v>45693</v>
      </c>
    </row>
    <row r="611" spans="1:14" ht="14.4" x14ac:dyDescent="0.3">
      <c r="A611" s="135" t="s">
        <v>7366</v>
      </c>
      <c r="B611" s="135" t="s">
        <v>10780</v>
      </c>
      <c r="C611" s="135" t="s">
        <v>10906</v>
      </c>
      <c r="D611" s="135" t="s">
        <v>10907</v>
      </c>
      <c r="E611" s="135" t="s">
        <v>9579</v>
      </c>
      <c r="F611" s="135" t="s">
        <v>9580</v>
      </c>
      <c r="G611" s="135" t="s">
        <v>9581</v>
      </c>
      <c r="H611" s="136">
        <v>44925</v>
      </c>
      <c r="I611" s="135" t="s">
        <v>9607</v>
      </c>
      <c r="J611" s="137">
        <v>474.6</v>
      </c>
      <c r="K611" s="137">
        <v>474.6</v>
      </c>
      <c r="L611" s="137">
        <v>0</v>
      </c>
      <c r="M611" s="137">
        <v>0</v>
      </c>
      <c r="N611" s="138">
        <v>45693</v>
      </c>
    </row>
    <row r="612" spans="1:14" ht="14.4" x14ac:dyDescent="0.3">
      <c r="A612" s="135" t="s">
        <v>5621</v>
      </c>
      <c r="B612" s="135" t="s">
        <v>10780</v>
      </c>
      <c r="C612" s="135" t="s">
        <v>10908</v>
      </c>
      <c r="D612" s="135" t="s">
        <v>10909</v>
      </c>
      <c r="E612" s="135" t="s">
        <v>9579</v>
      </c>
      <c r="F612" s="135" t="s">
        <v>9580</v>
      </c>
      <c r="G612" s="135" t="s">
        <v>9581</v>
      </c>
      <c r="H612" s="136">
        <v>44925</v>
      </c>
      <c r="I612" s="135" t="s">
        <v>9607</v>
      </c>
      <c r="J612" s="137">
        <v>1745.27</v>
      </c>
      <c r="K612" s="137">
        <v>1661</v>
      </c>
      <c r="L612" s="137">
        <v>84.27</v>
      </c>
      <c r="M612" s="137">
        <v>0</v>
      </c>
      <c r="N612" s="138">
        <v>45693</v>
      </c>
    </row>
    <row r="613" spans="1:14" ht="14.4" x14ac:dyDescent="0.3">
      <c r="A613" s="135" t="s">
        <v>5700</v>
      </c>
      <c r="B613" s="135" t="s">
        <v>10594</v>
      </c>
      <c r="C613" s="135" t="s">
        <v>10607</v>
      </c>
      <c r="D613" s="135" t="s">
        <v>10608</v>
      </c>
      <c r="E613" s="135" t="s">
        <v>9656</v>
      </c>
      <c r="F613" s="135" t="s">
        <v>9657</v>
      </c>
      <c r="G613" s="135" t="s">
        <v>9581</v>
      </c>
      <c r="H613" s="136">
        <v>44834</v>
      </c>
      <c r="I613" s="135" t="s">
        <v>9658</v>
      </c>
      <c r="J613" s="137">
        <v>3014.5</v>
      </c>
      <c r="K613" s="137">
        <v>3014.5</v>
      </c>
      <c r="L613" s="137">
        <v>0</v>
      </c>
      <c r="M613" s="137">
        <v>0</v>
      </c>
      <c r="N613" s="138">
        <v>45693</v>
      </c>
    </row>
    <row r="614" spans="1:14" ht="14.4" x14ac:dyDescent="0.3">
      <c r="A614" s="135" t="s">
        <v>5699</v>
      </c>
      <c r="B614" s="135" t="s">
        <v>10594</v>
      </c>
      <c r="C614" s="135" t="s">
        <v>10611</v>
      </c>
      <c r="D614" s="135" t="s">
        <v>10612</v>
      </c>
      <c r="E614" s="135" t="s">
        <v>9656</v>
      </c>
      <c r="F614" s="135" t="s">
        <v>9657</v>
      </c>
      <c r="G614" s="135" t="s">
        <v>9581</v>
      </c>
      <c r="H614" s="136">
        <v>44834</v>
      </c>
      <c r="I614" s="135" t="s">
        <v>9658</v>
      </c>
      <c r="J614" s="137">
        <v>3122.5</v>
      </c>
      <c r="K614" s="137">
        <v>3122.5</v>
      </c>
      <c r="L614" s="137">
        <v>0</v>
      </c>
      <c r="M614" s="137">
        <v>0</v>
      </c>
      <c r="N614" s="138">
        <v>45693</v>
      </c>
    </row>
    <row r="615" spans="1:14" ht="14.4" x14ac:dyDescent="0.3">
      <c r="A615" s="135" t="s">
        <v>10910</v>
      </c>
      <c r="B615" s="135" t="s">
        <v>10078</v>
      </c>
      <c r="C615" s="135" t="s">
        <v>10911</v>
      </c>
      <c r="D615" s="135" t="s">
        <v>10912</v>
      </c>
      <c r="E615" s="135" t="s">
        <v>9656</v>
      </c>
      <c r="F615" s="135" t="s">
        <v>9657</v>
      </c>
      <c r="G615" s="135" t="s">
        <v>9581</v>
      </c>
      <c r="H615" s="136">
        <v>44771</v>
      </c>
      <c r="I615" s="135" t="s">
        <v>9607</v>
      </c>
      <c r="J615" s="137">
        <v>3646.14</v>
      </c>
      <c r="K615" s="137">
        <v>3646.14</v>
      </c>
      <c r="L615" s="137">
        <v>0</v>
      </c>
      <c r="M615" s="137">
        <v>0</v>
      </c>
      <c r="N615" s="138">
        <v>45693</v>
      </c>
    </row>
    <row r="616" spans="1:14" ht="14.4" x14ac:dyDescent="0.3">
      <c r="A616" s="135" t="s">
        <v>10913</v>
      </c>
      <c r="B616" s="135" t="s">
        <v>10914</v>
      </c>
      <c r="C616" s="135" t="s">
        <v>10915</v>
      </c>
      <c r="D616" s="135" t="s">
        <v>10916</v>
      </c>
      <c r="E616" s="135" t="s">
        <v>10917</v>
      </c>
      <c r="F616" s="145" t="s">
        <v>10918</v>
      </c>
      <c r="G616" s="135" t="s">
        <v>10919</v>
      </c>
      <c r="H616" s="136">
        <v>44721</v>
      </c>
      <c r="I616" s="135" t="s">
        <v>9658</v>
      </c>
      <c r="J616" s="137">
        <v>3225.52</v>
      </c>
      <c r="K616" s="176">
        <v>972</v>
      </c>
      <c r="L616" s="137">
        <v>3225.52</v>
      </c>
      <c r="M616" s="137">
        <v>3225.52</v>
      </c>
      <c r="N616" s="138">
        <v>45693</v>
      </c>
    </row>
    <row r="617" spans="1:14" ht="14.4" x14ac:dyDescent="0.3">
      <c r="A617" s="135" t="s">
        <v>5669</v>
      </c>
      <c r="B617" s="135" t="s">
        <v>10594</v>
      </c>
      <c r="C617" s="135" t="s">
        <v>10611</v>
      </c>
      <c r="D617" s="135" t="s">
        <v>10612</v>
      </c>
      <c r="E617" s="135" t="s">
        <v>9656</v>
      </c>
      <c r="F617" s="135" t="s">
        <v>9657</v>
      </c>
      <c r="G617" s="135" t="s">
        <v>9581</v>
      </c>
      <c r="H617" s="136">
        <v>44651</v>
      </c>
      <c r="I617" s="135" t="s">
        <v>9658</v>
      </c>
      <c r="J617" s="137">
        <v>5757.5</v>
      </c>
      <c r="K617" s="137">
        <v>5757.5</v>
      </c>
      <c r="L617" s="137">
        <v>0</v>
      </c>
      <c r="M617" s="137">
        <v>0</v>
      </c>
      <c r="N617" s="138">
        <v>45693</v>
      </c>
    </row>
    <row r="618" spans="1:14" ht="14.4" x14ac:dyDescent="0.3">
      <c r="A618" s="135" t="s">
        <v>7293</v>
      </c>
      <c r="B618" s="135" t="s">
        <v>10780</v>
      </c>
      <c r="C618" s="135" t="s">
        <v>10920</v>
      </c>
      <c r="D618" s="135" t="s">
        <v>10921</v>
      </c>
      <c r="E618" s="135" t="s">
        <v>9579</v>
      </c>
      <c r="F618" s="135" t="s">
        <v>9580</v>
      </c>
      <c r="G618" s="135" t="s">
        <v>9581</v>
      </c>
      <c r="H618" s="136">
        <v>44561</v>
      </c>
      <c r="I618" s="135" t="s">
        <v>9607</v>
      </c>
      <c r="J618" s="137">
        <v>1695.04</v>
      </c>
      <c r="K618" s="137">
        <v>1695.04</v>
      </c>
      <c r="L618" s="137">
        <v>0</v>
      </c>
      <c r="M618" s="137">
        <v>0</v>
      </c>
      <c r="N618" s="138">
        <v>45693</v>
      </c>
    </row>
    <row r="619" spans="1:14" ht="14.4" x14ac:dyDescent="0.3">
      <c r="A619" s="135" t="s">
        <v>7365</v>
      </c>
      <c r="B619" s="135" t="s">
        <v>10780</v>
      </c>
      <c r="C619" s="135" t="s">
        <v>10906</v>
      </c>
      <c r="D619" s="135" t="s">
        <v>10907</v>
      </c>
      <c r="E619" s="135" t="s">
        <v>9579</v>
      </c>
      <c r="F619" s="135" t="s">
        <v>9580</v>
      </c>
      <c r="G619" s="135" t="s">
        <v>9581</v>
      </c>
      <c r="H619" s="136">
        <v>44561</v>
      </c>
      <c r="I619" s="135" t="s">
        <v>9607</v>
      </c>
      <c r="J619" s="137">
        <v>1088.4000000000001</v>
      </c>
      <c r="K619" s="137">
        <v>1088.4000000000001</v>
      </c>
      <c r="L619" s="137">
        <v>0</v>
      </c>
      <c r="M619" s="137">
        <v>0</v>
      </c>
      <c r="N619" s="138">
        <v>45693</v>
      </c>
    </row>
    <row r="620" spans="1:14" ht="14.4" x14ac:dyDescent="0.3">
      <c r="A620" s="135" t="s">
        <v>5622</v>
      </c>
      <c r="B620" s="135" t="s">
        <v>10780</v>
      </c>
      <c r="C620" s="135" t="s">
        <v>10908</v>
      </c>
      <c r="D620" s="135" t="s">
        <v>10909</v>
      </c>
      <c r="E620" s="135" t="s">
        <v>9579</v>
      </c>
      <c r="F620" s="135" t="s">
        <v>9580</v>
      </c>
      <c r="G620" s="135" t="s">
        <v>9581</v>
      </c>
      <c r="H620" s="136">
        <v>44561</v>
      </c>
      <c r="I620" s="135" t="s">
        <v>9607</v>
      </c>
      <c r="J620" s="137">
        <v>905</v>
      </c>
      <c r="K620" s="137">
        <v>905</v>
      </c>
      <c r="L620" s="137">
        <v>0</v>
      </c>
      <c r="M620" s="137">
        <v>0</v>
      </c>
      <c r="N620" s="138">
        <v>45693</v>
      </c>
    </row>
    <row r="621" spans="1:14" ht="14.4" x14ac:dyDescent="0.3">
      <c r="A621" s="135" t="s">
        <v>10922</v>
      </c>
      <c r="B621" s="135" t="s">
        <v>10078</v>
      </c>
      <c r="C621" s="135" t="s">
        <v>10911</v>
      </c>
      <c r="D621" s="135" t="s">
        <v>10912</v>
      </c>
      <c r="E621" s="135" t="s">
        <v>9656</v>
      </c>
      <c r="F621" s="135" t="s">
        <v>9657</v>
      </c>
      <c r="G621" s="135" t="s">
        <v>9581</v>
      </c>
      <c r="H621" s="136">
        <v>44487</v>
      </c>
      <c r="I621" s="135" t="s">
        <v>9658</v>
      </c>
      <c r="J621" s="137">
        <v>5069</v>
      </c>
      <c r="K621" s="137">
        <v>5069</v>
      </c>
      <c r="L621" s="137">
        <v>0</v>
      </c>
      <c r="M621" s="137">
        <v>0</v>
      </c>
      <c r="N621" s="138">
        <v>45693</v>
      </c>
    </row>
    <row r="622" spans="1:14" ht="14.4" x14ac:dyDescent="0.3">
      <c r="A622" s="135" t="s">
        <v>10923</v>
      </c>
      <c r="B622" s="135" t="s">
        <v>10924</v>
      </c>
      <c r="C622" s="135" t="s">
        <v>10925</v>
      </c>
      <c r="D622" s="135" t="s">
        <v>10926</v>
      </c>
      <c r="E622" s="135" t="s">
        <v>9679</v>
      </c>
      <c r="F622" s="135" t="s">
        <v>9580</v>
      </c>
      <c r="G622" s="135" t="s">
        <v>9674</v>
      </c>
      <c r="H622" s="136">
        <v>44376</v>
      </c>
      <c r="I622" s="135" t="s">
        <v>9658</v>
      </c>
      <c r="J622" s="137">
        <v>167.4</v>
      </c>
      <c r="K622" s="137">
        <v>167.4</v>
      </c>
      <c r="L622" s="137">
        <v>0</v>
      </c>
      <c r="M622" s="137">
        <v>0</v>
      </c>
      <c r="N622" s="138">
        <v>45693</v>
      </c>
    </row>
    <row r="623" spans="1:14" ht="14.4" x14ac:dyDescent="0.3">
      <c r="A623" s="135" t="s">
        <v>10927</v>
      </c>
      <c r="B623" s="135" t="s">
        <v>10078</v>
      </c>
      <c r="C623" s="135" t="s">
        <v>10911</v>
      </c>
      <c r="D623" s="135" t="s">
        <v>10912</v>
      </c>
      <c r="E623" s="135" t="s">
        <v>9656</v>
      </c>
      <c r="F623" s="135" t="s">
        <v>9657</v>
      </c>
      <c r="G623" s="135" t="s">
        <v>9581</v>
      </c>
      <c r="H623" s="136">
        <v>44259</v>
      </c>
      <c r="I623" s="135" t="s">
        <v>9607</v>
      </c>
      <c r="J623" s="137">
        <v>8366.36</v>
      </c>
      <c r="K623" s="137">
        <v>8366.36</v>
      </c>
      <c r="L623" s="137">
        <v>0</v>
      </c>
      <c r="M623" s="137">
        <v>0</v>
      </c>
      <c r="N623" s="138">
        <v>45693</v>
      </c>
    </row>
    <row r="624" spans="1:14" ht="14.4" x14ac:dyDescent="0.3">
      <c r="A624" s="135" t="s">
        <v>5448</v>
      </c>
      <c r="B624" s="135" t="s">
        <v>10078</v>
      </c>
      <c r="C624" s="135" t="s">
        <v>10911</v>
      </c>
      <c r="D624" s="135" t="s">
        <v>10912</v>
      </c>
      <c r="E624" s="135" t="s">
        <v>9656</v>
      </c>
      <c r="F624" s="135" t="s">
        <v>9657</v>
      </c>
      <c r="G624" s="135" t="s">
        <v>9581</v>
      </c>
      <c r="H624" s="136">
        <v>44133</v>
      </c>
      <c r="I624" s="135" t="s">
        <v>9607</v>
      </c>
      <c r="J624" s="137">
        <v>1948.14</v>
      </c>
      <c r="K624" s="137">
        <v>1948.14</v>
      </c>
      <c r="L624" s="137">
        <v>0</v>
      </c>
      <c r="M624" s="137">
        <v>0</v>
      </c>
      <c r="N624" s="138">
        <v>45693</v>
      </c>
    </row>
    <row r="625" spans="1:14" ht="14.4" x14ac:dyDescent="0.3">
      <c r="A625" s="135" t="s">
        <v>5449</v>
      </c>
      <c r="B625" s="135" t="s">
        <v>10078</v>
      </c>
      <c r="C625" s="135" t="s">
        <v>10911</v>
      </c>
      <c r="D625" s="135" t="s">
        <v>10912</v>
      </c>
      <c r="E625" s="135" t="s">
        <v>9656</v>
      </c>
      <c r="F625" s="135" t="s">
        <v>9657</v>
      </c>
      <c r="G625" s="135" t="s">
        <v>9581</v>
      </c>
      <c r="H625" s="136">
        <v>44133</v>
      </c>
      <c r="I625" s="135" t="s">
        <v>9607</v>
      </c>
      <c r="J625" s="137">
        <v>2327.9299999999998</v>
      </c>
      <c r="K625" s="137">
        <v>2327.9299999999998</v>
      </c>
      <c r="L625" s="137">
        <v>0</v>
      </c>
      <c r="M625" s="137">
        <v>0</v>
      </c>
      <c r="N625" s="138">
        <v>45693</v>
      </c>
    </row>
    <row r="626" spans="1:14" ht="14.4" x14ac:dyDescent="0.3">
      <c r="A626" s="135" t="s">
        <v>5450</v>
      </c>
      <c r="B626" s="135" t="s">
        <v>10078</v>
      </c>
      <c r="C626" s="135" t="s">
        <v>10911</v>
      </c>
      <c r="D626" s="135" t="s">
        <v>10912</v>
      </c>
      <c r="E626" s="135" t="s">
        <v>9656</v>
      </c>
      <c r="F626" s="135" t="s">
        <v>9657</v>
      </c>
      <c r="G626" s="135" t="s">
        <v>9581</v>
      </c>
      <c r="H626" s="136">
        <v>44133</v>
      </c>
      <c r="I626" s="135" t="s">
        <v>9607</v>
      </c>
      <c r="J626" s="137">
        <v>10681.9</v>
      </c>
      <c r="K626" s="137">
        <v>10681.9</v>
      </c>
      <c r="L626" s="137">
        <v>0</v>
      </c>
      <c r="M626" s="137">
        <v>0</v>
      </c>
      <c r="N626" s="138">
        <v>45693</v>
      </c>
    </row>
    <row r="627" spans="1:14" ht="14.4" x14ac:dyDescent="0.3">
      <c r="A627" s="135" t="s">
        <v>10928</v>
      </c>
      <c r="B627" s="135" t="s">
        <v>10929</v>
      </c>
      <c r="C627" s="135" t="s">
        <v>10930</v>
      </c>
      <c r="D627" s="135" t="s">
        <v>10931</v>
      </c>
      <c r="E627" s="135" t="s">
        <v>9579</v>
      </c>
      <c r="F627" s="135" t="s">
        <v>9580</v>
      </c>
      <c r="G627" s="135" t="s">
        <v>9581</v>
      </c>
      <c r="H627" s="136">
        <v>43486</v>
      </c>
      <c r="I627" s="135" t="s">
        <v>9607</v>
      </c>
      <c r="J627" s="137">
        <v>5663</v>
      </c>
      <c r="K627" s="137">
        <v>5663</v>
      </c>
      <c r="L627" s="137">
        <v>0</v>
      </c>
      <c r="M627" s="137">
        <v>0</v>
      </c>
      <c r="N627" s="138">
        <v>45693</v>
      </c>
    </row>
    <row r="628" spans="1:14" ht="14.4" x14ac:dyDescent="0.3">
      <c r="A628" s="135" t="s">
        <v>10932</v>
      </c>
      <c r="B628" s="135" t="s">
        <v>10078</v>
      </c>
      <c r="C628" s="135" t="s">
        <v>10911</v>
      </c>
      <c r="D628" s="135" t="s">
        <v>10912</v>
      </c>
      <c r="E628" s="135" t="s">
        <v>9656</v>
      </c>
      <c r="F628" s="135" t="s">
        <v>9657</v>
      </c>
      <c r="G628" s="135" t="s">
        <v>9581</v>
      </c>
      <c r="H628" s="136">
        <v>43131</v>
      </c>
      <c r="I628" s="135" t="s">
        <v>9658</v>
      </c>
      <c r="J628" s="137">
        <v>1889.54</v>
      </c>
      <c r="K628" s="137">
        <v>1152.8800000000001</v>
      </c>
      <c r="L628" s="137">
        <v>736.66</v>
      </c>
      <c r="M628" s="137">
        <v>0</v>
      </c>
      <c r="N628" s="138">
        <v>45693</v>
      </c>
    </row>
    <row r="629" spans="1:14" ht="14.4" x14ac:dyDescent="0.3">
      <c r="A629" s="135" t="s">
        <v>10933</v>
      </c>
      <c r="B629" s="135" t="s">
        <v>10078</v>
      </c>
      <c r="C629" s="135" t="s">
        <v>10911</v>
      </c>
      <c r="D629" s="135" t="s">
        <v>10912</v>
      </c>
      <c r="E629" s="135" t="s">
        <v>9656</v>
      </c>
      <c r="F629" s="135" t="s">
        <v>9657</v>
      </c>
      <c r="G629" s="135" t="s">
        <v>9581</v>
      </c>
      <c r="H629" s="136">
        <v>42916</v>
      </c>
      <c r="I629" s="135" t="s">
        <v>9658</v>
      </c>
      <c r="J629" s="137">
        <v>2985.71</v>
      </c>
      <c r="K629" s="137">
        <v>2450.27</v>
      </c>
      <c r="L629" s="137">
        <v>535.44000000000005</v>
      </c>
      <c r="M629" s="137">
        <v>0</v>
      </c>
      <c r="N629" s="138">
        <v>45693</v>
      </c>
    </row>
    <row r="630" spans="1:14" ht="14.4" x14ac:dyDescent="0.3">
      <c r="J630" s="137"/>
      <c r="K630" s="137"/>
      <c r="L630" s="137"/>
      <c r="M630" s="137"/>
    </row>
    <row r="631" spans="1:14" ht="14.4" x14ac:dyDescent="0.3">
      <c r="J631" s="137"/>
      <c r="K631" s="137"/>
      <c r="L631" s="137"/>
      <c r="M631" s="137"/>
    </row>
    <row r="632" spans="1:14" ht="14.4" x14ac:dyDescent="0.3">
      <c r="J632" s="137"/>
      <c r="K632" s="137"/>
      <c r="L632" s="137"/>
      <c r="M632" s="137"/>
    </row>
    <row r="633" spans="1:14" ht="14.4" x14ac:dyDescent="0.3">
      <c r="J633" s="137"/>
      <c r="K633" s="137"/>
      <c r="L633" s="137"/>
      <c r="M633" s="137"/>
    </row>
    <row r="634" spans="1:14" ht="14.4" x14ac:dyDescent="0.3">
      <c r="J634" s="137"/>
      <c r="K634" s="137"/>
      <c r="L634" s="137"/>
      <c r="M634" s="137"/>
    </row>
    <row r="635" spans="1:14" ht="14.4" x14ac:dyDescent="0.3">
      <c r="J635" s="137"/>
      <c r="K635" s="137"/>
      <c r="L635" s="137"/>
      <c r="M635" s="137"/>
    </row>
    <row r="636" spans="1:14" ht="14.4" x14ac:dyDescent="0.3">
      <c r="J636" s="137"/>
      <c r="K636" s="137"/>
      <c r="L636" s="137"/>
      <c r="M636" s="137"/>
    </row>
    <row r="637" spans="1:14" ht="14.4" x14ac:dyDescent="0.3">
      <c r="J637" s="137"/>
      <c r="K637" s="137"/>
      <c r="L637" s="137"/>
      <c r="M637" s="137"/>
    </row>
    <row r="638" spans="1:14" ht="14.4" x14ac:dyDescent="0.3">
      <c r="J638" s="137"/>
      <c r="K638" s="137"/>
      <c r="L638" s="137"/>
      <c r="M638" s="137"/>
    </row>
    <row r="639" spans="1:14" ht="14.4" x14ac:dyDescent="0.3">
      <c r="J639" s="137"/>
      <c r="K639" s="137"/>
      <c r="L639" s="137"/>
      <c r="M639" s="137"/>
    </row>
    <row r="640" spans="1:14" ht="14.4" x14ac:dyDescent="0.3">
      <c r="J640" s="137"/>
      <c r="K640" s="137"/>
      <c r="L640" s="137"/>
      <c r="M640" s="137"/>
    </row>
    <row r="641" spans="10:13" ht="14.4" x14ac:dyDescent="0.3">
      <c r="J641" s="137"/>
      <c r="K641" s="137"/>
      <c r="L641" s="137"/>
      <c r="M641" s="137"/>
    </row>
    <row r="642" spans="10:13" ht="14.4" x14ac:dyDescent="0.3">
      <c r="J642" s="137"/>
      <c r="K642" s="137"/>
      <c r="L642" s="137"/>
      <c r="M642" s="137"/>
    </row>
    <row r="643" spans="10:13" ht="14.4" x14ac:dyDescent="0.3">
      <c r="J643" s="137"/>
      <c r="K643" s="137"/>
      <c r="L643" s="137"/>
      <c r="M643" s="137"/>
    </row>
    <row r="644" spans="10:13" ht="14.4" x14ac:dyDescent="0.3">
      <c r="J644" s="137"/>
      <c r="K644" s="137"/>
      <c r="L644" s="137"/>
      <c r="M644" s="137"/>
    </row>
    <row r="645" spans="10:13" ht="14.4" x14ac:dyDescent="0.3">
      <c r="J645" s="137"/>
      <c r="K645" s="137"/>
      <c r="L645" s="137"/>
      <c r="M645" s="137"/>
    </row>
    <row r="646" spans="10:13" ht="14.4" x14ac:dyDescent="0.3">
      <c r="J646" s="137"/>
      <c r="K646" s="137"/>
      <c r="L646" s="137"/>
      <c r="M646" s="137"/>
    </row>
    <row r="647" spans="10:13" ht="14.4" x14ac:dyDescent="0.3">
      <c r="J647" s="137"/>
      <c r="K647" s="137"/>
      <c r="L647" s="137"/>
      <c r="M647" s="137"/>
    </row>
    <row r="648" spans="10:13" ht="14.4" x14ac:dyDescent="0.3">
      <c r="J648" s="137"/>
      <c r="K648" s="137"/>
      <c r="L648" s="137"/>
      <c r="M648" s="137"/>
    </row>
    <row r="649" spans="10:13" ht="14.4" x14ac:dyDescent="0.3">
      <c r="J649" s="137"/>
      <c r="K649" s="137"/>
      <c r="L649" s="137"/>
      <c r="M649" s="137"/>
    </row>
    <row r="650" spans="10:13" ht="14.4" x14ac:dyDescent="0.3">
      <c r="J650" s="137"/>
      <c r="K650" s="137"/>
      <c r="L650" s="137"/>
      <c r="M650" s="137"/>
    </row>
    <row r="651" spans="10:13" ht="14.4" x14ac:dyDescent="0.3">
      <c r="J651" s="137"/>
      <c r="K651" s="137"/>
      <c r="L651" s="137"/>
      <c r="M651" s="137"/>
    </row>
    <row r="652" spans="10:13" ht="14.4" x14ac:dyDescent="0.3">
      <c r="J652" s="137"/>
      <c r="K652" s="137"/>
      <c r="L652" s="137"/>
      <c r="M652" s="137"/>
    </row>
    <row r="653" spans="10:13" ht="14.4" x14ac:dyDescent="0.3">
      <c r="J653" s="137"/>
      <c r="K653" s="137"/>
      <c r="L653" s="137"/>
      <c r="M653" s="137"/>
    </row>
    <row r="654" spans="10:13" ht="14.4" x14ac:dyDescent="0.3">
      <c r="J654" s="137"/>
      <c r="K654" s="137"/>
      <c r="L654" s="137"/>
      <c r="M654" s="137"/>
    </row>
    <row r="655" spans="10:13" ht="14.4" x14ac:dyDescent="0.3">
      <c r="J655" s="137"/>
      <c r="K655" s="137"/>
      <c r="L655" s="137"/>
      <c r="M655" s="137"/>
    </row>
    <row r="656" spans="10:13" ht="14.4" x14ac:dyDescent="0.3">
      <c r="J656" s="137"/>
      <c r="K656" s="137"/>
      <c r="L656" s="137"/>
      <c r="M656" s="137"/>
    </row>
    <row r="657" spans="10:13" ht="14.4" x14ac:dyDescent="0.3">
      <c r="J657" s="137"/>
      <c r="K657" s="137"/>
      <c r="L657" s="137"/>
      <c r="M657" s="137"/>
    </row>
    <row r="658" spans="10:13" ht="14.4" x14ac:dyDescent="0.3">
      <c r="J658" s="137"/>
      <c r="K658" s="137"/>
      <c r="L658" s="137"/>
      <c r="M658" s="137"/>
    </row>
    <row r="659" spans="10:13" ht="14.4" x14ac:dyDescent="0.3">
      <c r="J659" s="137"/>
      <c r="K659" s="137"/>
      <c r="L659" s="137"/>
      <c r="M659" s="137"/>
    </row>
    <row r="660" spans="10:13" ht="14.4" x14ac:dyDescent="0.3">
      <c r="J660" s="137"/>
      <c r="K660" s="137"/>
      <c r="L660" s="137"/>
      <c r="M660" s="137"/>
    </row>
    <row r="661" spans="10:13" ht="14.4" x14ac:dyDescent="0.3">
      <c r="J661" s="137"/>
      <c r="K661" s="137"/>
      <c r="L661" s="137"/>
      <c r="M661" s="137"/>
    </row>
    <row r="662" spans="10:13" ht="14.4" x14ac:dyDescent="0.3">
      <c r="J662" s="137"/>
      <c r="K662" s="137"/>
      <c r="L662" s="137"/>
      <c r="M662" s="137"/>
    </row>
    <row r="663" spans="10:13" ht="14.4" x14ac:dyDescent="0.3">
      <c r="J663" s="137"/>
      <c r="K663" s="137"/>
      <c r="L663" s="137"/>
      <c r="M663" s="137"/>
    </row>
    <row r="664" spans="10:13" ht="14.4" x14ac:dyDescent="0.3">
      <c r="J664" s="137"/>
      <c r="K664" s="137"/>
      <c r="L664" s="137"/>
      <c r="M664" s="137"/>
    </row>
    <row r="665" spans="10:13" ht="14.4" x14ac:dyDescent="0.3">
      <c r="J665" s="137"/>
      <c r="K665" s="137"/>
      <c r="L665" s="137"/>
      <c r="M665" s="137"/>
    </row>
    <row r="666" spans="10:13" ht="14.4" x14ac:dyDescent="0.3">
      <c r="J666" s="137"/>
      <c r="K666" s="137"/>
      <c r="L666" s="137"/>
      <c r="M666" s="137"/>
    </row>
    <row r="667" spans="10:13" ht="14.4" x14ac:dyDescent="0.3">
      <c r="J667" s="137"/>
      <c r="K667" s="137"/>
      <c r="L667" s="137"/>
      <c r="M667" s="137"/>
    </row>
    <row r="668" spans="10:13" ht="14.4" x14ac:dyDescent="0.3">
      <c r="J668" s="137"/>
      <c r="K668" s="137"/>
      <c r="L668" s="137"/>
      <c r="M668" s="137"/>
    </row>
    <row r="669" spans="10:13" ht="14.4" x14ac:dyDescent="0.3">
      <c r="J669" s="137"/>
      <c r="K669" s="137"/>
      <c r="L669" s="137"/>
      <c r="M669" s="137"/>
    </row>
    <row r="670" spans="10:13" ht="14.4" x14ac:dyDescent="0.3">
      <c r="J670" s="137"/>
      <c r="K670" s="137"/>
      <c r="L670" s="137"/>
      <c r="M670" s="137"/>
    </row>
    <row r="671" spans="10:13" ht="14.4" x14ac:dyDescent="0.3">
      <c r="J671" s="137"/>
      <c r="K671" s="137"/>
      <c r="L671" s="137"/>
      <c r="M671" s="137"/>
    </row>
    <row r="672" spans="10:13" ht="14.4" x14ac:dyDescent="0.3">
      <c r="J672" s="137"/>
      <c r="K672" s="137"/>
      <c r="L672" s="137"/>
      <c r="M672" s="137"/>
    </row>
    <row r="673" spans="10:13" ht="14.4" x14ac:dyDescent="0.3">
      <c r="J673" s="137"/>
      <c r="K673" s="137"/>
      <c r="L673" s="137"/>
      <c r="M673" s="137"/>
    </row>
    <row r="674" spans="10:13" ht="14.4" x14ac:dyDescent="0.3">
      <c r="J674" s="137"/>
      <c r="K674" s="137"/>
      <c r="L674" s="137"/>
      <c r="M674" s="137"/>
    </row>
    <row r="675" spans="10:13" ht="14.4" x14ac:dyDescent="0.3">
      <c r="J675" s="137"/>
      <c r="K675" s="137"/>
      <c r="L675" s="137"/>
      <c r="M675" s="137"/>
    </row>
    <row r="676" spans="10:13" ht="14.4" x14ac:dyDescent="0.3">
      <c r="J676" s="137"/>
      <c r="K676" s="137"/>
      <c r="L676" s="137"/>
      <c r="M676" s="137"/>
    </row>
    <row r="677" spans="10:13" ht="14.4" x14ac:dyDescent="0.3">
      <c r="J677" s="137"/>
      <c r="K677" s="137"/>
      <c r="L677" s="137"/>
      <c r="M677" s="137"/>
    </row>
    <row r="678" spans="10:13" ht="14.4" x14ac:dyDescent="0.3">
      <c r="J678" s="137"/>
      <c r="K678" s="137"/>
      <c r="L678" s="137"/>
      <c r="M678" s="137"/>
    </row>
    <row r="679" spans="10:13" ht="14.4" x14ac:dyDescent="0.3">
      <c r="J679" s="137"/>
      <c r="K679" s="137"/>
      <c r="L679" s="137"/>
      <c r="M679" s="137"/>
    </row>
    <row r="680" spans="10:13" ht="14.4" x14ac:dyDescent="0.3">
      <c r="J680" s="137"/>
      <c r="K680" s="137"/>
      <c r="L680" s="137"/>
      <c r="M680" s="137"/>
    </row>
    <row r="681" spans="10:13" ht="14.4" x14ac:dyDescent="0.3">
      <c r="J681" s="137"/>
      <c r="K681" s="137"/>
      <c r="L681" s="137"/>
      <c r="M681" s="137"/>
    </row>
    <row r="682" spans="10:13" ht="14.4" x14ac:dyDescent="0.3">
      <c r="J682" s="137"/>
      <c r="K682" s="137"/>
      <c r="L682" s="137"/>
      <c r="M682" s="137"/>
    </row>
    <row r="683" spans="10:13" ht="14.4" x14ac:dyDescent="0.3">
      <c r="J683" s="137"/>
      <c r="K683" s="137"/>
      <c r="L683" s="137"/>
      <c r="M683" s="137"/>
    </row>
    <row r="684" spans="10:13" ht="14.4" x14ac:dyDescent="0.3">
      <c r="J684" s="137"/>
      <c r="K684" s="137"/>
      <c r="L684" s="137"/>
      <c r="M684" s="137"/>
    </row>
    <row r="685" spans="10:13" ht="14.4" x14ac:dyDescent="0.3">
      <c r="J685" s="137"/>
      <c r="K685" s="137"/>
      <c r="L685" s="137"/>
      <c r="M685" s="137"/>
    </row>
    <row r="686" spans="10:13" ht="14.4" x14ac:dyDescent="0.3">
      <c r="J686" s="137"/>
      <c r="K686" s="137"/>
      <c r="L686" s="137"/>
      <c r="M686" s="137"/>
    </row>
    <row r="687" spans="10:13" ht="14.4" x14ac:dyDescent="0.3">
      <c r="J687" s="137"/>
      <c r="K687" s="137"/>
      <c r="L687" s="137"/>
      <c r="M687" s="137"/>
    </row>
    <row r="688" spans="10:13" ht="14.4" x14ac:dyDescent="0.3">
      <c r="J688" s="137"/>
      <c r="K688" s="137"/>
      <c r="L688" s="137"/>
      <c r="M688" s="137"/>
    </row>
    <row r="689" spans="10:13" ht="14.4" x14ac:dyDescent="0.3">
      <c r="J689" s="137"/>
      <c r="K689" s="137"/>
      <c r="L689" s="137"/>
      <c r="M689" s="137"/>
    </row>
    <row r="690" spans="10:13" ht="14.4" x14ac:dyDescent="0.3">
      <c r="J690" s="137"/>
      <c r="K690" s="137"/>
      <c r="L690" s="137"/>
      <c r="M690" s="137"/>
    </row>
    <row r="691" spans="10:13" ht="14.4" x14ac:dyDescent="0.3">
      <c r="J691" s="137"/>
      <c r="K691" s="137"/>
      <c r="L691" s="137"/>
      <c r="M691" s="137"/>
    </row>
    <row r="692" spans="10:13" ht="14.4" x14ac:dyDescent="0.3">
      <c r="J692" s="137"/>
      <c r="K692" s="137"/>
      <c r="L692" s="137"/>
      <c r="M692" s="137"/>
    </row>
    <row r="693" spans="10:13" ht="14.4" x14ac:dyDescent="0.3">
      <c r="J693" s="137"/>
      <c r="K693" s="137"/>
      <c r="L693" s="137"/>
      <c r="M693" s="137"/>
    </row>
    <row r="694" spans="10:13" ht="14.4" x14ac:dyDescent="0.3">
      <c r="J694" s="137"/>
      <c r="K694" s="137"/>
      <c r="L694" s="137"/>
      <c r="M694" s="137"/>
    </row>
    <row r="695" spans="10:13" ht="14.4" x14ac:dyDescent="0.3">
      <c r="J695" s="137"/>
      <c r="K695" s="137"/>
      <c r="L695" s="137"/>
      <c r="M695" s="137"/>
    </row>
    <row r="696" spans="10:13" ht="14.4" x14ac:dyDescent="0.3">
      <c r="J696" s="137"/>
      <c r="K696" s="137"/>
      <c r="L696" s="137"/>
      <c r="M696" s="137"/>
    </row>
    <row r="697" spans="10:13" ht="14.4" x14ac:dyDescent="0.3">
      <c r="J697" s="137"/>
      <c r="K697" s="137"/>
      <c r="L697" s="137"/>
      <c r="M697" s="137"/>
    </row>
    <row r="698" spans="10:13" ht="14.4" x14ac:dyDescent="0.3">
      <c r="J698" s="137"/>
      <c r="K698" s="137"/>
      <c r="L698" s="137"/>
      <c r="M698" s="137"/>
    </row>
    <row r="699" spans="10:13" ht="14.4" x14ac:dyDescent="0.3">
      <c r="J699" s="137"/>
      <c r="K699" s="137"/>
      <c r="L699" s="137"/>
      <c r="M699" s="137"/>
    </row>
    <row r="700" spans="10:13" ht="14.4" x14ac:dyDescent="0.3">
      <c r="J700" s="137"/>
      <c r="K700" s="137"/>
      <c r="L700" s="137"/>
      <c r="M700" s="137"/>
    </row>
    <row r="701" spans="10:13" ht="14.4" x14ac:dyDescent="0.3">
      <c r="J701" s="137"/>
      <c r="K701" s="137"/>
      <c r="L701" s="137"/>
      <c r="M701" s="137"/>
    </row>
    <row r="702" spans="10:13" ht="14.4" x14ac:dyDescent="0.3">
      <c r="J702" s="137"/>
      <c r="K702" s="137"/>
      <c r="L702" s="137"/>
      <c r="M702" s="137"/>
    </row>
    <row r="703" spans="10:13" ht="14.4" x14ac:dyDescent="0.3">
      <c r="J703" s="137"/>
      <c r="K703" s="137"/>
      <c r="L703" s="137"/>
      <c r="M703" s="137"/>
    </row>
    <row r="704" spans="10:13" ht="14.4" x14ac:dyDescent="0.3">
      <c r="J704" s="137"/>
      <c r="K704" s="137"/>
      <c r="L704" s="137"/>
      <c r="M704" s="137"/>
    </row>
    <row r="705" spans="10:13" ht="14.4" x14ac:dyDescent="0.3">
      <c r="J705" s="137"/>
      <c r="K705" s="137"/>
      <c r="L705" s="137"/>
      <c r="M705" s="137"/>
    </row>
    <row r="706" spans="10:13" ht="14.4" x14ac:dyDescent="0.3">
      <c r="J706" s="137"/>
      <c r="K706" s="137"/>
      <c r="L706" s="137"/>
      <c r="M706" s="137"/>
    </row>
    <row r="707" spans="10:13" ht="14.4" x14ac:dyDescent="0.3">
      <c r="J707" s="137"/>
      <c r="K707" s="137"/>
      <c r="L707" s="137"/>
      <c r="M707" s="137"/>
    </row>
    <row r="708" spans="10:13" ht="14.4" x14ac:dyDescent="0.3">
      <c r="J708" s="137"/>
      <c r="K708" s="137"/>
      <c r="L708" s="137"/>
      <c r="M708" s="137"/>
    </row>
    <row r="709" spans="10:13" ht="14.4" x14ac:dyDescent="0.3">
      <c r="J709" s="137"/>
      <c r="K709" s="137"/>
      <c r="L709" s="137"/>
      <c r="M709" s="137"/>
    </row>
    <row r="710" spans="10:13" ht="14.4" x14ac:dyDescent="0.3">
      <c r="J710" s="137"/>
      <c r="K710" s="137"/>
      <c r="L710" s="137"/>
      <c r="M710" s="137"/>
    </row>
    <row r="711" spans="10:13" ht="14.4" x14ac:dyDescent="0.3">
      <c r="J711" s="137"/>
      <c r="K711" s="137"/>
      <c r="L711" s="137"/>
      <c r="M711" s="137"/>
    </row>
    <row r="712" spans="10:13" ht="14.4" x14ac:dyDescent="0.3">
      <c r="J712" s="137"/>
      <c r="K712" s="137"/>
      <c r="L712" s="137"/>
      <c r="M712" s="137"/>
    </row>
    <row r="713" spans="10:13" ht="14.4" x14ac:dyDescent="0.3">
      <c r="J713" s="137"/>
      <c r="K713" s="137"/>
      <c r="L713" s="137"/>
      <c r="M713" s="137"/>
    </row>
    <row r="714" spans="10:13" ht="14.4" x14ac:dyDescent="0.3">
      <c r="J714" s="137"/>
      <c r="K714" s="137"/>
      <c r="L714" s="137"/>
      <c r="M714" s="137"/>
    </row>
    <row r="715" spans="10:13" ht="14.4" x14ac:dyDescent="0.3">
      <c r="J715" s="137"/>
      <c r="K715" s="137"/>
      <c r="L715" s="137"/>
      <c r="M715" s="137"/>
    </row>
    <row r="716" spans="10:13" ht="14.4" x14ac:dyDescent="0.3">
      <c r="J716" s="137"/>
      <c r="K716" s="137"/>
      <c r="L716" s="137"/>
      <c r="M716" s="137"/>
    </row>
    <row r="717" spans="10:13" ht="14.4" x14ac:dyDescent="0.3">
      <c r="J717" s="137"/>
      <c r="K717" s="137"/>
      <c r="L717" s="137"/>
      <c r="M717" s="137"/>
    </row>
    <row r="718" spans="10:13" ht="14.4" x14ac:dyDescent="0.3">
      <c r="J718" s="137"/>
      <c r="K718" s="137"/>
      <c r="L718" s="137"/>
      <c r="M718" s="137"/>
    </row>
    <row r="719" spans="10:13" ht="14.4" x14ac:dyDescent="0.3">
      <c r="J719" s="137"/>
      <c r="K719" s="137"/>
      <c r="L719" s="137"/>
      <c r="M719" s="137"/>
    </row>
    <row r="720" spans="10:13" ht="14.4" x14ac:dyDescent="0.3">
      <c r="J720" s="137"/>
      <c r="K720" s="137"/>
      <c r="L720" s="137"/>
      <c r="M720" s="137"/>
    </row>
    <row r="721" spans="10:13" ht="14.4" x14ac:dyDescent="0.3">
      <c r="J721" s="137"/>
      <c r="K721" s="137"/>
      <c r="L721" s="137"/>
      <c r="M721" s="137"/>
    </row>
    <row r="722" spans="10:13" ht="14.4" x14ac:dyDescent="0.3">
      <c r="J722" s="137"/>
      <c r="K722" s="137"/>
      <c r="L722" s="137"/>
      <c r="M722" s="137"/>
    </row>
    <row r="723" spans="10:13" ht="14.4" x14ac:dyDescent="0.3">
      <c r="J723" s="137"/>
      <c r="K723" s="137"/>
      <c r="L723" s="137"/>
      <c r="M723" s="137"/>
    </row>
    <row r="724" spans="10:13" ht="14.4" x14ac:dyDescent="0.3">
      <c r="J724" s="137"/>
      <c r="K724" s="137"/>
      <c r="L724" s="137"/>
      <c r="M724" s="137"/>
    </row>
    <row r="725" spans="10:13" ht="14.4" x14ac:dyDescent="0.3">
      <c r="J725" s="137"/>
      <c r="K725" s="137"/>
      <c r="L725" s="137"/>
      <c r="M725" s="137"/>
    </row>
    <row r="726" spans="10:13" ht="14.4" x14ac:dyDescent="0.3">
      <c r="J726" s="137"/>
      <c r="K726" s="137"/>
      <c r="L726" s="137"/>
      <c r="M726" s="137"/>
    </row>
    <row r="727" spans="10:13" ht="14.4" x14ac:dyDescent="0.3">
      <c r="J727" s="137"/>
      <c r="K727" s="137"/>
      <c r="L727" s="137"/>
      <c r="M727" s="137"/>
    </row>
    <row r="728" spans="10:13" ht="14.4" x14ac:dyDescent="0.3">
      <c r="J728" s="137"/>
      <c r="K728" s="137"/>
      <c r="L728" s="137"/>
      <c r="M728" s="137"/>
    </row>
    <row r="729" spans="10:13" ht="14.4" x14ac:dyDescent="0.3">
      <c r="J729" s="137"/>
      <c r="K729" s="137"/>
      <c r="L729" s="137"/>
      <c r="M729" s="137"/>
    </row>
    <row r="730" spans="10:13" ht="14.4" x14ac:dyDescent="0.3">
      <c r="J730" s="137"/>
      <c r="K730" s="137"/>
      <c r="L730" s="137"/>
      <c r="M730" s="137"/>
    </row>
    <row r="731" spans="10:13" ht="14.4" x14ac:dyDescent="0.3">
      <c r="J731" s="137"/>
      <c r="K731" s="137"/>
      <c r="L731" s="137"/>
      <c r="M731" s="137"/>
    </row>
    <row r="732" spans="10:13" ht="14.4" x14ac:dyDescent="0.3">
      <c r="J732" s="137"/>
      <c r="K732" s="137"/>
      <c r="L732" s="137"/>
      <c r="M732" s="137"/>
    </row>
    <row r="733" spans="10:13" ht="14.4" x14ac:dyDescent="0.3">
      <c r="J733" s="137"/>
      <c r="K733" s="137"/>
      <c r="L733" s="137"/>
      <c r="M733" s="137"/>
    </row>
    <row r="734" spans="10:13" ht="14.4" x14ac:dyDescent="0.3">
      <c r="J734" s="137"/>
      <c r="K734" s="137"/>
      <c r="L734" s="137"/>
      <c r="M734" s="137"/>
    </row>
    <row r="735" spans="10:13" ht="14.4" x14ac:dyDescent="0.3">
      <c r="J735" s="137"/>
      <c r="K735" s="137"/>
      <c r="L735" s="137"/>
      <c r="M735" s="137"/>
    </row>
    <row r="736" spans="10:13" ht="14.4" x14ac:dyDescent="0.3">
      <c r="J736" s="137"/>
      <c r="K736" s="137"/>
      <c r="L736" s="137"/>
      <c r="M736" s="137"/>
    </row>
    <row r="737" spans="10:13" ht="14.4" x14ac:dyDescent="0.3">
      <c r="J737" s="137"/>
      <c r="K737" s="137"/>
      <c r="L737" s="137"/>
      <c r="M737" s="137"/>
    </row>
    <row r="738" spans="10:13" ht="14.4" x14ac:dyDescent="0.3">
      <c r="J738" s="137"/>
      <c r="K738" s="137"/>
      <c r="L738" s="137"/>
      <c r="M738" s="137"/>
    </row>
    <row r="739" spans="10:13" ht="14.4" x14ac:dyDescent="0.3">
      <c r="J739" s="137"/>
      <c r="K739" s="137"/>
      <c r="L739" s="137"/>
      <c r="M739" s="137"/>
    </row>
    <row r="740" spans="10:13" ht="14.4" x14ac:dyDescent="0.3">
      <c r="J740" s="137"/>
      <c r="K740" s="137"/>
      <c r="L740" s="137"/>
      <c r="M740" s="137"/>
    </row>
    <row r="741" spans="10:13" ht="14.4" x14ac:dyDescent="0.3">
      <c r="J741" s="137"/>
      <c r="K741" s="137"/>
      <c r="L741" s="137"/>
      <c r="M741" s="137"/>
    </row>
    <row r="742" spans="10:13" ht="14.4" x14ac:dyDescent="0.3">
      <c r="J742" s="137"/>
      <c r="K742" s="137"/>
      <c r="L742" s="137"/>
      <c r="M742" s="137"/>
    </row>
    <row r="743" spans="10:13" ht="14.4" x14ac:dyDescent="0.3">
      <c r="J743" s="137"/>
      <c r="K743" s="137"/>
      <c r="L743" s="137"/>
      <c r="M743" s="137"/>
    </row>
    <row r="744" spans="10:13" ht="14.4" x14ac:dyDescent="0.3">
      <c r="J744" s="137"/>
      <c r="K744" s="137"/>
      <c r="L744" s="137"/>
      <c r="M744" s="137"/>
    </row>
    <row r="745" spans="10:13" ht="14.4" x14ac:dyDescent="0.3">
      <c r="J745" s="137"/>
      <c r="K745" s="137"/>
      <c r="L745" s="137"/>
      <c r="M745" s="137"/>
    </row>
    <row r="746" spans="10:13" ht="14.4" x14ac:dyDescent="0.3">
      <c r="J746" s="137"/>
      <c r="K746" s="137"/>
      <c r="L746" s="137"/>
      <c r="M746" s="137"/>
    </row>
    <row r="747" spans="10:13" ht="14.4" x14ac:dyDescent="0.3">
      <c r="J747" s="137"/>
      <c r="K747" s="137"/>
      <c r="L747" s="137"/>
      <c r="M747" s="137"/>
    </row>
    <row r="748" spans="10:13" ht="14.4" x14ac:dyDescent="0.3">
      <c r="J748" s="137"/>
      <c r="K748" s="137"/>
      <c r="L748" s="137"/>
      <c r="M748" s="137"/>
    </row>
    <row r="749" spans="10:13" ht="14.4" x14ac:dyDescent="0.3">
      <c r="J749" s="137"/>
      <c r="K749" s="137"/>
      <c r="L749" s="137"/>
      <c r="M749" s="137"/>
    </row>
    <row r="750" spans="10:13" ht="14.4" x14ac:dyDescent="0.3">
      <c r="J750" s="137"/>
      <c r="K750" s="137"/>
      <c r="L750" s="137"/>
      <c r="M750" s="137"/>
    </row>
    <row r="751" spans="10:13" ht="14.4" x14ac:dyDescent="0.3">
      <c r="J751" s="137"/>
      <c r="K751" s="137"/>
      <c r="L751" s="137"/>
      <c r="M751" s="137"/>
    </row>
    <row r="752" spans="10:13" ht="14.4" x14ac:dyDescent="0.3">
      <c r="J752" s="137"/>
      <c r="K752" s="137"/>
      <c r="L752" s="137"/>
      <c r="M752" s="137"/>
    </row>
    <row r="753" spans="10:13" ht="14.4" x14ac:dyDescent="0.3">
      <c r="J753" s="137"/>
      <c r="K753" s="137"/>
      <c r="L753" s="137"/>
      <c r="M753" s="137"/>
    </row>
    <row r="754" spans="10:13" ht="14.4" x14ac:dyDescent="0.3">
      <c r="J754" s="137"/>
      <c r="K754" s="137"/>
      <c r="L754" s="137"/>
      <c r="M754" s="137"/>
    </row>
    <row r="755" spans="10:13" ht="14.4" x14ac:dyDescent="0.3">
      <c r="J755" s="137"/>
      <c r="K755" s="137"/>
      <c r="L755" s="137"/>
      <c r="M755" s="137"/>
    </row>
    <row r="756" spans="10:13" ht="14.4" x14ac:dyDescent="0.3">
      <c r="J756" s="137"/>
      <c r="K756" s="137"/>
      <c r="L756" s="137"/>
      <c r="M756" s="137"/>
    </row>
    <row r="757" spans="10:13" ht="14.4" x14ac:dyDescent="0.3">
      <c r="J757" s="137"/>
      <c r="K757" s="137"/>
      <c r="L757" s="137"/>
      <c r="M757" s="137"/>
    </row>
    <row r="758" spans="10:13" ht="14.4" x14ac:dyDescent="0.3">
      <c r="J758" s="137"/>
      <c r="K758" s="137"/>
      <c r="L758" s="137"/>
      <c r="M758" s="137"/>
    </row>
    <row r="759" spans="10:13" ht="14.4" x14ac:dyDescent="0.3">
      <c r="J759" s="137"/>
      <c r="K759" s="137"/>
      <c r="L759" s="137"/>
      <c r="M759" s="137"/>
    </row>
    <row r="760" spans="10:13" ht="14.4" x14ac:dyDescent="0.3">
      <c r="J760" s="137"/>
      <c r="K760" s="137"/>
      <c r="L760" s="137"/>
      <c r="M760" s="137"/>
    </row>
    <row r="761" spans="10:13" ht="14.4" x14ac:dyDescent="0.3">
      <c r="J761" s="137"/>
      <c r="K761" s="137"/>
      <c r="L761" s="137"/>
      <c r="M761" s="137"/>
    </row>
    <row r="762" spans="10:13" ht="14.4" x14ac:dyDescent="0.3">
      <c r="J762" s="137"/>
      <c r="K762" s="137"/>
      <c r="L762" s="137"/>
      <c r="M762" s="137"/>
    </row>
    <row r="763" spans="10:13" ht="14.4" x14ac:dyDescent="0.3">
      <c r="J763" s="137"/>
      <c r="K763" s="137"/>
      <c r="L763" s="137"/>
      <c r="M763" s="137"/>
    </row>
    <row r="764" spans="10:13" ht="14.4" x14ac:dyDescent="0.3">
      <c r="J764" s="137"/>
      <c r="K764" s="137"/>
      <c r="L764" s="137"/>
      <c r="M764" s="137"/>
    </row>
    <row r="765" spans="10:13" ht="14.4" x14ac:dyDescent="0.3">
      <c r="J765" s="137"/>
      <c r="K765" s="137"/>
      <c r="L765" s="137"/>
      <c r="M765" s="137"/>
    </row>
    <row r="766" spans="10:13" ht="14.4" x14ac:dyDescent="0.3">
      <c r="J766" s="137"/>
      <c r="K766" s="137"/>
      <c r="L766" s="137"/>
      <c r="M766" s="137"/>
    </row>
    <row r="767" spans="10:13" ht="14.4" x14ac:dyDescent="0.3">
      <c r="J767" s="137"/>
      <c r="K767" s="137"/>
      <c r="L767" s="137"/>
      <c r="M767" s="137"/>
    </row>
    <row r="768" spans="10:13" ht="14.4" x14ac:dyDescent="0.3">
      <c r="J768" s="137"/>
      <c r="K768" s="137"/>
      <c r="L768" s="137"/>
      <c r="M768" s="137"/>
    </row>
    <row r="769" spans="10:13" ht="14.4" x14ac:dyDescent="0.3">
      <c r="J769" s="137"/>
      <c r="K769" s="137"/>
      <c r="L769" s="137"/>
      <c r="M769" s="137"/>
    </row>
    <row r="770" spans="10:13" ht="14.4" x14ac:dyDescent="0.3">
      <c r="J770" s="137"/>
      <c r="K770" s="137"/>
      <c r="L770" s="137"/>
      <c r="M770" s="137"/>
    </row>
    <row r="771" spans="10:13" ht="14.4" x14ac:dyDescent="0.3">
      <c r="J771" s="137"/>
      <c r="K771" s="137"/>
      <c r="L771" s="137"/>
      <c r="M771" s="137"/>
    </row>
    <row r="772" spans="10:13" ht="14.4" x14ac:dyDescent="0.3">
      <c r="J772" s="137"/>
      <c r="K772" s="137"/>
      <c r="L772" s="137"/>
      <c r="M772" s="137"/>
    </row>
    <row r="773" spans="10:13" ht="14.4" x14ac:dyDescent="0.3">
      <c r="J773" s="137"/>
      <c r="K773" s="137"/>
      <c r="L773" s="137"/>
      <c r="M773" s="137"/>
    </row>
    <row r="774" spans="10:13" ht="14.4" x14ac:dyDescent="0.3">
      <c r="J774" s="137"/>
      <c r="K774" s="137"/>
      <c r="L774" s="137"/>
      <c r="M774" s="137"/>
    </row>
    <row r="775" spans="10:13" ht="14.4" x14ac:dyDescent="0.3">
      <c r="J775" s="137"/>
      <c r="K775" s="137"/>
      <c r="L775" s="137"/>
      <c r="M775" s="137"/>
    </row>
    <row r="776" spans="10:13" ht="14.4" x14ac:dyDescent="0.3">
      <c r="J776" s="137"/>
      <c r="K776" s="137"/>
      <c r="L776" s="137"/>
      <c r="M776" s="137"/>
    </row>
    <row r="777" spans="10:13" ht="14.4" x14ac:dyDescent="0.3">
      <c r="J777" s="137"/>
      <c r="K777" s="137"/>
      <c r="L777" s="137"/>
      <c r="M777" s="137"/>
    </row>
    <row r="778" spans="10:13" ht="14.4" x14ac:dyDescent="0.3">
      <c r="J778" s="137"/>
      <c r="K778" s="137"/>
      <c r="L778" s="137"/>
      <c r="M778" s="137"/>
    </row>
    <row r="779" spans="10:13" ht="14.4" x14ac:dyDescent="0.3">
      <c r="J779" s="137"/>
      <c r="K779" s="137"/>
      <c r="L779" s="137"/>
      <c r="M779" s="137"/>
    </row>
    <row r="780" spans="10:13" ht="14.4" x14ac:dyDescent="0.3">
      <c r="J780" s="137"/>
      <c r="K780" s="137"/>
      <c r="L780" s="137"/>
      <c r="M780" s="137"/>
    </row>
    <row r="781" spans="10:13" ht="14.4" x14ac:dyDescent="0.3">
      <c r="J781" s="137"/>
      <c r="K781" s="137"/>
      <c r="L781" s="137"/>
      <c r="M781" s="137"/>
    </row>
    <row r="782" spans="10:13" ht="14.4" x14ac:dyDescent="0.3">
      <c r="J782" s="137"/>
      <c r="K782" s="137"/>
      <c r="L782" s="137"/>
      <c r="M782" s="137"/>
    </row>
    <row r="783" spans="10:13" ht="14.4" x14ac:dyDescent="0.3">
      <c r="J783" s="137"/>
      <c r="K783" s="137"/>
      <c r="L783" s="137"/>
      <c r="M783" s="137"/>
    </row>
    <row r="784" spans="10:13" ht="14.4" x14ac:dyDescent="0.3">
      <c r="J784" s="137"/>
      <c r="K784" s="137"/>
      <c r="L784" s="137"/>
      <c r="M784" s="137"/>
    </row>
    <row r="785" spans="10:13" ht="14.4" x14ac:dyDescent="0.3">
      <c r="J785" s="137"/>
      <c r="K785" s="137"/>
      <c r="L785" s="137"/>
      <c r="M785" s="137"/>
    </row>
    <row r="786" spans="10:13" ht="14.4" x14ac:dyDescent="0.3">
      <c r="J786" s="137"/>
      <c r="K786" s="137"/>
      <c r="L786" s="137"/>
      <c r="M786" s="137"/>
    </row>
    <row r="787" spans="10:13" ht="14.4" x14ac:dyDescent="0.3">
      <c r="J787" s="137"/>
      <c r="K787" s="137"/>
      <c r="L787" s="137"/>
      <c r="M787" s="137"/>
    </row>
    <row r="788" spans="10:13" ht="14.4" x14ac:dyDescent="0.3">
      <c r="J788" s="137"/>
      <c r="K788" s="137"/>
      <c r="L788" s="137"/>
      <c r="M788" s="137"/>
    </row>
    <row r="789" spans="10:13" ht="14.4" x14ac:dyDescent="0.3">
      <c r="J789" s="137"/>
      <c r="K789" s="137"/>
      <c r="L789" s="137"/>
      <c r="M789" s="137"/>
    </row>
    <row r="790" spans="10:13" ht="14.4" x14ac:dyDescent="0.3">
      <c r="J790" s="137"/>
      <c r="K790" s="137"/>
      <c r="L790" s="137"/>
      <c r="M790" s="137"/>
    </row>
    <row r="791" spans="10:13" ht="14.4" x14ac:dyDescent="0.3">
      <c r="J791" s="137"/>
      <c r="K791" s="137"/>
      <c r="L791" s="137"/>
      <c r="M791" s="137"/>
    </row>
    <row r="792" spans="10:13" ht="14.4" x14ac:dyDescent="0.3">
      <c r="J792" s="137"/>
      <c r="K792" s="137"/>
      <c r="L792" s="137"/>
      <c r="M792" s="137"/>
    </row>
    <row r="793" spans="10:13" ht="14.4" x14ac:dyDescent="0.3">
      <c r="J793" s="137"/>
      <c r="K793" s="137"/>
      <c r="L793" s="137"/>
      <c r="M793" s="137"/>
    </row>
    <row r="794" spans="10:13" ht="14.4" x14ac:dyDescent="0.3">
      <c r="J794" s="137"/>
      <c r="K794" s="137"/>
      <c r="L794" s="137"/>
      <c r="M794" s="137"/>
    </row>
    <row r="795" spans="10:13" ht="14.4" x14ac:dyDescent="0.3">
      <c r="J795" s="137"/>
      <c r="K795" s="137"/>
      <c r="L795" s="137"/>
      <c r="M795" s="137"/>
    </row>
    <row r="796" spans="10:13" ht="14.4" x14ac:dyDescent="0.3">
      <c r="J796" s="137"/>
      <c r="K796" s="137"/>
      <c r="L796" s="137"/>
      <c r="M796" s="137"/>
    </row>
    <row r="797" spans="10:13" ht="14.4" x14ac:dyDescent="0.3">
      <c r="J797" s="137"/>
      <c r="K797" s="137"/>
      <c r="L797" s="137"/>
      <c r="M797" s="137"/>
    </row>
    <row r="798" spans="10:13" ht="14.4" x14ac:dyDescent="0.3">
      <c r="J798" s="137"/>
      <c r="K798" s="137"/>
      <c r="L798" s="137"/>
      <c r="M798" s="137"/>
    </row>
    <row r="799" spans="10:13" ht="14.4" x14ac:dyDescent="0.3">
      <c r="J799" s="137"/>
      <c r="K799" s="137"/>
      <c r="L799" s="137"/>
      <c r="M799" s="137"/>
    </row>
    <row r="800" spans="10:13" ht="14.4" x14ac:dyDescent="0.3">
      <c r="J800" s="137"/>
      <c r="K800" s="137"/>
      <c r="L800" s="137"/>
      <c r="M800" s="137"/>
    </row>
    <row r="801" spans="10:13" ht="14.4" x14ac:dyDescent="0.3">
      <c r="J801" s="137"/>
      <c r="K801" s="137"/>
      <c r="L801" s="137"/>
      <c r="M801" s="137"/>
    </row>
    <row r="802" spans="10:13" ht="14.4" x14ac:dyDescent="0.3">
      <c r="J802" s="137"/>
      <c r="K802" s="137"/>
      <c r="L802" s="137"/>
      <c r="M802" s="137"/>
    </row>
    <row r="803" spans="10:13" ht="14.4" x14ac:dyDescent="0.3">
      <c r="J803" s="137"/>
      <c r="K803" s="137"/>
      <c r="L803" s="137"/>
      <c r="M803" s="137"/>
    </row>
    <row r="804" spans="10:13" ht="14.4" x14ac:dyDescent="0.3">
      <c r="J804" s="137"/>
      <c r="K804" s="137"/>
      <c r="L804" s="137"/>
      <c r="M804" s="137"/>
    </row>
    <row r="805" spans="10:13" ht="14.4" x14ac:dyDescent="0.3">
      <c r="J805" s="137"/>
      <c r="K805" s="137"/>
      <c r="L805" s="137"/>
      <c r="M805" s="137"/>
    </row>
    <row r="806" spans="10:13" ht="14.4" x14ac:dyDescent="0.3">
      <c r="J806" s="137"/>
      <c r="K806" s="137"/>
      <c r="L806" s="137"/>
      <c r="M806" s="137"/>
    </row>
    <row r="807" spans="10:13" ht="14.4" x14ac:dyDescent="0.3">
      <c r="J807" s="137"/>
      <c r="K807" s="137"/>
      <c r="L807" s="137"/>
      <c r="M807" s="137"/>
    </row>
    <row r="808" spans="10:13" ht="14.4" x14ac:dyDescent="0.3">
      <c r="J808" s="137"/>
      <c r="K808" s="137"/>
      <c r="L808" s="137"/>
      <c r="M808" s="137"/>
    </row>
    <row r="809" spans="10:13" ht="14.4" x14ac:dyDescent="0.3">
      <c r="J809" s="137"/>
      <c r="K809" s="137"/>
      <c r="L809" s="137"/>
      <c r="M809" s="137"/>
    </row>
    <row r="810" spans="10:13" ht="14.4" x14ac:dyDescent="0.3">
      <c r="J810" s="137"/>
      <c r="K810" s="137"/>
      <c r="L810" s="137"/>
      <c r="M810" s="137"/>
    </row>
    <row r="811" spans="10:13" ht="14.4" x14ac:dyDescent="0.3">
      <c r="J811" s="137"/>
      <c r="K811" s="137"/>
      <c r="L811" s="137"/>
      <c r="M811" s="137"/>
    </row>
    <row r="812" spans="10:13" ht="14.4" x14ac:dyDescent="0.3">
      <c r="J812" s="137"/>
      <c r="K812" s="137"/>
      <c r="L812" s="137"/>
      <c r="M812" s="137"/>
    </row>
    <row r="813" spans="10:13" ht="14.4" x14ac:dyDescent="0.3">
      <c r="J813" s="137"/>
      <c r="K813" s="137"/>
      <c r="L813" s="137"/>
      <c r="M813" s="137"/>
    </row>
    <row r="814" spans="10:13" ht="14.4" x14ac:dyDescent="0.3">
      <c r="J814" s="137"/>
      <c r="K814" s="137"/>
      <c r="L814" s="137"/>
      <c r="M814" s="137"/>
    </row>
    <row r="815" spans="10:13" ht="14.4" x14ac:dyDescent="0.3">
      <c r="J815" s="137"/>
      <c r="K815" s="137"/>
      <c r="L815" s="137"/>
      <c r="M815" s="137"/>
    </row>
    <row r="816" spans="10:13" ht="14.4" x14ac:dyDescent="0.3">
      <c r="J816" s="137"/>
      <c r="K816" s="137"/>
      <c r="L816" s="137"/>
      <c r="M816" s="137"/>
    </row>
    <row r="817" spans="10:13" ht="14.4" x14ac:dyDescent="0.3">
      <c r="J817" s="137"/>
      <c r="K817" s="137"/>
      <c r="L817" s="137"/>
      <c r="M817" s="137"/>
    </row>
    <row r="818" spans="10:13" ht="14.4" x14ac:dyDescent="0.3">
      <c r="J818" s="137"/>
      <c r="K818" s="137"/>
      <c r="L818" s="137"/>
      <c r="M818" s="137"/>
    </row>
    <row r="819" spans="10:13" ht="14.4" x14ac:dyDescent="0.3">
      <c r="J819" s="137"/>
      <c r="K819" s="137"/>
      <c r="L819" s="137"/>
      <c r="M819" s="137"/>
    </row>
    <row r="820" spans="10:13" ht="14.4" x14ac:dyDescent="0.3">
      <c r="J820" s="137"/>
      <c r="K820" s="137"/>
      <c r="L820" s="137"/>
      <c r="M820" s="137"/>
    </row>
    <row r="821" spans="10:13" ht="14.4" x14ac:dyDescent="0.3">
      <c r="J821" s="137"/>
      <c r="K821" s="137"/>
      <c r="L821" s="137"/>
      <c r="M821" s="137"/>
    </row>
    <row r="822" spans="10:13" ht="14.4" x14ac:dyDescent="0.3">
      <c r="J822" s="137"/>
      <c r="K822" s="137"/>
      <c r="L822" s="137"/>
      <c r="M822" s="137"/>
    </row>
    <row r="823" spans="10:13" ht="14.4" x14ac:dyDescent="0.3">
      <c r="J823" s="137"/>
      <c r="K823" s="137"/>
      <c r="L823" s="137"/>
      <c r="M823" s="137"/>
    </row>
    <row r="824" spans="10:13" ht="14.4" x14ac:dyDescent="0.3">
      <c r="J824" s="137"/>
      <c r="K824" s="137"/>
      <c r="L824" s="137"/>
      <c r="M824" s="137"/>
    </row>
    <row r="825" spans="10:13" ht="14.4" x14ac:dyDescent="0.3">
      <c r="J825" s="137"/>
      <c r="K825" s="137"/>
      <c r="L825" s="137"/>
      <c r="M825" s="137"/>
    </row>
    <row r="826" spans="10:13" ht="14.4" x14ac:dyDescent="0.3">
      <c r="J826" s="137"/>
      <c r="K826" s="137"/>
      <c r="L826" s="137"/>
      <c r="M826" s="137"/>
    </row>
    <row r="827" spans="10:13" ht="14.4" x14ac:dyDescent="0.3">
      <c r="J827" s="137"/>
      <c r="K827" s="137"/>
      <c r="L827" s="137"/>
      <c r="M827" s="137"/>
    </row>
    <row r="828" spans="10:13" ht="14.4" x14ac:dyDescent="0.3">
      <c r="J828" s="137"/>
      <c r="K828" s="137"/>
      <c r="L828" s="137"/>
      <c r="M828" s="137"/>
    </row>
    <row r="829" spans="10:13" ht="14.4" x14ac:dyDescent="0.3">
      <c r="J829" s="137"/>
      <c r="K829" s="137"/>
      <c r="L829" s="137"/>
      <c r="M829" s="137"/>
    </row>
    <row r="830" spans="10:13" ht="14.4" x14ac:dyDescent="0.3">
      <c r="J830" s="137"/>
      <c r="K830" s="137"/>
      <c r="L830" s="137"/>
      <c r="M830" s="137"/>
    </row>
    <row r="831" spans="10:13" ht="14.4" x14ac:dyDescent="0.3">
      <c r="J831" s="137"/>
      <c r="K831" s="137"/>
      <c r="L831" s="137"/>
      <c r="M831" s="137"/>
    </row>
    <row r="832" spans="10:13" ht="14.4" x14ac:dyDescent="0.3">
      <c r="J832" s="137"/>
      <c r="K832" s="137"/>
      <c r="L832" s="137"/>
      <c r="M832" s="137"/>
    </row>
    <row r="833" spans="10:13" ht="14.4" x14ac:dyDescent="0.3">
      <c r="J833" s="137"/>
      <c r="K833" s="137"/>
      <c r="L833" s="137"/>
      <c r="M833" s="137"/>
    </row>
    <row r="834" spans="10:13" ht="14.4" x14ac:dyDescent="0.3">
      <c r="J834" s="137"/>
      <c r="K834" s="137"/>
      <c r="L834" s="137"/>
      <c r="M834" s="137"/>
    </row>
    <row r="835" spans="10:13" ht="14.4" x14ac:dyDescent="0.3">
      <c r="J835" s="137"/>
      <c r="K835" s="137"/>
      <c r="L835" s="137"/>
      <c r="M835" s="137"/>
    </row>
    <row r="836" spans="10:13" ht="14.4" x14ac:dyDescent="0.3">
      <c r="J836" s="137"/>
      <c r="K836" s="137"/>
      <c r="L836" s="137"/>
      <c r="M836" s="137"/>
    </row>
    <row r="837" spans="10:13" ht="14.4" x14ac:dyDescent="0.3">
      <c r="J837" s="137"/>
      <c r="K837" s="137"/>
      <c r="L837" s="137"/>
      <c r="M837" s="137"/>
    </row>
    <row r="838" spans="10:13" ht="14.4" x14ac:dyDescent="0.3">
      <c r="J838" s="137"/>
      <c r="K838" s="137"/>
      <c r="L838" s="137"/>
      <c r="M838" s="137"/>
    </row>
    <row r="839" spans="10:13" ht="14.4" x14ac:dyDescent="0.3">
      <c r="J839" s="137"/>
      <c r="K839" s="137"/>
      <c r="L839" s="137"/>
      <c r="M839" s="137"/>
    </row>
    <row r="840" spans="10:13" ht="14.4" x14ac:dyDescent="0.3">
      <c r="J840" s="137"/>
      <c r="K840" s="137"/>
      <c r="L840" s="137"/>
      <c r="M840" s="137"/>
    </row>
    <row r="841" spans="10:13" ht="14.4" x14ac:dyDescent="0.3">
      <c r="J841" s="137"/>
      <c r="K841" s="137"/>
      <c r="L841" s="137"/>
      <c r="M841" s="137"/>
    </row>
    <row r="842" spans="10:13" ht="14.4" x14ac:dyDescent="0.3">
      <c r="J842" s="137"/>
      <c r="K842" s="137"/>
      <c r="L842" s="137"/>
      <c r="M842" s="137"/>
    </row>
    <row r="843" spans="10:13" ht="14.4" x14ac:dyDescent="0.3">
      <c r="J843" s="137"/>
      <c r="K843" s="137"/>
      <c r="L843" s="137"/>
      <c r="M843" s="137"/>
    </row>
    <row r="844" spans="10:13" ht="14.4" x14ac:dyDescent="0.3">
      <c r="J844" s="137"/>
      <c r="K844" s="137"/>
      <c r="L844" s="137"/>
      <c r="M844" s="137"/>
    </row>
    <row r="845" spans="10:13" ht="14.4" x14ac:dyDescent="0.3">
      <c r="J845" s="137"/>
      <c r="K845" s="137"/>
      <c r="L845" s="137"/>
      <c r="M845" s="137"/>
    </row>
    <row r="846" spans="10:13" ht="14.4" x14ac:dyDescent="0.3">
      <c r="J846" s="137"/>
      <c r="K846" s="137"/>
      <c r="L846" s="137"/>
      <c r="M846" s="137"/>
    </row>
    <row r="847" spans="10:13" ht="14.4" x14ac:dyDescent="0.3">
      <c r="J847" s="137"/>
      <c r="K847" s="137"/>
      <c r="L847" s="137"/>
      <c r="M847" s="137"/>
    </row>
    <row r="848" spans="10:13" ht="14.4" x14ac:dyDescent="0.3">
      <c r="J848" s="137"/>
      <c r="K848" s="137"/>
      <c r="L848" s="137"/>
      <c r="M848" s="137"/>
    </row>
    <row r="849" spans="10:13" ht="14.4" x14ac:dyDescent="0.3">
      <c r="J849" s="137"/>
      <c r="K849" s="137"/>
      <c r="L849" s="137"/>
      <c r="M849" s="137"/>
    </row>
    <row r="850" spans="10:13" ht="14.4" x14ac:dyDescent="0.3">
      <c r="J850" s="137"/>
      <c r="K850" s="137"/>
      <c r="L850" s="137"/>
      <c r="M850" s="137"/>
    </row>
    <row r="851" spans="10:13" ht="14.4" x14ac:dyDescent="0.3">
      <c r="J851" s="137"/>
      <c r="K851" s="137"/>
      <c r="L851" s="137"/>
      <c r="M851" s="137"/>
    </row>
    <row r="852" spans="10:13" ht="14.4" x14ac:dyDescent="0.3">
      <c r="J852" s="137"/>
      <c r="K852" s="137"/>
      <c r="L852" s="137"/>
      <c r="M852" s="137"/>
    </row>
    <row r="853" spans="10:13" ht="14.4" x14ac:dyDescent="0.3">
      <c r="J853" s="137"/>
      <c r="K853" s="137"/>
      <c r="L853" s="137"/>
      <c r="M853" s="137"/>
    </row>
    <row r="854" spans="10:13" ht="14.4" x14ac:dyDescent="0.3">
      <c r="J854" s="137"/>
      <c r="K854" s="137"/>
      <c r="L854" s="137"/>
      <c r="M854" s="137"/>
    </row>
    <row r="855" spans="10:13" ht="14.4" x14ac:dyDescent="0.3">
      <c r="J855" s="137"/>
      <c r="K855" s="137"/>
      <c r="L855" s="137"/>
      <c r="M855" s="137"/>
    </row>
    <row r="856" spans="10:13" ht="14.4" x14ac:dyDescent="0.3">
      <c r="J856" s="137"/>
      <c r="K856" s="137"/>
      <c r="L856" s="137"/>
      <c r="M856" s="137"/>
    </row>
    <row r="857" spans="10:13" ht="14.4" x14ac:dyDescent="0.3">
      <c r="J857" s="137"/>
      <c r="K857" s="137"/>
      <c r="L857" s="137"/>
      <c r="M857" s="137"/>
    </row>
    <row r="858" spans="10:13" ht="14.4" x14ac:dyDescent="0.3">
      <c r="J858" s="137"/>
      <c r="K858" s="137"/>
      <c r="L858" s="137"/>
      <c r="M858" s="137"/>
    </row>
    <row r="859" spans="10:13" ht="14.4" x14ac:dyDescent="0.3">
      <c r="J859" s="137"/>
      <c r="K859" s="137"/>
      <c r="L859" s="137"/>
      <c r="M859" s="137"/>
    </row>
    <row r="860" spans="10:13" ht="14.4" x14ac:dyDescent="0.3">
      <c r="J860" s="137"/>
      <c r="K860" s="137"/>
      <c r="L860" s="137"/>
      <c r="M860" s="137"/>
    </row>
    <row r="861" spans="10:13" ht="14.4" x14ac:dyDescent="0.3">
      <c r="J861" s="137"/>
      <c r="K861" s="137"/>
      <c r="L861" s="137"/>
      <c r="M861" s="137"/>
    </row>
    <row r="862" spans="10:13" ht="14.4" x14ac:dyDescent="0.3">
      <c r="J862" s="137"/>
      <c r="K862" s="137"/>
      <c r="L862" s="137"/>
      <c r="M862" s="137"/>
    </row>
    <row r="863" spans="10:13" ht="14.4" x14ac:dyDescent="0.3">
      <c r="J863" s="137"/>
      <c r="K863" s="137"/>
      <c r="L863" s="137"/>
      <c r="M863" s="137"/>
    </row>
    <row r="864" spans="10:13" ht="14.4" x14ac:dyDescent="0.3">
      <c r="J864" s="137"/>
      <c r="K864" s="137"/>
      <c r="L864" s="137"/>
      <c r="M864" s="137"/>
    </row>
    <row r="865" spans="10:13" ht="14.4" x14ac:dyDescent="0.3">
      <c r="J865" s="137"/>
      <c r="K865" s="137"/>
      <c r="L865" s="137"/>
      <c r="M865" s="137"/>
    </row>
    <row r="866" spans="10:13" ht="14.4" x14ac:dyDescent="0.3">
      <c r="J866" s="137"/>
      <c r="K866" s="137"/>
      <c r="L866" s="137"/>
      <c r="M866" s="137"/>
    </row>
    <row r="867" spans="10:13" ht="14.4" x14ac:dyDescent="0.3">
      <c r="J867" s="137"/>
      <c r="K867" s="137"/>
      <c r="L867" s="137"/>
      <c r="M867" s="137"/>
    </row>
    <row r="868" spans="10:13" ht="14.4" x14ac:dyDescent="0.3">
      <c r="J868" s="137"/>
      <c r="K868" s="137"/>
      <c r="L868" s="137"/>
      <c r="M868" s="137"/>
    </row>
    <row r="869" spans="10:13" ht="14.4" x14ac:dyDescent="0.3">
      <c r="J869" s="137"/>
      <c r="K869" s="137"/>
      <c r="L869" s="137"/>
      <c r="M869" s="137"/>
    </row>
    <row r="870" spans="10:13" ht="14.4" x14ac:dyDescent="0.3">
      <c r="J870" s="137"/>
      <c r="K870" s="137"/>
      <c r="L870" s="137"/>
      <c r="M870" s="137"/>
    </row>
    <row r="871" spans="10:13" ht="14.4" x14ac:dyDescent="0.3">
      <c r="J871" s="137"/>
      <c r="K871" s="137"/>
      <c r="L871" s="137"/>
      <c r="M871" s="137"/>
    </row>
    <row r="872" spans="10:13" ht="14.4" x14ac:dyDescent="0.3">
      <c r="J872" s="137"/>
      <c r="K872" s="137"/>
      <c r="L872" s="137"/>
      <c r="M872" s="137"/>
    </row>
    <row r="873" spans="10:13" ht="14.4" x14ac:dyDescent="0.3">
      <c r="J873" s="137"/>
      <c r="K873" s="137"/>
      <c r="L873" s="137"/>
      <c r="M873" s="137"/>
    </row>
    <row r="874" spans="10:13" ht="14.4" x14ac:dyDescent="0.3">
      <c r="J874" s="137"/>
      <c r="K874" s="137"/>
      <c r="L874" s="137"/>
      <c r="M874" s="137"/>
    </row>
    <row r="875" spans="10:13" ht="14.4" x14ac:dyDescent="0.3">
      <c r="J875" s="137"/>
      <c r="K875" s="137"/>
      <c r="L875" s="137"/>
      <c r="M875" s="137"/>
    </row>
    <row r="876" spans="10:13" ht="14.4" x14ac:dyDescent="0.3">
      <c r="J876" s="137"/>
      <c r="K876" s="137"/>
      <c r="L876" s="137"/>
      <c r="M876" s="137"/>
    </row>
    <row r="877" spans="10:13" ht="14.4" x14ac:dyDescent="0.3">
      <c r="J877" s="137"/>
      <c r="K877" s="137"/>
      <c r="L877" s="137"/>
      <c r="M877" s="137"/>
    </row>
    <row r="878" spans="10:13" ht="14.4" x14ac:dyDescent="0.3">
      <c r="J878" s="137"/>
      <c r="K878" s="137"/>
      <c r="L878" s="137"/>
      <c r="M878" s="137"/>
    </row>
    <row r="879" spans="10:13" ht="14.4" x14ac:dyDescent="0.3">
      <c r="J879" s="137"/>
      <c r="K879" s="137"/>
      <c r="L879" s="137"/>
      <c r="M879" s="137"/>
    </row>
    <row r="880" spans="10:13" ht="14.4" x14ac:dyDescent="0.3">
      <c r="J880" s="137"/>
      <c r="K880" s="137"/>
      <c r="L880" s="137"/>
      <c r="M880" s="137"/>
    </row>
    <row r="881" spans="10:13" ht="14.4" x14ac:dyDescent="0.3">
      <c r="J881" s="137"/>
      <c r="K881" s="137"/>
      <c r="L881" s="137"/>
      <c r="M881" s="137"/>
    </row>
    <row r="882" spans="10:13" ht="14.4" x14ac:dyDescent="0.3">
      <c r="J882" s="137"/>
      <c r="K882" s="137"/>
      <c r="L882" s="137"/>
      <c r="M882" s="137"/>
    </row>
    <row r="883" spans="10:13" ht="14.4" x14ac:dyDescent="0.3">
      <c r="J883" s="137"/>
      <c r="K883" s="137"/>
      <c r="L883" s="137"/>
      <c r="M883" s="137"/>
    </row>
    <row r="884" spans="10:13" ht="14.4" x14ac:dyDescent="0.3">
      <c r="J884" s="137"/>
      <c r="K884" s="137"/>
      <c r="L884" s="137"/>
      <c r="M884" s="137"/>
    </row>
    <row r="885" spans="10:13" ht="14.4" x14ac:dyDescent="0.3">
      <c r="J885" s="137"/>
      <c r="K885" s="137"/>
      <c r="L885" s="137"/>
      <c r="M885" s="137"/>
    </row>
    <row r="886" spans="10:13" ht="14.4" x14ac:dyDescent="0.3">
      <c r="J886" s="137"/>
      <c r="K886" s="137"/>
      <c r="L886" s="137"/>
      <c r="M886" s="137"/>
    </row>
    <row r="887" spans="10:13" ht="14.4" x14ac:dyDescent="0.3">
      <c r="J887" s="137"/>
      <c r="K887" s="137"/>
      <c r="L887" s="137"/>
      <c r="M887" s="137"/>
    </row>
    <row r="888" spans="10:13" ht="14.4" x14ac:dyDescent="0.3">
      <c r="J888" s="137"/>
      <c r="K888" s="137"/>
      <c r="L888" s="137"/>
      <c r="M888" s="137"/>
    </row>
    <row r="889" spans="10:13" ht="14.4" x14ac:dyDescent="0.3">
      <c r="J889" s="137"/>
      <c r="K889" s="137"/>
      <c r="L889" s="137"/>
      <c r="M889" s="137"/>
    </row>
    <row r="890" spans="10:13" ht="14.4" x14ac:dyDescent="0.3">
      <c r="J890" s="137"/>
      <c r="K890" s="137"/>
      <c r="L890" s="137"/>
      <c r="M890" s="137"/>
    </row>
    <row r="891" spans="10:13" ht="14.4" x14ac:dyDescent="0.3">
      <c r="J891" s="137"/>
      <c r="K891" s="137"/>
      <c r="L891" s="137"/>
      <c r="M891" s="137"/>
    </row>
    <row r="892" spans="10:13" ht="14.4" x14ac:dyDescent="0.3">
      <c r="J892" s="137"/>
      <c r="K892" s="137"/>
      <c r="L892" s="137"/>
      <c r="M892" s="137"/>
    </row>
    <row r="893" spans="10:13" ht="14.4" x14ac:dyDescent="0.3">
      <c r="J893" s="137"/>
      <c r="K893" s="137"/>
      <c r="L893" s="137"/>
      <c r="M893" s="137"/>
    </row>
    <row r="894" spans="10:13" ht="14.4" x14ac:dyDescent="0.3">
      <c r="J894" s="137"/>
      <c r="K894" s="137"/>
      <c r="L894" s="137"/>
      <c r="M894" s="137"/>
    </row>
    <row r="895" spans="10:13" ht="14.4" x14ac:dyDescent="0.3">
      <c r="J895" s="137"/>
      <c r="K895" s="137"/>
      <c r="L895" s="137"/>
      <c r="M895" s="137"/>
    </row>
    <row r="896" spans="10:13" ht="14.4" x14ac:dyDescent="0.3">
      <c r="J896" s="137"/>
      <c r="K896" s="137"/>
      <c r="L896" s="137"/>
      <c r="M896" s="137"/>
    </row>
    <row r="897" spans="10:13" ht="14.4" x14ac:dyDescent="0.3">
      <c r="J897" s="137"/>
      <c r="K897" s="137"/>
      <c r="L897" s="137"/>
      <c r="M897" s="137"/>
    </row>
    <row r="898" spans="10:13" ht="14.4" x14ac:dyDescent="0.3">
      <c r="J898" s="137"/>
      <c r="K898" s="137"/>
      <c r="L898" s="137"/>
      <c r="M898" s="137"/>
    </row>
    <row r="899" spans="10:13" ht="14.4" x14ac:dyDescent="0.3">
      <c r="J899" s="137"/>
      <c r="K899" s="137"/>
      <c r="L899" s="137"/>
      <c r="M899" s="137"/>
    </row>
    <row r="900" spans="10:13" ht="14.4" x14ac:dyDescent="0.3">
      <c r="J900" s="137"/>
      <c r="K900" s="137"/>
      <c r="L900" s="137"/>
      <c r="M900" s="137"/>
    </row>
    <row r="901" spans="10:13" ht="14.4" x14ac:dyDescent="0.3">
      <c r="J901" s="137"/>
      <c r="K901" s="137"/>
      <c r="L901" s="137"/>
      <c r="M901" s="137"/>
    </row>
    <row r="902" spans="10:13" ht="14.4" x14ac:dyDescent="0.3">
      <c r="J902" s="137"/>
      <c r="K902" s="137"/>
      <c r="L902" s="137"/>
      <c r="M902" s="137"/>
    </row>
    <row r="903" spans="10:13" ht="14.4" x14ac:dyDescent="0.3">
      <c r="J903" s="137"/>
      <c r="K903" s="137"/>
      <c r="L903" s="137"/>
      <c r="M903" s="137"/>
    </row>
    <row r="904" spans="10:13" ht="14.4" x14ac:dyDescent="0.3">
      <c r="J904" s="137"/>
      <c r="K904" s="137"/>
      <c r="L904" s="137"/>
      <c r="M904" s="137"/>
    </row>
    <row r="905" spans="10:13" ht="14.4" x14ac:dyDescent="0.3">
      <c r="J905" s="137"/>
      <c r="K905" s="137"/>
      <c r="L905" s="137"/>
      <c r="M905" s="137"/>
    </row>
    <row r="906" spans="10:13" ht="14.4" x14ac:dyDescent="0.3">
      <c r="J906" s="137"/>
      <c r="K906" s="137"/>
      <c r="L906" s="137"/>
      <c r="M906" s="137"/>
    </row>
    <row r="907" spans="10:13" ht="14.4" x14ac:dyDescent="0.3">
      <c r="J907" s="137"/>
      <c r="K907" s="137"/>
      <c r="L907" s="137"/>
      <c r="M907" s="137"/>
    </row>
    <row r="908" spans="10:13" ht="14.4" x14ac:dyDescent="0.3">
      <c r="J908" s="137"/>
      <c r="K908" s="137"/>
      <c r="L908" s="137"/>
      <c r="M908" s="137"/>
    </row>
    <row r="909" spans="10:13" ht="14.4" x14ac:dyDescent="0.3">
      <c r="J909" s="137"/>
      <c r="K909" s="137"/>
      <c r="L909" s="137"/>
      <c r="M909" s="137"/>
    </row>
    <row r="910" spans="10:13" ht="14.4" x14ac:dyDescent="0.3">
      <c r="J910" s="137"/>
      <c r="K910" s="137"/>
      <c r="L910" s="137"/>
      <c r="M910" s="137"/>
    </row>
    <row r="911" spans="10:13" ht="14.4" x14ac:dyDescent="0.3">
      <c r="J911" s="137"/>
      <c r="K911" s="137"/>
      <c r="L911" s="137"/>
      <c r="M911" s="137"/>
    </row>
    <row r="912" spans="10:13" ht="14.4" x14ac:dyDescent="0.3">
      <c r="J912" s="137"/>
      <c r="K912" s="137"/>
      <c r="L912" s="137"/>
      <c r="M912" s="137"/>
    </row>
    <row r="913" spans="10:13" ht="14.4" x14ac:dyDescent="0.3">
      <c r="J913" s="137"/>
      <c r="K913" s="137"/>
      <c r="L913" s="137"/>
      <c r="M913" s="137"/>
    </row>
    <row r="914" spans="10:13" ht="14.4" x14ac:dyDescent="0.3">
      <c r="J914" s="137"/>
      <c r="K914" s="137"/>
      <c r="L914" s="137"/>
      <c r="M914" s="137"/>
    </row>
    <row r="915" spans="10:13" ht="14.4" x14ac:dyDescent="0.3">
      <c r="J915" s="137"/>
      <c r="K915" s="137"/>
      <c r="L915" s="137"/>
      <c r="M915" s="137"/>
    </row>
    <row r="916" spans="10:13" ht="14.4" x14ac:dyDescent="0.3">
      <c r="J916" s="137"/>
      <c r="K916" s="137"/>
      <c r="L916" s="137"/>
      <c r="M916" s="137"/>
    </row>
    <row r="917" spans="10:13" ht="14.4" x14ac:dyDescent="0.3">
      <c r="J917" s="137"/>
      <c r="K917" s="137"/>
      <c r="L917" s="137"/>
      <c r="M917" s="137"/>
    </row>
    <row r="918" spans="10:13" ht="14.4" x14ac:dyDescent="0.3">
      <c r="J918" s="137"/>
      <c r="K918" s="137"/>
      <c r="L918" s="137"/>
      <c r="M918" s="137"/>
    </row>
    <row r="919" spans="10:13" ht="14.4" x14ac:dyDescent="0.3">
      <c r="J919" s="137"/>
      <c r="K919" s="137"/>
      <c r="L919" s="137"/>
      <c r="M919" s="137"/>
    </row>
    <row r="920" spans="10:13" ht="14.4" x14ac:dyDescent="0.3">
      <c r="J920" s="137"/>
      <c r="K920" s="137"/>
      <c r="L920" s="137"/>
      <c r="M920" s="137"/>
    </row>
    <row r="921" spans="10:13" ht="14.4" x14ac:dyDescent="0.3">
      <c r="J921" s="137"/>
      <c r="K921" s="137"/>
      <c r="L921" s="137"/>
      <c r="M921" s="137"/>
    </row>
    <row r="922" spans="10:13" ht="14.4" x14ac:dyDescent="0.3">
      <c r="J922" s="137"/>
      <c r="K922" s="137"/>
      <c r="L922" s="137"/>
      <c r="M922" s="137"/>
    </row>
    <row r="923" spans="10:13" ht="14.4" x14ac:dyDescent="0.3">
      <c r="J923" s="137"/>
      <c r="K923" s="137"/>
      <c r="L923" s="137"/>
      <c r="M923" s="137"/>
    </row>
    <row r="924" spans="10:13" ht="14.4" x14ac:dyDescent="0.3">
      <c r="J924" s="137"/>
      <c r="K924" s="137"/>
      <c r="L924" s="137"/>
      <c r="M924" s="137"/>
    </row>
    <row r="925" spans="10:13" ht="14.4" x14ac:dyDescent="0.3">
      <c r="J925" s="137"/>
      <c r="K925" s="137"/>
      <c r="L925" s="137"/>
      <c r="M925" s="137"/>
    </row>
    <row r="926" spans="10:13" ht="14.4" x14ac:dyDescent="0.3">
      <c r="J926" s="137"/>
      <c r="K926" s="137"/>
      <c r="L926" s="137"/>
      <c r="M926" s="137"/>
    </row>
    <row r="927" spans="10:13" ht="14.4" x14ac:dyDescent="0.3">
      <c r="J927" s="137"/>
      <c r="K927" s="137"/>
      <c r="L927" s="137"/>
      <c r="M927" s="137"/>
    </row>
    <row r="928" spans="10:13" ht="14.4" x14ac:dyDescent="0.3">
      <c r="J928" s="137"/>
      <c r="K928" s="137"/>
      <c r="L928" s="137"/>
      <c r="M928" s="137"/>
    </row>
    <row r="929" spans="10:13" ht="14.4" x14ac:dyDescent="0.3">
      <c r="J929" s="137"/>
      <c r="K929" s="137"/>
      <c r="L929" s="137"/>
      <c r="M929" s="137"/>
    </row>
    <row r="930" spans="10:13" ht="14.4" x14ac:dyDescent="0.3">
      <c r="J930" s="137"/>
      <c r="K930" s="137"/>
      <c r="L930" s="137"/>
      <c r="M930" s="137"/>
    </row>
    <row r="931" spans="10:13" ht="14.4" x14ac:dyDescent="0.3">
      <c r="J931" s="137"/>
      <c r="K931" s="137"/>
      <c r="L931" s="137"/>
      <c r="M931" s="137"/>
    </row>
    <row r="932" spans="10:13" ht="14.4" x14ac:dyDescent="0.3">
      <c r="J932" s="137"/>
      <c r="K932" s="137"/>
      <c r="L932" s="137"/>
      <c r="M932" s="137"/>
    </row>
    <row r="933" spans="10:13" ht="14.4" x14ac:dyDescent="0.3">
      <c r="J933" s="137"/>
      <c r="K933" s="137"/>
      <c r="L933" s="137"/>
      <c r="M933" s="137"/>
    </row>
    <row r="934" spans="10:13" ht="14.4" x14ac:dyDescent="0.3">
      <c r="J934" s="137"/>
      <c r="K934" s="137"/>
      <c r="L934" s="137"/>
      <c r="M934" s="137"/>
    </row>
    <row r="935" spans="10:13" ht="14.4" x14ac:dyDescent="0.3">
      <c r="J935" s="137"/>
      <c r="K935" s="137"/>
      <c r="L935" s="137"/>
      <c r="M935" s="137"/>
    </row>
    <row r="936" spans="10:13" ht="14.4" x14ac:dyDescent="0.3">
      <c r="J936" s="137"/>
      <c r="K936" s="137"/>
      <c r="L936" s="137"/>
      <c r="M936" s="137"/>
    </row>
    <row r="937" spans="10:13" ht="14.4" x14ac:dyDescent="0.3">
      <c r="J937" s="137"/>
      <c r="K937" s="137"/>
      <c r="L937" s="137"/>
      <c r="M937" s="137"/>
    </row>
    <row r="938" spans="10:13" ht="14.4" x14ac:dyDescent="0.3">
      <c r="J938" s="137"/>
      <c r="K938" s="137"/>
      <c r="L938" s="137"/>
      <c r="M938" s="137"/>
    </row>
    <row r="939" spans="10:13" ht="14.4" x14ac:dyDescent="0.3">
      <c r="J939" s="137"/>
      <c r="K939" s="137"/>
      <c r="L939" s="137"/>
      <c r="M939" s="137"/>
    </row>
    <row r="940" spans="10:13" ht="14.4" x14ac:dyDescent="0.3">
      <c r="J940" s="137"/>
      <c r="K940" s="137"/>
      <c r="L940" s="137"/>
      <c r="M940" s="137"/>
    </row>
    <row r="941" spans="10:13" ht="14.4" x14ac:dyDescent="0.3">
      <c r="J941" s="137"/>
      <c r="K941" s="137"/>
      <c r="L941" s="137"/>
      <c r="M941" s="137"/>
    </row>
    <row r="942" spans="10:13" ht="14.4" x14ac:dyDescent="0.3">
      <c r="J942" s="137"/>
      <c r="K942" s="137"/>
      <c r="L942" s="137"/>
      <c r="M942" s="137"/>
    </row>
    <row r="943" spans="10:13" ht="14.4" x14ac:dyDescent="0.3">
      <c r="J943" s="137"/>
      <c r="K943" s="137"/>
      <c r="L943" s="137"/>
      <c r="M943" s="137"/>
    </row>
    <row r="944" spans="10:13" ht="14.4" x14ac:dyDescent="0.3">
      <c r="J944" s="137"/>
      <c r="K944" s="137"/>
      <c r="L944" s="137"/>
      <c r="M944" s="137"/>
    </row>
    <row r="945" spans="10:13" ht="14.4" x14ac:dyDescent="0.3">
      <c r="J945" s="137"/>
      <c r="K945" s="137"/>
      <c r="L945" s="137"/>
      <c r="M945" s="137"/>
    </row>
    <row r="946" spans="10:13" ht="14.4" x14ac:dyDescent="0.3">
      <c r="J946" s="137"/>
      <c r="K946" s="137"/>
      <c r="L946" s="137"/>
      <c r="M946" s="137"/>
    </row>
    <row r="947" spans="10:13" ht="14.4" x14ac:dyDescent="0.3">
      <c r="J947" s="137"/>
      <c r="K947" s="137"/>
      <c r="L947" s="137"/>
      <c r="M947" s="137"/>
    </row>
    <row r="948" spans="10:13" ht="14.4" x14ac:dyDescent="0.3">
      <c r="J948" s="137"/>
      <c r="K948" s="137"/>
      <c r="L948" s="137"/>
      <c r="M948" s="137"/>
    </row>
    <row r="949" spans="10:13" ht="14.4" x14ac:dyDescent="0.3">
      <c r="J949" s="137"/>
      <c r="K949" s="137"/>
      <c r="L949" s="137"/>
      <c r="M949" s="137"/>
    </row>
    <row r="950" spans="10:13" ht="14.4" x14ac:dyDescent="0.3">
      <c r="J950" s="137"/>
      <c r="K950" s="137"/>
      <c r="L950" s="137"/>
      <c r="M950" s="137"/>
    </row>
    <row r="951" spans="10:13" ht="14.4" x14ac:dyDescent="0.3">
      <c r="J951" s="137"/>
      <c r="K951" s="137"/>
      <c r="L951" s="137"/>
      <c r="M951" s="137"/>
    </row>
    <row r="952" spans="10:13" ht="14.4" x14ac:dyDescent="0.3">
      <c r="J952" s="137"/>
      <c r="K952" s="137"/>
      <c r="L952" s="137"/>
      <c r="M952" s="137"/>
    </row>
    <row r="953" spans="10:13" ht="14.4" x14ac:dyDescent="0.3">
      <c r="J953" s="137"/>
      <c r="K953" s="137"/>
      <c r="L953" s="137"/>
      <c r="M953" s="137"/>
    </row>
    <row r="954" spans="10:13" ht="14.4" x14ac:dyDescent="0.3">
      <c r="J954" s="137"/>
      <c r="K954" s="137"/>
      <c r="L954" s="137"/>
      <c r="M954" s="137"/>
    </row>
    <row r="955" spans="10:13" ht="14.4" x14ac:dyDescent="0.3">
      <c r="J955" s="137"/>
      <c r="K955" s="137"/>
      <c r="L955" s="137"/>
      <c r="M955" s="137"/>
    </row>
    <row r="956" spans="10:13" ht="14.4" x14ac:dyDescent="0.3">
      <c r="J956" s="137"/>
      <c r="K956" s="137"/>
      <c r="L956" s="137"/>
      <c r="M956" s="137"/>
    </row>
    <row r="957" spans="10:13" ht="14.4" x14ac:dyDescent="0.3">
      <c r="J957" s="137"/>
      <c r="K957" s="137"/>
      <c r="L957" s="137"/>
      <c r="M957" s="137"/>
    </row>
    <row r="958" spans="10:13" ht="14.4" x14ac:dyDescent="0.3">
      <c r="J958" s="137"/>
      <c r="K958" s="137"/>
      <c r="L958" s="137"/>
      <c r="M958" s="137"/>
    </row>
    <row r="959" spans="10:13" ht="14.4" x14ac:dyDescent="0.3">
      <c r="J959" s="137"/>
      <c r="K959" s="137"/>
      <c r="L959" s="137"/>
      <c r="M959" s="137"/>
    </row>
    <row r="960" spans="10:13" ht="14.4" x14ac:dyDescent="0.3">
      <c r="J960" s="137"/>
      <c r="K960" s="137"/>
      <c r="L960" s="137"/>
      <c r="M960" s="137"/>
    </row>
    <row r="961" spans="10:13" ht="14.4" x14ac:dyDescent="0.3">
      <c r="J961" s="137"/>
      <c r="K961" s="137"/>
      <c r="L961" s="137"/>
      <c r="M961" s="137"/>
    </row>
    <row r="962" spans="10:13" ht="14.4" x14ac:dyDescent="0.3">
      <c r="J962" s="137"/>
      <c r="K962" s="137"/>
      <c r="L962" s="137"/>
      <c r="M962" s="137"/>
    </row>
    <row r="963" spans="10:13" ht="14.4" x14ac:dyDescent="0.3">
      <c r="J963" s="137"/>
      <c r="K963" s="137"/>
      <c r="L963" s="137"/>
      <c r="M963" s="137"/>
    </row>
    <row r="964" spans="10:13" ht="14.4" x14ac:dyDescent="0.3">
      <c r="J964" s="137"/>
      <c r="K964" s="137"/>
      <c r="L964" s="137"/>
      <c r="M964" s="137"/>
    </row>
    <row r="965" spans="10:13" ht="14.4" x14ac:dyDescent="0.3">
      <c r="J965" s="137"/>
      <c r="K965" s="137"/>
      <c r="L965" s="137"/>
      <c r="M965" s="137"/>
    </row>
    <row r="966" spans="10:13" ht="14.4" x14ac:dyDescent="0.3">
      <c r="J966" s="137"/>
      <c r="K966" s="137"/>
      <c r="L966" s="137"/>
      <c r="M966" s="137"/>
    </row>
    <row r="967" spans="10:13" ht="14.4" x14ac:dyDescent="0.3">
      <c r="J967" s="137"/>
      <c r="K967" s="137"/>
      <c r="L967" s="137"/>
      <c r="M967" s="137"/>
    </row>
    <row r="968" spans="10:13" ht="14.4" x14ac:dyDescent="0.3">
      <c r="J968" s="137"/>
      <c r="K968" s="137"/>
      <c r="L968" s="137"/>
      <c r="M968" s="137"/>
    </row>
    <row r="969" spans="10:13" ht="14.4" x14ac:dyDescent="0.3">
      <c r="J969" s="137"/>
      <c r="K969" s="137"/>
      <c r="L969" s="137"/>
      <c r="M969" s="137"/>
    </row>
    <row r="970" spans="10:13" ht="14.4" x14ac:dyDescent="0.3">
      <c r="J970" s="137"/>
      <c r="K970" s="137"/>
      <c r="L970" s="137"/>
      <c r="M970" s="137"/>
    </row>
    <row r="971" spans="10:13" ht="14.4" x14ac:dyDescent="0.3">
      <c r="J971" s="137"/>
      <c r="K971" s="137"/>
      <c r="L971" s="137"/>
      <c r="M971" s="137"/>
    </row>
    <row r="972" spans="10:13" ht="14.4" x14ac:dyDescent="0.3">
      <c r="J972" s="137"/>
      <c r="K972" s="137"/>
      <c r="L972" s="137"/>
      <c r="M972" s="137"/>
    </row>
    <row r="973" spans="10:13" ht="14.4" x14ac:dyDescent="0.3">
      <c r="J973" s="137"/>
      <c r="K973" s="137"/>
      <c r="L973" s="137"/>
      <c r="M973" s="137"/>
    </row>
    <row r="974" spans="10:13" ht="14.4" x14ac:dyDescent="0.3">
      <c r="J974" s="137"/>
      <c r="K974" s="137"/>
      <c r="L974" s="137"/>
      <c r="M974" s="137"/>
    </row>
    <row r="975" spans="10:13" ht="14.4" x14ac:dyDescent="0.3">
      <c r="J975" s="137"/>
      <c r="K975" s="137"/>
      <c r="L975" s="137"/>
      <c r="M975" s="137"/>
    </row>
    <row r="976" spans="10:13" ht="14.4" x14ac:dyDescent="0.3">
      <c r="J976" s="137"/>
      <c r="K976" s="137"/>
      <c r="L976" s="137"/>
      <c r="M976" s="137"/>
    </row>
    <row r="977" spans="10:13" ht="14.4" x14ac:dyDescent="0.3">
      <c r="J977" s="137"/>
      <c r="K977" s="137"/>
      <c r="L977" s="137"/>
      <c r="M977" s="137"/>
    </row>
    <row r="978" spans="10:13" ht="14.4" x14ac:dyDescent="0.3">
      <c r="J978" s="137"/>
      <c r="K978" s="137"/>
      <c r="L978" s="137"/>
      <c r="M978" s="137"/>
    </row>
    <row r="979" spans="10:13" ht="14.4" x14ac:dyDescent="0.3">
      <c r="J979" s="137"/>
      <c r="K979" s="137"/>
      <c r="L979" s="137"/>
      <c r="M979" s="137"/>
    </row>
    <row r="980" spans="10:13" ht="14.4" x14ac:dyDescent="0.3">
      <c r="J980" s="137"/>
      <c r="K980" s="137"/>
      <c r="L980" s="137"/>
      <c r="M980" s="137"/>
    </row>
    <row r="981" spans="10:13" ht="14.4" x14ac:dyDescent="0.3">
      <c r="J981" s="137"/>
      <c r="K981" s="137"/>
      <c r="L981" s="137"/>
      <c r="M981" s="137"/>
    </row>
    <row r="982" spans="10:13" ht="14.4" x14ac:dyDescent="0.3">
      <c r="J982" s="137"/>
      <c r="K982" s="137"/>
      <c r="L982" s="137"/>
      <c r="M982" s="137"/>
    </row>
    <row r="983" spans="10:13" ht="14.4" x14ac:dyDescent="0.3">
      <c r="J983" s="137"/>
      <c r="K983" s="137"/>
      <c r="L983" s="137"/>
      <c r="M983" s="137"/>
    </row>
    <row r="984" spans="10:13" ht="14.4" x14ac:dyDescent="0.3">
      <c r="J984" s="137"/>
      <c r="K984" s="137"/>
      <c r="L984" s="137"/>
      <c r="M984" s="137"/>
    </row>
    <row r="985" spans="10:13" ht="14.4" x14ac:dyDescent="0.3">
      <c r="J985" s="137"/>
      <c r="K985" s="137"/>
      <c r="L985" s="137"/>
      <c r="M985" s="137"/>
    </row>
    <row r="986" spans="10:13" ht="14.4" x14ac:dyDescent="0.3">
      <c r="J986" s="137"/>
      <c r="K986" s="137"/>
      <c r="L986" s="137"/>
      <c r="M986" s="137"/>
    </row>
    <row r="987" spans="10:13" ht="14.4" x14ac:dyDescent="0.3">
      <c r="J987" s="137"/>
      <c r="K987" s="137"/>
      <c r="L987" s="137"/>
      <c r="M987" s="137"/>
    </row>
    <row r="988" spans="10:13" ht="14.4" x14ac:dyDescent="0.3">
      <c r="J988" s="137"/>
      <c r="K988" s="137"/>
      <c r="L988" s="137"/>
      <c r="M988" s="137"/>
    </row>
    <row r="989" spans="10:13" ht="14.4" x14ac:dyDescent="0.3">
      <c r="J989" s="137"/>
      <c r="K989" s="137"/>
      <c r="L989" s="137"/>
      <c r="M989" s="137"/>
    </row>
    <row r="990" spans="10:13" ht="14.4" x14ac:dyDescent="0.3">
      <c r="J990" s="137"/>
      <c r="K990" s="137"/>
      <c r="L990" s="137"/>
      <c r="M990" s="137"/>
    </row>
    <row r="991" spans="10:13" ht="14.4" x14ac:dyDescent="0.3">
      <c r="J991" s="137"/>
      <c r="K991" s="137"/>
      <c r="L991" s="137"/>
      <c r="M991" s="137"/>
    </row>
    <row r="992" spans="10:13" ht="14.4" x14ac:dyDescent="0.3">
      <c r="J992" s="137"/>
      <c r="K992" s="137"/>
      <c r="L992" s="137"/>
      <c r="M992" s="137"/>
    </row>
    <row r="993" spans="10:13" ht="14.4" x14ac:dyDescent="0.3">
      <c r="J993" s="137"/>
      <c r="K993" s="137"/>
      <c r="L993" s="137"/>
      <c r="M993" s="137"/>
    </row>
    <row r="994" spans="10:13" ht="14.4" x14ac:dyDescent="0.3">
      <c r="J994" s="137"/>
      <c r="K994" s="137"/>
      <c r="L994" s="137"/>
      <c r="M994" s="137"/>
    </row>
    <row r="995" spans="10:13" ht="14.4" x14ac:dyDescent="0.3">
      <c r="J995" s="137"/>
      <c r="K995" s="137"/>
      <c r="L995" s="137"/>
      <c r="M995" s="137"/>
    </row>
    <row r="996" spans="10:13" ht="14.4" x14ac:dyDescent="0.3">
      <c r="J996" s="137"/>
      <c r="K996" s="137"/>
      <c r="L996" s="137"/>
      <c r="M996" s="137"/>
    </row>
    <row r="997" spans="10:13" ht="14.4" x14ac:dyDescent="0.3">
      <c r="J997" s="137"/>
      <c r="K997" s="137"/>
      <c r="L997" s="137"/>
      <c r="M997" s="137"/>
    </row>
    <row r="998" spans="10:13" ht="14.4" x14ac:dyDescent="0.3">
      <c r="J998" s="137"/>
      <c r="K998" s="137"/>
      <c r="L998" s="137"/>
      <c r="M998" s="137"/>
    </row>
    <row r="999" spans="10:13" ht="14.4" x14ac:dyDescent="0.3">
      <c r="J999" s="137"/>
      <c r="K999" s="137"/>
      <c r="L999" s="137"/>
      <c r="M999" s="137"/>
    </row>
    <row r="1000" spans="10:13" ht="14.4" x14ac:dyDescent="0.3">
      <c r="J1000" s="137"/>
      <c r="K1000" s="137"/>
      <c r="L1000" s="137"/>
      <c r="M1000" s="137"/>
    </row>
    <row r="1001" spans="10:13" ht="14.4" x14ac:dyDescent="0.3">
      <c r="J1001" s="137"/>
      <c r="K1001" s="137"/>
      <c r="L1001" s="137"/>
      <c r="M1001" s="137"/>
    </row>
    <row r="1002" spans="10:13" ht="14.4" x14ac:dyDescent="0.3">
      <c r="J1002" s="137"/>
      <c r="K1002" s="137"/>
      <c r="L1002" s="137"/>
      <c r="M1002" s="137"/>
    </row>
    <row r="1003" spans="10:13" ht="14.4" x14ac:dyDescent="0.3">
      <c r="J1003" s="137"/>
      <c r="K1003" s="137"/>
      <c r="L1003" s="137"/>
      <c r="M1003" s="137"/>
    </row>
    <row r="1004" spans="10:13" ht="14.4" x14ac:dyDescent="0.3">
      <c r="J1004" s="137"/>
      <c r="K1004" s="137"/>
      <c r="L1004" s="137"/>
      <c r="M1004" s="137"/>
    </row>
    <row r="1005" spans="10:13" ht="14.4" x14ac:dyDescent="0.3">
      <c r="J1005" s="137"/>
      <c r="K1005" s="137"/>
      <c r="L1005" s="137"/>
      <c r="M1005" s="137"/>
    </row>
    <row r="1006" spans="10:13" ht="14.4" x14ac:dyDescent="0.3">
      <c r="J1006" s="137"/>
      <c r="K1006" s="137"/>
      <c r="L1006" s="137"/>
      <c r="M1006" s="137"/>
    </row>
    <row r="1007" spans="10:13" ht="14.4" x14ac:dyDescent="0.3">
      <c r="J1007" s="137"/>
      <c r="K1007" s="137"/>
      <c r="L1007" s="137"/>
      <c r="M1007" s="137"/>
    </row>
    <row r="1008" spans="10:13" ht="14.4" x14ac:dyDescent="0.3">
      <c r="J1008" s="137"/>
      <c r="K1008" s="137"/>
      <c r="L1008" s="137"/>
      <c r="M1008" s="137"/>
    </row>
    <row r="1009" spans="10:13" ht="14.4" x14ac:dyDescent="0.3">
      <c r="J1009" s="137"/>
      <c r="K1009" s="137"/>
      <c r="L1009" s="137"/>
      <c r="M1009" s="137"/>
    </row>
    <row r="1010" spans="10:13" ht="14.4" x14ac:dyDescent="0.3">
      <c r="J1010" s="137"/>
      <c r="K1010" s="137"/>
      <c r="L1010" s="137"/>
      <c r="M1010" s="137"/>
    </row>
    <row r="1011" spans="10:13" ht="14.4" x14ac:dyDescent="0.3">
      <c r="J1011" s="137"/>
      <c r="K1011" s="137"/>
      <c r="L1011" s="137"/>
      <c r="M1011" s="137"/>
    </row>
    <row r="1012" spans="10:13" ht="14.4" x14ac:dyDescent="0.3">
      <c r="J1012" s="137"/>
      <c r="K1012" s="137"/>
      <c r="L1012" s="137"/>
      <c r="M1012" s="137"/>
    </row>
    <row r="1013" spans="10:13" ht="14.4" x14ac:dyDescent="0.3">
      <c r="J1013" s="137"/>
      <c r="K1013" s="137"/>
      <c r="L1013" s="137"/>
      <c r="M1013" s="137"/>
    </row>
    <row r="1014" spans="10:13" ht="14.4" x14ac:dyDescent="0.3">
      <c r="J1014" s="137"/>
      <c r="K1014" s="137"/>
      <c r="L1014" s="137"/>
      <c r="M1014" s="137"/>
    </row>
    <row r="1015" spans="10:13" ht="14.4" x14ac:dyDescent="0.3">
      <c r="J1015" s="137"/>
      <c r="K1015" s="137"/>
      <c r="L1015" s="137"/>
      <c r="M1015" s="137"/>
    </row>
    <row r="1016" spans="10:13" ht="14.4" x14ac:dyDescent="0.3">
      <c r="J1016" s="137"/>
      <c r="K1016" s="137"/>
      <c r="L1016" s="137"/>
      <c r="M1016" s="137"/>
    </row>
    <row r="1017" spans="10:13" ht="14.4" x14ac:dyDescent="0.3">
      <c r="J1017" s="137"/>
      <c r="K1017" s="137"/>
      <c r="L1017" s="137"/>
      <c r="M1017" s="137"/>
    </row>
    <row r="1018" spans="10:13" ht="14.4" x14ac:dyDescent="0.3">
      <c r="J1018" s="137"/>
      <c r="K1018" s="137"/>
      <c r="L1018" s="137"/>
      <c r="M1018" s="137"/>
    </row>
    <row r="1019" spans="10:13" ht="14.4" x14ac:dyDescent="0.3">
      <c r="J1019" s="137"/>
      <c r="K1019" s="137"/>
      <c r="L1019" s="137"/>
      <c r="M1019" s="137"/>
    </row>
    <row r="1020" spans="10:13" ht="14.4" x14ac:dyDescent="0.3">
      <c r="J1020" s="137"/>
      <c r="K1020" s="137"/>
      <c r="L1020" s="137"/>
      <c r="M1020" s="137"/>
    </row>
    <row r="1021" spans="10:13" ht="14.4" x14ac:dyDescent="0.3">
      <c r="J1021" s="137"/>
      <c r="K1021" s="137"/>
      <c r="L1021" s="137"/>
      <c r="M1021" s="137"/>
    </row>
    <row r="1022" spans="10:13" ht="14.4" x14ac:dyDescent="0.3">
      <c r="J1022" s="137"/>
      <c r="K1022" s="137"/>
      <c r="L1022" s="137"/>
      <c r="M1022" s="137"/>
    </row>
    <row r="1023" spans="10:13" ht="14.4" x14ac:dyDescent="0.3">
      <c r="J1023" s="137"/>
      <c r="K1023" s="137"/>
      <c r="L1023" s="137"/>
      <c r="M1023" s="137"/>
    </row>
    <row r="1024" spans="10:13" ht="14.4" x14ac:dyDescent="0.3">
      <c r="J1024" s="137"/>
      <c r="K1024" s="137"/>
      <c r="L1024" s="137"/>
      <c r="M1024" s="137"/>
    </row>
    <row r="1025" spans="10:13" ht="14.4" x14ac:dyDescent="0.3">
      <c r="J1025" s="137"/>
      <c r="K1025" s="137"/>
      <c r="L1025" s="137"/>
      <c r="M1025" s="137"/>
    </row>
    <row r="1026" spans="10:13" ht="14.4" x14ac:dyDescent="0.3">
      <c r="J1026" s="137"/>
      <c r="K1026" s="137"/>
      <c r="L1026" s="137"/>
      <c r="M1026" s="137"/>
    </row>
    <row r="1027" spans="10:13" ht="14.4" x14ac:dyDescent="0.3">
      <c r="J1027" s="137"/>
      <c r="K1027" s="137"/>
      <c r="L1027" s="137"/>
      <c r="M1027" s="137"/>
    </row>
    <row r="1028" spans="10:13" ht="14.4" x14ac:dyDescent="0.3">
      <c r="J1028" s="137"/>
      <c r="K1028" s="137"/>
      <c r="L1028" s="137"/>
      <c r="M1028" s="137"/>
    </row>
    <row r="1029" spans="10:13" ht="14.4" x14ac:dyDescent="0.3">
      <c r="J1029" s="137"/>
      <c r="K1029" s="137"/>
      <c r="L1029" s="137"/>
      <c r="M1029" s="137"/>
    </row>
    <row r="1030" spans="10:13" ht="14.4" x14ac:dyDescent="0.3">
      <c r="J1030" s="137"/>
      <c r="K1030" s="137"/>
      <c r="L1030" s="137"/>
      <c r="M1030" s="137"/>
    </row>
    <row r="1031" spans="10:13" ht="14.4" x14ac:dyDescent="0.3">
      <c r="J1031" s="137"/>
      <c r="K1031" s="137"/>
      <c r="L1031" s="137"/>
      <c r="M1031" s="137"/>
    </row>
    <row r="1032" spans="10:13" ht="14.4" hidden="1" x14ac:dyDescent="0.3">
      <c r="J1032" s="137">
        <v>63005.25</v>
      </c>
      <c r="K1032" s="137">
        <v>59505</v>
      </c>
      <c r="L1032" s="137">
        <v>500</v>
      </c>
      <c r="M1032" s="137">
        <v>3000.25</v>
      </c>
    </row>
    <row r="1033" spans="10:13" ht="14.4" hidden="1" x14ac:dyDescent="0.3">
      <c r="J1033" s="137">
        <v>293211</v>
      </c>
      <c r="K1033" s="137">
        <v>292820</v>
      </c>
      <c r="L1033" s="137">
        <v>391</v>
      </c>
      <c r="M1033" s="137">
        <v>0</v>
      </c>
    </row>
    <row r="1034" spans="10:13" ht="14.4" hidden="1" x14ac:dyDescent="0.3">
      <c r="J1034" s="137">
        <v>25000</v>
      </c>
      <c r="K1034" s="137">
        <v>0</v>
      </c>
      <c r="L1034" s="137">
        <v>25000</v>
      </c>
      <c r="M1034" s="137">
        <v>0</v>
      </c>
    </row>
    <row r="1035" spans="10:13" ht="14.4" hidden="1" x14ac:dyDescent="0.3">
      <c r="J1035" s="137">
        <v>168416</v>
      </c>
      <c r="K1035" s="137">
        <v>168416</v>
      </c>
      <c r="L1035" s="137">
        <v>0</v>
      </c>
      <c r="M1035" s="137">
        <v>0</v>
      </c>
    </row>
    <row r="1036" spans="10:13" ht="14.4" hidden="1" x14ac:dyDescent="0.3">
      <c r="J1036" s="137">
        <v>38209.199999999997</v>
      </c>
      <c r="K1036" s="137">
        <v>38140</v>
      </c>
      <c r="L1036" s="137">
        <v>69.2</v>
      </c>
      <c r="M1036" s="137">
        <v>0</v>
      </c>
    </row>
    <row r="1037" spans="10:13" ht="14.4" hidden="1" x14ac:dyDescent="0.3">
      <c r="J1037" s="137">
        <v>139617</v>
      </c>
      <c r="K1037" s="137">
        <v>119520</v>
      </c>
      <c r="L1037" s="137">
        <v>20097</v>
      </c>
      <c r="M1037" s="137">
        <v>0</v>
      </c>
    </row>
    <row r="1038" spans="10:13" ht="14.4" hidden="1" x14ac:dyDescent="0.3">
      <c r="J1038" s="137">
        <v>428407.82</v>
      </c>
      <c r="K1038" s="137">
        <v>428407.82</v>
      </c>
      <c r="L1038" s="137">
        <v>0</v>
      </c>
      <c r="M1038" s="137">
        <v>0</v>
      </c>
    </row>
    <row r="1039" spans="10:13" ht="14.4" hidden="1" x14ac:dyDescent="0.3">
      <c r="J1039" s="137">
        <v>880.5</v>
      </c>
      <c r="K1039" s="137">
        <v>880.5</v>
      </c>
      <c r="L1039" s="137">
        <v>0</v>
      </c>
      <c r="M1039" s="137">
        <v>0</v>
      </c>
    </row>
    <row r="1040" spans="10:13" ht="14.4" hidden="1" x14ac:dyDescent="0.3">
      <c r="J1040" s="137">
        <v>2464</v>
      </c>
      <c r="K1040" s="137">
        <v>2240</v>
      </c>
      <c r="L1040" s="137">
        <v>0</v>
      </c>
      <c r="M1040" s="137">
        <v>224</v>
      </c>
    </row>
    <row r="1041" spans="10:13" ht="14.4" hidden="1" x14ac:dyDescent="0.3">
      <c r="J1041" s="137">
        <v>131837.9</v>
      </c>
      <c r="K1041" s="137">
        <v>131837.9</v>
      </c>
      <c r="L1041" s="137">
        <v>0</v>
      </c>
      <c r="M1041" s="137">
        <v>0</v>
      </c>
    </row>
    <row r="1042" spans="10:13" ht="14.4" hidden="1" x14ac:dyDescent="0.3">
      <c r="J1042" s="137">
        <v>41241.800000000003</v>
      </c>
      <c r="K1042" s="137">
        <v>18028</v>
      </c>
      <c r="L1042" s="137">
        <v>21249.9</v>
      </c>
      <c r="M1042" s="137">
        <v>1963.9</v>
      </c>
    </row>
    <row r="1043" spans="10:13" ht="14.4" hidden="1" x14ac:dyDescent="0.3">
      <c r="J1043" s="137">
        <v>6574.8</v>
      </c>
      <c r="K1043" s="137">
        <v>6574.8</v>
      </c>
      <c r="L1043" s="137">
        <v>0</v>
      </c>
      <c r="M1043" s="137">
        <v>0</v>
      </c>
    </row>
    <row r="1044" spans="10:13" ht="14.4" hidden="1" x14ac:dyDescent="0.3">
      <c r="J1044" s="137">
        <v>1619</v>
      </c>
      <c r="K1044" s="137">
        <v>1619</v>
      </c>
      <c r="L1044" s="137">
        <v>0</v>
      </c>
      <c r="M1044" s="137">
        <v>0</v>
      </c>
    </row>
    <row r="1045" spans="10:13" ht="14.4" hidden="1" x14ac:dyDescent="0.3">
      <c r="J1045" s="137">
        <v>1415.5</v>
      </c>
      <c r="K1045" s="137">
        <v>1360.5</v>
      </c>
      <c r="L1045" s="137">
        <v>55</v>
      </c>
      <c r="M1045" s="137">
        <v>0</v>
      </c>
    </row>
    <row r="1046" spans="10:13" ht="14.4" hidden="1" x14ac:dyDescent="0.3">
      <c r="J1046" s="137">
        <v>505.5</v>
      </c>
      <c r="K1046" s="137">
        <v>505.5</v>
      </c>
      <c r="L1046" s="137">
        <v>0</v>
      </c>
      <c r="M1046" s="137">
        <v>0</v>
      </c>
    </row>
    <row r="1047" spans="10:13" ht="14.4" hidden="1" x14ac:dyDescent="0.3">
      <c r="J1047" s="137">
        <v>2025.5</v>
      </c>
      <c r="K1047" s="137">
        <v>2025.5</v>
      </c>
      <c r="L1047" s="137">
        <v>0</v>
      </c>
      <c r="M1047" s="137">
        <v>0</v>
      </c>
    </row>
    <row r="1048" spans="10:13" ht="14.4" hidden="1" x14ac:dyDescent="0.3">
      <c r="J1048" s="137">
        <v>2673</v>
      </c>
      <c r="K1048" s="137">
        <v>2673</v>
      </c>
      <c r="L1048" s="137">
        <v>0</v>
      </c>
      <c r="M1048" s="137">
        <v>0</v>
      </c>
    </row>
    <row r="1049" spans="10:13" ht="14.4" hidden="1" x14ac:dyDescent="0.3">
      <c r="J1049" s="137">
        <v>780</v>
      </c>
      <c r="K1049" s="137">
        <v>780</v>
      </c>
      <c r="L1049" s="137">
        <v>0</v>
      </c>
      <c r="M1049" s="137">
        <v>0</v>
      </c>
    </row>
    <row r="1050" spans="10:13" ht="14.4" hidden="1" x14ac:dyDescent="0.3">
      <c r="J1050" s="137">
        <v>411.5</v>
      </c>
      <c r="K1050" s="137">
        <v>411.5</v>
      </c>
      <c r="L1050" s="137">
        <v>0</v>
      </c>
      <c r="M1050" s="137">
        <v>0</v>
      </c>
    </row>
    <row r="1051" spans="10:13" ht="14.4" hidden="1" x14ac:dyDescent="0.3">
      <c r="J1051" s="137">
        <v>1815</v>
      </c>
      <c r="K1051" s="137">
        <v>1760</v>
      </c>
      <c r="L1051" s="137">
        <v>55</v>
      </c>
      <c r="M1051" s="137">
        <v>0</v>
      </c>
    </row>
    <row r="1052" spans="10:13" ht="14.4" hidden="1" x14ac:dyDescent="0.3">
      <c r="J1052" s="137">
        <v>2516.5</v>
      </c>
      <c r="K1052" s="137">
        <v>2516.5</v>
      </c>
      <c r="L1052" s="137">
        <v>0</v>
      </c>
      <c r="M1052" s="137">
        <v>0</v>
      </c>
    </row>
    <row r="1053" spans="10:13" ht="14.4" hidden="1" x14ac:dyDescent="0.3">
      <c r="J1053" s="137">
        <v>16367</v>
      </c>
      <c r="K1053" s="137">
        <v>6687</v>
      </c>
      <c r="L1053" s="137">
        <v>9680</v>
      </c>
      <c r="M1053" s="137">
        <v>0</v>
      </c>
    </row>
    <row r="1054" spans="10:13" ht="14.4" hidden="1" x14ac:dyDescent="0.3">
      <c r="J1054" s="137">
        <v>736.5</v>
      </c>
      <c r="K1054" s="137">
        <v>677.5</v>
      </c>
      <c r="L1054" s="137">
        <v>59</v>
      </c>
      <c r="M1054" s="137">
        <v>0</v>
      </c>
    </row>
    <row r="1055" spans="10:13" ht="14.4" hidden="1" x14ac:dyDescent="0.3">
      <c r="J1055" s="137">
        <v>1727.5</v>
      </c>
      <c r="K1055" s="137">
        <v>1727.5</v>
      </c>
      <c r="L1055" s="137">
        <v>0</v>
      </c>
      <c r="M1055" s="137">
        <v>0</v>
      </c>
    </row>
    <row r="1056" spans="10:13" ht="14.4" hidden="1" x14ac:dyDescent="0.3">
      <c r="J1056" s="137">
        <v>623.5</v>
      </c>
      <c r="K1056" s="137">
        <v>623.5</v>
      </c>
      <c r="L1056" s="137">
        <v>0</v>
      </c>
      <c r="M1056" s="137">
        <v>0</v>
      </c>
    </row>
    <row r="1057" spans="10:13" ht="14.4" hidden="1" x14ac:dyDescent="0.3">
      <c r="J1057" s="137">
        <v>287</v>
      </c>
      <c r="K1057" s="137">
        <v>287</v>
      </c>
      <c r="L1057" s="137">
        <v>0</v>
      </c>
      <c r="M1057" s="137">
        <v>0</v>
      </c>
    </row>
    <row r="1058" spans="10:13" ht="14.4" hidden="1" x14ac:dyDescent="0.3">
      <c r="J1058" s="137">
        <v>1784</v>
      </c>
      <c r="K1058" s="137">
        <v>1784</v>
      </c>
      <c r="L1058" s="137">
        <v>0</v>
      </c>
      <c r="M1058" s="137">
        <v>0</v>
      </c>
    </row>
    <row r="1059" spans="10:13" ht="14.4" hidden="1" x14ac:dyDescent="0.3">
      <c r="J1059" s="137">
        <v>104689</v>
      </c>
      <c r="K1059" s="137">
        <v>104010</v>
      </c>
      <c r="L1059" s="137">
        <v>679</v>
      </c>
      <c r="M1059" s="137">
        <v>0</v>
      </c>
    </row>
    <row r="1060" spans="10:13" ht="14.4" hidden="1" x14ac:dyDescent="0.3">
      <c r="J1060" s="137">
        <v>22500</v>
      </c>
      <c r="K1060" s="137">
        <v>22500</v>
      </c>
      <c r="L1060" s="137">
        <v>0</v>
      </c>
      <c r="M1060" s="137">
        <v>0</v>
      </c>
    </row>
    <row r="1061" spans="10:13" ht="14.4" hidden="1" x14ac:dyDescent="0.3">
      <c r="J1061" s="137">
        <v>5000</v>
      </c>
      <c r="K1061" s="137">
        <v>4985.2</v>
      </c>
      <c r="L1061" s="137">
        <v>14.8</v>
      </c>
      <c r="M1061" s="137">
        <v>0</v>
      </c>
    </row>
    <row r="1062" spans="10:13" ht="14.4" hidden="1" x14ac:dyDescent="0.3">
      <c r="J1062" s="137">
        <v>5450</v>
      </c>
      <c r="K1062" s="137">
        <v>5000</v>
      </c>
      <c r="L1062" s="137">
        <v>0</v>
      </c>
      <c r="M1062" s="137">
        <v>450</v>
      </c>
    </row>
    <row r="1063" spans="10:13" ht="14.4" hidden="1" x14ac:dyDescent="0.3">
      <c r="J1063" s="137">
        <v>1473</v>
      </c>
      <c r="K1063" s="137">
        <v>1227.5</v>
      </c>
      <c r="L1063" s="137">
        <v>0</v>
      </c>
      <c r="M1063" s="137">
        <v>245.5</v>
      </c>
    </row>
    <row r="1064" spans="10:13" ht="14.4" hidden="1" x14ac:dyDescent="0.3">
      <c r="J1064" s="137">
        <v>54675</v>
      </c>
      <c r="K1064" s="137">
        <v>53760</v>
      </c>
      <c r="L1064" s="137">
        <v>915</v>
      </c>
      <c r="M1064" s="137">
        <v>0</v>
      </c>
    </row>
    <row r="1065" spans="10:13" ht="14.4" hidden="1" x14ac:dyDescent="0.3">
      <c r="J1065" s="137">
        <v>11620</v>
      </c>
      <c r="K1065" s="137">
        <v>11620</v>
      </c>
      <c r="L1065" s="137">
        <v>0</v>
      </c>
      <c r="M1065" s="137">
        <v>0</v>
      </c>
    </row>
    <row r="1066" spans="10:13" ht="14.4" hidden="1" x14ac:dyDescent="0.3">
      <c r="J1066" s="137">
        <v>2700</v>
      </c>
      <c r="K1066" s="137">
        <v>2250</v>
      </c>
      <c r="L1066" s="137">
        <v>0</v>
      </c>
      <c r="M1066" s="137">
        <v>450</v>
      </c>
    </row>
    <row r="1067" spans="10:13" ht="14.4" hidden="1" x14ac:dyDescent="0.3">
      <c r="J1067" s="137">
        <v>1000</v>
      </c>
      <c r="K1067" s="137">
        <v>1000</v>
      </c>
      <c r="L1067" s="137">
        <v>0</v>
      </c>
      <c r="M1067" s="137">
        <v>0</v>
      </c>
    </row>
    <row r="1068" spans="10:13" ht="14.4" hidden="1" x14ac:dyDescent="0.3">
      <c r="J1068" s="137">
        <v>8400</v>
      </c>
      <c r="K1068" s="137">
        <v>7000</v>
      </c>
      <c r="L1068" s="137">
        <v>0</v>
      </c>
      <c r="M1068" s="137">
        <v>1400</v>
      </c>
    </row>
    <row r="1069" spans="10:13" ht="14.4" hidden="1" x14ac:dyDescent="0.3">
      <c r="J1069" s="137">
        <v>3549.6</v>
      </c>
      <c r="K1069" s="137">
        <v>2958</v>
      </c>
      <c r="L1069" s="137">
        <v>0</v>
      </c>
      <c r="M1069" s="137">
        <v>591.6</v>
      </c>
    </row>
    <row r="1070" spans="10:13" ht="14.4" hidden="1" x14ac:dyDescent="0.3">
      <c r="J1070" s="137">
        <v>14750</v>
      </c>
      <c r="K1070" s="137">
        <v>14750</v>
      </c>
      <c r="L1070" s="137">
        <v>0</v>
      </c>
      <c r="M1070" s="137">
        <v>0</v>
      </c>
    </row>
    <row r="1071" spans="10:13" ht="14.4" hidden="1" x14ac:dyDescent="0.3">
      <c r="J1071" s="137">
        <v>180655.7</v>
      </c>
      <c r="K1071" s="137">
        <v>180000</v>
      </c>
      <c r="L1071" s="137">
        <v>655.7</v>
      </c>
      <c r="M1071" s="137">
        <v>0</v>
      </c>
    </row>
    <row r="1072" spans="10:13" ht="14.4" hidden="1" x14ac:dyDescent="0.3">
      <c r="J1072" s="137">
        <v>19603</v>
      </c>
      <c r="K1072" s="137">
        <v>19603</v>
      </c>
      <c r="L1072" s="137">
        <v>0</v>
      </c>
      <c r="M1072" s="137">
        <v>0</v>
      </c>
    </row>
    <row r="1073" spans="10:13" ht="14.4" hidden="1" x14ac:dyDescent="0.3">
      <c r="J1073" s="137">
        <v>5001.7</v>
      </c>
      <c r="K1073" s="137">
        <v>3882</v>
      </c>
      <c r="L1073" s="137">
        <v>286.08</v>
      </c>
      <c r="M1073" s="137">
        <v>833.62</v>
      </c>
    </row>
    <row r="1074" spans="10:13" ht="14.4" hidden="1" x14ac:dyDescent="0.3">
      <c r="J1074" s="137">
        <v>4800</v>
      </c>
      <c r="K1074" s="137">
        <v>4000</v>
      </c>
      <c r="L1074" s="137">
        <v>0</v>
      </c>
      <c r="M1074" s="137">
        <v>800</v>
      </c>
    </row>
    <row r="1075" spans="10:13" ht="14.4" hidden="1" x14ac:dyDescent="0.3">
      <c r="J1075" s="137">
        <v>1975</v>
      </c>
      <c r="K1075" s="137">
        <v>1975</v>
      </c>
      <c r="L1075" s="137">
        <v>0</v>
      </c>
      <c r="M1075" s="137">
        <v>0</v>
      </c>
    </row>
    <row r="1076" spans="10:13" ht="14.4" hidden="1" x14ac:dyDescent="0.3">
      <c r="J1076" s="137">
        <v>3199.5</v>
      </c>
      <c r="K1076" s="137">
        <v>3199.5</v>
      </c>
      <c r="L1076" s="137">
        <v>0</v>
      </c>
      <c r="M1076" s="137">
        <v>0</v>
      </c>
    </row>
    <row r="1077" spans="10:13" ht="14.4" hidden="1" x14ac:dyDescent="0.3">
      <c r="J1077" s="137">
        <v>321463.23</v>
      </c>
      <c r="K1077" s="137">
        <v>320566</v>
      </c>
      <c r="L1077" s="137">
        <v>897.23</v>
      </c>
      <c r="M1077" s="137">
        <v>0</v>
      </c>
    </row>
    <row r="1078" spans="10:13" ht="14.4" hidden="1" x14ac:dyDescent="0.3">
      <c r="J1078" s="137">
        <v>41689.61</v>
      </c>
      <c r="K1078" s="137">
        <v>39704.39</v>
      </c>
      <c r="L1078" s="137">
        <v>0</v>
      </c>
      <c r="M1078" s="137">
        <v>1985.22</v>
      </c>
    </row>
    <row r="1079" spans="10:13" ht="14.4" hidden="1" x14ac:dyDescent="0.3">
      <c r="J1079" s="137">
        <v>19250</v>
      </c>
      <c r="K1079" s="137">
        <v>17500</v>
      </c>
      <c r="L1079" s="137">
        <v>0</v>
      </c>
      <c r="M1079" s="137">
        <v>1750</v>
      </c>
    </row>
    <row r="1080" spans="10:13" ht="14.4" hidden="1" x14ac:dyDescent="0.3">
      <c r="J1080" s="137">
        <v>9850</v>
      </c>
      <c r="K1080" s="137">
        <v>9850</v>
      </c>
      <c r="L1080" s="137">
        <v>0</v>
      </c>
      <c r="M1080" s="137">
        <v>0</v>
      </c>
    </row>
    <row r="1081" spans="10:13" ht="14.4" hidden="1" x14ac:dyDescent="0.3">
      <c r="J1081" s="137">
        <v>30675</v>
      </c>
      <c r="K1081" s="137">
        <v>30675</v>
      </c>
      <c r="L1081" s="137">
        <v>0</v>
      </c>
      <c r="M1081" s="137">
        <v>0</v>
      </c>
    </row>
    <row r="1082" spans="10:13" ht="14.4" hidden="1" x14ac:dyDescent="0.3">
      <c r="J1082" s="137">
        <v>19841.849999999999</v>
      </c>
      <c r="K1082" s="137">
        <v>13397</v>
      </c>
      <c r="L1082" s="137">
        <v>5500</v>
      </c>
      <c r="M1082" s="137">
        <v>944.85</v>
      </c>
    </row>
    <row r="1083" spans="10:13" ht="14.4" hidden="1" x14ac:dyDescent="0.3">
      <c r="J1083" s="137">
        <v>102164.99</v>
      </c>
      <c r="K1083" s="137">
        <v>75579</v>
      </c>
      <c r="L1083" s="137">
        <v>26585.99</v>
      </c>
      <c r="M1083" s="137">
        <v>0</v>
      </c>
    </row>
    <row r="1084" spans="10:13" ht="14.4" hidden="1" x14ac:dyDescent="0.3">
      <c r="J1084" s="137">
        <v>750</v>
      </c>
      <c r="K1084" s="137">
        <v>750</v>
      </c>
      <c r="L1084" s="137">
        <v>0</v>
      </c>
      <c r="M1084" s="137">
        <v>0</v>
      </c>
    </row>
    <row r="1085" spans="10:13" ht="14.4" hidden="1" x14ac:dyDescent="0.3">
      <c r="J1085" s="137">
        <v>5871.18</v>
      </c>
      <c r="K1085" s="137">
        <v>5591.6</v>
      </c>
      <c r="L1085" s="137">
        <v>0</v>
      </c>
      <c r="M1085" s="137">
        <v>279.58</v>
      </c>
    </row>
    <row r="1086" spans="10:13" ht="14.4" hidden="1" x14ac:dyDescent="0.3">
      <c r="J1086" s="137">
        <v>62260</v>
      </c>
      <c r="K1086" s="137">
        <v>62260</v>
      </c>
      <c r="L1086" s="137">
        <v>0</v>
      </c>
      <c r="M1086" s="137">
        <v>0</v>
      </c>
    </row>
    <row r="1087" spans="10:13" ht="14.4" hidden="1" x14ac:dyDescent="0.3">
      <c r="J1087" s="137">
        <v>4777.5</v>
      </c>
      <c r="K1087" s="137">
        <v>4777.5</v>
      </c>
      <c r="L1087" s="137">
        <v>0</v>
      </c>
      <c r="M1087" s="137">
        <v>0</v>
      </c>
    </row>
    <row r="1088" spans="10:13" ht="14.4" hidden="1" x14ac:dyDescent="0.3">
      <c r="J1088" s="137">
        <v>1705.26</v>
      </c>
      <c r="K1088" s="137">
        <v>1500</v>
      </c>
      <c r="L1088" s="137">
        <v>52.06</v>
      </c>
      <c r="M1088" s="137">
        <v>153.19999999999999</v>
      </c>
    </row>
    <row r="1089" spans="10:13" ht="14.4" hidden="1" x14ac:dyDescent="0.3">
      <c r="J1089" s="137">
        <v>32594.400000000001</v>
      </c>
      <c r="K1089" s="137">
        <v>32594.400000000001</v>
      </c>
      <c r="L1089" s="137">
        <v>0</v>
      </c>
      <c r="M1089" s="137">
        <v>0</v>
      </c>
    </row>
    <row r="1090" spans="10:13" ht="14.4" hidden="1" x14ac:dyDescent="0.3">
      <c r="J1090" s="137">
        <v>155465</v>
      </c>
      <c r="K1090" s="137">
        <v>150130</v>
      </c>
      <c r="L1090" s="137">
        <v>5335</v>
      </c>
      <c r="M1090" s="137">
        <v>0</v>
      </c>
    </row>
    <row r="1091" spans="10:13" ht="14.4" hidden="1" x14ac:dyDescent="0.3">
      <c r="J1091" s="137">
        <v>5613</v>
      </c>
      <c r="K1091" s="137">
        <v>5613</v>
      </c>
      <c r="L1091" s="137">
        <v>0</v>
      </c>
      <c r="M1091" s="137">
        <v>0</v>
      </c>
    </row>
    <row r="1092" spans="10:13" ht="14.4" hidden="1" x14ac:dyDescent="0.3">
      <c r="J1092" s="137">
        <v>792.23</v>
      </c>
      <c r="K1092" s="137">
        <v>754.5</v>
      </c>
      <c r="L1092" s="137">
        <v>0</v>
      </c>
      <c r="M1092" s="137">
        <v>37.729999999999997</v>
      </c>
    </row>
    <row r="1093" spans="10:13" ht="14.4" hidden="1" x14ac:dyDescent="0.3">
      <c r="J1093" s="137">
        <v>1620.74</v>
      </c>
      <c r="K1093" s="137">
        <v>1500</v>
      </c>
      <c r="L1093" s="137">
        <v>43.56</v>
      </c>
      <c r="M1093" s="137">
        <v>77.180000000000007</v>
      </c>
    </row>
    <row r="1094" spans="10:13" ht="14.4" hidden="1" x14ac:dyDescent="0.3">
      <c r="J1094" s="137">
        <v>11470</v>
      </c>
      <c r="K1094" s="137">
        <v>9250</v>
      </c>
      <c r="L1094" s="137">
        <v>0</v>
      </c>
      <c r="M1094" s="137">
        <v>2220</v>
      </c>
    </row>
    <row r="1095" spans="10:13" ht="14.4" hidden="1" x14ac:dyDescent="0.3">
      <c r="J1095" s="137">
        <v>5010.28</v>
      </c>
      <c r="K1095" s="137">
        <v>5000</v>
      </c>
      <c r="L1095" s="137">
        <v>10.28</v>
      </c>
      <c r="M1095" s="137">
        <v>0</v>
      </c>
    </row>
    <row r="1096" spans="10:13" ht="14.4" hidden="1" x14ac:dyDescent="0.3">
      <c r="J1096" s="137">
        <v>5000</v>
      </c>
      <c r="K1096" s="137">
        <v>5000</v>
      </c>
      <c r="L1096" s="137">
        <v>0</v>
      </c>
      <c r="M1096" s="137">
        <v>0</v>
      </c>
    </row>
    <row r="1097" spans="10:13" ht="14.4" hidden="1" x14ac:dyDescent="0.3">
      <c r="J1097" s="137">
        <v>17250</v>
      </c>
      <c r="K1097" s="137">
        <v>17250</v>
      </c>
      <c r="L1097" s="137">
        <v>0</v>
      </c>
      <c r="M1097" s="137">
        <v>0</v>
      </c>
    </row>
    <row r="1098" spans="10:13" ht="14.4" hidden="1" x14ac:dyDescent="0.3">
      <c r="J1098" s="137">
        <v>2320</v>
      </c>
      <c r="K1098" s="137">
        <v>2320</v>
      </c>
      <c r="L1098" s="137">
        <v>0</v>
      </c>
      <c r="M1098" s="137">
        <v>0</v>
      </c>
    </row>
    <row r="1099" spans="10:13" ht="14.4" hidden="1" x14ac:dyDescent="0.3">
      <c r="J1099" s="137">
        <v>2426</v>
      </c>
      <c r="K1099" s="137">
        <v>2426</v>
      </c>
      <c r="L1099" s="137">
        <v>0</v>
      </c>
      <c r="M1099" s="137">
        <v>0</v>
      </c>
    </row>
    <row r="1100" spans="10:13" ht="14.4" hidden="1" x14ac:dyDescent="0.3">
      <c r="J1100" s="137">
        <v>3000</v>
      </c>
      <c r="K1100" s="137">
        <v>3000</v>
      </c>
      <c r="L1100" s="137">
        <v>0</v>
      </c>
      <c r="M1100" s="137">
        <v>0</v>
      </c>
    </row>
    <row r="1101" spans="10:13" ht="14.4" hidden="1" x14ac:dyDescent="0.3">
      <c r="J1101" s="137">
        <v>381250</v>
      </c>
      <c r="K1101" s="137">
        <v>377370</v>
      </c>
      <c r="L1101" s="137">
        <v>3880</v>
      </c>
      <c r="M1101" s="137">
        <v>0</v>
      </c>
    </row>
    <row r="1102" spans="10:13" ht="14.4" hidden="1" x14ac:dyDescent="0.3">
      <c r="J1102" s="137">
        <v>11600</v>
      </c>
      <c r="K1102" s="137">
        <v>11600</v>
      </c>
      <c r="L1102" s="137">
        <v>0</v>
      </c>
      <c r="M1102" s="137">
        <v>0</v>
      </c>
    </row>
    <row r="1103" spans="10:13" ht="14.4" hidden="1" x14ac:dyDescent="0.3">
      <c r="J1103" s="137">
        <v>1526.5</v>
      </c>
      <c r="K1103" s="137">
        <v>1526.5</v>
      </c>
      <c r="L1103" s="137">
        <v>0</v>
      </c>
      <c r="M1103" s="137">
        <v>0</v>
      </c>
    </row>
    <row r="1104" spans="10:13" ht="14.4" hidden="1" x14ac:dyDescent="0.3">
      <c r="J1104" s="137">
        <v>4374</v>
      </c>
      <c r="K1104" s="137">
        <v>4374</v>
      </c>
      <c r="L1104" s="137">
        <v>0</v>
      </c>
      <c r="M1104" s="137">
        <v>0</v>
      </c>
    </row>
    <row r="1105" spans="10:13" ht="14.4" hidden="1" x14ac:dyDescent="0.3">
      <c r="J1105" s="137">
        <v>11923.8</v>
      </c>
      <c r="K1105" s="137">
        <v>11356</v>
      </c>
      <c r="L1105" s="137">
        <v>0</v>
      </c>
      <c r="M1105" s="137">
        <v>567.79999999999995</v>
      </c>
    </row>
    <row r="1106" spans="10:13" ht="14.4" hidden="1" x14ac:dyDescent="0.3">
      <c r="J1106" s="137">
        <v>46000</v>
      </c>
      <c r="K1106" s="137">
        <v>40000</v>
      </c>
      <c r="L1106" s="137">
        <v>0</v>
      </c>
      <c r="M1106" s="137">
        <v>6000</v>
      </c>
    </row>
    <row r="1107" spans="10:13" ht="14.4" hidden="1" x14ac:dyDescent="0.3">
      <c r="J1107" s="137">
        <v>16802.73</v>
      </c>
      <c r="K1107" s="137">
        <v>16799</v>
      </c>
      <c r="L1107" s="137">
        <v>3.73</v>
      </c>
      <c r="M1107" s="137">
        <v>0</v>
      </c>
    </row>
    <row r="1108" spans="10:13" ht="14.4" hidden="1" x14ac:dyDescent="0.3">
      <c r="J1108" s="137">
        <v>13621.5</v>
      </c>
      <c r="K1108" s="137">
        <v>13621.5</v>
      </c>
      <c r="L1108" s="137">
        <v>0</v>
      </c>
      <c r="M1108" s="137">
        <v>0</v>
      </c>
    </row>
    <row r="1109" spans="10:13" ht="14.4" hidden="1" x14ac:dyDescent="0.3">
      <c r="J1109" s="137">
        <v>52000</v>
      </c>
      <c r="K1109" s="137">
        <v>52000</v>
      </c>
      <c r="L1109" s="137">
        <v>0</v>
      </c>
      <c r="M1109" s="137">
        <v>0</v>
      </c>
    </row>
    <row r="1110" spans="10:13" ht="14.4" hidden="1" x14ac:dyDescent="0.3">
      <c r="J1110" s="137">
        <v>3029.4</v>
      </c>
      <c r="K1110" s="137">
        <v>3029.4</v>
      </c>
      <c r="L1110" s="137">
        <v>0</v>
      </c>
      <c r="M1110" s="137">
        <v>0</v>
      </c>
    </row>
    <row r="1111" spans="10:13" ht="14.4" hidden="1" x14ac:dyDescent="0.3">
      <c r="J1111" s="137">
        <v>5654</v>
      </c>
      <c r="K1111" s="137">
        <v>5140</v>
      </c>
      <c r="L1111" s="137">
        <v>0</v>
      </c>
      <c r="M1111" s="137">
        <v>514</v>
      </c>
    </row>
    <row r="1112" spans="10:13" ht="14.4" hidden="1" x14ac:dyDescent="0.3">
      <c r="J1112" s="137">
        <v>48450</v>
      </c>
      <c r="K1112" s="137">
        <v>48450</v>
      </c>
      <c r="L1112" s="137">
        <v>0</v>
      </c>
      <c r="M1112" s="137">
        <v>0</v>
      </c>
    </row>
    <row r="1113" spans="10:13" ht="14.4" hidden="1" x14ac:dyDescent="0.3">
      <c r="J1113" s="137">
        <v>14250</v>
      </c>
      <c r="K1113" s="137">
        <v>14250</v>
      </c>
      <c r="L1113" s="137">
        <v>0</v>
      </c>
      <c r="M1113" s="137">
        <v>0</v>
      </c>
    </row>
    <row r="1114" spans="10:13" ht="14.4" hidden="1" x14ac:dyDescent="0.3">
      <c r="J1114" s="137">
        <v>11024.31</v>
      </c>
      <c r="K1114" s="137">
        <v>10000</v>
      </c>
      <c r="L1114" s="137">
        <v>22.1</v>
      </c>
      <c r="M1114" s="137">
        <v>1002.21</v>
      </c>
    </row>
    <row r="1115" spans="10:13" ht="14.4" hidden="1" x14ac:dyDescent="0.3">
      <c r="J1115" s="137">
        <v>5072</v>
      </c>
      <c r="K1115" s="137">
        <v>5072</v>
      </c>
      <c r="L1115" s="137">
        <v>0</v>
      </c>
      <c r="M1115" s="137">
        <v>0</v>
      </c>
    </row>
    <row r="1116" spans="10:13" ht="14.4" hidden="1" x14ac:dyDescent="0.3">
      <c r="J1116" s="137">
        <v>40678.82</v>
      </c>
      <c r="K1116" s="137">
        <v>32805.5</v>
      </c>
      <c r="L1116" s="137">
        <v>0</v>
      </c>
      <c r="M1116" s="137">
        <v>7873.32</v>
      </c>
    </row>
    <row r="1117" spans="10:13" ht="14.4" hidden="1" x14ac:dyDescent="0.3">
      <c r="J1117" s="137">
        <v>4750</v>
      </c>
      <c r="K1117" s="137">
        <v>4750</v>
      </c>
      <c r="L1117" s="137">
        <v>0</v>
      </c>
      <c r="M1117" s="137">
        <v>0</v>
      </c>
    </row>
    <row r="1118" spans="10:13" ht="14.4" hidden="1" x14ac:dyDescent="0.3">
      <c r="J1118" s="137">
        <v>1410</v>
      </c>
      <c r="K1118" s="137">
        <v>1410</v>
      </c>
      <c r="L1118" s="137">
        <v>0</v>
      </c>
      <c r="M1118" s="137">
        <v>0</v>
      </c>
    </row>
    <row r="1119" spans="10:13" ht="14.4" hidden="1" x14ac:dyDescent="0.3">
      <c r="J1119" s="137">
        <v>7700</v>
      </c>
      <c r="K1119" s="137">
        <v>7000</v>
      </c>
      <c r="L1119" s="137">
        <v>0</v>
      </c>
      <c r="M1119" s="137">
        <v>700</v>
      </c>
    </row>
    <row r="1120" spans="10:13" ht="14.4" hidden="1" x14ac:dyDescent="0.3">
      <c r="J1120" s="137">
        <v>1590</v>
      </c>
      <c r="K1120" s="137">
        <v>1590</v>
      </c>
      <c r="L1120" s="137">
        <v>0</v>
      </c>
      <c r="M1120" s="137">
        <v>0</v>
      </c>
    </row>
    <row r="1121" spans="10:13" ht="14.4" hidden="1" x14ac:dyDescent="0.3">
      <c r="J1121" s="137">
        <v>3200</v>
      </c>
      <c r="K1121" s="137">
        <v>3200</v>
      </c>
      <c r="L1121" s="137">
        <v>0</v>
      </c>
      <c r="M1121" s="137">
        <v>0</v>
      </c>
    </row>
    <row r="1122" spans="10:13" ht="14.4" hidden="1" x14ac:dyDescent="0.3">
      <c r="J1122" s="137">
        <v>2900</v>
      </c>
      <c r="K1122" s="137">
        <v>2900</v>
      </c>
      <c r="L1122" s="137">
        <v>0</v>
      </c>
      <c r="M1122" s="137">
        <v>0</v>
      </c>
    </row>
    <row r="1123" spans="10:13" ht="14.4" hidden="1" x14ac:dyDescent="0.3">
      <c r="J1123" s="137">
        <v>8985.2000000000007</v>
      </c>
      <c r="K1123" s="137">
        <v>8985.2000000000007</v>
      </c>
      <c r="L1123" s="137">
        <v>0</v>
      </c>
      <c r="M1123" s="137">
        <v>0</v>
      </c>
    </row>
    <row r="1124" spans="10:13" ht="14.4" hidden="1" x14ac:dyDescent="0.3">
      <c r="J1124" s="137">
        <v>2269.1999999999998</v>
      </c>
      <c r="K1124" s="137">
        <v>1891</v>
      </c>
      <c r="L1124" s="137">
        <v>0</v>
      </c>
      <c r="M1124" s="137">
        <v>378.2</v>
      </c>
    </row>
    <row r="1125" spans="10:13" ht="14.4" hidden="1" x14ac:dyDescent="0.3">
      <c r="J1125" s="137">
        <v>7300</v>
      </c>
      <c r="K1125" s="137">
        <v>6742</v>
      </c>
      <c r="L1125" s="137">
        <v>558</v>
      </c>
      <c r="M1125" s="137">
        <v>0</v>
      </c>
    </row>
    <row r="1126" spans="10:13" ht="14.4" hidden="1" x14ac:dyDescent="0.3">
      <c r="J1126" s="137">
        <v>4400</v>
      </c>
      <c r="K1126" s="137">
        <v>4340</v>
      </c>
      <c r="L1126" s="137">
        <v>60</v>
      </c>
      <c r="M1126" s="137">
        <v>0</v>
      </c>
    </row>
    <row r="1127" spans="10:13" ht="14.4" hidden="1" x14ac:dyDescent="0.3">
      <c r="J1127" s="137">
        <v>1150</v>
      </c>
      <c r="K1127" s="137">
        <v>1039.6300000000001</v>
      </c>
      <c r="L1127" s="137">
        <v>110.37</v>
      </c>
      <c r="M1127" s="137">
        <v>0</v>
      </c>
    </row>
    <row r="1128" spans="10:13" ht="14.4" hidden="1" x14ac:dyDescent="0.3">
      <c r="J1128" s="137">
        <v>2500</v>
      </c>
      <c r="K1128" s="137">
        <v>2426.9699999999998</v>
      </c>
      <c r="L1128" s="137">
        <v>73.03</v>
      </c>
      <c r="M1128" s="137">
        <v>0</v>
      </c>
    </row>
    <row r="1129" spans="10:13" ht="14.4" hidden="1" x14ac:dyDescent="0.3">
      <c r="J1129" s="137">
        <v>7000</v>
      </c>
      <c r="K1129" s="137">
        <v>6690</v>
      </c>
      <c r="L1129" s="137">
        <v>310</v>
      </c>
      <c r="M1129" s="137">
        <v>0</v>
      </c>
    </row>
    <row r="1130" spans="10:13" ht="14.4" hidden="1" x14ac:dyDescent="0.3">
      <c r="J1130" s="137">
        <v>800</v>
      </c>
      <c r="K1130" s="137">
        <v>739.21</v>
      </c>
      <c r="L1130" s="137">
        <v>60.79</v>
      </c>
      <c r="M1130" s="137">
        <v>0</v>
      </c>
    </row>
    <row r="1131" spans="10:13" ht="14.4" hidden="1" x14ac:dyDescent="0.3">
      <c r="J1131" s="137">
        <v>7800</v>
      </c>
      <c r="K1131" s="137">
        <v>7454.66</v>
      </c>
      <c r="L1131" s="137">
        <v>345.34</v>
      </c>
      <c r="M1131" s="137">
        <v>0</v>
      </c>
    </row>
    <row r="1132" spans="10:13" ht="14.4" hidden="1" x14ac:dyDescent="0.3">
      <c r="J1132" s="137">
        <v>7000</v>
      </c>
      <c r="K1132" s="137">
        <v>6750</v>
      </c>
      <c r="L1132" s="137">
        <v>250</v>
      </c>
      <c r="M1132" s="137">
        <v>0</v>
      </c>
    </row>
    <row r="1133" spans="10:13" ht="14.4" hidden="1" x14ac:dyDescent="0.3">
      <c r="J1133" s="137">
        <v>39400</v>
      </c>
      <c r="K1133" s="137">
        <v>35717</v>
      </c>
      <c r="L1133" s="137">
        <v>3683</v>
      </c>
      <c r="M1133" s="137">
        <v>0</v>
      </c>
    </row>
    <row r="1134" spans="10:13" ht="14.4" hidden="1" x14ac:dyDescent="0.3">
      <c r="J1134" s="137">
        <v>1800</v>
      </c>
      <c r="K1134" s="137">
        <v>1703.63</v>
      </c>
      <c r="L1134" s="137">
        <v>96.36999999999999</v>
      </c>
      <c r="M1134" s="137">
        <v>0</v>
      </c>
    </row>
    <row r="1135" spans="10:13" ht="14.4" hidden="1" x14ac:dyDescent="0.3">
      <c r="J1135" s="137">
        <v>10201.799999999999</v>
      </c>
      <c r="K1135" s="137">
        <v>1189</v>
      </c>
      <c r="L1135" s="137">
        <v>7312.5</v>
      </c>
      <c r="M1135" s="137">
        <v>1700.3</v>
      </c>
    </row>
    <row r="1136" spans="10:13" ht="14.4" hidden="1" x14ac:dyDescent="0.3">
      <c r="J1136" s="137">
        <v>540</v>
      </c>
      <c r="K1136" s="137">
        <v>540</v>
      </c>
      <c r="L1136" s="137">
        <v>0</v>
      </c>
      <c r="M1136" s="137">
        <v>0</v>
      </c>
    </row>
    <row r="1137" spans="10:13" ht="14.4" hidden="1" x14ac:dyDescent="0.3">
      <c r="J1137" s="137">
        <v>1200</v>
      </c>
      <c r="K1137" s="137">
        <v>1200</v>
      </c>
      <c r="L1137" s="137">
        <v>0</v>
      </c>
      <c r="M1137" s="137">
        <v>0</v>
      </c>
    </row>
    <row r="1138" spans="10:13" ht="14.4" hidden="1" x14ac:dyDescent="0.3">
      <c r="J1138" s="137">
        <v>5484.24</v>
      </c>
      <c r="K1138" s="137">
        <v>6789.6</v>
      </c>
      <c r="L1138" s="137">
        <v>-1305.3599999999999</v>
      </c>
      <c r="M1138" s="137">
        <v>0</v>
      </c>
    </row>
    <row r="1139" spans="10:13" ht="14.4" hidden="1" x14ac:dyDescent="0.3">
      <c r="J1139" s="137">
        <v>8226.3700000000008</v>
      </c>
      <c r="K1139" s="137">
        <v>10184.4</v>
      </c>
      <c r="L1139" s="137">
        <v>-1958.03</v>
      </c>
      <c r="M1139" s="137">
        <v>0</v>
      </c>
    </row>
    <row r="1140" spans="10:13" ht="14.4" hidden="1" x14ac:dyDescent="0.3">
      <c r="J1140" s="137">
        <v>14336.5</v>
      </c>
      <c r="K1140" s="137">
        <v>14336.5</v>
      </c>
      <c r="L1140" s="137">
        <v>0</v>
      </c>
      <c r="M1140" s="137">
        <v>0</v>
      </c>
    </row>
    <row r="1141" spans="10:13" ht="14.4" hidden="1" x14ac:dyDescent="0.3">
      <c r="J1141" s="137">
        <v>24104</v>
      </c>
      <c r="K1141" s="137">
        <v>24104</v>
      </c>
      <c r="L1141" s="137">
        <v>0</v>
      </c>
      <c r="M1141" s="137">
        <v>0</v>
      </c>
    </row>
    <row r="1142" spans="10:13" ht="14.4" hidden="1" x14ac:dyDescent="0.3">
      <c r="J1142" s="137">
        <v>2080</v>
      </c>
      <c r="K1142" s="137">
        <v>2080</v>
      </c>
      <c r="L1142" s="137">
        <v>0</v>
      </c>
      <c r="M1142" s="137">
        <v>0</v>
      </c>
    </row>
    <row r="1143" spans="10:13" ht="14.4" hidden="1" x14ac:dyDescent="0.3">
      <c r="J1143" s="137">
        <v>2233.3000000000002</v>
      </c>
      <c r="K1143" s="137">
        <v>2233.3000000000002</v>
      </c>
      <c r="L1143" s="137">
        <v>0</v>
      </c>
      <c r="M1143" s="137">
        <v>0</v>
      </c>
    </row>
    <row r="1144" spans="10:13" ht="14.4" hidden="1" x14ac:dyDescent="0.3">
      <c r="J1144" s="137">
        <v>4074.5</v>
      </c>
      <c r="K1144" s="137">
        <v>4074.5</v>
      </c>
      <c r="L1144" s="137">
        <v>0</v>
      </c>
      <c r="M1144" s="137">
        <v>0</v>
      </c>
    </row>
    <row r="1145" spans="10:13" ht="14.4" hidden="1" x14ac:dyDescent="0.3">
      <c r="J1145" s="137">
        <v>2001</v>
      </c>
      <c r="K1145" s="137">
        <v>2001</v>
      </c>
      <c r="L1145" s="137">
        <v>0</v>
      </c>
      <c r="M1145" s="137">
        <v>0</v>
      </c>
    </row>
    <row r="1146" spans="10:13" ht="14.4" hidden="1" x14ac:dyDescent="0.3">
      <c r="J1146" s="137">
        <v>4195.5600000000004</v>
      </c>
      <c r="K1146" s="137">
        <v>4195.5600000000004</v>
      </c>
      <c r="L1146" s="137">
        <v>0</v>
      </c>
      <c r="M1146" s="137">
        <v>0</v>
      </c>
    </row>
    <row r="1147" spans="10:13" ht="14.4" hidden="1" x14ac:dyDescent="0.3">
      <c r="J1147" s="137">
        <v>22426.66</v>
      </c>
      <c r="K1147" s="137">
        <v>21138.94</v>
      </c>
      <c r="L1147" s="137">
        <v>1287.72</v>
      </c>
      <c r="M1147" s="137">
        <v>0</v>
      </c>
    </row>
    <row r="1148" spans="10:13" ht="14.4" hidden="1" x14ac:dyDescent="0.3">
      <c r="J1148" s="137">
        <v>14057.5</v>
      </c>
      <c r="K1148" s="137">
        <v>14057.5</v>
      </c>
      <c r="L1148" s="137">
        <v>0</v>
      </c>
      <c r="M1148" s="137">
        <v>0</v>
      </c>
    </row>
    <row r="1149" spans="10:13" ht="14.4" hidden="1" x14ac:dyDescent="0.3">
      <c r="J1149" s="137">
        <v>1373.4</v>
      </c>
      <c r="K1149" s="137">
        <v>1144.5</v>
      </c>
      <c r="L1149" s="137">
        <v>0</v>
      </c>
      <c r="M1149" s="137">
        <v>228.9</v>
      </c>
    </row>
    <row r="1150" spans="10:13" ht="14.4" hidden="1" x14ac:dyDescent="0.3">
      <c r="J1150" s="137">
        <v>40000</v>
      </c>
      <c r="K1150" s="137">
        <v>40000</v>
      </c>
      <c r="L1150" s="137">
        <v>0</v>
      </c>
      <c r="M1150" s="137">
        <v>0</v>
      </c>
    </row>
    <row r="1151" spans="10:13" ht="14.4" hidden="1" x14ac:dyDescent="0.3">
      <c r="J1151" s="137">
        <v>4040</v>
      </c>
      <c r="K1151" s="137">
        <v>4040</v>
      </c>
      <c r="L1151" s="137">
        <v>0</v>
      </c>
      <c r="M1151" s="137">
        <v>0</v>
      </c>
    </row>
    <row r="1152" spans="10:13" ht="14.4" hidden="1" x14ac:dyDescent="0.3">
      <c r="J1152" s="137">
        <v>2922</v>
      </c>
      <c r="K1152" s="137">
        <v>2922</v>
      </c>
      <c r="L1152" s="137">
        <v>0</v>
      </c>
      <c r="M1152" s="137">
        <v>0</v>
      </c>
    </row>
    <row r="1153" spans="10:13" ht="14.4" hidden="1" x14ac:dyDescent="0.3">
      <c r="J1153" s="137">
        <v>21903.53</v>
      </c>
      <c r="K1153" s="137">
        <v>20740.5</v>
      </c>
      <c r="L1153" s="137">
        <v>120</v>
      </c>
      <c r="M1153" s="137">
        <v>1043.03</v>
      </c>
    </row>
    <row r="1154" spans="10:13" ht="14.4" hidden="1" x14ac:dyDescent="0.3">
      <c r="J1154" s="137">
        <v>1360.8</v>
      </c>
      <c r="K1154" s="137">
        <v>1134</v>
      </c>
      <c r="L1154" s="137">
        <v>0</v>
      </c>
      <c r="M1154" s="137">
        <v>226.8</v>
      </c>
    </row>
    <row r="1155" spans="10:13" ht="14.4" hidden="1" x14ac:dyDescent="0.3">
      <c r="J1155" s="137">
        <v>8957.4500000000007</v>
      </c>
      <c r="K1155" s="137">
        <v>2737.12</v>
      </c>
      <c r="L1155" s="137">
        <v>6220.33</v>
      </c>
      <c r="M1155" s="137">
        <v>0</v>
      </c>
    </row>
    <row r="1156" spans="10:13" ht="14.4" hidden="1" x14ac:dyDescent="0.3">
      <c r="J1156" s="137">
        <v>2985.83</v>
      </c>
      <c r="K1156" s="137">
        <v>912.38</v>
      </c>
      <c r="L1156" s="137">
        <v>2073.4499999999998</v>
      </c>
      <c r="M1156" s="137">
        <v>0</v>
      </c>
    </row>
    <row r="1157" spans="10:13" ht="14.4" hidden="1" x14ac:dyDescent="0.3">
      <c r="J1157" s="137">
        <v>2245</v>
      </c>
      <c r="K1157" s="137">
        <v>2245</v>
      </c>
      <c r="L1157" s="137">
        <v>0</v>
      </c>
      <c r="M1157" s="137">
        <v>0</v>
      </c>
    </row>
    <row r="1158" spans="10:13" ht="14.4" hidden="1" x14ac:dyDescent="0.3">
      <c r="J1158" s="137">
        <v>3929.94</v>
      </c>
      <c r="K1158" s="137">
        <v>1559.1</v>
      </c>
      <c r="L1158" s="137">
        <v>2370.84</v>
      </c>
      <c r="M1158" s="137">
        <v>0</v>
      </c>
    </row>
    <row r="1159" spans="10:13" ht="14.4" hidden="1" x14ac:dyDescent="0.3">
      <c r="J1159" s="137">
        <v>2145.4299999999998</v>
      </c>
      <c r="K1159" s="137">
        <v>2134</v>
      </c>
      <c r="L1159" s="137">
        <v>11.43</v>
      </c>
      <c r="M1159" s="137">
        <v>0</v>
      </c>
    </row>
    <row r="1160" spans="10:13" ht="14.4" hidden="1" x14ac:dyDescent="0.3">
      <c r="J1160" s="137">
        <v>5338.5</v>
      </c>
      <c r="K1160" s="137">
        <v>5302.5</v>
      </c>
      <c r="L1160" s="137">
        <v>36</v>
      </c>
      <c r="M1160" s="137">
        <v>0</v>
      </c>
    </row>
    <row r="1161" spans="10:13" ht="14.4" hidden="1" x14ac:dyDescent="0.3">
      <c r="J1161" s="137">
        <v>2416.04</v>
      </c>
      <c r="K1161" s="137">
        <v>2235</v>
      </c>
      <c r="L1161" s="137">
        <v>0</v>
      </c>
      <c r="M1161" s="137">
        <v>181.04</v>
      </c>
    </row>
    <row r="1162" spans="10:13" ht="14.4" hidden="1" x14ac:dyDescent="0.3">
      <c r="J1162" s="137">
        <v>7728.12</v>
      </c>
      <c r="K1162" s="137">
        <v>4000</v>
      </c>
      <c r="L1162" s="137">
        <v>3728.12</v>
      </c>
      <c r="M1162" s="137">
        <v>0</v>
      </c>
    </row>
    <row r="1163" spans="10:13" ht="14.4" hidden="1" x14ac:dyDescent="0.3">
      <c r="J1163" s="137">
        <v>3000</v>
      </c>
      <c r="K1163" s="137">
        <v>3000</v>
      </c>
      <c r="L1163" s="137">
        <v>0</v>
      </c>
      <c r="M1163" s="137">
        <v>0</v>
      </c>
    </row>
    <row r="1164" spans="10:13" ht="14.4" hidden="1" x14ac:dyDescent="0.3">
      <c r="J1164" s="137">
        <v>2500</v>
      </c>
      <c r="K1164" s="137">
        <v>2500</v>
      </c>
      <c r="L1164" s="137">
        <v>0</v>
      </c>
      <c r="M1164" s="137">
        <v>0</v>
      </c>
    </row>
    <row r="1165" spans="10:13" ht="14.4" hidden="1" x14ac:dyDescent="0.3">
      <c r="J1165" s="137">
        <v>5000</v>
      </c>
      <c r="K1165" s="137">
        <v>0</v>
      </c>
      <c r="L1165" s="137">
        <v>5000</v>
      </c>
      <c r="M1165" s="137">
        <v>0</v>
      </c>
    </row>
    <row r="1166" spans="10:13" ht="14.4" hidden="1" x14ac:dyDescent="0.3">
      <c r="J1166" s="137">
        <v>5563.5</v>
      </c>
      <c r="K1166" s="137">
        <v>5533.5</v>
      </c>
      <c r="L1166" s="137">
        <v>30</v>
      </c>
      <c r="M1166" s="137">
        <v>0</v>
      </c>
    </row>
    <row r="1167" spans="10:13" ht="14.4" hidden="1" x14ac:dyDescent="0.3">
      <c r="J1167" s="137">
        <v>3928.57</v>
      </c>
      <c r="K1167" s="137">
        <v>3634.2</v>
      </c>
      <c r="L1167" s="137">
        <v>0</v>
      </c>
      <c r="M1167" s="137">
        <v>294.37</v>
      </c>
    </row>
    <row r="1168" spans="10:13" ht="14.4" hidden="1" x14ac:dyDescent="0.3">
      <c r="J1168" s="137">
        <v>55361.52</v>
      </c>
      <c r="K1168" s="137">
        <v>46134.6</v>
      </c>
      <c r="L1168" s="137">
        <v>0</v>
      </c>
      <c r="M1168" s="137">
        <v>9226.92</v>
      </c>
    </row>
    <row r="1169" spans="10:13" ht="14.4" hidden="1" x14ac:dyDescent="0.3">
      <c r="J1169" s="137">
        <v>67697.259999999995</v>
      </c>
      <c r="K1169" s="137">
        <v>56397.5</v>
      </c>
      <c r="L1169" s="137">
        <v>16.88</v>
      </c>
      <c r="M1169" s="137">
        <v>11282.88</v>
      </c>
    </row>
    <row r="1170" spans="10:13" ht="14.4" hidden="1" x14ac:dyDescent="0.3">
      <c r="J1170" s="137">
        <v>6221.25</v>
      </c>
      <c r="K1170" s="137">
        <v>5925</v>
      </c>
      <c r="L1170" s="137">
        <v>0</v>
      </c>
      <c r="M1170" s="137">
        <v>296.25</v>
      </c>
    </row>
    <row r="1171" spans="10:13" ht="14.4" hidden="1" x14ac:dyDescent="0.3">
      <c r="J1171" s="137">
        <v>10599.75</v>
      </c>
      <c r="K1171" s="137">
        <v>10095</v>
      </c>
      <c r="L1171" s="137">
        <v>0</v>
      </c>
      <c r="M1171" s="137">
        <v>504.75</v>
      </c>
    </row>
    <row r="1172" spans="10:13" ht="14.4" hidden="1" x14ac:dyDescent="0.3">
      <c r="J1172" s="137">
        <v>85926.31</v>
      </c>
      <c r="K1172" s="137">
        <v>40369</v>
      </c>
      <c r="L1172" s="137">
        <v>45557.31</v>
      </c>
      <c r="M1172" s="137">
        <v>0</v>
      </c>
    </row>
    <row r="1173" spans="10:13" ht="14.4" hidden="1" x14ac:dyDescent="0.3">
      <c r="J1173" s="137">
        <v>1785</v>
      </c>
      <c r="K1173" s="137">
        <v>1785</v>
      </c>
      <c r="L1173" s="137">
        <v>0</v>
      </c>
      <c r="M1173" s="137">
        <v>0</v>
      </c>
    </row>
    <row r="1174" spans="10:13" ht="14.4" hidden="1" x14ac:dyDescent="0.3">
      <c r="J1174" s="137">
        <v>9908.83</v>
      </c>
      <c r="K1174" s="137">
        <v>8190.5</v>
      </c>
      <c r="L1174" s="137">
        <v>1718.33</v>
      </c>
      <c r="M1174" s="137">
        <v>0</v>
      </c>
    </row>
    <row r="1175" spans="10:13" ht="14.4" hidden="1" x14ac:dyDescent="0.3">
      <c r="J1175" s="137">
        <v>1415</v>
      </c>
      <c r="K1175" s="137">
        <v>1415</v>
      </c>
      <c r="L1175" s="137">
        <v>0</v>
      </c>
      <c r="M1175" s="137">
        <v>0</v>
      </c>
    </row>
    <row r="1176" spans="10:13" ht="14.4" hidden="1" x14ac:dyDescent="0.3">
      <c r="J1176" s="137">
        <v>11340</v>
      </c>
      <c r="K1176" s="137">
        <v>10800</v>
      </c>
      <c r="L1176" s="137">
        <v>0</v>
      </c>
      <c r="M1176" s="137">
        <v>540</v>
      </c>
    </row>
    <row r="1177" spans="10:13" ht="14.4" hidden="1" x14ac:dyDescent="0.3">
      <c r="J1177" s="137">
        <v>922</v>
      </c>
      <c r="K1177" s="137">
        <v>922</v>
      </c>
      <c r="L1177" s="137">
        <v>0</v>
      </c>
      <c r="M1177" s="137">
        <v>0</v>
      </c>
    </row>
    <row r="1178" spans="10:13" ht="14.4" hidden="1" x14ac:dyDescent="0.3">
      <c r="J1178" s="137">
        <v>2887.5</v>
      </c>
      <c r="K1178" s="137">
        <v>2887.5</v>
      </c>
      <c r="L1178" s="137">
        <v>0</v>
      </c>
      <c r="M1178" s="137">
        <v>0</v>
      </c>
    </row>
    <row r="1179" spans="10:13" ht="14.4" hidden="1" x14ac:dyDescent="0.3">
      <c r="J1179" s="137">
        <v>18589.5</v>
      </c>
      <c r="K1179" s="137">
        <v>18589.5</v>
      </c>
      <c r="L1179" s="137">
        <v>0</v>
      </c>
      <c r="M1179" s="137">
        <v>0</v>
      </c>
    </row>
    <row r="1180" spans="10:13" ht="14.4" hidden="1" x14ac:dyDescent="0.3">
      <c r="J1180" s="137">
        <v>117277.5</v>
      </c>
      <c r="K1180" s="137">
        <v>117277.5</v>
      </c>
      <c r="L1180" s="137">
        <v>0</v>
      </c>
      <c r="M1180" s="137">
        <v>0</v>
      </c>
    </row>
    <row r="1181" spans="10:13" ht="14.4" hidden="1" x14ac:dyDescent="0.3">
      <c r="J1181" s="137">
        <v>48683.5</v>
      </c>
      <c r="K1181" s="137">
        <v>48683.5</v>
      </c>
      <c r="L1181" s="137">
        <v>0</v>
      </c>
      <c r="M1181" s="137">
        <v>0</v>
      </c>
    </row>
    <row r="1182" spans="10:13" ht="14.4" hidden="1" x14ac:dyDescent="0.3">
      <c r="J1182" s="137">
        <v>60760</v>
      </c>
      <c r="K1182" s="137">
        <v>60760</v>
      </c>
      <c r="L1182" s="137">
        <v>0</v>
      </c>
      <c r="M1182" s="137">
        <v>0</v>
      </c>
    </row>
    <row r="1183" spans="10:13" ht="14.4" hidden="1" x14ac:dyDescent="0.3">
      <c r="J1183" s="137">
        <v>431.88</v>
      </c>
      <c r="K1183" s="137">
        <v>0</v>
      </c>
      <c r="L1183" s="137">
        <v>0</v>
      </c>
      <c r="M1183" s="137">
        <v>431.88</v>
      </c>
    </row>
    <row r="1184" spans="10:13" ht="14.4" hidden="1" x14ac:dyDescent="0.3">
      <c r="J1184" s="137">
        <v>5331.8</v>
      </c>
      <c r="K1184" s="137">
        <v>2880</v>
      </c>
      <c r="L1184" s="137">
        <v>2451.8000000000002</v>
      </c>
      <c r="M1184" s="137">
        <v>0</v>
      </c>
    </row>
    <row r="1185" spans="10:13" ht="14.4" hidden="1" x14ac:dyDescent="0.3">
      <c r="J1185" s="137">
        <v>1414.2</v>
      </c>
      <c r="K1185" s="137">
        <v>1178.5</v>
      </c>
      <c r="L1185" s="137">
        <v>0</v>
      </c>
      <c r="M1185" s="137">
        <v>235.7</v>
      </c>
    </row>
    <row r="1186" spans="10:13" ht="14.4" hidden="1" x14ac:dyDescent="0.3">
      <c r="J1186" s="137">
        <v>3891.6</v>
      </c>
      <c r="K1186" s="137">
        <v>3243</v>
      </c>
      <c r="L1186" s="137">
        <v>0</v>
      </c>
      <c r="M1186" s="137">
        <v>648.6</v>
      </c>
    </row>
    <row r="1187" spans="10:13" ht="14.4" hidden="1" x14ac:dyDescent="0.3">
      <c r="J1187" s="137">
        <v>8827.2000000000007</v>
      </c>
      <c r="K1187" s="137">
        <v>7356</v>
      </c>
      <c r="L1187" s="137">
        <v>0</v>
      </c>
      <c r="M1187" s="137">
        <v>1471.2</v>
      </c>
    </row>
    <row r="1188" spans="10:13" ht="14.4" hidden="1" x14ac:dyDescent="0.3">
      <c r="J1188" s="137">
        <v>2544.6</v>
      </c>
      <c r="K1188" s="137">
        <v>2120.5</v>
      </c>
      <c r="L1188" s="137">
        <v>0</v>
      </c>
      <c r="M1188" s="137">
        <v>424.1</v>
      </c>
    </row>
    <row r="1189" spans="10:13" ht="14.4" hidden="1" x14ac:dyDescent="0.3">
      <c r="J1189" s="137">
        <v>9954</v>
      </c>
      <c r="K1189" s="137">
        <v>8295</v>
      </c>
      <c r="L1189" s="137">
        <v>0</v>
      </c>
      <c r="M1189" s="137">
        <v>1659</v>
      </c>
    </row>
    <row r="1190" spans="10:13" ht="14.4" hidden="1" x14ac:dyDescent="0.3">
      <c r="J1190" s="137">
        <v>17289</v>
      </c>
      <c r="K1190" s="137">
        <v>9273</v>
      </c>
      <c r="L1190" s="137">
        <v>5134.5</v>
      </c>
      <c r="M1190" s="137">
        <v>2881.5</v>
      </c>
    </row>
    <row r="1191" spans="10:13" ht="14.4" hidden="1" x14ac:dyDescent="0.3">
      <c r="J1191" s="137">
        <v>6931.96</v>
      </c>
      <c r="K1191" s="137">
        <v>6500</v>
      </c>
      <c r="L1191" s="137">
        <v>431.96</v>
      </c>
      <c r="M1191" s="137">
        <v>0</v>
      </c>
    </row>
    <row r="1192" spans="10:13" ht="14.4" hidden="1" x14ac:dyDescent="0.3">
      <c r="J1192" s="137">
        <v>149020</v>
      </c>
      <c r="K1192" s="137">
        <v>149020</v>
      </c>
      <c r="L1192" s="137">
        <v>0</v>
      </c>
      <c r="M1192" s="137">
        <v>0</v>
      </c>
    </row>
    <row r="1193" spans="10:13" ht="14.4" hidden="1" x14ac:dyDescent="0.3">
      <c r="J1193" s="137">
        <v>316820</v>
      </c>
      <c r="K1193" s="137">
        <v>316820</v>
      </c>
      <c r="L1193" s="137">
        <v>0</v>
      </c>
      <c r="M1193" s="137">
        <v>0</v>
      </c>
    </row>
    <row r="1194" spans="10:13" ht="14.4" hidden="1" x14ac:dyDescent="0.3">
      <c r="J1194" s="137">
        <v>2542</v>
      </c>
      <c r="K1194" s="137">
        <v>2542</v>
      </c>
      <c r="L1194" s="137">
        <v>0</v>
      </c>
      <c r="M1194" s="137">
        <v>0</v>
      </c>
    </row>
    <row r="1195" spans="10:13" ht="14.4" hidden="1" x14ac:dyDescent="0.3">
      <c r="J1195" s="137">
        <v>2088.41</v>
      </c>
      <c r="K1195" s="137">
        <v>1888</v>
      </c>
      <c r="L1195" s="137">
        <v>82.2</v>
      </c>
      <c r="M1195" s="137">
        <v>118.21</v>
      </c>
    </row>
    <row r="1196" spans="10:13" ht="14.4" hidden="1" x14ac:dyDescent="0.3">
      <c r="J1196" s="137">
        <v>2294.75</v>
      </c>
      <c r="K1196" s="137">
        <v>2122.8000000000002</v>
      </c>
      <c r="L1196" s="137">
        <v>0</v>
      </c>
      <c r="M1196" s="137">
        <v>171.95</v>
      </c>
    </row>
    <row r="1197" spans="10:13" ht="14.4" hidden="1" x14ac:dyDescent="0.3">
      <c r="J1197" s="137">
        <v>868.58</v>
      </c>
      <c r="K1197" s="137">
        <v>764.5</v>
      </c>
      <c r="L1197" s="137">
        <v>26.03</v>
      </c>
      <c r="M1197" s="137">
        <v>78.05</v>
      </c>
    </row>
    <row r="1198" spans="10:13" ht="14.4" hidden="1" x14ac:dyDescent="0.3">
      <c r="J1198" s="137">
        <v>1627.45</v>
      </c>
      <c r="K1198" s="137">
        <v>1479.5</v>
      </c>
      <c r="L1198" s="137">
        <v>0</v>
      </c>
      <c r="M1198" s="137">
        <v>147.94999999999999</v>
      </c>
    </row>
    <row r="1199" spans="10:13" ht="14.4" hidden="1" x14ac:dyDescent="0.3">
      <c r="J1199" s="137">
        <v>1589.63</v>
      </c>
      <c r="K1199" s="137">
        <v>1420</v>
      </c>
      <c r="L1199" s="137">
        <v>26.03</v>
      </c>
      <c r="M1199" s="137">
        <v>143.6</v>
      </c>
    </row>
    <row r="1200" spans="10:13" ht="14.4" hidden="1" x14ac:dyDescent="0.3">
      <c r="J1200" s="137">
        <v>1265</v>
      </c>
      <c r="K1200" s="137">
        <v>1150</v>
      </c>
      <c r="L1200" s="137">
        <v>0</v>
      </c>
      <c r="M1200" s="137">
        <v>115</v>
      </c>
    </row>
    <row r="1201" spans="10:13" ht="14.4" hidden="1" x14ac:dyDescent="0.3">
      <c r="J1201" s="137">
        <v>25161.56</v>
      </c>
      <c r="K1201" s="137">
        <v>22820.25</v>
      </c>
      <c r="L1201" s="137">
        <v>2341.31</v>
      </c>
      <c r="M1201" s="137">
        <v>0</v>
      </c>
    </row>
    <row r="1202" spans="10:13" ht="14.4" hidden="1" x14ac:dyDescent="0.3">
      <c r="J1202" s="137">
        <v>42000</v>
      </c>
      <c r="K1202" s="137">
        <v>9994.7099999999991</v>
      </c>
      <c r="L1202" s="137">
        <v>30005.29</v>
      </c>
      <c r="M1202" s="137">
        <v>2000</v>
      </c>
    </row>
    <row r="1203" spans="10:13" ht="14.4" hidden="1" x14ac:dyDescent="0.3">
      <c r="J1203" s="137">
        <v>9423</v>
      </c>
      <c r="K1203" s="137">
        <v>9423</v>
      </c>
      <c r="L1203" s="137">
        <v>0</v>
      </c>
      <c r="M1203" s="137">
        <v>0</v>
      </c>
    </row>
    <row r="1204" spans="10:13" ht="14.4" hidden="1" x14ac:dyDescent="0.3">
      <c r="J1204" s="137">
        <v>61360.62</v>
      </c>
      <c r="K1204" s="137">
        <v>53000</v>
      </c>
      <c r="L1204" s="137">
        <v>8360.6200000000008</v>
      </c>
      <c r="M1204" s="137">
        <v>0</v>
      </c>
    </row>
    <row r="1205" spans="10:13" ht="14.4" hidden="1" x14ac:dyDescent="0.3">
      <c r="J1205" s="137">
        <v>4300</v>
      </c>
      <c r="K1205" s="137">
        <v>4300</v>
      </c>
      <c r="L1205" s="137">
        <v>0</v>
      </c>
      <c r="M1205" s="137">
        <v>0</v>
      </c>
    </row>
    <row r="1206" spans="10:13" ht="14.4" hidden="1" x14ac:dyDescent="0.3">
      <c r="J1206" s="137">
        <v>4247.95</v>
      </c>
      <c r="K1206" s="137">
        <v>3900</v>
      </c>
      <c r="L1206" s="137">
        <v>107.5</v>
      </c>
      <c r="M1206" s="137">
        <v>240.45</v>
      </c>
    </row>
    <row r="1207" spans="10:13" ht="14.4" hidden="1" x14ac:dyDescent="0.3">
      <c r="J1207" s="137">
        <v>33870.379999999997</v>
      </c>
      <c r="K1207" s="137">
        <v>32257.5</v>
      </c>
      <c r="L1207" s="137">
        <v>0</v>
      </c>
      <c r="M1207" s="137">
        <v>1612.88</v>
      </c>
    </row>
    <row r="1208" spans="10:13" ht="14.4" hidden="1" x14ac:dyDescent="0.3">
      <c r="J1208" s="137">
        <v>23183.08</v>
      </c>
      <c r="K1208" s="137">
        <v>7255</v>
      </c>
      <c r="L1208" s="137">
        <v>12064.23</v>
      </c>
      <c r="M1208" s="137">
        <v>3863.85</v>
      </c>
    </row>
    <row r="1209" spans="10:13" ht="14.4" hidden="1" x14ac:dyDescent="0.3">
      <c r="J1209" s="137">
        <v>8720.5</v>
      </c>
      <c r="K1209" s="137">
        <v>8720.5</v>
      </c>
      <c r="L1209" s="137">
        <v>0</v>
      </c>
      <c r="M1209" s="137">
        <v>0</v>
      </c>
    </row>
    <row r="1210" spans="10:13" ht="14.4" hidden="1" x14ac:dyDescent="0.3">
      <c r="J1210" s="137">
        <v>76650</v>
      </c>
      <c r="K1210" s="137">
        <v>68293.600000000006</v>
      </c>
      <c r="L1210" s="137">
        <v>4706.3999999999996</v>
      </c>
      <c r="M1210" s="137">
        <v>3650</v>
      </c>
    </row>
    <row r="1211" spans="10:13" ht="14.4" hidden="1" x14ac:dyDescent="0.3">
      <c r="J1211" s="137">
        <v>7586.46</v>
      </c>
      <c r="K1211" s="137">
        <v>7018</v>
      </c>
      <c r="L1211" s="137">
        <v>0</v>
      </c>
      <c r="M1211" s="137">
        <v>568.46</v>
      </c>
    </row>
    <row r="1212" spans="10:13" ht="14.4" hidden="1" x14ac:dyDescent="0.3">
      <c r="J1212" s="137">
        <v>18772.11</v>
      </c>
      <c r="K1212" s="137">
        <v>17365.5</v>
      </c>
      <c r="L1212" s="137">
        <v>0</v>
      </c>
      <c r="M1212" s="137">
        <v>1406.61</v>
      </c>
    </row>
    <row r="1213" spans="10:13" ht="14.4" hidden="1" x14ac:dyDescent="0.3">
      <c r="J1213" s="137">
        <v>12245.03</v>
      </c>
      <c r="K1213" s="137">
        <v>11327.5</v>
      </c>
      <c r="L1213" s="137">
        <v>0</v>
      </c>
      <c r="M1213" s="137">
        <v>917.53</v>
      </c>
    </row>
    <row r="1214" spans="10:13" ht="14.4" hidden="1" x14ac:dyDescent="0.3">
      <c r="J1214" s="137">
        <v>2938</v>
      </c>
      <c r="K1214" s="137">
        <v>2938</v>
      </c>
      <c r="L1214" s="137">
        <v>0</v>
      </c>
      <c r="M1214" s="137">
        <v>0</v>
      </c>
    </row>
    <row r="1215" spans="10:13" ht="14.4" hidden="1" x14ac:dyDescent="0.3">
      <c r="J1215" s="137">
        <v>111650</v>
      </c>
      <c r="K1215" s="137">
        <v>111650</v>
      </c>
      <c r="L1215" s="137">
        <v>0</v>
      </c>
      <c r="M1215" s="137">
        <v>0</v>
      </c>
    </row>
    <row r="1216" spans="10:13" ht="14.4" hidden="1" x14ac:dyDescent="0.3">
      <c r="J1216" s="137">
        <v>12890</v>
      </c>
      <c r="K1216" s="137">
        <v>12890</v>
      </c>
      <c r="L1216" s="137">
        <v>0</v>
      </c>
      <c r="M1216" s="137">
        <v>0</v>
      </c>
    </row>
    <row r="1217" spans="10:13" ht="14.4" hidden="1" x14ac:dyDescent="0.3">
      <c r="J1217" s="137">
        <v>8159.94</v>
      </c>
      <c r="K1217" s="137">
        <v>7500</v>
      </c>
      <c r="L1217" s="137">
        <v>48.51</v>
      </c>
      <c r="M1217" s="137">
        <v>611.42999999999995</v>
      </c>
    </row>
    <row r="1218" spans="10:13" ht="14.4" hidden="1" x14ac:dyDescent="0.3">
      <c r="J1218" s="137">
        <v>2613.21</v>
      </c>
      <c r="K1218" s="137">
        <v>2417.4</v>
      </c>
      <c r="L1218" s="137">
        <v>0</v>
      </c>
      <c r="M1218" s="137">
        <v>195.81</v>
      </c>
    </row>
    <row r="1219" spans="10:13" ht="14.4" hidden="1" x14ac:dyDescent="0.3">
      <c r="J1219" s="137">
        <v>3056</v>
      </c>
      <c r="K1219" s="137">
        <v>3056</v>
      </c>
      <c r="L1219" s="137">
        <v>0</v>
      </c>
      <c r="M1219" s="137">
        <v>0</v>
      </c>
    </row>
    <row r="1220" spans="10:13" ht="14.4" hidden="1" x14ac:dyDescent="0.3">
      <c r="J1220" s="137">
        <v>3843.5</v>
      </c>
      <c r="K1220" s="137">
        <v>3843.5</v>
      </c>
      <c r="L1220" s="137">
        <v>0</v>
      </c>
      <c r="M1220" s="137">
        <v>0</v>
      </c>
    </row>
    <row r="1221" spans="10:13" ht="14.4" hidden="1" x14ac:dyDescent="0.3">
      <c r="J1221" s="137">
        <v>3843.5</v>
      </c>
      <c r="K1221" s="137">
        <v>3843.5</v>
      </c>
      <c r="L1221" s="137">
        <v>0</v>
      </c>
      <c r="M1221" s="137">
        <v>0</v>
      </c>
    </row>
    <row r="1222" spans="10:13" ht="14.4" hidden="1" x14ac:dyDescent="0.3">
      <c r="J1222" s="137">
        <v>574.6</v>
      </c>
      <c r="K1222" s="137">
        <v>574.6</v>
      </c>
      <c r="L1222" s="137">
        <v>0</v>
      </c>
      <c r="M1222" s="137">
        <v>0</v>
      </c>
    </row>
    <row r="1223" spans="10:13" ht="14.4" hidden="1" x14ac:dyDescent="0.3">
      <c r="J1223" s="137">
        <v>1794.35</v>
      </c>
      <c r="K1223" s="137">
        <v>1794.35</v>
      </c>
      <c r="L1223" s="137">
        <v>0</v>
      </c>
      <c r="M1223" s="137">
        <v>0</v>
      </c>
    </row>
    <row r="1224" spans="10:13" ht="14.4" hidden="1" x14ac:dyDescent="0.3">
      <c r="J1224" s="137">
        <v>147.9</v>
      </c>
      <c r="K1224" s="137">
        <v>147.9</v>
      </c>
      <c r="L1224" s="137">
        <v>0</v>
      </c>
      <c r="M1224" s="137">
        <v>0</v>
      </c>
    </row>
    <row r="1225" spans="10:13" ht="14.4" hidden="1" x14ac:dyDescent="0.3">
      <c r="J1225" s="137">
        <v>11089.46</v>
      </c>
      <c r="K1225" s="137">
        <v>3196</v>
      </c>
      <c r="L1225" s="137">
        <v>7893.46</v>
      </c>
      <c r="M1225" s="137">
        <v>0</v>
      </c>
    </row>
    <row r="1226" spans="10:13" ht="14.4" hidden="1" x14ac:dyDescent="0.3">
      <c r="J1226" s="137">
        <v>895.05</v>
      </c>
      <c r="K1226" s="137">
        <v>895.05</v>
      </c>
      <c r="L1226" s="137">
        <v>0</v>
      </c>
      <c r="M1226" s="137">
        <v>0</v>
      </c>
    </row>
    <row r="1227" spans="10:13" ht="14.4" hidden="1" x14ac:dyDescent="0.3">
      <c r="J1227" s="137">
        <v>4085.1</v>
      </c>
      <c r="K1227" s="137">
        <v>3779</v>
      </c>
      <c r="L1227" s="137">
        <v>0</v>
      </c>
      <c r="M1227" s="137">
        <v>306.10000000000002</v>
      </c>
    </row>
    <row r="1228" spans="10:13" ht="14.4" hidden="1" x14ac:dyDescent="0.3">
      <c r="J1228" s="137">
        <v>6337.36</v>
      </c>
      <c r="K1228" s="137">
        <v>5862.5</v>
      </c>
      <c r="L1228" s="137">
        <v>0</v>
      </c>
      <c r="M1228" s="137">
        <v>474.86</v>
      </c>
    </row>
    <row r="1229" spans="10:13" ht="14.4" hidden="1" x14ac:dyDescent="0.3">
      <c r="J1229" s="137">
        <v>3407.85</v>
      </c>
      <c r="K1229" s="137">
        <v>3152.5</v>
      </c>
      <c r="L1229" s="137">
        <v>0</v>
      </c>
      <c r="M1229" s="137">
        <v>255.35</v>
      </c>
    </row>
    <row r="1230" spans="10:13" ht="14.4" hidden="1" x14ac:dyDescent="0.3">
      <c r="J1230" s="137">
        <v>13896</v>
      </c>
      <c r="K1230" s="137">
        <v>13896</v>
      </c>
      <c r="L1230" s="137">
        <v>0</v>
      </c>
      <c r="M1230" s="137">
        <v>0</v>
      </c>
    </row>
    <row r="1231" spans="10:13" ht="14.4" hidden="1" x14ac:dyDescent="0.3">
      <c r="J1231" s="137">
        <v>3600</v>
      </c>
      <c r="K1231" s="137">
        <v>3000</v>
      </c>
      <c r="L1231" s="137">
        <v>0</v>
      </c>
      <c r="M1231" s="137">
        <v>600</v>
      </c>
    </row>
    <row r="1232" spans="10:13" ht="14.4" hidden="1" x14ac:dyDescent="0.3">
      <c r="J1232" s="137">
        <v>12315.42</v>
      </c>
      <c r="K1232" s="137">
        <v>9142.5</v>
      </c>
      <c r="L1232" s="137">
        <v>3172.92</v>
      </c>
      <c r="M1232" s="137">
        <v>0</v>
      </c>
    </row>
    <row r="1233" spans="10:13" ht="14.4" hidden="1" x14ac:dyDescent="0.3">
      <c r="J1233" s="137">
        <v>973</v>
      </c>
      <c r="K1233" s="137">
        <v>973</v>
      </c>
      <c r="L1233" s="137">
        <v>0</v>
      </c>
      <c r="M1233" s="137">
        <v>0</v>
      </c>
    </row>
    <row r="1234" spans="10:13" ht="14.4" hidden="1" x14ac:dyDescent="0.3">
      <c r="J1234" s="137">
        <v>986.87</v>
      </c>
      <c r="K1234" s="137">
        <v>180</v>
      </c>
      <c r="L1234" s="137">
        <v>806.87</v>
      </c>
      <c r="M1234" s="137">
        <v>0</v>
      </c>
    </row>
    <row r="1235" spans="10:13" ht="14.4" hidden="1" x14ac:dyDescent="0.3">
      <c r="J1235" s="137">
        <v>546</v>
      </c>
      <c r="K1235" s="137">
        <v>546</v>
      </c>
      <c r="L1235" s="137">
        <v>0</v>
      </c>
      <c r="M1235" s="137">
        <v>0</v>
      </c>
    </row>
    <row r="1236" spans="10:13" ht="14.4" hidden="1" x14ac:dyDescent="0.3">
      <c r="J1236" s="137">
        <v>8507.5</v>
      </c>
      <c r="K1236" s="137">
        <v>8507.5</v>
      </c>
      <c r="L1236" s="137">
        <v>0</v>
      </c>
      <c r="M1236" s="137">
        <v>0</v>
      </c>
    </row>
    <row r="1237" spans="10:13" ht="14.4" hidden="1" x14ac:dyDescent="0.3">
      <c r="J1237" s="137">
        <v>2783.06</v>
      </c>
      <c r="K1237" s="137">
        <v>2650.53</v>
      </c>
      <c r="L1237" s="137">
        <v>0</v>
      </c>
      <c r="M1237" s="137">
        <v>132.53</v>
      </c>
    </row>
    <row r="1238" spans="10:13" ht="14.4" hidden="1" x14ac:dyDescent="0.3">
      <c r="J1238" s="137">
        <v>21571.93</v>
      </c>
      <c r="K1238" s="137">
        <v>8820.86</v>
      </c>
      <c r="L1238" s="137">
        <v>12751.070000000002</v>
      </c>
      <c r="M1238" s="137">
        <v>0</v>
      </c>
    </row>
    <row r="1239" spans="10:13" ht="14.4" hidden="1" x14ac:dyDescent="0.3">
      <c r="J1239" s="137">
        <v>217791.27</v>
      </c>
      <c r="K1239" s="137">
        <v>74271.64</v>
      </c>
      <c r="L1239" s="137">
        <v>107363.96</v>
      </c>
      <c r="M1239" s="137">
        <v>36155.67</v>
      </c>
    </row>
    <row r="1240" spans="10:13" ht="14.4" hidden="1" x14ac:dyDescent="0.3">
      <c r="J1240" s="137">
        <v>6000</v>
      </c>
      <c r="K1240" s="137">
        <v>6000</v>
      </c>
      <c r="L1240" s="137">
        <v>0</v>
      </c>
      <c r="M1240" s="137">
        <v>0</v>
      </c>
    </row>
    <row r="1241" spans="10:13" ht="14.4" hidden="1" x14ac:dyDescent="0.3">
      <c r="J1241" s="137">
        <v>1489.08</v>
      </c>
      <c r="K1241" s="137">
        <v>1377.5</v>
      </c>
      <c r="L1241" s="137">
        <v>0</v>
      </c>
      <c r="M1241" s="137">
        <v>111.58</v>
      </c>
    </row>
    <row r="1242" spans="10:13" ht="14.4" hidden="1" x14ac:dyDescent="0.3">
      <c r="J1242" s="137">
        <v>15459.47</v>
      </c>
      <c r="K1242" s="137">
        <v>14183</v>
      </c>
      <c r="L1242" s="137">
        <v>0</v>
      </c>
      <c r="M1242" s="137">
        <v>1276.47</v>
      </c>
    </row>
    <row r="1243" spans="10:13" ht="14.4" hidden="1" x14ac:dyDescent="0.3">
      <c r="J1243" s="137">
        <v>166199.79999999999</v>
      </c>
      <c r="K1243" s="137">
        <v>165734</v>
      </c>
      <c r="L1243" s="137">
        <v>465.8</v>
      </c>
      <c r="M1243" s="137">
        <v>0</v>
      </c>
    </row>
    <row r="1244" spans="10:13" ht="14.4" hidden="1" x14ac:dyDescent="0.3">
      <c r="J1244" s="137">
        <v>17027.5</v>
      </c>
      <c r="K1244" s="137">
        <v>0</v>
      </c>
      <c r="L1244" s="137">
        <v>17027.5</v>
      </c>
      <c r="M1244" s="137">
        <v>0</v>
      </c>
    </row>
    <row r="1245" spans="10:13" ht="14.4" hidden="1" x14ac:dyDescent="0.3">
      <c r="J1245" s="137">
        <v>10851.95</v>
      </c>
      <c r="K1245" s="137">
        <v>9385.51</v>
      </c>
      <c r="L1245" s="137">
        <v>1466.44</v>
      </c>
      <c r="M1245" s="137">
        <v>0</v>
      </c>
    </row>
    <row r="1246" spans="10:13" ht="14.4" hidden="1" x14ac:dyDescent="0.3">
      <c r="J1246" s="137">
        <v>21263.919999999998</v>
      </c>
      <c r="K1246" s="137">
        <v>18390.490000000002</v>
      </c>
      <c r="L1246" s="137">
        <v>2873.4300000000003</v>
      </c>
      <c r="M1246" s="137">
        <v>0</v>
      </c>
    </row>
    <row r="1247" spans="10:13" ht="14.4" hidden="1" x14ac:dyDescent="0.3">
      <c r="J1247" s="137">
        <v>3841.2</v>
      </c>
      <c r="K1247" s="137">
        <v>3201</v>
      </c>
      <c r="L1247" s="137">
        <v>0</v>
      </c>
      <c r="M1247" s="137">
        <v>640.20000000000005</v>
      </c>
    </row>
    <row r="1248" spans="10:13" ht="14.4" hidden="1" x14ac:dyDescent="0.3">
      <c r="J1248" s="137">
        <v>1397.5</v>
      </c>
      <c r="K1248" s="137">
        <v>1397.5</v>
      </c>
      <c r="L1248" s="137">
        <v>0</v>
      </c>
      <c r="M1248" s="137">
        <v>0</v>
      </c>
    </row>
    <row r="1249" spans="10:13" ht="14.4" hidden="1" x14ac:dyDescent="0.3">
      <c r="J1249" s="137">
        <v>2025</v>
      </c>
      <c r="K1249" s="137">
        <v>2025</v>
      </c>
      <c r="L1249" s="137">
        <v>0</v>
      </c>
      <c r="M1249" s="137">
        <v>0</v>
      </c>
    </row>
    <row r="1250" spans="10:13" ht="14.4" hidden="1" x14ac:dyDescent="0.3">
      <c r="J1250" s="137">
        <v>17000</v>
      </c>
      <c r="K1250" s="137">
        <v>17000</v>
      </c>
      <c r="L1250" s="137">
        <v>0</v>
      </c>
      <c r="M1250" s="137">
        <v>0</v>
      </c>
    </row>
    <row r="1251" spans="10:13" ht="14.4" hidden="1" x14ac:dyDescent="0.3">
      <c r="J1251" s="137">
        <v>18126.61</v>
      </c>
      <c r="K1251" s="137">
        <v>18000</v>
      </c>
      <c r="L1251" s="137">
        <v>126.61</v>
      </c>
      <c r="M1251" s="137">
        <v>0</v>
      </c>
    </row>
    <row r="1252" spans="10:13" ht="14.4" hidden="1" x14ac:dyDescent="0.3">
      <c r="J1252" s="137">
        <v>3591</v>
      </c>
      <c r="K1252" s="137">
        <v>3591</v>
      </c>
      <c r="L1252" s="137">
        <v>0</v>
      </c>
      <c r="M1252" s="137">
        <v>0</v>
      </c>
    </row>
    <row r="1253" spans="10:13" ht="14.4" hidden="1" x14ac:dyDescent="0.3">
      <c r="J1253" s="137">
        <v>1500</v>
      </c>
      <c r="K1253" s="137">
        <v>0</v>
      </c>
      <c r="L1253" s="137">
        <v>1500</v>
      </c>
      <c r="M1253" s="137">
        <v>0</v>
      </c>
    </row>
    <row r="1254" spans="10:13" ht="14.4" hidden="1" x14ac:dyDescent="0.3">
      <c r="J1254" s="137">
        <v>4260</v>
      </c>
      <c r="K1254" s="137">
        <v>4260</v>
      </c>
      <c r="L1254" s="137">
        <v>0</v>
      </c>
      <c r="M1254" s="137">
        <v>0</v>
      </c>
    </row>
    <row r="1255" spans="10:13" ht="14.4" hidden="1" x14ac:dyDescent="0.3">
      <c r="J1255" s="137">
        <v>197780</v>
      </c>
      <c r="K1255" s="137">
        <v>197780</v>
      </c>
      <c r="L1255" s="137">
        <v>0</v>
      </c>
      <c r="M1255" s="137">
        <v>0</v>
      </c>
    </row>
    <row r="1256" spans="10:13" ht="14.4" hidden="1" x14ac:dyDescent="0.3">
      <c r="J1256" s="137">
        <v>463040</v>
      </c>
      <c r="K1256" s="137">
        <v>463040</v>
      </c>
      <c r="L1256" s="137">
        <v>0</v>
      </c>
      <c r="M1256" s="137">
        <v>0</v>
      </c>
    </row>
    <row r="1257" spans="10:13" ht="14.4" hidden="1" x14ac:dyDescent="0.3">
      <c r="J1257" s="137">
        <v>1990400</v>
      </c>
      <c r="K1257" s="137">
        <v>1990400</v>
      </c>
      <c r="L1257" s="137">
        <v>0</v>
      </c>
      <c r="M1257" s="137">
        <v>0</v>
      </c>
    </row>
    <row r="1258" spans="10:13" ht="14.4" hidden="1" x14ac:dyDescent="0.3">
      <c r="J1258" s="137">
        <v>6180</v>
      </c>
      <c r="K1258" s="137">
        <v>6180</v>
      </c>
      <c r="L1258" s="137">
        <v>0</v>
      </c>
      <c r="M1258" s="137">
        <v>0</v>
      </c>
    </row>
    <row r="1259" spans="10:13" ht="14.4" hidden="1" x14ac:dyDescent="0.3">
      <c r="J1259" s="137">
        <v>10245</v>
      </c>
      <c r="K1259" s="137">
        <v>10245</v>
      </c>
      <c r="L1259" s="137">
        <v>0</v>
      </c>
      <c r="M1259" s="137">
        <v>0</v>
      </c>
    </row>
    <row r="1260" spans="10:13" ht="14.4" hidden="1" x14ac:dyDescent="0.3">
      <c r="J1260" s="137">
        <v>4382.53</v>
      </c>
      <c r="K1260" s="137">
        <v>2310</v>
      </c>
      <c r="L1260" s="137">
        <v>2072.5300000000002</v>
      </c>
      <c r="M1260" s="137">
        <v>0</v>
      </c>
    </row>
    <row r="1261" spans="10:13" ht="14.4" hidden="1" x14ac:dyDescent="0.3">
      <c r="J1261" s="137">
        <v>268483.7</v>
      </c>
      <c r="K1261" s="137">
        <v>0</v>
      </c>
      <c r="L1261" s="137">
        <v>268483.7</v>
      </c>
      <c r="M1261" s="137">
        <v>0</v>
      </c>
    </row>
    <row r="1262" spans="10:13" ht="14.4" hidden="1" x14ac:dyDescent="0.3">
      <c r="J1262" s="137">
        <v>66081.899999999994</v>
      </c>
      <c r="K1262" s="137">
        <v>66081.899999999994</v>
      </c>
      <c r="L1262" s="137">
        <v>0</v>
      </c>
      <c r="M1262" s="137">
        <v>0</v>
      </c>
    </row>
    <row r="1263" spans="10:13" ht="14.4" hidden="1" x14ac:dyDescent="0.3">
      <c r="J1263" s="137">
        <v>21742.5</v>
      </c>
      <c r="K1263" s="137">
        <v>21742.5</v>
      </c>
      <c r="L1263" s="137">
        <v>0</v>
      </c>
      <c r="M1263" s="137">
        <v>0</v>
      </c>
    </row>
    <row r="1264" spans="10:13" ht="14.4" hidden="1" x14ac:dyDescent="0.3">
      <c r="J1264" s="137">
        <v>11700</v>
      </c>
      <c r="K1264" s="137">
        <v>11700</v>
      </c>
      <c r="L1264" s="137">
        <v>0</v>
      </c>
      <c r="M1264" s="137">
        <v>0</v>
      </c>
    </row>
    <row r="1265" spans="10:13" ht="14.4" hidden="1" x14ac:dyDescent="0.3">
      <c r="J1265" s="137">
        <v>7345</v>
      </c>
      <c r="K1265" s="137">
        <v>7345</v>
      </c>
      <c r="L1265" s="137">
        <v>0</v>
      </c>
      <c r="M1265" s="137">
        <v>0</v>
      </c>
    </row>
    <row r="1266" spans="10:13" ht="14.4" hidden="1" x14ac:dyDescent="0.3">
      <c r="J1266" s="137">
        <v>25000</v>
      </c>
      <c r="K1266" s="137">
        <v>19933.98</v>
      </c>
      <c r="L1266" s="137">
        <v>5066.0200000000004</v>
      </c>
      <c r="M1266" s="137">
        <v>0</v>
      </c>
    </row>
    <row r="1267" spans="10:13" ht="14.4" hidden="1" x14ac:dyDescent="0.3">
      <c r="J1267" s="137">
        <v>25000</v>
      </c>
      <c r="K1267" s="137">
        <v>19933.98</v>
      </c>
      <c r="L1267" s="137">
        <v>5066.0200000000004</v>
      </c>
      <c r="M1267" s="137">
        <v>0</v>
      </c>
    </row>
    <row r="1268" spans="10:13" ht="14.4" hidden="1" x14ac:dyDescent="0.3">
      <c r="J1268" s="137">
        <v>12646</v>
      </c>
      <c r="K1268" s="137">
        <v>12630</v>
      </c>
      <c r="L1268" s="137">
        <v>16</v>
      </c>
      <c r="M1268" s="137">
        <v>0</v>
      </c>
    </row>
    <row r="1269" spans="10:13" ht="14.4" hidden="1" x14ac:dyDescent="0.3">
      <c r="J1269" s="137">
        <v>4567</v>
      </c>
      <c r="K1269" s="137">
        <v>4547</v>
      </c>
      <c r="L1269" s="137">
        <v>20</v>
      </c>
      <c r="M1269" s="137">
        <v>0</v>
      </c>
    </row>
    <row r="1270" spans="10:13" ht="14.4" hidden="1" x14ac:dyDescent="0.3">
      <c r="J1270" s="137">
        <v>2409.5</v>
      </c>
      <c r="K1270" s="137">
        <v>2409.5</v>
      </c>
      <c r="L1270" s="137">
        <v>0</v>
      </c>
      <c r="M1270" s="137">
        <v>0</v>
      </c>
    </row>
    <row r="1271" spans="10:13" ht="14.4" hidden="1" x14ac:dyDescent="0.3">
      <c r="J1271" s="137">
        <v>2003.5</v>
      </c>
      <c r="K1271" s="137">
        <v>2003.5</v>
      </c>
      <c r="L1271" s="137">
        <v>0</v>
      </c>
      <c r="M1271" s="137">
        <v>0</v>
      </c>
    </row>
    <row r="1272" spans="10:13" ht="14.4" hidden="1" x14ac:dyDescent="0.3">
      <c r="J1272" s="137">
        <v>6500</v>
      </c>
      <c r="K1272" s="137">
        <v>6500</v>
      </c>
      <c r="L1272" s="137">
        <v>0</v>
      </c>
      <c r="M1272" s="137">
        <v>0</v>
      </c>
    </row>
    <row r="1273" spans="10:13" ht="14.4" hidden="1" x14ac:dyDescent="0.3">
      <c r="J1273" s="137">
        <v>6500</v>
      </c>
      <c r="K1273" s="137">
        <v>6500</v>
      </c>
      <c r="L1273" s="137">
        <v>0</v>
      </c>
      <c r="M1273" s="137">
        <v>0</v>
      </c>
    </row>
    <row r="1274" spans="10:13" ht="14.4" hidden="1" x14ac:dyDescent="0.3">
      <c r="J1274" s="137">
        <v>5917</v>
      </c>
      <c r="K1274" s="137">
        <v>5917</v>
      </c>
      <c r="L1274" s="137">
        <v>0</v>
      </c>
      <c r="M1274" s="137">
        <v>0</v>
      </c>
    </row>
    <row r="1275" spans="10:13" ht="14.4" hidden="1" x14ac:dyDescent="0.3">
      <c r="J1275" s="137">
        <v>3380</v>
      </c>
      <c r="K1275" s="137">
        <v>3380</v>
      </c>
      <c r="L1275" s="137">
        <v>0</v>
      </c>
      <c r="M1275" s="137">
        <v>0</v>
      </c>
    </row>
    <row r="1276" spans="10:13" ht="14.4" hidden="1" x14ac:dyDescent="0.3">
      <c r="J1276" s="137">
        <v>6161.1</v>
      </c>
      <c r="K1276" s="137">
        <v>5601</v>
      </c>
      <c r="L1276" s="137">
        <v>0</v>
      </c>
      <c r="M1276" s="137">
        <v>560.1</v>
      </c>
    </row>
    <row r="1277" spans="10:13" ht="14.4" hidden="1" x14ac:dyDescent="0.3">
      <c r="J1277" s="137">
        <v>893</v>
      </c>
      <c r="K1277" s="137">
        <v>893</v>
      </c>
      <c r="L1277" s="137">
        <v>0</v>
      </c>
      <c r="M1277" s="137">
        <v>0</v>
      </c>
    </row>
    <row r="1278" spans="10:13" ht="14.4" hidden="1" x14ac:dyDescent="0.3">
      <c r="J1278" s="137">
        <v>1500</v>
      </c>
      <c r="K1278" s="137">
        <v>516.5</v>
      </c>
      <c r="L1278" s="137">
        <v>0</v>
      </c>
      <c r="M1278" s="137">
        <v>0</v>
      </c>
    </row>
    <row r="1279" spans="10:13" ht="14.4" hidden="1" x14ac:dyDescent="0.3">
      <c r="J1279" s="137">
        <v>26500</v>
      </c>
      <c r="K1279" s="137">
        <v>17952</v>
      </c>
      <c r="L1279" s="137">
        <v>8548</v>
      </c>
      <c r="M1279" s="137">
        <v>0</v>
      </c>
    </row>
    <row r="1280" spans="10:13" ht="14.4" hidden="1" x14ac:dyDescent="0.3">
      <c r="J1280" s="137">
        <v>6000</v>
      </c>
      <c r="K1280" s="137">
        <v>4600</v>
      </c>
      <c r="L1280" s="137">
        <v>1400</v>
      </c>
      <c r="M1280" s="137">
        <v>0</v>
      </c>
    </row>
    <row r="1281" spans="10:13" ht="14.4" hidden="1" x14ac:dyDescent="0.3">
      <c r="J1281" s="137">
        <v>22000</v>
      </c>
      <c r="K1281" s="137">
        <v>13896</v>
      </c>
      <c r="L1281" s="137">
        <v>8104</v>
      </c>
      <c r="M1281" s="137">
        <v>0</v>
      </c>
    </row>
    <row r="1282" spans="10:13" ht="14.4" hidden="1" x14ac:dyDescent="0.3">
      <c r="J1282" s="137">
        <v>22000</v>
      </c>
      <c r="K1282" s="137">
        <v>13240</v>
      </c>
      <c r="L1282" s="137">
        <v>8760</v>
      </c>
      <c r="M1282" s="137">
        <v>0</v>
      </c>
    </row>
    <row r="1283" spans="10:13" ht="14.4" hidden="1" x14ac:dyDescent="0.3">
      <c r="J1283" s="137">
        <v>1100</v>
      </c>
      <c r="K1283" s="137">
        <v>1043.8399999999999</v>
      </c>
      <c r="L1283" s="137">
        <v>56.16</v>
      </c>
      <c r="M1283" s="137">
        <v>0</v>
      </c>
    </row>
    <row r="1284" spans="10:13" ht="14.4" hidden="1" x14ac:dyDescent="0.3">
      <c r="J1284" s="137">
        <v>1500</v>
      </c>
      <c r="K1284" s="137">
        <v>1429.45</v>
      </c>
      <c r="L1284" s="137">
        <v>70.55</v>
      </c>
      <c r="M1284" s="137">
        <v>0</v>
      </c>
    </row>
    <row r="1285" spans="10:13" ht="14.4" hidden="1" x14ac:dyDescent="0.3">
      <c r="J1285" s="137">
        <v>2200</v>
      </c>
      <c r="K1285" s="137">
        <v>2170</v>
      </c>
      <c r="L1285" s="137">
        <v>30</v>
      </c>
      <c r="M1285" s="137">
        <v>0</v>
      </c>
    </row>
    <row r="1286" spans="10:13" ht="14.4" hidden="1" x14ac:dyDescent="0.3">
      <c r="J1286" s="137">
        <v>6150</v>
      </c>
      <c r="K1286" s="137">
        <v>4815</v>
      </c>
      <c r="L1286" s="137">
        <v>1335</v>
      </c>
      <c r="M1286" s="137">
        <v>0</v>
      </c>
    </row>
    <row r="1287" spans="10:13" ht="14.4" hidden="1" x14ac:dyDescent="0.3">
      <c r="J1287" s="137">
        <v>23204.67</v>
      </c>
      <c r="K1287" s="137">
        <v>0</v>
      </c>
      <c r="L1287" s="137">
        <v>23204.67</v>
      </c>
      <c r="M1287" s="137">
        <v>0</v>
      </c>
    </row>
    <row r="1288" spans="10:13" ht="14.4" hidden="1" x14ac:dyDescent="0.3">
      <c r="J1288" s="137">
        <v>6762.5</v>
      </c>
      <c r="K1288" s="137">
        <v>6762.5</v>
      </c>
      <c r="L1288" s="137">
        <v>0</v>
      </c>
      <c r="M1288" s="137">
        <v>0</v>
      </c>
    </row>
    <row r="1289" spans="10:13" ht="14.4" hidden="1" x14ac:dyDescent="0.3">
      <c r="J1289" s="137">
        <v>7500</v>
      </c>
      <c r="K1289" s="137">
        <v>7500</v>
      </c>
      <c r="L1289" s="137">
        <v>0</v>
      </c>
      <c r="M1289" s="137">
        <v>0</v>
      </c>
    </row>
    <row r="1290" spans="10:13" ht="14.4" hidden="1" x14ac:dyDescent="0.3">
      <c r="J1290" s="137">
        <v>10000</v>
      </c>
      <c r="K1290" s="137">
        <v>10000</v>
      </c>
      <c r="L1290" s="137">
        <v>0</v>
      </c>
      <c r="M1290" s="137">
        <v>0</v>
      </c>
    </row>
    <row r="1291" spans="10:13" ht="14.4" hidden="1" x14ac:dyDescent="0.3">
      <c r="J1291" s="137">
        <v>9037.35</v>
      </c>
      <c r="K1291" s="137">
        <v>8607</v>
      </c>
      <c r="L1291" s="137">
        <v>0</v>
      </c>
      <c r="M1291" s="137">
        <v>430.35</v>
      </c>
    </row>
    <row r="1292" spans="10:13" ht="14.4" hidden="1" x14ac:dyDescent="0.3">
      <c r="J1292" s="137">
        <v>3139.5</v>
      </c>
      <c r="K1292" s="137">
        <v>2990</v>
      </c>
      <c r="L1292" s="137">
        <v>0</v>
      </c>
      <c r="M1292" s="137">
        <v>149.5</v>
      </c>
    </row>
    <row r="1293" spans="10:13" ht="14.4" hidden="1" x14ac:dyDescent="0.3">
      <c r="J1293" s="137">
        <v>5655</v>
      </c>
      <c r="K1293" s="137">
        <v>5655</v>
      </c>
      <c r="L1293" s="137">
        <v>0</v>
      </c>
      <c r="M1293" s="137">
        <v>0</v>
      </c>
    </row>
    <row r="1294" spans="10:13" ht="14.4" hidden="1" x14ac:dyDescent="0.3">
      <c r="J1294" s="137">
        <v>9345</v>
      </c>
      <c r="K1294" s="137">
        <v>9300</v>
      </c>
      <c r="L1294" s="137">
        <v>45</v>
      </c>
      <c r="M1294" s="137">
        <v>0</v>
      </c>
    </row>
    <row r="1295" spans="10:13" ht="14.4" hidden="1" x14ac:dyDescent="0.3">
      <c r="J1295" s="137">
        <v>2090</v>
      </c>
      <c r="K1295" s="137">
        <v>2090</v>
      </c>
      <c r="L1295" s="137">
        <v>0</v>
      </c>
      <c r="M1295" s="137">
        <v>0</v>
      </c>
    </row>
    <row r="1296" spans="10:13" ht="14.4" hidden="1" x14ac:dyDescent="0.3">
      <c r="J1296" s="137">
        <v>7086.5</v>
      </c>
      <c r="K1296" s="137">
        <v>7046.5</v>
      </c>
      <c r="L1296" s="137">
        <v>40</v>
      </c>
      <c r="M1296" s="137">
        <v>0</v>
      </c>
    </row>
    <row r="1297" spans="10:13" ht="14.4" hidden="1" x14ac:dyDescent="0.3">
      <c r="J1297" s="137">
        <v>6157.5</v>
      </c>
      <c r="K1297" s="137">
        <v>6145.5</v>
      </c>
      <c r="L1297" s="137">
        <v>12</v>
      </c>
      <c r="M1297" s="137">
        <v>0</v>
      </c>
    </row>
    <row r="1298" spans="10:13" ht="14.4" hidden="1" x14ac:dyDescent="0.3">
      <c r="J1298" s="137">
        <v>5888.5</v>
      </c>
      <c r="K1298" s="137">
        <v>5888.5</v>
      </c>
      <c r="L1298" s="137">
        <v>0</v>
      </c>
      <c r="M1298" s="137">
        <v>0</v>
      </c>
    </row>
    <row r="1299" spans="10:13" ht="14.4" hidden="1" x14ac:dyDescent="0.3">
      <c r="J1299" s="137">
        <v>91.46</v>
      </c>
      <c r="K1299" s="137">
        <v>0</v>
      </c>
      <c r="L1299" s="137">
        <v>76.22</v>
      </c>
      <c r="M1299" s="137">
        <v>15.24</v>
      </c>
    </row>
    <row r="1300" spans="10:13" ht="14.4" hidden="1" x14ac:dyDescent="0.3">
      <c r="J1300" s="137">
        <v>130.55000000000001</v>
      </c>
      <c r="K1300" s="137">
        <v>0</v>
      </c>
      <c r="L1300" s="137">
        <v>130.55000000000001</v>
      </c>
      <c r="M1300" s="137">
        <v>0</v>
      </c>
    </row>
    <row r="1301" spans="10:13" ht="14.4" hidden="1" x14ac:dyDescent="0.3">
      <c r="J1301" s="137">
        <v>2315.96</v>
      </c>
      <c r="K1301" s="137">
        <v>0</v>
      </c>
      <c r="L1301" s="137">
        <v>2315.96</v>
      </c>
      <c r="M1301" s="137">
        <v>0</v>
      </c>
    </row>
    <row r="1302" spans="10:13" ht="14.4" hidden="1" x14ac:dyDescent="0.3">
      <c r="J1302" s="137">
        <v>1464.14</v>
      </c>
      <c r="K1302" s="137">
        <v>0</v>
      </c>
      <c r="L1302" s="137">
        <v>1220.1199999999999</v>
      </c>
      <c r="M1302" s="137">
        <v>244.02</v>
      </c>
    </row>
    <row r="1303" spans="10:13" ht="14.4" hidden="1" x14ac:dyDescent="0.3">
      <c r="J1303" s="137">
        <v>3246</v>
      </c>
      <c r="K1303" s="137">
        <v>3246</v>
      </c>
      <c r="L1303" s="137">
        <v>0</v>
      </c>
      <c r="M1303" s="137">
        <v>0</v>
      </c>
    </row>
    <row r="1304" spans="10:13" ht="14.4" hidden="1" x14ac:dyDescent="0.3">
      <c r="J1304" s="137">
        <v>2731</v>
      </c>
      <c r="K1304" s="137">
        <v>2731</v>
      </c>
      <c r="L1304" s="137">
        <v>0</v>
      </c>
      <c r="M1304" s="137">
        <v>0</v>
      </c>
    </row>
    <row r="1305" spans="10:13" ht="14.4" hidden="1" x14ac:dyDescent="0.3">
      <c r="J1305" s="137">
        <v>143975.20000000001</v>
      </c>
      <c r="K1305" s="137">
        <v>126990.19</v>
      </c>
      <c r="L1305" s="137">
        <v>10635.5</v>
      </c>
      <c r="M1305" s="137">
        <v>6349.51</v>
      </c>
    </row>
    <row r="1306" spans="10:13" ht="14.4" hidden="1" x14ac:dyDescent="0.3">
      <c r="J1306" s="137">
        <v>2079</v>
      </c>
      <c r="K1306" s="137">
        <v>1980</v>
      </c>
      <c r="L1306" s="137">
        <v>0</v>
      </c>
      <c r="M1306" s="137">
        <v>99</v>
      </c>
    </row>
    <row r="1307" spans="10:13" ht="14.4" hidden="1" x14ac:dyDescent="0.3">
      <c r="J1307" s="137">
        <v>3284.82</v>
      </c>
      <c r="K1307" s="137">
        <v>3128.4</v>
      </c>
      <c r="L1307" s="137">
        <v>0</v>
      </c>
      <c r="M1307" s="137">
        <v>156.41999999999999</v>
      </c>
    </row>
    <row r="1308" spans="10:13" ht="14.4" hidden="1" x14ac:dyDescent="0.3">
      <c r="J1308" s="137">
        <v>5672.5</v>
      </c>
      <c r="K1308" s="137">
        <v>3508</v>
      </c>
      <c r="L1308" s="137">
        <v>1030</v>
      </c>
      <c r="M1308" s="137">
        <v>0</v>
      </c>
    </row>
    <row r="1309" spans="10:13" ht="14.4" hidden="1" x14ac:dyDescent="0.3">
      <c r="J1309" s="137">
        <v>1011</v>
      </c>
      <c r="K1309" s="137">
        <v>1011</v>
      </c>
      <c r="L1309" s="137">
        <v>0</v>
      </c>
      <c r="M1309" s="137">
        <v>0</v>
      </c>
    </row>
    <row r="1310" spans="10:13" ht="14.4" hidden="1" x14ac:dyDescent="0.3">
      <c r="J1310" s="137">
        <v>406</v>
      </c>
      <c r="K1310" s="137">
        <v>406</v>
      </c>
      <c r="L1310" s="137">
        <v>0</v>
      </c>
      <c r="M1310" s="137">
        <v>0</v>
      </c>
    </row>
    <row r="1311" spans="10:13" ht="14.4" hidden="1" x14ac:dyDescent="0.3">
      <c r="J1311" s="137">
        <v>2846</v>
      </c>
      <c r="K1311" s="137">
        <v>2846</v>
      </c>
      <c r="L1311" s="137">
        <v>0</v>
      </c>
      <c r="M1311" s="137">
        <v>0</v>
      </c>
    </row>
    <row r="1312" spans="10:13" ht="14.4" hidden="1" x14ac:dyDescent="0.3">
      <c r="J1312" s="137">
        <v>504</v>
      </c>
      <c r="K1312" s="137">
        <v>504</v>
      </c>
      <c r="L1312" s="137">
        <v>0</v>
      </c>
      <c r="M1312" s="137">
        <v>0</v>
      </c>
    </row>
    <row r="1313" spans="10:13" ht="14.4" hidden="1" x14ac:dyDescent="0.3">
      <c r="J1313" s="137">
        <v>374</v>
      </c>
      <c r="K1313" s="137">
        <v>374</v>
      </c>
      <c r="L1313" s="137">
        <v>0</v>
      </c>
      <c r="M1313" s="137">
        <v>0</v>
      </c>
    </row>
    <row r="1314" spans="10:13" ht="14.4" hidden="1" x14ac:dyDescent="0.3">
      <c r="J1314" s="137">
        <v>478</v>
      </c>
      <c r="K1314" s="137">
        <v>478</v>
      </c>
      <c r="L1314" s="137">
        <v>0</v>
      </c>
      <c r="M1314" s="137">
        <v>0</v>
      </c>
    </row>
    <row r="1315" spans="10:13" ht="14.4" hidden="1" x14ac:dyDescent="0.3">
      <c r="J1315" s="137">
        <v>626.74</v>
      </c>
      <c r="K1315" s="137">
        <v>576</v>
      </c>
      <c r="L1315" s="137">
        <v>50.74</v>
      </c>
      <c r="M1315" s="137">
        <v>0</v>
      </c>
    </row>
    <row r="1316" spans="10:13" ht="14.4" hidden="1" x14ac:dyDescent="0.3">
      <c r="J1316" s="137">
        <v>1270</v>
      </c>
      <c r="K1316" s="137">
        <v>1270</v>
      </c>
      <c r="L1316" s="137">
        <v>0</v>
      </c>
      <c r="M1316" s="137">
        <v>0</v>
      </c>
    </row>
    <row r="1317" spans="10:13" ht="14.4" hidden="1" x14ac:dyDescent="0.3">
      <c r="J1317" s="137">
        <v>1903</v>
      </c>
      <c r="K1317" s="137">
        <v>1903</v>
      </c>
      <c r="L1317" s="137">
        <v>0</v>
      </c>
      <c r="M1317" s="137">
        <v>0</v>
      </c>
    </row>
    <row r="1318" spans="10:13" ht="14.4" hidden="1" x14ac:dyDescent="0.3">
      <c r="J1318" s="137">
        <v>374</v>
      </c>
      <c r="K1318" s="137">
        <v>374</v>
      </c>
      <c r="L1318" s="137">
        <v>0</v>
      </c>
      <c r="M1318" s="137">
        <v>0</v>
      </c>
    </row>
    <row r="1319" spans="10:13" ht="14.4" hidden="1" x14ac:dyDescent="0.3">
      <c r="J1319" s="137">
        <v>478</v>
      </c>
      <c r="K1319" s="137">
        <v>478</v>
      </c>
      <c r="L1319" s="137">
        <v>0</v>
      </c>
      <c r="M1319" s="137">
        <v>0</v>
      </c>
    </row>
    <row r="1320" spans="10:13" ht="14.4" hidden="1" x14ac:dyDescent="0.3">
      <c r="J1320" s="137">
        <v>1447</v>
      </c>
      <c r="K1320" s="137">
        <v>1447</v>
      </c>
      <c r="L1320" s="137">
        <v>0</v>
      </c>
      <c r="M1320" s="137">
        <v>0</v>
      </c>
    </row>
    <row r="1321" spans="10:13" ht="14.4" hidden="1" x14ac:dyDescent="0.3">
      <c r="J1321" s="137">
        <v>392</v>
      </c>
      <c r="K1321" s="137">
        <v>392</v>
      </c>
      <c r="L1321" s="137">
        <v>0</v>
      </c>
      <c r="M1321" s="137">
        <v>0</v>
      </c>
    </row>
    <row r="1322" spans="10:13" ht="14.4" hidden="1" x14ac:dyDescent="0.3">
      <c r="J1322" s="137">
        <v>2491</v>
      </c>
      <c r="K1322" s="137">
        <v>2491</v>
      </c>
      <c r="L1322" s="137">
        <v>0</v>
      </c>
      <c r="M1322" s="137">
        <v>0</v>
      </c>
    </row>
    <row r="1323" spans="10:13" ht="14.4" hidden="1" x14ac:dyDescent="0.3">
      <c r="J1323" s="137">
        <v>430</v>
      </c>
      <c r="K1323" s="137">
        <v>430</v>
      </c>
      <c r="L1323" s="137">
        <v>0</v>
      </c>
      <c r="M1323" s="137">
        <v>0</v>
      </c>
    </row>
    <row r="1324" spans="10:13" ht="14.4" hidden="1" x14ac:dyDescent="0.3">
      <c r="J1324" s="137">
        <v>778</v>
      </c>
      <c r="K1324" s="137">
        <v>778</v>
      </c>
      <c r="L1324" s="137">
        <v>0</v>
      </c>
      <c r="M1324" s="137">
        <v>0</v>
      </c>
    </row>
    <row r="1325" spans="10:13" ht="14.4" hidden="1" x14ac:dyDescent="0.3">
      <c r="J1325" s="137">
        <v>2126</v>
      </c>
      <c r="K1325" s="137">
        <v>2126</v>
      </c>
      <c r="L1325" s="137">
        <v>0</v>
      </c>
      <c r="M1325" s="137">
        <v>0</v>
      </c>
    </row>
    <row r="1326" spans="10:13" ht="14.4" hidden="1" x14ac:dyDescent="0.3">
      <c r="J1326" s="137">
        <v>900</v>
      </c>
      <c r="K1326" s="137">
        <v>900</v>
      </c>
      <c r="L1326" s="137">
        <v>0</v>
      </c>
      <c r="M1326" s="137">
        <v>0</v>
      </c>
    </row>
    <row r="1327" spans="10:13" ht="14.4" hidden="1" x14ac:dyDescent="0.3">
      <c r="J1327" s="137">
        <v>802</v>
      </c>
      <c r="K1327" s="137">
        <v>802</v>
      </c>
      <c r="L1327" s="137">
        <v>0</v>
      </c>
      <c r="M1327" s="137">
        <v>0</v>
      </c>
    </row>
    <row r="1328" spans="10:13" ht="14.4" hidden="1" x14ac:dyDescent="0.3">
      <c r="J1328" s="137">
        <v>418</v>
      </c>
      <c r="K1328" s="137">
        <v>418</v>
      </c>
      <c r="L1328" s="137">
        <v>0</v>
      </c>
      <c r="M1328" s="137">
        <v>0</v>
      </c>
    </row>
    <row r="1329" spans="10:13" ht="14.4" hidden="1" x14ac:dyDescent="0.3">
      <c r="J1329" s="137">
        <v>576</v>
      </c>
      <c r="K1329" s="137">
        <v>576</v>
      </c>
      <c r="L1329" s="137">
        <v>0</v>
      </c>
      <c r="M1329" s="137">
        <v>0</v>
      </c>
    </row>
    <row r="1330" spans="10:13" ht="14.4" hidden="1" x14ac:dyDescent="0.3">
      <c r="J1330" s="137">
        <v>1014</v>
      </c>
      <c r="K1330" s="137">
        <v>1014</v>
      </c>
      <c r="L1330" s="137">
        <v>0</v>
      </c>
      <c r="M1330" s="137">
        <v>0</v>
      </c>
    </row>
    <row r="1331" spans="10:13" ht="14.4" hidden="1" x14ac:dyDescent="0.3">
      <c r="J1331" s="137">
        <v>1198</v>
      </c>
      <c r="K1331" s="137">
        <v>1198</v>
      </c>
      <c r="L1331" s="137">
        <v>0</v>
      </c>
      <c r="M1331" s="137">
        <v>0</v>
      </c>
    </row>
    <row r="1332" spans="10:13" ht="14.4" hidden="1" x14ac:dyDescent="0.3">
      <c r="J1332" s="137">
        <v>5597</v>
      </c>
      <c r="K1332" s="137">
        <v>4857</v>
      </c>
      <c r="L1332" s="137">
        <v>740</v>
      </c>
      <c r="M1332" s="137">
        <v>0</v>
      </c>
    </row>
    <row r="1333" spans="10:13" ht="14.4" hidden="1" x14ac:dyDescent="0.3">
      <c r="J1333" s="137">
        <v>396</v>
      </c>
      <c r="K1333" s="137">
        <v>396</v>
      </c>
      <c r="L1333" s="137">
        <v>0</v>
      </c>
      <c r="M1333" s="137">
        <v>0</v>
      </c>
    </row>
    <row r="1334" spans="10:13" ht="14.4" hidden="1" x14ac:dyDescent="0.3">
      <c r="J1334" s="137">
        <v>346</v>
      </c>
      <c r="K1334" s="137">
        <v>346</v>
      </c>
      <c r="L1334" s="137">
        <v>0</v>
      </c>
      <c r="M1334" s="137">
        <v>0</v>
      </c>
    </row>
    <row r="1335" spans="10:13" ht="14.4" hidden="1" x14ac:dyDescent="0.3">
      <c r="J1335" s="137">
        <v>468</v>
      </c>
      <c r="K1335" s="137">
        <v>468</v>
      </c>
      <c r="L1335" s="137">
        <v>0</v>
      </c>
      <c r="M1335" s="137">
        <v>0</v>
      </c>
    </row>
    <row r="1336" spans="10:13" ht="14.4" hidden="1" x14ac:dyDescent="0.3">
      <c r="J1336" s="137">
        <v>1100</v>
      </c>
      <c r="K1336" s="137">
        <v>1100</v>
      </c>
      <c r="L1336" s="137">
        <v>0</v>
      </c>
      <c r="M1336" s="137">
        <v>0</v>
      </c>
    </row>
    <row r="1337" spans="10:13" ht="14.4" hidden="1" x14ac:dyDescent="0.3">
      <c r="J1337" s="137">
        <v>1098</v>
      </c>
      <c r="K1337" s="137">
        <v>1098</v>
      </c>
      <c r="L1337" s="137">
        <v>0</v>
      </c>
      <c r="M1337" s="137">
        <v>0</v>
      </c>
    </row>
    <row r="1338" spans="10:13" ht="14.4" hidden="1" x14ac:dyDescent="0.3">
      <c r="J1338" s="137">
        <v>430</v>
      </c>
      <c r="K1338" s="137">
        <v>430</v>
      </c>
      <c r="L1338" s="137">
        <v>0</v>
      </c>
      <c r="M1338" s="137">
        <v>0</v>
      </c>
    </row>
    <row r="1339" spans="10:13" ht="14.4" hidden="1" x14ac:dyDescent="0.3">
      <c r="J1339" s="137">
        <v>1353</v>
      </c>
      <c r="K1339" s="137">
        <v>1353</v>
      </c>
      <c r="L1339" s="137">
        <v>0</v>
      </c>
      <c r="M1339" s="137">
        <v>0</v>
      </c>
    </row>
    <row r="1340" spans="10:13" ht="14.4" hidden="1" x14ac:dyDescent="0.3">
      <c r="J1340" s="137">
        <v>432</v>
      </c>
      <c r="K1340" s="137">
        <v>432</v>
      </c>
      <c r="L1340" s="137">
        <v>0</v>
      </c>
      <c r="M1340" s="137">
        <v>0</v>
      </c>
    </row>
    <row r="1341" spans="10:13" ht="14.4" hidden="1" x14ac:dyDescent="0.3">
      <c r="J1341" s="137">
        <v>374</v>
      </c>
      <c r="K1341" s="137">
        <v>374</v>
      </c>
      <c r="L1341" s="137">
        <v>0</v>
      </c>
      <c r="M1341" s="137">
        <v>0</v>
      </c>
    </row>
    <row r="1342" spans="10:13" ht="14.4" hidden="1" x14ac:dyDescent="0.3">
      <c r="J1342" s="137">
        <v>364</v>
      </c>
      <c r="K1342" s="137">
        <v>364</v>
      </c>
      <c r="L1342" s="137">
        <v>0</v>
      </c>
      <c r="M1342" s="137">
        <v>0</v>
      </c>
    </row>
    <row r="1343" spans="10:13" ht="14.4" hidden="1" x14ac:dyDescent="0.3">
      <c r="J1343" s="137">
        <v>932</v>
      </c>
      <c r="K1343" s="137">
        <v>932</v>
      </c>
      <c r="L1343" s="137">
        <v>0</v>
      </c>
      <c r="M1343" s="137">
        <v>0</v>
      </c>
    </row>
    <row r="1344" spans="10:13" ht="14.4" hidden="1" x14ac:dyDescent="0.3">
      <c r="J1344" s="137">
        <v>2302</v>
      </c>
      <c r="K1344" s="137">
        <v>2302</v>
      </c>
      <c r="L1344" s="137">
        <v>0</v>
      </c>
      <c r="M1344" s="137">
        <v>0</v>
      </c>
    </row>
    <row r="1345" spans="10:13" ht="14.4" hidden="1" x14ac:dyDescent="0.3">
      <c r="J1345" s="137">
        <v>3689</v>
      </c>
      <c r="K1345" s="137">
        <v>3689</v>
      </c>
      <c r="L1345" s="137">
        <v>0</v>
      </c>
      <c r="M1345" s="137">
        <v>0</v>
      </c>
    </row>
    <row r="1346" spans="10:13" ht="14.4" hidden="1" x14ac:dyDescent="0.3">
      <c r="J1346" s="137">
        <v>8993.89</v>
      </c>
      <c r="K1346" s="137">
        <v>2249.5</v>
      </c>
      <c r="L1346" s="137">
        <v>6744.39</v>
      </c>
      <c r="M1346" s="137">
        <v>0</v>
      </c>
    </row>
    <row r="1347" spans="10:13" ht="14.4" hidden="1" x14ac:dyDescent="0.3">
      <c r="J1347" s="137">
        <v>2500</v>
      </c>
      <c r="K1347" s="137">
        <v>2500</v>
      </c>
      <c r="L1347" s="137">
        <v>0</v>
      </c>
      <c r="M1347" s="137">
        <v>0</v>
      </c>
    </row>
    <row r="1348" spans="10:13" ht="14.4" hidden="1" x14ac:dyDescent="0.3">
      <c r="J1348" s="137">
        <v>3321.75</v>
      </c>
      <c r="K1348" s="137">
        <v>2796.75</v>
      </c>
      <c r="L1348" s="137">
        <v>525</v>
      </c>
      <c r="M1348" s="137">
        <v>0</v>
      </c>
    </row>
    <row r="1349" spans="10:13" ht="14.4" hidden="1" x14ac:dyDescent="0.3">
      <c r="J1349" s="137">
        <v>3321.75</v>
      </c>
      <c r="K1349" s="137">
        <v>2796.75</v>
      </c>
      <c r="L1349" s="137">
        <v>525</v>
      </c>
      <c r="M1349" s="137">
        <v>0</v>
      </c>
    </row>
    <row r="1350" spans="10:13" ht="14.4" hidden="1" x14ac:dyDescent="0.3">
      <c r="J1350" s="137">
        <v>9000</v>
      </c>
      <c r="K1350" s="137">
        <v>7500</v>
      </c>
      <c r="L1350" s="137">
        <v>0</v>
      </c>
      <c r="M1350" s="137">
        <v>1500</v>
      </c>
    </row>
    <row r="1351" spans="10:13" ht="14.4" hidden="1" x14ac:dyDescent="0.3">
      <c r="J1351" s="137">
        <v>4477.4399999999996</v>
      </c>
      <c r="K1351" s="137">
        <v>3485</v>
      </c>
      <c r="L1351" s="137">
        <v>246.2</v>
      </c>
      <c r="M1351" s="137">
        <v>746.24</v>
      </c>
    </row>
    <row r="1352" spans="10:13" ht="14.4" hidden="1" x14ac:dyDescent="0.3">
      <c r="J1352" s="137">
        <v>616</v>
      </c>
      <c r="K1352" s="137">
        <v>616</v>
      </c>
      <c r="L1352" s="137">
        <v>0</v>
      </c>
      <c r="M1352" s="137">
        <v>0</v>
      </c>
    </row>
    <row r="1353" spans="10:13" ht="14.4" hidden="1" x14ac:dyDescent="0.3">
      <c r="J1353" s="137">
        <v>78753.16</v>
      </c>
      <c r="K1353" s="137">
        <v>69953.16</v>
      </c>
      <c r="L1353" s="137">
        <v>8800</v>
      </c>
      <c r="M1353" s="137">
        <v>0</v>
      </c>
    </row>
    <row r="1354" spans="10:13" ht="14.4" hidden="1" x14ac:dyDescent="0.3">
      <c r="J1354" s="137">
        <v>4282.5</v>
      </c>
      <c r="K1354" s="137">
        <v>4282.5</v>
      </c>
      <c r="L1354" s="137">
        <v>0</v>
      </c>
      <c r="M1354" s="137">
        <v>0</v>
      </c>
    </row>
    <row r="1355" spans="10:13" ht="14.4" hidden="1" x14ac:dyDescent="0.3">
      <c r="J1355" s="137">
        <v>3189</v>
      </c>
      <c r="K1355" s="137">
        <v>2657.5</v>
      </c>
      <c r="L1355" s="137">
        <v>0</v>
      </c>
      <c r="M1355" s="137">
        <v>531.5</v>
      </c>
    </row>
    <row r="1356" spans="10:13" ht="14.4" hidden="1" x14ac:dyDescent="0.3">
      <c r="J1356" s="137">
        <v>7405.5</v>
      </c>
      <c r="K1356" s="137">
        <v>7353.5</v>
      </c>
      <c r="L1356" s="137">
        <v>52</v>
      </c>
      <c r="M1356" s="137">
        <v>0</v>
      </c>
    </row>
    <row r="1357" spans="10:13" ht="14.4" hidden="1" x14ac:dyDescent="0.3">
      <c r="J1357" s="137">
        <v>2589.5</v>
      </c>
      <c r="K1357" s="137">
        <v>2589.5</v>
      </c>
      <c r="L1357" s="137">
        <v>0</v>
      </c>
      <c r="M1357" s="137">
        <v>0</v>
      </c>
    </row>
    <row r="1358" spans="10:13" ht="14.4" hidden="1" x14ac:dyDescent="0.3">
      <c r="J1358" s="137">
        <v>4135</v>
      </c>
      <c r="K1358" s="137">
        <v>4135</v>
      </c>
      <c r="L1358" s="137">
        <v>0</v>
      </c>
      <c r="M1358" s="137">
        <v>0</v>
      </c>
    </row>
    <row r="1359" spans="10:13" ht="14.4" hidden="1" x14ac:dyDescent="0.3">
      <c r="J1359" s="137">
        <v>1159.7</v>
      </c>
      <c r="K1359" s="137">
        <v>1072.8</v>
      </c>
      <c r="L1359" s="137">
        <v>0</v>
      </c>
      <c r="M1359" s="137">
        <v>86.9</v>
      </c>
    </row>
    <row r="1360" spans="10:13" ht="14.4" hidden="1" x14ac:dyDescent="0.3">
      <c r="J1360" s="137">
        <v>1538</v>
      </c>
      <c r="K1360" s="137">
        <v>1538</v>
      </c>
      <c r="L1360" s="137">
        <v>0</v>
      </c>
      <c r="M1360" s="137">
        <v>0</v>
      </c>
    </row>
    <row r="1361" spans="10:13" ht="14.4" hidden="1" x14ac:dyDescent="0.3">
      <c r="J1361" s="137">
        <v>32230.28</v>
      </c>
      <c r="K1361" s="137">
        <v>26295.5</v>
      </c>
      <c r="L1361" s="137">
        <v>4400</v>
      </c>
      <c r="M1361" s="137">
        <v>1534.78</v>
      </c>
    </row>
    <row r="1362" spans="10:13" ht="14.4" hidden="1" x14ac:dyDescent="0.3">
      <c r="J1362" s="137">
        <v>1695</v>
      </c>
      <c r="K1362" s="137">
        <v>1695</v>
      </c>
      <c r="L1362" s="137">
        <v>0</v>
      </c>
      <c r="M1362" s="137">
        <v>0</v>
      </c>
    </row>
    <row r="1363" spans="10:13" ht="14.4" hidden="1" x14ac:dyDescent="0.3">
      <c r="J1363" s="137">
        <v>3536</v>
      </c>
      <c r="K1363" s="137">
        <v>3536</v>
      </c>
      <c r="L1363" s="137">
        <v>0</v>
      </c>
      <c r="M1363" s="137">
        <v>0</v>
      </c>
    </row>
    <row r="1364" spans="10:13" ht="14.4" hidden="1" x14ac:dyDescent="0.3">
      <c r="J1364" s="137">
        <v>3749</v>
      </c>
      <c r="K1364" s="137">
        <v>3749</v>
      </c>
      <c r="L1364" s="137">
        <v>0</v>
      </c>
      <c r="M1364" s="137">
        <v>0</v>
      </c>
    </row>
    <row r="1365" spans="10:13" ht="14.4" hidden="1" x14ac:dyDescent="0.3">
      <c r="J1365" s="137">
        <v>63259.38</v>
      </c>
      <c r="K1365" s="137">
        <v>30000</v>
      </c>
      <c r="L1365" s="137">
        <v>28881.149999999998</v>
      </c>
      <c r="M1365" s="137">
        <v>4378.2299999999996</v>
      </c>
    </row>
    <row r="1366" spans="10:13" ht="14.4" hidden="1" x14ac:dyDescent="0.3">
      <c r="J1366" s="137">
        <v>29627.19</v>
      </c>
      <c r="K1366" s="137">
        <v>18881.5</v>
      </c>
      <c r="L1366" s="137">
        <v>10745.69</v>
      </c>
      <c r="M1366" s="137">
        <v>0</v>
      </c>
    </row>
    <row r="1367" spans="10:13" ht="14.4" hidden="1" x14ac:dyDescent="0.3">
      <c r="J1367" s="137">
        <v>4945.2</v>
      </c>
      <c r="K1367" s="137">
        <v>4121</v>
      </c>
      <c r="L1367" s="137">
        <v>0</v>
      </c>
      <c r="M1367" s="137">
        <v>824.2</v>
      </c>
    </row>
    <row r="1368" spans="10:13" ht="14.4" hidden="1" x14ac:dyDescent="0.3">
      <c r="J1368" s="137">
        <v>3917</v>
      </c>
      <c r="K1368" s="137">
        <v>3917</v>
      </c>
      <c r="L1368" s="137">
        <v>0</v>
      </c>
      <c r="M1368" s="137">
        <v>0</v>
      </c>
    </row>
    <row r="1369" spans="10:13" ht="14.4" hidden="1" x14ac:dyDescent="0.3">
      <c r="J1369" s="137">
        <v>6919.5</v>
      </c>
      <c r="K1369" s="137">
        <v>6919.5</v>
      </c>
      <c r="L1369" s="137">
        <v>0</v>
      </c>
      <c r="M1369" s="137">
        <v>0</v>
      </c>
    </row>
    <row r="1370" spans="10:13" ht="14.4" hidden="1" x14ac:dyDescent="0.3">
      <c r="J1370" s="137">
        <v>4373.66</v>
      </c>
      <c r="K1370" s="137">
        <v>4284</v>
      </c>
      <c r="L1370" s="137">
        <v>89.66</v>
      </c>
      <c r="M1370" s="137">
        <v>0</v>
      </c>
    </row>
    <row r="1371" spans="10:13" ht="14.4" hidden="1" x14ac:dyDescent="0.3">
      <c r="J1371" s="137">
        <v>3547</v>
      </c>
      <c r="K1371" s="137">
        <v>3529</v>
      </c>
      <c r="L1371" s="137">
        <v>18</v>
      </c>
      <c r="M1371" s="137">
        <v>0</v>
      </c>
    </row>
    <row r="1372" spans="10:13" ht="14.4" hidden="1" x14ac:dyDescent="0.3">
      <c r="J1372" s="137">
        <v>10221</v>
      </c>
      <c r="K1372" s="137">
        <v>10221</v>
      </c>
      <c r="L1372" s="137">
        <v>0</v>
      </c>
      <c r="M1372" s="137">
        <v>0</v>
      </c>
    </row>
    <row r="1373" spans="10:13" ht="14.4" hidden="1" x14ac:dyDescent="0.3">
      <c r="J1373" s="137">
        <v>3474</v>
      </c>
      <c r="K1373" s="137">
        <v>3474</v>
      </c>
      <c r="L1373" s="137">
        <v>0</v>
      </c>
      <c r="M1373" s="137">
        <v>0</v>
      </c>
    </row>
    <row r="1374" spans="10:13" ht="14.4" hidden="1" x14ac:dyDescent="0.3">
      <c r="J1374" s="137">
        <v>5211</v>
      </c>
      <c r="K1374" s="137">
        <v>5211</v>
      </c>
      <c r="L1374" s="137">
        <v>0</v>
      </c>
      <c r="M1374" s="137">
        <v>0</v>
      </c>
    </row>
    <row r="1375" spans="10:13" ht="14.4" hidden="1" x14ac:dyDescent="0.3">
      <c r="J1375" s="137">
        <v>2433.5</v>
      </c>
      <c r="K1375" s="137">
        <v>2433.5</v>
      </c>
      <c r="L1375" s="137">
        <v>0</v>
      </c>
      <c r="M1375" s="137">
        <v>0</v>
      </c>
    </row>
    <row r="1376" spans="10:13" ht="14.4" hidden="1" x14ac:dyDescent="0.3">
      <c r="J1376" s="137">
        <v>1923.5</v>
      </c>
      <c r="K1376" s="137">
        <v>1923.5</v>
      </c>
      <c r="L1376" s="137">
        <v>0</v>
      </c>
      <c r="M1376" s="137">
        <v>0</v>
      </c>
    </row>
    <row r="1377" spans="10:13" ht="14.4" hidden="1" x14ac:dyDescent="0.3">
      <c r="J1377" s="137">
        <v>8409.5</v>
      </c>
      <c r="K1377" s="137">
        <v>8409.5</v>
      </c>
      <c r="L1377" s="137">
        <v>0</v>
      </c>
      <c r="M1377" s="137">
        <v>0</v>
      </c>
    </row>
    <row r="1378" spans="10:13" ht="14.4" hidden="1" x14ac:dyDescent="0.3">
      <c r="J1378" s="137">
        <v>4747.8</v>
      </c>
      <c r="K1378" s="137">
        <v>3956.5</v>
      </c>
      <c r="L1378" s="137">
        <v>0</v>
      </c>
      <c r="M1378" s="137">
        <v>791.3</v>
      </c>
    </row>
    <row r="1379" spans="10:13" ht="14.4" hidden="1" x14ac:dyDescent="0.3">
      <c r="J1379" s="137">
        <v>2660.4</v>
      </c>
      <c r="K1379" s="137">
        <v>2217</v>
      </c>
      <c r="L1379" s="137">
        <v>0</v>
      </c>
      <c r="M1379" s="137">
        <v>443.4</v>
      </c>
    </row>
    <row r="1380" spans="10:13" ht="14.4" hidden="1" x14ac:dyDescent="0.3">
      <c r="J1380" s="137">
        <v>3597.6</v>
      </c>
      <c r="K1380" s="137">
        <v>2998</v>
      </c>
      <c r="L1380" s="137">
        <v>0</v>
      </c>
      <c r="M1380" s="137">
        <v>599.6</v>
      </c>
    </row>
    <row r="1381" spans="10:13" ht="14.4" hidden="1" x14ac:dyDescent="0.3">
      <c r="J1381" s="137">
        <v>8923.5</v>
      </c>
      <c r="K1381" s="137">
        <v>8923.5</v>
      </c>
      <c r="L1381" s="137">
        <v>0</v>
      </c>
      <c r="M1381" s="137">
        <v>0</v>
      </c>
    </row>
    <row r="1382" spans="10:13" ht="14.4" hidden="1" x14ac:dyDescent="0.3">
      <c r="J1382" s="137">
        <v>2837</v>
      </c>
      <c r="K1382" s="137">
        <v>2837</v>
      </c>
      <c r="L1382" s="137">
        <v>0</v>
      </c>
      <c r="M1382" s="137">
        <v>0</v>
      </c>
    </row>
    <row r="1383" spans="10:13" ht="14.4" hidden="1" x14ac:dyDescent="0.3">
      <c r="J1383" s="137">
        <v>5891</v>
      </c>
      <c r="K1383" s="137">
        <v>5891</v>
      </c>
      <c r="L1383" s="137">
        <v>0</v>
      </c>
      <c r="M1383" s="137">
        <v>0</v>
      </c>
    </row>
    <row r="1384" spans="10:13" ht="14.4" hidden="1" x14ac:dyDescent="0.3">
      <c r="J1384" s="137">
        <v>15144.5</v>
      </c>
      <c r="K1384" s="137">
        <v>15144.5</v>
      </c>
      <c r="L1384" s="137">
        <v>0</v>
      </c>
      <c r="M1384" s="137">
        <v>0</v>
      </c>
    </row>
    <row r="1385" spans="10:13" ht="14.4" hidden="1" x14ac:dyDescent="0.3">
      <c r="J1385" s="137">
        <v>11442.38</v>
      </c>
      <c r="K1385" s="137">
        <v>4297.5</v>
      </c>
      <c r="L1385" s="137">
        <v>6600</v>
      </c>
      <c r="M1385" s="137">
        <v>544.88</v>
      </c>
    </row>
    <row r="1386" spans="10:13" ht="14.4" hidden="1" x14ac:dyDescent="0.3">
      <c r="J1386" s="137">
        <v>383376.46</v>
      </c>
      <c r="K1386" s="137">
        <v>0</v>
      </c>
      <c r="L1386" s="137">
        <v>361675.91</v>
      </c>
      <c r="M1386" s="137">
        <v>21700.55</v>
      </c>
    </row>
    <row r="1387" spans="10:13" ht="14.4" hidden="1" x14ac:dyDescent="0.3">
      <c r="J1387" s="137">
        <v>131483.63</v>
      </c>
      <c r="K1387" s="137">
        <v>120522.5</v>
      </c>
      <c r="L1387" s="137">
        <v>4700</v>
      </c>
      <c r="M1387" s="137">
        <v>6261.13</v>
      </c>
    </row>
    <row r="1388" spans="10:13" ht="14.4" hidden="1" x14ac:dyDescent="0.3">
      <c r="J1388" s="137">
        <v>4693</v>
      </c>
      <c r="K1388" s="137">
        <v>4629</v>
      </c>
      <c r="L1388" s="137">
        <v>64</v>
      </c>
      <c r="M1388" s="137">
        <v>0</v>
      </c>
    </row>
    <row r="1389" spans="10:13" ht="14.4" hidden="1" x14ac:dyDescent="0.3">
      <c r="J1389" s="137">
        <v>16525.5</v>
      </c>
      <c r="K1389" s="137">
        <v>16525.5</v>
      </c>
      <c r="L1389" s="137">
        <v>0</v>
      </c>
      <c r="M1389" s="137">
        <v>0</v>
      </c>
    </row>
    <row r="1390" spans="10:13" ht="14.4" hidden="1" x14ac:dyDescent="0.3">
      <c r="J1390" s="137">
        <v>10458</v>
      </c>
      <c r="K1390" s="137">
        <v>10458</v>
      </c>
      <c r="L1390" s="137">
        <v>0</v>
      </c>
      <c r="M1390" s="137">
        <v>0</v>
      </c>
    </row>
    <row r="1391" spans="10:13" ht="14.4" hidden="1" x14ac:dyDescent="0.3">
      <c r="J1391" s="137">
        <v>958.08</v>
      </c>
      <c r="K1391" s="137">
        <v>0</v>
      </c>
      <c r="L1391" s="137">
        <v>958.08</v>
      </c>
      <c r="M1391" s="137">
        <v>0</v>
      </c>
    </row>
    <row r="1392" spans="10:13" ht="14.4" hidden="1" x14ac:dyDescent="0.3">
      <c r="J1392" s="137">
        <v>50803.9</v>
      </c>
      <c r="K1392" s="137">
        <v>22078</v>
      </c>
      <c r="L1392" s="137">
        <v>27260</v>
      </c>
      <c r="M1392" s="137">
        <v>1465.9</v>
      </c>
    </row>
    <row r="1393" spans="10:13" ht="14.4" hidden="1" x14ac:dyDescent="0.3">
      <c r="J1393" s="137">
        <v>41936.67</v>
      </c>
      <c r="K1393" s="137">
        <v>37475.4</v>
      </c>
      <c r="L1393" s="137">
        <v>2470</v>
      </c>
      <c r="M1393" s="137">
        <v>1991.27</v>
      </c>
    </row>
    <row r="1394" spans="10:13" ht="14.4" hidden="1" x14ac:dyDescent="0.3">
      <c r="J1394" s="137">
        <v>3551.5</v>
      </c>
      <c r="K1394" s="137">
        <v>3551.5</v>
      </c>
      <c r="L1394" s="137">
        <v>0</v>
      </c>
      <c r="M1394" s="137">
        <v>0</v>
      </c>
    </row>
    <row r="1395" spans="10:13" ht="14.4" hidden="1" x14ac:dyDescent="0.3">
      <c r="J1395" s="137">
        <v>23760</v>
      </c>
      <c r="K1395" s="137">
        <v>23760</v>
      </c>
      <c r="L1395" s="137">
        <v>0</v>
      </c>
      <c r="M1395" s="137">
        <v>0</v>
      </c>
    </row>
    <row r="1396" spans="10:13" ht="14.4" hidden="1" x14ac:dyDescent="0.3">
      <c r="J1396" s="137">
        <v>5119.8</v>
      </c>
      <c r="K1396" s="137">
        <v>4876</v>
      </c>
      <c r="L1396" s="137">
        <v>0</v>
      </c>
      <c r="M1396" s="137">
        <v>243.8</v>
      </c>
    </row>
    <row r="1397" spans="10:13" ht="14.4" hidden="1" x14ac:dyDescent="0.3">
      <c r="J1397" s="137">
        <v>6036</v>
      </c>
      <c r="K1397" s="137">
        <v>6036</v>
      </c>
      <c r="L1397" s="137">
        <v>0</v>
      </c>
      <c r="M1397" s="137">
        <v>0</v>
      </c>
    </row>
    <row r="1398" spans="10:13" ht="14.4" hidden="1" x14ac:dyDescent="0.3">
      <c r="J1398" s="137">
        <v>144</v>
      </c>
      <c r="K1398" s="137">
        <v>0</v>
      </c>
      <c r="L1398" s="137">
        <v>144</v>
      </c>
      <c r="M1398" s="137">
        <v>0</v>
      </c>
    </row>
    <row r="1399" spans="10:13" ht="14.4" hidden="1" x14ac:dyDescent="0.3">
      <c r="J1399" s="137">
        <v>1850.9</v>
      </c>
      <c r="K1399" s="137">
        <v>0</v>
      </c>
      <c r="L1399" s="137">
        <v>1850.9</v>
      </c>
      <c r="M1399" s="137">
        <v>0</v>
      </c>
    </row>
    <row r="1400" spans="10:13" ht="14.4" hidden="1" x14ac:dyDescent="0.3">
      <c r="J1400" s="137">
        <v>18701.45</v>
      </c>
      <c r="K1400" s="137">
        <v>0</v>
      </c>
      <c r="L1400" s="137">
        <v>15584.54</v>
      </c>
      <c r="M1400" s="137">
        <v>3116.91</v>
      </c>
    </row>
    <row r="1401" spans="10:13" ht="14.4" hidden="1" x14ac:dyDescent="0.3">
      <c r="J1401" s="137">
        <v>1198.08</v>
      </c>
      <c r="K1401" s="137">
        <v>0</v>
      </c>
      <c r="L1401" s="137">
        <v>998.4</v>
      </c>
      <c r="M1401" s="137">
        <v>199.68</v>
      </c>
    </row>
    <row r="1402" spans="10:13" ht="14.4" hidden="1" x14ac:dyDescent="0.3">
      <c r="J1402" s="137">
        <v>10383.18</v>
      </c>
      <c r="K1402" s="137">
        <v>9118.0400000000009</v>
      </c>
      <c r="L1402" s="137">
        <v>1265.1400000000001</v>
      </c>
      <c r="M1402" s="137">
        <v>0</v>
      </c>
    </row>
    <row r="1403" spans="10:13" ht="14.4" hidden="1" x14ac:dyDescent="0.3">
      <c r="J1403" s="137">
        <v>208.44</v>
      </c>
      <c r="K1403" s="137">
        <v>0</v>
      </c>
      <c r="L1403" s="137">
        <v>173.7</v>
      </c>
      <c r="M1403" s="137">
        <v>34.74</v>
      </c>
    </row>
    <row r="1404" spans="10:13" ht="14.4" hidden="1" x14ac:dyDescent="0.3">
      <c r="J1404" s="137">
        <v>20.63</v>
      </c>
      <c r="K1404" s="137">
        <v>0</v>
      </c>
      <c r="L1404" s="137">
        <v>20.63</v>
      </c>
      <c r="M1404" s="137">
        <v>0</v>
      </c>
    </row>
    <row r="1405" spans="10:13" ht="14.4" hidden="1" x14ac:dyDescent="0.3">
      <c r="J1405" s="137">
        <v>86361.15</v>
      </c>
      <c r="K1405" s="137">
        <v>63218.46</v>
      </c>
      <c r="L1405" s="137">
        <v>8771.66</v>
      </c>
      <c r="M1405" s="137">
        <v>14371.03</v>
      </c>
    </row>
    <row r="1406" spans="10:13" ht="14.4" hidden="1" x14ac:dyDescent="0.3">
      <c r="J1406" s="137">
        <v>1044.9100000000001</v>
      </c>
      <c r="K1406" s="137">
        <v>0</v>
      </c>
      <c r="L1406" s="137">
        <v>1044.9100000000001</v>
      </c>
      <c r="M1406" s="137">
        <v>0</v>
      </c>
    </row>
    <row r="1407" spans="10:13" ht="14.4" hidden="1" x14ac:dyDescent="0.3">
      <c r="J1407" s="137">
        <v>1205.69</v>
      </c>
      <c r="K1407" s="137">
        <v>0</v>
      </c>
      <c r="L1407" s="137">
        <v>1004.74</v>
      </c>
      <c r="M1407" s="137">
        <v>200.95</v>
      </c>
    </row>
    <row r="1408" spans="10:13" ht="14.4" hidden="1" x14ac:dyDescent="0.3">
      <c r="J1408" s="137">
        <v>7424</v>
      </c>
      <c r="K1408" s="137">
        <v>7380</v>
      </c>
      <c r="L1408" s="137">
        <v>44</v>
      </c>
      <c r="M1408" s="137">
        <v>0</v>
      </c>
    </row>
    <row r="1409" spans="10:13" ht="14.4" hidden="1" x14ac:dyDescent="0.3">
      <c r="J1409" s="137">
        <v>5111.5</v>
      </c>
      <c r="K1409" s="137">
        <v>5111.5</v>
      </c>
      <c r="L1409" s="137">
        <v>0</v>
      </c>
      <c r="M1409" s="137">
        <v>0</v>
      </c>
    </row>
    <row r="1410" spans="10:13" ht="14.4" hidden="1" x14ac:dyDescent="0.3">
      <c r="J1410" s="137">
        <v>3102.5</v>
      </c>
      <c r="K1410" s="137">
        <v>3102.5</v>
      </c>
      <c r="L1410" s="137">
        <v>0</v>
      </c>
      <c r="M1410" s="137">
        <v>0</v>
      </c>
    </row>
    <row r="1411" spans="10:13" ht="14.4" hidden="1" x14ac:dyDescent="0.3">
      <c r="J1411" s="137">
        <v>10691.17</v>
      </c>
      <c r="K1411" s="137">
        <v>8100</v>
      </c>
      <c r="L1411" s="137">
        <v>1775.23</v>
      </c>
      <c r="M1411" s="137">
        <v>815.94</v>
      </c>
    </row>
    <row r="1412" spans="10:13" ht="14.4" hidden="1" x14ac:dyDescent="0.3">
      <c r="J1412" s="137">
        <v>4219.5</v>
      </c>
      <c r="K1412" s="137">
        <v>4219.5</v>
      </c>
      <c r="L1412" s="137">
        <v>0</v>
      </c>
      <c r="M1412" s="137">
        <v>0</v>
      </c>
    </row>
    <row r="1413" spans="10:13" ht="14.4" hidden="1" x14ac:dyDescent="0.3">
      <c r="J1413" s="137">
        <v>61651.62</v>
      </c>
      <c r="K1413" s="137">
        <v>61598.28</v>
      </c>
      <c r="L1413" s="137">
        <v>53.34</v>
      </c>
      <c r="M1413" s="137">
        <v>0</v>
      </c>
    </row>
    <row r="1414" spans="10:13" ht="14.4" hidden="1" x14ac:dyDescent="0.3">
      <c r="J1414" s="137">
        <v>8236.5400000000009</v>
      </c>
      <c r="K1414" s="137">
        <v>8183.21</v>
      </c>
      <c r="L1414" s="137">
        <v>53.33</v>
      </c>
      <c r="M1414" s="137">
        <v>0</v>
      </c>
    </row>
    <row r="1415" spans="10:13" ht="14.4" hidden="1" x14ac:dyDescent="0.3">
      <c r="J1415" s="137">
        <v>20796.98</v>
      </c>
      <c r="K1415" s="137">
        <v>20048.29</v>
      </c>
      <c r="L1415" s="137">
        <v>748.69</v>
      </c>
      <c r="M1415" s="137">
        <v>0</v>
      </c>
    </row>
    <row r="1416" spans="10:13" ht="14.4" hidden="1" x14ac:dyDescent="0.3">
      <c r="J1416" s="137">
        <v>7024</v>
      </c>
      <c r="K1416" s="137">
        <v>3724</v>
      </c>
      <c r="L1416" s="137">
        <v>3300</v>
      </c>
      <c r="M1416" s="137">
        <v>0</v>
      </c>
    </row>
    <row r="1417" spans="10:13" ht="14.4" hidden="1" x14ac:dyDescent="0.3">
      <c r="J1417" s="137">
        <v>34772.01</v>
      </c>
      <c r="K1417" s="137">
        <v>32321.8</v>
      </c>
      <c r="L1417" s="137">
        <v>2450.21</v>
      </c>
      <c r="M1417" s="137">
        <v>0</v>
      </c>
    </row>
    <row r="1418" spans="10:13" ht="14.4" hidden="1" x14ac:dyDescent="0.3">
      <c r="J1418" s="137">
        <v>11780.95</v>
      </c>
      <c r="K1418" s="137">
        <v>11778.55</v>
      </c>
      <c r="L1418" s="137">
        <v>2.4</v>
      </c>
      <c r="M1418" s="137">
        <v>0</v>
      </c>
    </row>
    <row r="1419" spans="10:13" ht="14.4" hidden="1" x14ac:dyDescent="0.3">
      <c r="J1419" s="137">
        <v>23561.89</v>
      </c>
      <c r="K1419" s="137">
        <v>23557.1</v>
      </c>
      <c r="L1419" s="137">
        <v>4.79</v>
      </c>
      <c r="M1419" s="137">
        <v>0</v>
      </c>
    </row>
    <row r="1420" spans="10:13" ht="14.4" hidden="1" x14ac:dyDescent="0.3">
      <c r="J1420" s="137">
        <v>29458.84</v>
      </c>
      <c r="K1420" s="137">
        <v>29452.85</v>
      </c>
      <c r="L1420" s="137">
        <v>5.99</v>
      </c>
      <c r="M1420" s="137">
        <v>0</v>
      </c>
    </row>
    <row r="1421" spans="10:13" ht="14.4" hidden="1" x14ac:dyDescent="0.3">
      <c r="J1421" s="137">
        <v>10</v>
      </c>
      <c r="K1421" s="137">
        <v>9.9600000000000009</v>
      </c>
      <c r="L1421" s="137">
        <v>0.04</v>
      </c>
      <c r="M1421" s="137">
        <v>0</v>
      </c>
    </row>
    <row r="1422" spans="10:13" ht="14.4" hidden="1" x14ac:dyDescent="0.3">
      <c r="J1422" s="137">
        <v>4390.5</v>
      </c>
      <c r="K1422" s="137">
        <v>4390.5</v>
      </c>
      <c r="L1422" s="137">
        <v>0</v>
      </c>
      <c r="M1422" s="137">
        <v>0</v>
      </c>
    </row>
    <row r="1423" spans="10:13" ht="14.4" hidden="1" x14ac:dyDescent="0.3">
      <c r="J1423" s="137">
        <v>15584.5</v>
      </c>
      <c r="K1423" s="137">
        <v>15304.5</v>
      </c>
      <c r="L1423" s="137">
        <v>280</v>
      </c>
      <c r="M1423" s="137">
        <v>0</v>
      </c>
    </row>
    <row r="1424" spans="10:13" ht="14.4" hidden="1" x14ac:dyDescent="0.3">
      <c r="J1424" s="137">
        <v>6650.55</v>
      </c>
      <c r="K1424" s="137">
        <v>6648.5</v>
      </c>
      <c r="L1424" s="137">
        <v>2.0499999999999998</v>
      </c>
      <c r="M1424" s="137">
        <v>0</v>
      </c>
    </row>
    <row r="1425" spans="10:13" ht="14.4" hidden="1" x14ac:dyDescent="0.3">
      <c r="J1425" s="137">
        <v>4325.5</v>
      </c>
      <c r="K1425" s="137">
        <v>4325.5</v>
      </c>
      <c r="L1425" s="137">
        <v>0</v>
      </c>
      <c r="M1425" s="137">
        <v>0</v>
      </c>
    </row>
    <row r="1426" spans="10:13" ht="14.4" hidden="1" x14ac:dyDescent="0.3">
      <c r="J1426" s="137">
        <v>9908</v>
      </c>
      <c r="K1426" s="137">
        <v>9908</v>
      </c>
      <c r="L1426" s="137">
        <v>0</v>
      </c>
      <c r="M1426" s="137">
        <v>0</v>
      </c>
    </row>
    <row r="1427" spans="10:13" ht="14.4" hidden="1" x14ac:dyDescent="0.3">
      <c r="J1427" s="137">
        <v>25794</v>
      </c>
      <c r="K1427" s="137">
        <v>25794</v>
      </c>
      <c r="L1427" s="137">
        <v>0</v>
      </c>
      <c r="M1427" s="137">
        <v>0</v>
      </c>
    </row>
    <row r="1428" spans="10:13" ht="14.4" hidden="1" x14ac:dyDescent="0.3">
      <c r="J1428" s="137">
        <v>5498.5</v>
      </c>
      <c r="K1428" s="137">
        <v>5498.5</v>
      </c>
      <c r="L1428" s="137">
        <v>0</v>
      </c>
      <c r="M1428" s="137">
        <v>0</v>
      </c>
    </row>
    <row r="1429" spans="10:13" ht="14.4" hidden="1" x14ac:dyDescent="0.3">
      <c r="J1429" s="137">
        <v>3000</v>
      </c>
      <c r="K1429" s="137">
        <v>3000</v>
      </c>
      <c r="L1429" s="137">
        <v>0</v>
      </c>
      <c r="M1429" s="137">
        <v>0</v>
      </c>
    </row>
    <row r="1430" spans="10:13" ht="14.4" hidden="1" x14ac:dyDescent="0.3">
      <c r="J1430" s="137">
        <v>10</v>
      </c>
      <c r="K1430" s="137">
        <v>8.6300000000000008</v>
      </c>
      <c r="L1430" s="137">
        <v>1.37</v>
      </c>
      <c r="M1430" s="137">
        <v>0</v>
      </c>
    </row>
    <row r="1431" spans="10:13" ht="14.4" hidden="1" x14ac:dyDescent="0.3">
      <c r="J1431" s="137">
        <v>2500</v>
      </c>
      <c r="K1431" s="137">
        <v>0</v>
      </c>
      <c r="L1431" s="137">
        <v>2500</v>
      </c>
      <c r="M1431" s="137">
        <v>0</v>
      </c>
    </row>
    <row r="1432" spans="10:13" ht="14.4" hidden="1" x14ac:dyDescent="0.3">
      <c r="J1432" s="137">
        <v>12295</v>
      </c>
      <c r="K1432" s="137">
        <v>0</v>
      </c>
      <c r="L1432" s="137">
        <v>12295</v>
      </c>
      <c r="M1432" s="137">
        <v>0</v>
      </c>
    </row>
    <row r="1433" spans="10:13" ht="14.4" hidden="1" x14ac:dyDescent="0.3">
      <c r="J1433" s="137">
        <v>20435.25</v>
      </c>
      <c r="K1433" s="137">
        <v>20435.25</v>
      </c>
      <c r="L1433" s="137">
        <v>0</v>
      </c>
      <c r="M1433" s="137">
        <v>0</v>
      </c>
    </row>
    <row r="1434" spans="10:13" ht="14.4" hidden="1" x14ac:dyDescent="0.3">
      <c r="J1434" s="137">
        <v>20435.25</v>
      </c>
      <c r="K1434" s="137">
        <v>20435.25</v>
      </c>
      <c r="L1434" s="137">
        <v>0</v>
      </c>
      <c r="M1434" s="137">
        <v>0</v>
      </c>
    </row>
    <row r="1435" spans="10:13" ht="14.4" hidden="1" x14ac:dyDescent="0.3">
      <c r="J1435" s="137">
        <v>17716.5</v>
      </c>
      <c r="K1435" s="137">
        <v>17216.5</v>
      </c>
      <c r="L1435" s="137">
        <v>500</v>
      </c>
      <c r="M1435" s="137">
        <v>0</v>
      </c>
    </row>
    <row r="1436" spans="10:13" ht="14.4" hidden="1" x14ac:dyDescent="0.3">
      <c r="J1436" s="137">
        <v>17716.5</v>
      </c>
      <c r="K1436" s="137">
        <v>17216.5</v>
      </c>
      <c r="L1436" s="137">
        <v>500</v>
      </c>
      <c r="M1436" s="137">
        <v>0</v>
      </c>
    </row>
    <row r="1437" spans="10:13" ht="14.4" hidden="1" x14ac:dyDescent="0.3">
      <c r="J1437" s="137">
        <v>621.29999999999995</v>
      </c>
      <c r="K1437" s="137">
        <v>570</v>
      </c>
      <c r="L1437" s="137">
        <v>0</v>
      </c>
      <c r="M1437" s="137">
        <v>51.3</v>
      </c>
    </row>
    <row r="1438" spans="10:13" ht="14.4" hidden="1" x14ac:dyDescent="0.3">
      <c r="J1438" s="137">
        <v>24011.5</v>
      </c>
      <c r="K1438" s="137">
        <v>14620</v>
      </c>
      <c r="L1438" s="137">
        <v>5389.58</v>
      </c>
      <c r="M1438" s="137">
        <v>4001.92</v>
      </c>
    </row>
    <row r="1439" spans="10:13" ht="14.4" hidden="1" x14ac:dyDescent="0.3">
      <c r="J1439" s="137">
        <v>9000</v>
      </c>
      <c r="K1439" s="137">
        <v>7465.88</v>
      </c>
      <c r="L1439" s="137">
        <v>34.119999999999997</v>
      </c>
      <c r="M1439" s="137">
        <v>1500</v>
      </c>
    </row>
    <row r="1440" spans="10:13" ht="14.4" hidden="1" x14ac:dyDescent="0.3">
      <c r="J1440" s="137">
        <v>26397</v>
      </c>
      <c r="K1440" s="137">
        <v>21997.5</v>
      </c>
      <c r="L1440" s="137">
        <v>0</v>
      </c>
      <c r="M1440" s="137">
        <v>4399.5</v>
      </c>
    </row>
    <row r="1441" spans="10:13" ht="14.4" hidden="1" x14ac:dyDescent="0.3">
      <c r="J1441" s="137">
        <v>10750</v>
      </c>
      <c r="K1441" s="137">
        <v>10750</v>
      </c>
      <c r="L1441" s="137">
        <v>0</v>
      </c>
      <c r="M1441" s="137">
        <v>0</v>
      </c>
    </row>
    <row r="1442" spans="10:13" ht="14.4" hidden="1" x14ac:dyDescent="0.3">
      <c r="J1442" s="137">
        <v>1016.5</v>
      </c>
      <c r="K1442" s="137">
        <v>1016.5</v>
      </c>
      <c r="L1442" s="137">
        <v>0</v>
      </c>
      <c r="M1442" s="137">
        <v>0</v>
      </c>
    </row>
    <row r="1443" spans="10:13" ht="14.4" hidden="1" x14ac:dyDescent="0.3">
      <c r="J1443" s="137">
        <v>1599</v>
      </c>
      <c r="K1443" s="137">
        <v>1599</v>
      </c>
      <c r="L1443" s="137">
        <v>0</v>
      </c>
      <c r="M1443" s="137">
        <v>0</v>
      </c>
    </row>
    <row r="1444" spans="10:13" ht="14.4" hidden="1" x14ac:dyDescent="0.3">
      <c r="J1444" s="137">
        <v>8000</v>
      </c>
      <c r="K1444" s="137">
        <v>8000</v>
      </c>
      <c r="L1444" s="137">
        <v>0</v>
      </c>
      <c r="M1444" s="137">
        <v>0</v>
      </c>
    </row>
    <row r="1445" spans="10:13" ht="14.4" hidden="1" x14ac:dyDescent="0.3">
      <c r="J1445" s="137">
        <v>9984.24</v>
      </c>
      <c r="K1445" s="137">
        <v>5293.5</v>
      </c>
      <c r="L1445" s="137">
        <v>4690.74</v>
      </c>
      <c r="M1445" s="137">
        <v>0</v>
      </c>
    </row>
    <row r="1446" spans="10:13" ht="14.4" hidden="1" x14ac:dyDescent="0.3">
      <c r="J1446" s="137">
        <v>9821.4</v>
      </c>
      <c r="K1446" s="137">
        <v>8184.5</v>
      </c>
      <c r="L1446" s="137">
        <v>0</v>
      </c>
      <c r="M1446" s="137">
        <v>1636.9</v>
      </c>
    </row>
    <row r="1447" spans="10:13" ht="14.4" hidden="1" x14ac:dyDescent="0.3">
      <c r="J1447" s="137">
        <v>41464.620000000003</v>
      </c>
      <c r="K1447" s="137">
        <v>44181.8</v>
      </c>
      <c r="L1447" s="137">
        <v>0</v>
      </c>
      <c r="M1447" s="137">
        <v>-2717.18</v>
      </c>
    </row>
    <row r="1448" spans="10:13" ht="14.4" hidden="1" x14ac:dyDescent="0.3">
      <c r="J1448" s="137">
        <v>7000</v>
      </c>
      <c r="K1448" s="137">
        <v>7000</v>
      </c>
      <c r="L1448" s="137">
        <v>0</v>
      </c>
      <c r="M1448" s="137">
        <v>0</v>
      </c>
    </row>
    <row r="1449" spans="10:13" ht="14.4" hidden="1" x14ac:dyDescent="0.3">
      <c r="J1449" s="137">
        <v>17500</v>
      </c>
      <c r="K1449" s="137">
        <v>17500</v>
      </c>
      <c r="L1449" s="137">
        <v>0</v>
      </c>
      <c r="M1449" s="137">
        <v>0</v>
      </c>
    </row>
    <row r="1450" spans="10:13" ht="14.4" hidden="1" x14ac:dyDescent="0.3">
      <c r="J1450" s="137">
        <v>4300.21</v>
      </c>
      <c r="K1450" s="137">
        <v>4582</v>
      </c>
      <c r="L1450" s="137">
        <v>0</v>
      </c>
      <c r="M1450" s="137">
        <v>-281.79000000000002</v>
      </c>
    </row>
    <row r="1451" spans="10:13" ht="14.4" hidden="1" x14ac:dyDescent="0.3">
      <c r="J1451" s="137">
        <v>7548.09</v>
      </c>
      <c r="K1451" s="137">
        <v>6982.51</v>
      </c>
      <c r="L1451" s="137">
        <v>0</v>
      </c>
      <c r="M1451" s="137">
        <v>565.58000000000004</v>
      </c>
    </row>
    <row r="1452" spans="10:13" ht="14.4" hidden="1" x14ac:dyDescent="0.3">
      <c r="J1452" s="137">
        <v>9406.7999999999993</v>
      </c>
      <c r="K1452" s="137">
        <v>7839</v>
      </c>
      <c r="L1452" s="137">
        <v>0</v>
      </c>
      <c r="M1452" s="137">
        <v>1567.8</v>
      </c>
    </row>
    <row r="1453" spans="10:13" ht="14.4" hidden="1" x14ac:dyDescent="0.3">
      <c r="J1453" s="137">
        <v>82579</v>
      </c>
      <c r="K1453" s="137">
        <v>82579</v>
      </c>
      <c r="L1453" s="137">
        <v>0</v>
      </c>
      <c r="M1453" s="137">
        <v>0</v>
      </c>
    </row>
    <row r="1454" spans="10:13" ht="14.4" hidden="1" x14ac:dyDescent="0.3">
      <c r="J1454" s="137">
        <v>38000</v>
      </c>
      <c r="K1454" s="137">
        <v>38000</v>
      </c>
      <c r="L1454" s="137">
        <v>0</v>
      </c>
      <c r="M1454" s="137">
        <v>0</v>
      </c>
    </row>
    <row r="1455" spans="10:13" ht="14.4" hidden="1" x14ac:dyDescent="0.3">
      <c r="J1455" s="137">
        <v>215177.34</v>
      </c>
      <c r="K1455" s="137">
        <v>79824</v>
      </c>
      <c r="L1455" s="137">
        <v>99490.45</v>
      </c>
      <c r="M1455" s="137">
        <v>35862.89</v>
      </c>
    </row>
    <row r="1456" spans="10:13" ht="14.4" hidden="1" x14ac:dyDescent="0.3">
      <c r="J1456" s="137">
        <v>1150.75</v>
      </c>
      <c r="K1456" s="137">
        <v>900</v>
      </c>
      <c r="L1456" s="137">
        <v>58.96</v>
      </c>
      <c r="M1456" s="137">
        <v>191.79</v>
      </c>
    </row>
    <row r="1457" spans="10:13" ht="14.4" hidden="1" x14ac:dyDescent="0.3">
      <c r="J1457" s="137">
        <v>28178.54</v>
      </c>
      <c r="K1457" s="137">
        <v>3912.5</v>
      </c>
      <c r="L1457" s="137">
        <v>24266.04</v>
      </c>
      <c r="M1457" s="137">
        <v>0</v>
      </c>
    </row>
    <row r="1458" spans="10:13" ht="14.4" hidden="1" x14ac:dyDescent="0.3">
      <c r="J1458" s="137">
        <v>20694.86</v>
      </c>
      <c r="K1458" s="137">
        <v>22051</v>
      </c>
      <c r="L1458" s="137">
        <v>0</v>
      </c>
      <c r="M1458" s="137">
        <v>-1356.14</v>
      </c>
    </row>
    <row r="1459" spans="10:13" ht="14.4" hidden="1" x14ac:dyDescent="0.3">
      <c r="J1459" s="137">
        <v>53298.07</v>
      </c>
      <c r="K1459" s="137">
        <v>50000</v>
      </c>
      <c r="L1459" s="137">
        <v>760.07</v>
      </c>
      <c r="M1459" s="137">
        <v>2538</v>
      </c>
    </row>
    <row r="1460" spans="10:13" ht="14.4" hidden="1" x14ac:dyDescent="0.3">
      <c r="J1460" s="137">
        <v>18774</v>
      </c>
      <c r="K1460" s="137">
        <v>18774</v>
      </c>
      <c r="L1460" s="137">
        <v>0</v>
      </c>
      <c r="M1460" s="137">
        <v>0</v>
      </c>
    </row>
    <row r="1461" spans="10:13" ht="14.4" hidden="1" x14ac:dyDescent="0.3">
      <c r="J1461" s="137">
        <v>66233.25</v>
      </c>
      <c r="K1461" s="137">
        <v>66233.25</v>
      </c>
      <c r="L1461" s="137">
        <v>0</v>
      </c>
      <c r="M1461" s="137">
        <v>0</v>
      </c>
    </row>
    <row r="1462" spans="10:13" ht="14.4" hidden="1" x14ac:dyDescent="0.3">
      <c r="J1462" s="137">
        <v>98070.75</v>
      </c>
      <c r="K1462" s="137">
        <v>98070.75</v>
      </c>
      <c r="L1462" s="137">
        <v>0</v>
      </c>
      <c r="M1462" s="137">
        <v>0</v>
      </c>
    </row>
    <row r="1463" spans="10:13" ht="14.4" hidden="1" x14ac:dyDescent="0.3">
      <c r="J1463" s="137">
        <v>4833.6899999999996</v>
      </c>
      <c r="K1463" s="137">
        <v>4471.5</v>
      </c>
      <c r="L1463" s="137">
        <v>0</v>
      </c>
      <c r="M1463" s="137">
        <v>362.19</v>
      </c>
    </row>
    <row r="1464" spans="10:13" ht="14.4" hidden="1" x14ac:dyDescent="0.3">
      <c r="J1464" s="137">
        <v>11920.19</v>
      </c>
      <c r="K1464" s="137">
        <v>11027</v>
      </c>
      <c r="L1464" s="137">
        <v>0</v>
      </c>
      <c r="M1464" s="137">
        <v>893.19</v>
      </c>
    </row>
    <row r="1465" spans="10:13" ht="14.4" hidden="1" x14ac:dyDescent="0.3">
      <c r="J1465" s="137">
        <v>10895.14</v>
      </c>
      <c r="K1465" s="137">
        <v>10078.76</v>
      </c>
      <c r="L1465" s="137">
        <v>0</v>
      </c>
      <c r="M1465" s="137">
        <v>816.38</v>
      </c>
    </row>
    <row r="1466" spans="10:13" ht="14.4" hidden="1" x14ac:dyDescent="0.3">
      <c r="J1466" s="137">
        <v>29619.97</v>
      </c>
      <c r="K1466" s="137">
        <v>29619.97</v>
      </c>
      <c r="L1466" s="137">
        <v>0</v>
      </c>
      <c r="M1466" s="137">
        <v>0</v>
      </c>
    </row>
    <row r="1467" spans="10:13" ht="14.4" hidden="1" x14ac:dyDescent="0.3">
      <c r="J1467" s="137">
        <v>3186</v>
      </c>
      <c r="K1467" s="137">
        <v>2655</v>
      </c>
      <c r="L1467" s="137">
        <v>0</v>
      </c>
      <c r="M1467" s="137">
        <v>531</v>
      </c>
    </row>
    <row r="1468" spans="10:13" ht="14.4" hidden="1" x14ac:dyDescent="0.3">
      <c r="J1468" s="137">
        <v>6000</v>
      </c>
      <c r="K1468" s="137">
        <v>6000</v>
      </c>
      <c r="L1468" s="137">
        <v>0</v>
      </c>
      <c r="M1468" s="137">
        <v>0</v>
      </c>
    </row>
    <row r="1469" spans="10:13" ht="14.4" hidden="1" x14ac:dyDescent="0.3">
      <c r="J1469" s="137">
        <v>183.33</v>
      </c>
      <c r="K1469" s="137">
        <v>0</v>
      </c>
      <c r="L1469" s="137">
        <v>183.33</v>
      </c>
      <c r="M1469" s="137">
        <v>0</v>
      </c>
    </row>
    <row r="1470" spans="10:13" ht="14.4" hidden="1" x14ac:dyDescent="0.3">
      <c r="J1470" s="137">
        <v>4223.25</v>
      </c>
      <c r="K1470" s="137">
        <v>4500</v>
      </c>
      <c r="L1470" s="137">
        <v>0</v>
      </c>
      <c r="M1470" s="137">
        <v>-276.75</v>
      </c>
    </row>
    <row r="1471" spans="10:13" ht="14.4" hidden="1" x14ac:dyDescent="0.3">
      <c r="J1471" s="137">
        <v>3754</v>
      </c>
      <c r="K1471" s="137">
        <v>4000</v>
      </c>
      <c r="L1471" s="137">
        <v>0</v>
      </c>
      <c r="M1471" s="137">
        <v>-246</v>
      </c>
    </row>
    <row r="1472" spans="10:13" ht="14.4" hidden="1" x14ac:dyDescent="0.3">
      <c r="J1472" s="137">
        <v>4223.25</v>
      </c>
      <c r="K1472" s="137">
        <v>4500</v>
      </c>
      <c r="L1472" s="137">
        <v>0</v>
      </c>
      <c r="M1472" s="137">
        <v>-276.75</v>
      </c>
    </row>
    <row r="1473" spans="10:13" ht="14.4" hidden="1" x14ac:dyDescent="0.3">
      <c r="J1473" s="137">
        <v>9241.65</v>
      </c>
      <c r="K1473" s="137">
        <v>9847.26</v>
      </c>
      <c r="L1473" s="137">
        <v>0</v>
      </c>
      <c r="M1473" s="137">
        <v>-605.61</v>
      </c>
    </row>
    <row r="1474" spans="10:13" ht="14.4" hidden="1" x14ac:dyDescent="0.3">
      <c r="J1474" s="137">
        <v>18824.12</v>
      </c>
      <c r="K1474" s="137">
        <v>17826.5</v>
      </c>
      <c r="L1474" s="137">
        <v>997.62</v>
      </c>
      <c r="M1474" s="137">
        <v>0</v>
      </c>
    </row>
    <row r="1475" spans="10:13" ht="14.4" hidden="1" x14ac:dyDescent="0.3">
      <c r="J1475" s="137">
        <v>1220.8699999999999</v>
      </c>
      <c r="K1475" s="137">
        <v>1220.8699999999999</v>
      </c>
      <c r="L1475" s="137">
        <v>0</v>
      </c>
      <c r="M1475" s="137">
        <v>0</v>
      </c>
    </row>
    <row r="1476" spans="10:13" ht="14.4" hidden="1" x14ac:dyDescent="0.3">
      <c r="J1476" s="137">
        <v>5405</v>
      </c>
      <c r="K1476" s="137">
        <v>5000</v>
      </c>
      <c r="L1476" s="137">
        <v>0</v>
      </c>
      <c r="M1476" s="137">
        <v>405</v>
      </c>
    </row>
    <row r="1477" spans="10:13" ht="14.4" hidden="1" x14ac:dyDescent="0.3">
      <c r="J1477" s="137">
        <v>124390.11</v>
      </c>
      <c r="K1477" s="137">
        <v>124220</v>
      </c>
      <c r="L1477" s="137">
        <v>170.11</v>
      </c>
      <c r="M1477" s="137">
        <v>0</v>
      </c>
    </row>
    <row r="1478" spans="10:13" ht="14.4" hidden="1" x14ac:dyDescent="0.3">
      <c r="J1478" s="137">
        <v>191711.16</v>
      </c>
      <c r="K1478" s="137">
        <v>0</v>
      </c>
      <c r="L1478" s="137">
        <v>191711.16</v>
      </c>
      <c r="M1478" s="137">
        <v>0</v>
      </c>
    </row>
    <row r="1479" spans="10:13" ht="14.4" hidden="1" x14ac:dyDescent="0.3">
      <c r="J1479" s="137">
        <v>6059.23</v>
      </c>
      <c r="K1479" s="137">
        <v>6000</v>
      </c>
      <c r="L1479" s="137">
        <v>59.23</v>
      </c>
      <c r="M1479" s="137">
        <v>0</v>
      </c>
    </row>
    <row r="1480" spans="10:13" ht="14.4" hidden="1" x14ac:dyDescent="0.3">
      <c r="J1480" s="137">
        <v>2245.5</v>
      </c>
      <c r="K1480" s="137">
        <v>2245.5</v>
      </c>
      <c r="L1480" s="137">
        <v>0</v>
      </c>
      <c r="M1480" s="137">
        <v>0</v>
      </c>
    </row>
    <row r="1481" spans="10:13" ht="14.4" hidden="1" x14ac:dyDescent="0.3">
      <c r="J1481" s="137">
        <v>28813.5</v>
      </c>
      <c r="K1481" s="137">
        <v>28813.5</v>
      </c>
      <c r="L1481" s="137">
        <v>0</v>
      </c>
      <c r="M1481" s="137">
        <v>0</v>
      </c>
    </row>
    <row r="1482" spans="10:13" ht="14.4" hidden="1" x14ac:dyDescent="0.3">
      <c r="J1482" s="137">
        <v>2000</v>
      </c>
      <c r="K1482" s="137">
        <v>0</v>
      </c>
      <c r="L1482" s="137">
        <v>2000</v>
      </c>
      <c r="M1482" s="137">
        <v>0</v>
      </c>
    </row>
    <row r="1483" spans="10:13" ht="14.4" hidden="1" x14ac:dyDescent="0.3">
      <c r="J1483" s="137">
        <v>229143.2</v>
      </c>
      <c r="K1483" s="137">
        <v>141917</v>
      </c>
      <c r="L1483" s="137">
        <v>66395</v>
      </c>
      <c r="M1483" s="137">
        <v>20831.2</v>
      </c>
    </row>
    <row r="1484" spans="10:13" ht="14.4" hidden="1" x14ac:dyDescent="0.3">
      <c r="J1484" s="137">
        <v>8116.95</v>
      </c>
      <c r="K1484" s="137">
        <v>2500</v>
      </c>
      <c r="L1484" s="137">
        <v>5616.95</v>
      </c>
      <c r="M1484" s="137">
        <v>0</v>
      </c>
    </row>
    <row r="1485" spans="10:13" ht="14.4" hidden="1" x14ac:dyDescent="0.3">
      <c r="J1485" s="137">
        <v>2000</v>
      </c>
      <c r="K1485" s="137">
        <v>567</v>
      </c>
      <c r="L1485" s="137">
        <v>0</v>
      </c>
      <c r="M1485" s="137">
        <v>0</v>
      </c>
    </row>
    <row r="1486" spans="10:13" ht="14.4" hidden="1" x14ac:dyDescent="0.3">
      <c r="J1486" s="137">
        <v>1500</v>
      </c>
      <c r="K1486" s="137">
        <v>0</v>
      </c>
      <c r="L1486" s="137">
        <v>0</v>
      </c>
      <c r="M1486" s="137">
        <v>0</v>
      </c>
    </row>
    <row r="1487" spans="10:13" ht="14.4" hidden="1" x14ac:dyDescent="0.3">
      <c r="J1487" s="137">
        <v>4981.3</v>
      </c>
      <c r="K1487" s="137">
        <v>5412</v>
      </c>
      <c r="L1487" s="137">
        <v>-430.7</v>
      </c>
      <c r="M1487" s="137">
        <v>0</v>
      </c>
    </row>
    <row r="1488" spans="10:13" ht="14.4" hidden="1" x14ac:dyDescent="0.3">
      <c r="J1488" s="137">
        <v>5044</v>
      </c>
      <c r="K1488" s="137">
        <v>5044</v>
      </c>
      <c r="L1488" s="137">
        <v>0</v>
      </c>
      <c r="M1488" s="137">
        <v>0</v>
      </c>
    </row>
    <row r="1489" spans="10:13" ht="14.4" hidden="1" x14ac:dyDescent="0.3">
      <c r="J1489" s="137">
        <v>2558</v>
      </c>
      <c r="K1489" s="137">
        <v>2558</v>
      </c>
      <c r="L1489" s="137">
        <v>0</v>
      </c>
      <c r="M1489" s="137">
        <v>0</v>
      </c>
    </row>
    <row r="1490" spans="10:13" ht="14.4" hidden="1" x14ac:dyDescent="0.3">
      <c r="J1490" s="137">
        <v>1626</v>
      </c>
      <c r="K1490" s="137">
        <v>1626</v>
      </c>
      <c r="L1490" s="137">
        <v>0</v>
      </c>
      <c r="M1490" s="137">
        <v>0</v>
      </c>
    </row>
    <row r="1491" spans="10:13" ht="14.4" hidden="1" x14ac:dyDescent="0.3">
      <c r="J1491" s="137">
        <v>508.2</v>
      </c>
      <c r="K1491" s="137">
        <v>423.5</v>
      </c>
      <c r="L1491" s="137">
        <v>0</v>
      </c>
      <c r="M1491" s="137">
        <v>84.7</v>
      </c>
    </row>
    <row r="1492" spans="10:13" ht="14.4" hidden="1" x14ac:dyDescent="0.3">
      <c r="J1492" s="137">
        <v>6356.29</v>
      </c>
      <c r="K1492" s="137">
        <v>0</v>
      </c>
      <c r="L1492" s="137">
        <v>6356.29</v>
      </c>
      <c r="M1492" s="137">
        <v>0</v>
      </c>
    </row>
    <row r="1493" spans="10:13" ht="14.4" hidden="1" x14ac:dyDescent="0.3">
      <c r="J1493" s="137">
        <v>367914.6</v>
      </c>
      <c r="K1493" s="137">
        <v>214108</v>
      </c>
      <c r="L1493" s="137">
        <v>92487.5</v>
      </c>
      <c r="M1493" s="137">
        <v>61319.1</v>
      </c>
    </row>
    <row r="1494" spans="10:13" ht="14.4" hidden="1" x14ac:dyDescent="0.3">
      <c r="J1494" s="137">
        <v>3624.77</v>
      </c>
      <c r="K1494" s="137">
        <v>0</v>
      </c>
      <c r="L1494" s="137">
        <v>3624.77</v>
      </c>
      <c r="M1494" s="137">
        <v>0</v>
      </c>
    </row>
    <row r="1495" spans="10:13" ht="14.4" hidden="1" x14ac:dyDescent="0.3">
      <c r="J1495" s="137">
        <v>65356</v>
      </c>
      <c r="K1495" s="137">
        <v>36818</v>
      </c>
      <c r="L1495" s="137">
        <v>28538</v>
      </c>
      <c r="M1495" s="137">
        <v>0</v>
      </c>
    </row>
    <row r="1496" spans="10:13" ht="14.4" hidden="1" x14ac:dyDescent="0.3">
      <c r="J1496" s="137">
        <v>350</v>
      </c>
      <c r="K1496" s="137">
        <v>0</v>
      </c>
      <c r="L1496" s="137">
        <v>350</v>
      </c>
      <c r="M1496" s="137">
        <v>0</v>
      </c>
    </row>
    <row r="1497" spans="10:13" ht="14.4" hidden="1" x14ac:dyDescent="0.3">
      <c r="J1497" s="137">
        <v>2391</v>
      </c>
      <c r="K1497" s="137">
        <v>1992.5</v>
      </c>
      <c r="L1497" s="137">
        <v>0</v>
      </c>
      <c r="M1497" s="137">
        <v>398.5</v>
      </c>
    </row>
    <row r="1498" spans="10:13" ht="14.4" hidden="1" x14ac:dyDescent="0.3">
      <c r="J1498" s="137">
        <v>1101.5999999999999</v>
      </c>
      <c r="K1498" s="137">
        <v>918</v>
      </c>
      <c r="L1498" s="137">
        <v>0</v>
      </c>
      <c r="M1498" s="137">
        <v>183.6</v>
      </c>
    </row>
    <row r="1499" spans="10:13" ht="14.4" hidden="1" x14ac:dyDescent="0.3">
      <c r="J1499" s="137">
        <v>5242.26</v>
      </c>
      <c r="K1499" s="137">
        <v>0</v>
      </c>
      <c r="L1499" s="137">
        <v>5242.26</v>
      </c>
      <c r="M1499" s="137">
        <v>0</v>
      </c>
    </row>
    <row r="1500" spans="10:13" ht="14.4" hidden="1" x14ac:dyDescent="0.3">
      <c r="J1500" s="137">
        <v>4070</v>
      </c>
      <c r="K1500" s="137">
        <v>3700</v>
      </c>
      <c r="L1500" s="137">
        <v>0</v>
      </c>
      <c r="M1500" s="137">
        <v>370</v>
      </c>
    </row>
    <row r="1501" spans="10:13" ht="14.4" hidden="1" x14ac:dyDescent="0.3">
      <c r="J1501" s="137">
        <v>3896.2</v>
      </c>
      <c r="K1501" s="137">
        <v>3542</v>
      </c>
      <c r="L1501" s="137">
        <v>0</v>
      </c>
      <c r="M1501" s="137">
        <v>354.2</v>
      </c>
    </row>
    <row r="1502" spans="10:13" ht="14.4" hidden="1" x14ac:dyDescent="0.3">
      <c r="J1502" s="137">
        <v>32640</v>
      </c>
      <c r="K1502" s="137">
        <v>32297.27</v>
      </c>
      <c r="L1502" s="137">
        <v>342.73</v>
      </c>
      <c r="M1502" s="137">
        <v>0</v>
      </c>
    </row>
    <row r="1503" spans="10:13" ht="14.4" hidden="1" x14ac:dyDescent="0.3">
      <c r="J1503" s="137">
        <v>539</v>
      </c>
      <c r="K1503" s="137">
        <v>539</v>
      </c>
      <c r="L1503" s="137">
        <v>0</v>
      </c>
      <c r="M1503" s="137">
        <v>0</v>
      </c>
    </row>
    <row r="1504" spans="10:13" ht="14.4" hidden="1" x14ac:dyDescent="0.3">
      <c r="J1504" s="137">
        <v>10750</v>
      </c>
      <c r="K1504" s="137">
        <v>0</v>
      </c>
      <c r="L1504" s="137">
        <v>10750</v>
      </c>
      <c r="M1504" s="137">
        <v>0</v>
      </c>
    </row>
    <row r="1505" spans="10:13" ht="14.4" hidden="1" x14ac:dyDescent="0.3">
      <c r="J1505" s="137">
        <v>17733.5</v>
      </c>
      <c r="K1505" s="137">
        <v>17733.5</v>
      </c>
      <c r="L1505" s="137">
        <v>0</v>
      </c>
      <c r="M1505" s="137">
        <v>0</v>
      </c>
    </row>
    <row r="1506" spans="10:13" ht="14.4" hidden="1" x14ac:dyDescent="0.3">
      <c r="J1506" s="137">
        <v>5144.8999999999996</v>
      </c>
      <c r="K1506" s="137">
        <v>4791</v>
      </c>
      <c r="L1506" s="137">
        <v>108.9</v>
      </c>
      <c r="M1506" s="137">
        <v>245</v>
      </c>
    </row>
    <row r="1507" spans="10:13" ht="14.4" hidden="1" x14ac:dyDescent="0.3">
      <c r="J1507" s="137">
        <v>16950</v>
      </c>
      <c r="K1507" s="137">
        <v>16950</v>
      </c>
      <c r="L1507" s="137">
        <v>0</v>
      </c>
      <c r="M1507" s="137">
        <v>0</v>
      </c>
    </row>
    <row r="1508" spans="10:13" ht="14.4" hidden="1" x14ac:dyDescent="0.3">
      <c r="J1508" s="137">
        <v>9165</v>
      </c>
      <c r="K1508" s="137">
        <v>9165</v>
      </c>
      <c r="L1508" s="137">
        <v>0</v>
      </c>
      <c r="M1508" s="137">
        <v>0</v>
      </c>
    </row>
    <row r="1509" spans="10:13" ht="14.4" hidden="1" x14ac:dyDescent="0.3">
      <c r="J1509" s="137">
        <v>59022</v>
      </c>
      <c r="K1509" s="137">
        <v>49185</v>
      </c>
      <c r="L1509" s="137">
        <v>0</v>
      </c>
      <c r="M1509" s="137">
        <v>9837</v>
      </c>
    </row>
    <row r="1510" spans="10:13" ht="14.4" hidden="1" x14ac:dyDescent="0.3">
      <c r="J1510" s="137">
        <v>966</v>
      </c>
      <c r="K1510" s="137">
        <v>966</v>
      </c>
      <c r="L1510" s="137">
        <v>0</v>
      </c>
      <c r="M1510" s="137">
        <v>0</v>
      </c>
    </row>
    <row r="1511" spans="10:13" ht="14.4" hidden="1" x14ac:dyDescent="0.3">
      <c r="J1511" s="137">
        <v>3477.5</v>
      </c>
      <c r="K1511" s="137">
        <v>3477.5</v>
      </c>
      <c r="L1511" s="137">
        <v>0</v>
      </c>
      <c r="M1511" s="137">
        <v>0</v>
      </c>
    </row>
    <row r="1512" spans="10:13" ht="14.4" hidden="1" x14ac:dyDescent="0.3">
      <c r="J1512" s="137">
        <v>908.9</v>
      </c>
      <c r="K1512" s="137">
        <v>800</v>
      </c>
      <c r="L1512" s="137">
        <v>108.9</v>
      </c>
      <c r="M1512" s="137">
        <v>0</v>
      </c>
    </row>
    <row r="1513" spans="10:13" ht="14.4" hidden="1" x14ac:dyDescent="0.3">
      <c r="J1513" s="137">
        <v>13597.55</v>
      </c>
      <c r="K1513" s="137">
        <v>12515</v>
      </c>
      <c r="L1513" s="137">
        <v>312.88</v>
      </c>
      <c r="M1513" s="137">
        <v>769.67</v>
      </c>
    </row>
    <row r="1514" spans="10:13" ht="14.4" hidden="1" x14ac:dyDescent="0.3">
      <c r="J1514" s="137">
        <v>10725.6</v>
      </c>
      <c r="K1514" s="137">
        <v>8938</v>
      </c>
      <c r="L1514" s="137">
        <v>0</v>
      </c>
      <c r="M1514" s="137">
        <v>1787.6</v>
      </c>
    </row>
    <row r="1515" spans="10:13" ht="14.4" hidden="1" x14ac:dyDescent="0.3">
      <c r="J1515" s="137">
        <v>32119.200000000001</v>
      </c>
      <c r="K1515" s="137">
        <v>26766</v>
      </c>
      <c r="L1515" s="137">
        <v>0</v>
      </c>
      <c r="M1515" s="137">
        <v>5353.2</v>
      </c>
    </row>
    <row r="1516" spans="10:13" ht="14.4" hidden="1" x14ac:dyDescent="0.3">
      <c r="J1516" s="137">
        <v>14560.8</v>
      </c>
      <c r="K1516" s="137">
        <v>12134</v>
      </c>
      <c r="L1516" s="137">
        <v>0</v>
      </c>
      <c r="M1516" s="137">
        <v>2426.8000000000002</v>
      </c>
    </row>
    <row r="1517" spans="10:13" ht="14.4" hidden="1" x14ac:dyDescent="0.3">
      <c r="J1517" s="137">
        <v>7200</v>
      </c>
      <c r="K1517" s="137">
        <v>6000</v>
      </c>
      <c r="L1517" s="137">
        <v>0</v>
      </c>
      <c r="M1517" s="137">
        <v>1200</v>
      </c>
    </row>
    <row r="1518" spans="10:13" ht="14.4" hidden="1" x14ac:dyDescent="0.3">
      <c r="J1518" s="137">
        <v>183524.04</v>
      </c>
      <c r="K1518" s="137">
        <v>152669.70000000001</v>
      </c>
      <c r="L1518" s="137">
        <v>267</v>
      </c>
      <c r="M1518" s="137">
        <v>30587.34</v>
      </c>
    </row>
    <row r="1519" spans="10:13" ht="14.4" hidden="1" x14ac:dyDescent="0.3">
      <c r="J1519" s="137">
        <v>8206.2000000000007</v>
      </c>
      <c r="K1519" s="137">
        <v>6838.5</v>
      </c>
      <c r="L1519" s="137">
        <v>0</v>
      </c>
      <c r="M1519" s="137">
        <v>1367.7</v>
      </c>
    </row>
    <row r="1520" spans="10:13" ht="14.4" hidden="1" x14ac:dyDescent="0.3">
      <c r="J1520" s="137">
        <v>7934.5</v>
      </c>
      <c r="K1520" s="137">
        <v>7934.5</v>
      </c>
      <c r="L1520" s="137">
        <v>0</v>
      </c>
      <c r="M1520" s="137">
        <v>0</v>
      </c>
    </row>
    <row r="1521" spans="10:13" ht="14.4" hidden="1" x14ac:dyDescent="0.3">
      <c r="J1521" s="137">
        <v>2153.8000000000002</v>
      </c>
      <c r="K1521" s="137">
        <v>1958</v>
      </c>
      <c r="L1521" s="137">
        <v>0</v>
      </c>
      <c r="M1521" s="137">
        <v>195.8</v>
      </c>
    </row>
    <row r="1522" spans="10:13" ht="14.4" hidden="1" x14ac:dyDescent="0.3">
      <c r="J1522" s="137">
        <v>3300</v>
      </c>
      <c r="K1522" s="137">
        <v>3000</v>
      </c>
      <c r="L1522" s="137">
        <v>0</v>
      </c>
      <c r="M1522" s="137">
        <v>300</v>
      </c>
    </row>
    <row r="1523" spans="10:13" ht="14.4" hidden="1" x14ac:dyDescent="0.3">
      <c r="J1523" s="137">
        <v>2750</v>
      </c>
      <c r="K1523" s="137">
        <v>2500</v>
      </c>
      <c r="L1523" s="137">
        <v>0</v>
      </c>
      <c r="M1523" s="137">
        <v>250</v>
      </c>
    </row>
    <row r="1524" spans="10:13" ht="14.4" hidden="1" x14ac:dyDescent="0.3">
      <c r="J1524" s="137">
        <v>1425.6</v>
      </c>
      <c r="K1524" s="137">
        <v>1296</v>
      </c>
      <c r="L1524" s="137">
        <v>0</v>
      </c>
      <c r="M1524" s="137">
        <v>129.6</v>
      </c>
    </row>
    <row r="1525" spans="10:13" ht="14.4" hidden="1" x14ac:dyDescent="0.3">
      <c r="J1525" s="137">
        <v>10000</v>
      </c>
      <c r="K1525" s="137">
        <v>10000</v>
      </c>
      <c r="L1525" s="137">
        <v>0</v>
      </c>
      <c r="M1525" s="137">
        <v>0</v>
      </c>
    </row>
    <row r="1526" spans="10:13" ht="14.4" hidden="1" x14ac:dyDescent="0.3">
      <c r="J1526" s="137">
        <v>825</v>
      </c>
      <c r="K1526" s="137">
        <v>750</v>
      </c>
      <c r="L1526" s="137">
        <v>0</v>
      </c>
      <c r="M1526" s="137">
        <v>75</v>
      </c>
    </row>
    <row r="1527" spans="10:13" ht="14.4" hidden="1" x14ac:dyDescent="0.3">
      <c r="J1527" s="137">
        <v>30000</v>
      </c>
      <c r="K1527" s="137">
        <v>30000</v>
      </c>
      <c r="L1527" s="137">
        <v>0</v>
      </c>
      <c r="M1527" s="137">
        <v>0</v>
      </c>
    </row>
    <row r="1528" spans="10:13" ht="14.4" hidden="1" x14ac:dyDescent="0.3">
      <c r="J1528" s="137">
        <v>86945</v>
      </c>
      <c r="K1528" s="137">
        <v>86240</v>
      </c>
      <c r="L1528" s="137">
        <v>705</v>
      </c>
      <c r="M1528" s="137">
        <v>0</v>
      </c>
    </row>
    <row r="1529" spans="10:13" ht="14.4" hidden="1" x14ac:dyDescent="0.3">
      <c r="J1529" s="137">
        <v>10800</v>
      </c>
      <c r="K1529" s="137">
        <v>9000</v>
      </c>
      <c r="L1529" s="137">
        <v>0</v>
      </c>
      <c r="M1529" s="137">
        <v>1800</v>
      </c>
    </row>
    <row r="1530" spans="10:13" ht="14.4" hidden="1" x14ac:dyDescent="0.3">
      <c r="J1530" s="137">
        <v>862</v>
      </c>
      <c r="K1530" s="137">
        <v>862</v>
      </c>
      <c r="L1530" s="137">
        <v>0</v>
      </c>
      <c r="M1530" s="137">
        <v>0</v>
      </c>
    </row>
    <row r="1531" spans="10:13" ht="14.4" hidden="1" x14ac:dyDescent="0.3">
      <c r="J1531" s="137">
        <v>4902.66</v>
      </c>
      <c r="K1531" s="137">
        <v>0</v>
      </c>
      <c r="L1531" s="137">
        <v>4902.66</v>
      </c>
      <c r="M1531" s="137">
        <v>0</v>
      </c>
    </row>
    <row r="1532" spans="10:13" ht="14.4" hidden="1" x14ac:dyDescent="0.3">
      <c r="J1532" s="137">
        <v>11161.95</v>
      </c>
      <c r="K1532" s="137">
        <v>0</v>
      </c>
      <c r="L1532" s="137">
        <v>11161.949999999999</v>
      </c>
      <c r="M1532" s="137">
        <v>0</v>
      </c>
    </row>
    <row r="1533" spans="10:13" ht="14.4" hidden="1" x14ac:dyDescent="0.3">
      <c r="J1533" s="137">
        <v>760</v>
      </c>
      <c r="K1533" s="137">
        <v>760</v>
      </c>
      <c r="L1533" s="137">
        <v>0</v>
      </c>
      <c r="M1533" s="137">
        <v>0</v>
      </c>
    </row>
    <row r="1534" spans="10:13" ht="14.4" hidden="1" x14ac:dyDescent="0.3">
      <c r="J1534" s="137">
        <v>760</v>
      </c>
      <c r="K1534" s="137">
        <v>760</v>
      </c>
      <c r="L1534" s="137">
        <v>0</v>
      </c>
      <c r="M1534" s="137">
        <v>0</v>
      </c>
    </row>
    <row r="1535" spans="10:13" ht="14.4" hidden="1" x14ac:dyDescent="0.3">
      <c r="J1535" s="137">
        <v>7886</v>
      </c>
      <c r="K1535" s="137">
        <v>7886</v>
      </c>
      <c r="L1535" s="137">
        <v>0</v>
      </c>
      <c r="M1535" s="137">
        <v>0</v>
      </c>
    </row>
    <row r="1536" spans="10:13" ht="14.4" hidden="1" x14ac:dyDescent="0.3">
      <c r="J1536" s="137">
        <v>507.47</v>
      </c>
      <c r="K1536" s="137">
        <v>507.47</v>
      </c>
      <c r="L1536" s="137">
        <v>0</v>
      </c>
      <c r="M1536" s="137">
        <v>0</v>
      </c>
    </row>
    <row r="1537" spans="10:13" ht="14.4" hidden="1" x14ac:dyDescent="0.3">
      <c r="J1537" s="137">
        <v>4073.26</v>
      </c>
      <c r="K1537" s="137">
        <v>4073.26</v>
      </c>
      <c r="L1537" s="137">
        <v>0</v>
      </c>
      <c r="M1537" s="137">
        <v>0</v>
      </c>
    </row>
    <row r="1538" spans="10:13" ht="14.4" hidden="1" x14ac:dyDescent="0.3">
      <c r="J1538" s="137">
        <v>3099.57</v>
      </c>
      <c r="K1538" s="137">
        <v>3099.57</v>
      </c>
      <c r="L1538" s="137">
        <v>0</v>
      </c>
      <c r="M1538" s="137">
        <v>0</v>
      </c>
    </row>
    <row r="1539" spans="10:13" ht="14.4" hidden="1" x14ac:dyDescent="0.3">
      <c r="J1539" s="137">
        <v>1051.3399999999999</v>
      </c>
      <c r="K1539" s="137">
        <v>0</v>
      </c>
      <c r="L1539" s="137">
        <v>1051.3399999999999</v>
      </c>
      <c r="M1539" s="137">
        <v>0</v>
      </c>
    </row>
    <row r="1540" spans="10:13" ht="14.4" hidden="1" x14ac:dyDescent="0.3">
      <c r="J1540" s="137">
        <v>2924.03</v>
      </c>
      <c r="K1540" s="137">
        <v>2682.6</v>
      </c>
      <c r="L1540" s="137">
        <v>0</v>
      </c>
      <c r="M1540" s="137">
        <v>241.43</v>
      </c>
    </row>
    <row r="1541" spans="10:13" ht="14.4" hidden="1" x14ac:dyDescent="0.3">
      <c r="J1541" s="137">
        <v>3816</v>
      </c>
      <c r="K1541" s="137">
        <v>1100</v>
      </c>
      <c r="L1541" s="137">
        <v>2500</v>
      </c>
      <c r="M1541" s="137">
        <v>216</v>
      </c>
    </row>
    <row r="1542" spans="10:13" ht="14.4" hidden="1" x14ac:dyDescent="0.3">
      <c r="J1542" s="137">
        <v>7100</v>
      </c>
      <c r="K1542" s="137">
        <v>0</v>
      </c>
      <c r="L1542" s="137">
        <v>7100</v>
      </c>
      <c r="M1542" s="137">
        <v>0</v>
      </c>
    </row>
    <row r="1543" spans="10:13" ht="14.4" hidden="1" x14ac:dyDescent="0.3">
      <c r="J1543" s="137">
        <v>11250</v>
      </c>
      <c r="K1543" s="137">
        <v>0</v>
      </c>
      <c r="L1543" s="137">
        <v>11250</v>
      </c>
      <c r="M1543" s="137">
        <v>0</v>
      </c>
    </row>
    <row r="1544" spans="10:13" ht="14.4" hidden="1" x14ac:dyDescent="0.3">
      <c r="J1544" s="137">
        <v>60000</v>
      </c>
      <c r="K1544" s="137">
        <v>60000</v>
      </c>
      <c r="L1544" s="137">
        <v>0</v>
      </c>
      <c r="M1544" s="137">
        <v>0</v>
      </c>
    </row>
    <row r="1545" spans="10:13" ht="14.4" hidden="1" x14ac:dyDescent="0.3">
      <c r="J1545" s="137">
        <v>59321.05</v>
      </c>
      <c r="K1545" s="137">
        <v>38951</v>
      </c>
      <c r="L1545" s="137">
        <v>20370.05</v>
      </c>
      <c r="M1545" s="137">
        <v>0</v>
      </c>
    </row>
    <row r="1546" spans="10:13" ht="14.4" hidden="1" x14ac:dyDescent="0.3">
      <c r="J1546" s="137">
        <v>190080</v>
      </c>
      <c r="K1546" s="137">
        <v>190080</v>
      </c>
      <c r="L1546" s="137">
        <v>0</v>
      </c>
      <c r="M1546" s="137">
        <v>0</v>
      </c>
    </row>
    <row r="1547" spans="10:13" ht="14.4" hidden="1" x14ac:dyDescent="0.3">
      <c r="J1547" s="137">
        <v>54054</v>
      </c>
      <c r="K1547" s="137">
        <v>54054</v>
      </c>
      <c r="L1547" s="137">
        <v>0</v>
      </c>
      <c r="M1547" s="137">
        <v>0</v>
      </c>
    </row>
    <row r="1548" spans="10:13" ht="14.4" hidden="1" x14ac:dyDescent="0.3">
      <c r="J1548" s="137">
        <v>35116.199999999997</v>
      </c>
      <c r="K1548" s="137">
        <v>33444</v>
      </c>
      <c r="L1548" s="137">
        <v>0</v>
      </c>
      <c r="M1548" s="137">
        <v>1672.2</v>
      </c>
    </row>
    <row r="1549" spans="10:13" ht="14.4" hidden="1" x14ac:dyDescent="0.3">
      <c r="J1549" s="137">
        <v>9000</v>
      </c>
      <c r="K1549" s="137">
        <v>9000</v>
      </c>
      <c r="L1549" s="137">
        <v>0</v>
      </c>
      <c r="M1549" s="137">
        <v>0</v>
      </c>
    </row>
    <row r="1550" spans="10:13" ht="14.4" hidden="1" x14ac:dyDescent="0.3">
      <c r="J1550" s="137">
        <v>6210</v>
      </c>
      <c r="K1550" s="137">
        <v>6210</v>
      </c>
      <c r="L1550" s="137">
        <v>0</v>
      </c>
      <c r="M1550" s="137">
        <v>0</v>
      </c>
    </row>
    <row r="1551" spans="10:13" ht="14.4" hidden="1" x14ac:dyDescent="0.3">
      <c r="J1551" s="137">
        <v>6415</v>
      </c>
      <c r="K1551" s="137">
        <v>6415</v>
      </c>
      <c r="L1551" s="137">
        <v>0</v>
      </c>
      <c r="M1551" s="137">
        <v>0</v>
      </c>
    </row>
    <row r="1552" spans="10:13" ht="14.4" hidden="1" x14ac:dyDescent="0.3">
      <c r="J1552" s="137">
        <v>56832.75</v>
      </c>
      <c r="K1552" s="137">
        <v>56787.75</v>
      </c>
      <c r="L1552" s="137">
        <v>45</v>
      </c>
      <c r="M1552" s="137">
        <v>0</v>
      </c>
    </row>
    <row r="1553" spans="10:13" ht="14.4" hidden="1" x14ac:dyDescent="0.3">
      <c r="J1553" s="137">
        <v>2968</v>
      </c>
      <c r="K1553" s="137">
        <v>800</v>
      </c>
      <c r="L1553" s="137">
        <v>2000</v>
      </c>
      <c r="M1553" s="137">
        <v>168</v>
      </c>
    </row>
    <row r="1554" spans="10:13" ht="14.4" hidden="1" x14ac:dyDescent="0.3">
      <c r="J1554" s="137">
        <v>5500</v>
      </c>
      <c r="K1554" s="137">
        <v>5500</v>
      </c>
      <c r="L1554" s="137">
        <v>0</v>
      </c>
      <c r="M1554" s="137">
        <v>0</v>
      </c>
    </row>
    <row r="1555" spans="10:13" ht="14.4" hidden="1" x14ac:dyDescent="0.3">
      <c r="J1555" s="137">
        <v>5450</v>
      </c>
      <c r="K1555" s="137">
        <v>5000</v>
      </c>
      <c r="L1555" s="137">
        <v>0</v>
      </c>
      <c r="M1555" s="137">
        <v>450</v>
      </c>
    </row>
    <row r="1556" spans="10:13" ht="14.4" hidden="1" x14ac:dyDescent="0.3">
      <c r="J1556" s="137">
        <v>5078.33</v>
      </c>
      <c r="K1556" s="137">
        <v>5000</v>
      </c>
      <c r="L1556" s="137">
        <v>78.33</v>
      </c>
      <c r="M1556" s="137">
        <v>0</v>
      </c>
    </row>
    <row r="1557" spans="10:13" ht="14.4" hidden="1" x14ac:dyDescent="0.3">
      <c r="J1557" s="137">
        <v>660</v>
      </c>
      <c r="K1557" s="137">
        <v>600</v>
      </c>
      <c r="L1557" s="137">
        <v>0</v>
      </c>
      <c r="M1557" s="137">
        <v>60</v>
      </c>
    </row>
    <row r="1558" spans="10:13" ht="14.4" hidden="1" x14ac:dyDescent="0.3">
      <c r="J1558" s="137">
        <v>8000</v>
      </c>
      <c r="K1558" s="137">
        <v>8000</v>
      </c>
      <c r="L1558" s="137">
        <v>0</v>
      </c>
      <c r="M1558" s="137">
        <v>0</v>
      </c>
    </row>
    <row r="1559" spans="10:13" ht="14.4" hidden="1" x14ac:dyDescent="0.3">
      <c r="J1559" s="137">
        <v>6723.53</v>
      </c>
      <c r="K1559" s="137">
        <v>6500</v>
      </c>
      <c r="L1559" s="137">
        <v>223.53</v>
      </c>
      <c r="M1559" s="137">
        <v>0</v>
      </c>
    </row>
    <row r="1560" spans="10:13" ht="14.4" hidden="1" x14ac:dyDescent="0.3">
      <c r="J1560" s="137">
        <v>5000</v>
      </c>
      <c r="K1560" s="137">
        <v>5000</v>
      </c>
      <c r="L1560" s="137">
        <v>0</v>
      </c>
      <c r="M1560" s="137">
        <v>0</v>
      </c>
    </row>
    <row r="1561" spans="10:13" ht="14.4" hidden="1" x14ac:dyDescent="0.3">
      <c r="J1561" s="137">
        <v>8000</v>
      </c>
      <c r="K1561" s="137">
        <v>8000</v>
      </c>
      <c r="L1561" s="137">
        <v>0</v>
      </c>
      <c r="M1561" s="137">
        <v>0</v>
      </c>
    </row>
    <row r="1562" spans="10:13" ht="14.4" hidden="1" x14ac:dyDescent="0.3">
      <c r="J1562" s="137">
        <v>6613.14</v>
      </c>
      <c r="K1562" s="137">
        <v>6500</v>
      </c>
      <c r="L1562" s="137">
        <v>113.14</v>
      </c>
      <c r="M1562" s="137">
        <v>0</v>
      </c>
    </row>
    <row r="1563" spans="10:13" ht="14.4" hidden="1" x14ac:dyDescent="0.3">
      <c r="J1563" s="137">
        <v>12574.99</v>
      </c>
      <c r="K1563" s="137">
        <v>10000</v>
      </c>
      <c r="L1563" s="137">
        <v>1674.99</v>
      </c>
      <c r="M1563" s="137">
        <v>900</v>
      </c>
    </row>
    <row r="1564" spans="10:13" ht="14.4" hidden="1" x14ac:dyDescent="0.3">
      <c r="J1564" s="137">
        <v>10000</v>
      </c>
      <c r="K1564" s="137">
        <v>9983.73</v>
      </c>
      <c r="L1564" s="137">
        <v>16.27</v>
      </c>
      <c r="M1564" s="137">
        <v>0</v>
      </c>
    </row>
    <row r="1565" spans="10:13" ht="14.4" hidden="1" x14ac:dyDescent="0.3">
      <c r="J1565" s="137">
        <v>1744.25</v>
      </c>
      <c r="K1565" s="137">
        <v>1744.25</v>
      </c>
      <c r="L1565" s="137">
        <v>0</v>
      </c>
      <c r="M1565" s="137">
        <v>0</v>
      </c>
    </row>
    <row r="1566" spans="10:13" ht="14.4" hidden="1" x14ac:dyDescent="0.3">
      <c r="J1566" s="137">
        <v>1744.25</v>
      </c>
      <c r="K1566" s="137">
        <v>1744.25</v>
      </c>
      <c r="L1566" s="137">
        <v>0</v>
      </c>
      <c r="M1566" s="137">
        <v>0</v>
      </c>
    </row>
    <row r="1567" spans="10:13" ht="14.4" hidden="1" x14ac:dyDescent="0.3">
      <c r="J1567" s="137">
        <v>2250</v>
      </c>
      <c r="K1567" s="137">
        <v>1080</v>
      </c>
      <c r="L1567" s="137">
        <v>0</v>
      </c>
      <c r="M1567" s="137">
        <v>0</v>
      </c>
    </row>
    <row r="1568" spans="10:13" ht="14.4" hidden="1" x14ac:dyDescent="0.3">
      <c r="J1568" s="137">
        <v>450</v>
      </c>
      <c r="K1568" s="137">
        <v>450</v>
      </c>
      <c r="L1568" s="137">
        <v>0</v>
      </c>
      <c r="M1568" s="137">
        <v>0</v>
      </c>
    </row>
    <row r="1569" spans="10:13" ht="14.4" hidden="1" x14ac:dyDescent="0.3">
      <c r="J1569" s="137">
        <v>6709.25</v>
      </c>
      <c r="K1569" s="137">
        <v>6500</v>
      </c>
      <c r="L1569" s="137">
        <v>209.25</v>
      </c>
      <c r="M1569" s="137">
        <v>0</v>
      </c>
    </row>
    <row r="1570" spans="10:13" ht="14.4" hidden="1" x14ac:dyDescent="0.3">
      <c r="J1570" s="137">
        <v>6550</v>
      </c>
      <c r="K1570" s="137">
        <v>6500</v>
      </c>
      <c r="L1570" s="137">
        <v>50</v>
      </c>
      <c r="M1570" s="137">
        <v>0</v>
      </c>
    </row>
    <row r="1571" spans="10:13" ht="14.4" hidden="1" x14ac:dyDescent="0.3">
      <c r="J1571" s="137">
        <v>8971.2000000000007</v>
      </c>
      <c r="K1571" s="137">
        <v>7476</v>
      </c>
      <c r="L1571" s="137">
        <v>0</v>
      </c>
      <c r="M1571" s="137">
        <v>1495.2</v>
      </c>
    </row>
    <row r="1572" spans="10:13" ht="14.4" hidden="1" x14ac:dyDescent="0.3">
      <c r="J1572" s="137">
        <v>1728</v>
      </c>
      <c r="K1572" s="137">
        <v>1440</v>
      </c>
      <c r="L1572" s="137">
        <v>0</v>
      </c>
      <c r="M1572" s="137">
        <v>288</v>
      </c>
    </row>
    <row r="1573" spans="10:13" ht="14.4" hidden="1" x14ac:dyDescent="0.3">
      <c r="J1573" s="137">
        <v>41325</v>
      </c>
      <c r="K1573" s="137">
        <v>0</v>
      </c>
      <c r="L1573" s="137">
        <v>41325</v>
      </c>
      <c r="M1573" s="137">
        <v>0</v>
      </c>
    </row>
    <row r="1574" spans="10:13" ht="14.4" hidden="1" x14ac:dyDescent="0.3">
      <c r="J1574" s="137">
        <v>30030</v>
      </c>
      <c r="K1574" s="137">
        <v>0</v>
      </c>
      <c r="L1574" s="137">
        <v>30030</v>
      </c>
      <c r="M1574" s="137">
        <v>0</v>
      </c>
    </row>
    <row r="1575" spans="10:13" ht="14.4" hidden="1" x14ac:dyDescent="0.3">
      <c r="J1575" s="137">
        <v>8445.92</v>
      </c>
      <c r="K1575" s="137">
        <v>0</v>
      </c>
      <c r="L1575" s="137">
        <v>7038.27</v>
      </c>
      <c r="M1575" s="137">
        <v>1407.65</v>
      </c>
    </row>
    <row r="1576" spans="10:13" ht="14.4" hidden="1" x14ac:dyDescent="0.3">
      <c r="J1576" s="137">
        <v>2250</v>
      </c>
      <c r="K1576" s="137">
        <v>0</v>
      </c>
      <c r="L1576" s="137">
        <v>2250</v>
      </c>
      <c r="M1576" s="137">
        <v>0</v>
      </c>
    </row>
    <row r="1577" spans="10:13" ht="14.4" hidden="1" x14ac:dyDescent="0.3">
      <c r="J1577" s="137">
        <v>5353.18</v>
      </c>
      <c r="K1577" s="137">
        <v>4511</v>
      </c>
      <c r="L1577" s="137">
        <v>587.27</v>
      </c>
      <c r="M1577" s="137">
        <v>254.91</v>
      </c>
    </row>
    <row r="1578" spans="10:13" ht="14.4" hidden="1" x14ac:dyDescent="0.3">
      <c r="J1578" s="137">
        <v>11672</v>
      </c>
      <c r="K1578" s="137">
        <v>11672</v>
      </c>
      <c r="L1578" s="137">
        <v>0</v>
      </c>
      <c r="M1578" s="137">
        <v>0</v>
      </c>
    </row>
    <row r="1579" spans="10:13" ht="14.4" hidden="1" x14ac:dyDescent="0.3">
      <c r="J1579" s="137">
        <v>17690</v>
      </c>
      <c r="K1579" s="137">
        <v>16328</v>
      </c>
      <c r="L1579" s="137">
        <v>36.479999999999997</v>
      </c>
      <c r="M1579" s="137">
        <v>1325.52</v>
      </c>
    </row>
    <row r="1580" spans="10:13" ht="14.4" hidden="1" x14ac:dyDescent="0.3">
      <c r="J1580" s="137">
        <v>15927</v>
      </c>
      <c r="K1580" s="137">
        <v>15927</v>
      </c>
      <c r="L1580" s="137">
        <v>0</v>
      </c>
      <c r="M1580" s="137">
        <v>0</v>
      </c>
    </row>
    <row r="1581" spans="10:13" ht="14.4" hidden="1" x14ac:dyDescent="0.3">
      <c r="J1581" s="137">
        <v>3994.5</v>
      </c>
      <c r="K1581" s="137">
        <v>3994.5</v>
      </c>
      <c r="L1581" s="137">
        <v>0</v>
      </c>
      <c r="M1581" s="137">
        <v>0</v>
      </c>
    </row>
    <row r="1582" spans="10:13" ht="14.4" hidden="1" x14ac:dyDescent="0.3">
      <c r="J1582" s="137">
        <v>14500</v>
      </c>
      <c r="K1582" s="137">
        <v>14500</v>
      </c>
      <c r="L1582" s="137">
        <v>0</v>
      </c>
      <c r="M1582" s="137">
        <v>0</v>
      </c>
    </row>
    <row r="1583" spans="10:13" ht="14.4" hidden="1" x14ac:dyDescent="0.3">
      <c r="J1583" s="137">
        <v>2423</v>
      </c>
      <c r="K1583" s="137">
        <v>2423</v>
      </c>
      <c r="L1583" s="137">
        <v>0</v>
      </c>
      <c r="M1583" s="137">
        <v>0</v>
      </c>
    </row>
    <row r="1584" spans="10:13" ht="14.4" hidden="1" x14ac:dyDescent="0.3">
      <c r="J1584" s="137">
        <v>1315.5</v>
      </c>
      <c r="K1584" s="137">
        <v>1315.5</v>
      </c>
      <c r="L1584" s="137">
        <v>0</v>
      </c>
      <c r="M1584" s="137">
        <v>0</v>
      </c>
    </row>
    <row r="1585" spans="10:13" ht="14.4" hidden="1" x14ac:dyDescent="0.3">
      <c r="J1585" s="137">
        <v>20398.849999999999</v>
      </c>
      <c r="K1585" s="137">
        <v>10367</v>
      </c>
      <c r="L1585" s="137">
        <v>10031.85</v>
      </c>
      <c r="M1585" s="137">
        <v>0</v>
      </c>
    </row>
    <row r="1586" spans="10:13" ht="14.4" hidden="1" x14ac:dyDescent="0.3">
      <c r="J1586" s="137">
        <v>758</v>
      </c>
      <c r="K1586" s="137">
        <v>758</v>
      </c>
      <c r="L1586" s="137">
        <v>0</v>
      </c>
      <c r="M1586" s="137">
        <v>0</v>
      </c>
    </row>
    <row r="1587" spans="10:13" ht="14.4" hidden="1" x14ac:dyDescent="0.3">
      <c r="J1587" s="137">
        <v>9758</v>
      </c>
      <c r="K1587" s="137">
        <v>9758</v>
      </c>
      <c r="L1587" s="137">
        <v>0</v>
      </c>
      <c r="M1587" s="137">
        <v>0</v>
      </c>
    </row>
    <row r="1588" spans="10:13" ht="14.4" hidden="1" x14ac:dyDescent="0.3">
      <c r="J1588" s="137">
        <v>6500</v>
      </c>
      <c r="K1588" s="137">
        <v>6500</v>
      </c>
      <c r="L1588" s="137">
        <v>0</v>
      </c>
      <c r="M1588" s="137">
        <v>0</v>
      </c>
    </row>
    <row r="1589" spans="10:13" ht="14.4" hidden="1" x14ac:dyDescent="0.3">
      <c r="J1589" s="137">
        <v>1955.1</v>
      </c>
      <c r="K1589" s="137">
        <v>1862</v>
      </c>
      <c r="L1589" s="137">
        <v>0</v>
      </c>
      <c r="M1589" s="137">
        <v>93.1</v>
      </c>
    </row>
    <row r="1590" spans="10:13" ht="14.4" hidden="1" x14ac:dyDescent="0.3">
      <c r="J1590" s="137">
        <v>7425</v>
      </c>
      <c r="K1590" s="137">
        <v>0</v>
      </c>
      <c r="L1590" s="137">
        <v>7425</v>
      </c>
      <c r="M1590" s="137">
        <v>0</v>
      </c>
    </row>
    <row r="1591" spans="10:13" ht="14.4" hidden="1" x14ac:dyDescent="0.3">
      <c r="J1591" s="137">
        <v>1820</v>
      </c>
      <c r="K1591" s="137">
        <v>1820</v>
      </c>
      <c r="L1591" s="137">
        <v>0</v>
      </c>
      <c r="M1591" s="137">
        <v>0</v>
      </c>
    </row>
    <row r="1592" spans="10:13" ht="14.4" hidden="1" x14ac:dyDescent="0.3">
      <c r="J1592" s="137">
        <v>5110</v>
      </c>
      <c r="K1592" s="137">
        <v>5000</v>
      </c>
      <c r="L1592" s="137">
        <v>110</v>
      </c>
      <c r="M1592" s="137">
        <v>0</v>
      </c>
    </row>
    <row r="1593" spans="10:13" ht="14.4" hidden="1" x14ac:dyDescent="0.3">
      <c r="J1593" s="137">
        <v>5450</v>
      </c>
      <c r="K1593" s="137">
        <v>5000</v>
      </c>
      <c r="L1593" s="137">
        <v>0</v>
      </c>
      <c r="M1593" s="137">
        <v>450</v>
      </c>
    </row>
    <row r="1594" spans="10:13" ht="14.4" hidden="1" x14ac:dyDescent="0.3">
      <c r="J1594" s="137">
        <v>5669.06</v>
      </c>
      <c r="K1594" s="137">
        <v>4993.8599999999997</v>
      </c>
      <c r="L1594" s="137">
        <v>675.19999999999993</v>
      </c>
      <c r="M1594" s="137">
        <v>0</v>
      </c>
    </row>
    <row r="1595" spans="10:13" ht="14.4" hidden="1" x14ac:dyDescent="0.3">
      <c r="J1595" s="137">
        <v>5450</v>
      </c>
      <c r="K1595" s="137">
        <v>5000</v>
      </c>
      <c r="L1595" s="137">
        <v>0</v>
      </c>
      <c r="M1595" s="137">
        <v>450</v>
      </c>
    </row>
    <row r="1596" spans="10:13" ht="14.4" hidden="1" x14ac:dyDescent="0.3">
      <c r="J1596" s="137">
        <v>6734.63</v>
      </c>
      <c r="K1596" s="137">
        <v>6500</v>
      </c>
      <c r="L1596" s="137">
        <v>234.63</v>
      </c>
      <c r="M1596" s="137">
        <v>0</v>
      </c>
    </row>
    <row r="1597" spans="10:13" ht="14.4" hidden="1" x14ac:dyDescent="0.3">
      <c r="J1597" s="137">
        <v>3947</v>
      </c>
      <c r="K1597" s="137">
        <v>3347</v>
      </c>
      <c r="L1597" s="137">
        <v>600</v>
      </c>
      <c r="M1597" s="137">
        <v>0</v>
      </c>
    </row>
    <row r="1598" spans="10:13" ht="14.4" hidden="1" x14ac:dyDescent="0.3">
      <c r="J1598" s="137">
        <v>8000</v>
      </c>
      <c r="K1598" s="137">
        <v>8000</v>
      </c>
      <c r="L1598" s="137">
        <v>0</v>
      </c>
      <c r="M1598" s="137">
        <v>0</v>
      </c>
    </row>
    <row r="1599" spans="10:13" ht="14.4" hidden="1" x14ac:dyDescent="0.3">
      <c r="J1599" s="137">
        <v>6653.38</v>
      </c>
      <c r="K1599" s="137">
        <v>6496.88</v>
      </c>
      <c r="L1599" s="137">
        <v>156.5</v>
      </c>
      <c r="M1599" s="137">
        <v>0</v>
      </c>
    </row>
    <row r="1600" spans="10:13" ht="14.4" hidden="1" x14ac:dyDescent="0.3">
      <c r="J1600" s="137">
        <v>3100</v>
      </c>
      <c r="K1600" s="137">
        <v>0</v>
      </c>
      <c r="L1600" s="137">
        <v>3100</v>
      </c>
      <c r="M1600" s="137">
        <v>0</v>
      </c>
    </row>
    <row r="1601" spans="10:13" ht="14.4" hidden="1" x14ac:dyDescent="0.3">
      <c r="J1601" s="137">
        <v>1024.5</v>
      </c>
      <c r="K1601" s="137">
        <v>0</v>
      </c>
      <c r="L1601" s="137">
        <v>1024.5</v>
      </c>
      <c r="M1601" s="137">
        <v>0</v>
      </c>
    </row>
    <row r="1602" spans="10:13" ht="14.4" hidden="1" x14ac:dyDescent="0.3">
      <c r="J1602" s="137">
        <v>4580.2700000000004</v>
      </c>
      <c r="K1602" s="137">
        <v>0</v>
      </c>
      <c r="L1602" s="137">
        <v>4580.2700000000004</v>
      </c>
      <c r="M1602" s="137">
        <v>0</v>
      </c>
    </row>
    <row r="1603" spans="10:13" ht="14.4" hidden="1" x14ac:dyDescent="0.3">
      <c r="J1603" s="137">
        <v>822.5</v>
      </c>
      <c r="K1603" s="137">
        <v>822.5</v>
      </c>
      <c r="L1603" s="137">
        <v>0</v>
      </c>
      <c r="M1603" s="137">
        <v>0</v>
      </c>
    </row>
    <row r="1604" spans="10:13" ht="14.4" hidden="1" x14ac:dyDescent="0.3">
      <c r="J1604" s="137">
        <v>5854.41</v>
      </c>
      <c r="K1604" s="137">
        <v>4210.5</v>
      </c>
      <c r="L1604" s="137">
        <v>1365.12</v>
      </c>
      <c r="M1604" s="137">
        <v>278.79000000000002</v>
      </c>
    </row>
    <row r="1605" spans="10:13" ht="14.4" hidden="1" x14ac:dyDescent="0.3">
      <c r="J1605" s="137">
        <v>1063.6500000000001</v>
      </c>
      <c r="K1605" s="137">
        <v>1013</v>
      </c>
      <c r="L1605" s="137">
        <v>0</v>
      </c>
      <c r="M1605" s="137">
        <v>50.65</v>
      </c>
    </row>
    <row r="1606" spans="10:13" ht="14.4" hidden="1" x14ac:dyDescent="0.3">
      <c r="J1606" s="137">
        <v>588</v>
      </c>
      <c r="K1606" s="137">
        <v>560</v>
      </c>
      <c r="L1606" s="137">
        <v>0</v>
      </c>
      <c r="M1606" s="137">
        <v>28</v>
      </c>
    </row>
    <row r="1607" spans="10:13" ht="14.4" hidden="1" x14ac:dyDescent="0.3">
      <c r="J1607" s="137">
        <v>1647.45</v>
      </c>
      <c r="K1607" s="137">
        <v>1569</v>
      </c>
      <c r="L1607" s="137">
        <v>0</v>
      </c>
      <c r="M1607" s="137">
        <v>78.45</v>
      </c>
    </row>
    <row r="1608" spans="10:13" ht="14.4" hidden="1" x14ac:dyDescent="0.3">
      <c r="J1608" s="137">
        <v>1484.18</v>
      </c>
      <c r="K1608" s="137">
        <v>1404</v>
      </c>
      <c r="L1608" s="137">
        <v>9.5</v>
      </c>
      <c r="M1608" s="137">
        <v>70.680000000000007</v>
      </c>
    </row>
    <row r="1609" spans="10:13" ht="14.4" hidden="1" x14ac:dyDescent="0.3">
      <c r="J1609" s="137">
        <v>3034.5</v>
      </c>
      <c r="K1609" s="137">
        <v>2890</v>
      </c>
      <c r="L1609" s="137">
        <v>0</v>
      </c>
      <c r="M1609" s="137">
        <v>144.5</v>
      </c>
    </row>
    <row r="1610" spans="10:13" ht="14.4" hidden="1" x14ac:dyDescent="0.3">
      <c r="J1610" s="137">
        <v>3729.79</v>
      </c>
      <c r="K1610" s="137">
        <v>3142</v>
      </c>
      <c r="L1610" s="137">
        <v>410.18</v>
      </c>
      <c r="M1610" s="137">
        <v>177.61</v>
      </c>
    </row>
    <row r="1611" spans="10:13" ht="14.4" hidden="1" x14ac:dyDescent="0.3">
      <c r="J1611" s="137">
        <v>588</v>
      </c>
      <c r="K1611" s="137">
        <v>560</v>
      </c>
      <c r="L1611" s="137">
        <v>0</v>
      </c>
      <c r="M1611" s="137">
        <v>28</v>
      </c>
    </row>
    <row r="1612" spans="10:13" ht="14.4" hidden="1" x14ac:dyDescent="0.3">
      <c r="J1612" s="137">
        <v>1058.4000000000001</v>
      </c>
      <c r="K1612" s="137">
        <v>1008</v>
      </c>
      <c r="L1612" s="137">
        <v>0</v>
      </c>
      <c r="M1612" s="137">
        <v>50.4</v>
      </c>
    </row>
    <row r="1613" spans="10:13" ht="14.4" hidden="1" x14ac:dyDescent="0.3">
      <c r="J1613" s="137">
        <v>726.6</v>
      </c>
      <c r="K1613" s="137">
        <v>692</v>
      </c>
      <c r="L1613" s="137">
        <v>0</v>
      </c>
      <c r="M1613" s="137">
        <v>34.6</v>
      </c>
    </row>
    <row r="1614" spans="10:13" ht="14.4" hidden="1" x14ac:dyDescent="0.3">
      <c r="J1614" s="137">
        <v>950.25</v>
      </c>
      <c r="K1614" s="137">
        <v>905</v>
      </c>
      <c r="L1614" s="137">
        <v>0</v>
      </c>
      <c r="M1614" s="137">
        <v>45.25</v>
      </c>
    </row>
    <row r="1615" spans="10:13" ht="14.4" hidden="1" x14ac:dyDescent="0.3">
      <c r="J1615" s="137">
        <v>3608.85</v>
      </c>
      <c r="K1615" s="137">
        <v>3437</v>
      </c>
      <c r="L1615" s="137">
        <v>0</v>
      </c>
      <c r="M1615" s="137">
        <v>171.85</v>
      </c>
    </row>
    <row r="1616" spans="10:13" ht="14.4" hidden="1" x14ac:dyDescent="0.3">
      <c r="J1616" s="137">
        <v>958.65</v>
      </c>
      <c r="K1616" s="137">
        <v>913</v>
      </c>
      <c r="L1616" s="137">
        <v>0</v>
      </c>
      <c r="M1616" s="137">
        <v>45.65</v>
      </c>
    </row>
    <row r="1617" spans="10:13" ht="14.4" hidden="1" x14ac:dyDescent="0.3">
      <c r="J1617" s="137">
        <v>852.6</v>
      </c>
      <c r="K1617" s="137">
        <v>812</v>
      </c>
      <c r="L1617" s="137">
        <v>0</v>
      </c>
      <c r="M1617" s="137">
        <v>40.6</v>
      </c>
    </row>
    <row r="1618" spans="10:13" ht="14.4" hidden="1" x14ac:dyDescent="0.3">
      <c r="J1618" s="137">
        <v>841.05</v>
      </c>
      <c r="K1618" s="137">
        <v>801</v>
      </c>
      <c r="L1618" s="137">
        <v>0</v>
      </c>
      <c r="M1618" s="137">
        <v>40.049999999999997</v>
      </c>
    </row>
    <row r="1619" spans="10:13" ht="14.4" hidden="1" x14ac:dyDescent="0.3">
      <c r="J1619" s="137">
        <v>4177.95</v>
      </c>
      <c r="K1619" s="137">
        <v>3979</v>
      </c>
      <c r="L1619" s="137">
        <v>0</v>
      </c>
      <c r="M1619" s="137">
        <v>198.95</v>
      </c>
    </row>
    <row r="1620" spans="10:13" ht="14.4" hidden="1" x14ac:dyDescent="0.3">
      <c r="J1620" s="137">
        <v>1414.62</v>
      </c>
      <c r="K1620" s="137">
        <v>654</v>
      </c>
      <c r="L1620" s="137">
        <v>693.26</v>
      </c>
      <c r="M1620" s="137">
        <v>67.36</v>
      </c>
    </row>
    <row r="1621" spans="10:13" ht="14.4" hidden="1" x14ac:dyDescent="0.3">
      <c r="J1621" s="137">
        <v>2766.97</v>
      </c>
      <c r="K1621" s="137">
        <v>2416</v>
      </c>
      <c r="L1621" s="137">
        <v>219.21</v>
      </c>
      <c r="M1621" s="137">
        <v>131.76</v>
      </c>
    </row>
    <row r="1622" spans="10:13" ht="14.4" hidden="1" x14ac:dyDescent="0.3">
      <c r="J1622" s="137">
        <v>761.25</v>
      </c>
      <c r="K1622" s="137">
        <v>725</v>
      </c>
      <c r="L1622" s="137">
        <v>0</v>
      </c>
      <c r="M1622" s="137">
        <v>36.25</v>
      </c>
    </row>
    <row r="1623" spans="10:13" ht="14.4" hidden="1" x14ac:dyDescent="0.3">
      <c r="J1623" s="137">
        <v>756</v>
      </c>
      <c r="K1623" s="137">
        <v>720</v>
      </c>
      <c r="L1623" s="137">
        <v>0</v>
      </c>
      <c r="M1623" s="137">
        <v>36</v>
      </c>
    </row>
    <row r="1624" spans="10:13" ht="14.4" hidden="1" x14ac:dyDescent="0.3">
      <c r="J1624" s="137">
        <v>1144.5</v>
      </c>
      <c r="K1624" s="137">
        <v>1090</v>
      </c>
      <c r="L1624" s="137">
        <v>0</v>
      </c>
      <c r="M1624" s="137">
        <v>54.5</v>
      </c>
    </row>
    <row r="1625" spans="10:13" ht="14.4" hidden="1" x14ac:dyDescent="0.3">
      <c r="J1625" s="137">
        <v>5833.65</v>
      </c>
      <c r="K1625" s="137">
        <v>5531</v>
      </c>
      <c r="L1625" s="137">
        <v>24.86</v>
      </c>
      <c r="M1625" s="137">
        <v>277.79000000000002</v>
      </c>
    </row>
    <row r="1626" spans="10:13" ht="14.4" hidden="1" x14ac:dyDescent="0.3">
      <c r="J1626" s="137">
        <v>975.45</v>
      </c>
      <c r="K1626" s="137">
        <v>929</v>
      </c>
      <c r="L1626" s="137">
        <v>0</v>
      </c>
      <c r="M1626" s="137">
        <v>46.45</v>
      </c>
    </row>
    <row r="1627" spans="10:13" ht="14.4" hidden="1" x14ac:dyDescent="0.3">
      <c r="J1627" s="137">
        <v>852.6</v>
      </c>
      <c r="K1627" s="137">
        <v>812</v>
      </c>
      <c r="L1627" s="137">
        <v>0</v>
      </c>
      <c r="M1627" s="137">
        <v>40.6</v>
      </c>
    </row>
    <row r="1628" spans="10:13" ht="14.4" hidden="1" x14ac:dyDescent="0.3">
      <c r="J1628" s="137">
        <v>869.4</v>
      </c>
      <c r="K1628" s="137">
        <v>828</v>
      </c>
      <c r="L1628" s="137">
        <v>0</v>
      </c>
      <c r="M1628" s="137">
        <v>41.4</v>
      </c>
    </row>
    <row r="1629" spans="10:13" ht="14.4" hidden="1" x14ac:dyDescent="0.3">
      <c r="J1629" s="137">
        <v>8007.55</v>
      </c>
      <c r="K1629" s="137">
        <v>6694</v>
      </c>
      <c r="L1629" s="137">
        <v>932.24</v>
      </c>
      <c r="M1629" s="137">
        <v>381.31</v>
      </c>
    </row>
    <row r="1630" spans="10:13" ht="14.4" hidden="1" x14ac:dyDescent="0.3">
      <c r="J1630" s="137">
        <v>2466.4499999999998</v>
      </c>
      <c r="K1630" s="137">
        <v>2349</v>
      </c>
      <c r="L1630" s="137">
        <v>0</v>
      </c>
      <c r="M1630" s="137">
        <v>117.45</v>
      </c>
    </row>
    <row r="1631" spans="10:13" ht="14.4" hidden="1" x14ac:dyDescent="0.3">
      <c r="J1631" s="137">
        <v>6159.09</v>
      </c>
      <c r="K1631" s="137">
        <v>5627</v>
      </c>
      <c r="L1631" s="137">
        <v>238.8</v>
      </c>
      <c r="M1631" s="137">
        <v>293.29000000000002</v>
      </c>
    </row>
    <row r="1632" spans="10:13" ht="14.4" hidden="1" x14ac:dyDescent="0.3">
      <c r="J1632" s="137">
        <v>686.18</v>
      </c>
      <c r="K1632" s="137">
        <v>644</v>
      </c>
      <c r="L1632" s="137">
        <v>9.5</v>
      </c>
      <c r="M1632" s="137">
        <v>32.68</v>
      </c>
    </row>
    <row r="1633" spans="10:13" ht="14.4" hidden="1" x14ac:dyDescent="0.3">
      <c r="J1633" s="137">
        <v>2297.4</v>
      </c>
      <c r="K1633" s="137">
        <v>2188</v>
      </c>
      <c r="L1633" s="137">
        <v>0</v>
      </c>
      <c r="M1633" s="137">
        <v>109.4</v>
      </c>
    </row>
    <row r="1634" spans="10:13" ht="14.4" hidden="1" x14ac:dyDescent="0.3">
      <c r="J1634" s="137">
        <v>3362.1</v>
      </c>
      <c r="K1634" s="137">
        <v>3202</v>
      </c>
      <c r="L1634" s="137">
        <v>0</v>
      </c>
      <c r="M1634" s="137">
        <v>160.1</v>
      </c>
    </row>
    <row r="1635" spans="10:13" ht="14.4" hidden="1" x14ac:dyDescent="0.3">
      <c r="J1635" s="137">
        <v>874.65</v>
      </c>
      <c r="K1635" s="137">
        <v>833</v>
      </c>
      <c r="L1635" s="137">
        <v>0</v>
      </c>
      <c r="M1635" s="137">
        <v>41.65</v>
      </c>
    </row>
    <row r="1636" spans="10:13" ht="14.4" hidden="1" x14ac:dyDescent="0.3">
      <c r="J1636" s="137">
        <v>3287</v>
      </c>
      <c r="K1636" s="137">
        <v>3287</v>
      </c>
      <c r="L1636" s="137">
        <v>0</v>
      </c>
      <c r="M1636" s="137">
        <v>0</v>
      </c>
    </row>
    <row r="1637" spans="10:13" ht="14.4" hidden="1" x14ac:dyDescent="0.3">
      <c r="J1637" s="137">
        <v>1818.99</v>
      </c>
      <c r="K1637" s="137">
        <v>0</v>
      </c>
      <c r="L1637" s="137">
        <v>1495.99</v>
      </c>
      <c r="M1637" s="137">
        <v>323</v>
      </c>
    </row>
    <row r="1638" spans="10:13" ht="14.4" hidden="1" x14ac:dyDescent="0.3">
      <c r="J1638" s="137">
        <v>53876.05</v>
      </c>
      <c r="K1638" s="137">
        <v>45484.5</v>
      </c>
      <c r="L1638" s="137">
        <v>4354.58</v>
      </c>
      <c r="M1638" s="137">
        <v>4036.97</v>
      </c>
    </row>
    <row r="1639" spans="10:13" ht="14.4" hidden="1" x14ac:dyDescent="0.3">
      <c r="J1639" s="137">
        <v>4994.6899999999996</v>
      </c>
      <c r="K1639" s="137">
        <v>5321.99</v>
      </c>
      <c r="L1639" s="137">
        <v>0</v>
      </c>
      <c r="M1639" s="137">
        <v>-327.3</v>
      </c>
    </row>
    <row r="1640" spans="10:13" ht="14.4" hidden="1" x14ac:dyDescent="0.3">
      <c r="J1640" s="137">
        <v>4994.6899999999996</v>
      </c>
      <c r="K1640" s="137">
        <v>5321.99</v>
      </c>
      <c r="L1640" s="137">
        <v>0</v>
      </c>
      <c r="M1640" s="137">
        <v>-327.3</v>
      </c>
    </row>
    <row r="1641" spans="10:13" ht="14.4" hidden="1" x14ac:dyDescent="0.3">
      <c r="J1641" s="137">
        <v>4496.37</v>
      </c>
      <c r="K1641" s="137">
        <v>4791.0200000000004</v>
      </c>
      <c r="L1641" s="137">
        <v>0</v>
      </c>
      <c r="M1641" s="137">
        <v>-294.64999999999998</v>
      </c>
    </row>
    <row r="1642" spans="10:13" ht="14.4" hidden="1" x14ac:dyDescent="0.3">
      <c r="J1642" s="137">
        <v>4994.6899999999996</v>
      </c>
      <c r="K1642" s="137">
        <v>5321.99</v>
      </c>
      <c r="L1642" s="137">
        <v>0</v>
      </c>
      <c r="M1642" s="137">
        <v>-327.3</v>
      </c>
    </row>
    <row r="1643" spans="10:13" ht="14.4" hidden="1" x14ac:dyDescent="0.3">
      <c r="J1643" s="137">
        <v>4496.37</v>
      </c>
      <c r="K1643" s="137">
        <v>4791.0200000000004</v>
      </c>
      <c r="L1643" s="137">
        <v>0</v>
      </c>
      <c r="M1643" s="137">
        <v>-294.64999999999998</v>
      </c>
    </row>
    <row r="1644" spans="10:13" ht="14.4" hidden="1" x14ac:dyDescent="0.3">
      <c r="J1644" s="137">
        <v>4994.6899999999996</v>
      </c>
      <c r="K1644" s="137">
        <v>5321.99</v>
      </c>
      <c r="L1644" s="137">
        <v>0</v>
      </c>
      <c r="M1644" s="137">
        <v>-327.3</v>
      </c>
    </row>
    <row r="1645" spans="10:13" ht="14.4" hidden="1" x14ac:dyDescent="0.3">
      <c r="J1645" s="137">
        <v>36545.43</v>
      </c>
      <c r="K1645" s="137">
        <v>30122</v>
      </c>
      <c r="L1645" s="137">
        <v>3102.03</v>
      </c>
      <c r="M1645" s="137">
        <v>3321.4</v>
      </c>
    </row>
    <row r="1646" spans="10:13" ht="14.4" hidden="1" x14ac:dyDescent="0.3">
      <c r="J1646" s="137">
        <v>6711.77</v>
      </c>
      <c r="K1646" s="137">
        <v>0</v>
      </c>
      <c r="L1646" s="137">
        <v>5836.32</v>
      </c>
      <c r="M1646" s="137">
        <v>875.45</v>
      </c>
    </row>
    <row r="1647" spans="10:13" ht="14.4" hidden="1" x14ac:dyDescent="0.3">
      <c r="J1647" s="137">
        <v>6000</v>
      </c>
      <c r="K1647" s="137">
        <v>6000</v>
      </c>
      <c r="L1647" s="137">
        <v>0</v>
      </c>
      <c r="M1647" s="137">
        <v>0</v>
      </c>
    </row>
    <row r="1648" spans="10:13" ht="14.4" hidden="1" x14ac:dyDescent="0.3">
      <c r="J1648" s="137">
        <v>12218</v>
      </c>
      <c r="K1648" s="137">
        <v>12218</v>
      </c>
      <c r="L1648" s="137">
        <v>0</v>
      </c>
      <c r="M1648" s="137">
        <v>0</v>
      </c>
    </row>
    <row r="1649" spans="10:13" ht="14.4" hidden="1" x14ac:dyDescent="0.3">
      <c r="J1649" s="137">
        <v>4975.5</v>
      </c>
      <c r="K1649" s="137">
        <v>4975.5</v>
      </c>
      <c r="L1649" s="137">
        <v>0</v>
      </c>
      <c r="M1649" s="137">
        <v>0</v>
      </c>
    </row>
    <row r="1650" spans="10:13" ht="14.4" hidden="1" x14ac:dyDescent="0.3">
      <c r="J1650" s="137">
        <v>130224.26</v>
      </c>
      <c r="K1650" s="137">
        <v>117603</v>
      </c>
      <c r="L1650" s="137">
        <v>784.51</v>
      </c>
      <c r="M1650" s="137">
        <v>11836.75</v>
      </c>
    </row>
    <row r="1651" spans="10:13" ht="14.4" hidden="1" x14ac:dyDescent="0.3">
      <c r="J1651" s="137">
        <v>62729.7</v>
      </c>
      <c r="K1651" s="137">
        <v>0</v>
      </c>
      <c r="L1651" s="137">
        <v>57027</v>
      </c>
      <c r="M1651" s="137">
        <v>5702.7</v>
      </c>
    </row>
    <row r="1652" spans="10:13" ht="14.4" hidden="1" x14ac:dyDescent="0.3">
      <c r="J1652" s="137">
        <v>1797.79</v>
      </c>
      <c r="K1652" s="137">
        <v>0</v>
      </c>
      <c r="L1652" s="137">
        <v>1797.79</v>
      </c>
      <c r="M1652" s="137">
        <v>0</v>
      </c>
    </row>
    <row r="1653" spans="10:13" ht="14.4" hidden="1" x14ac:dyDescent="0.3">
      <c r="J1653" s="137">
        <v>702</v>
      </c>
      <c r="K1653" s="137">
        <v>0</v>
      </c>
      <c r="L1653" s="137">
        <v>702</v>
      </c>
      <c r="M1653" s="137">
        <v>0</v>
      </c>
    </row>
    <row r="1654" spans="10:13" ht="14.4" hidden="1" x14ac:dyDescent="0.3">
      <c r="J1654" s="137">
        <v>5692.03</v>
      </c>
      <c r="K1654" s="137">
        <v>4720.5</v>
      </c>
      <c r="L1654" s="137">
        <v>22.86</v>
      </c>
      <c r="M1654" s="137">
        <v>948.67</v>
      </c>
    </row>
    <row r="1655" spans="10:13" ht="14.4" hidden="1" x14ac:dyDescent="0.3">
      <c r="J1655" s="137">
        <v>35000</v>
      </c>
      <c r="K1655" s="137">
        <v>0</v>
      </c>
      <c r="L1655" s="137">
        <v>35000</v>
      </c>
      <c r="M1655" s="137">
        <v>0</v>
      </c>
    </row>
    <row r="1656" spans="10:13" ht="14.4" hidden="1" x14ac:dyDescent="0.3">
      <c r="J1656" s="137">
        <v>102000</v>
      </c>
      <c r="K1656" s="137">
        <v>0</v>
      </c>
      <c r="L1656" s="137">
        <v>102000</v>
      </c>
      <c r="M1656" s="137">
        <v>0</v>
      </c>
    </row>
    <row r="1657" spans="10:13" ht="14.4" hidden="1" x14ac:dyDescent="0.3">
      <c r="J1657" s="137">
        <v>2000</v>
      </c>
      <c r="K1657" s="137">
        <v>0</v>
      </c>
      <c r="L1657" s="137">
        <v>2000</v>
      </c>
      <c r="M1657" s="137">
        <v>0</v>
      </c>
    </row>
    <row r="1658" spans="10:13" ht="14.4" hidden="1" x14ac:dyDescent="0.3">
      <c r="J1658" s="137">
        <v>280.35000000000002</v>
      </c>
      <c r="K1658" s="137">
        <v>267</v>
      </c>
      <c r="L1658" s="137">
        <v>0</v>
      </c>
      <c r="M1658" s="137">
        <v>13.35</v>
      </c>
    </row>
    <row r="1659" spans="10:13" ht="14.4" hidden="1" x14ac:dyDescent="0.3">
      <c r="J1659" s="137">
        <v>280.35000000000002</v>
      </c>
      <c r="K1659" s="137">
        <v>267</v>
      </c>
      <c r="L1659" s="137">
        <v>0</v>
      </c>
      <c r="M1659" s="137">
        <v>13.35</v>
      </c>
    </row>
    <row r="1660" spans="10:13" ht="14.4" hidden="1" x14ac:dyDescent="0.3">
      <c r="J1660" s="137">
        <v>280.35000000000002</v>
      </c>
      <c r="K1660" s="137">
        <v>267</v>
      </c>
      <c r="L1660" s="137">
        <v>0</v>
      </c>
      <c r="M1660" s="137">
        <v>13.35</v>
      </c>
    </row>
    <row r="1661" spans="10:13" ht="14.4" hidden="1" x14ac:dyDescent="0.3">
      <c r="J1661" s="137">
        <v>646.79999999999995</v>
      </c>
      <c r="K1661" s="137">
        <v>616</v>
      </c>
      <c r="L1661" s="137">
        <v>0</v>
      </c>
      <c r="M1661" s="137">
        <v>30.8</v>
      </c>
    </row>
    <row r="1662" spans="10:13" ht="14.4" hidden="1" x14ac:dyDescent="0.3">
      <c r="J1662" s="137">
        <v>280.35000000000002</v>
      </c>
      <c r="K1662" s="137">
        <v>267</v>
      </c>
      <c r="L1662" s="137">
        <v>0</v>
      </c>
      <c r="M1662" s="137">
        <v>13.35</v>
      </c>
    </row>
    <row r="1663" spans="10:13" ht="14.4" hidden="1" x14ac:dyDescent="0.3">
      <c r="J1663" s="137">
        <v>2196.08</v>
      </c>
      <c r="K1663" s="137">
        <v>2091.5</v>
      </c>
      <c r="L1663" s="137">
        <v>0</v>
      </c>
      <c r="M1663" s="137">
        <v>104.58</v>
      </c>
    </row>
    <row r="1664" spans="10:13" ht="14.4" hidden="1" x14ac:dyDescent="0.3">
      <c r="J1664" s="137">
        <v>4398.1899999999996</v>
      </c>
      <c r="K1664" s="137">
        <v>3747.3</v>
      </c>
      <c r="L1664" s="137">
        <v>650.89</v>
      </c>
      <c r="M1664" s="137">
        <v>0</v>
      </c>
    </row>
    <row r="1665" spans="10:13" ht="14.4" hidden="1" x14ac:dyDescent="0.3">
      <c r="J1665" s="137">
        <v>4950</v>
      </c>
      <c r="K1665" s="137">
        <v>0</v>
      </c>
      <c r="L1665" s="137">
        <v>4500</v>
      </c>
      <c r="M1665" s="137">
        <v>450</v>
      </c>
    </row>
    <row r="1666" spans="10:13" ht="14.4" hidden="1" x14ac:dyDescent="0.3">
      <c r="J1666" s="137">
        <v>18900</v>
      </c>
      <c r="K1666" s="137">
        <v>18900</v>
      </c>
      <c r="L1666" s="137">
        <v>0</v>
      </c>
      <c r="M1666" s="137">
        <v>0</v>
      </c>
    </row>
    <row r="1667" spans="10:13" ht="14.4" hidden="1" x14ac:dyDescent="0.3">
      <c r="J1667" s="137">
        <v>1963.49</v>
      </c>
      <c r="K1667" s="137">
        <v>1920</v>
      </c>
      <c r="L1667" s="137">
        <v>43.49</v>
      </c>
      <c r="M1667" s="137">
        <v>0</v>
      </c>
    </row>
    <row r="1668" spans="10:13" ht="14.4" hidden="1" x14ac:dyDescent="0.3">
      <c r="J1668" s="137">
        <v>11112.4</v>
      </c>
      <c r="K1668" s="137">
        <v>0</v>
      </c>
      <c r="L1668" s="137">
        <v>11112.4</v>
      </c>
      <c r="M1668" s="137">
        <v>0</v>
      </c>
    </row>
    <row r="1669" spans="10:13" ht="14.4" hidden="1" x14ac:dyDescent="0.3">
      <c r="J1669" s="137">
        <v>3090.15</v>
      </c>
      <c r="K1669" s="137">
        <v>2835</v>
      </c>
      <c r="L1669" s="137">
        <v>0</v>
      </c>
      <c r="M1669" s="137">
        <v>255.15</v>
      </c>
    </row>
    <row r="1670" spans="10:13" ht="14.4" hidden="1" x14ac:dyDescent="0.3">
      <c r="J1670" s="137">
        <v>894.81</v>
      </c>
      <c r="K1670" s="137">
        <v>0</v>
      </c>
      <c r="L1670" s="137">
        <v>894.81</v>
      </c>
      <c r="M1670" s="137">
        <v>0</v>
      </c>
    </row>
    <row r="1671" spans="10:13" ht="14.4" hidden="1" x14ac:dyDescent="0.3">
      <c r="J1671" s="137">
        <v>13219.36</v>
      </c>
      <c r="K1671" s="137">
        <v>12000</v>
      </c>
      <c r="L1671" s="137">
        <v>17.600000000000001</v>
      </c>
      <c r="M1671" s="137">
        <v>1201.76</v>
      </c>
    </row>
    <row r="1672" spans="10:13" ht="14.4" hidden="1" x14ac:dyDescent="0.3">
      <c r="J1672" s="137">
        <v>6500</v>
      </c>
      <c r="K1672" s="137">
        <v>6500</v>
      </c>
      <c r="L1672" s="137">
        <v>0</v>
      </c>
      <c r="M1672" s="137">
        <v>0</v>
      </c>
    </row>
    <row r="1673" spans="10:13" ht="14.4" hidden="1" x14ac:dyDescent="0.3">
      <c r="J1673" s="137">
        <v>11310</v>
      </c>
      <c r="K1673" s="137">
        <v>0</v>
      </c>
      <c r="L1673" s="137">
        <v>11310</v>
      </c>
      <c r="M1673" s="137">
        <v>0</v>
      </c>
    </row>
    <row r="1674" spans="10:13" ht="14.4" hidden="1" x14ac:dyDescent="0.3">
      <c r="J1674" s="137">
        <v>6507.6</v>
      </c>
      <c r="K1674" s="137">
        <v>5423</v>
      </c>
      <c r="L1674" s="137">
        <v>0</v>
      </c>
      <c r="M1674" s="137">
        <v>1084.5999999999999</v>
      </c>
    </row>
    <row r="1675" spans="10:13" ht="14.4" hidden="1" x14ac:dyDescent="0.3">
      <c r="J1675" s="137">
        <v>1252.8</v>
      </c>
      <c r="K1675" s="137">
        <v>1044</v>
      </c>
      <c r="L1675" s="137">
        <v>0</v>
      </c>
      <c r="M1675" s="137">
        <v>208.8</v>
      </c>
    </row>
    <row r="1676" spans="10:13" ht="14.4" hidden="1" x14ac:dyDescent="0.3">
      <c r="J1676" s="137">
        <v>1914</v>
      </c>
      <c r="K1676" s="137">
        <v>1595</v>
      </c>
      <c r="L1676" s="137">
        <v>0</v>
      </c>
      <c r="M1676" s="137">
        <v>319</v>
      </c>
    </row>
    <row r="1677" spans="10:13" ht="14.4" hidden="1" x14ac:dyDescent="0.3">
      <c r="J1677" s="137">
        <v>1228.8</v>
      </c>
      <c r="K1677" s="137">
        <v>1024</v>
      </c>
      <c r="L1677" s="137">
        <v>0</v>
      </c>
      <c r="M1677" s="137">
        <v>204.8</v>
      </c>
    </row>
    <row r="1678" spans="10:13" ht="14.4" hidden="1" x14ac:dyDescent="0.3">
      <c r="J1678" s="137">
        <v>12980.4</v>
      </c>
      <c r="K1678" s="137">
        <v>10817</v>
      </c>
      <c r="L1678" s="137">
        <v>0</v>
      </c>
      <c r="M1678" s="137">
        <v>2163.4</v>
      </c>
    </row>
    <row r="1679" spans="10:13" ht="14.4" hidden="1" x14ac:dyDescent="0.3">
      <c r="J1679" s="137">
        <v>17508.23</v>
      </c>
      <c r="K1679" s="137">
        <v>1943</v>
      </c>
      <c r="L1679" s="137">
        <v>12647.19</v>
      </c>
      <c r="M1679" s="137">
        <v>2918.04</v>
      </c>
    </row>
    <row r="1680" spans="10:13" ht="14.4" hidden="1" x14ac:dyDescent="0.3">
      <c r="J1680" s="137">
        <v>2366.4</v>
      </c>
      <c r="K1680" s="137">
        <v>1972</v>
      </c>
      <c r="L1680" s="137">
        <v>0</v>
      </c>
      <c r="M1680" s="137">
        <v>394.4</v>
      </c>
    </row>
    <row r="1681" spans="10:13" ht="14.4" hidden="1" x14ac:dyDescent="0.3">
      <c r="J1681" s="137">
        <v>3967.2</v>
      </c>
      <c r="K1681" s="137">
        <v>3306</v>
      </c>
      <c r="L1681" s="137">
        <v>0</v>
      </c>
      <c r="M1681" s="137">
        <v>661.2</v>
      </c>
    </row>
    <row r="1682" spans="10:13" ht="14.4" hidden="1" x14ac:dyDescent="0.3">
      <c r="J1682" s="137">
        <v>3186</v>
      </c>
      <c r="K1682" s="137">
        <v>2639</v>
      </c>
      <c r="L1682" s="137">
        <v>16</v>
      </c>
      <c r="M1682" s="137">
        <v>531</v>
      </c>
    </row>
    <row r="1683" spans="10:13" ht="14.4" hidden="1" x14ac:dyDescent="0.3">
      <c r="J1683" s="137">
        <v>3375.6</v>
      </c>
      <c r="K1683" s="137">
        <v>2813</v>
      </c>
      <c r="L1683" s="137">
        <v>0</v>
      </c>
      <c r="M1683" s="137">
        <v>562.6</v>
      </c>
    </row>
    <row r="1684" spans="10:13" ht="14.4" hidden="1" x14ac:dyDescent="0.3">
      <c r="J1684" s="137">
        <v>1903.2</v>
      </c>
      <c r="K1684" s="137">
        <v>1586</v>
      </c>
      <c r="L1684" s="137">
        <v>0</v>
      </c>
      <c r="M1684" s="137">
        <v>317.2</v>
      </c>
    </row>
    <row r="1685" spans="10:13" ht="14.4" hidden="1" x14ac:dyDescent="0.3">
      <c r="J1685" s="137">
        <v>8526</v>
      </c>
      <c r="K1685" s="137">
        <v>7105</v>
      </c>
      <c r="L1685" s="137">
        <v>0</v>
      </c>
      <c r="M1685" s="137">
        <v>1421</v>
      </c>
    </row>
    <row r="1686" spans="10:13" ht="14.4" hidden="1" x14ac:dyDescent="0.3">
      <c r="J1686" s="137">
        <v>2204.88</v>
      </c>
      <c r="K1686" s="137">
        <v>1624</v>
      </c>
      <c r="L1686" s="137">
        <v>213.4</v>
      </c>
      <c r="M1686" s="137">
        <v>367.48</v>
      </c>
    </row>
    <row r="1687" spans="10:13" ht="14.4" hidden="1" x14ac:dyDescent="0.3">
      <c r="J1687" s="137">
        <v>1267.2</v>
      </c>
      <c r="K1687" s="137">
        <v>1056</v>
      </c>
      <c r="L1687" s="137">
        <v>0</v>
      </c>
      <c r="M1687" s="137">
        <v>211.2</v>
      </c>
    </row>
    <row r="1688" spans="10:13" ht="14.4" hidden="1" x14ac:dyDescent="0.3">
      <c r="J1688" s="137">
        <v>1881.6</v>
      </c>
      <c r="K1688" s="137">
        <v>1568</v>
      </c>
      <c r="L1688" s="137">
        <v>0</v>
      </c>
      <c r="M1688" s="137">
        <v>313.60000000000002</v>
      </c>
    </row>
    <row r="1689" spans="10:13" ht="14.4" hidden="1" x14ac:dyDescent="0.3">
      <c r="J1689" s="137">
        <v>614.4</v>
      </c>
      <c r="K1689" s="137">
        <v>512</v>
      </c>
      <c r="L1689" s="137">
        <v>0</v>
      </c>
      <c r="M1689" s="137">
        <v>102.4</v>
      </c>
    </row>
    <row r="1690" spans="10:13" ht="14.4" hidden="1" x14ac:dyDescent="0.3">
      <c r="J1690" s="137">
        <v>3820.8</v>
      </c>
      <c r="K1690" s="137">
        <v>3184</v>
      </c>
      <c r="L1690" s="137">
        <v>0</v>
      </c>
      <c r="M1690" s="137">
        <v>636.79999999999995</v>
      </c>
    </row>
    <row r="1691" spans="10:13" ht="14.4" hidden="1" x14ac:dyDescent="0.3">
      <c r="J1691" s="137">
        <v>626.4</v>
      </c>
      <c r="K1691" s="137">
        <v>522</v>
      </c>
      <c r="L1691" s="137">
        <v>0</v>
      </c>
      <c r="M1691" s="137">
        <v>104.4</v>
      </c>
    </row>
    <row r="1692" spans="10:13" ht="14.4" hidden="1" x14ac:dyDescent="0.3">
      <c r="J1692" s="137">
        <v>7656</v>
      </c>
      <c r="K1692" s="137">
        <v>6380</v>
      </c>
      <c r="L1692" s="137">
        <v>0</v>
      </c>
      <c r="M1692" s="137">
        <v>1276</v>
      </c>
    </row>
    <row r="1693" spans="10:13" ht="14.4" hidden="1" x14ac:dyDescent="0.3">
      <c r="J1693" s="137">
        <v>1218</v>
      </c>
      <c r="K1693" s="137">
        <v>1015</v>
      </c>
      <c r="L1693" s="137">
        <v>0</v>
      </c>
      <c r="M1693" s="137">
        <v>203</v>
      </c>
    </row>
    <row r="1694" spans="10:13" ht="14.4" hidden="1" x14ac:dyDescent="0.3">
      <c r="J1694" s="137">
        <v>3801.6</v>
      </c>
      <c r="K1694" s="137">
        <v>3168</v>
      </c>
      <c r="L1694" s="137">
        <v>0</v>
      </c>
      <c r="M1694" s="137">
        <v>633.6</v>
      </c>
    </row>
    <row r="1695" spans="10:13" ht="14.4" hidden="1" x14ac:dyDescent="0.3">
      <c r="J1695" s="137">
        <v>1322.4</v>
      </c>
      <c r="K1695" s="137">
        <v>1102</v>
      </c>
      <c r="L1695" s="137">
        <v>0</v>
      </c>
      <c r="M1695" s="137">
        <v>220.4</v>
      </c>
    </row>
    <row r="1696" spans="10:13" ht="14.4" hidden="1" x14ac:dyDescent="0.3">
      <c r="J1696" s="137">
        <v>3445.2</v>
      </c>
      <c r="K1696" s="137">
        <v>2871</v>
      </c>
      <c r="L1696" s="137">
        <v>0</v>
      </c>
      <c r="M1696" s="137">
        <v>574.20000000000005</v>
      </c>
    </row>
    <row r="1697" spans="10:13" ht="14.4" hidden="1" x14ac:dyDescent="0.3">
      <c r="J1697" s="137">
        <v>7203.6</v>
      </c>
      <c r="K1697" s="137">
        <v>6003</v>
      </c>
      <c r="L1697" s="137">
        <v>0</v>
      </c>
      <c r="M1697" s="137">
        <v>1200.5999999999999</v>
      </c>
    </row>
    <row r="1698" spans="10:13" ht="14.4" hidden="1" x14ac:dyDescent="0.3">
      <c r="J1698" s="137">
        <v>9291.6</v>
      </c>
      <c r="K1698" s="137">
        <v>7743</v>
      </c>
      <c r="L1698" s="137">
        <v>0</v>
      </c>
      <c r="M1698" s="137">
        <v>1548.6</v>
      </c>
    </row>
    <row r="1699" spans="10:13" ht="14.4" hidden="1" x14ac:dyDescent="0.3">
      <c r="J1699" s="137">
        <v>7830</v>
      </c>
      <c r="K1699" s="137">
        <v>6525</v>
      </c>
      <c r="L1699" s="137">
        <v>0</v>
      </c>
      <c r="M1699" s="137">
        <v>1305</v>
      </c>
    </row>
    <row r="1700" spans="10:13" ht="14.4" hidden="1" x14ac:dyDescent="0.3">
      <c r="J1700" s="137">
        <v>4350</v>
      </c>
      <c r="K1700" s="137">
        <v>3625</v>
      </c>
      <c r="L1700" s="137">
        <v>0</v>
      </c>
      <c r="M1700" s="137">
        <v>725</v>
      </c>
    </row>
    <row r="1701" spans="10:13" ht="14.4" hidden="1" x14ac:dyDescent="0.3">
      <c r="J1701" s="137">
        <v>4044</v>
      </c>
      <c r="K1701" s="137">
        <v>0</v>
      </c>
      <c r="L1701" s="137">
        <v>3370</v>
      </c>
      <c r="M1701" s="137">
        <v>674</v>
      </c>
    </row>
    <row r="1702" spans="10:13" ht="14.4" hidden="1" x14ac:dyDescent="0.3">
      <c r="J1702" s="137">
        <v>600.6</v>
      </c>
      <c r="K1702" s="137">
        <v>500.5</v>
      </c>
      <c r="L1702" s="137">
        <v>0</v>
      </c>
      <c r="M1702" s="137">
        <v>100.1</v>
      </c>
    </row>
    <row r="1703" spans="10:13" ht="14.4" hidden="1" x14ac:dyDescent="0.3">
      <c r="J1703" s="137">
        <v>1710</v>
      </c>
      <c r="K1703" s="137">
        <v>0</v>
      </c>
      <c r="L1703" s="137">
        <v>1425</v>
      </c>
      <c r="M1703" s="137">
        <v>285</v>
      </c>
    </row>
    <row r="1704" spans="10:13" ht="14.4" hidden="1" x14ac:dyDescent="0.3">
      <c r="J1704" s="137">
        <v>3600</v>
      </c>
      <c r="K1704" s="137">
        <v>3000</v>
      </c>
      <c r="L1704" s="137">
        <v>0</v>
      </c>
      <c r="M1704" s="137">
        <v>600</v>
      </c>
    </row>
    <row r="1705" spans="10:13" ht="14.4" hidden="1" x14ac:dyDescent="0.3">
      <c r="J1705" s="137">
        <v>1392</v>
      </c>
      <c r="K1705" s="137">
        <v>1160</v>
      </c>
      <c r="L1705" s="137">
        <v>0</v>
      </c>
      <c r="M1705" s="137">
        <v>232</v>
      </c>
    </row>
    <row r="1706" spans="10:13" ht="14.4" hidden="1" x14ac:dyDescent="0.3">
      <c r="J1706" s="137">
        <v>1287.5999999999999</v>
      </c>
      <c r="K1706" s="137">
        <v>1073</v>
      </c>
      <c r="L1706" s="137">
        <v>0</v>
      </c>
      <c r="M1706" s="137">
        <v>214.6</v>
      </c>
    </row>
    <row r="1707" spans="10:13" ht="14.4" hidden="1" x14ac:dyDescent="0.3">
      <c r="J1707" s="137">
        <v>3335.81</v>
      </c>
      <c r="K1707" s="137">
        <v>3335.81</v>
      </c>
      <c r="L1707" s="137">
        <v>0</v>
      </c>
      <c r="M1707" s="137">
        <v>0</v>
      </c>
    </row>
    <row r="1708" spans="10:13" ht="14.4" hidden="1" x14ac:dyDescent="0.3">
      <c r="J1708" s="137">
        <v>10327</v>
      </c>
      <c r="K1708" s="137">
        <v>10282</v>
      </c>
      <c r="L1708" s="137">
        <v>45</v>
      </c>
      <c r="M1708" s="137">
        <v>0</v>
      </c>
    </row>
    <row r="1709" spans="10:13" ht="14.4" hidden="1" x14ac:dyDescent="0.3">
      <c r="J1709" s="137">
        <v>529.20000000000005</v>
      </c>
      <c r="K1709" s="137">
        <v>504</v>
      </c>
      <c r="L1709" s="137">
        <v>0</v>
      </c>
      <c r="M1709" s="137">
        <v>25.2</v>
      </c>
    </row>
    <row r="1710" spans="10:13" ht="14.4" hidden="1" x14ac:dyDescent="0.3">
      <c r="J1710" s="137">
        <v>499.8</v>
      </c>
      <c r="K1710" s="137">
        <v>476</v>
      </c>
      <c r="L1710" s="137">
        <v>0</v>
      </c>
      <c r="M1710" s="137">
        <v>23.8</v>
      </c>
    </row>
    <row r="1711" spans="10:13" ht="14.4" hidden="1" x14ac:dyDescent="0.3">
      <c r="J1711" s="137">
        <v>20000</v>
      </c>
      <c r="K1711" s="137">
        <v>20000</v>
      </c>
      <c r="L1711" s="137">
        <v>0</v>
      </c>
      <c r="M1711" s="137">
        <v>0</v>
      </c>
    </row>
    <row r="1712" spans="10:13" ht="14.4" hidden="1" x14ac:dyDescent="0.3">
      <c r="J1712" s="137">
        <v>8055.85</v>
      </c>
      <c r="K1712" s="137">
        <v>0</v>
      </c>
      <c r="L1712" s="137">
        <v>7672.24</v>
      </c>
      <c r="M1712" s="137">
        <v>383.61</v>
      </c>
    </row>
    <row r="1713" spans="10:13" ht="14.4" hidden="1" x14ac:dyDescent="0.3">
      <c r="J1713" s="137">
        <v>35000</v>
      </c>
      <c r="K1713" s="137">
        <v>35000</v>
      </c>
      <c r="L1713" s="137">
        <v>0</v>
      </c>
      <c r="M1713" s="137">
        <v>0</v>
      </c>
    </row>
    <row r="1714" spans="10:13" ht="14.4" hidden="1" x14ac:dyDescent="0.3">
      <c r="J1714" s="137">
        <v>1389.6</v>
      </c>
      <c r="K1714" s="137">
        <v>0</v>
      </c>
      <c r="L1714" s="137">
        <v>1389.6</v>
      </c>
      <c r="M1714" s="137">
        <v>0</v>
      </c>
    </row>
    <row r="1715" spans="10:13" ht="14.4" hidden="1" x14ac:dyDescent="0.3">
      <c r="J1715" s="137">
        <v>1318.9</v>
      </c>
      <c r="K1715" s="137">
        <v>1199</v>
      </c>
      <c r="L1715" s="137">
        <v>0</v>
      </c>
      <c r="M1715" s="137">
        <v>119.9</v>
      </c>
    </row>
    <row r="1716" spans="10:13" ht="14.4" hidden="1" x14ac:dyDescent="0.3">
      <c r="J1716" s="137">
        <v>7171.12</v>
      </c>
      <c r="K1716" s="137">
        <v>6019.2</v>
      </c>
      <c r="L1716" s="137">
        <v>500</v>
      </c>
      <c r="M1716" s="137">
        <v>651.91999999999996</v>
      </c>
    </row>
    <row r="1717" spans="10:13" ht="14.4" hidden="1" x14ac:dyDescent="0.3">
      <c r="J1717" s="137">
        <v>80176.5</v>
      </c>
      <c r="K1717" s="137">
        <v>80176.5</v>
      </c>
      <c r="L1717" s="137">
        <v>0</v>
      </c>
      <c r="M1717" s="137">
        <v>0</v>
      </c>
    </row>
    <row r="1718" spans="10:13" ht="14.4" hidden="1" x14ac:dyDescent="0.3">
      <c r="J1718" s="137">
        <v>1590</v>
      </c>
      <c r="K1718" s="137">
        <v>400</v>
      </c>
      <c r="L1718" s="137">
        <v>1100</v>
      </c>
      <c r="M1718" s="137">
        <v>90</v>
      </c>
    </row>
    <row r="1719" spans="10:13" ht="14.4" hidden="1" x14ac:dyDescent="0.3">
      <c r="J1719" s="137">
        <v>350</v>
      </c>
      <c r="K1719" s="137">
        <v>0</v>
      </c>
      <c r="L1719" s="137">
        <v>350</v>
      </c>
      <c r="M1719" s="137">
        <v>0</v>
      </c>
    </row>
    <row r="1720" spans="10:13" ht="14.4" hidden="1" x14ac:dyDescent="0.3">
      <c r="J1720" s="137">
        <v>18095.46</v>
      </c>
      <c r="K1720" s="137">
        <v>15000</v>
      </c>
      <c r="L1720" s="137">
        <v>79.55</v>
      </c>
      <c r="M1720" s="137">
        <v>3015.91</v>
      </c>
    </row>
    <row r="1721" spans="10:13" ht="14.4" hidden="1" x14ac:dyDescent="0.3">
      <c r="J1721" s="137">
        <v>25750.01</v>
      </c>
      <c r="K1721" s="137">
        <v>23409.1</v>
      </c>
      <c r="L1721" s="137">
        <v>0</v>
      </c>
      <c r="M1721" s="137">
        <v>2340.91</v>
      </c>
    </row>
    <row r="1722" spans="10:13" ht="14.4" hidden="1" x14ac:dyDescent="0.3">
      <c r="J1722" s="137">
        <v>1428</v>
      </c>
      <c r="K1722" s="137">
        <v>1428</v>
      </c>
      <c r="L1722" s="137">
        <v>0</v>
      </c>
      <c r="M1722" s="137">
        <v>0</v>
      </c>
    </row>
    <row r="1723" spans="10:13" ht="14.4" hidden="1" x14ac:dyDescent="0.3">
      <c r="J1723" s="137">
        <v>630</v>
      </c>
      <c r="K1723" s="137">
        <v>630</v>
      </c>
      <c r="L1723" s="137">
        <v>0</v>
      </c>
      <c r="M1723" s="137">
        <v>0</v>
      </c>
    </row>
    <row r="1724" spans="10:13" ht="14.4" hidden="1" x14ac:dyDescent="0.3">
      <c r="J1724" s="137">
        <v>6300</v>
      </c>
      <c r="K1724" s="137">
        <v>6000</v>
      </c>
      <c r="L1724" s="137">
        <v>0</v>
      </c>
      <c r="M1724" s="137">
        <v>300</v>
      </c>
    </row>
    <row r="1725" spans="10:13" ht="14.4" hidden="1" x14ac:dyDescent="0.3">
      <c r="J1725" s="137">
        <v>5995</v>
      </c>
      <c r="K1725" s="137">
        <v>5995</v>
      </c>
      <c r="L1725" s="137">
        <v>0</v>
      </c>
      <c r="M1725" s="137">
        <v>0</v>
      </c>
    </row>
    <row r="1726" spans="10:13" ht="14.4" hidden="1" x14ac:dyDescent="0.3">
      <c r="J1726" s="137">
        <v>52500</v>
      </c>
      <c r="K1726" s="137">
        <v>50000</v>
      </c>
      <c r="L1726" s="137">
        <v>0</v>
      </c>
      <c r="M1726" s="137">
        <v>2500</v>
      </c>
    </row>
    <row r="1727" spans="10:13" ht="14.4" hidden="1" x14ac:dyDescent="0.3">
      <c r="J1727" s="137">
        <v>2160</v>
      </c>
      <c r="K1727" s="137">
        <v>1800</v>
      </c>
      <c r="L1727" s="137">
        <v>0</v>
      </c>
      <c r="M1727" s="137">
        <v>360</v>
      </c>
    </row>
    <row r="1728" spans="10:13" ht="14.4" hidden="1" x14ac:dyDescent="0.3">
      <c r="J1728" s="137">
        <v>24000</v>
      </c>
      <c r="K1728" s="137">
        <v>21818.18</v>
      </c>
      <c r="L1728" s="137">
        <v>0</v>
      </c>
      <c r="M1728" s="137">
        <v>2181.8200000000002</v>
      </c>
    </row>
    <row r="1729" spans="10:13" ht="14.4" hidden="1" x14ac:dyDescent="0.3">
      <c r="J1729" s="137">
        <v>67235.69</v>
      </c>
      <c r="K1729" s="137">
        <v>66858.5</v>
      </c>
      <c r="L1729" s="137">
        <v>377.19</v>
      </c>
      <c r="M1729" s="137">
        <v>0</v>
      </c>
    </row>
    <row r="1730" spans="10:13" ht="14.4" hidden="1" x14ac:dyDescent="0.3">
      <c r="J1730" s="137">
        <v>110613.58</v>
      </c>
      <c r="K1730" s="137">
        <v>110361.3</v>
      </c>
      <c r="L1730" s="137">
        <v>252.28</v>
      </c>
      <c r="M1730" s="137">
        <v>0</v>
      </c>
    </row>
    <row r="1731" spans="10:13" ht="14.4" hidden="1" x14ac:dyDescent="0.3">
      <c r="J1731" s="137">
        <v>3876</v>
      </c>
      <c r="K1731" s="137">
        <v>3876</v>
      </c>
      <c r="L1731" s="137">
        <v>0</v>
      </c>
      <c r="M1731" s="137">
        <v>0</v>
      </c>
    </row>
    <row r="1732" spans="10:13" ht="14.4" hidden="1" x14ac:dyDescent="0.3">
      <c r="J1732" s="137">
        <v>45870.7</v>
      </c>
      <c r="K1732" s="137">
        <v>45870.7</v>
      </c>
      <c r="L1732" s="137">
        <v>0</v>
      </c>
      <c r="M1732" s="137">
        <v>0</v>
      </c>
    </row>
    <row r="1733" spans="10:13" ht="14.4" hidden="1" x14ac:dyDescent="0.3">
      <c r="J1733" s="137">
        <v>3567</v>
      </c>
      <c r="K1733" s="137">
        <v>3567</v>
      </c>
      <c r="L1733" s="137">
        <v>0</v>
      </c>
      <c r="M1733" s="137">
        <v>0</v>
      </c>
    </row>
    <row r="1734" spans="10:13" ht="14.4" hidden="1" x14ac:dyDescent="0.3">
      <c r="J1734" s="137">
        <v>4735.5</v>
      </c>
      <c r="K1734" s="137">
        <v>4735.5</v>
      </c>
      <c r="L1734" s="137">
        <v>0</v>
      </c>
      <c r="M1734" s="137">
        <v>0</v>
      </c>
    </row>
    <row r="1735" spans="10:13" ht="14.4" hidden="1" x14ac:dyDescent="0.3">
      <c r="J1735" s="137">
        <v>41729.839999999997</v>
      </c>
      <c r="K1735" s="137">
        <v>0</v>
      </c>
      <c r="L1735" s="137">
        <v>41729.840000000004</v>
      </c>
      <c r="M1735" s="137">
        <v>0</v>
      </c>
    </row>
    <row r="1736" spans="10:13" ht="14.4" hidden="1" x14ac:dyDescent="0.3">
      <c r="J1736" s="137">
        <v>39684.93</v>
      </c>
      <c r="K1736" s="137">
        <v>39511.050000000003</v>
      </c>
      <c r="L1736" s="137">
        <v>173.88</v>
      </c>
      <c r="M1736" s="137">
        <v>0</v>
      </c>
    </row>
    <row r="1737" spans="10:13" ht="14.4" hidden="1" x14ac:dyDescent="0.3">
      <c r="J1737" s="137">
        <v>17392.5</v>
      </c>
      <c r="K1737" s="137">
        <v>17392.5</v>
      </c>
      <c r="L1737" s="137">
        <v>0</v>
      </c>
      <c r="M1737" s="137">
        <v>0</v>
      </c>
    </row>
    <row r="1738" spans="10:13" ht="14.4" hidden="1" x14ac:dyDescent="0.3">
      <c r="J1738" s="137">
        <v>23990.5</v>
      </c>
      <c r="K1738" s="137">
        <v>23990.5</v>
      </c>
      <c r="L1738" s="137">
        <v>0</v>
      </c>
      <c r="M1738" s="137">
        <v>0</v>
      </c>
    </row>
    <row r="1739" spans="10:13" ht="14.4" hidden="1" x14ac:dyDescent="0.3">
      <c r="J1739" s="137">
        <v>9010</v>
      </c>
      <c r="K1739" s="137">
        <v>9000</v>
      </c>
      <c r="L1739" s="137">
        <v>10</v>
      </c>
      <c r="M1739" s="137">
        <v>0</v>
      </c>
    </row>
    <row r="1740" spans="10:13" ht="14.4" hidden="1" x14ac:dyDescent="0.3">
      <c r="J1740" s="137">
        <v>4562.3999999999996</v>
      </c>
      <c r="K1740" s="137">
        <v>4861.37</v>
      </c>
      <c r="L1740" s="137">
        <v>0</v>
      </c>
      <c r="M1740" s="137">
        <v>-298.97000000000003</v>
      </c>
    </row>
    <row r="1741" spans="10:13" ht="14.4" hidden="1" x14ac:dyDescent="0.3">
      <c r="J1741" s="137">
        <v>1930.03</v>
      </c>
      <c r="K1741" s="137">
        <v>2056.5</v>
      </c>
      <c r="L1741" s="137">
        <v>0</v>
      </c>
      <c r="M1741" s="137">
        <v>-126.47</v>
      </c>
    </row>
    <row r="1742" spans="10:13" ht="14.4" hidden="1" x14ac:dyDescent="0.3">
      <c r="J1742" s="137">
        <v>326620.81</v>
      </c>
      <c r="K1742" s="137">
        <v>296928.01</v>
      </c>
      <c r="L1742" s="137">
        <v>0</v>
      </c>
      <c r="M1742" s="137">
        <v>29692.799999999999</v>
      </c>
    </row>
    <row r="1743" spans="10:13" ht="14.4" hidden="1" x14ac:dyDescent="0.3">
      <c r="J1743" s="137">
        <v>425853.33</v>
      </c>
      <c r="K1743" s="137">
        <v>387139.39</v>
      </c>
      <c r="L1743" s="137">
        <v>0</v>
      </c>
      <c r="M1743" s="137">
        <v>38713.94</v>
      </c>
    </row>
    <row r="1744" spans="10:13" ht="14.4" hidden="1" x14ac:dyDescent="0.3">
      <c r="J1744" s="137">
        <v>14994.67</v>
      </c>
      <c r="K1744" s="137">
        <v>14869.5</v>
      </c>
      <c r="L1744" s="137">
        <v>125.17</v>
      </c>
      <c r="M1744" s="137">
        <v>0</v>
      </c>
    </row>
    <row r="1745" spans="10:13" ht="14.4" hidden="1" x14ac:dyDescent="0.3">
      <c r="J1745" s="137">
        <v>214457.75</v>
      </c>
      <c r="K1745" s="137">
        <v>186485</v>
      </c>
      <c r="L1745" s="137">
        <v>0</v>
      </c>
      <c r="M1745" s="137">
        <v>27972.75</v>
      </c>
    </row>
    <row r="1746" spans="10:13" ht="14.4" hidden="1" x14ac:dyDescent="0.3">
      <c r="J1746" s="137">
        <v>63350</v>
      </c>
      <c r="K1746" s="137">
        <v>0</v>
      </c>
      <c r="L1746" s="137">
        <v>63350</v>
      </c>
      <c r="M1746" s="137">
        <v>0</v>
      </c>
    </row>
    <row r="1747" spans="10:13" ht="14.4" hidden="1" x14ac:dyDescent="0.3">
      <c r="J1747" s="137">
        <v>14674.93</v>
      </c>
      <c r="K1747" s="137">
        <v>10907</v>
      </c>
      <c r="L1747" s="137">
        <v>3767.93</v>
      </c>
      <c r="M1747" s="137">
        <v>0</v>
      </c>
    </row>
    <row r="1748" spans="10:13" ht="14.4" hidden="1" x14ac:dyDescent="0.3">
      <c r="J1748" s="137">
        <v>870.83</v>
      </c>
      <c r="K1748" s="137">
        <v>0</v>
      </c>
      <c r="L1748" s="137">
        <v>0</v>
      </c>
      <c r="M1748" s="137">
        <v>79.17</v>
      </c>
    </row>
    <row r="1749" spans="10:13" ht="14.4" hidden="1" x14ac:dyDescent="0.3">
      <c r="J1749" s="137">
        <v>10410</v>
      </c>
      <c r="K1749" s="137">
        <v>6450</v>
      </c>
      <c r="L1749" s="137">
        <v>3960</v>
      </c>
      <c r="M1749" s="137">
        <v>0</v>
      </c>
    </row>
    <row r="1750" spans="10:13" ht="14.4" hidden="1" x14ac:dyDescent="0.3">
      <c r="J1750" s="137">
        <v>10000</v>
      </c>
      <c r="K1750" s="137">
        <v>10000</v>
      </c>
      <c r="L1750" s="137">
        <v>0</v>
      </c>
      <c r="M1750" s="137">
        <v>0</v>
      </c>
    </row>
    <row r="1751" spans="10:13" ht="14.4" hidden="1" x14ac:dyDescent="0.3">
      <c r="J1751" s="137">
        <v>2200</v>
      </c>
      <c r="K1751" s="137">
        <v>2200</v>
      </c>
      <c r="L1751" s="137">
        <v>0</v>
      </c>
      <c r="M1751" s="137">
        <v>0</v>
      </c>
    </row>
    <row r="1752" spans="10:13" ht="14.4" hidden="1" x14ac:dyDescent="0.3">
      <c r="J1752" s="137">
        <v>26614.82</v>
      </c>
      <c r="K1752" s="137">
        <v>6826.5</v>
      </c>
      <c r="L1752" s="137">
        <v>15352.52</v>
      </c>
      <c r="M1752" s="137">
        <v>4435.8</v>
      </c>
    </row>
    <row r="1753" spans="10:13" ht="14.4" hidden="1" x14ac:dyDescent="0.3">
      <c r="J1753" s="137">
        <v>3508.2</v>
      </c>
      <c r="K1753" s="137">
        <v>2923.5</v>
      </c>
      <c r="L1753" s="137">
        <v>0</v>
      </c>
      <c r="M1753" s="137">
        <v>584.70000000000005</v>
      </c>
    </row>
    <row r="1754" spans="10:13" ht="14.4" hidden="1" x14ac:dyDescent="0.3">
      <c r="J1754" s="137">
        <v>15912</v>
      </c>
      <c r="K1754" s="137">
        <v>0</v>
      </c>
      <c r="L1754" s="137">
        <v>13260</v>
      </c>
      <c r="M1754" s="137">
        <v>2652</v>
      </c>
    </row>
    <row r="1755" spans="10:13" ht="14.4" hidden="1" x14ac:dyDescent="0.3">
      <c r="J1755" s="137">
        <v>4871.3999999999996</v>
      </c>
      <c r="K1755" s="137">
        <v>4059.5</v>
      </c>
      <c r="L1755" s="137">
        <v>0</v>
      </c>
      <c r="M1755" s="137">
        <v>811.9</v>
      </c>
    </row>
    <row r="1756" spans="10:13" ht="14.4" hidden="1" x14ac:dyDescent="0.3">
      <c r="J1756" s="137">
        <v>844.45</v>
      </c>
      <c r="K1756" s="137">
        <v>0</v>
      </c>
      <c r="L1756" s="137">
        <v>844.45</v>
      </c>
      <c r="M1756" s="137">
        <v>0</v>
      </c>
    </row>
    <row r="1757" spans="10:13" ht="14.4" hidden="1" x14ac:dyDescent="0.3">
      <c r="J1757" s="137">
        <v>18000</v>
      </c>
      <c r="K1757" s="137">
        <v>18000</v>
      </c>
      <c r="L1757" s="137">
        <v>0</v>
      </c>
      <c r="M1757" s="137">
        <v>0</v>
      </c>
    </row>
    <row r="1758" spans="10:13" ht="14.4" hidden="1" x14ac:dyDescent="0.3">
      <c r="J1758" s="137">
        <v>13305.5</v>
      </c>
      <c r="K1758" s="137">
        <v>13305.5</v>
      </c>
      <c r="L1758" s="137">
        <v>0</v>
      </c>
      <c r="M1758" s="137">
        <v>0</v>
      </c>
    </row>
    <row r="1759" spans="10:13" ht="14.4" hidden="1" x14ac:dyDescent="0.3">
      <c r="J1759" s="137">
        <v>2625.5</v>
      </c>
      <c r="K1759" s="137">
        <v>2625.5</v>
      </c>
      <c r="L1759" s="137">
        <v>0</v>
      </c>
      <c r="M1759" s="137">
        <v>0</v>
      </c>
    </row>
    <row r="1760" spans="10:13" ht="14.4" hidden="1" x14ac:dyDescent="0.3">
      <c r="J1760" s="137">
        <v>25332.5</v>
      </c>
      <c r="K1760" s="137">
        <v>25332.5</v>
      </c>
      <c r="L1760" s="137">
        <v>0</v>
      </c>
      <c r="M1760" s="137">
        <v>0</v>
      </c>
    </row>
    <row r="1761" spans="10:13" ht="14.4" hidden="1" x14ac:dyDescent="0.3">
      <c r="J1761" s="137">
        <v>5175</v>
      </c>
      <c r="K1761" s="137">
        <v>5175</v>
      </c>
      <c r="L1761" s="137">
        <v>0</v>
      </c>
      <c r="M1761" s="137">
        <v>0</v>
      </c>
    </row>
    <row r="1762" spans="10:13" ht="14.4" hidden="1" x14ac:dyDescent="0.3">
      <c r="J1762" s="137">
        <v>85969</v>
      </c>
      <c r="K1762" s="137">
        <v>85969</v>
      </c>
      <c r="L1762" s="137">
        <v>0</v>
      </c>
      <c r="M1762" s="137">
        <v>0</v>
      </c>
    </row>
    <row r="1763" spans="10:13" ht="14.4" hidden="1" x14ac:dyDescent="0.3">
      <c r="J1763" s="137">
        <v>38775</v>
      </c>
      <c r="K1763" s="137">
        <v>38775</v>
      </c>
      <c r="L1763" s="137">
        <v>0</v>
      </c>
      <c r="M1763" s="137">
        <v>0</v>
      </c>
    </row>
    <row r="1764" spans="10:13" ht="14.4" hidden="1" x14ac:dyDescent="0.3">
      <c r="J1764" s="137">
        <v>708.5</v>
      </c>
      <c r="K1764" s="137">
        <v>708.5</v>
      </c>
      <c r="L1764" s="137">
        <v>0</v>
      </c>
      <c r="M1764" s="137">
        <v>0</v>
      </c>
    </row>
    <row r="1765" spans="10:13" ht="14.4" hidden="1" x14ac:dyDescent="0.3">
      <c r="J1765" s="137">
        <v>2090</v>
      </c>
      <c r="K1765" s="137">
        <v>0</v>
      </c>
      <c r="L1765" s="137">
        <v>0</v>
      </c>
      <c r="M1765" s="137">
        <v>190</v>
      </c>
    </row>
    <row r="1766" spans="10:13" ht="14.4" hidden="1" x14ac:dyDescent="0.3">
      <c r="J1766" s="137">
        <v>706.52</v>
      </c>
      <c r="K1766" s="137">
        <v>0</v>
      </c>
      <c r="L1766" s="137">
        <v>706.52</v>
      </c>
      <c r="M1766" s="137">
        <v>0</v>
      </c>
    </row>
    <row r="1767" spans="10:13" ht="14.4" hidden="1" x14ac:dyDescent="0.3">
      <c r="J1767" s="137">
        <v>25875</v>
      </c>
      <c r="K1767" s="137">
        <v>22500</v>
      </c>
      <c r="L1767" s="137">
        <v>0</v>
      </c>
      <c r="M1767" s="137">
        <v>3375</v>
      </c>
    </row>
    <row r="1768" spans="10:13" ht="14.4" hidden="1" x14ac:dyDescent="0.3">
      <c r="J1768" s="137">
        <v>35700</v>
      </c>
      <c r="K1768" s="137">
        <v>35700</v>
      </c>
      <c r="L1768" s="137">
        <v>0</v>
      </c>
      <c r="M1768" s="137">
        <v>0</v>
      </c>
    </row>
    <row r="1769" spans="10:13" ht="14.4" hidden="1" x14ac:dyDescent="0.3">
      <c r="J1769" s="137">
        <v>3106.2</v>
      </c>
      <c r="K1769" s="137">
        <v>2588.5</v>
      </c>
      <c r="L1769" s="137">
        <v>0</v>
      </c>
      <c r="M1769" s="137">
        <v>517.70000000000005</v>
      </c>
    </row>
    <row r="1770" spans="10:13" ht="14.4" hidden="1" x14ac:dyDescent="0.3">
      <c r="J1770" s="137">
        <v>227.5</v>
      </c>
      <c r="K1770" s="137">
        <v>0</v>
      </c>
      <c r="L1770" s="137">
        <v>227.5</v>
      </c>
      <c r="M1770" s="137">
        <v>0</v>
      </c>
    </row>
    <row r="1771" spans="10:13" ht="14.4" hidden="1" x14ac:dyDescent="0.3">
      <c r="J1771" s="137">
        <v>284.38</v>
      </c>
      <c r="K1771" s="137">
        <v>0</v>
      </c>
      <c r="L1771" s="137">
        <v>284.38</v>
      </c>
      <c r="M1771" s="137">
        <v>0</v>
      </c>
    </row>
    <row r="1772" spans="10:13" ht="14.4" hidden="1" x14ac:dyDescent="0.3">
      <c r="J1772" s="137">
        <v>682.5</v>
      </c>
      <c r="K1772" s="137">
        <v>0</v>
      </c>
      <c r="L1772" s="137">
        <v>682.5</v>
      </c>
      <c r="M1772" s="137">
        <v>0</v>
      </c>
    </row>
    <row r="1773" spans="10:13" ht="14.4" hidden="1" x14ac:dyDescent="0.3">
      <c r="J1773" s="137">
        <v>147.88</v>
      </c>
      <c r="K1773" s="137">
        <v>0</v>
      </c>
      <c r="L1773" s="137">
        <v>147.88</v>
      </c>
      <c r="M1773" s="137">
        <v>0</v>
      </c>
    </row>
    <row r="1774" spans="10:13" ht="14.4" hidden="1" x14ac:dyDescent="0.3">
      <c r="J1774" s="137">
        <v>22.75</v>
      </c>
      <c r="K1774" s="137">
        <v>0</v>
      </c>
      <c r="L1774" s="137">
        <v>22.75</v>
      </c>
      <c r="M1774" s="137">
        <v>0</v>
      </c>
    </row>
    <row r="1775" spans="10:13" ht="14.4" hidden="1" x14ac:dyDescent="0.3">
      <c r="J1775" s="137">
        <v>113.75</v>
      </c>
      <c r="K1775" s="137">
        <v>0</v>
      </c>
      <c r="L1775" s="137">
        <v>113.75</v>
      </c>
      <c r="M1775" s="137">
        <v>0</v>
      </c>
    </row>
    <row r="1776" spans="10:13" ht="14.4" hidden="1" x14ac:dyDescent="0.3">
      <c r="J1776" s="137">
        <v>682.49</v>
      </c>
      <c r="K1776" s="137">
        <v>0</v>
      </c>
      <c r="L1776" s="137">
        <v>682.49</v>
      </c>
      <c r="M1776" s="137">
        <v>0</v>
      </c>
    </row>
    <row r="1777" spans="10:13" ht="14.4" hidden="1" x14ac:dyDescent="0.3">
      <c r="J1777" s="137">
        <v>113.75</v>
      </c>
      <c r="K1777" s="137">
        <v>0</v>
      </c>
      <c r="L1777" s="137">
        <v>113.75</v>
      </c>
      <c r="M1777" s="137">
        <v>0</v>
      </c>
    </row>
    <row r="1778" spans="10:13" ht="14.4" hidden="1" x14ac:dyDescent="0.3">
      <c r="J1778" s="137">
        <v>5190.5</v>
      </c>
      <c r="K1778" s="137">
        <v>5190.5</v>
      </c>
      <c r="L1778" s="137">
        <v>0</v>
      </c>
      <c r="M1778" s="137">
        <v>0</v>
      </c>
    </row>
    <row r="1779" spans="10:13" ht="14.4" hidden="1" x14ac:dyDescent="0.3">
      <c r="J1779" s="137">
        <v>8721</v>
      </c>
      <c r="K1779" s="137">
        <v>8721</v>
      </c>
      <c r="L1779" s="137">
        <v>0</v>
      </c>
      <c r="M1779" s="137">
        <v>0</v>
      </c>
    </row>
    <row r="1780" spans="10:13" ht="14.4" hidden="1" x14ac:dyDescent="0.3">
      <c r="J1780" s="137">
        <v>3405</v>
      </c>
      <c r="K1780" s="137">
        <v>605</v>
      </c>
      <c r="L1780" s="137">
        <v>2800</v>
      </c>
      <c r="M1780" s="137">
        <v>0</v>
      </c>
    </row>
    <row r="1781" spans="10:13" ht="14.4" hidden="1" x14ac:dyDescent="0.3">
      <c r="J1781" s="137">
        <v>8449.7999999999993</v>
      </c>
      <c r="K1781" s="137">
        <v>7041.5</v>
      </c>
      <c r="L1781" s="137">
        <v>0</v>
      </c>
      <c r="M1781" s="137">
        <v>1408.3</v>
      </c>
    </row>
    <row r="1782" spans="10:13" ht="14.4" hidden="1" x14ac:dyDescent="0.3">
      <c r="J1782" s="137">
        <v>8452.74</v>
      </c>
      <c r="K1782" s="137">
        <v>0</v>
      </c>
      <c r="L1782" s="137">
        <v>8452.74</v>
      </c>
      <c r="M1782" s="137">
        <v>0</v>
      </c>
    </row>
    <row r="1783" spans="10:13" ht="14.4" hidden="1" x14ac:dyDescent="0.3">
      <c r="J1783" s="137">
        <v>63731.8</v>
      </c>
      <c r="K1783" s="137">
        <v>55188</v>
      </c>
      <c r="L1783" s="137">
        <v>2750</v>
      </c>
      <c r="M1783" s="137">
        <v>5793.8</v>
      </c>
    </row>
    <row r="1784" spans="10:13" ht="14.4" hidden="1" x14ac:dyDescent="0.3">
      <c r="J1784" s="137">
        <v>30212.05</v>
      </c>
      <c r="K1784" s="137">
        <v>27465.5</v>
      </c>
      <c r="L1784" s="137">
        <v>0</v>
      </c>
      <c r="M1784" s="137">
        <v>2746.55</v>
      </c>
    </row>
    <row r="1785" spans="10:13" ht="14.4" hidden="1" x14ac:dyDescent="0.3">
      <c r="J1785" s="137">
        <v>11695.55</v>
      </c>
      <c r="K1785" s="137">
        <v>11695.55</v>
      </c>
      <c r="L1785" s="137">
        <v>0</v>
      </c>
      <c r="M1785" s="137">
        <v>0</v>
      </c>
    </row>
    <row r="1786" spans="10:13" ht="14.4" hidden="1" x14ac:dyDescent="0.3">
      <c r="J1786" s="137">
        <v>11695.55</v>
      </c>
      <c r="K1786" s="137">
        <v>11695.55</v>
      </c>
      <c r="L1786" s="137">
        <v>0</v>
      </c>
      <c r="M1786" s="137">
        <v>0</v>
      </c>
    </row>
    <row r="1787" spans="10:13" ht="14.4" hidden="1" x14ac:dyDescent="0.3">
      <c r="J1787" s="137">
        <v>70901.8</v>
      </c>
      <c r="K1787" s="137">
        <v>75548</v>
      </c>
      <c r="L1787" s="137">
        <v>0</v>
      </c>
      <c r="M1787" s="137">
        <v>-4646.2</v>
      </c>
    </row>
    <row r="1788" spans="10:13" ht="14.4" hidden="1" x14ac:dyDescent="0.3">
      <c r="J1788" s="137">
        <v>2448.5</v>
      </c>
      <c r="K1788" s="137">
        <v>2448.5</v>
      </c>
      <c r="L1788" s="137">
        <v>0</v>
      </c>
      <c r="M1788" s="137">
        <v>0</v>
      </c>
    </row>
    <row r="1789" spans="10:13" ht="14.4" hidden="1" x14ac:dyDescent="0.3">
      <c r="J1789" s="137">
        <v>19220</v>
      </c>
      <c r="K1789" s="137">
        <v>19220</v>
      </c>
      <c r="L1789" s="137">
        <v>0</v>
      </c>
      <c r="M1789" s="137">
        <v>0</v>
      </c>
    </row>
    <row r="1790" spans="10:13" ht="14.4" hidden="1" x14ac:dyDescent="0.3">
      <c r="J1790" s="137">
        <v>4351.8100000000004</v>
      </c>
      <c r="K1790" s="137">
        <v>4347</v>
      </c>
      <c r="L1790" s="137">
        <v>4.8099999999999996</v>
      </c>
      <c r="M1790" s="137">
        <v>0</v>
      </c>
    </row>
    <row r="1791" spans="10:13" ht="14.4" hidden="1" x14ac:dyDescent="0.3">
      <c r="J1791" s="137">
        <v>4351.82</v>
      </c>
      <c r="K1791" s="137">
        <v>4347</v>
      </c>
      <c r="L1791" s="137">
        <v>4.82</v>
      </c>
      <c r="M1791" s="137">
        <v>0</v>
      </c>
    </row>
    <row r="1792" spans="10:13" ht="14.4" hidden="1" x14ac:dyDescent="0.3">
      <c r="J1792" s="137">
        <v>6232.8</v>
      </c>
      <c r="K1792" s="137">
        <v>5880</v>
      </c>
      <c r="L1792" s="137">
        <v>0</v>
      </c>
      <c r="M1792" s="137">
        <v>352.8</v>
      </c>
    </row>
    <row r="1793" spans="10:13" ht="14.4" hidden="1" x14ac:dyDescent="0.3">
      <c r="J1793" s="137">
        <v>30000</v>
      </c>
      <c r="K1793" s="137">
        <v>28301.89</v>
      </c>
      <c r="L1793" s="137">
        <v>0</v>
      </c>
      <c r="M1793" s="137">
        <v>1698.11</v>
      </c>
    </row>
    <row r="1794" spans="10:13" ht="14.4" hidden="1" x14ac:dyDescent="0.3">
      <c r="J1794" s="137">
        <v>8123.38</v>
      </c>
      <c r="K1794" s="137">
        <v>7136.5</v>
      </c>
      <c r="L1794" s="137">
        <v>254.22</v>
      </c>
      <c r="M1794" s="137">
        <v>732.66</v>
      </c>
    </row>
    <row r="1795" spans="10:13" ht="14.4" hidden="1" x14ac:dyDescent="0.3">
      <c r="J1795" s="137">
        <v>1485</v>
      </c>
      <c r="K1795" s="137">
        <v>0</v>
      </c>
      <c r="L1795" s="137">
        <v>1350</v>
      </c>
      <c r="M1795" s="137">
        <v>135</v>
      </c>
    </row>
    <row r="1796" spans="10:13" ht="14.4" hidden="1" x14ac:dyDescent="0.3">
      <c r="J1796" s="137">
        <v>62923.25</v>
      </c>
      <c r="K1796" s="137">
        <v>57266</v>
      </c>
      <c r="L1796" s="137">
        <v>5657.25</v>
      </c>
      <c r="M1796" s="137">
        <v>0</v>
      </c>
    </row>
    <row r="1797" spans="10:13" ht="14.4" hidden="1" x14ac:dyDescent="0.3">
      <c r="J1797" s="137">
        <v>93525</v>
      </c>
      <c r="K1797" s="137">
        <v>93500</v>
      </c>
      <c r="L1797" s="137">
        <v>25</v>
      </c>
      <c r="M1797" s="137">
        <v>0</v>
      </c>
    </row>
    <row r="1798" spans="10:13" ht="14.4" hidden="1" x14ac:dyDescent="0.3">
      <c r="J1798" s="137">
        <v>350</v>
      </c>
      <c r="K1798" s="137">
        <v>283.58</v>
      </c>
      <c r="L1798" s="137">
        <v>66.42</v>
      </c>
      <c r="M1798" s="137">
        <v>0</v>
      </c>
    </row>
    <row r="1799" spans="10:13" ht="14.4" hidden="1" x14ac:dyDescent="0.3">
      <c r="J1799" s="137">
        <v>1692.33</v>
      </c>
      <c r="K1799" s="137">
        <v>1557.6</v>
      </c>
      <c r="L1799" s="137">
        <v>38.94</v>
      </c>
      <c r="M1799" s="137">
        <v>95.79</v>
      </c>
    </row>
    <row r="1800" spans="10:13" ht="14.4" hidden="1" x14ac:dyDescent="0.3">
      <c r="J1800" s="137">
        <v>2538.5</v>
      </c>
      <c r="K1800" s="137">
        <v>2336.4</v>
      </c>
      <c r="L1800" s="137">
        <v>58.41</v>
      </c>
      <c r="M1800" s="137">
        <v>143.69</v>
      </c>
    </row>
    <row r="1801" spans="10:13" ht="14.4" hidden="1" x14ac:dyDescent="0.3">
      <c r="J1801" s="137">
        <v>36150.6</v>
      </c>
      <c r="K1801" s="137">
        <v>29069</v>
      </c>
      <c r="L1801" s="137">
        <v>1056.5</v>
      </c>
      <c r="M1801" s="137">
        <v>6025.1</v>
      </c>
    </row>
    <row r="1802" spans="10:13" ht="14.4" hidden="1" x14ac:dyDescent="0.3">
      <c r="J1802" s="137">
        <v>18198</v>
      </c>
      <c r="K1802" s="137">
        <v>15165</v>
      </c>
      <c r="L1802" s="137">
        <v>0</v>
      </c>
      <c r="M1802" s="137">
        <v>3033</v>
      </c>
    </row>
    <row r="1803" spans="10:13" ht="14.4" hidden="1" x14ac:dyDescent="0.3">
      <c r="J1803" s="137">
        <v>4480</v>
      </c>
      <c r="K1803" s="137">
        <v>0</v>
      </c>
      <c r="L1803" s="137">
        <v>4480</v>
      </c>
      <c r="M1803" s="137">
        <v>0</v>
      </c>
    </row>
    <row r="1804" spans="10:13" ht="14.4" hidden="1" x14ac:dyDescent="0.3">
      <c r="J1804" s="137">
        <v>300</v>
      </c>
      <c r="K1804" s="137">
        <v>0</v>
      </c>
      <c r="L1804" s="137">
        <v>300</v>
      </c>
      <c r="M1804" s="137">
        <v>0</v>
      </c>
    </row>
    <row r="1805" spans="10:13" ht="14.4" hidden="1" x14ac:dyDescent="0.3">
      <c r="J1805" s="137">
        <v>26738.400000000001</v>
      </c>
      <c r="K1805" s="137">
        <v>22282</v>
      </c>
      <c r="L1805" s="137">
        <v>0</v>
      </c>
      <c r="M1805" s="137">
        <v>4456.3999999999996</v>
      </c>
    </row>
    <row r="1806" spans="10:13" ht="14.4" hidden="1" x14ac:dyDescent="0.3">
      <c r="J1806" s="137">
        <v>4665.49</v>
      </c>
      <c r="K1806" s="137">
        <v>0</v>
      </c>
      <c r="L1806" s="137">
        <v>3887.91</v>
      </c>
      <c r="M1806" s="137">
        <v>777.58</v>
      </c>
    </row>
    <row r="1807" spans="10:13" ht="14.4" hidden="1" x14ac:dyDescent="0.3">
      <c r="J1807" s="137">
        <v>4857.6000000000004</v>
      </c>
      <c r="K1807" s="137">
        <v>4048</v>
      </c>
      <c r="L1807" s="137">
        <v>0</v>
      </c>
      <c r="M1807" s="137">
        <v>809.6</v>
      </c>
    </row>
    <row r="1808" spans="10:13" ht="14.4" hidden="1" x14ac:dyDescent="0.3">
      <c r="J1808" s="137">
        <v>1467.6</v>
      </c>
      <c r="K1808" s="137">
        <v>1223</v>
      </c>
      <c r="L1808" s="137">
        <v>0</v>
      </c>
      <c r="M1808" s="137">
        <v>244.6</v>
      </c>
    </row>
    <row r="1809" spans="10:13" ht="14.4" hidden="1" x14ac:dyDescent="0.3">
      <c r="J1809" s="137">
        <v>1628.44</v>
      </c>
      <c r="K1809" s="137">
        <v>0</v>
      </c>
      <c r="L1809" s="137">
        <v>1628.44</v>
      </c>
      <c r="M1809" s="137">
        <v>0</v>
      </c>
    </row>
    <row r="1810" spans="10:13" ht="14.4" hidden="1" x14ac:dyDescent="0.3">
      <c r="J1810" s="137">
        <v>48869.9</v>
      </c>
      <c r="K1810" s="137">
        <v>48869.9</v>
      </c>
      <c r="L1810" s="137">
        <v>0</v>
      </c>
      <c r="M1810" s="137">
        <v>0</v>
      </c>
    </row>
    <row r="1811" spans="10:13" ht="14.4" hidden="1" x14ac:dyDescent="0.3">
      <c r="J1811" s="137">
        <v>4154</v>
      </c>
      <c r="K1811" s="137">
        <v>4154</v>
      </c>
      <c r="L1811" s="137">
        <v>0</v>
      </c>
      <c r="M1811" s="137">
        <v>0</v>
      </c>
    </row>
    <row r="1812" spans="10:13" ht="14.4" hidden="1" x14ac:dyDescent="0.3">
      <c r="J1812" s="137">
        <v>11761</v>
      </c>
      <c r="K1812" s="137">
        <v>11761</v>
      </c>
      <c r="L1812" s="137">
        <v>0</v>
      </c>
      <c r="M1812" s="137">
        <v>0</v>
      </c>
    </row>
    <row r="1813" spans="10:13" ht="14.4" hidden="1" x14ac:dyDescent="0.3">
      <c r="J1813" s="137">
        <v>8698</v>
      </c>
      <c r="K1813" s="137">
        <v>8698</v>
      </c>
      <c r="L1813" s="137">
        <v>0</v>
      </c>
      <c r="M1813" s="137">
        <v>0</v>
      </c>
    </row>
    <row r="1814" spans="10:13" ht="14.4" hidden="1" x14ac:dyDescent="0.3">
      <c r="J1814" s="137">
        <v>159109.79999999999</v>
      </c>
      <c r="K1814" s="137">
        <v>132591.5</v>
      </c>
      <c r="L1814" s="137">
        <v>0</v>
      </c>
      <c r="M1814" s="137">
        <v>26518.3</v>
      </c>
    </row>
    <row r="1815" spans="10:13" ht="14.4" hidden="1" x14ac:dyDescent="0.3">
      <c r="J1815" s="137">
        <v>1808.95</v>
      </c>
      <c r="K1815" s="137">
        <v>1620</v>
      </c>
      <c r="L1815" s="137">
        <v>25.41</v>
      </c>
      <c r="M1815" s="137">
        <v>163.54</v>
      </c>
    </row>
    <row r="1816" spans="10:13" ht="14.4" hidden="1" x14ac:dyDescent="0.3">
      <c r="J1816" s="137">
        <v>4758</v>
      </c>
      <c r="K1816" s="137">
        <v>3965</v>
      </c>
      <c r="L1816" s="137">
        <v>0</v>
      </c>
      <c r="M1816" s="137">
        <v>793</v>
      </c>
    </row>
    <row r="1817" spans="10:13" ht="14.4" hidden="1" x14ac:dyDescent="0.3">
      <c r="J1817" s="137">
        <v>926666</v>
      </c>
      <c r="K1817" s="137">
        <v>871579.41</v>
      </c>
      <c r="L1817" s="137">
        <v>2633.8</v>
      </c>
      <c r="M1817" s="137">
        <v>52452.79</v>
      </c>
    </row>
    <row r="1818" spans="10:13" ht="14.4" hidden="1" x14ac:dyDescent="0.3">
      <c r="J1818" s="137">
        <v>3417</v>
      </c>
      <c r="K1818" s="137">
        <v>3417</v>
      </c>
      <c r="L1818" s="137">
        <v>0</v>
      </c>
      <c r="M1818" s="137">
        <v>0</v>
      </c>
    </row>
    <row r="1819" spans="10:13" ht="14.4" hidden="1" x14ac:dyDescent="0.3">
      <c r="J1819" s="137">
        <v>6838.92</v>
      </c>
      <c r="K1819" s="137">
        <v>6217.2</v>
      </c>
      <c r="L1819" s="137">
        <v>0</v>
      </c>
      <c r="M1819" s="137">
        <v>621.72</v>
      </c>
    </row>
    <row r="1820" spans="10:13" ht="14.4" hidden="1" x14ac:dyDescent="0.3">
      <c r="J1820" s="137">
        <v>3905</v>
      </c>
      <c r="K1820" s="137">
        <v>3905</v>
      </c>
      <c r="L1820" s="137">
        <v>0</v>
      </c>
      <c r="M1820" s="137">
        <v>0</v>
      </c>
    </row>
    <row r="1821" spans="10:13" ht="14.4" hidden="1" x14ac:dyDescent="0.3">
      <c r="J1821" s="137">
        <v>564200</v>
      </c>
      <c r="K1821" s="137">
        <v>0</v>
      </c>
      <c r="L1821" s="137">
        <v>564200</v>
      </c>
      <c r="M1821" s="137">
        <v>0</v>
      </c>
    </row>
    <row r="1822" spans="10:13" ht="14.4" hidden="1" x14ac:dyDescent="0.3">
      <c r="J1822" s="137">
        <v>4012</v>
      </c>
      <c r="K1822" s="137">
        <v>4000</v>
      </c>
      <c r="L1822" s="137">
        <v>12</v>
      </c>
      <c r="M1822" s="137">
        <v>0</v>
      </c>
    </row>
    <row r="1823" spans="10:13" ht="14.4" hidden="1" x14ac:dyDescent="0.3">
      <c r="J1823" s="137">
        <v>1509.6</v>
      </c>
      <c r="K1823" s="137">
        <v>1258</v>
      </c>
      <c r="L1823" s="137">
        <v>0</v>
      </c>
      <c r="M1823" s="137">
        <v>251.6</v>
      </c>
    </row>
    <row r="1824" spans="10:13" ht="14.4" hidden="1" x14ac:dyDescent="0.3">
      <c r="J1824" s="137">
        <v>1767.5</v>
      </c>
      <c r="K1824" s="137">
        <v>0</v>
      </c>
      <c r="L1824" s="137">
        <v>1767.5</v>
      </c>
      <c r="M1824" s="137">
        <v>0</v>
      </c>
    </row>
    <row r="1825" spans="10:13" ht="14.4" hidden="1" x14ac:dyDescent="0.3">
      <c r="J1825" s="137">
        <v>39099</v>
      </c>
      <c r="K1825" s="137">
        <v>9599</v>
      </c>
      <c r="L1825" s="137">
        <v>29500</v>
      </c>
      <c r="M1825" s="137">
        <v>0</v>
      </c>
    </row>
    <row r="1826" spans="10:13" ht="14.4" hidden="1" x14ac:dyDescent="0.3">
      <c r="J1826" s="137">
        <v>27764.98</v>
      </c>
      <c r="K1826" s="137">
        <v>24192.5</v>
      </c>
      <c r="L1826" s="137">
        <v>1340.36</v>
      </c>
      <c r="M1826" s="137">
        <v>2232.12</v>
      </c>
    </row>
    <row r="1827" spans="10:13" ht="14.4" hidden="1" x14ac:dyDescent="0.3">
      <c r="J1827" s="137">
        <v>5250</v>
      </c>
      <c r="K1827" s="137">
        <v>5000</v>
      </c>
      <c r="L1827" s="137">
        <v>0</v>
      </c>
      <c r="M1827" s="137">
        <v>250</v>
      </c>
    </row>
    <row r="1828" spans="10:13" ht="14.4" hidden="1" x14ac:dyDescent="0.3">
      <c r="J1828" s="137">
        <v>149772.15</v>
      </c>
      <c r="K1828" s="137">
        <v>138989</v>
      </c>
      <c r="L1828" s="137">
        <v>10783.15</v>
      </c>
      <c r="M1828" s="137">
        <v>0</v>
      </c>
    </row>
    <row r="1829" spans="10:13" ht="14.4" hidden="1" x14ac:dyDescent="0.3">
      <c r="J1829" s="137">
        <v>3002.67</v>
      </c>
      <c r="K1829" s="137">
        <v>3000</v>
      </c>
      <c r="L1829" s="137">
        <v>2.67</v>
      </c>
      <c r="M1829" s="137">
        <v>0</v>
      </c>
    </row>
    <row r="1830" spans="10:13" ht="14.4" hidden="1" x14ac:dyDescent="0.3">
      <c r="J1830" s="137">
        <v>3441</v>
      </c>
      <c r="K1830" s="137">
        <v>3441</v>
      </c>
      <c r="L1830" s="137">
        <v>0</v>
      </c>
      <c r="M1830" s="137">
        <v>0</v>
      </c>
    </row>
    <row r="1831" spans="10:13" ht="14.4" hidden="1" x14ac:dyDescent="0.3">
      <c r="J1831" s="137">
        <v>4953</v>
      </c>
      <c r="K1831" s="137">
        <v>4953</v>
      </c>
      <c r="L1831" s="137">
        <v>0</v>
      </c>
      <c r="M1831" s="137">
        <v>0</v>
      </c>
    </row>
    <row r="1832" spans="10:13" ht="14.4" hidden="1" x14ac:dyDescent="0.3">
      <c r="J1832" s="137">
        <v>1462</v>
      </c>
      <c r="K1832" s="137">
        <v>1462</v>
      </c>
      <c r="L1832" s="137">
        <v>0</v>
      </c>
      <c r="M1832" s="137">
        <v>0</v>
      </c>
    </row>
    <row r="1833" spans="10:13" ht="14.4" hidden="1" x14ac:dyDescent="0.3">
      <c r="J1833" s="137">
        <v>150</v>
      </c>
      <c r="K1833" s="137">
        <v>0</v>
      </c>
      <c r="L1833" s="137">
        <v>150</v>
      </c>
      <c r="M1833" s="137">
        <v>0</v>
      </c>
    </row>
    <row r="1834" spans="10:13" ht="14.4" hidden="1" x14ac:dyDescent="0.3">
      <c r="J1834" s="137">
        <v>821.04</v>
      </c>
      <c r="K1834" s="137">
        <v>684.2</v>
      </c>
      <c r="L1834" s="137">
        <v>0</v>
      </c>
      <c r="M1834" s="137">
        <v>136.84</v>
      </c>
    </row>
    <row r="1835" spans="10:13" ht="14.4" hidden="1" x14ac:dyDescent="0.3">
      <c r="J1835" s="137">
        <v>9260.86</v>
      </c>
      <c r="K1835" s="137">
        <v>0</v>
      </c>
      <c r="L1835" s="137">
        <v>9260.86</v>
      </c>
      <c r="M1835" s="137">
        <v>0</v>
      </c>
    </row>
    <row r="1836" spans="10:13" ht="14.4" hidden="1" x14ac:dyDescent="0.3">
      <c r="J1836" s="137">
        <v>3858.69</v>
      </c>
      <c r="K1836" s="137">
        <v>0</v>
      </c>
      <c r="L1836" s="137">
        <v>3858.69</v>
      </c>
      <c r="M1836" s="137">
        <v>0</v>
      </c>
    </row>
    <row r="1837" spans="10:13" ht="14.4" hidden="1" x14ac:dyDescent="0.3">
      <c r="J1837" s="137">
        <v>3600</v>
      </c>
      <c r="K1837" s="137">
        <v>3000</v>
      </c>
      <c r="L1837" s="137">
        <v>0</v>
      </c>
      <c r="M1837" s="137">
        <v>600</v>
      </c>
    </row>
    <row r="1838" spans="10:13" ht="14.4" hidden="1" x14ac:dyDescent="0.3">
      <c r="J1838" s="137">
        <v>18026.78</v>
      </c>
      <c r="K1838" s="137">
        <v>15000</v>
      </c>
      <c r="L1838" s="137">
        <v>22.32</v>
      </c>
      <c r="M1838" s="137">
        <v>3004.46</v>
      </c>
    </row>
    <row r="1839" spans="10:13" ht="14.4" hidden="1" x14ac:dyDescent="0.3">
      <c r="J1839" s="137">
        <v>3087</v>
      </c>
      <c r="K1839" s="137">
        <v>3087</v>
      </c>
      <c r="L1839" s="137">
        <v>0</v>
      </c>
      <c r="M1839" s="137">
        <v>0</v>
      </c>
    </row>
    <row r="1840" spans="10:13" ht="14.4" hidden="1" x14ac:dyDescent="0.3">
      <c r="J1840" s="137">
        <v>1924</v>
      </c>
      <c r="K1840" s="137">
        <v>1924</v>
      </c>
      <c r="L1840" s="137">
        <v>0</v>
      </c>
      <c r="M1840" s="137">
        <v>0</v>
      </c>
    </row>
    <row r="1841" spans="10:13" ht="14.4" hidden="1" x14ac:dyDescent="0.3">
      <c r="J1841" s="137">
        <v>42998</v>
      </c>
      <c r="K1841" s="137">
        <v>42998</v>
      </c>
      <c r="L1841" s="137">
        <v>0</v>
      </c>
      <c r="M1841" s="137">
        <v>0</v>
      </c>
    </row>
    <row r="1842" spans="10:13" ht="14.4" hidden="1" x14ac:dyDescent="0.3">
      <c r="J1842" s="137">
        <v>81745.2</v>
      </c>
      <c r="K1842" s="137">
        <v>68121</v>
      </c>
      <c r="L1842" s="137">
        <v>0</v>
      </c>
      <c r="M1842" s="137">
        <v>13624.2</v>
      </c>
    </row>
    <row r="1843" spans="10:13" ht="14.4" hidden="1" x14ac:dyDescent="0.3">
      <c r="J1843" s="137">
        <v>89751</v>
      </c>
      <c r="K1843" s="137">
        <v>74792.5</v>
      </c>
      <c r="L1843" s="137">
        <v>0</v>
      </c>
      <c r="M1843" s="137">
        <v>14958.5</v>
      </c>
    </row>
    <row r="1844" spans="10:13" ht="14.4" hidden="1" x14ac:dyDescent="0.3">
      <c r="J1844" s="137">
        <v>215</v>
      </c>
      <c r="K1844" s="137">
        <v>215</v>
      </c>
      <c r="L1844" s="137">
        <v>0</v>
      </c>
      <c r="M1844" s="137">
        <v>0</v>
      </c>
    </row>
    <row r="1845" spans="10:13" ht="14.4" hidden="1" x14ac:dyDescent="0.3">
      <c r="J1845" s="137">
        <v>645</v>
      </c>
      <c r="K1845" s="137">
        <v>645</v>
      </c>
      <c r="L1845" s="137">
        <v>0</v>
      </c>
      <c r="M1845" s="137">
        <v>0</v>
      </c>
    </row>
    <row r="1846" spans="10:13" ht="14.4" hidden="1" x14ac:dyDescent="0.3">
      <c r="J1846" s="137">
        <v>1520.93</v>
      </c>
      <c r="K1846" s="137">
        <v>1378.21</v>
      </c>
      <c r="L1846" s="137">
        <v>142.72</v>
      </c>
      <c r="M1846" s="137">
        <v>0</v>
      </c>
    </row>
    <row r="1847" spans="10:13" ht="14.4" hidden="1" x14ac:dyDescent="0.3">
      <c r="J1847" s="137">
        <v>2886.94</v>
      </c>
      <c r="K1847" s="137">
        <v>2616.04</v>
      </c>
      <c r="L1847" s="137">
        <v>270.89999999999998</v>
      </c>
      <c r="M1847" s="137">
        <v>0</v>
      </c>
    </row>
    <row r="1848" spans="10:13" ht="14.4" hidden="1" x14ac:dyDescent="0.3">
      <c r="J1848" s="137">
        <v>500</v>
      </c>
      <c r="K1848" s="137">
        <v>0</v>
      </c>
      <c r="L1848" s="137">
        <v>500</v>
      </c>
      <c r="M1848" s="137">
        <v>0</v>
      </c>
    </row>
    <row r="1849" spans="10:13" ht="14.4" hidden="1" x14ac:dyDescent="0.3">
      <c r="J1849" s="137">
        <v>447592.46</v>
      </c>
      <c r="K1849" s="137">
        <v>441803.47</v>
      </c>
      <c r="L1849" s="137">
        <v>5788.99</v>
      </c>
      <c r="M1849" s="137">
        <v>0</v>
      </c>
    </row>
    <row r="1850" spans="10:13" ht="14.4" hidden="1" x14ac:dyDescent="0.3">
      <c r="J1850" s="137">
        <v>3889.23</v>
      </c>
      <c r="K1850" s="137">
        <v>0</v>
      </c>
      <c r="L1850" s="137">
        <v>3889.23</v>
      </c>
      <c r="M1850" s="137">
        <v>0</v>
      </c>
    </row>
    <row r="1851" spans="10:13" ht="14.4" hidden="1" x14ac:dyDescent="0.3">
      <c r="J1851" s="137">
        <v>12727.8</v>
      </c>
      <c r="K1851" s="137">
        <v>10606.5</v>
      </c>
      <c r="L1851" s="137">
        <v>0</v>
      </c>
      <c r="M1851" s="137">
        <v>2121.3000000000002</v>
      </c>
    </row>
    <row r="1852" spans="10:13" ht="14.4" hidden="1" x14ac:dyDescent="0.3">
      <c r="J1852" s="137">
        <v>2379</v>
      </c>
      <c r="K1852" s="137">
        <v>1982.5</v>
      </c>
      <c r="L1852" s="137">
        <v>0</v>
      </c>
      <c r="M1852" s="137">
        <v>396.5</v>
      </c>
    </row>
    <row r="1853" spans="10:13" ht="14.4" hidden="1" x14ac:dyDescent="0.3">
      <c r="J1853" s="137">
        <v>2968.26</v>
      </c>
      <c r="K1853" s="137">
        <v>533.5</v>
      </c>
      <c r="L1853" s="137">
        <v>2434.7600000000002</v>
      </c>
      <c r="M1853" s="137">
        <v>0</v>
      </c>
    </row>
    <row r="1854" spans="10:13" ht="14.4" hidden="1" x14ac:dyDescent="0.3">
      <c r="J1854" s="137">
        <v>2580.6</v>
      </c>
      <c r="K1854" s="137">
        <v>2580.6</v>
      </c>
      <c r="L1854" s="137">
        <v>0</v>
      </c>
      <c r="M1854" s="137">
        <v>0</v>
      </c>
    </row>
    <row r="1855" spans="10:13" ht="14.4" hidden="1" x14ac:dyDescent="0.3">
      <c r="J1855" s="137">
        <v>7735.51</v>
      </c>
      <c r="K1855" s="137">
        <v>0</v>
      </c>
      <c r="L1855" s="137">
        <v>7735.51</v>
      </c>
      <c r="M1855" s="137">
        <v>0</v>
      </c>
    </row>
    <row r="1856" spans="10:13" ht="14.4" hidden="1" x14ac:dyDescent="0.3">
      <c r="J1856" s="137">
        <v>5740</v>
      </c>
      <c r="K1856" s="137">
        <v>0</v>
      </c>
      <c r="L1856" s="137">
        <v>5740</v>
      </c>
      <c r="M1856" s="137">
        <v>0</v>
      </c>
    </row>
    <row r="1857" spans="10:13" ht="14.4" hidden="1" x14ac:dyDescent="0.3">
      <c r="J1857" s="137">
        <v>22300</v>
      </c>
      <c r="K1857" s="137">
        <v>22300</v>
      </c>
      <c r="L1857" s="137">
        <v>0</v>
      </c>
      <c r="M1857" s="137">
        <v>0</v>
      </c>
    </row>
    <row r="1858" spans="10:13" ht="14.4" hidden="1" x14ac:dyDescent="0.3">
      <c r="J1858" s="137">
        <v>306411.48</v>
      </c>
      <c r="K1858" s="137">
        <v>253705.05</v>
      </c>
      <c r="L1858" s="137">
        <v>24850.83</v>
      </c>
      <c r="M1858" s="137">
        <v>27855.599999999999</v>
      </c>
    </row>
    <row r="1859" spans="10:13" ht="14.4" hidden="1" x14ac:dyDescent="0.3">
      <c r="J1859" s="137">
        <v>30000</v>
      </c>
      <c r="K1859" s="137">
        <v>30000</v>
      </c>
      <c r="L1859" s="137">
        <v>0</v>
      </c>
      <c r="M1859" s="137">
        <v>0</v>
      </c>
    </row>
    <row r="1860" spans="10:13" ht="14.4" hidden="1" x14ac:dyDescent="0.3">
      <c r="J1860" s="137">
        <v>30000</v>
      </c>
      <c r="K1860" s="137">
        <v>30000</v>
      </c>
      <c r="L1860" s="137">
        <v>0</v>
      </c>
      <c r="M1860" s="137">
        <v>0</v>
      </c>
    </row>
    <row r="1861" spans="10:13" ht="14.4" hidden="1" x14ac:dyDescent="0.3">
      <c r="J1861" s="137">
        <v>6000</v>
      </c>
      <c r="K1861" s="137">
        <v>0</v>
      </c>
      <c r="L1861" s="137">
        <v>6000</v>
      </c>
      <c r="M1861" s="137">
        <v>0</v>
      </c>
    </row>
    <row r="1862" spans="10:13" ht="14.4" hidden="1" x14ac:dyDescent="0.3">
      <c r="J1862" s="137">
        <v>16059.27</v>
      </c>
      <c r="K1862" s="137">
        <v>16059.27</v>
      </c>
      <c r="L1862" s="137">
        <v>0</v>
      </c>
      <c r="M1862" s="137">
        <v>0</v>
      </c>
    </row>
    <row r="1863" spans="10:13" ht="14.4" hidden="1" x14ac:dyDescent="0.3">
      <c r="J1863" s="137">
        <v>80.849999999999994</v>
      </c>
      <c r="K1863" s="137">
        <v>0</v>
      </c>
      <c r="L1863" s="137">
        <v>79.77</v>
      </c>
      <c r="M1863" s="137">
        <v>1.08</v>
      </c>
    </row>
    <row r="1864" spans="10:13" ht="14.4" hidden="1" x14ac:dyDescent="0.3">
      <c r="J1864" s="137">
        <v>1743</v>
      </c>
      <c r="K1864" s="137">
        <v>1743</v>
      </c>
      <c r="L1864" s="137">
        <v>0</v>
      </c>
      <c r="M1864" s="137">
        <v>0</v>
      </c>
    </row>
    <row r="1865" spans="10:13" ht="14.4" hidden="1" x14ac:dyDescent="0.3">
      <c r="J1865" s="137">
        <v>3631.25</v>
      </c>
      <c r="K1865" s="137">
        <v>3631.25</v>
      </c>
      <c r="L1865" s="137">
        <v>0</v>
      </c>
      <c r="M1865" s="137">
        <v>0</v>
      </c>
    </row>
    <row r="1866" spans="10:13" ht="14.4" hidden="1" x14ac:dyDescent="0.3">
      <c r="J1866" s="137">
        <v>1652.21</v>
      </c>
      <c r="K1866" s="137">
        <v>1652.21</v>
      </c>
      <c r="L1866" s="137">
        <v>0</v>
      </c>
      <c r="M1866" s="137">
        <v>0</v>
      </c>
    </row>
    <row r="1867" spans="10:13" ht="14.4" hidden="1" x14ac:dyDescent="0.3">
      <c r="J1867" s="137">
        <v>897598.2</v>
      </c>
      <c r="K1867" s="137">
        <v>0</v>
      </c>
      <c r="L1867" s="137">
        <v>846790.75</v>
      </c>
      <c r="M1867" s="137">
        <v>50807.45</v>
      </c>
    </row>
    <row r="1868" spans="10:13" ht="14.4" hidden="1" x14ac:dyDescent="0.3">
      <c r="J1868" s="137">
        <v>66963.12</v>
      </c>
      <c r="K1868" s="137">
        <v>61471</v>
      </c>
      <c r="L1868" s="137">
        <v>5492.12</v>
      </c>
      <c r="M1868" s="137">
        <v>0</v>
      </c>
    </row>
    <row r="1869" spans="10:13" ht="14.4" hidden="1" x14ac:dyDescent="0.3">
      <c r="J1869" s="137">
        <v>675.72</v>
      </c>
      <c r="K1869" s="137">
        <v>720</v>
      </c>
      <c r="L1869" s="137">
        <v>0</v>
      </c>
      <c r="M1869" s="137">
        <v>-44.28</v>
      </c>
    </row>
    <row r="1870" spans="10:13" ht="14.4" hidden="1" x14ac:dyDescent="0.3">
      <c r="J1870" s="137">
        <v>105481.05</v>
      </c>
      <c r="K1870" s="137">
        <v>95891.86</v>
      </c>
      <c r="L1870" s="137">
        <v>0</v>
      </c>
      <c r="M1870" s="137">
        <v>9589.19</v>
      </c>
    </row>
    <row r="1871" spans="10:13" ht="14.4" hidden="1" x14ac:dyDescent="0.3">
      <c r="J1871" s="137">
        <v>46712.82</v>
      </c>
      <c r="K1871" s="137">
        <v>44488.4</v>
      </c>
      <c r="L1871" s="137">
        <v>0</v>
      </c>
      <c r="M1871" s="137">
        <v>2224.42</v>
      </c>
    </row>
    <row r="1872" spans="10:13" ht="14.4" hidden="1" x14ac:dyDescent="0.3">
      <c r="J1872" s="137">
        <v>24282.25</v>
      </c>
      <c r="K1872" s="137">
        <v>21085</v>
      </c>
      <c r="L1872" s="137">
        <v>30</v>
      </c>
      <c r="M1872" s="137">
        <v>3167.25</v>
      </c>
    </row>
    <row r="1873" spans="10:13" ht="14.4" hidden="1" x14ac:dyDescent="0.3">
      <c r="J1873" s="137">
        <v>1933.05</v>
      </c>
      <c r="K1873" s="137">
        <v>1841</v>
      </c>
      <c r="L1873" s="137">
        <v>0</v>
      </c>
      <c r="M1873" s="137">
        <v>92.05</v>
      </c>
    </row>
    <row r="1874" spans="10:13" ht="14.4" hidden="1" x14ac:dyDescent="0.3">
      <c r="J1874" s="137">
        <v>11466.5</v>
      </c>
      <c r="K1874" s="137">
        <v>11466.5</v>
      </c>
      <c r="L1874" s="137">
        <v>0</v>
      </c>
      <c r="M1874" s="137">
        <v>0</v>
      </c>
    </row>
    <row r="1875" spans="10:13" ht="14.4" hidden="1" x14ac:dyDescent="0.3">
      <c r="J1875" s="137">
        <v>1854.23</v>
      </c>
      <c r="K1875" s="137">
        <v>1685.66</v>
      </c>
      <c r="L1875" s="137">
        <v>0</v>
      </c>
      <c r="M1875" s="137">
        <v>168.57</v>
      </c>
    </row>
    <row r="1876" spans="10:13" ht="14.4" hidden="1" x14ac:dyDescent="0.3">
      <c r="J1876" s="137">
        <v>1854.24</v>
      </c>
      <c r="K1876" s="137">
        <v>1685.68</v>
      </c>
      <c r="L1876" s="137">
        <v>0</v>
      </c>
      <c r="M1876" s="137">
        <v>168.56</v>
      </c>
    </row>
    <row r="1877" spans="10:13" ht="14.4" hidden="1" x14ac:dyDescent="0.3">
      <c r="J1877" s="137">
        <v>9810</v>
      </c>
      <c r="K1877" s="137">
        <v>9810</v>
      </c>
      <c r="L1877" s="137">
        <v>0</v>
      </c>
      <c r="M1877" s="137">
        <v>0</v>
      </c>
    </row>
    <row r="1878" spans="10:13" ht="14.4" hidden="1" x14ac:dyDescent="0.3">
      <c r="J1878" s="137">
        <v>5862.74</v>
      </c>
      <c r="K1878" s="137">
        <v>5805.56</v>
      </c>
      <c r="L1878" s="137">
        <v>57.18</v>
      </c>
      <c r="M1878" s="137">
        <v>0</v>
      </c>
    </row>
    <row r="1879" spans="10:13" ht="14.4" hidden="1" x14ac:dyDescent="0.3">
      <c r="J1879" s="137">
        <v>5249</v>
      </c>
      <c r="K1879" s="137">
        <v>0</v>
      </c>
      <c r="L1879" s="137">
        <v>5249</v>
      </c>
      <c r="M1879" s="137">
        <v>0</v>
      </c>
    </row>
    <row r="1880" spans="10:13" ht="14.4" hidden="1" x14ac:dyDescent="0.3">
      <c r="J1880" s="137">
        <v>143073.64000000001</v>
      </c>
      <c r="K1880" s="137">
        <v>136260.60999999999</v>
      </c>
      <c r="L1880" s="137">
        <v>0</v>
      </c>
      <c r="M1880" s="137">
        <v>6813.03</v>
      </c>
    </row>
    <row r="1881" spans="10:13" ht="14.4" hidden="1" x14ac:dyDescent="0.3">
      <c r="J1881" s="137">
        <v>3600</v>
      </c>
      <c r="K1881" s="137">
        <v>0</v>
      </c>
      <c r="L1881" s="137">
        <v>3000</v>
      </c>
      <c r="M1881" s="137">
        <v>600</v>
      </c>
    </row>
    <row r="1882" spans="10:13" ht="14.4" hidden="1" x14ac:dyDescent="0.3">
      <c r="J1882" s="137">
        <v>8982.6</v>
      </c>
      <c r="K1882" s="137">
        <v>7485.5</v>
      </c>
      <c r="L1882" s="137">
        <v>0</v>
      </c>
      <c r="M1882" s="137">
        <v>1497.1</v>
      </c>
    </row>
    <row r="1883" spans="10:13" ht="14.4" hidden="1" x14ac:dyDescent="0.3">
      <c r="J1883" s="137">
        <v>155625.12</v>
      </c>
      <c r="K1883" s="137">
        <v>84993</v>
      </c>
      <c r="L1883" s="137">
        <v>44745.1</v>
      </c>
      <c r="M1883" s="137">
        <v>25887.02</v>
      </c>
    </row>
    <row r="1884" spans="10:13" ht="14.4" hidden="1" x14ac:dyDescent="0.3">
      <c r="J1884" s="137">
        <v>1500</v>
      </c>
      <c r="K1884" s="137">
        <v>0</v>
      </c>
      <c r="L1884" s="137">
        <v>1500</v>
      </c>
      <c r="M1884" s="137">
        <v>0</v>
      </c>
    </row>
    <row r="1885" spans="10:13" ht="14.4" hidden="1" x14ac:dyDescent="0.3">
      <c r="J1885" s="137">
        <v>9959.4</v>
      </c>
      <c r="K1885" s="137">
        <v>0</v>
      </c>
      <c r="L1885" s="137">
        <v>9959.4</v>
      </c>
      <c r="M1885" s="137">
        <v>0</v>
      </c>
    </row>
    <row r="1886" spans="10:13" ht="14.4" hidden="1" x14ac:dyDescent="0.3">
      <c r="J1886" s="137">
        <v>1882</v>
      </c>
      <c r="K1886" s="137">
        <v>1882</v>
      </c>
      <c r="L1886" s="137">
        <v>0</v>
      </c>
      <c r="M1886" s="137">
        <v>0</v>
      </c>
    </row>
    <row r="1887" spans="10:13" ht="14.4" hidden="1" x14ac:dyDescent="0.3">
      <c r="J1887" s="137">
        <v>12920</v>
      </c>
      <c r="K1887" s="137">
        <v>0</v>
      </c>
      <c r="L1887" s="137">
        <v>12920</v>
      </c>
      <c r="M1887" s="137">
        <v>0</v>
      </c>
    </row>
    <row r="1888" spans="10:13" ht="14.4" hidden="1" x14ac:dyDescent="0.3">
      <c r="J1888" s="137">
        <v>49840.72</v>
      </c>
      <c r="K1888" s="137">
        <v>28054.04</v>
      </c>
      <c r="L1888" s="137">
        <v>17255.7</v>
      </c>
      <c r="M1888" s="137">
        <v>4530.9799999999996</v>
      </c>
    </row>
    <row r="1889" spans="10:13" ht="14.4" hidden="1" x14ac:dyDescent="0.3">
      <c r="J1889" s="137">
        <v>39160.559999999998</v>
      </c>
      <c r="K1889" s="137">
        <v>22042.46</v>
      </c>
      <c r="L1889" s="137">
        <v>13558.05</v>
      </c>
      <c r="M1889" s="137">
        <v>3560.05</v>
      </c>
    </row>
    <row r="1890" spans="10:13" ht="14.4" hidden="1" x14ac:dyDescent="0.3">
      <c r="J1890" s="137">
        <v>379.5</v>
      </c>
      <c r="K1890" s="137">
        <v>316.25</v>
      </c>
      <c r="L1890" s="137">
        <v>0</v>
      </c>
      <c r="M1890" s="137">
        <v>63.25</v>
      </c>
    </row>
    <row r="1891" spans="10:13" ht="14.4" hidden="1" x14ac:dyDescent="0.3">
      <c r="J1891" s="137">
        <v>379.5</v>
      </c>
      <c r="K1891" s="137">
        <v>316.25</v>
      </c>
      <c r="L1891" s="137">
        <v>0</v>
      </c>
      <c r="M1891" s="137">
        <v>63.25</v>
      </c>
    </row>
    <row r="1892" spans="10:13" ht="14.4" hidden="1" x14ac:dyDescent="0.3">
      <c r="J1892" s="137">
        <v>926665.02</v>
      </c>
      <c r="K1892" s="137">
        <v>786719.92</v>
      </c>
      <c r="L1892" s="137">
        <v>87492.36</v>
      </c>
      <c r="M1892" s="137">
        <v>52452.74</v>
      </c>
    </row>
    <row r="1893" spans="10:13" ht="14.4" hidden="1" x14ac:dyDescent="0.3">
      <c r="J1893" s="137">
        <v>15866.68</v>
      </c>
      <c r="K1893" s="137">
        <v>0</v>
      </c>
      <c r="L1893" s="137">
        <v>15866.68</v>
      </c>
      <c r="M1893" s="137">
        <v>0</v>
      </c>
    </row>
    <row r="1894" spans="10:13" ht="14.4" hidden="1" x14ac:dyDescent="0.3">
      <c r="J1894" s="137">
        <v>8008</v>
      </c>
      <c r="K1894" s="137">
        <v>8008</v>
      </c>
      <c r="L1894" s="137">
        <v>0</v>
      </c>
      <c r="M1894" s="137">
        <v>0</v>
      </c>
    </row>
    <row r="1895" spans="10:13" ht="14.4" hidden="1" x14ac:dyDescent="0.3">
      <c r="J1895" s="137">
        <v>15659</v>
      </c>
      <c r="K1895" s="137">
        <v>15659</v>
      </c>
      <c r="L1895" s="137">
        <v>0</v>
      </c>
      <c r="M1895" s="137">
        <v>0</v>
      </c>
    </row>
    <row r="1896" spans="10:13" ht="14.4" hidden="1" x14ac:dyDescent="0.3">
      <c r="J1896" s="137">
        <v>11771.47</v>
      </c>
      <c r="K1896" s="137">
        <v>11665.28</v>
      </c>
      <c r="L1896" s="137">
        <v>106.19</v>
      </c>
      <c r="M1896" s="137">
        <v>0</v>
      </c>
    </row>
    <row r="1897" spans="10:13" ht="14.4" hidden="1" x14ac:dyDescent="0.3">
      <c r="J1897" s="137">
        <v>1511</v>
      </c>
      <c r="K1897" s="137">
        <v>511</v>
      </c>
      <c r="L1897" s="137">
        <v>1000</v>
      </c>
      <c r="M1897" s="137">
        <v>0</v>
      </c>
    </row>
    <row r="1898" spans="10:13" ht="14.4" hidden="1" x14ac:dyDescent="0.3">
      <c r="J1898" s="137">
        <v>18255.599999999999</v>
      </c>
      <c r="K1898" s="137">
        <v>18220</v>
      </c>
      <c r="L1898" s="137">
        <v>35.6</v>
      </c>
      <c r="M1898" s="137">
        <v>0</v>
      </c>
    </row>
    <row r="1899" spans="10:13" ht="14.4" hidden="1" x14ac:dyDescent="0.3">
      <c r="J1899" s="137">
        <v>253323.83</v>
      </c>
      <c r="K1899" s="137">
        <v>0</v>
      </c>
      <c r="L1899" s="137">
        <v>253323.83</v>
      </c>
      <c r="M1899" s="137">
        <v>0</v>
      </c>
    </row>
    <row r="1900" spans="10:13" ht="14.4" hidden="1" x14ac:dyDescent="0.3">
      <c r="J1900" s="137">
        <v>2090</v>
      </c>
      <c r="K1900" s="137">
        <v>0</v>
      </c>
      <c r="L1900" s="137">
        <v>0</v>
      </c>
      <c r="M1900" s="137">
        <v>190</v>
      </c>
    </row>
    <row r="1901" spans="10:13" ht="14.4" hidden="1" x14ac:dyDescent="0.3">
      <c r="J1901" s="137">
        <v>39690</v>
      </c>
      <c r="K1901" s="137">
        <v>39690</v>
      </c>
      <c r="L1901" s="137">
        <v>0</v>
      </c>
      <c r="M1901" s="137">
        <v>0</v>
      </c>
    </row>
    <row r="1902" spans="10:13" ht="14.4" hidden="1" x14ac:dyDescent="0.3">
      <c r="J1902" s="137">
        <v>16174.8</v>
      </c>
      <c r="K1902" s="137">
        <v>16174.8</v>
      </c>
      <c r="L1902" s="137">
        <v>0</v>
      </c>
      <c r="M1902" s="137">
        <v>0</v>
      </c>
    </row>
    <row r="1903" spans="10:13" ht="14.4" hidden="1" x14ac:dyDescent="0.3">
      <c r="J1903" s="137">
        <v>7522.2</v>
      </c>
      <c r="K1903" s="137">
        <v>6268.5</v>
      </c>
      <c r="L1903" s="137">
        <v>0</v>
      </c>
      <c r="M1903" s="137">
        <v>1253.7</v>
      </c>
    </row>
    <row r="1904" spans="10:13" ht="14.4" hidden="1" x14ac:dyDescent="0.3">
      <c r="J1904" s="137">
        <v>2000</v>
      </c>
      <c r="K1904" s="137">
        <v>2000</v>
      </c>
      <c r="L1904" s="137">
        <v>0</v>
      </c>
      <c r="M1904" s="137">
        <v>0</v>
      </c>
    </row>
    <row r="1905" spans="10:13" ht="14.4" hidden="1" x14ac:dyDescent="0.3">
      <c r="J1905" s="137">
        <v>2300</v>
      </c>
      <c r="K1905" s="137">
        <v>2300</v>
      </c>
      <c r="L1905" s="137">
        <v>0</v>
      </c>
      <c r="M1905" s="137">
        <v>0</v>
      </c>
    </row>
    <row r="1906" spans="10:13" ht="14.4" hidden="1" x14ac:dyDescent="0.3">
      <c r="J1906" s="137">
        <v>169.4</v>
      </c>
      <c r="K1906" s="137">
        <v>140</v>
      </c>
      <c r="L1906" s="137">
        <v>0</v>
      </c>
      <c r="M1906" s="137">
        <v>29.4</v>
      </c>
    </row>
    <row r="1907" spans="10:13" ht="14.4" hidden="1" x14ac:dyDescent="0.3">
      <c r="J1907" s="137">
        <v>203.28</v>
      </c>
      <c r="K1907" s="137">
        <v>168</v>
      </c>
      <c r="L1907" s="137">
        <v>0</v>
      </c>
      <c r="M1907" s="137">
        <v>35.28</v>
      </c>
    </row>
    <row r="1908" spans="10:13" ht="14.4" hidden="1" x14ac:dyDescent="0.3">
      <c r="J1908" s="137">
        <v>304.92</v>
      </c>
      <c r="K1908" s="137">
        <v>252</v>
      </c>
      <c r="L1908" s="137">
        <v>0</v>
      </c>
      <c r="M1908" s="137">
        <v>52.92</v>
      </c>
    </row>
    <row r="1909" spans="10:13" ht="14.4" hidden="1" x14ac:dyDescent="0.3">
      <c r="J1909" s="137">
        <v>203.28</v>
      </c>
      <c r="K1909" s="137">
        <v>168</v>
      </c>
      <c r="L1909" s="137">
        <v>0</v>
      </c>
      <c r="M1909" s="137">
        <v>35.28</v>
      </c>
    </row>
    <row r="1910" spans="10:13" ht="14.4" hidden="1" x14ac:dyDescent="0.3">
      <c r="J1910" s="137">
        <v>135.52000000000001</v>
      </c>
      <c r="K1910" s="137">
        <v>112</v>
      </c>
      <c r="L1910" s="137">
        <v>0</v>
      </c>
      <c r="M1910" s="137">
        <v>23.52</v>
      </c>
    </row>
    <row r="1911" spans="10:13" ht="14.4" hidden="1" x14ac:dyDescent="0.3">
      <c r="J1911" s="137">
        <v>135.52000000000001</v>
      </c>
      <c r="K1911" s="137">
        <v>112</v>
      </c>
      <c r="L1911" s="137">
        <v>0</v>
      </c>
      <c r="M1911" s="137">
        <v>23.52</v>
      </c>
    </row>
    <row r="1912" spans="10:13" ht="14.4" hidden="1" x14ac:dyDescent="0.3">
      <c r="J1912" s="137">
        <v>135.52000000000001</v>
      </c>
      <c r="K1912" s="137">
        <v>112</v>
      </c>
      <c r="L1912" s="137">
        <v>0</v>
      </c>
      <c r="M1912" s="137">
        <v>23.52</v>
      </c>
    </row>
    <row r="1913" spans="10:13" ht="14.4" hidden="1" x14ac:dyDescent="0.3">
      <c r="J1913" s="137">
        <v>237.16</v>
      </c>
      <c r="K1913" s="137">
        <v>196</v>
      </c>
      <c r="L1913" s="137">
        <v>0</v>
      </c>
      <c r="M1913" s="137">
        <v>41.16</v>
      </c>
    </row>
    <row r="1914" spans="10:13" ht="14.4" hidden="1" x14ac:dyDescent="0.3">
      <c r="J1914" s="137">
        <v>135.52000000000001</v>
      </c>
      <c r="K1914" s="137">
        <v>112</v>
      </c>
      <c r="L1914" s="137">
        <v>0</v>
      </c>
      <c r="M1914" s="137">
        <v>23.52</v>
      </c>
    </row>
    <row r="1915" spans="10:13" ht="14.4" hidden="1" x14ac:dyDescent="0.3">
      <c r="J1915" s="137">
        <v>203.28</v>
      </c>
      <c r="K1915" s="137">
        <v>168</v>
      </c>
      <c r="L1915" s="137">
        <v>0</v>
      </c>
      <c r="M1915" s="137">
        <v>35.28</v>
      </c>
    </row>
    <row r="1916" spans="10:13" ht="14.4" hidden="1" x14ac:dyDescent="0.3">
      <c r="J1916" s="137">
        <v>67.760000000000005</v>
      </c>
      <c r="K1916" s="137">
        <v>56</v>
      </c>
      <c r="L1916" s="137">
        <v>0</v>
      </c>
      <c r="M1916" s="137">
        <v>11.76</v>
      </c>
    </row>
    <row r="1917" spans="10:13" ht="14.4" hidden="1" x14ac:dyDescent="0.3">
      <c r="J1917" s="137">
        <v>203.28</v>
      </c>
      <c r="K1917" s="137">
        <v>168</v>
      </c>
      <c r="L1917" s="137">
        <v>0</v>
      </c>
      <c r="M1917" s="137">
        <v>35.28</v>
      </c>
    </row>
    <row r="1918" spans="10:13" ht="14.4" hidden="1" x14ac:dyDescent="0.3">
      <c r="J1918" s="137">
        <v>135.52000000000001</v>
      </c>
      <c r="K1918" s="137">
        <v>112</v>
      </c>
      <c r="L1918" s="137">
        <v>0</v>
      </c>
      <c r="M1918" s="137">
        <v>23.52</v>
      </c>
    </row>
    <row r="1919" spans="10:13" ht="14.4" hidden="1" x14ac:dyDescent="0.3">
      <c r="J1919" s="137">
        <v>169.4</v>
      </c>
      <c r="K1919" s="137">
        <v>140</v>
      </c>
      <c r="L1919" s="137">
        <v>0</v>
      </c>
      <c r="M1919" s="137">
        <v>29.4</v>
      </c>
    </row>
    <row r="1920" spans="10:13" ht="14.4" hidden="1" x14ac:dyDescent="0.3">
      <c r="J1920" s="137">
        <v>237.16</v>
      </c>
      <c r="K1920" s="137">
        <v>196</v>
      </c>
      <c r="L1920" s="137">
        <v>0</v>
      </c>
      <c r="M1920" s="137">
        <v>41.16</v>
      </c>
    </row>
    <row r="1921" spans="10:13" ht="14.4" hidden="1" x14ac:dyDescent="0.3">
      <c r="J1921" s="137">
        <v>30886</v>
      </c>
      <c r="K1921" s="137">
        <v>30886</v>
      </c>
      <c r="L1921" s="137">
        <v>0</v>
      </c>
      <c r="M1921" s="137">
        <v>0</v>
      </c>
    </row>
    <row r="1922" spans="10:13" ht="14.4" hidden="1" x14ac:dyDescent="0.3">
      <c r="J1922" s="137">
        <v>12348.96</v>
      </c>
      <c r="K1922" s="137">
        <v>6583</v>
      </c>
      <c r="L1922" s="137">
        <v>3707.8</v>
      </c>
      <c r="M1922" s="137">
        <v>2058.16</v>
      </c>
    </row>
    <row r="1923" spans="10:13" ht="14.4" hidden="1" x14ac:dyDescent="0.3">
      <c r="J1923" s="137">
        <v>26279</v>
      </c>
      <c r="K1923" s="137">
        <v>0</v>
      </c>
      <c r="L1923" s="137">
        <v>26279</v>
      </c>
      <c r="M1923" s="137">
        <v>0</v>
      </c>
    </row>
    <row r="1924" spans="10:13" ht="14.4" hidden="1" x14ac:dyDescent="0.3">
      <c r="J1924" s="137">
        <v>6917.43</v>
      </c>
      <c r="K1924" s="137">
        <v>0</v>
      </c>
      <c r="L1924" s="137">
        <v>6917.43</v>
      </c>
      <c r="M1924" s="137">
        <v>0</v>
      </c>
    </row>
    <row r="1925" spans="10:13" ht="14.4" hidden="1" x14ac:dyDescent="0.3">
      <c r="J1925" s="137">
        <v>1977.6</v>
      </c>
      <c r="K1925" s="137">
        <v>1648</v>
      </c>
      <c r="L1925" s="137">
        <v>0</v>
      </c>
      <c r="M1925" s="137">
        <v>329.6</v>
      </c>
    </row>
    <row r="1926" spans="10:13" ht="14.4" hidden="1" x14ac:dyDescent="0.3">
      <c r="J1926" s="137">
        <v>28283.200000000001</v>
      </c>
      <c r="K1926" s="137">
        <v>0</v>
      </c>
      <c r="L1926" s="137">
        <v>28283.200000000001</v>
      </c>
      <c r="M1926" s="137">
        <v>0</v>
      </c>
    </row>
    <row r="1927" spans="10:13" ht="14.4" hidden="1" x14ac:dyDescent="0.3">
      <c r="J1927" s="137">
        <v>7735.5</v>
      </c>
      <c r="K1927" s="137">
        <v>0</v>
      </c>
      <c r="L1927" s="137">
        <v>7735.5</v>
      </c>
      <c r="M1927" s="137">
        <v>0</v>
      </c>
    </row>
    <row r="1928" spans="10:13" ht="14.4" hidden="1" x14ac:dyDescent="0.3">
      <c r="J1928" s="137">
        <v>2154.5700000000002</v>
      </c>
      <c r="K1928" s="137">
        <v>2154.5700000000002</v>
      </c>
      <c r="L1928" s="137">
        <v>0</v>
      </c>
      <c r="M1928" s="137">
        <v>0</v>
      </c>
    </row>
    <row r="1929" spans="10:13" ht="14.4" hidden="1" x14ac:dyDescent="0.3">
      <c r="J1929" s="137">
        <v>1208.96</v>
      </c>
      <c r="K1929" s="137">
        <v>759</v>
      </c>
      <c r="L1929" s="137">
        <v>449.96</v>
      </c>
      <c r="M1929" s="137">
        <v>0</v>
      </c>
    </row>
    <row r="1930" spans="10:13" ht="14.4" hidden="1" x14ac:dyDescent="0.3">
      <c r="J1930" s="137">
        <v>350</v>
      </c>
      <c r="K1930" s="137">
        <v>350</v>
      </c>
      <c r="L1930" s="137">
        <v>0</v>
      </c>
      <c r="M1930" s="137">
        <v>0</v>
      </c>
    </row>
    <row r="1931" spans="10:13" ht="14.4" hidden="1" x14ac:dyDescent="0.3">
      <c r="J1931" s="137">
        <v>19200</v>
      </c>
      <c r="K1931" s="137">
        <v>0</v>
      </c>
      <c r="L1931" s="137">
        <v>16000</v>
      </c>
      <c r="M1931" s="137">
        <v>3200</v>
      </c>
    </row>
    <row r="1932" spans="10:13" ht="14.4" hidden="1" x14ac:dyDescent="0.3">
      <c r="J1932" s="137">
        <v>34831.67</v>
      </c>
      <c r="K1932" s="137">
        <v>0</v>
      </c>
      <c r="L1932" s="137">
        <v>34831.67</v>
      </c>
      <c r="M1932" s="137">
        <v>0</v>
      </c>
    </row>
    <row r="1933" spans="10:13" ht="14.4" hidden="1" x14ac:dyDescent="0.3">
      <c r="J1933" s="137">
        <v>7887.16</v>
      </c>
      <c r="K1933" s="137">
        <v>0</v>
      </c>
      <c r="L1933" s="137">
        <v>6572.63</v>
      </c>
      <c r="M1933" s="137">
        <v>1314.53</v>
      </c>
    </row>
    <row r="1934" spans="10:13" ht="14.4" hidden="1" x14ac:dyDescent="0.3">
      <c r="J1934" s="137">
        <v>126727.57</v>
      </c>
      <c r="K1934" s="137">
        <v>102604.5</v>
      </c>
      <c r="L1934" s="137">
        <v>24123.07</v>
      </c>
      <c r="M1934" s="137">
        <v>0</v>
      </c>
    </row>
    <row r="1935" spans="10:13" ht="14.4" hidden="1" x14ac:dyDescent="0.3">
      <c r="J1935" s="137">
        <v>13936.73</v>
      </c>
      <c r="K1935" s="137">
        <v>14850</v>
      </c>
      <c r="L1935" s="137">
        <v>0</v>
      </c>
      <c r="M1935" s="137">
        <v>-913.27</v>
      </c>
    </row>
    <row r="1936" spans="10:13" ht="14.4" hidden="1" x14ac:dyDescent="0.3">
      <c r="J1936" s="137">
        <v>1330.88</v>
      </c>
      <c r="K1936" s="137">
        <v>1267.5</v>
      </c>
      <c r="L1936" s="137">
        <v>0</v>
      </c>
      <c r="M1936" s="137">
        <v>63.38</v>
      </c>
    </row>
    <row r="1937" spans="10:13" ht="14.4" hidden="1" x14ac:dyDescent="0.3">
      <c r="J1937" s="137">
        <v>25470</v>
      </c>
      <c r="K1937" s="137">
        <v>25470</v>
      </c>
      <c r="L1937" s="137">
        <v>0</v>
      </c>
      <c r="M1937" s="137">
        <v>0</v>
      </c>
    </row>
    <row r="1938" spans="10:13" ht="14.4" hidden="1" x14ac:dyDescent="0.3">
      <c r="J1938" s="137">
        <v>1473.73</v>
      </c>
      <c r="K1938" s="137">
        <v>0</v>
      </c>
      <c r="L1938" s="137">
        <v>1473.73</v>
      </c>
      <c r="M1938" s="137">
        <v>0</v>
      </c>
    </row>
    <row r="1939" spans="10:13" ht="14.4" hidden="1" x14ac:dyDescent="0.3">
      <c r="J1939" s="137">
        <v>2090</v>
      </c>
      <c r="K1939" s="137">
        <v>0</v>
      </c>
      <c r="L1939" s="137">
        <v>0</v>
      </c>
      <c r="M1939" s="137">
        <v>190</v>
      </c>
    </row>
    <row r="1940" spans="10:13" ht="14.4" hidden="1" x14ac:dyDescent="0.3">
      <c r="J1940" s="137">
        <v>6133.2</v>
      </c>
      <c r="K1940" s="137">
        <v>5111</v>
      </c>
      <c r="L1940" s="137">
        <v>0</v>
      </c>
      <c r="M1940" s="137">
        <v>1022.2</v>
      </c>
    </row>
    <row r="1941" spans="10:13" ht="14.4" hidden="1" x14ac:dyDescent="0.3">
      <c r="J1941" s="137">
        <v>13680</v>
      </c>
      <c r="K1941" s="137">
        <v>11400</v>
      </c>
      <c r="L1941" s="137">
        <v>0</v>
      </c>
      <c r="M1941" s="137">
        <v>2280</v>
      </c>
    </row>
    <row r="1942" spans="10:13" ht="14.4" hidden="1" x14ac:dyDescent="0.3">
      <c r="J1942" s="137">
        <v>3321.67</v>
      </c>
      <c r="K1942" s="137">
        <v>0</v>
      </c>
      <c r="L1942" s="137">
        <v>3321.67</v>
      </c>
      <c r="M1942" s="137">
        <v>0</v>
      </c>
    </row>
    <row r="1943" spans="10:13" ht="14.4" hidden="1" x14ac:dyDescent="0.3">
      <c r="J1943" s="137">
        <v>2946</v>
      </c>
      <c r="K1943" s="137">
        <v>2946</v>
      </c>
      <c r="L1943" s="137">
        <v>0</v>
      </c>
      <c r="M1943" s="137">
        <v>0</v>
      </c>
    </row>
    <row r="1944" spans="10:13" ht="14.4" hidden="1" x14ac:dyDescent="0.3">
      <c r="J1944" s="137">
        <v>3173.3</v>
      </c>
      <c r="K1944" s="137">
        <v>2052</v>
      </c>
      <c r="L1944" s="137">
        <v>1121.3</v>
      </c>
      <c r="M1944" s="137">
        <v>0</v>
      </c>
    </row>
    <row r="1945" spans="10:13" ht="14.4" hidden="1" x14ac:dyDescent="0.3">
      <c r="J1945" s="137">
        <v>19500</v>
      </c>
      <c r="K1945" s="137">
        <v>19500</v>
      </c>
      <c r="L1945" s="137">
        <v>0</v>
      </c>
      <c r="M1945" s="137">
        <v>0</v>
      </c>
    </row>
    <row r="1946" spans="10:13" ht="14.4" hidden="1" x14ac:dyDescent="0.3">
      <c r="J1946" s="137">
        <v>1248</v>
      </c>
      <c r="K1946" s="137">
        <v>1248</v>
      </c>
      <c r="L1946" s="137">
        <v>0</v>
      </c>
      <c r="M1946" s="137">
        <v>0</v>
      </c>
    </row>
    <row r="1947" spans="10:13" ht="14.4" hidden="1" x14ac:dyDescent="0.3">
      <c r="J1947" s="137">
        <v>25221.5</v>
      </c>
      <c r="K1947" s="137">
        <v>15250</v>
      </c>
      <c r="L1947" s="137">
        <v>9971.5</v>
      </c>
      <c r="M1947" s="137">
        <v>0</v>
      </c>
    </row>
    <row r="1948" spans="10:13" ht="14.4" hidden="1" x14ac:dyDescent="0.3">
      <c r="J1948" s="137">
        <v>2200</v>
      </c>
      <c r="K1948" s="137">
        <v>2200</v>
      </c>
      <c r="L1948" s="137">
        <v>0</v>
      </c>
      <c r="M1948" s="137">
        <v>0</v>
      </c>
    </row>
    <row r="1949" spans="10:13" ht="14.4" hidden="1" x14ac:dyDescent="0.3">
      <c r="J1949" s="137">
        <v>46925</v>
      </c>
      <c r="K1949" s="137">
        <v>50000</v>
      </c>
      <c r="L1949" s="137">
        <v>0</v>
      </c>
      <c r="M1949" s="137">
        <v>-3075</v>
      </c>
    </row>
    <row r="1950" spans="10:13" ht="14.4" hidden="1" x14ac:dyDescent="0.3">
      <c r="J1950" s="137">
        <v>20119.150000000001</v>
      </c>
      <c r="K1950" s="137">
        <v>18290.14</v>
      </c>
      <c r="L1950" s="137">
        <v>0</v>
      </c>
      <c r="M1950" s="137">
        <v>1829.01</v>
      </c>
    </row>
    <row r="1951" spans="10:13" ht="14.4" hidden="1" x14ac:dyDescent="0.3">
      <c r="J1951" s="137">
        <v>18742.38</v>
      </c>
      <c r="K1951" s="137">
        <v>15834.84</v>
      </c>
      <c r="L1951" s="137">
        <v>1203.69</v>
      </c>
      <c r="M1951" s="137">
        <v>1703.85</v>
      </c>
    </row>
    <row r="1952" spans="10:13" ht="14.4" hidden="1" x14ac:dyDescent="0.3">
      <c r="J1952" s="137">
        <v>11801.9</v>
      </c>
      <c r="K1952" s="137">
        <v>10729</v>
      </c>
      <c r="L1952" s="137">
        <v>0</v>
      </c>
      <c r="M1952" s="137">
        <v>1072.9000000000001</v>
      </c>
    </row>
    <row r="1953" spans="10:13" ht="14.4" hidden="1" x14ac:dyDescent="0.3">
      <c r="J1953" s="137">
        <v>14726.15</v>
      </c>
      <c r="K1953" s="137">
        <v>12441.66</v>
      </c>
      <c r="L1953" s="137">
        <v>945.75</v>
      </c>
      <c r="M1953" s="137">
        <v>1338.74</v>
      </c>
    </row>
    <row r="1954" spans="10:13" ht="14.4" hidden="1" x14ac:dyDescent="0.3">
      <c r="J1954" s="137">
        <v>25606.2</v>
      </c>
      <c r="K1954" s="137">
        <v>23278.36</v>
      </c>
      <c r="L1954" s="137">
        <v>0</v>
      </c>
      <c r="M1954" s="137">
        <v>2327.84</v>
      </c>
    </row>
    <row r="1955" spans="10:13" ht="14.4" hidden="1" x14ac:dyDescent="0.3">
      <c r="J1955" s="137">
        <v>3479.77</v>
      </c>
      <c r="K1955" s="137">
        <v>3000</v>
      </c>
      <c r="L1955" s="137">
        <v>479.77</v>
      </c>
      <c r="M1955" s="137">
        <v>0</v>
      </c>
    </row>
    <row r="1956" spans="10:13" ht="14.4" hidden="1" x14ac:dyDescent="0.3">
      <c r="J1956" s="137">
        <v>1939.5</v>
      </c>
      <c r="K1956" s="137">
        <v>1939.5</v>
      </c>
      <c r="L1956" s="137">
        <v>0</v>
      </c>
      <c r="M1956" s="137">
        <v>0</v>
      </c>
    </row>
    <row r="1957" spans="10:13" ht="14.4" hidden="1" x14ac:dyDescent="0.3">
      <c r="J1957" s="137">
        <v>7492.85</v>
      </c>
      <c r="K1957" s="137">
        <v>0</v>
      </c>
      <c r="L1957" s="137">
        <v>7492.85</v>
      </c>
      <c r="M1957" s="137">
        <v>0</v>
      </c>
    </row>
    <row r="1958" spans="10:13" ht="14.4" hidden="1" x14ac:dyDescent="0.3">
      <c r="J1958" s="137">
        <v>3175</v>
      </c>
      <c r="K1958" s="137">
        <v>3175</v>
      </c>
      <c r="L1958" s="137">
        <v>0</v>
      </c>
      <c r="M1958" s="137">
        <v>0</v>
      </c>
    </row>
    <row r="1959" spans="10:13" ht="14.4" hidden="1" x14ac:dyDescent="0.3">
      <c r="J1959" s="137">
        <v>3045</v>
      </c>
      <c r="K1959" s="137">
        <v>3045</v>
      </c>
      <c r="L1959" s="137">
        <v>0</v>
      </c>
      <c r="M1959" s="137">
        <v>0</v>
      </c>
    </row>
    <row r="1960" spans="10:13" ht="14.4" hidden="1" x14ac:dyDescent="0.3">
      <c r="J1960" s="137">
        <v>2089.5</v>
      </c>
      <c r="K1960" s="137">
        <v>2089.5</v>
      </c>
      <c r="L1960" s="137">
        <v>0</v>
      </c>
      <c r="M1960" s="137">
        <v>0</v>
      </c>
    </row>
    <row r="1961" spans="10:13" ht="14.4" hidden="1" x14ac:dyDescent="0.3">
      <c r="J1961" s="137">
        <v>575</v>
      </c>
      <c r="K1961" s="137">
        <v>225</v>
      </c>
      <c r="L1961" s="137">
        <v>350</v>
      </c>
      <c r="M1961" s="137">
        <v>0</v>
      </c>
    </row>
    <row r="1962" spans="10:13" ht="14.4" hidden="1" x14ac:dyDescent="0.3">
      <c r="J1962" s="137">
        <v>3703.33</v>
      </c>
      <c r="K1962" s="137">
        <v>3613</v>
      </c>
      <c r="L1962" s="137">
        <v>90.33</v>
      </c>
      <c r="M1962" s="137">
        <v>0</v>
      </c>
    </row>
    <row r="1963" spans="10:13" ht="14.4" hidden="1" x14ac:dyDescent="0.3">
      <c r="J1963" s="137">
        <v>71984.639999999999</v>
      </c>
      <c r="K1963" s="137">
        <v>55621</v>
      </c>
      <c r="L1963" s="137">
        <v>16363.64</v>
      </c>
      <c r="M1963" s="137">
        <v>0</v>
      </c>
    </row>
    <row r="1964" spans="10:13" ht="14.4" hidden="1" x14ac:dyDescent="0.3">
      <c r="J1964" s="137">
        <v>4566.01</v>
      </c>
      <c r="K1964" s="137">
        <v>4202.5</v>
      </c>
      <c r="L1964" s="137">
        <v>105.06</v>
      </c>
      <c r="M1964" s="137">
        <v>258.45</v>
      </c>
    </row>
    <row r="1965" spans="10:13" ht="14.4" hidden="1" x14ac:dyDescent="0.3">
      <c r="J1965" s="137">
        <v>2192.56</v>
      </c>
      <c r="K1965" s="137">
        <v>2018</v>
      </c>
      <c r="L1965" s="137">
        <v>50.45</v>
      </c>
      <c r="M1965" s="137">
        <v>124.11</v>
      </c>
    </row>
    <row r="1966" spans="10:13" ht="14.4" hidden="1" x14ac:dyDescent="0.3">
      <c r="J1966" s="137">
        <v>15675</v>
      </c>
      <c r="K1966" s="137">
        <v>15675</v>
      </c>
      <c r="L1966" s="137">
        <v>0</v>
      </c>
      <c r="M1966" s="137">
        <v>0</v>
      </c>
    </row>
    <row r="1967" spans="10:13" ht="14.4" hidden="1" x14ac:dyDescent="0.3">
      <c r="J1967" s="137">
        <v>30900.57</v>
      </c>
      <c r="K1967" s="137">
        <v>24093.119999999999</v>
      </c>
      <c r="L1967" s="137">
        <v>4256.03</v>
      </c>
      <c r="M1967" s="137">
        <v>2551.42</v>
      </c>
    </row>
    <row r="1968" spans="10:13" ht="14.4" hidden="1" x14ac:dyDescent="0.3">
      <c r="J1968" s="137">
        <v>92701.759999999995</v>
      </c>
      <c r="K1968" s="137">
        <v>72279.38</v>
      </c>
      <c r="L1968" s="137">
        <v>12768.1</v>
      </c>
      <c r="M1968" s="137">
        <v>7654.28</v>
      </c>
    </row>
    <row r="1969" spans="10:13" ht="14.4" hidden="1" x14ac:dyDescent="0.3">
      <c r="J1969" s="137">
        <v>30189.94</v>
      </c>
      <c r="K1969" s="137">
        <v>1202.5</v>
      </c>
      <c r="L1969" s="137">
        <v>26494.69</v>
      </c>
      <c r="M1969" s="137">
        <v>2492.75</v>
      </c>
    </row>
    <row r="1970" spans="10:13" ht="14.4" hidden="1" x14ac:dyDescent="0.3">
      <c r="J1970" s="137">
        <v>41526.58</v>
      </c>
      <c r="K1970" s="137">
        <v>40472</v>
      </c>
      <c r="L1970" s="137">
        <v>1054.58</v>
      </c>
      <c r="M1970" s="137">
        <v>0</v>
      </c>
    </row>
    <row r="1971" spans="10:13" ht="14.4" hidden="1" x14ac:dyDescent="0.3">
      <c r="J1971" s="137">
        <v>2539.5</v>
      </c>
      <c r="K1971" s="137">
        <v>2539.5</v>
      </c>
      <c r="L1971" s="137">
        <v>0</v>
      </c>
      <c r="M1971" s="137">
        <v>0</v>
      </c>
    </row>
    <row r="1972" spans="10:13" ht="14.4" hidden="1" x14ac:dyDescent="0.3">
      <c r="J1972" s="137">
        <v>1043</v>
      </c>
      <c r="K1972" s="137">
        <v>1043</v>
      </c>
      <c r="L1972" s="137">
        <v>0</v>
      </c>
      <c r="M1972" s="137">
        <v>0</v>
      </c>
    </row>
    <row r="1973" spans="10:13" ht="14.4" hidden="1" x14ac:dyDescent="0.3">
      <c r="J1973" s="137">
        <v>765</v>
      </c>
      <c r="K1973" s="137">
        <v>765</v>
      </c>
      <c r="L1973" s="137">
        <v>0</v>
      </c>
      <c r="M1973" s="137">
        <v>0</v>
      </c>
    </row>
    <row r="1974" spans="10:13" ht="14.4" hidden="1" x14ac:dyDescent="0.3">
      <c r="J1974" s="137">
        <v>2895</v>
      </c>
      <c r="K1974" s="137">
        <v>2895</v>
      </c>
      <c r="L1974" s="137">
        <v>0</v>
      </c>
      <c r="M1974" s="137">
        <v>0</v>
      </c>
    </row>
    <row r="1975" spans="10:13" ht="14.4" hidden="1" x14ac:dyDescent="0.3">
      <c r="J1975" s="137">
        <v>33996.5</v>
      </c>
      <c r="K1975" s="137">
        <v>33996.5</v>
      </c>
      <c r="L1975" s="137">
        <v>0</v>
      </c>
      <c r="M1975" s="137">
        <v>0</v>
      </c>
    </row>
    <row r="1976" spans="10:13" ht="14.4" hidden="1" x14ac:dyDescent="0.3">
      <c r="J1976" s="137">
        <v>23963.06</v>
      </c>
      <c r="K1976" s="137">
        <v>23963.06</v>
      </c>
      <c r="L1976" s="137">
        <v>0</v>
      </c>
      <c r="M1976" s="137">
        <v>0</v>
      </c>
    </row>
    <row r="1977" spans="10:13" ht="14.4" hidden="1" x14ac:dyDescent="0.3">
      <c r="J1977" s="137">
        <v>2000</v>
      </c>
      <c r="K1977" s="137">
        <v>0</v>
      </c>
      <c r="L1977" s="137">
        <v>0</v>
      </c>
      <c r="M1977" s="137">
        <v>0</v>
      </c>
    </row>
    <row r="1978" spans="10:13" ht="14.4" hidden="1" x14ac:dyDescent="0.3">
      <c r="J1978" s="137">
        <v>1000</v>
      </c>
      <c r="K1978" s="137">
        <v>0</v>
      </c>
      <c r="L1978" s="137">
        <v>0</v>
      </c>
      <c r="M1978" s="137">
        <v>0</v>
      </c>
    </row>
    <row r="1979" spans="10:13" ht="14.4" hidden="1" x14ac:dyDescent="0.3">
      <c r="J1979" s="137">
        <v>14600</v>
      </c>
      <c r="K1979" s="137">
        <v>14387</v>
      </c>
      <c r="L1979" s="137">
        <v>213</v>
      </c>
      <c r="M1979" s="137">
        <v>0</v>
      </c>
    </row>
    <row r="1980" spans="10:13" ht="14.4" hidden="1" x14ac:dyDescent="0.3">
      <c r="J1980" s="137">
        <v>8800</v>
      </c>
      <c r="K1980" s="137">
        <v>8752</v>
      </c>
      <c r="L1980" s="137">
        <v>48</v>
      </c>
      <c r="M1980" s="137">
        <v>0</v>
      </c>
    </row>
    <row r="1981" spans="10:13" ht="14.4" hidden="1" x14ac:dyDescent="0.3">
      <c r="J1981" s="137">
        <v>18750</v>
      </c>
      <c r="K1981" s="137">
        <v>16838.63</v>
      </c>
      <c r="L1981" s="137">
        <v>1911.37</v>
      </c>
      <c r="M1981" s="137">
        <v>0</v>
      </c>
    </row>
    <row r="1982" spans="10:13" ht="14.4" hidden="1" x14ac:dyDescent="0.3">
      <c r="J1982" s="137">
        <v>21852.5</v>
      </c>
      <c r="K1982" s="137">
        <v>7800.5</v>
      </c>
      <c r="L1982" s="137">
        <v>14052</v>
      </c>
      <c r="M1982" s="137">
        <v>0</v>
      </c>
    </row>
    <row r="1983" spans="10:13" ht="14.4" hidden="1" x14ac:dyDescent="0.3">
      <c r="J1983" s="137">
        <v>120452.32</v>
      </c>
      <c r="K1983" s="137">
        <v>119754.34</v>
      </c>
      <c r="L1983" s="137">
        <v>697.98</v>
      </c>
      <c r="M1983" s="137">
        <v>0</v>
      </c>
    </row>
    <row r="1984" spans="10:13" ht="14.4" hidden="1" x14ac:dyDescent="0.3">
      <c r="J1984" s="137">
        <v>6097.2</v>
      </c>
      <c r="K1984" s="137">
        <v>5081</v>
      </c>
      <c r="L1984" s="137">
        <v>0</v>
      </c>
      <c r="M1984" s="137">
        <v>1016.2</v>
      </c>
    </row>
    <row r="1985" spans="10:13" ht="14.4" hidden="1" x14ac:dyDescent="0.3">
      <c r="J1985" s="137">
        <v>1774.8</v>
      </c>
      <c r="K1985" s="137">
        <v>1479</v>
      </c>
      <c r="L1985" s="137">
        <v>0</v>
      </c>
      <c r="M1985" s="137">
        <v>295.8</v>
      </c>
    </row>
    <row r="1986" spans="10:13" ht="14.4" hidden="1" x14ac:dyDescent="0.3">
      <c r="J1986" s="137">
        <v>64503.32</v>
      </c>
      <c r="K1986" s="137">
        <v>42679.5</v>
      </c>
      <c r="L1986" s="137">
        <v>11093.1</v>
      </c>
      <c r="M1986" s="137">
        <v>10730.72</v>
      </c>
    </row>
    <row r="1987" spans="10:13" ht="14.4" hidden="1" x14ac:dyDescent="0.3">
      <c r="J1987" s="137">
        <v>3515.4</v>
      </c>
      <c r="K1987" s="137">
        <v>2929.5</v>
      </c>
      <c r="L1987" s="137">
        <v>0</v>
      </c>
      <c r="M1987" s="137">
        <v>585.9</v>
      </c>
    </row>
    <row r="1988" spans="10:13" ht="14.4" hidden="1" x14ac:dyDescent="0.3">
      <c r="J1988" s="137">
        <v>21835.02</v>
      </c>
      <c r="K1988" s="137">
        <v>15243</v>
      </c>
      <c r="L1988" s="137">
        <v>41.21</v>
      </c>
      <c r="M1988" s="137">
        <v>6550.81</v>
      </c>
    </row>
    <row r="1989" spans="10:13" ht="14.4" hidden="1" x14ac:dyDescent="0.3">
      <c r="J1989" s="137">
        <v>18587.939999999999</v>
      </c>
      <c r="K1989" s="137">
        <v>13000.5</v>
      </c>
      <c r="L1989" s="137">
        <v>10.8</v>
      </c>
      <c r="M1989" s="137">
        <v>5576.64</v>
      </c>
    </row>
    <row r="1990" spans="10:13" ht="14.4" hidden="1" x14ac:dyDescent="0.3">
      <c r="J1990" s="137">
        <v>651.5</v>
      </c>
      <c r="K1990" s="137">
        <v>651.5</v>
      </c>
      <c r="L1990" s="137">
        <v>0</v>
      </c>
      <c r="M1990" s="137">
        <v>0</v>
      </c>
    </row>
    <row r="1991" spans="10:13" ht="14.4" hidden="1" x14ac:dyDescent="0.3">
      <c r="J1991" s="137">
        <v>1800</v>
      </c>
      <c r="K1991" s="137">
        <v>1800</v>
      </c>
      <c r="L1991" s="137">
        <v>0</v>
      </c>
      <c r="M1991" s="137">
        <v>0</v>
      </c>
    </row>
    <row r="1992" spans="10:13" ht="14.4" hidden="1" x14ac:dyDescent="0.3">
      <c r="J1992" s="137">
        <v>5427</v>
      </c>
      <c r="K1992" s="137">
        <v>5427</v>
      </c>
      <c r="L1992" s="137">
        <v>0</v>
      </c>
      <c r="M1992" s="137">
        <v>0</v>
      </c>
    </row>
    <row r="1993" spans="10:13" ht="14.4" hidden="1" x14ac:dyDescent="0.3">
      <c r="J1993" s="137">
        <v>17259.060000000001</v>
      </c>
      <c r="K1993" s="137">
        <v>15834</v>
      </c>
      <c r="L1993" s="137">
        <v>0</v>
      </c>
      <c r="M1993" s="137">
        <v>1425.06</v>
      </c>
    </row>
    <row r="1994" spans="10:13" ht="14.4" hidden="1" x14ac:dyDescent="0.3">
      <c r="J1994" s="137">
        <v>16019.19</v>
      </c>
      <c r="K1994" s="137">
        <v>14696.5</v>
      </c>
      <c r="L1994" s="137">
        <v>0</v>
      </c>
      <c r="M1994" s="137">
        <v>1322.69</v>
      </c>
    </row>
    <row r="1995" spans="10:13" ht="14.4" hidden="1" x14ac:dyDescent="0.3">
      <c r="J1995" s="137">
        <v>389.68</v>
      </c>
      <c r="K1995" s="137">
        <v>357.5</v>
      </c>
      <c r="L1995" s="137">
        <v>0</v>
      </c>
      <c r="M1995" s="137">
        <v>32.18</v>
      </c>
    </row>
    <row r="1996" spans="10:13" ht="14.4" hidden="1" x14ac:dyDescent="0.3">
      <c r="J1996" s="137">
        <v>28860.92</v>
      </c>
      <c r="K1996" s="137">
        <v>9931</v>
      </c>
      <c r="L1996" s="137">
        <v>18929.919999999998</v>
      </c>
      <c r="M1996" s="137">
        <v>0</v>
      </c>
    </row>
    <row r="1997" spans="10:13" ht="14.4" hidden="1" x14ac:dyDescent="0.3">
      <c r="J1997" s="137">
        <v>7705.96</v>
      </c>
      <c r="K1997" s="137">
        <v>2028</v>
      </c>
      <c r="L1997" s="137">
        <v>5677.96</v>
      </c>
      <c r="M1997" s="137">
        <v>0</v>
      </c>
    </row>
    <row r="1998" spans="10:13" ht="14.4" hidden="1" x14ac:dyDescent="0.3">
      <c r="J1998" s="137">
        <v>8112</v>
      </c>
      <c r="K1998" s="137">
        <v>8112</v>
      </c>
      <c r="L1998" s="137">
        <v>0</v>
      </c>
      <c r="M1998" s="137">
        <v>0</v>
      </c>
    </row>
    <row r="1999" spans="10:13" ht="14.4" hidden="1" x14ac:dyDescent="0.3">
      <c r="J1999" s="137">
        <v>2391</v>
      </c>
      <c r="K1999" s="137">
        <v>2391</v>
      </c>
      <c r="L1999" s="137">
        <v>0</v>
      </c>
      <c r="M1999" s="137">
        <v>0</v>
      </c>
    </row>
    <row r="2000" spans="10:13" ht="14.4" hidden="1" x14ac:dyDescent="0.3">
      <c r="J2000" s="137">
        <v>3668.5</v>
      </c>
      <c r="K2000" s="137">
        <v>3668.5</v>
      </c>
      <c r="L2000" s="137">
        <v>0</v>
      </c>
      <c r="M2000" s="137">
        <v>0</v>
      </c>
    </row>
    <row r="2001" spans="10:13" ht="14.4" hidden="1" x14ac:dyDescent="0.3">
      <c r="J2001" s="137">
        <v>2252.6999999999998</v>
      </c>
      <c r="K2001" s="137">
        <v>2148</v>
      </c>
      <c r="L2001" s="137">
        <v>104.7</v>
      </c>
      <c r="M2001" s="137">
        <v>0</v>
      </c>
    </row>
    <row r="2002" spans="10:13" ht="14.4" hidden="1" x14ac:dyDescent="0.3">
      <c r="J2002" s="137">
        <v>1174.5</v>
      </c>
      <c r="K2002" s="137">
        <v>1174.5</v>
      </c>
      <c r="L2002" s="137">
        <v>0</v>
      </c>
      <c r="M2002" s="137">
        <v>0</v>
      </c>
    </row>
    <row r="2003" spans="10:13" ht="14.4" hidden="1" x14ac:dyDescent="0.3">
      <c r="J2003" s="137">
        <v>1468</v>
      </c>
      <c r="K2003" s="137">
        <v>1468</v>
      </c>
      <c r="L2003" s="137">
        <v>0</v>
      </c>
      <c r="M2003" s="137">
        <v>0</v>
      </c>
    </row>
    <row r="2004" spans="10:13" ht="14.4" hidden="1" x14ac:dyDescent="0.3">
      <c r="J2004" s="137">
        <v>7673.4</v>
      </c>
      <c r="K2004" s="137">
        <v>6394.5</v>
      </c>
      <c r="L2004" s="137">
        <v>0</v>
      </c>
      <c r="M2004" s="137">
        <v>1278.9000000000001</v>
      </c>
    </row>
    <row r="2005" spans="10:13" ht="14.4" hidden="1" x14ac:dyDescent="0.3">
      <c r="J2005" s="137">
        <v>12676</v>
      </c>
      <c r="K2005" s="137">
        <v>12676</v>
      </c>
      <c r="L2005" s="137">
        <v>0</v>
      </c>
      <c r="M2005" s="137">
        <v>0</v>
      </c>
    </row>
    <row r="2006" spans="10:13" ht="14.4" hidden="1" x14ac:dyDescent="0.3">
      <c r="J2006" s="137">
        <v>6230.9</v>
      </c>
      <c r="K2006" s="137">
        <v>5000</v>
      </c>
      <c r="L2006" s="137">
        <v>24.92</v>
      </c>
      <c r="M2006" s="137">
        <v>1205.98</v>
      </c>
    </row>
    <row r="2007" spans="10:13" ht="14.4" hidden="1" x14ac:dyDescent="0.3">
      <c r="J2007" s="137">
        <v>4960</v>
      </c>
      <c r="K2007" s="137">
        <v>4000</v>
      </c>
      <c r="L2007" s="137">
        <v>0</v>
      </c>
      <c r="M2007" s="137">
        <v>960</v>
      </c>
    </row>
    <row r="2008" spans="10:13" ht="14.4" hidden="1" x14ac:dyDescent="0.3">
      <c r="J2008" s="137">
        <v>169.4</v>
      </c>
      <c r="K2008" s="137">
        <v>140</v>
      </c>
      <c r="L2008" s="137">
        <v>0</v>
      </c>
      <c r="M2008" s="137">
        <v>29.4</v>
      </c>
    </row>
    <row r="2009" spans="10:13" ht="14.4" hidden="1" x14ac:dyDescent="0.3">
      <c r="J2009" s="137">
        <v>101.64</v>
      </c>
      <c r="K2009" s="137">
        <v>84</v>
      </c>
      <c r="L2009" s="137">
        <v>0</v>
      </c>
      <c r="M2009" s="137">
        <v>17.64</v>
      </c>
    </row>
    <row r="2010" spans="10:13" ht="14.4" hidden="1" x14ac:dyDescent="0.3">
      <c r="J2010" s="137">
        <v>67.760000000000005</v>
      </c>
      <c r="K2010" s="137">
        <v>56</v>
      </c>
      <c r="L2010" s="137">
        <v>0</v>
      </c>
      <c r="M2010" s="137">
        <v>11.76</v>
      </c>
    </row>
    <row r="2011" spans="10:13" ht="14.4" hidden="1" x14ac:dyDescent="0.3">
      <c r="J2011" s="137">
        <v>609.84</v>
      </c>
      <c r="K2011" s="137">
        <v>504</v>
      </c>
      <c r="L2011" s="137">
        <v>0</v>
      </c>
      <c r="M2011" s="137">
        <v>105.84</v>
      </c>
    </row>
    <row r="2012" spans="10:13" ht="14.4" hidden="1" x14ac:dyDescent="0.3">
      <c r="J2012" s="137">
        <v>237.16</v>
      </c>
      <c r="K2012" s="137">
        <v>196</v>
      </c>
      <c r="L2012" s="137">
        <v>0</v>
      </c>
      <c r="M2012" s="137">
        <v>41.16</v>
      </c>
    </row>
    <row r="2013" spans="10:13" ht="14.4" hidden="1" x14ac:dyDescent="0.3">
      <c r="J2013" s="137">
        <v>304.92</v>
      </c>
      <c r="K2013" s="137">
        <v>252</v>
      </c>
      <c r="L2013" s="137">
        <v>0</v>
      </c>
      <c r="M2013" s="137">
        <v>52.92</v>
      </c>
    </row>
    <row r="2014" spans="10:13" ht="14.4" hidden="1" x14ac:dyDescent="0.3">
      <c r="J2014" s="137">
        <v>440.44</v>
      </c>
      <c r="K2014" s="137">
        <v>364</v>
      </c>
      <c r="L2014" s="137">
        <v>0</v>
      </c>
      <c r="M2014" s="137">
        <v>76.44</v>
      </c>
    </row>
    <row r="2015" spans="10:13" ht="14.4" hidden="1" x14ac:dyDescent="0.3">
      <c r="J2015" s="137">
        <v>440.44</v>
      </c>
      <c r="K2015" s="137">
        <v>364</v>
      </c>
      <c r="L2015" s="137">
        <v>0</v>
      </c>
      <c r="M2015" s="137">
        <v>76.44</v>
      </c>
    </row>
    <row r="2016" spans="10:13" ht="14.4" hidden="1" x14ac:dyDescent="0.3">
      <c r="J2016" s="137">
        <v>237.16</v>
      </c>
      <c r="K2016" s="137">
        <v>196</v>
      </c>
      <c r="L2016" s="137">
        <v>0</v>
      </c>
      <c r="M2016" s="137">
        <v>41.16</v>
      </c>
    </row>
    <row r="2017" spans="10:13" ht="14.4" hidden="1" x14ac:dyDescent="0.3">
      <c r="J2017" s="137">
        <v>33.880000000000003</v>
      </c>
      <c r="K2017" s="137">
        <v>28</v>
      </c>
      <c r="L2017" s="137">
        <v>0</v>
      </c>
      <c r="M2017" s="137">
        <v>5.88</v>
      </c>
    </row>
    <row r="2018" spans="10:13" ht="14.4" hidden="1" x14ac:dyDescent="0.3">
      <c r="J2018" s="137">
        <v>33.880000000000003</v>
      </c>
      <c r="K2018" s="137">
        <v>28</v>
      </c>
      <c r="L2018" s="137">
        <v>0</v>
      </c>
      <c r="M2018" s="137">
        <v>5.88</v>
      </c>
    </row>
    <row r="2019" spans="10:13" ht="14.4" hidden="1" x14ac:dyDescent="0.3">
      <c r="J2019" s="137">
        <v>440.44</v>
      </c>
      <c r="K2019" s="137">
        <v>364</v>
      </c>
      <c r="L2019" s="137">
        <v>0</v>
      </c>
      <c r="M2019" s="137">
        <v>76.44</v>
      </c>
    </row>
    <row r="2020" spans="10:13" ht="14.4" hidden="1" x14ac:dyDescent="0.3">
      <c r="J2020" s="137">
        <v>406.56</v>
      </c>
      <c r="K2020" s="137">
        <v>336</v>
      </c>
      <c r="L2020" s="137">
        <v>0</v>
      </c>
      <c r="M2020" s="137">
        <v>70.56</v>
      </c>
    </row>
    <row r="2021" spans="10:13" ht="14.4" hidden="1" x14ac:dyDescent="0.3">
      <c r="J2021" s="137">
        <v>33.880000000000003</v>
      </c>
      <c r="K2021" s="137">
        <v>28</v>
      </c>
      <c r="L2021" s="137">
        <v>0</v>
      </c>
      <c r="M2021" s="137">
        <v>5.88</v>
      </c>
    </row>
    <row r="2022" spans="10:13" ht="14.4" hidden="1" x14ac:dyDescent="0.3">
      <c r="J2022" s="137">
        <v>33.880000000000003</v>
      </c>
      <c r="K2022" s="137">
        <v>28</v>
      </c>
      <c r="L2022" s="137">
        <v>0</v>
      </c>
      <c r="M2022" s="137">
        <v>5.88</v>
      </c>
    </row>
    <row r="2023" spans="10:13" ht="14.4" hidden="1" x14ac:dyDescent="0.3">
      <c r="J2023" s="137">
        <v>169.4</v>
      </c>
      <c r="K2023" s="137">
        <v>140</v>
      </c>
      <c r="L2023" s="137">
        <v>0</v>
      </c>
      <c r="M2023" s="137">
        <v>29.4</v>
      </c>
    </row>
    <row r="2024" spans="10:13" ht="14.4" hidden="1" x14ac:dyDescent="0.3">
      <c r="J2024" s="137">
        <v>5536.36</v>
      </c>
      <c r="K2024" s="137">
        <v>4575.5</v>
      </c>
      <c r="L2024" s="137">
        <v>0</v>
      </c>
      <c r="M2024" s="137">
        <v>960.86</v>
      </c>
    </row>
    <row r="2025" spans="10:13" ht="14.4" hidden="1" x14ac:dyDescent="0.3">
      <c r="J2025" s="137">
        <v>33.880000000000003</v>
      </c>
      <c r="K2025" s="137">
        <v>28</v>
      </c>
      <c r="L2025" s="137">
        <v>0</v>
      </c>
      <c r="M2025" s="137">
        <v>5.88</v>
      </c>
    </row>
    <row r="2026" spans="10:13" ht="14.4" hidden="1" x14ac:dyDescent="0.3">
      <c r="J2026" s="137">
        <v>135.52000000000001</v>
      </c>
      <c r="K2026" s="137">
        <v>112</v>
      </c>
      <c r="L2026" s="137">
        <v>0</v>
      </c>
      <c r="M2026" s="137">
        <v>23.52</v>
      </c>
    </row>
    <row r="2027" spans="10:13" ht="14.4" hidden="1" x14ac:dyDescent="0.3">
      <c r="J2027" s="137">
        <v>101.64</v>
      </c>
      <c r="K2027" s="137">
        <v>84</v>
      </c>
      <c r="L2027" s="137">
        <v>0</v>
      </c>
      <c r="M2027" s="137">
        <v>17.64</v>
      </c>
    </row>
    <row r="2028" spans="10:13" ht="14.4" hidden="1" x14ac:dyDescent="0.3">
      <c r="J2028" s="137">
        <v>1422.96</v>
      </c>
      <c r="K2028" s="137">
        <v>1176</v>
      </c>
      <c r="L2028" s="137">
        <v>0</v>
      </c>
      <c r="M2028" s="137">
        <v>246.96</v>
      </c>
    </row>
    <row r="2029" spans="10:13" ht="14.4" hidden="1" x14ac:dyDescent="0.3">
      <c r="J2029" s="137">
        <v>609.84</v>
      </c>
      <c r="K2029" s="137">
        <v>504</v>
      </c>
      <c r="L2029" s="137">
        <v>0</v>
      </c>
      <c r="M2029" s="137">
        <v>105.84</v>
      </c>
    </row>
    <row r="2030" spans="10:13" ht="14.4" hidden="1" x14ac:dyDescent="0.3">
      <c r="J2030" s="137">
        <v>33.880000000000003</v>
      </c>
      <c r="K2030" s="137">
        <v>28</v>
      </c>
      <c r="L2030" s="137">
        <v>0</v>
      </c>
      <c r="M2030" s="137">
        <v>5.88</v>
      </c>
    </row>
    <row r="2031" spans="10:13" ht="14.4" hidden="1" x14ac:dyDescent="0.3">
      <c r="J2031" s="137">
        <v>67.760000000000005</v>
      </c>
      <c r="K2031" s="137">
        <v>56</v>
      </c>
      <c r="L2031" s="137">
        <v>0</v>
      </c>
      <c r="M2031" s="137">
        <v>11.76</v>
      </c>
    </row>
    <row r="2032" spans="10:13" ht="14.4" hidden="1" x14ac:dyDescent="0.3">
      <c r="J2032" s="137">
        <v>101.64</v>
      </c>
      <c r="K2032" s="137">
        <v>84</v>
      </c>
      <c r="L2032" s="137">
        <v>0</v>
      </c>
      <c r="M2032" s="137">
        <v>17.64</v>
      </c>
    </row>
    <row r="2033" spans="10:13" ht="14.4" hidden="1" x14ac:dyDescent="0.3">
      <c r="J2033" s="137">
        <v>33.880000000000003</v>
      </c>
      <c r="K2033" s="137">
        <v>28</v>
      </c>
      <c r="L2033" s="137">
        <v>0</v>
      </c>
      <c r="M2033" s="137">
        <v>5.88</v>
      </c>
    </row>
    <row r="2034" spans="10:13" ht="14.4" hidden="1" x14ac:dyDescent="0.3">
      <c r="J2034" s="137">
        <v>1998.92</v>
      </c>
      <c r="K2034" s="137">
        <v>1652</v>
      </c>
      <c r="L2034" s="137">
        <v>0</v>
      </c>
      <c r="M2034" s="137">
        <v>346.92</v>
      </c>
    </row>
    <row r="2035" spans="10:13" ht="14.4" hidden="1" x14ac:dyDescent="0.3">
      <c r="J2035" s="137">
        <v>338.8</v>
      </c>
      <c r="K2035" s="137">
        <v>280</v>
      </c>
      <c r="L2035" s="137">
        <v>0</v>
      </c>
      <c r="M2035" s="137">
        <v>58.8</v>
      </c>
    </row>
    <row r="2036" spans="10:13" ht="14.4" hidden="1" x14ac:dyDescent="0.3">
      <c r="J2036" s="137">
        <v>304.92</v>
      </c>
      <c r="K2036" s="137">
        <v>252</v>
      </c>
      <c r="L2036" s="137">
        <v>0</v>
      </c>
      <c r="M2036" s="137">
        <v>52.92</v>
      </c>
    </row>
    <row r="2037" spans="10:13" ht="14.4" hidden="1" x14ac:dyDescent="0.3">
      <c r="J2037" s="137">
        <v>1219.68</v>
      </c>
      <c r="K2037" s="137">
        <v>1008</v>
      </c>
      <c r="L2037" s="137">
        <v>0</v>
      </c>
      <c r="M2037" s="137">
        <v>211.68</v>
      </c>
    </row>
    <row r="2038" spans="10:13" ht="14.4" hidden="1" x14ac:dyDescent="0.3">
      <c r="J2038" s="137">
        <v>101.64</v>
      </c>
      <c r="K2038" s="137">
        <v>84</v>
      </c>
      <c r="L2038" s="137">
        <v>0</v>
      </c>
      <c r="M2038" s="137">
        <v>17.64</v>
      </c>
    </row>
    <row r="2039" spans="10:13" ht="14.4" hidden="1" x14ac:dyDescent="0.3">
      <c r="J2039" s="137">
        <v>101.64</v>
      </c>
      <c r="K2039" s="137">
        <v>84</v>
      </c>
      <c r="L2039" s="137">
        <v>0</v>
      </c>
      <c r="M2039" s="137">
        <v>17.64</v>
      </c>
    </row>
    <row r="2040" spans="10:13" ht="14.4" hidden="1" x14ac:dyDescent="0.3">
      <c r="J2040" s="137">
        <v>711.48</v>
      </c>
      <c r="K2040" s="137">
        <v>588</v>
      </c>
      <c r="L2040" s="137">
        <v>0</v>
      </c>
      <c r="M2040" s="137">
        <v>123.48</v>
      </c>
    </row>
    <row r="2041" spans="10:13" ht="14.4" hidden="1" x14ac:dyDescent="0.3">
      <c r="J2041" s="137">
        <v>101.64</v>
      </c>
      <c r="K2041" s="137">
        <v>84</v>
      </c>
      <c r="L2041" s="137">
        <v>0</v>
      </c>
      <c r="M2041" s="137">
        <v>17.64</v>
      </c>
    </row>
    <row r="2042" spans="10:13" ht="14.4" hidden="1" x14ac:dyDescent="0.3">
      <c r="J2042" s="137">
        <v>440.44</v>
      </c>
      <c r="K2042" s="137">
        <v>364</v>
      </c>
      <c r="L2042" s="137">
        <v>0</v>
      </c>
      <c r="M2042" s="137">
        <v>76.44</v>
      </c>
    </row>
    <row r="2043" spans="10:13" ht="14.4" hidden="1" x14ac:dyDescent="0.3">
      <c r="J2043" s="137">
        <v>474.32</v>
      </c>
      <c r="K2043" s="137">
        <v>392</v>
      </c>
      <c r="L2043" s="137">
        <v>0</v>
      </c>
      <c r="M2043" s="137">
        <v>82.32</v>
      </c>
    </row>
    <row r="2044" spans="10:13" ht="14.4" hidden="1" x14ac:dyDescent="0.3">
      <c r="J2044" s="137">
        <v>67.760000000000005</v>
      </c>
      <c r="K2044" s="137">
        <v>56</v>
      </c>
      <c r="L2044" s="137">
        <v>0</v>
      </c>
      <c r="M2044" s="137">
        <v>11.76</v>
      </c>
    </row>
    <row r="2045" spans="10:13" ht="14.4" hidden="1" x14ac:dyDescent="0.3">
      <c r="J2045" s="137">
        <v>237.16</v>
      </c>
      <c r="K2045" s="137">
        <v>196</v>
      </c>
      <c r="L2045" s="137">
        <v>0</v>
      </c>
      <c r="M2045" s="137">
        <v>41.16</v>
      </c>
    </row>
    <row r="2046" spans="10:13" ht="14.4" hidden="1" x14ac:dyDescent="0.3">
      <c r="J2046" s="137">
        <v>474.32</v>
      </c>
      <c r="K2046" s="137">
        <v>392</v>
      </c>
      <c r="L2046" s="137">
        <v>0</v>
      </c>
      <c r="M2046" s="137">
        <v>82.32</v>
      </c>
    </row>
    <row r="2047" spans="10:13" ht="14.4" hidden="1" x14ac:dyDescent="0.3">
      <c r="J2047" s="137">
        <v>33.880000000000003</v>
      </c>
      <c r="K2047" s="137">
        <v>28</v>
      </c>
      <c r="L2047" s="137">
        <v>0</v>
      </c>
      <c r="M2047" s="137">
        <v>5.88</v>
      </c>
    </row>
    <row r="2048" spans="10:13" ht="14.4" hidden="1" x14ac:dyDescent="0.3">
      <c r="J2048" s="137">
        <v>1118.04</v>
      </c>
      <c r="K2048" s="137">
        <v>924</v>
      </c>
      <c r="L2048" s="137">
        <v>0</v>
      </c>
      <c r="M2048" s="137">
        <v>194.04</v>
      </c>
    </row>
    <row r="2049" spans="10:13" ht="14.4" hidden="1" x14ac:dyDescent="0.3">
      <c r="J2049" s="137">
        <v>67.760000000000005</v>
      </c>
      <c r="K2049" s="137">
        <v>56</v>
      </c>
      <c r="L2049" s="137">
        <v>0</v>
      </c>
      <c r="M2049" s="137">
        <v>11.76</v>
      </c>
    </row>
    <row r="2050" spans="10:13" ht="14.4" hidden="1" x14ac:dyDescent="0.3">
      <c r="J2050" s="137">
        <v>948.64</v>
      </c>
      <c r="K2050" s="137">
        <v>784</v>
      </c>
      <c r="L2050" s="137">
        <v>0</v>
      </c>
      <c r="M2050" s="137">
        <v>164.64</v>
      </c>
    </row>
    <row r="2051" spans="10:13" ht="14.4" hidden="1" x14ac:dyDescent="0.3">
      <c r="J2051" s="137">
        <v>135.52000000000001</v>
      </c>
      <c r="K2051" s="137">
        <v>112</v>
      </c>
      <c r="L2051" s="137">
        <v>0</v>
      </c>
      <c r="M2051" s="137">
        <v>23.52</v>
      </c>
    </row>
    <row r="2052" spans="10:13" ht="14.4" hidden="1" x14ac:dyDescent="0.3">
      <c r="J2052" s="137">
        <v>33.880000000000003</v>
      </c>
      <c r="K2052" s="137">
        <v>28</v>
      </c>
      <c r="L2052" s="137">
        <v>0</v>
      </c>
      <c r="M2052" s="137">
        <v>5.88</v>
      </c>
    </row>
    <row r="2053" spans="10:13" ht="14.4" hidden="1" x14ac:dyDescent="0.3">
      <c r="J2053" s="137">
        <v>67.760000000000005</v>
      </c>
      <c r="K2053" s="137">
        <v>56</v>
      </c>
      <c r="L2053" s="137">
        <v>0</v>
      </c>
      <c r="M2053" s="137">
        <v>11.76</v>
      </c>
    </row>
    <row r="2054" spans="10:13" ht="14.4" hidden="1" x14ac:dyDescent="0.3">
      <c r="J2054" s="137">
        <v>372.68</v>
      </c>
      <c r="K2054" s="137">
        <v>308</v>
      </c>
      <c r="L2054" s="137">
        <v>0</v>
      </c>
      <c r="M2054" s="137">
        <v>64.680000000000007</v>
      </c>
    </row>
    <row r="2055" spans="10:13" ht="14.4" hidden="1" x14ac:dyDescent="0.3">
      <c r="J2055" s="137">
        <v>135.52000000000001</v>
      </c>
      <c r="K2055" s="137">
        <v>112</v>
      </c>
      <c r="L2055" s="137">
        <v>0</v>
      </c>
      <c r="M2055" s="137">
        <v>23.52</v>
      </c>
    </row>
    <row r="2056" spans="10:13" ht="14.4" hidden="1" x14ac:dyDescent="0.3">
      <c r="J2056" s="137">
        <v>1016.4</v>
      </c>
      <c r="K2056" s="137">
        <v>840</v>
      </c>
      <c r="L2056" s="137">
        <v>0</v>
      </c>
      <c r="M2056" s="137">
        <v>176.4</v>
      </c>
    </row>
    <row r="2057" spans="10:13" ht="14.4" hidden="1" x14ac:dyDescent="0.3">
      <c r="J2057" s="137">
        <v>1935</v>
      </c>
      <c r="K2057" s="137">
        <v>1935</v>
      </c>
      <c r="L2057" s="137">
        <v>0</v>
      </c>
      <c r="M2057" s="137">
        <v>0</v>
      </c>
    </row>
    <row r="2058" spans="10:13" ht="14.4" hidden="1" x14ac:dyDescent="0.3">
      <c r="J2058" s="137">
        <v>5000</v>
      </c>
      <c r="K2058" s="137">
        <v>5000</v>
      </c>
      <c r="L2058" s="137">
        <v>0</v>
      </c>
      <c r="M2058" s="137">
        <v>0</v>
      </c>
    </row>
    <row r="2059" spans="10:13" ht="14.4" hidden="1" x14ac:dyDescent="0.3">
      <c r="J2059" s="137">
        <v>19769.900000000001</v>
      </c>
      <c r="K2059" s="137">
        <v>19769.900000000001</v>
      </c>
      <c r="L2059" s="137">
        <v>0</v>
      </c>
      <c r="M2059" s="137">
        <v>0</v>
      </c>
    </row>
    <row r="2060" spans="10:13" ht="14.4" hidden="1" x14ac:dyDescent="0.3">
      <c r="J2060" s="137">
        <v>3362.5</v>
      </c>
      <c r="K2060" s="137">
        <v>3362.5</v>
      </c>
      <c r="L2060" s="137">
        <v>0</v>
      </c>
      <c r="M2060" s="137">
        <v>0</v>
      </c>
    </row>
    <row r="2061" spans="10:13" ht="14.4" hidden="1" x14ac:dyDescent="0.3">
      <c r="J2061" s="137">
        <v>22286.5</v>
      </c>
      <c r="K2061" s="137">
        <v>22286.5</v>
      </c>
      <c r="L2061" s="137">
        <v>0</v>
      </c>
      <c r="M2061" s="137">
        <v>0</v>
      </c>
    </row>
    <row r="2062" spans="10:13" ht="14.4" hidden="1" x14ac:dyDescent="0.3">
      <c r="J2062" s="137">
        <v>327410</v>
      </c>
      <c r="K2062" s="137">
        <v>324201.73</v>
      </c>
      <c r="L2062" s="137">
        <v>3208.27</v>
      </c>
      <c r="M2062" s="137">
        <v>0</v>
      </c>
    </row>
    <row r="2063" spans="10:13" ht="14.4" hidden="1" x14ac:dyDescent="0.3">
      <c r="J2063" s="137">
        <v>54098.22</v>
      </c>
      <c r="K2063" s="137">
        <v>50000</v>
      </c>
      <c r="L2063" s="137">
        <v>1522.11</v>
      </c>
      <c r="M2063" s="137">
        <v>2576.11</v>
      </c>
    </row>
    <row r="2064" spans="10:13" ht="14.4" hidden="1" x14ac:dyDescent="0.3">
      <c r="J2064" s="137">
        <v>32319</v>
      </c>
      <c r="K2064" s="137">
        <v>28000</v>
      </c>
      <c r="L2064" s="137">
        <v>2780</v>
      </c>
      <c r="M2064" s="137">
        <v>1539</v>
      </c>
    </row>
    <row r="2065" spans="10:13" ht="14.4" hidden="1" x14ac:dyDescent="0.3">
      <c r="J2065" s="137">
        <v>59575.18</v>
      </c>
      <c r="K2065" s="137">
        <v>59575.18</v>
      </c>
      <c r="L2065" s="137">
        <v>0</v>
      </c>
      <c r="M2065" s="137">
        <v>0</v>
      </c>
    </row>
    <row r="2066" spans="10:13" ht="14.4" hidden="1" x14ac:dyDescent="0.3">
      <c r="J2066" s="137">
        <v>9332.4</v>
      </c>
      <c r="K2066" s="137">
        <v>7777</v>
      </c>
      <c r="L2066" s="137">
        <v>0</v>
      </c>
      <c r="M2066" s="137">
        <v>1555.4</v>
      </c>
    </row>
    <row r="2067" spans="10:13" ht="14.4" hidden="1" x14ac:dyDescent="0.3">
      <c r="J2067" s="137">
        <v>1120</v>
      </c>
      <c r="K2067" s="137">
        <v>1120</v>
      </c>
      <c r="L2067" s="137">
        <v>0</v>
      </c>
      <c r="M2067" s="137">
        <v>0</v>
      </c>
    </row>
    <row r="2068" spans="10:13" ht="14.4" hidden="1" x14ac:dyDescent="0.3">
      <c r="J2068" s="137">
        <v>583.20000000000005</v>
      </c>
      <c r="K2068" s="137">
        <v>486</v>
      </c>
      <c r="L2068" s="137">
        <v>0</v>
      </c>
      <c r="M2068" s="137">
        <v>97.2</v>
      </c>
    </row>
    <row r="2069" spans="10:13" ht="14.4" hidden="1" x14ac:dyDescent="0.3">
      <c r="J2069" s="137">
        <v>6435</v>
      </c>
      <c r="K2069" s="137">
        <v>6435</v>
      </c>
      <c r="L2069" s="137">
        <v>0</v>
      </c>
      <c r="M2069" s="137">
        <v>0</v>
      </c>
    </row>
    <row r="2070" spans="10:13" ht="14.4" hidden="1" x14ac:dyDescent="0.3">
      <c r="J2070" s="137">
        <v>19916</v>
      </c>
      <c r="K2070" s="137">
        <v>19916</v>
      </c>
      <c r="L2070" s="137">
        <v>0</v>
      </c>
      <c r="M2070" s="137">
        <v>0</v>
      </c>
    </row>
    <row r="2071" spans="10:13" ht="14.4" hidden="1" x14ac:dyDescent="0.3">
      <c r="J2071" s="137">
        <v>49771.33</v>
      </c>
      <c r="K2071" s="137">
        <v>38471.5</v>
      </c>
      <c r="L2071" s="137">
        <v>11299.83</v>
      </c>
      <c r="M2071" s="137">
        <v>0</v>
      </c>
    </row>
    <row r="2072" spans="10:13" ht="14.4" hidden="1" x14ac:dyDescent="0.3">
      <c r="J2072" s="137">
        <v>1196</v>
      </c>
      <c r="K2072" s="137">
        <v>1196</v>
      </c>
      <c r="L2072" s="137">
        <v>0</v>
      </c>
      <c r="M2072" s="137">
        <v>0</v>
      </c>
    </row>
    <row r="2073" spans="10:13" ht="14.4" hidden="1" x14ac:dyDescent="0.3">
      <c r="J2073" s="137">
        <v>89879.93</v>
      </c>
      <c r="K2073" s="137">
        <v>40391.79</v>
      </c>
      <c r="L2073" s="137">
        <v>49488.14</v>
      </c>
      <c r="M2073" s="137">
        <v>0</v>
      </c>
    </row>
    <row r="2074" spans="10:13" ht="14.4" hidden="1" x14ac:dyDescent="0.3">
      <c r="J2074" s="137">
        <v>491.51</v>
      </c>
      <c r="K2074" s="137">
        <v>491.51</v>
      </c>
      <c r="L2074" s="137">
        <v>0</v>
      </c>
      <c r="M2074" s="137">
        <v>0</v>
      </c>
    </row>
    <row r="2075" spans="10:13" ht="14.4" hidden="1" x14ac:dyDescent="0.3">
      <c r="J2075" s="137">
        <v>6962.4</v>
      </c>
      <c r="K2075" s="137">
        <v>5802</v>
      </c>
      <c r="L2075" s="137">
        <v>0</v>
      </c>
      <c r="M2075" s="137">
        <v>1160.4000000000001</v>
      </c>
    </row>
    <row r="2076" spans="10:13" ht="14.4" hidden="1" x14ac:dyDescent="0.3">
      <c r="J2076" s="137">
        <v>4675</v>
      </c>
      <c r="K2076" s="137">
        <v>4675</v>
      </c>
      <c r="L2076" s="137">
        <v>0</v>
      </c>
      <c r="M2076" s="137">
        <v>0</v>
      </c>
    </row>
    <row r="2077" spans="10:13" ht="14.4" hidden="1" x14ac:dyDescent="0.3">
      <c r="J2077" s="137">
        <v>8680.7999999999993</v>
      </c>
      <c r="K2077" s="137">
        <v>7234</v>
      </c>
      <c r="L2077" s="137">
        <v>0</v>
      </c>
      <c r="M2077" s="137">
        <v>1446.8</v>
      </c>
    </row>
    <row r="2078" spans="10:13" ht="14.4" hidden="1" x14ac:dyDescent="0.3">
      <c r="J2078" s="137">
        <v>11358</v>
      </c>
      <c r="K2078" s="137">
        <v>9465</v>
      </c>
      <c r="L2078" s="137">
        <v>0</v>
      </c>
      <c r="M2078" s="137">
        <v>1893</v>
      </c>
    </row>
    <row r="2079" spans="10:13" ht="14.4" hidden="1" x14ac:dyDescent="0.3">
      <c r="J2079" s="137">
        <v>47396.91</v>
      </c>
      <c r="K2079" s="137">
        <v>39171</v>
      </c>
      <c r="L2079" s="137">
        <v>0</v>
      </c>
      <c r="M2079" s="137">
        <v>8225.91</v>
      </c>
    </row>
    <row r="2080" spans="10:13" ht="14.4" hidden="1" x14ac:dyDescent="0.3">
      <c r="J2080" s="137">
        <v>949.2</v>
      </c>
      <c r="K2080" s="137">
        <v>791</v>
      </c>
      <c r="L2080" s="137">
        <v>0</v>
      </c>
      <c r="M2080" s="137">
        <v>158.19999999999999</v>
      </c>
    </row>
    <row r="2081" spans="10:13" ht="14.4" hidden="1" x14ac:dyDescent="0.3">
      <c r="J2081" s="137">
        <v>450</v>
      </c>
      <c r="K2081" s="137">
        <v>450</v>
      </c>
      <c r="L2081" s="137">
        <v>0</v>
      </c>
      <c r="M2081" s="137">
        <v>0</v>
      </c>
    </row>
    <row r="2082" spans="10:13" ht="14.4" hidden="1" x14ac:dyDescent="0.3">
      <c r="J2082" s="137">
        <v>3978</v>
      </c>
      <c r="K2082" s="137">
        <v>3315</v>
      </c>
      <c r="L2082" s="137">
        <v>0</v>
      </c>
      <c r="M2082" s="137">
        <v>663</v>
      </c>
    </row>
    <row r="2083" spans="10:13" ht="14.4" hidden="1" x14ac:dyDescent="0.3">
      <c r="J2083" s="137">
        <v>14640</v>
      </c>
      <c r="K2083" s="137">
        <v>12200</v>
      </c>
      <c r="L2083" s="137">
        <v>0</v>
      </c>
      <c r="M2083" s="137">
        <v>2440</v>
      </c>
    </row>
    <row r="2084" spans="10:13" ht="14.4" hidden="1" x14ac:dyDescent="0.3">
      <c r="J2084" s="137">
        <v>3101.4</v>
      </c>
      <c r="K2084" s="137">
        <v>2584.5</v>
      </c>
      <c r="L2084" s="137">
        <v>0</v>
      </c>
      <c r="M2084" s="137">
        <v>516.9</v>
      </c>
    </row>
    <row r="2085" spans="10:13" ht="14.4" hidden="1" x14ac:dyDescent="0.3">
      <c r="J2085" s="137">
        <v>1440</v>
      </c>
      <c r="K2085" s="137">
        <v>1200</v>
      </c>
      <c r="L2085" s="137">
        <v>0</v>
      </c>
      <c r="M2085" s="137">
        <v>240</v>
      </c>
    </row>
    <row r="2086" spans="10:13" ht="14.4" hidden="1" x14ac:dyDescent="0.3">
      <c r="J2086" s="137">
        <v>1252.8</v>
      </c>
      <c r="K2086" s="137">
        <v>1044</v>
      </c>
      <c r="L2086" s="137">
        <v>0</v>
      </c>
      <c r="M2086" s="137">
        <v>208.8</v>
      </c>
    </row>
    <row r="2087" spans="10:13" ht="14.4" hidden="1" x14ac:dyDescent="0.3">
      <c r="J2087" s="137">
        <v>4089</v>
      </c>
      <c r="K2087" s="137">
        <v>3407.5</v>
      </c>
      <c r="L2087" s="137">
        <v>0</v>
      </c>
      <c r="M2087" s="137">
        <v>681.5</v>
      </c>
    </row>
    <row r="2088" spans="10:13" ht="14.4" hidden="1" x14ac:dyDescent="0.3">
      <c r="J2088" s="137">
        <v>1750</v>
      </c>
      <c r="K2088" s="137">
        <v>1750</v>
      </c>
      <c r="L2088" s="137">
        <v>0</v>
      </c>
      <c r="M2088" s="137">
        <v>0</v>
      </c>
    </row>
    <row r="2089" spans="10:13" ht="14.4" hidden="1" x14ac:dyDescent="0.3">
      <c r="J2089" s="137">
        <v>10089.370000000001</v>
      </c>
      <c r="K2089" s="137">
        <v>7720.62</v>
      </c>
      <c r="L2089" s="137">
        <v>2368.75</v>
      </c>
      <c r="M2089" s="137">
        <v>0</v>
      </c>
    </row>
    <row r="2090" spans="10:13" ht="14.4" hidden="1" x14ac:dyDescent="0.3">
      <c r="J2090" s="137">
        <v>19118.599999999999</v>
      </c>
      <c r="K2090" s="137">
        <v>0</v>
      </c>
      <c r="L2090" s="137">
        <v>19118.599999999999</v>
      </c>
      <c r="M2090" s="137">
        <v>0</v>
      </c>
    </row>
    <row r="2091" spans="10:13" ht="14.4" hidden="1" x14ac:dyDescent="0.3">
      <c r="J2091" s="137">
        <v>12178.64</v>
      </c>
      <c r="K2091" s="137">
        <v>12086.5</v>
      </c>
      <c r="L2091" s="137">
        <v>92.14</v>
      </c>
      <c r="M2091" s="137">
        <v>0</v>
      </c>
    </row>
    <row r="2092" spans="10:13" ht="14.4" hidden="1" x14ac:dyDescent="0.3">
      <c r="J2092" s="137">
        <v>97277</v>
      </c>
      <c r="K2092" s="137">
        <v>96997</v>
      </c>
      <c r="L2092" s="137">
        <v>280</v>
      </c>
      <c r="M2092" s="137">
        <v>0</v>
      </c>
    </row>
    <row r="2093" spans="10:13" ht="14.4" hidden="1" x14ac:dyDescent="0.3">
      <c r="J2093" s="137">
        <v>16846.849999999999</v>
      </c>
      <c r="K2093" s="137">
        <v>12009.4</v>
      </c>
      <c r="L2093" s="137">
        <v>4035.22</v>
      </c>
      <c r="M2093" s="137">
        <v>802.23</v>
      </c>
    </row>
    <row r="2094" spans="10:13" ht="14.4" hidden="1" x14ac:dyDescent="0.3">
      <c r="J2094" s="137">
        <v>34359.57</v>
      </c>
      <c r="K2094" s="137">
        <v>32723.4</v>
      </c>
      <c r="L2094" s="137">
        <v>0</v>
      </c>
      <c r="M2094" s="137">
        <v>1636.17</v>
      </c>
    </row>
    <row r="2095" spans="10:13" ht="14.4" hidden="1" x14ac:dyDescent="0.3">
      <c r="J2095" s="137">
        <v>21000</v>
      </c>
      <c r="K2095" s="137">
        <v>20000</v>
      </c>
      <c r="L2095" s="137">
        <v>0</v>
      </c>
      <c r="M2095" s="137">
        <v>1000</v>
      </c>
    </row>
    <row r="2096" spans="10:13" ht="14.4" hidden="1" x14ac:dyDescent="0.3">
      <c r="J2096" s="137">
        <v>16753</v>
      </c>
      <c r="K2096" s="137">
        <v>16753</v>
      </c>
      <c r="L2096" s="137">
        <v>0</v>
      </c>
      <c r="M2096" s="137">
        <v>0</v>
      </c>
    </row>
    <row r="2097" spans="10:13" ht="14.4" hidden="1" x14ac:dyDescent="0.3">
      <c r="J2097" s="137">
        <v>5482.99</v>
      </c>
      <c r="K2097" s="137">
        <v>4965.5</v>
      </c>
      <c r="L2097" s="137">
        <v>19.04</v>
      </c>
      <c r="M2097" s="137">
        <v>498.45</v>
      </c>
    </row>
    <row r="2098" spans="10:13" ht="14.4" hidden="1" x14ac:dyDescent="0.3">
      <c r="J2098" s="137">
        <v>87771.8</v>
      </c>
      <c r="K2098" s="137">
        <v>47496</v>
      </c>
      <c r="L2098" s="137">
        <v>25647.17</v>
      </c>
      <c r="M2098" s="137">
        <v>14628.63</v>
      </c>
    </row>
    <row r="2099" spans="10:13" ht="14.4" hidden="1" x14ac:dyDescent="0.3">
      <c r="J2099" s="137">
        <v>1608</v>
      </c>
      <c r="K2099" s="137">
        <v>1340</v>
      </c>
      <c r="L2099" s="137">
        <v>0</v>
      </c>
      <c r="M2099" s="137">
        <v>268</v>
      </c>
    </row>
    <row r="2100" spans="10:13" ht="14.4" hidden="1" x14ac:dyDescent="0.3">
      <c r="J2100" s="137">
        <v>1865.93</v>
      </c>
      <c r="K2100" s="137">
        <v>1643</v>
      </c>
      <c r="L2100" s="137">
        <v>71.34</v>
      </c>
      <c r="M2100" s="137">
        <v>151.59</v>
      </c>
    </row>
    <row r="2101" spans="10:13" ht="14.4" hidden="1" x14ac:dyDescent="0.3">
      <c r="J2101" s="137">
        <v>3150</v>
      </c>
      <c r="K2101" s="137">
        <v>3000</v>
      </c>
      <c r="L2101" s="137">
        <v>0</v>
      </c>
      <c r="M2101" s="137">
        <v>150</v>
      </c>
    </row>
    <row r="2102" spans="10:13" ht="14.4" hidden="1" x14ac:dyDescent="0.3">
      <c r="J2102" s="137">
        <v>5602</v>
      </c>
      <c r="K2102" s="137">
        <v>5602</v>
      </c>
      <c r="L2102" s="137">
        <v>0</v>
      </c>
      <c r="M2102" s="137">
        <v>0</v>
      </c>
    </row>
    <row r="2103" spans="10:13" ht="14.4" hidden="1" x14ac:dyDescent="0.3">
      <c r="J2103" s="137">
        <v>6625.2</v>
      </c>
      <c r="K2103" s="137">
        <v>5521</v>
      </c>
      <c r="L2103" s="137">
        <v>0</v>
      </c>
      <c r="M2103" s="137">
        <v>1104.2</v>
      </c>
    </row>
    <row r="2104" spans="10:13" ht="14.4" hidden="1" x14ac:dyDescent="0.3">
      <c r="J2104" s="137">
        <v>5632.8</v>
      </c>
      <c r="K2104" s="137">
        <v>4694</v>
      </c>
      <c r="L2104" s="137">
        <v>0</v>
      </c>
      <c r="M2104" s="137">
        <v>938.8</v>
      </c>
    </row>
    <row r="2105" spans="10:13" ht="14.4" hidden="1" x14ac:dyDescent="0.3">
      <c r="J2105" s="137">
        <v>11308</v>
      </c>
      <c r="K2105" s="137">
        <v>11308</v>
      </c>
      <c r="L2105" s="137">
        <v>0</v>
      </c>
      <c r="M2105" s="137">
        <v>0</v>
      </c>
    </row>
    <row r="2106" spans="10:13" ht="14.4" hidden="1" x14ac:dyDescent="0.3">
      <c r="J2106" s="137">
        <v>29002.6</v>
      </c>
      <c r="K2106" s="137">
        <v>26366</v>
      </c>
      <c r="L2106" s="137">
        <v>0</v>
      </c>
      <c r="M2106" s="137">
        <v>2636.6</v>
      </c>
    </row>
    <row r="2107" spans="10:13" ht="14.4" hidden="1" x14ac:dyDescent="0.3">
      <c r="J2107" s="137">
        <v>15000</v>
      </c>
      <c r="K2107" s="137">
        <v>14564.61</v>
      </c>
      <c r="L2107" s="137">
        <v>435.39</v>
      </c>
      <c r="M2107" s="137">
        <v>0</v>
      </c>
    </row>
    <row r="2108" spans="10:13" ht="14.4" hidden="1" x14ac:dyDescent="0.3">
      <c r="J2108" s="137">
        <v>9500</v>
      </c>
      <c r="K2108" s="137">
        <v>9500</v>
      </c>
      <c r="L2108" s="137">
        <v>0</v>
      </c>
      <c r="M2108" s="137">
        <v>0</v>
      </c>
    </row>
    <row r="2109" spans="10:13" ht="14.4" hidden="1" x14ac:dyDescent="0.3">
      <c r="J2109" s="137">
        <v>15000</v>
      </c>
      <c r="K2109" s="137">
        <v>15000</v>
      </c>
      <c r="L2109" s="137">
        <v>0</v>
      </c>
      <c r="M2109" s="137">
        <v>0</v>
      </c>
    </row>
    <row r="2110" spans="10:13" ht="14.4" hidden="1" x14ac:dyDescent="0.3">
      <c r="J2110" s="137">
        <v>10656</v>
      </c>
      <c r="K2110" s="137">
        <v>10656</v>
      </c>
      <c r="L2110" s="137">
        <v>0</v>
      </c>
      <c r="M2110" s="137">
        <v>0</v>
      </c>
    </row>
    <row r="2111" spans="10:13" ht="14.4" hidden="1" x14ac:dyDescent="0.3">
      <c r="J2111" s="137">
        <v>9475.18</v>
      </c>
      <c r="K2111" s="137">
        <v>0</v>
      </c>
      <c r="L2111" s="137">
        <v>9475.18</v>
      </c>
      <c r="M2111" s="137">
        <v>0</v>
      </c>
    </row>
    <row r="2112" spans="10:13" ht="14.4" hidden="1" x14ac:dyDescent="0.3">
      <c r="J2112" s="137">
        <v>779.35</v>
      </c>
      <c r="K2112" s="137">
        <v>715</v>
      </c>
      <c r="L2112" s="137">
        <v>0</v>
      </c>
      <c r="M2112" s="137">
        <v>64.349999999999994</v>
      </c>
    </row>
    <row r="2113" spans="10:13" ht="14.4" hidden="1" x14ac:dyDescent="0.3">
      <c r="J2113" s="137">
        <v>43717.24</v>
      </c>
      <c r="K2113" s="137">
        <v>40000</v>
      </c>
      <c r="L2113" s="137">
        <v>107.56</v>
      </c>
      <c r="M2113" s="137">
        <v>3609.68</v>
      </c>
    </row>
    <row r="2114" spans="10:13" ht="14.4" hidden="1" x14ac:dyDescent="0.3">
      <c r="J2114" s="137">
        <v>7750.76</v>
      </c>
      <c r="K2114" s="137">
        <v>7102.6</v>
      </c>
      <c r="L2114" s="137">
        <v>648.16</v>
      </c>
      <c r="M2114" s="137">
        <v>0</v>
      </c>
    </row>
    <row r="2115" spans="10:13" ht="14.4" hidden="1" x14ac:dyDescent="0.3">
      <c r="J2115" s="137">
        <v>3943</v>
      </c>
      <c r="K2115" s="137">
        <v>3943</v>
      </c>
      <c r="L2115" s="137">
        <v>0</v>
      </c>
      <c r="M2115" s="137">
        <v>0</v>
      </c>
    </row>
    <row r="2116" spans="10:13" ht="14.4" hidden="1" x14ac:dyDescent="0.3">
      <c r="J2116" s="137">
        <v>5390</v>
      </c>
      <c r="K2116" s="137">
        <v>5390</v>
      </c>
      <c r="L2116" s="137">
        <v>0</v>
      </c>
      <c r="M2116" s="137">
        <v>0</v>
      </c>
    </row>
    <row r="2117" spans="10:13" ht="14.4" hidden="1" x14ac:dyDescent="0.3">
      <c r="J2117" s="137">
        <v>24221.25</v>
      </c>
      <c r="K2117" s="137">
        <v>24221.25</v>
      </c>
      <c r="L2117" s="137">
        <v>0</v>
      </c>
      <c r="M2117" s="137">
        <v>0</v>
      </c>
    </row>
    <row r="2118" spans="10:13" ht="14.4" hidden="1" x14ac:dyDescent="0.3">
      <c r="J2118" s="137">
        <v>9241</v>
      </c>
      <c r="K2118" s="137">
        <v>9156</v>
      </c>
      <c r="L2118" s="137">
        <v>85</v>
      </c>
      <c r="M2118" s="137">
        <v>0</v>
      </c>
    </row>
    <row r="2119" spans="10:13" ht="14.4" hidden="1" x14ac:dyDescent="0.3">
      <c r="J2119" s="137">
        <v>1090.2</v>
      </c>
      <c r="K2119" s="137">
        <v>908.5</v>
      </c>
      <c r="L2119" s="137">
        <v>0</v>
      </c>
      <c r="M2119" s="137">
        <v>181.7</v>
      </c>
    </row>
    <row r="2120" spans="10:13" ht="14.4" hidden="1" x14ac:dyDescent="0.3">
      <c r="J2120" s="137">
        <v>12322</v>
      </c>
      <c r="K2120" s="137">
        <v>12322</v>
      </c>
      <c r="L2120" s="137">
        <v>0</v>
      </c>
      <c r="M2120" s="137">
        <v>0</v>
      </c>
    </row>
    <row r="2121" spans="10:13" ht="14.4" hidden="1" x14ac:dyDescent="0.3">
      <c r="J2121" s="137">
        <v>16288</v>
      </c>
      <c r="K2121" s="137">
        <v>16288</v>
      </c>
      <c r="L2121" s="137">
        <v>0</v>
      </c>
      <c r="M2121" s="137">
        <v>0</v>
      </c>
    </row>
    <row r="2122" spans="10:13" ht="14.4" hidden="1" x14ac:dyDescent="0.3">
      <c r="J2122" s="137">
        <v>953.5</v>
      </c>
      <c r="K2122" s="137">
        <v>953.5</v>
      </c>
      <c r="L2122" s="137">
        <v>0</v>
      </c>
      <c r="M2122" s="137">
        <v>0</v>
      </c>
    </row>
    <row r="2123" spans="10:13" ht="14.4" hidden="1" x14ac:dyDescent="0.3">
      <c r="J2123" s="137">
        <v>40517.14</v>
      </c>
      <c r="K2123" s="137">
        <v>32848.22</v>
      </c>
      <c r="L2123" s="137">
        <v>7668.92</v>
      </c>
      <c r="M2123" s="137">
        <v>0</v>
      </c>
    </row>
    <row r="2124" spans="10:13" ht="14.4" hidden="1" x14ac:dyDescent="0.3">
      <c r="J2124" s="137">
        <v>928.01</v>
      </c>
      <c r="K2124" s="137">
        <v>928.01</v>
      </c>
      <c r="L2124" s="137">
        <v>0</v>
      </c>
      <c r="M2124" s="137">
        <v>0</v>
      </c>
    </row>
    <row r="2125" spans="10:13" ht="14.4" hidden="1" x14ac:dyDescent="0.3">
      <c r="J2125" s="137">
        <v>8000</v>
      </c>
      <c r="K2125" s="137">
        <v>8000</v>
      </c>
      <c r="L2125" s="137">
        <v>0</v>
      </c>
      <c r="M2125" s="137">
        <v>0</v>
      </c>
    </row>
    <row r="2126" spans="10:13" ht="14.4" hidden="1" x14ac:dyDescent="0.3">
      <c r="J2126" s="137">
        <v>46117.16</v>
      </c>
      <c r="K2126" s="137">
        <v>46087.16</v>
      </c>
      <c r="L2126" s="137">
        <v>30</v>
      </c>
      <c r="M2126" s="137">
        <v>0</v>
      </c>
    </row>
    <row r="2127" spans="10:13" ht="14.4" hidden="1" x14ac:dyDescent="0.3">
      <c r="J2127" s="137">
        <v>113.51</v>
      </c>
      <c r="K2127" s="137">
        <v>105</v>
      </c>
      <c r="L2127" s="137">
        <v>0</v>
      </c>
      <c r="M2127" s="137">
        <v>8.51</v>
      </c>
    </row>
    <row r="2128" spans="10:13" ht="14.4" hidden="1" x14ac:dyDescent="0.3">
      <c r="J2128" s="137">
        <v>24410.06</v>
      </c>
      <c r="K2128" s="137">
        <v>22581</v>
      </c>
      <c r="L2128" s="137">
        <v>0</v>
      </c>
      <c r="M2128" s="137">
        <v>1829.06</v>
      </c>
    </row>
    <row r="2129" spans="10:13" ht="14.4" hidden="1" x14ac:dyDescent="0.3">
      <c r="J2129" s="137">
        <v>3138.14</v>
      </c>
      <c r="K2129" s="137">
        <v>2903</v>
      </c>
      <c r="L2129" s="137">
        <v>0</v>
      </c>
      <c r="M2129" s="137">
        <v>235.14</v>
      </c>
    </row>
    <row r="2130" spans="10:13" ht="14.4" hidden="1" x14ac:dyDescent="0.3">
      <c r="J2130" s="137">
        <v>163649.26</v>
      </c>
      <c r="K2130" s="137">
        <v>0</v>
      </c>
      <c r="L2130" s="137">
        <v>163649.26</v>
      </c>
      <c r="M2130" s="137">
        <v>0</v>
      </c>
    </row>
    <row r="2131" spans="10:13" ht="14.4" hidden="1" x14ac:dyDescent="0.3">
      <c r="J2131" s="137">
        <v>25869.79</v>
      </c>
      <c r="K2131" s="137">
        <v>20991.5</v>
      </c>
      <c r="L2131" s="137">
        <v>566.66</v>
      </c>
      <c r="M2131" s="137">
        <v>4311.63</v>
      </c>
    </row>
    <row r="2132" spans="10:13" ht="14.4" hidden="1" x14ac:dyDescent="0.3">
      <c r="J2132" s="137">
        <v>452.49</v>
      </c>
      <c r="K2132" s="137">
        <v>0</v>
      </c>
      <c r="L2132" s="137">
        <v>452.49</v>
      </c>
      <c r="M2132" s="137">
        <v>0</v>
      </c>
    </row>
    <row r="2133" spans="10:13" ht="14.4" hidden="1" x14ac:dyDescent="0.3">
      <c r="J2133" s="137">
        <v>858.9</v>
      </c>
      <c r="K2133" s="137">
        <v>0</v>
      </c>
      <c r="L2133" s="137">
        <v>858.9</v>
      </c>
      <c r="M2133" s="137">
        <v>0</v>
      </c>
    </row>
    <row r="2134" spans="10:13" ht="14.4" hidden="1" x14ac:dyDescent="0.3">
      <c r="J2134" s="137">
        <v>1992.68</v>
      </c>
      <c r="K2134" s="137">
        <v>1607</v>
      </c>
      <c r="L2134" s="137">
        <v>0</v>
      </c>
      <c r="M2134" s="137">
        <v>385.68</v>
      </c>
    </row>
    <row r="2135" spans="10:13" ht="14.4" hidden="1" x14ac:dyDescent="0.3">
      <c r="J2135" s="137">
        <v>20903.78</v>
      </c>
      <c r="K2135" s="137">
        <v>4000</v>
      </c>
      <c r="L2135" s="137">
        <v>13419.82</v>
      </c>
      <c r="M2135" s="137">
        <v>3483.96</v>
      </c>
    </row>
    <row r="2136" spans="10:13" ht="14.4" hidden="1" x14ac:dyDescent="0.3">
      <c r="J2136" s="137">
        <v>5436.28</v>
      </c>
      <c r="K2136" s="137">
        <v>5436.28</v>
      </c>
      <c r="L2136" s="137">
        <v>0</v>
      </c>
      <c r="M2136" s="137">
        <v>0</v>
      </c>
    </row>
    <row r="2137" spans="10:13" ht="14.4" hidden="1" x14ac:dyDescent="0.3">
      <c r="J2137" s="137">
        <v>2420.6</v>
      </c>
      <c r="K2137" s="137">
        <v>2420.6</v>
      </c>
      <c r="L2137" s="137">
        <v>0</v>
      </c>
      <c r="M2137" s="137">
        <v>0</v>
      </c>
    </row>
    <row r="2138" spans="10:13" ht="14.4" hidden="1" x14ac:dyDescent="0.3">
      <c r="J2138" s="137">
        <v>14557.5</v>
      </c>
      <c r="K2138" s="137">
        <v>0</v>
      </c>
      <c r="L2138" s="137">
        <v>14557.5</v>
      </c>
      <c r="M2138" s="137">
        <v>0</v>
      </c>
    </row>
    <row r="2139" spans="10:13" ht="14.4" hidden="1" x14ac:dyDescent="0.3">
      <c r="J2139" s="137">
        <v>562533.38</v>
      </c>
      <c r="K2139" s="137">
        <v>562533.38</v>
      </c>
      <c r="L2139" s="137">
        <v>0</v>
      </c>
      <c r="M2139" s="137">
        <v>0</v>
      </c>
    </row>
    <row r="2140" spans="10:13" ht="14.4" hidden="1" x14ac:dyDescent="0.3">
      <c r="J2140" s="137">
        <v>1630.96</v>
      </c>
      <c r="K2140" s="137">
        <v>1630.96</v>
      </c>
      <c r="L2140" s="137">
        <v>0</v>
      </c>
      <c r="M2140" s="137">
        <v>0</v>
      </c>
    </row>
    <row r="2141" spans="10:13" ht="14.4" hidden="1" x14ac:dyDescent="0.3">
      <c r="J2141" s="137">
        <v>918</v>
      </c>
      <c r="K2141" s="137">
        <v>765</v>
      </c>
      <c r="L2141" s="137">
        <v>0</v>
      </c>
      <c r="M2141" s="137">
        <v>153</v>
      </c>
    </row>
    <row r="2142" spans="10:13" ht="14.4" hidden="1" x14ac:dyDescent="0.3">
      <c r="J2142" s="137">
        <v>5077.5</v>
      </c>
      <c r="K2142" s="137">
        <v>5077.5</v>
      </c>
      <c r="L2142" s="137">
        <v>0</v>
      </c>
      <c r="M2142" s="137">
        <v>0</v>
      </c>
    </row>
    <row r="2143" spans="10:13" ht="14.4" hidden="1" x14ac:dyDescent="0.3">
      <c r="J2143" s="137">
        <v>4000</v>
      </c>
      <c r="K2143" s="137">
        <v>4000</v>
      </c>
      <c r="L2143" s="137">
        <v>0</v>
      </c>
      <c r="M2143" s="137">
        <v>0</v>
      </c>
    </row>
    <row r="2144" spans="10:13" ht="14.4" hidden="1" x14ac:dyDescent="0.3">
      <c r="J2144" s="137">
        <v>2640.34</v>
      </c>
      <c r="K2144" s="137">
        <v>2442.5</v>
      </c>
      <c r="L2144" s="137">
        <v>0</v>
      </c>
      <c r="M2144" s="137">
        <v>197.84</v>
      </c>
    </row>
    <row r="2145" spans="10:13" ht="14.4" hidden="1" x14ac:dyDescent="0.3">
      <c r="J2145" s="137">
        <v>1880.94</v>
      </c>
      <c r="K2145" s="137">
        <v>1740</v>
      </c>
      <c r="L2145" s="137">
        <v>0</v>
      </c>
      <c r="M2145" s="137">
        <v>140.94</v>
      </c>
    </row>
    <row r="2146" spans="10:13" ht="14.4" hidden="1" x14ac:dyDescent="0.3">
      <c r="J2146" s="137">
        <v>4475.34</v>
      </c>
      <c r="K2146" s="137">
        <v>4140</v>
      </c>
      <c r="L2146" s="137">
        <v>0</v>
      </c>
      <c r="M2146" s="137">
        <v>335.34</v>
      </c>
    </row>
    <row r="2147" spans="10:13" ht="14.4" hidden="1" x14ac:dyDescent="0.3">
      <c r="J2147" s="137">
        <v>36452.239999999998</v>
      </c>
      <c r="K2147" s="137">
        <v>31089.45</v>
      </c>
      <c r="L2147" s="137">
        <v>2631.4</v>
      </c>
      <c r="M2147" s="137">
        <v>2731.39</v>
      </c>
    </row>
    <row r="2148" spans="10:13" ht="14.4" hidden="1" x14ac:dyDescent="0.3">
      <c r="J2148" s="137">
        <v>14014.16</v>
      </c>
      <c r="K2148" s="137">
        <v>11272.5</v>
      </c>
      <c r="L2148" s="137">
        <v>2741.66</v>
      </c>
      <c r="M2148" s="137">
        <v>0</v>
      </c>
    </row>
    <row r="2149" spans="10:13" ht="14.4" hidden="1" x14ac:dyDescent="0.3">
      <c r="J2149" s="137">
        <v>2271.5</v>
      </c>
      <c r="K2149" s="137">
        <v>2271.5</v>
      </c>
      <c r="L2149" s="137">
        <v>0</v>
      </c>
      <c r="M2149" s="137">
        <v>0</v>
      </c>
    </row>
    <row r="2150" spans="10:13" ht="14.4" hidden="1" x14ac:dyDescent="0.3">
      <c r="J2150" s="137">
        <v>9409.1</v>
      </c>
      <c r="K2150" s="137">
        <v>4079.1</v>
      </c>
      <c r="L2150" s="137">
        <v>5330</v>
      </c>
      <c r="M2150" s="137">
        <v>0</v>
      </c>
    </row>
    <row r="2151" spans="10:13" ht="14.4" hidden="1" x14ac:dyDescent="0.3">
      <c r="J2151" s="137">
        <v>6121.8</v>
      </c>
      <c r="K2151" s="137">
        <v>6019.3</v>
      </c>
      <c r="L2151" s="137">
        <v>102.5</v>
      </c>
      <c r="M2151" s="137">
        <v>0</v>
      </c>
    </row>
    <row r="2152" spans="10:13" ht="14.4" hidden="1" x14ac:dyDescent="0.3">
      <c r="J2152" s="137">
        <v>6236.4</v>
      </c>
      <c r="K2152" s="137">
        <v>5197</v>
      </c>
      <c r="L2152" s="137">
        <v>0</v>
      </c>
      <c r="M2152" s="137">
        <v>1039.4000000000001</v>
      </c>
    </row>
    <row r="2153" spans="10:13" ht="14.4" hidden="1" x14ac:dyDescent="0.3">
      <c r="J2153" s="137">
        <v>208847.26</v>
      </c>
      <c r="K2153" s="137">
        <v>60950</v>
      </c>
      <c r="L2153" s="137">
        <v>113089.38</v>
      </c>
      <c r="M2153" s="137">
        <v>34807.879999999997</v>
      </c>
    </row>
    <row r="2154" spans="10:13" ht="14.4" hidden="1" x14ac:dyDescent="0.3">
      <c r="J2154" s="137">
        <v>4080</v>
      </c>
      <c r="K2154" s="137">
        <v>4080</v>
      </c>
      <c r="L2154" s="137">
        <v>0</v>
      </c>
      <c r="M2154" s="137">
        <v>0</v>
      </c>
    </row>
    <row r="2155" spans="10:13" ht="14.4" hidden="1" x14ac:dyDescent="0.3">
      <c r="J2155" s="137">
        <v>2270</v>
      </c>
      <c r="K2155" s="137">
        <v>2270</v>
      </c>
      <c r="L2155" s="137">
        <v>0</v>
      </c>
      <c r="M2155" s="137">
        <v>0</v>
      </c>
    </row>
    <row r="2156" spans="10:13" ht="14.4" hidden="1" x14ac:dyDescent="0.3">
      <c r="J2156" s="137">
        <v>12094</v>
      </c>
      <c r="K2156" s="137">
        <v>12094</v>
      </c>
      <c r="L2156" s="137">
        <v>0</v>
      </c>
      <c r="M2156" s="137">
        <v>0</v>
      </c>
    </row>
    <row r="2157" spans="10:13" ht="14.4" hidden="1" x14ac:dyDescent="0.3">
      <c r="J2157" s="137">
        <v>67831.679999999993</v>
      </c>
      <c r="K2157" s="137">
        <v>46398</v>
      </c>
      <c r="L2157" s="137">
        <v>21433.68</v>
      </c>
      <c r="M2157" s="137">
        <v>0</v>
      </c>
    </row>
    <row r="2158" spans="10:13" ht="14.4" hidden="1" x14ac:dyDescent="0.3">
      <c r="J2158" s="137">
        <v>18360</v>
      </c>
      <c r="K2158" s="137">
        <v>0</v>
      </c>
      <c r="L2158" s="137">
        <v>18360</v>
      </c>
      <c r="M2158" s="137">
        <v>0</v>
      </c>
    </row>
    <row r="2159" spans="10:13" ht="14.4" hidden="1" x14ac:dyDescent="0.3">
      <c r="J2159" s="137">
        <v>14250</v>
      </c>
      <c r="K2159" s="137">
        <v>14250</v>
      </c>
      <c r="L2159" s="137">
        <v>0</v>
      </c>
      <c r="M2159" s="137">
        <v>0</v>
      </c>
    </row>
    <row r="2160" spans="10:13" ht="14.4" hidden="1" x14ac:dyDescent="0.3">
      <c r="J2160" s="137">
        <v>8104.28</v>
      </c>
      <c r="K2160" s="137">
        <v>6909.59</v>
      </c>
      <c r="L2160" s="137">
        <v>0</v>
      </c>
      <c r="M2160" s="137">
        <v>1194.69</v>
      </c>
    </row>
    <row r="2161" spans="10:13" ht="14.4" hidden="1" x14ac:dyDescent="0.3">
      <c r="J2161" s="137">
        <v>33000</v>
      </c>
      <c r="K2161" s="137">
        <v>30000</v>
      </c>
      <c r="L2161" s="137">
        <v>0</v>
      </c>
      <c r="M2161" s="137">
        <v>3000</v>
      </c>
    </row>
    <row r="2162" spans="10:13" ht="14.4" hidden="1" x14ac:dyDescent="0.3">
      <c r="J2162" s="137">
        <v>860</v>
      </c>
      <c r="K2162" s="137">
        <v>860</v>
      </c>
      <c r="L2162" s="137">
        <v>0</v>
      </c>
      <c r="M2162" s="137">
        <v>0</v>
      </c>
    </row>
    <row r="2163" spans="10:13" ht="14.4" hidden="1" x14ac:dyDescent="0.3">
      <c r="J2163" s="137">
        <v>2467.5</v>
      </c>
      <c r="K2163" s="137">
        <v>2467.5</v>
      </c>
      <c r="L2163" s="137">
        <v>0</v>
      </c>
      <c r="M2163" s="137">
        <v>0</v>
      </c>
    </row>
    <row r="2164" spans="10:13" ht="14.4" hidden="1" x14ac:dyDescent="0.3">
      <c r="J2164" s="137">
        <v>4629.5</v>
      </c>
      <c r="K2164" s="137">
        <v>4629.5</v>
      </c>
      <c r="L2164" s="137">
        <v>0</v>
      </c>
      <c r="M2164" s="137">
        <v>0</v>
      </c>
    </row>
    <row r="2165" spans="10:13" ht="14.4" hidden="1" x14ac:dyDescent="0.3">
      <c r="J2165" s="137">
        <v>9823</v>
      </c>
      <c r="K2165" s="137">
        <v>9823</v>
      </c>
      <c r="L2165" s="137">
        <v>0</v>
      </c>
      <c r="M2165" s="137">
        <v>0</v>
      </c>
    </row>
    <row r="2166" spans="10:13" ht="14.4" hidden="1" x14ac:dyDescent="0.3">
      <c r="J2166" s="137">
        <v>8554</v>
      </c>
      <c r="K2166" s="137">
        <v>8554</v>
      </c>
      <c r="L2166" s="137">
        <v>0</v>
      </c>
      <c r="M2166" s="137">
        <v>0</v>
      </c>
    </row>
    <row r="2167" spans="10:13" ht="14.4" hidden="1" x14ac:dyDescent="0.3">
      <c r="J2167" s="137">
        <v>4750</v>
      </c>
      <c r="K2167" s="137">
        <v>4750</v>
      </c>
      <c r="L2167" s="137">
        <v>0</v>
      </c>
      <c r="M2167" s="137">
        <v>0</v>
      </c>
    </row>
    <row r="2168" spans="10:13" ht="14.4" hidden="1" x14ac:dyDescent="0.3">
      <c r="J2168" s="137">
        <v>3816</v>
      </c>
      <c r="K2168" s="137">
        <v>3816</v>
      </c>
      <c r="L2168" s="137">
        <v>0</v>
      </c>
      <c r="M2168" s="137">
        <v>0</v>
      </c>
    </row>
    <row r="2169" spans="10:13" ht="14.4" hidden="1" x14ac:dyDescent="0.3">
      <c r="J2169" s="137">
        <v>50949.22</v>
      </c>
      <c r="K2169" s="137">
        <v>7021</v>
      </c>
      <c r="L2169" s="137">
        <v>43928.22</v>
      </c>
      <c r="M2169" s="137">
        <v>0</v>
      </c>
    </row>
    <row r="2170" spans="10:13" ht="14.4" hidden="1" x14ac:dyDescent="0.3">
      <c r="J2170" s="137">
        <v>3000</v>
      </c>
      <c r="K2170" s="137">
        <v>2500</v>
      </c>
      <c r="L2170" s="137">
        <v>0</v>
      </c>
      <c r="M2170" s="137">
        <v>500</v>
      </c>
    </row>
    <row r="2171" spans="10:13" ht="14.4" hidden="1" x14ac:dyDescent="0.3">
      <c r="J2171" s="137">
        <v>8706</v>
      </c>
      <c r="K2171" s="137">
        <v>7255</v>
      </c>
      <c r="L2171" s="137">
        <v>0</v>
      </c>
      <c r="M2171" s="137">
        <v>1451</v>
      </c>
    </row>
    <row r="2172" spans="10:13" ht="14.4" hidden="1" x14ac:dyDescent="0.3">
      <c r="J2172" s="137">
        <v>2400</v>
      </c>
      <c r="K2172" s="137">
        <v>2000</v>
      </c>
      <c r="L2172" s="137">
        <v>0</v>
      </c>
      <c r="M2172" s="137">
        <v>400</v>
      </c>
    </row>
    <row r="2173" spans="10:13" ht="14.4" hidden="1" x14ac:dyDescent="0.3">
      <c r="J2173" s="137">
        <v>2778.29</v>
      </c>
      <c r="K2173" s="137">
        <v>1384</v>
      </c>
      <c r="L2173" s="137">
        <v>1394.29</v>
      </c>
      <c r="M2173" s="137">
        <v>0</v>
      </c>
    </row>
    <row r="2174" spans="10:13" ht="14.4" hidden="1" x14ac:dyDescent="0.3">
      <c r="J2174" s="137">
        <v>1660</v>
      </c>
      <c r="K2174" s="137">
        <v>1660</v>
      </c>
      <c r="L2174" s="137">
        <v>0</v>
      </c>
      <c r="M2174" s="137">
        <v>0</v>
      </c>
    </row>
    <row r="2175" spans="10:13" ht="14.4" hidden="1" x14ac:dyDescent="0.3">
      <c r="J2175" s="137">
        <v>9147.36</v>
      </c>
      <c r="K2175" s="137">
        <v>5014.5</v>
      </c>
      <c r="L2175" s="137">
        <v>4132.8599999999997</v>
      </c>
      <c r="M2175" s="137">
        <v>0</v>
      </c>
    </row>
    <row r="2176" spans="10:13" ht="14.4" hidden="1" x14ac:dyDescent="0.3">
      <c r="J2176" s="137">
        <v>7106</v>
      </c>
      <c r="K2176" s="137">
        <v>7106</v>
      </c>
      <c r="L2176" s="137">
        <v>0</v>
      </c>
      <c r="M2176" s="137">
        <v>0</v>
      </c>
    </row>
    <row r="2177" spans="10:13" ht="14.4" hidden="1" x14ac:dyDescent="0.3">
      <c r="J2177" s="137">
        <v>29839.5</v>
      </c>
      <c r="K2177" s="137">
        <v>29839.5</v>
      </c>
      <c r="L2177" s="137">
        <v>0</v>
      </c>
      <c r="M2177" s="137">
        <v>0</v>
      </c>
    </row>
    <row r="2178" spans="10:13" ht="14.4" hidden="1" x14ac:dyDescent="0.3">
      <c r="J2178" s="137">
        <v>11673.5</v>
      </c>
      <c r="K2178" s="137">
        <v>11673.5</v>
      </c>
      <c r="L2178" s="137">
        <v>0</v>
      </c>
      <c r="M2178" s="137">
        <v>0</v>
      </c>
    </row>
    <row r="2179" spans="10:13" ht="14.4" hidden="1" x14ac:dyDescent="0.3">
      <c r="J2179" s="137">
        <v>7114</v>
      </c>
      <c r="K2179" s="137">
        <v>7114</v>
      </c>
      <c r="L2179" s="137">
        <v>0</v>
      </c>
      <c r="M2179" s="137">
        <v>0</v>
      </c>
    </row>
    <row r="2180" spans="10:13" ht="14.4" hidden="1" x14ac:dyDescent="0.3">
      <c r="J2180" s="137">
        <v>5553.88</v>
      </c>
      <c r="K2180" s="137">
        <v>4098.5</v>
      </c>
      <c r="L2180" s="137">
        <v>529.73</v>
      </c>
      <c r="M2180" s="137">
        <v>925.65</v>
      </c>
    </row>
    <row r="2181" spans="10:13" ht="14.4" hidden="1" x14ac:dyDescent="0.3">
      <c r="J2181" s="137">
        <v>1255.8</v>
      </c>
      <c r="K2181" s="137">
        <v>1046.5</v>
      </c>
      <c r="L2181" s="137">
        <v>0</v>
      </c>
      <c r="M2181" s="137">
        <v>209.3</v>
      </c>
    </row>
    <row r="2182" spans="10:13" ht="14.4" hidden="1" x14ac:dyDescent="0.3">
      <c r="J2182" s="137">
        <v>34227.980000000003</v>
      </c>
      <c r="K2182" s="137">
        <v>28492.5</v>
      </c>
      <c r="L2182" s="137">
        <v>30.82</v>
      </c>
      <c r="M2182" s="137">
        <v>5704.66</v>
      </c>
    </row>
    <row r="2183" spans="10:13" ht="14.4" hidden="1" x14ac:dyDescent="0.3">
      <c r="J2183" s="137">
        <v>2047</v>
      </c>
      <c r="K2183" s="137">
        <v>0</v>
      </c>
      <c r="L2183" s="137">
        <v>2047</v>
      </c>
      <c r="M2183" s="137">
        <v>0</v>
      </c>
    </row>
    <row r="2184" spans="10:13" ht="14.4" hidden="1" x14ac:dyDescent="0.3">
      <c r="J2184" s="137">
        <v>3280.8</v>
      </c>
      <c r="K2184" s="137">
        <v>2734</v>
      </c>
      <c r="L2184" s="137">
        <v>0</v>
      </c>
      <c r="M2184" s="137">
        <v>546.79999999999995</v>
      </c>
    </row>
    <row r="2185" spans="10:13" ht="14.4" hidden="1" x14ac:dyDescent="0.3">
      <c r="J2185" s="137">
        <v>245.5</v>
      </c>
      <c r="K2185" s="137">
        <v>244.5</v>
      </c>
      <c r="L2185" s="137">
        <v>1</v>
      </c>
      <c r="M2185" s="137">
        <v>0</v>
      </c>
    </row>
    <row r="2186" spans="10:13" ht="14.4" hidden="1" x14ac:dyDescent="0.3">
      <c r="J2186" s="137">
        <v>21092.84</v>
      </c>
      <c r="K2186" s="137">
        <v>6906.5</v>
      </c>
      <c r="L2186" s="137">
        <v>14186.34</v>
      </c>
      <c r="M2186" s="137">
        <v>0</v>
      </c>
    </row>
    <row r="2187" spans="10:13" ht="14.4" hidden="1" x14ac:dyDescent="0.3">
      <c r="J2187" s="137">
        <v>5505</v>
      </c>
      <c r="K2187" s="137">
        <v>5505</v>
      </c>
      <c r="L2187" s="137">
        <v>0</v>
      </c>
      <c r="M2187" s="137">
        <v>0</v>
      </c>
    </row>
    <row r="2188" spans="10:13" ht="14.4" hidden="1" x14ac:dyDescent="0.3">
      <c r="J2188" s="137">
        <v>1717.5</v>
      </c>
      <c r="K2188" s="137">
        <v>1717.5</v>
      </c>
      <c r="L2188" s="137">
        <v>0</v>
      </c>
      <c r="M2188" s="137">
        <v>0</v>
      </c>
    </row>
    <row r="2189" spans="10:13" ht="14.4" hidden="1" x14ac:dyDescent="0.3">
      <c r="J2189" s="137">
        <v>2242.5</v>
      </c>
      <c r="K2189" s="137">
        <v>2242.5</v>
      </c>
      <c r="L2189" s="137">
        <v>0</v>
      </c>
      <c r="M2189" s="137">
        <v>0</v>
      </c>
    </row>
    <row r="2190" spans="10:13" ht="14.4" hidden="1" x14ac:dyDescent="0.3">
      <c r="J2190" s="137">
        <v>16690</v>
      </c>
      <c r="K2190" s="137">
        <v>16690</v>
      </c>
      <c r="L2190" s="137">
        <v>0</v>
      </c>
      <c r="M2190" s="137">
        <v>0</v>
      </c>
    </row>
    <row r="2191" spans="10:13" ht="14.4" hidden="1" x14ac:dyDescent="0.3">
      <c r="J2191" s="137">
        <v>13252.5</v>
      </c>
      <c r="K2191" s="137">
        <v>13252.5</v>
      </c>
      <c r="L2191" s="137">
        <v>0</v>
      </c>
      <c r="M2191" s="137">
        <v>0</v>
      </c>
    </row>
    <row r="2192" spans="10:13" ht="14.4" hidden="1" x14ac:dyDescent="0.3">
      <c r="J2192" s="137">
        <v>27734.09</v>
      </c>
      <c r="K2192" s="137">
        <v>1995</v>
      </c>
      <c r="L2192" s="137">
        <v>21116.74</v>
      </c>
      <c r="M2192" s="137">
        <v>4622.3500000000004</v>
      </c>
    </row>
    <row r="2193" spans="10:13" ht="14.4" hidden="1" x14ac:dyDescent="0.3">
      <c r="J2193" s="137">
        <v>4624.8</v>
      </c>
      <c r="K2193" s="137">
        <v>3854</v>
      </c>
      <c r="L2193" s="137">
        <v>0</v>
      </c>
      <c r="M2193" s="137">
        <v>770.8</v>
      </c>
    </row>
    <row r="2194" spans="10:13" ht="14.4" hidden="1" x14ac:dyDescent="0.3">
      <c r="J2194" s="137">
        <v>10057.120000000001</v>
      </c>
      <c r="K2194" s="137">
        <v>8326.5</v>
      </c>
      <c r="L2194" s="137">
        <v>54.43</v>
      </c>
      <c r="M2194" s="137">
        <v>1676.19</v>
      </c>
    </row>
    <row r="2195" spans="10:13" ht="14.4" hidden="1" x14ac:dyDescent="0.3">
      <c r="J2195" s="137">
        <v>14961</v>
      </c>
      <c r="K2195" s="137">
        <v>12467.5</v>
      </c>
      <c r="L2195" s="137">
        <v>0</v>
      </c>
      <c r="M2195" s="137">
        <v>2493.5</v>
      </c>
    </row>
    <row r="2196" spans="10:13" ht="14.4" hidden="1" x14ac:dyDescent="0.3">
      <c r="J2196" s="137">
        <v>6500</v>
      </c>
      <c r="K2196" s="137">
        <v>6500</v>
      </c>
      <c r="L2196" s="137">
        <v>0</v>
      </c>
      <c r="M2196" s="137">
        <v>0</v>
      </c>
    </row>
    <row r="2197" spans="10:13" ht="14.4" hidden="1" x14ac:dyDescent="0.3">
      <c r="J2197" s="137">
        <v>7029.11</v>
      </c>
      <c r="K2197" s="137">
        <v>2286.5</v>
      </c>
      <c r="L2197" s="137">
        <v>4742.6099999999997</v>
      </c>
      <c r="M2197" s="137">
        <v>0</v>
      </c>
    </row>
    <row r="2198" spans="10:13" ht="14.4" hidden="1" x14ac:dyDescent="0.3">
      <c r="J2198" s="137">
        <v>7700</v>
      </c>
      <c r="K2198" s="137">
        <v>7000</v>
      </c>
      <c r="L2198" s="137">
        <v>0</v>
      </c>
      <c r="M2198" s="137">
        <v>700</v>
      </c>
    </row>
    <row r="2199" spans="10:13" ht="14.4" hidden="1" x14ac:dyDescent="0.3">
      <c r="J2199" s="137">
        <v>800</v>
      </c>
      <c r="K2199" s="137">
        <v>800</v>
      </c>
      <c r="L2199" s="137">
        <v>0</v>
      </c>
      <c r="M2199" s="137">
        <v>0</v>
      </c>
    </row>
    <row r="2200" spans="10:13" ht="14.4" hidden="1" x14ac:dyDescent="0.3">
      <c r="J2200" s="137">
        <v>800</v>
      </c>
      <c r="K2200" s="137">
        <v>800</v>
      </c>
      <c r="L2200" s="137">
        <v>0</v>
      </c>
      <c r="M2200" s="137">
        <v>0</v>
      </c>
    </row>
    <row r="2201" spans="10:13" ht="14.4" hidden="1" x14ac:dyDescent="0.3">
      <c r="J2201" s="137">
        <v>800</v>
      </c>
      <c r="K2201" s="137">
        <v>800</v>
      </c>
      <c r="L2201" s="137">
        <v>0</v>
      </c>
      <c r="M2201" s="137">
        <v>0</v>
      </c>
    </row>
    <row r="2202" spans="10:13" ht="14.4" hidden="1" x14ac:dyDescent="0.3">
      <c r="J2202" s="137">
        <v>1500</v>
      </c>
      <c r="K2202" s="137">
        <v>1500</v>
      </c>
      <c r="L2202" s="137">
        <v>0</v>
      </c>
      <c r="M2202" s="137">
        <v>0</v>
      </c>
    </row>
    <row r="2203" spans="10:13" ht="14.4" hidden="1" x14ac:dyDescent="0.3">
      <c r="J2203" s="137">
        <v>800</v>
      </c>
      <c r="K2203" s="137">
        <v>800</v>
      </c>
      <c r="L2203" s="137">
        <v>0</v>
      </c>
      <c r="M2203" s="137">
        <v>0</v>
      </c>
    </row>
    <row r="2204" spans="10:13" ht="14.4" hidden="1" x14ac:dyDescent="0.3">
      <c r="J2204" s="137">
        <v>800</v>
      </c>
      <c r="K2204" s="137">
        <v>800</v>
      </c>
      <c r="L2204" s="137">
        <v>0</v>
      </c>
      <c r="M2204" s="137">
        <v>0</v>
      </c>
    </row>
    <row r="2205" spans="10:13" ht="14.4" hidden="1" x14ac:dyDescent="0.3">
      <c r="J2205" s="137">
        <v>800</v>
      </c>
      <c r="K2205" s="137">
        <v>800</v>
      </c>
      <c r="L2205" s="137">
        <v>0</v>
      </c>
      <c r="M2205" s="137">
        <v>0</v>
      </c>
    </row>
    <row r="2206" spans="10:13" ht="14.4" hidden="1" x14ac:dyDescent="0.3">
      <c r="J2206" s="137">
        <v>2714</v>
      </c>
      <c r="K2206" s="137">
        <v>2714</v>
      </c>
      <c r="L2206" s="137">
        <v>0</v>
      </c>
      <c r="M2206" s="137">
        <v>0</v>
      </c>
    </row>
    <row r="2207" spans="10:13" ht="14.4" hidden="1" x14ac:dyDescent="0.3">
      <c r="J2207" s="137">
        <v>89013.75</v>
      </c>
      <c r="K2207" s="137">
        <v>84775</v>
      </c>
      <c r="L2207" s="137">
        <v>0</v>
      </c>
      <c r="M2207" s="137">
        <v>4238.75</v>
      </c>
    </row>
    <row r="2208" spans="10:13" ht="14.4" hidden="1" x14ac:dyDescent="0.3">
      <c r="J2208" s="137">
        <v>10119.450000000001</v>
      </c>
      <c r="K2208" s="137">
        <v>10058</v>
      </c>
      <c r="L2208" s="137">
        <v>61.45</v>
      </c>
      <c r="M2208" s="137">
        <v>0</v>
      </c>
    </row>
    <row r="2209" spans="10:13" ht="14.4" hidden="1" x14ac:dyDescent="0.3">
      <c r="J2209" s="137">
        <v>3278</v>
      </c>
      <c r="K2209" s="137">
        <v>3278</v>
      </c>
      <c r="L2209" s="137">
        <v>0</v>
      </c>
      <c r="M2209" s="137">
        <v>0</v>
      </c>
    </row>
    <row r="2210" spans="10:13" ht="14.4" hidden="1" x14ac:dyDescent="0.3">
      <c r="J2210" s="137">
        <v>5004.5</v>
      </c>
      <c r="K2210" s="137">
        <v>5004.5</v>
      </c>
      <c r="L2210" s="137">
        <v>0</v>
      </c>
      <c r="M2210" s="137">
        <v>0</v>
      </c>
    </row>
    <row r="2211" spans="10:13" ht="14.4" hidden="1" x14ac:dyDescent="0.3">
      <c r="J2211" s="137">
        <v>616</v>
      </c>
      <c r="K2211" s="137">
        <v>616</v>
      </c>
      <c r="L2211" s="137">
        <v>0</v>
      </c>
      <c r="M2211" s="137">
        <v>0</v>
      </c>
    </row>
    <row r="2212" spans="10:13" ht="14.4" hidden="1" x14ac:dyDescent="0.3">
      <c r="J2212" s="137">
        <v>96120</v>
      </c>
      <c r="K2212" s="137">
        <v>90000</v>
      </c>
      <c r="L2212" s="137">
        <v>6120</v>
      </c>
      <c r="M2212" s="137">
        <v>0</v>
      </c>
    </row>
    <row r="2213" spans="10:13" ht="14.4" hidden="1" x14ac:dyDescent="0.3">
      <c r="J2213" s="137">
        <v>7618.8</v>
      </c>
      <c r="K2213" s="137">
        <v>7256</v>
      </c>
      <c r="L2213" s="137">
        <v>0</v>
      </c>
      <c r="M2213" s="137">
        <v>362.8</v>
      </c>
    </row>
    <row r="2214" spans="10:13" ht="14.4" hidden="1" x14ac:dyDescent="0.3">
      <c r="J2214" s="137">
        <v>14269.2</v>
      </c>
      <c r="K2214" s="137">
        <v>11891</v>
      </c>
      <c r="L2214" s="137">
        <v>0</v>
      </c>
      <c r="M2214" s="137">
        <v>2378.1999999999998</v>
      </c>
    </row>
    <row r="2215" spans="10:13" ht="14.4" hidden="1" x14ac:dyDescent="0.3">
      <c r="J2215" s="137">
        <v>2435.4</v>
      </c>
      <c r="K2215" s="137">
        <v>2029.5</v>
      </c>
      <c r="L2215" s="137">
        <v>0</v>
      </c>
      <c r="M2215" s="137">
        <v>405.9</v>
      </c>
    </row>
    <row r="2216" spans="10:13" ht="14.4" hidden="1" x14ac:dyDescent="0.3">
      <c r="J2216" s="137">
        <v>52068.5</v>
      </c>
      <c r="K2216" s="137">
        <v>52068.5</v>
      </c>
      <c r="L2216" s="137">
        <v>0</v>
      </c>
      <c r="M2216" s="137">
        <v>0</v>
      </c>
    </row>
    <row r="2217" spans="10:13" ht="14.4" hidden="1" x14ac:dyDescent="0.3">
      <c r="J2217" s="137">
        <v>2786.4</v>
      </c>
      <c r="K2217" s="137">
        <v>2322</v>
      </c>
      <c r="L2217" s="137">
        <v>0</v>
      </c>
      <c r="M2217" s="137">
        <v>464.4</v>
      </c>
    </row>
    <row r="2218" spans="10:13" ht="14.4" hidden="1" x14ac:dyDescent="0.3">
      <c r="J2218" s="137">
        <v>2786.4</v>
      </c>
      <c r="K2218" s="137">
        <v>2322</v>
      </c>
      <c r="L2218" s="137">
        <v>0</v>
      </c>
      <c r="M2218" s="137">
        <v>464.4</v>
      </c>
    </row>
    <row r="2219" spans="10:13" ht="14.4" hidden="1" x14ac:dyDescent="0.3">
      <c r="J2219" s="137">
        <v>13260.9</v>
      </c>
      <c r="K2219" s="137">
        <v>10852.75</v>
      </c>
      <c r="L2219" s="137">
        <v>198</v>
      </c>
      <c r="M2219" s="137">
        <v>2210.15</v>
      </c>
    </row>
    <row r="2220" spans="10:13" ht="14.4" hidden="1" x14ac:dyDescent="0.3">
      <c r="J2220" s="137">
        <v>15654</v>
      </c>
      <c r="K2220" s="137">
        <v>13045</v>
      </c>
      <c r="L2220" s="137">
        <v>0</v>
      </c>
      <c r="M2220" s="137">
        <v>2609</v>
      </c>
    </row>
    <row r="2221" spans="10:13" ht="14.4" hidden="1" x14ac:dyDescent="0.3">
      <c r="J2221" s="137">
        <v>3111.6</v>
      </c>
      <c r="K2221" s="137">
        <v>2593</v>
      </c>
      <c r="L2221" s="137">
        <v>0</v>
      </c>
      <c r="M2221" s="137">
        <v>518.6</v>
      </c>
    </row>
    <row r="2222" spans="10:13" ht="14.4" hidden="1" x14ac:dyDescent="0.3">
      <c r="J2222" s="137">
        <v>2106</v>
      </c>
      <c r="K2222" s="137">
        <v>1755</v>
      </c>
      <c r="L2222" s="137">
        <v>0</v>
      </c>
      <c r="M2222" s="137">
        <v>351</v>
      </c>
    </row>
    <row r="2223" spans="10:13" ht="14.4" hidden="1" x14ac:dyDescent="0.3">
      <c r="J2223" s="137">
        <v>2955</v>
      </c>
      <c r="K2223" s="137">
        <v>2462.5</v>
      </c>
      <c r="L2223" s="137">
        <v>0</v>
      </c>
      <c r="M2223" s="137">
        <v>492.5</v>
      </c>
    </row>
    <row r="2224" spans="10:13" ht="14.4" hidden="1" x14ac:dyDescent="0.3">
      <c r="J2224" s="137">
        <v>3597</v>
      </c>
      <c r="K2224" s="137">
        <v>3067.5</v>
      </c>
      <c r="L2224" s="137">
        <v>-70</v>
      </c>
      <c r="M2224" s="137">
        <v>599.5</v>
      </c>
    </row>
    <row r="2225" spans="10:13" ht="14.4" hidden="1" x14ac:dyDescent="0.3">
      <c r="J2225" s="137">
        <v>6183</v>
      </c>
      <c r="K2225" s="137">
        <v>5152.5</v>
      </c>
      <c r="L2225" s="137">
        <v>0</v>
      </c>
      <c r="M2225" s="137">
        <v>1030.5</v>
      </c>
    </row>
    <row r="2226" spans="10:13" ht="14.4" hidden="1" x14ac:dyDescent="0.3">
      <c r="J2226" s="137">
        <v>2524.8000000000002</v>
      </c>
      <c r="K2226" s="137">
        <v>2104</v>
      </c>
      <c r="L2226" s="137">
        <v>0</v>
      </c>
      <c r="M2226" s="137">
        <v>420.8</v>
      </c>
    </row>
    <row r="2227" spans="10:13" ht="14.4" hidden="1" x14ac:dyDescent="0.3">
      <c r="J2227" s="137">
        <v>3084.6</v>
      </c>
      <c r="K2227" s="137">
        <v>2570.5</v>
      </c>
      <c r="L2227" s="137">
        <v>0</v>
      </c>
      <c r="M2227" s="137">
        <v>514.1</v>
      </c>
    </row>
    <row r="2228" spans="10:13" ht="14.4" hidden="1" x14ac:dyDescent="0.3">
      <c r="J2228" s="137">
        <v>3255.6</v>
      </c>
      <c r="K2228" s="137">
        <v>2713</v>
      </c>
      <c r="L2228" s="137">
        <v>0</v>
      </c>
      <c r="M2228" s="137">
        <v>542.6</v>
      </c>
    </row>
    <row r="2229" spans="10:13" ht="14.4" hidden="1" x14ac:dyDescent="0.3">
      <c r="J2229" s="137">
        <v>4291.8</v>
      </c>
      <c r="K2229" s="137">
        <v>3576.5</v>
      </c>
      <c r="L2229" s="137">
        <v>0</v>
      </c>
      <c r="M2229" s="137">
        <v>715.3</v>
      </c>
    </row>
    <row r="2230" spans="10:13" ht="14.4" hidden="1" x14ac:dyDescent="0.3">
      <c r="J2230" s="137">
        <v>1987.2</v>
      </c>
      <c r="K2230" s="137">
        <v>1656</v>
      </c>
      <c r="L2230" s="137">
        <v>0</v>
      </c>
      <c r="M2230" s="137">
        <v>331.2</v>
      </c>
    </row>
    <row r="2231" spans="10:13" ht="14.4" hidden="1" x14ac:dyDescent="0.3">
      <c r="J2231" s="137">
        <v>1166.4000000000001</v>
      </c>
      <c r="K2231" s="137">
        <v>972</v>
      </c>
      <c r="L2231" s="137">
        <v>0</v>
      </c>
      <c r="M2231" s="137">
        <v>194.4</v>
      </c>
    </row>
    <row r="2232" spans="10:13" ht="14.4" hidden="1" x14ac:dyDescent="0.3">
      <c r="J2232" s="137">
        <v>5718.24</v>
      </c>
      <c r="K2232" s="137">
        <v>4437</v>
      </c>
      <c r="L2232" s="137">
        <v>328.2</v>
      </c>
      <c r="M2232" s="137">
        <v>953.04</v>
      </c>
    </row>
    <row r="2233" spans="10:13" ht="14.4" hidden="1" x14ac:dyDescent="0.3">
      <c r="J2233" s="137">
        <v>917.22</v>
      </c>
      <c r="K2233" s="137">
        <v>681.5</v>
      </c>
      <c r="L2233" s="137">
        <v>82.85</v>
      </c>
      <c r="M2233" s="137">
        <v>152.87</v>
      </c>
    </row>
    <row r="2234" spans="10:13" ht="14.4" hidden="1" x14ac:dyDescent="0.3">
      <c r="J2234" s="137">
        <v>3395.4</v>
      </c>
      <c r="K2234" s="137">
        <v>2565.5</v>
      </c>
      <c r="L2234" s="137">
        <v>264</v>
      </c>
      <c r="M2234" s="137">
        <v>565.9</v>
      </c>
    </row>
    <row r="2235" spans="10:13" ht="14.4" hidden="1" x14ac:dyDescent="0.3">
      <c r="J2235" s="137">
        <v>3421.8</v>
      </c>
      <c r="K2235" s="137">
        <v>2851.5</v>
      </c>
      <c r="L2235" s="137">
        <v>0</v>
      </c>
      <c r="M2235" s="137">
        <v>570.29999999999995</v>
      </c>
    </row>
    <row r="2236" spans="10:13" ht="14.4" hidden="1" x14ac:dyDescent="0.3">
      <c r="J2236" s="137">
        <v>4579.2</v>
      </c>
      <c r="K2236" s="137">
        <v>3816</v>
      </c>
      <c r="L2236" s="137">
        <v>0</v>
      </c>
      <c r="M2236" s="137">
        <v>763.2</v>
      </c>
    </row>
    <row r="2237" spans="10:13" ht="14.4" hidden="1" x14ac:dyDescent="0.3">
      <c r="J2237" s="137">
        <v>65000</v>
      </c>
      <c r="K2237" s="137">
        <v>65000</v>
      </c>
      <c r="L2237" s="137">
        <v>0</v>
      </c>
      <c r="M2237" s="137">
        <v>0</v>
      </c>
    </row>
    <row r="2238" spans="10:13" ht="14.4" hidden="1" x14ac:dyDescent="0.3">
      <c r="J2238" s="137">
        <v>5000</v>
      </c>
      <c r="K2238" s="137">
        <v>5000</v>
      </c>
      <c r="L2238" s="137">
        <v>0</v>
      </c>
      <c r="M2238" s="137">
        <v>0</v>
      </c>
    </row>
    <row r="2239" spans="10:13" ht="14.4" hidden="1" x14ac:dyDescent="0.3">
      <c r="J2239" s="137">
        <v>15000</v>
      </c>
      <c r="K2239" s="137">
        <v>15000</v>
      </c>
      <c r="L2239" s="137">
        <v>0</v>
      </c>
      <c r="M2239" s="137">
        <v>0</v>
      </c>
    </row>
    <row r="2240" spans="10:13" ht="14.4" hidden="1" x14ac:dyDescent="0.3">
      <c r="J2240" s="137">
        <v>63065.13</v>
      </c>
      <c r="K2240" s="137">
        <v>58095</v>
      </c>
      <c r="L2240" s="137">
        <v>1400.41</v>
      </c>
      <c r="M2240" s="137">
        <v>3569.72</v>
      </c>
    </row>
    <row r="2241" spans="10:13" ht="14.4" hidden="1" x14ac:dyDescent="0.3">
      <c r="J2241" s="137">
        <v>5856.24</v>
      </c>
      <c r="K2241" s="137">
        <v>5390</v>
      </c>
      <c r="L2241" s="137">
        <v>134.75</v>
      </c>
      <c r="M2241" s="137">
        <v>331.49</v>
      </c>
    </row>
    <row r="2242" spans="10:13" ht="14.4" hidden="1" x14ac:dyDescent="0.3">
      <c r="J2242" s="137">
        <v>25136</v>
      </c>
      <c r="K2242" s="137">
        <v>19411</v>
      </c>
      <c r="L2242" s="137">
        <v>5725</v>
      </c>
      <c r="M2242" s="137">
        <v>0</v>
      </c>
    </row>
    <row r="2243" spans="10:13" ht="14.4" hidden="1" x14ac:dyDescent="0.3">
      <c r="J2243" s="137">
        <v>4732.57</v>
      </c>
      <c r="K2243" s="137">
        <v>2606.5</v>
      </c>
      <c r="L2243" s="137">
        <v>2126.0700000000002</v>
      </c>
      <c r="M2243" s="137">
        <v>0</v>
      </c>
    </row>
    <row r="2244" spans="10:13" ht="14.4" hidden="1" x14ac:dyDescent="0.3">
      <c r="J2244" s="137">
        <v>6878.89</v>
      </c>
      <c r="K2244" s="137">
        <v>6363.45</v>
      </c>
      <c r="L2244" s="137">
        <v>0</v>
      </c>
      <c r="M2244" s="137">
        <v>515.44000000000005</v>
      </c>
    </row>
    <row r="2245" spans="10:13" ht="14.4" hidden="1" x14ac:dyDescent="0.3">
      <c r="J2245" s="137">
        <v>137934.42000000001</v>
      </c>
      <c r="K2245" s="137">
        <v>129989.42</v>
      </c>
      <c r="L2245" s="137">
        <v>7945</v>
      </c>
      <c r="M2245" s="137">
        <v>0</v>
      </c>
    </row>
    <row r="2246" spans="10:13" ht="14.4" hidden="1" x14ac:dyDescent="0.3">
      <c r="J2246" s="137">
        <v>67456.2</v>
      </c>
      <c r="K2246" s="137">
        <v>64244</v>
      </c>
      <c r="L2246" s="137">
        <v>0</v>
      </c>
      <c r="M2246" s="137">
        <v>3212.2</v>
      </c>
    </row>
    <row r="2247" spans="10:13" ht="14.4" hidden="1" x14ac:dyDescent="0.3">
      <c r="J2247" s="137">
        <v>7912.8</v>
      </c>
      <c r="K2247" s="137">
        <v>7536</v>
      </c>
      <c r="L2247" s="137">
        <v>0</v>
      </c>
      <c r="M2247" s="137">
        <v>376.8</v>
      </c>
    </row>
    <row r="2248" spans="10:13" ht="14.4" hidden="1" x14ac:dyDescent="0.3">
      <c r="J2248" s="137">
        <v>20852</v>
      </c>
      <c r="K2248" s="137">
        <v>20852</v>
      </c>
      <c r="L2248" s="137">
        <v>0</v>
      </c>
      <c r="M2248" s="137">
        <v>0</v>
      </c>
    </row>
    <row r="2249" spans="10:13" ht="14.4" hidden="1" x14ac:dyDescent="0.3">
      <c r="J2249" s="137">
        <v>39553.4</v>
      </c>
      <c r="K2249" s="137">
        <v>33094</v>
      </c>
      <c r="L2249" s="137">
        <v>2863.64</v>
      </c>
      <c r="M2249" s="137">
        <v>3595.76</v>
      </c>
    </row>
    <row r="2250" spans="10:13" ht="14.4" hidden="1" x14ac:dyDescent="0.3">
      <c r="J2250" s="137">
        <v>34368</v>
      </c>
      <c r="K2250" s="137">
        <v>28640</v>
      </c>
      <c r="L2250" s="137">
        <v>0</v>
      </c>
      <c r="M2250" s="137">
        <v>5728</v>
      </c>
    </row>
    <row r="2251" spans="10:13" ht="14.4" hidden="1" x14ac:dyDescent="0.3">
      <c r="J2251" s="137">
        <v>4428</v>
      </c>
      <c r="K2251" s="137">
        <v>3690</v>
      </c>
      <c r="L2251" s="137">
        <v>0</v>
      </c>
      <c r="M2251" s="137">
        <v>738</v>
      </c>
    </row>
    <row r="2252" spans="10:13" ht="14.4" hidden="1" x14ac:dyDescent="0.3">
      <c r="J2252" s="137">
        <v>6282</v>
      </c>
      <c r="K2252" s="137">
        <v>5235</v>
      </c>
      <c r="L2252" s="137">
        <v>0</v>
      </c>
      <c r="M2252" s="137">
        <v>1047</v>
      </c>
    </row>
    <row r="2253" spans="10:13" ht="14.4" hidden="1" x14ac:dyDescent="0.3">
      <c r="J2253" s="137">
        <v>2046</v>
      </c>
      <c r="K2253" s="137">
        <v>1705</v>
      </c>
      <c r="L2253" s="137">
        <v>0</v>
      </c>
      <c r="M2253" s="137">
        <v>341</v>
      </c>
    </row>
    <row r="2254" spans="10:13" ht="14.4" hidden="1" x14ac:dyDescent="0.3">
      <c r="J2254" s="137">
        <v>5769.73</v>
      </c>
      <c r="K2254" s="137">
        <v>4453</v>
      </c>
      <c r="L2254" s="137">
        <v>1316.73</v>
      </c>
      <c r="M2254" s="137">
        <v>0</v>
      </c>
    </row>
    <row r="2255" spans="10:13" ht="14.4" hidden="1" x14ac:dyDescent="0.3">
      <c r="J2255" s="137">
        <v>6298.56</v>
      </c>
      <c r="K2255" s="137">
        <v>5688</v>
      </c>
      <c r="L2255" s="137">
        <v>610.55999999999995</v>
      </c>
      <c r="M2255" s="137">
        <v>0</v>
      </c>
    </row>
    <row r="2256" spans="10:13" ht="14.4" hidden="1" x14ac:dyDescent="0.3">
      <c r="J2256" s="137">
        <v>1998</v>
      </c>
      <c r="K2256" s="137">
        <v>1998</v>
      </c>
      <c r="L2256" s="137">
        <v>0</v>
      </c>
      <c r="M2256" s="137">
        <v>0</v>
      </c>
    </row>
    <row r="2257" spans="10:13" ht="14.4" hidden="1" x14ac:dyDescent="0.3">
      <c r="J2257" s="137">
        <v>28630.86</v>
      </c>
      <c r="K2257" s="137">
        <v>27227.8</v>
      </c>
      <c r="L2257" s="137">
        <v>39.69</v>
      </c>
      <c r="M2257" s="137">
        <v>1363.37</v>
      </c>
    </row>
    <row r="2258" spans="10:13" ht="14.4" hidden="1" x14ac:dyDescent="0.3">
      <c r="J2258" s="137">
        <v>7993.2</v>
      </c>
      <c r="K2258" s="137">
        <v>6661</v>
      </c>
      <c r="L2258" s="137">
        <v>0</v>
      </c>
      <c r="M2258" s="137">
        <v>1332.2</v>
      </c>
    </row>
    <row r="2259" spans="10:13" ht="14.4" hidden="1" x14ac:dyDescent="0.3">
      <c r="J2259" s="137">
        <v>6680.5</v>
      </c>
      <c r="K2259" s="137">
        <v>6680.5</v>
      </c>
      <c r="L2259" s="137">
        <v>0</v>
      </c>
      <c r="M2259" s="137">
        <v>0</v>
      </c>
    </row>
    <row r="2260" spans="10:13" ht="14.4" hidden="1" x14ac:dyDescent="0.3">
      <c r="J2260" s="137">
        <v>3148.17</v>
      </c>
      <c r="K2260" s="137">
        <v>2500</v>
      </c>
      <c r="L2260" s="137">
        <v>38.85</v>
      </c>
      <c r="M2260" s="137">
        <v>609.32000000000005</v>
      </c>
    </row>
    <row r="2261" spans="10:13" ht="14.4" hidden="1" x14ac:dyDescent="0.3">
      <c r="J2261" s="137">
        <v>1245.5999999999999</v>
      </c>
      <c r="K2261" s="137">
        <v>1038</v>
      </c>
      <c r="L2261" s="137">
        <v>0</v>
      </c>
      <c r="M2261" s="137">
        <v>207.6</v>
      </c>
    </row>
    <row r="2262" spans="10:13" ht="14.4" hidden="1" x14ac:dyDescent="0.3">
      <c r="J2262" s="137">
        <v>39951.94</v>
      </c>
      <c r="K2262" s="137">
        <v>42570</v>
      </c>
      <c r="L2262" s="137">
        <v>0</v>
      </c>
      <c r="M2262" s="137">
        <v>-2618.06</v>
      </c>
    </row>
    <row r="2263" spans="10:13" ht="14.4" hidden="1" x14ac:dyDescent="0.3">
      <c r="J2263" s="137">
        <v>8713.0300000000007</v>
      </c>
      <c r="K2263" s="137">
        <v>9284</v>
      </c>
      <c r="L2263" s="137">
        <v>0</v>
      </c>
      <c r="M2263" s="137">
        <v>-570.97</v>
      </c>
    </row>
    <row r="2264" spans="10:13" ht="14.4" hidden="1" x14ac:dyDescent="0.3">
      <c r="J2264" s="137">
        <v>5410.45</v>
      </c>
      <c r="K2264" s="137">
        <v>5765</v>
      </c>
      <c r="L2264" s="137">
        <v>0</v>
      </c>
      <c r="M2264" s="137">
        <v>-354.55</v>
      </c>
    </row>
    <row r="2265" spans="10:13" ht="14.4" hidden="1" x14ac:dyDescent="0.3">
      <c r="J2265" s="137">
        <v>1300.8</v>
      </c>
      <c r="K2265" s="137">
        <v>1084</v>
      </c>
      <c r="L2265" s="137">
        <v>0</v>
      </c>
      <c r="M2265" s="137">
        <v>216.8</v>
      </c>
    </row>
    <row r="2266" spans="10:13" ht="14.4" hidden="1" x14ac:dyDescent="0.3">
      <c r="J2266" s="137">
        <v>2196</v>
      </c>
      <c r="K2266" s="137">
        <v>1830</v>
      </c>
      <c r="L2266" s="137">
        <v>0</v>
      </c>
      <c r="M2266" s="137">
        <v>366</v>
      </c>
    </row>
    <row r="2267" spans="10:13" ht="14.4" hidden="1" x14ac:dyDescent="0.3">
      <c r="J2267" s="137">
        <v>6676.5</v>
      </c>
      <c r="K2267" s="137">
        <v>6676.5</v>
      </c>
      <c r="L2267" s="137">
        <v>0</v>
      </c>
      <c r="M2267" s="137">
        <v>0</v>
      </c>
    </row>
    <row r="2268" spans="10:13" ht="14.4" hidden="1" x14ac:dyDescent="0.3">
      <c r="J2268" s="137">
        <v>1858.5</v>
      </c>
      <c r="K2268" s="137">
        <v>1508.5</v>
      </c>
      <c r="L2268" s="137">
        <v>350</v>
      </c>
      <c r="M2268" s="137">
        <v>0</v>
      </c>
    </row>
    <row r="2269" spans="10:13" ht="14.4" hidden="1" x14ac:dyDescent="0.3">
      <c r="J2269" s="137">
        <v>1439.5</v>
      </c>
      <c r="K2269" s="137">
        <v>1439.5</v>
      </c>
      <c r="L2269" s="137">
        <v>0</v>
      </c>
      <c r="M2269" s="137">
        <v>0</v>
      </c>
    </row>
    <row r="2270" spans="10:13" ht="14.4" hidden="1" x14ac:dyDescent="0.3">
      <c r="J2270" s="137">
        <v>3062</v>
      </c>
      <c r="K2270" s="137">
        <v>3062</v>
      </c>
      <c r="L2270" s="137">
        <v>0</v>
      </c>
      <c r="M2270" s="137">
        <v>0</v>
      </c>
    </row>
    <row r="2271" spans="10:13" ht="14.4" hidden="1" x14ac:dyDescent="0.3">
      <c r="J2271" s="137">
        <v>6488.5</v>
      </c>
      <c r="K2271" s="137">
        <v>6440.5</v>
      </c>
      <c r="L2271" s="137">
        <v>48</v>
      </c>
      <c r="M2271" s="137">
        <v>0</v>
      </c>
    </row>
    <row r="2272" spans="10:13" ht="14.4" hidden="1" x14ac:dyDescent="0.3">
      <c r="J2272" s="137">
        <v>30481.5</v>
      </c>
      <c r="K2272" s="137">
        <v>29030</v>
      </c>
      <c r="L2272" s="137">
        <v>0</v>
      </c>
      <c r="M2272" s="137">
        <v>1451.5</v>
      </c>
    </row>
    <row r="2273" spans="10:13" ht="14.4" hidden="1" x14ac:dyDescent="0.3">
      <c r="J2273" s="137">
        <v>18096.75</v>
      </c>
      <c r="K2273" s="137">
        <v>17235</v>
      </c>
      <c r="L2273" s="137">
        <v>0</v>
      </c>
      <c r="M2273" s="137">
        <v>861.75</v>
      </c>
    </row>
    <row r="2274" spans="10:13" ht="14.4" hidden="1" x14ac:dyDescent="0.3">
      <c r="J2274" s="137">
        <v>6045</v>
      </c>
      <c r="K2274" s="137">
        <v>5037.5</v>
      </c>
      <c r="L2274" s="137">
        <v>0</v>
      </c>
      <c r="M2274" s="137">
        <v>1007.5</v>
      </c>
    </row>
    <row r="2275" spans="10:13" ht="14.4" hidden="1" x14ac:dyDescent="0.3">
      <c r="J2275" s="137">
        <v>3806.4</v>
      </c>
      <c r="K2275" s="137">
        <v>3172</v>
      </c>
      <c r="L2275" s="137">
        <v>0</v>
      </c>
      <c r="M2275" s="137">
        <v>634.4</v>
      </c>
    </row>
    <row r="2276" spans="10:13" ht="14.4" hidden="1" x14ac:dyDescent="0.3">
      <c r="J2276" s="137">
        <v>2340</v>
      </c>
      <c r="K2276" s="137">
        <v>1950</v>
      </c>
      <c r="L2276" s="137">
        <v>0</v>
      </c>
      <c r="M2276" s="137">
        <v>390</v>
      </c>
    </row>
    <row r="2277" spans="10:13" ht="14.4" hidden="1" x14ac:dyDescent="0.3">
      <c r="J2277" s="137">
        <v>9080.5</v>
      </c>
      <c r="K2277" s="137">
        <v>9080.5</v>
      </c>
      <c r="L2277" s="137">
        <v>0</v>
      </c>
      <c r="M2277" s="137">
        <v>0</v>
      </c>
    </row>
    <row r="2278" spans="10:13" ht="14.4" hidden="1" x14ac:dyDescent="0.3">
      <c r="J2278" s="137">
        <v>911.74</v>
      </c>
      <c r="K2278" s="137">
        <v>911.74</v>
      </c>
      <c r="L2278" s="137">
        <v>0</v>
      </c>
      <c r="M2278" s="137">
        <v>0</v>
      </c>
    </row>
    <row r="2279" spans="10:13" ht="14.4" hidden="1" x14ac:dyDescent="0.3">
      <c r="J2279" s="137">
        <v>1550</v>
      </c>
      <c r="K2279" s="137">
        <v>1550</v>
      </c>
      <c r="L2279" s="137">
        <v>0</v>
      </c>
      <c r="M2279" s="137">
        <v>0</v>
      </c>
    </row>
    <row r="2280" spans="10:13" ht="14.4" hidden="1" x14ac:dyDescent="0.3">
      <c r="J2280" s="137">
        <v>7818.6</v>
      </c>
      <c r="K2280" s="137">
        <v>6515.5</v>
      </c>
      <c r="L2280" s="137">
        <v>0</v>
      </c>
      <c r="M2280" s="137">
        <v>1303.0999999999999</v>
      </c>
    </row>
    <row r="2281" spans="10:13" ht="14.4" hidden="1" x14ac:dyDescent="0.3">
      <c r="J2281" s="137">
        <v>19624.86</v>
      </c>
      <c r="K2281" s="137">
        <v>16000</v>
      </c>
      <c r="L2281" s="137">
        <v>354.05</v>
      </c>
      <c r="M2281" s="137">
        <v>3270.81</v>
      </c>
    </row>
    <row r="2282" spans="10:13" ht="14.4" hidden="1" x14ac:dyDescent="0.3">
      <c r="J2282" s="137">
        <v>1279.75</v>
      </c>
      <c r="K2282" s="137">
        <v>1279.75</v>
      </c>
      <c r="L2282" s="137">
        <v>0</v>
      </c>
      <c r="M2282" s="137">
        <v>0</v>
      </c>
    </row>
    <row r="2283" spans="10:13" ht="14.4" hidden="1" x14ac:dyDescent="0.3">
      <c r="J2283" s="137">
        <v>1279.75</v>
      </c>
      <c r="K2283" s="137">
        <v>1279.75</v>
      </c>
      <c r="L2283" s="137">
        <v>0</v>
      </c>
      <c r="M2283" s="137">
        <v>0</v>
      </c>
    </row>
    <row r="2284" spans="10:13" ht="14.4" hidden="1" x14ac:dyDescent="0.3">
      <c r="J2284" s="137">
        <v>47463.17</v>
      </c>
      <c r="K2284" s="137">
        <v>25050.3</v>
      </c>
      <c r="L2284" s="137">
        <v>22412.87</v>
      </c>
      <c r="M2284" s="137">
        <v>0</v>
      </c>
    </row>
    <row r="2285" spans="10:13" ht="14.4" hidden="1" x14ac:dyDescent="0.3">
      <c r="J2285" s="137">
        <v>2350</v>
      </c>
      <c r="K2285" s="137">
        <v>2350</v>
      </c>
      <c r="L2285" s="137">
        <v>0</v>
      </c>
      <c r="M2285" s="137">
        <v>0</v>
      </c>
    </row>
    <row r="2286" spans="10:13" ht="14.4" hidden="1" x14ac:dyDescent="0.3">
      <c r="J2286" s="137">
        <v>1500</v>
      </c>
      <c r="K2286" s="137">
        <v>1500</v>
      </c>
      <c r="L2286" s="137">
        <v>0</v>
      </c>
      <c r="M2286" s="137">
        <v>0</v>
      </c>
    </row>
    <row r="2287" spans="10:13" ht="14.4" hidden="1" x14ac:dyDescent="0.3">
      <c r="J2287" s="137">
        <v>4960</v>
      </c>
      <c r="K2287" s="137">
        <v>0</v>
      </c>
      <c r="L2287" s="137">
        <v>4960</v>
      </c>
      <c r="M2287" s="137">
        <v>0</v>
      </c>
    </row>
    <row r="2288" spans="10:13" ht="14.4" hidden="1" x14ac:dyDescent="0.3">
      <c r="J2288" s="137">
        <v>3300</v>
      </c>
      <c r="K2288" s="137">
        <v>3300</v>
      </c>
      <c r="L2288" s="137">
        <v>0</v>
      </c>
      <c r="M2288" s="137">
        <v>0</v>
      </c>
    </row>
    <row r="2289" spans="10:13" ht="14.4" hidden="1" x14ac:dyDescent="0.3">
      <c r="J2289" s="137">
        <v>6745</v>
      </c>
      <c r="K2289" s="137">
        <v>6745</v>
      </c>
      <c r="L2289" s="137">
        <v>0</v>
      </c>
      <c r="M2289" s="137">
        <v>0</v>
      </c>
    </row>
    <row r="2290" spans="10:13" ht="14.4" hidden="1" x14ac:dyDescent="0.3">
      <c r="J2290" s="137">
        <v>1486.8</v>
      </c>
      <c r="K2290" s="137">
        <v>1239</v>
      </c>
      <c r="L2290" s="137">
        <v>0</v>
      </c>
      <c r="M2290" s="137">
        <v>247.8</v>
      </c>
    </row>
    <row r="2291" spans="10:13" ht="14.4" hidden="1" x14ac:dyDescent="0.3">
      <c r="J2291" s="137">
        <v>2012.4</v>
      </c>
      <c r="K2291" s="137">
        <v>1677</v>
      </c>
      <c r="L2291" s="137">
        <v>0</v>
      </c>
      <c r="M2291" s="137">
        <v>335.4</v>
      </c>
    </row>
    <row r="2292" spans="10:13" ht="14.4" hidden="1" x14ac:dyDescent="0.3">
      <c r="J2292" s="137">
        <v>2990.4</v>
      </c>
      <c r="K2292" s="137">
        <v>2492</v>
      </c>
      <c r="L2292" s="137">
        <v>0</v>
      </c>
      <c r="M2292" s="137">
        <v>498.4</v>
      </c>
    </row>
    <row r="2293" spans="10:13" ht="14.4" hidden="1" x14ac:dyDescent="0.3">
      <c r="J2293" s="137">
        <v>1773.6</v>
      </c>
      <c r="K2293" s="137">
        <v>1478</v>
      </c>
      <c r="L2293" s="137">
        <v>0</v>
      </c>
      <c r="M2293" s="137">
        <v>295.60000000000002</v>
      </c>
    </row>
    <row r="2294" spans="10:13" ht="14.4" hidden="1" x14ac:dyDescent="0.3">
      <c r="J2294" s="137">
        <v>7693.82</v>
      </c>
      <c r="K2294" s="137">
        <v>7693.82</v>
      </c>
      <c r="L2294" s="137">
        <v>0</v>
      </c>
      <c r="M2294" s="137">
        <v>0</v>
      </c>
    </row>
    <row r="2295" spans="10:13" ht="14.4" hidden="1" x14ac:dyDescent="0.3">
      <c r="J2295" s="137">
        <v>4106.3999999999996</v>
      </c>
      <c r="K2295" s="137">
        <v>3422</v>
      </c>
      <c r="L2295" s="137">
        <v>0</v>
      </c>
      <c r="M2295" s="137">
        <v>684.4</v>
      </c>
    </row>
    <row r="2296" spans="10:13" ht="14.4" hidden="1" x14ac:dyDescent="0.3">
      <c r="J2296" s="137">
        <v>2896.8</v>
      </c>
      <c r="K2296" s="137">
        <v>2414</v>
      </c>
      <c r="L2296" s="137">
        <v>0</v>
      </c>
      <c r="M2296" s="137">
        <v>482.8</v>
      </c>
    </row>
    <row r="2297" spans="10:13" ht="14.4" hidden="1" x14ac:dyDescent="0.3">
      <c r="J2297" s="137">
        <v>2377.1999999999998</v>
      </c>
      <c r="K2297" s="137">
        <v>1981</v>
      </c>
      <c r="L2297" s="137">
        <v>0</v>
      </c>
      <c r="M2297" s="137">
        <v>396.2</v>
      </c>
    </row>
    <row r="2298" spans="10:13" ht="14.4" hidden="1" x14ac:dyDescent="0.3">
      <c r="J2298" s="137">
        <v>2818.28</v>
      </c>
      <c r="K2298" s="137">
        <v>2067</v>
      </c>
      <c r="L2298" s="137">
        <v>281.57</v>
      </c>
      <c r="M2298" s="137">
        <v>469.71</v>
      </c>
    </row>
    <row r="2299" spans="10:13" ht="14.4" hidden="1" x14ac:dyDescent="0.3">
      <c r="J2299" s="137">
        <v>3188</v>
      </c>
      <c r="K2299" s="137">
        <v>3188</v>
      </c>
      <c r="L2299" s="137">
        <v>0</v>
      </c>
      <c r="M2299" s="137">
        <v>0</v>
      </c>
    </row>
    <row r="2300" spans="10:13" ht="14.4" hidden="1" x14ac:dyDescent="0.3">
      <c r="J2300" s="137">
        <v>420.16</v>
      </c>
      <c r="K2300" s="137">
        <v>400.15</v>
      </c>
      <c r="L2300" s="137">
        <v>0</v>
      </c>
      <c r="M2300" s="137">
        <v>20.010000000000002</v>
      </c>
    </row>
    <row r="2301" spans="10:13" ht="14.4" hidden="1" x14ac:dyDescent="0.3">
      <c r="J2301" s="137">
        <v>4315.3</v>
      </c>
      <c r="K2301" s="137">
        <v>3923</v>
      </c>
      <c r="L2301" s="137">
        <v>0</v>
      </c>
      <c r="M2301" s="137">
        <v>392.3</v>
      </c>
    </row>
    <row r="2302" spans="10:13" ht="14.4" hidden="1" x14ac:dyDescent="0.3">
      <c r="J2302" s="137">
        <v>118181.4</v>
      </c>
      <c r="K2302" s="137">
        <v>98484.5</v>
      </c>
      <c r="L2302" s="137">
        <v>0</v>
      </c>
      <c r="M2302" s="137">
        <v>19696.900000000001</v>
      </c>
    </row>
    <row r="2303" spans="10:13" ht="14.4" hidden="1" x14ac:dyDescent="0.3">
      <c r="J2303" s="137">
        <v>915.98</v>
      </c>
      <c r="K2303" s="137">
        <v>976</v>
      </c>
      <c r="L2303" s="137">
        <v>0</v>
      </c>
      <c r="M2303" s="137">
        <v>-60.02</v>
      </c>
    </row>
    <row r="2304" spans="10:13" ht="14.4" hidden="1" x14ac:dyDescent="0.3">
      <c r="J2304" s="137">
        <v>5571.6</v>
      </c>
      <c r="K2304" s="137">
        <v>4643</v>
      </c>
      <c r="L2304" s="137">
        <v>0</v>
      </c>
      <c r="M2304" s="137">
        <v>928.6</v>
      </c>
    </row>
    <row r="2305" spans="10:13" ht="14.4" hidden="1" x14ac:dyDescent="0.3">
      <c r="J2305" s="137">
        <v>527.4</v>
      </c>
      <c r="K2305" s="137">
        <v>439.5</v>
      </c>
      <c r="L2305" s="137">
        <v>0</v>
      </c>
      <c r="M2305" s="137">
        <v>87.9</v>
      </c>
    </row>
    <row r="2306" spans="10:13" ht="14.4" hidden="1" x14ac:dyDescent="0.3">
      <c r="J2306" s="137">
        <v>25514.7</v>
      </c>
      <c r="K2306" s="137">
        <v>25514.7</v>
      </c>
      <c r="L2306" s="137">
        <v>0</v>
      </c>
      <c r="M2306" s="137">
        <v>0</v>
      </c>
    </row>
    <row r="2307" spans="10:13" ht="14.4" hidden="1" x14ac:dyDescent="0.3">
      <c r="J2307" s="137">
        <v>1320</v>
      </c>
      <c r="K2307" s="137">
        <v>1320</v>
      </c>
      <c r="L2307" s="137">
        <v>0</v>
      </c>
      <c r="M2307" s="137">
        <v>0</v>
      </c>
    </row>
    <row r="2308" spans="10:13" ht="14.4" hidden="1" x14ac:dyDescent="0.3">
      <c r="J2308" s="137">
        <v>90702.8</v>
      </c>
      <c r="K2308" s="137">
        <v>90702.8</v>
      </c>
      <c r="L2308" s="137">
        <v>0</v>
      </c>
      <c r="M2308" s="137">
        <v>0</v>
      </c>
    </row>
    <row r="2309" spans="10:13" ht="14.4" hidden="1" x14ac:dyDescent="0.3">
      <c r="J2309" s="137">
        <v>30206.97</v>
      </c>
      <c r="K2309" s="137">
        <v>22970.2</v>
      </c>
      <c r="L2309" s="137">
        <v>7236.77</v>
      </c>
      <c r="M2309" s="137">
        <v>0</v>
      </c>
    </row>
    <row r="2310" spans="10:13" ht="14.4" hidden="1" x14ac:dyDescent="0.3">
      <c r="J2310" s="137">
        <v>476</v>
      </c>
      <c r="K2310" s="137">
        <v>476</v>
      </c>
      <c r="L2310" s="137">
        <v>0</v>
      </c>
      <c r="M2310" s="137">
        <v>0</v>
      </c>
    </row>
    <row r="2311" spans="10:13" ht="14.4" hidden="1" x14ac:dyDescent="0.3">
      <c r="J2311" s="137">
        <v>56130</v>
      </c>
      <c r="K2311" s="137">
        <v>56130</v>
      </c>
      <c r="L2311" s="137">
        <v>0</v>
      </c>
      <c r="M2311" s="137">
        <v>0</v>
      </c>
    </row>
    <row r="2312" spans="10:13" ht="14.4" hidden="1" x14ac:dyDescent="0.3">
      <c r="J2312" s="137">
        <v>396</v>
      </c>
      <c r="K2312" s="137">
        <v>396</v>
      </c>
      <c r="L2312" s="137">
        <v>0</v>
      </c>
      <c r="M2312" s="137">
        <v>0</v>
      </c>
    </row>
    <row r="2313" spans="10:13" ht="14.4" hidden="1" x14ac:dyDescent="0.3">
      <c r="J2313" s="137">
        <v>957</v>
      </c>
      <c r="K2313" s="137">
        <v>957</v>
      </c>
      <c r="L2313" s="137">
        <v>0</v>
      </c>
      <c r="M2313" s="137">
        <v>0</v>
      </c>
    </row>
    <row r="2314" spans="10:13" ht="14.4" hidden="1" x14ac:dyDescent="0.3">
      <c r="J2314" s="137">
        <v>5102.92</v>
      </c>
      <c r="K2314" s="137">
        <v>5000</v>
      </c>
      <c r="L2314" s="137">
        <v>102.92</v>
      </c>
      <c r="M2314" s="137">
        <v>0</v>
      </c>
    </row>
    <row r="2315" spans="10:13" ht="14.4" hidden="1" x14ac:dyDescent="0.3">
      <c r="J2315" s="137">
        <v>35098.199999999997</v>
      </c>
      <c r="K2315" s="137">
        <v>28939.5</v>
      </c>
      <c r="L2315" s="137">
        <v>309</v>
      </c>
      <c r="M2315" s="137">
        <v>5849.7</v>
      </c>
    </row>
    <row r="2316" spans="10:13" ht="14.4" hidden="1" x14ac:dyDescent="0.3">
      <c r="J2316" s="137">
        <v>6310</v>
      </c>
      <c r="K2316" s="137">
        <v>6310</v>
      </c>
      <c r="L2316" s="137">
        <v>0</v>
      </c>
      <c r="M2316" s="137">
        <v>0</v>
      </c>
    </row>
    <row r="2317" spans="10:13" ht="14.4" hidden="1" x14ac:dyDescent="0.3">
      <c r="J2317" s="137">
        <v>3735</v>
      </c>
      <c r="K2317" s="137">
        <v>3735</v>
      </c>
      <c r="L2317" s="137">
        <v>0</v>
      </c>
      <c r="M2317" s="137">
        <v>0</v>
      </c>
    </row>
    <row r="2318" spans="10:13" ht="14.4" hidden="1" x14ac:dyDescent="0.3">
      <c r="J2318" s="137">
        <v>1486.8</v>
      </c>
      <c r="K2318" s="137">
        <v>1416</v>
      </c>
      <c r="L2318" s="137">
        <v>0</v>
      </c>
      <c r="M2318" s="137">
        <v>70.8</v>
      </c>
    </row>
    <row r="2319" spans="10:13" ht="14.4" hidden="1" x14ac:dyDescent="0.3">
      <c r="J2319" s="137">
        <v>157500</v>
      </c>
      <c r="K2319" s="137">
        <v>150000</v>
      </c>
      <c r="L2319" s="137">
        <v>0</v>
      </c>
      <c r="M2319" s="137">
        <v>7500</v>
      </c>
    </row>
    <row r="2320" spans="10:13" ht="14.4" hidden="1" x14ac:dyDescent="0.3">
      <c r="J2320" s="137">
        <v>1134</v>
      </c>
      <c r="K2320" s="137">
        <v>1134</v>
      </c>
      <c r="L2320" s="137">
        <v>0</v>
      </c>
      <c r="M2320" s="137">
        <v>0</v>
      </c>
    </row>
    <row r="2321" spans="10:13" ht="14.4" hidden="1" x14ac:dyDescent="0.3">
      <c r="J2321" s="137">
        <v>3529.5</v>
      </c>
      <c r="K2321" s="137">
        <v>3529.5</v>
      </c>
      <c r="L2321" s="137">
        <v>0</v>
      </c>
      <c r="M2321" s="137">
        <v>0</v>
      </c>
    </row>
    <row r="2322" spans="10:13" ht="14.4" hidden="1" x14ac:dyDescent="0.3">
      <c r="J2322" s="137">
        <v>7192</v>
      </c>
      <c r="K2322" s="137">
        <v>7192</v>
      </c>
      <c r="L2322" s="137">
        <v>0</v>
      </c>
      <c r="M2322" s="137">
        <v>0</v>
      </c>
    </row>
    <row r="2323" spans="10:13" ht="14.4" hidden="1" x14ac:dyDescent="0.3">
      <c r="J2323" s="137">
        <v>2946.6</v>
      </c>
      <c r="K2323" s="137">
        <v>2946.6</v>
      </c>
      <c r="L2323" s="137">
        <v>0</v>
      </c>
      <c r="M2323" s="137">
        <v>0</v>
      </c>
    </row>
    <row r="2324" spans="10:13" ht="14.4" hidden="1" x14ac:dyDescent="0.3">
      <c r="J2324" s="137">
        <v>6671.54</v>
      </c>
      <c r="K2324" s="137">
        <v>6353.85</v>
      </c>
      <c r="L2324" s="137">
        <v>0</v>
      </c>
      <c r="M2324" s="137">
        <v>317.69</v>
      </c>
    </row>
    <row r="2325" spans="10:13" ht="14.4" hidden="1" x14ac:dyDescent="0.3">
      <c r="J2325" s="137">
        <v>48344.71</v>
      </c>
      <c r="K2325" s="137">
        <v>43842.58</v>
      </c>
      <c r="L2325" s="137">
        <v>2200</v>
      </c>
      <c r="M2325" s="137">
        <v>2302.13</v>
      </c>
    </row>
    <row r="2326" spans="10:13" ht="14.4" hidden="1" x14ac:dyDescent="0.3">
      <c r="J2326" s="137">
        <v>8522.82</v>
      </c>
      <c r="K2326" s="137">
        <v>7810</v>
      </c>
      <c r="L2326" s="137">
        <v>230.4</v>
      </c>
      <c r="M2326" s="137">
        <v>482.42</v>
      </c>
    </row>
    <row r="2327" spans="10:13" ht="14.4" hidden="1" x14ac:dyDescent="0.3">
      <c r="J2327" s="137">
        <v>7996.62</v>
      </c>
      <c r="K2327" s="137">
        <v>7432.5</v>
      </c>
      <c r="L2327" s="137">
        <v>111.48</v>
      </c>
      <c r="M2327" s="137">
        <v>452.64</v>
      </c>
    </row>
    <row r="2328" spans="10:13" ht="14.4" hidden="1" x14ac:dyDescent="0.3">
      <c r="J2328" s="137">
        <v>3442.93</v>
      </c>
      <c r="K2328" s="137">
        <v>3184.95</v>
      </c>
      <c r="L2328" s="137">
        <v>0</v>
      </c>
      <c r="M2328" s="137">
        <v>257.98</v>
      </c>
    </row>
    <row r="2329" spans="10:13" ht="14.4" hidden="1" x14ac:dyDescent="0.3">
      <c r="J2329" s="137">
        <v>564.6</v>
      </c>
      <c r="K2329" s="137">
        <v>470.5</v>
      </c>
      <c r="L2329" s="137">
        <v>0</v>
      </c>
      <c r="M2329" s="137">
        <v>94.1</v>
      </c>
    </row>
    <row r="2330" spans="10:13" ht="14.4" hidden="1" x14ac:dyDescent="0.3">
      <c r="J2330" s="137">
        <v>2314.8000000000002</v>
      </c>
      <c r="K2330" s="137">
        <v>1929</v>
      </c>
      <c r="L2330" s="137">
        <v>0</v>
      </c>
      <c r="M2330" s="137">
        <v>385.8</v>
      </c>
    </row>
    <row r="2331" spans="10:13" ht="14.4" hidden="1" x14ac:dyDescent="0.3">
      <c r="J2331" s="137">
        <v>2343</v>
      </c>
      <c r="K2331" s="137">
        <v>1952.5</v>
      </c>
      <c r="L2331" s="137">
        <v>0</v>
      </c>
      <c r="M2331" s="137">
        <v>390.5</v>
      </c>
    </row>
    <row r="2332" spans="10:13" ht="14.4" hidden="1" x14ac:dyDescent="0.3">
      <c r="J2332" s="137">
        <v>43952.4</v>
      </c>
      <c r="K2332" s="137">
        <v>29544</v>
      </c>
      <c r="L2332" s="137">
        <v>7083</v>
      </c>
      <c r="M2332" s="137">
        <v>7325.4</v>
      </c>
    </row>
    <row r="2333" spans="10:13" ht="14.4" hidden="1" x14ac:dyDescent="0.3">
      <c r="J2333" s="137">
        <v>2950.8</v>
      </c>
      <c r="K2333" s="137">
        <v>2459</v>
      </c>
      <c r="L2333" s="137">
        <v>0</v>
      </c>
      <c r="M2333" s="137">
        <v>491.8</v>
      </c>
    </row>
    <row r="2334" spans="10:13" ht="14.4" hidden="1" x14ac:dyDescent="0.3">
      <c r="J2334" s="137">
        <v>7000</v>
      </c>
      <c r="K2334" s="137">
        <v>7000</v>
      </c>
      <c r="L2334" s="137">
        <v>0</v>
      </c>
      <c r="M2334" s="137">
        <v>0</v>
      </c>
    </row>
    <row r="2335" spans="10:13" ht="14.4" hidden="1" x14ac:dyDescent="0.3">
      <c r="J2335" s="137">
        <v>520</v>
      </c>
      <c r="K2335" s="137">
        <v>0</v>
      </c>
      <c r="L2335" s="137">
        <v>520</v>
      </c>
      <c r="M2335" s="137">
        <v>0</v>
      </c>
    </row>
    <row r="2336" spans="10:13" ht="14.4" hidden="1" x14ac:dyDescent="0.3">
      <c r="J2336" s="137">
        <v>11622.16</v>
      </c>
      <c r="K2336" s="137">
        <v>11500</v>
      </c>
      <c r="L2336" s="137">
        <v>122.16</v>
      </c>
      <c r="M2336" s="137">
        <v>0</v>
      </c>
    </row>
    <row r="2337" spans="10:13" ht="14.4" hidden="1" x14ac:dyDescent="0.3">
      <c r="J2337" s="137">
        <v>2450</v>
      </c>
      <c r="K2337" s="137">
        <v>2450</v>
      </c>
      <c r="L2337" s="137">
        <v>0</v>
      </c>
      <c r="M2337" s="137">
        <v>0</v>
      </c>
    </row>
    <row r="2338" spans="10:13" ht="14.4" hidden="1" x14ac:dyDescent="0.3">
      <c r="J2338" s="137">
        <v>1500</v>
      </c>
      <c r="K2338" s="137">
        <v>1500</v>
      </c>
      <c r="L2338" s="137">
        <v>0</v>
      </c>
      <c r="M2338" s="137">
        <v>0</v>
      </c>
    </row>
    <row r="2339" spans="10:13" ht="14.4" hidden="1" x14ac:dyDescent="0.3">
      <c r="J2339" s="137">
        <v>2950</v>
      </c>
      <c r="K2339" s="137">
        <v>2950</v>
      </c>
      <c r="L2339" s="137">
        <v>0</v>
      </c>
      <c r="M2339" s="137">
        <v>0</v>
      </c>
    </row>
    <row r="2340" spans="10:13" ht="14.4" hidden="1" x14ac:dyDescent="0.3">
      <c r="J2340" s="137">
        <v>1200</v>
      </c>
      <c r="K2340" s="137">
        <v>1200</v>
      </c>
      <c r="L2340" s="137">
        <v>0</v>
      </c>
      <c r="M2340" s="137">
        <v>0</v>
      </c>
    </row>
    <row r="2341" spans="10:13" ht="14.4" hidden="1" x14ac:dyDescent="0.3">
      <c r="J2341" s="137">
        <v>1650</v>
      </c>
      <c r="K2341" s="137">
        <v>1650</v>
      </c>
      <c r="L2341" s="137">
        <v>0</v>
      </c>
      <c r="M2341" s="137">
        <v>0</v>
      </c>
    </row>
    <row r="2342" spans="10:13" ht="14.4" hidden="1" x14ac:dyDescent="0.3">
      <c r="J2342" s="137">
        <v>7916.15</v>
      </c>
      <c r="K2342" s="137">
        <v>7458</v>
      </c>
      <c r="L2342" s="137">
        <v>81.19</v>
      </c>
      <c r="M2342" s="137">
        <v>376.96</v>
      </c>
    </row>
    <row r="2343" spans="10:13" ht="14.4" hidden="1" x14ac:dyDescent="0.3">
      <c r="J2343" s="137">
        <v>194.4</v>
      </c>
      <c r="K2343" s="137">
        <v>162</v>
      </c>
      <c r="L2343" s="137">
        <v>0</v>
      </c>
      <c r="M2343" s="137">
        <v>32.4</v>
      </c>
    </row>
    <row r="2344" spans="10:13" ht="14.4" hidden="1" x14ac:dyDescent="0.3">
      <c r="J2344" s="137">
        <v>6000</v>
      </c>
      <c r="K2344" s="137">
        <v>6000</v>
      </c>
      <c r="L2344" s="137">
        <v>0</v>
      </c>
      <c r="M2344" s="137">
        <v>0</v>
      </c>
    </row>
    <row r="2345" spans="10:13" ht="14.4" hidden="1" x14ac:dyDescent="0.3">
      <c r="J2345" s="137">
        <v>9350</v>
      </c>
      <c r="K2345" s="137">
        <v>9350</v>
      </c>
      <c r="L2345" s="137">
        <v>0</v>
      </c>
      <c r="M2345" s="137">
        <v>0</v>
      </c>
    </row>
    <row r="2346" spans="10:13" ht="14.4" hidden="1" x14ac:dyDescent="0.3">
      <c r="J2346" s="137">
        <v>1200</v>
      </c>
      <c r="K2346" s="137">
        <v>1200</v>
      </c>
      <c r="L2346" s="137">
        <v>0</v>
      </c>
      <c r="M2346" s="137">
        <v>0</v>
      </c>
    </row>
    <row r="2347" spans="10:13" ht="14.4" hidden="1" x14ac:dyDescent="0.3">
      <c r="J2347" s="137">
        <v>1000</v>
      </c>
      <c r="K2347" s="137">
        <v>1000</v>
      </c>
      <c r="L2347" s="137">
        <v>0</v>
      </c>
      <c r="M2347" s="137">
        <v>0</v>
      </c>
    </row>
    <row r="2348" spans="10:13" ht="14.4" hidden="1" x14ac:dyDescent="0.3">
      <c r="J2348" s="137">
        <v>1178</v>
      </c>
      <c r="K2348" s="137">
        <v>1178</v>
      </c>
      <c r="L2348" s="137">
        <v>0</v>
      </c>
      <c r="M2348" s="137">
        <v>0</v>
      </c>
    </row>
    <row r="2349" spans="10:13" ht="14.4" hidden="1" x14ac:dyDescent="0.3">
      <c r="J2349" s="137">
        <v>2867</v>
      </c>
      <c r="K2349" s="137">
        <v>2867</v>
      </c>
      <c r="L2349" s="137">
        <v>0</v>
      </c>
      <c r="M2349" s="137">
        <v>0</v>
      </c>
    </row>
    <row r="2350" spans="10:13" ht="14.4" hidden="1" x14ac:dyDescent="0.3">
      <c r="J2350" s="137">
        <v>5047.3500000000004</v>
      </c>
      <c r="K2350" s="137">
        <v>4807</v>
      </c>
      <c r="L2350" s="137">
        <v>0</v>
      </c>
      <c r="M2350" s="137">
        <v>240.35</v>
      </c>
    </row>
    <row r="2351" spans="10:13" ht="14.4" hidden="1" x14ac:dyDescent="0.3">
      <c r="J2351" s="137">
        <v>4747</v>
      </c>
      <c r="K2351" s="137">
        <v>4747</v>
      </c>
      <c r="L2351" s="137">
        <v>0</v>
      </c>
      <c r="M2351" s="137">
        <v>0</v>
      </c>
    </row>
    <row r="2352" spans="10:13" ht="14.4" hidden="1" x14ac:dyDescent="0.3">
      <c r="J2352" s="137">
        <v>3054</v>
      </c>
      <c r="K2352" s="137">
        <v>2545</v>
      </c>
      <c r="L2352" s="137">
        <v>0</v>
      </c>
      <c r="M2352" s="137">
        <v>509</v>
      </c>
    </row>
    <row r="2353" spans="10:13" ht="14.4" hidden="1" x14ac:dyDescent="0.3">
      <c r="J2353" s="137">
        <v>15892</v>
      </c>
      <c r="K2353" s="137">
        <v>15892</v>
      </c>
      <c r="L2353" s="137">
        <v>0</v>
      </c>
      <c r="M2353" s="137">
        <v>0</v>
      </c>
    </row>
    <row r="2354" spans="10:13" ht="14.4" hidden="1" x14ac:dyDescent="0.3">
      <c r="J2354" s="137">
        <v>3169.95</v>
      </c>
      <c r="K2354" s="137">
        <v>3019</v>
      </c>
      <c r="L2354" s="137">
        <v>0</v>
      </c>
      <c r="M2354" s="137">
        <v>150.94999999999999</v>
      </c>
    </row>
    <row r="2355" spans="10:13" ht="14.4" hidden="1" x14ac:dyDescent="0.3">
      <c r="J2355" s="137">
        <v>80258.33</v>
      </c>
      <c r="K2355" s="137">
        <v>76436.5</v>
      </c>
      <c r="L2355" s="137">
        <v>0</v>
      </c>
      <c r="M2355" s="137">
        <v>3821.83</v>
      </c>
    </row>
    <row r="2356" spans="10:13" ht="14.4" hidden="1" x14ac:dyDescent="0.3">
      <c r="J2356" s="137">
        <v>4142.8599999999997</v>
      </c>
      <c r="K2356" s="137">
        <v>4097</v>
      </c>
      <c r="L2356" s="137">
        <v>45.86</v>
      </c>
      <c r="M2356" s="137">
        <v>0</v>
      </c>
    </row>
    <row r="2357" spans="10:13" ht="14.4" hidden="1" x14ac:dyDescent="0.3">
      <c r="J2357" s="137">
        <v>136</v>
      </c>
      <c r="K2357" s="137">
        <v>136</v>
      </c>
      <c r="L2357" s="137">
        <v>0</v>
      </c>
      <c r="M2357" s="137">
        <v>0</v>
      </c>
    </row>
    <row r="2358" spans="10:13" ht="14.4" hidden="1" x14ac:dyDescent="0.3">
      <c r="J2358" s="137">
        <v>174</v>
      </c>
      <c r="K2358" s="137">
        <v>174</v>
      </c>
      <c r="L2358" s="137">
        <v>0</v>
      </c>
      <c r="M2358" s="137">
        <v>0</v>
      </c>
    </row>
    <row r="2359" spans="10:13" ht="14.4" hidden="1" x14ac:dyDescent="0.3">
      <c r="J2359" s="137">
        <v>644</v>
      </c>
      <c r="K2359" s="137">
        <v>644</v>
      </c>
      <c r="L2359" s="137">
        <v>0</v>
      </c>
      <c r="M2359" s="137">
        <v>0</v>
      </c>
    </row>
    <row r="2360" spans="10:13" ht="14.4" hidden="1" x14ac:dyDescent="0.3">
      <c r="J2360" s="137">
        <v>4944</v>
      </c>
      <c r="K2360" s="137">
        <v>4944</v>
      </c>
      <c r="L2360" s="137">
        <v>0</v>
      </c>
      <c r="M2360" s="137">
        <v>0</v>
      </c>
    </row>
    <row r="2361" spans="10:13" ht="14.4" hidden="1" x14ac:dyDescent="0.3">
      <c r="J2361" s="137">
        <v>1769</v>
      </c>
      <c r="K2361" s="137">
        <v>1769</v>
      </c>
      <c r="L2361" s="137">
        <v>0</v>
      </c>
      <c r="M2361" s="137">
        <v>0</v>
      </c>
    </row>
    <row r="2362" spans="10:13" ht="14.4" hidden="1" x14ac:dyDescent="0.3">
      <c r="J2362" s="137">
        <v>644</v>
      </c>
      <c r="K2362" s="137">
        <v>644</v>
      </c>
      <c r="L2362" s="137">
        <v>0</v>
      </c>
      <c r="M2362" s="137">
        <v>0</v>
      </c>
    </row>
    <row r="2363" spans="10:13" ht="14.4" hidden="1" x14ac:dyDescent="0.3">
      <c r="J2363" s="137">
        <v>2421</v>
      </c>
      <c r="K2363" s="137">
        <v>2421</v>
      </c>
      <c r="L2363" s="137">
        <v>0</v>
      </c>
      <c r="M2363" s="137">
        <v>0</v>
      </c>
    </row>
    <row r="2364" spans="10:13" ht="14.4" hidden="1" x14ac:dyDescent="0.3">
      <c r="J2364" s="137">
        <v>1061</v>
      </c>
      <c r="K2364" s="137">
        <v>1061</v>
      </c>
      <c r="L2364" s="137">
        <v>0</v>
      </c>
      <c r="M2364" s="137">
        <v>0</v>
      </c>
    </row>
    <row r="2365" spans="10:13" ht="14.4" hidden="1" x14ac:dyDescent="0.3">
      <c r="J2365" s="137">
        <v>12131</v>
      </c>
      <c r="K2365" s="137">
        <v>12131</v>
      </c>
      <c r="L2365" s="137">
        <v>0</v>
      </c>
      <c r="M2365" s="137">
        <v>0</v>
      </c>
    </row>
    <row r="2366" spans="10:13" ht="14.4" hidden="1" x14ac:dyDescent="0.3">
      <c r="J2366" s="137">
        <v>2550</v>
      </c>
      <c r="K2366" s="137">
        <v>2550</v>
      </c>
      <c r="L2366" s="137">
        <v>0</v>
      </c>
      <c r="M2366" s="137">
        <v>0</v>
      </c>
    </row>
    <row r="2367" spans="10:13" ht="14.4" hidden="1" x14ac:dyDescent="0.3">
      <c r="J2367" s="137">
        <v>1558</v>
      </c>
      <c r="K2367" s="137">
        <v>1558</v>
      </c>
      <c r="L2367" s="137">
        <v>0</v>
      </c>
      <c r="M2367" s="137">
        <v>0</v>
      </c>
    </row>
    <row r="2368" spans="10:13" ht="14.4" hidden="1" x14ac:dyDescent="0.3">
      <c r="J2368" s="137">
        <v>7393</v>
      </c>
      <c r="K2368" s="137">
        <v>7393</v>
      </c>
      <c r="L2368" s="137">
        <v>0</v>
      </c>
      <c r="M2368" s="137">
        <v>0</v>
      </c>
    </row>
    <row r="2369" spans="10:13" ht="14.4" hidden="1" x14ac:dyDescent="0.3">
      <c r="J2369" s="137">
        <v>1503</v>
      </c>
      <c r="K2369" s="137">
        <v>1503</v>
      </c>
      <c r="L2369" s="137">
        <v>0</v>
      </c>
      <c r="M2369" s="137">
        <v>0</v>
      </c>
    </row>
    <row r="2370" spans="10:13" ht="14.4" hidden="1" x14ac:dyDescent="0.3">
      <c r="J2370" s="137">
        <v>278</v>
      </c>
      <c r="K2370" s="137">
        <v>278</v>
      </c>
      <c r="L2370" s="137">
        <v>0</v>
      </c>
      <c r="M2370" s="137">
        <v>0</v>
      </c>
    </row>
    <row r="2371" spans="10:13" ht="14.4" hidden="1" x14ac:dyDescent="0.3">
      <c r="J2371" s="137">
        <v>26118</v>
      </c>
      <c r="K2371" s="137">
        <v>26118</v>
      </c>
      <c r="L2371" s="137">
        <v>0</v>
      </c>
      <c r="M2371" s="137">
        <v>0</v>
      </c>
    </row>
    <row r="2372" spans="10:13" ht="14.4" hidden="1" x14ac:dyDescent="0.3">
      <c r="J2372" s="137">
        <v>30076.73</v>
      </c>
      <c r="K2372" s="137">
        <v>28344.5</v>
      </c>
      <c r="L2372" s="137">
        <v>300</v>
      </c>
      <c r="M2372" s="137">
        <v>1432.23</v>
      </c>
    </row>
    <row r="2373" spans="10:13" ht="14.4" hidden="1" x14ac:dyDescent="0.3">
      <c r="J2373" s="137">
        <v>75591.61</v>
      </c>
      <c r="K2373" s="137">
        <v>75591.61</v>
      </c>
      <c r="L2373" s="137">
        <v>0</v>
      </c>
      <c r="M2373" s="137">
        <v>0</v>
      </c>
    </row>
    <row r="2374" spans="10:13" ht="14.4" hidden="1" x14ac:dyDescent="0.3">
      <c r="J2374" s="137">
        <v>1759</v>
      </c>
      <c r="K2374" s="137">
        <v>1750</v>
      </c>
      <c r="L2374" s="137">
        <v>9</v>
      </c>
      <c r="M2374" s="137">
        <v>0</v>
      </c>
    </row>
    <row r="2375" spans="10:13" ht="14.4" hidden="1" x14ac:dyDescent="0.3">
      <c r="J2375" s="137">
        <v>2780</v>
      </c>
      <c r="K2375" s="137">
        <v>2780</v>
      </c>
      <c r="L2375" s="137">
        <v>0</v>
      </c>
      <c r="M2375" s="137">
        <v>0</v>
      </c>
    </row>
    <row r="2376" spans="10:13" ht="14.4" hidden="1" x14ac:dyDescent="0.3">
      <c r="J2376" s="137">
        <v>806</v>
      </c>
      <c r="K2376" s="137">
        <v>806</v>
      </c>
      <c r="L2376" s="137">
        <v>0</v>
      </c>
      <c r="M2376" s="137">
        <v>0</v>
      </c>
    </row>
    <row r="2377" spans="10:13" ht="14.4" hidden="1" x14ac:dyDescent="0.3">
      <c r="J2377" s="137">
        <v>832</v>
      </c>
      <c r="K2377" s="137">
        <v>832</v>
      </c>
      <c r="L2377" s="137">
        <v>0</v>
      </c>
      <c r="M2377" s="137">
        <v>0</v>
      </c>
    </row>
    <row r="2378" spans="10:13" ht="14.4" hidden="1" x14ac:dyDescent="0.3">
      <c r="J2378" s="137">
        <v>1268</v>
      </c>
      <c r="K2378" s="137">
        <v>1268</v>
      </c>
      <c r="L2378" s="137">
        <v>0</v>
      </c>
      <c r="M2378" s="137">
        <v>0</v>
      </c>
    </row>
    <row r="2379" spans="10:13" ht="14.4" hidden="1" x14ac:dyDescent="0.3">
      <c r="J2379" s="137">
        <v>520</v>
      </c>
      <c r="K2379" s="137">
        <v>520</v>
      </c>
      <c r="L2379" s="137">
        <v>0</v>
      </c>
      <c r="M2379" s="137">
        <v>0</v>
      </c>
    </row>
    <row r="2380" spans="10:13" ht="14.4" hidden="1" x14ac:dyDescent="0.3">
      <c r="J2380" s="137">
        <v>1118</v>
      </c>
      <c r="K2380" s="137">
        <v>1118</v>
      </c>
      <c r="L2380" s="137">
        <v>0</v>
      </c>
      <c r="M2380" s="137">
        <v>0</v>
      </c>
    </row>
    <row r="2381" spans="10:13" ht="14.4" hidden="1" x14ac:dyDescent="0.3">
      <c r="J2381" s="137">
        <v>468</v>
      </c>
      <c r="K2381" s="137">
        <v>468</v>
      </c>
      <c r="L2381" s="137">
        <v>0</v>
      </c>
      <c r="M2381" s="137">
        <v>0</v>
      </c>
    </row>
    <row r="2382" spans="10:13" ht="14.4" hidden="1" x14ac:dyDescent="0.3">
      <c r="J2382" s="137">
        <v>9145.5</v>
      </c>
      <c r="K2382" s="137">
        <v>9145.5</v>
      </c>
      <c r="L2382" s="137">
        <v>0</v>
      </c>
      <c r="M2382" s="137">
        <v>0</v>
      </c>
    </row>
    <row r="2383" spans="10:13" ht="14.4" hidden="1" x14ac:dyDescent="0.3">
      <c r="J2383" s="137">
        <v>13755.58</v>
      </c>
      <c r="K2383" s="137">
        <v>12500</v>
      </c>
      <c r="L2383" s="137">
        <v>600.54999999999995</v>
      </c>
      <c r="M2383" s="137">
        <v>655.03</v>
      </c>
    </row>
    <row r="2384" spans="10:13" ht="14.4" hidden="1" x14ac:dyDescent="0.3">
      <c r="J2384" s="137">
        <v>13625</v>
      </c>
      <c r="K2384" s="137">
        <v>12500</v>
      </c>
      <c r="L2384" s="137">
        <v>0</v>
      </c>
      <c r="M2384" s="137">
        <v>1125</v>
      </c>
    </row>
    <row r="2385" spans="10:13" ht="14.4" hidden="1" x14ac:dyDescent="0.3">
      <c r="J2385" s="137">
        <v>22463.279999999999</v>
      </c>
      <c r="K2385" s="137">
        <v>21393.599999999999</v>
      </c>
      <c r="L2385" s="137">
        <v>0</v>
      </c>
      <c r="M2385" s="137">
        <v>1069.68</v>
      </c>
    </row>
    <row r="2386" spans="10:13" ht="14.4" hidden="1" x14ac:dyDescent="0.3">
      <c r="J2386" s="137">
        <v>4244</v>
      </c>
      <c r="K2386" s="137">
        <v>4244</v>
      </c>
      <c r="L2386" s="137">
        <v>0</v>
      </c>
      <c r="M2386" s="137">
        <v>0</v>
      </c>
    </row>
    <row r="2387" spans="10:13" ht="14.4" hidden="1" x14ac:dyDescent="0.3">
      <c r="J2387" s="137">
        <v>39963</v>
      </c>
      <c r="K2387" s="137">
        <v>34015.5</v>
      </c>
      <c r="L2387" s="137">
        <v>5947.5</v>
      </c>
      <c r="M2387" s="137">
        <v>0</v>
      </c>
    </row>
    <row r="2388" spans="10:13" ht="14.4" hidden="1" x14ac:dyDescent="0.3">
      <c r="J2388" s="137">
        <v>2606.52</v>
      </c>
      <c r="K2388" s="137">
        <v>2482.4</v>
      </c>
      <c r="L2388" s="137">
        <v>0</v>
      </c>
      <c r="M2388" s="137">
        <v>124.12</v>
      </c>
    </row>
    <row r="2389" spans="10:13" ht="14.4" hidden="1" x14ac:dyDescent="0.3">
      <c r="J2389" s="137">
        <v>21838.22</v>
      </c>
      <c r="K2389" s="137">
        <v>20798.3</v>
      </c>
      <c r="L2389" s="137">
        <v>0</v>
      </c>
      <c r="M2389" s="137">
        <v>1039.92</v>
      </c>
    </row>
    <row r="2390" spans="10:13" ht="14.4" hidden="1" x14ac:dyDescent="0.3">
      <c r="J2390" s="137">
        <v>975</v>
      </c>
      <c r="K2390" s="137">
        <v>975</v>
      </c>
      <c r="L2390" s="137">
        <v>0</v>
      </c>
      <c r="M2390" s="137">
        <v>0</v>
      </c>
    </row>
    <row r="2391" spans="10:13" ht="14.4" hidden="1" x14ac:dyDescent="0.3">
      <c r="J2391" s="137">
        <v>1974</v>
      </c>
      <c r="K2391" s="137">
        <v>1974</v>
      </c>
      <c r="L2391" s="137">
        <v>0</v>
      </c>
      <c r="M2391" s="137">
        <v>0</v>
      </c>
    </row>
    <row r="2392" spans="10:13" ht="14.4" hidden="1" x14ac:dyDescent="0.3">
      <c r="J2392" s="137">
        <v>21887.15</v>
      </c>
      <c r="K2392" s="137">
        <v>20844.900000000001</v>
      </c>
      <c r="L2392" s="137">
        <v>0</v>
      </c>
      <c r="M2392" s="137">
        <v>1042.25</v>
      </c>
    </row>
    <row r="2393" spans="10:13" ht="14.4" hidden="1" x14ac:dyDescent="0.3">
      <c r="J2393" s="137">
        <v>14511</v>
      </c>
      <c r="K2393" s="137">
        <v>11620</v>
      </c>
      <c r="L2393" s="137">
        <v>2200</v>
      </c>
      <c r="M2393" s="137">
        <v>691</v>
      </c>
    </row>
    <row r="2394" spans="10:13" ht="14.4" hidden="1" x14ac:dyDescent="0.3">
      <c r="J2394" s="137">
        <v>82839.23</v>
      </c>
      <c r="K2394" s="137">
        <v>78894.5</v>
      </c>
      <c r="L2394" s="137">
        <v>0</v>
      </c>
      <c r="M2394" s="137">
        <v>3944.73</v>
      </c>
    </row>
    <row r="2395" spans="10:13" ht="14.4" hidden="1" x14ac:dyDescent="0.3">
      <c r="J2395" s="137">
        <v>1087</v>
      </c>
      <c r="K2395" s="137">
        <v>1087</v>
      </c>
      <c r="L2395" s="137">
        <v>0</v>
      </c>
      <c r="M2395" s="137">
        <v>0</v>
      </c>
    </row>
    <row r="2396" spans="10:13" ht="14.4" hidden="1" x14ac:dyDescent="0.3">
      <c r="J2396" s="137">
        <v>2400</v>
      </c>
      <c r="K2396" s="137">
        <v>2400</v>
      </c>
      <c r="L2396" s="137">
        <v>0</v>
      </c>
      <c r="M2396" s="137">
        <v>0</v>
      </c>
    </row>
    <row r="2397" spans="10:13" ht="14.4" hidden="1" x14ac:dyDescent="0.3">
      <c r="J2397" s="137">
        <v>3000</v>
      </c>
      <c r="K2397" s="137">
        <v>3000</v>
      </c>
      <c r="L2397" s="137">
        <v>0</v>
      </c>
      <c r="M2397" s="137">
        <v>0</v>
      </c>
    </row>
    <row r="2398" spans="10:13" ht="14.4" hidden="1" x14ac:dyDescent="0.3">
      <c r="J2398" s="137">
        <v>5180</v>
      </c>
      <c r="K2398" s="137">
        <v>5180</v>
      </c>
      <c r="L2398" s="137">
        <v>0</v>
      </c>
      <c r="M2398" s="137">
        <v>0</v>
      </c>
    </row>
    <row r="2399" spans="10:13" ht="14.4" hidden="1" x14ac:dyDescent="0.3">
      <c r="J2399" s="137">
        <v>64586.2</v>
      </c>
      <c r="K2399" s="137">
        <v>57343.6</v>
      </c>
      <c r="L2399" s="137">
        <v>7242.6</v>
      </c>
      <c r="M2399" s="137">
        <v>0</v>
      </c>
    </row>
    <row r="2400" spans="10:13" ht="14.4" hidden="1" x14ac:dyDescent="0.3">
      <c r="J2400" s="137">
        <v>5036.3999999999996</v>
      </c>
      <c r="K2400" s="137">
        <v>2984</v>
      </c>
      <c r="L2400" s="137">
        <v>1213</v>
      </c>
      <c r="M2400" s="137">
        <v>839.4</v>
      </c>
    </row>
    <row r="2401" spans="10:13" ht="14.4" hidden="1" x14ac:dyDescent="0.3">
      <c r="J2401" s="137">
        <v>9649.4699999999993</v>
      </c>
      <c r="K2401" s="137">
        <v>9645</v>
      </c>
      <c r="L2401" s="137">
        <v>4.47</v>
      </c>
      <c r="M2401" s="137">
        <v>0</v>
      </c>
    </row>
    <row r="2402" spans="10:13" ht="14.4" hidden="1" x14ac:dyDescent="0.3">
      <c r="J2402" s="137">
        <v>3624.5</v>
      </c>
      <c r="K2402" s="137">
        <v>3624.5</v>
      </c>
      <c r="L2402" s="137">
        <v>0</v>
      </c>
      <c r="M2402" s="137">
        <v>0</v>
      </c>
    </row>
    <row r="2403" spans="10:13" ht="14.4" hidden="1" x14ac:dyDescent="0.3">
      <c r="J2403" s="137">
        <v>5265</v>
      </c>
      <c r="K2403" s="137">
        <v>5265</v>
      </c>
      <c r="L2403" s="137">
        <v>0</v>
      </c>
      <c r="M2403" s="137">
        <v>0</v>
      </c>
    </row>
    <row r="2404" spans="10:13" ht="14.4" hidden="1" x14ac:dyDescent="0.3">
      <c r="J2404" s="137">
        <v>6525</v>
      </c>
      <c r="K2404" s="137">
        <v>6525</v>
      </c>
      <c r="L2404" s="137">
        <v>0</v>
      </c>
      <c r="M2404" s="137">
        <v>0</v>
      </c>
    </row>
    <row r="2405" spans="10:13" ht="14.4" hidden="1" x14ac:dyDescent="0.3">
      <c r="J2405" s="137">
        <v>1590</v>
      </c>
      <c r="K2405" s="137">
        <v>1590</v>
      </c>
      <c r="L2405" s="137">
        <v>0</v>
      </c>
      <c r="M2405" s="137">
        <v>0</v>
      </c>
    </row>
    <row r="2406" spans="10:13" ht="14.4" hidden="1" x14ac:dyDescent="0.3">
      <c r="J2406" s="137">
        <v>14712.83</v>
      </c>
      <c r="K2406" s="137">
        <v>14300</v>
      </c>
      <c r="L2406" s="137">
        <v>412.83</v>
      </c>
      <c r="M2406" s="137">
        <v>0</v>
      </c>
    </row>
    <row r="2407" spans="10:13" ht="14.4" hidden="1" x14ac:dyDescent="0.3">
      <c r="J2407" s="137">
        <v>3672</v>
      </c>
      <c r="K2407" s="137">
        <v>3672</v>
      </c>
      <c r="L2407" s="137">
        <v>0</v>
      </c>
      <c r="M2407" s="137">
        <v>0</v>
      </c>
    </row>
    <row r="2408" spans="10:13" ht="14.4" hidden="1" x14ac:dyDescent="0.3">
      <c r="J2408" s="137">
        <v>9000.5</v>
      </c>
      <c r="K2408" s="137">
        <v>9000.5</v>
      </c>
      <c r="L2408" s="137">
        <v>0</v>
      </c>
      <c r="M2408" s="137">
        <v>0</v>
      </c>
    </row>
    <row r="2409" spans="10:13" ht="14.4" hidden="1" x14ac:dyDescent="0.3">
      <c r="J2409" s="137">
        <v>727437.9</v>
      </c>
      <c r="K2409" s="137">
        <v>683948</v>
      </c>
      <c r="L2409" s="137">
        <v>8850</v>
      </c>
      <c r="M2409" s="137">
        <v>34639.9</v>
      </c>
    </row>
    <row r="2410" spans="10:13" ht="14.4" hidden="1" x14ac:dyDescent="0.3">
      <c r="J2410" s="137">
        <v>5104.8</v>
      </c>
      <c r="K2410" s="137">
        <v>5104.8</v>
      </c>
      <c r="L2410" s="137">
        <v>0</v>
      </c>
      <c r="M2410" s="137">
        <v>0</v>
      </c>
    </row>
    <row r="2411" spans="10:13" ht="14.4" hidden="1" x14ac:dyDescent="0.3">
      <c r="J2411" s="137">
        <v>4738</v>
      </c>
      <c r="K2411" s="137">
        <v>4738</v>
      </c>
      <c r="L2411" s="137">
        <v>0</v>
      </c>
      <c r="M2411" s="137">
        <v>0</v>
      </c>
    </row>
    <row r="2412" spans="10:13" ht="14.4" hidden="1" x14ac:dyDescent="0.3">
      <c r="J2412" s="137">
        <v>11598</v>
      </c>
      <c r="K2412" s="137">
        <v>11598</v>
      </c>
      <c r="L2412" s="137">
        <v>0</v>
      </c>
      <c r="M2412" s="137">
        <v>0</v>
      </c>
    </row>
    <row r="2413" spans="10:13" ht="14.4" hidden="1" x14ac:dyDescent="0.3">
      <c r="J2413" s="137">
        <v>1053</v>
      </c>
      <c r="K2413" s="137">
        <v>877.5</v>
      </c>
      <c r="L2413" s="137">
        <v>0</v>
      </c>
      <c r="M2413" s="137">
        <v>175.5</v>
      </c>
    </row>
    <row r="2414" spans="10:13" ht="14.4" hidden="1" x14ac:dyDescent="0.3">
      <c r="J2414" s="137">
        <v>49585</v>
      </c>
      <c r="K2414" s="137">
        <v>49585</v>
      </c>
      <c r="L2414" s="137">
        <v>0</v>
      </c>
      <c r="M2414" s="137">
        <v>0</v>
      </c>
    </row>
    <row r="2415" spans="10:13" ht="14.4" hidden="1" x14ac:dyDescent="0.3">
      <c r="J2415" s="137">
        <v>1622</v>
      </c>
      <c r="K2415" s="137">
        <v>1622</v>
      </c>
      <c r="L2415" s="137">
        <v>0</v>
      </c>
      <c r="M2415" s="137">
        <v>0</v>
      </c>
    </row>
    <row r="2416" spans="10:13" ht="14.4" hidden="1" x14ac:dyDescent="0.3">
      <c r="J2416" s="137">
        <v>4900</v>
      </c>
      <c r="K2416" s="137">
        <v>4900</v>
      </c>
      <c r="L2416" s="137">
        <v>0</v>
      </c>
      <c r="M2416" s="137">
        <v>0</v>
      </c>
    </row>
    <row r="2417" spans="10:13" ht="14.4" hidden="1" x14ac:dyDescent="0.3">
      <c r="J2417" s="137">
        <v>316482.5</v>
      </c>
      <c r="K2417" s="137">
        <v>316470.5</v>
      </c>
      <c r="L2417" s="137">
        <v>12</v>
      </c>
      <c r="M2417" s="137">
        <v>0</v>
      </c>
    </row>
    <row r="2418" spans="10:13" ht="14.4" hidden="1" x14ac:dyDescent="0.3">
      <c r="J2418" s="137">
        <v>3600</v>
      </c>
      <c r="K2418" s="137">
        <v>3000</v>
      </c>
      <c r="L2418" s="137">
        <v>0</v>
      </c>
      <c r="M2418" s="137">
        <v>600</v>
      </c>
    </row>
    <row r="2419" spans="10:13" ht="14.4" hidden="1" x14ac:dyDescent="0.3">
      <c r="J2419" s="137">
        <v>8669.0400000000009</v>
      </c>
      <c r="K2419" s="137">
        <v>7224.2</v>
      </c>
      <c r="L2419" s="137">
        <v>0</v>
      </c>
      <c r="M2419" s="137">
        <v>1444.84</v>
      </c>
    </row>
    <row r="2420" spans="10:13" ht="14.4" hidden="1" x14ac:dyDescent="0.3">
      <c r="J2420" s="137">
        <v>4893.12</v>
      </c>
      <c r="K2420" s="137">
        <v>4077.6</v>
      </c>
      <c r="L2420" s="137">
        <v>0</v>
      </c>
      <c r="M2420" s="137">
        <v>815.52</v>
      </c>
    </row>
    <row r="2421" spans="10:13" ht="14.4" hidden="1" x14ac:dyDescent="0.3">
      <c r="J2421" s="137">
        <v>5135.3</v>
      </c>
      <c r="K2421" s="137">
        <v>4770.5</v>
      </c>
      <c r="L2421" s="137">
        <v>108.04</v>
      </c>
      <c r="M2421" s="137">
        <v>0</v>
      </c>
    </row>
    <row r="2422" spans="10:13" ht="14.4" hidden="1" x14ac:dyDescent="0.3">
      <c r="J2422" s="137">
        <v>11632.36</v>
      </c>
      <c r="K2422" s="137">
        <v>11632.36</v>
      </c>
      <c r="L2422" s="137">
        <v>0</v>
      </c>
      <c r="M2422" s="137">
        <v>0</v>
      </c>
    </row>
    <row r="2423" spans="10:13" ht="14.4" hidden="1" x14ac:dyDescent="0.3">
      <c r="J2423" s="137">
        <v>600</v>
      </c>
      <c r="K2423" s="137">
        <v>600</v>
      </c>
      <c r="L2423" s="137">
        <v>0</v>
      </c>
      <c r="M2423" s="137">
        <v>0</v>
      </c>
    </row>
    <row r="2424" spans="10:13" ht="14.4" hidden="1" x14ac:dyDescent="0.3">
      <c r="J2424" s="137">
        <v>600</v>
      </c>
      <c r="K2424" s="137">
        <v>600</v>
      </c>
      <c r="L2424" s="137">
        <v>0</v>
      </c>
      <c r="M2424" s="137">
        <v>0</v>
      </c>
    </row>
    <row r="2425" spans="10:13" ht="14.4" hidden="1" x14ac:dyDescent="0.3">
      <c r="J2425" s="137">
        <v>600</v>
      </c>
      <c r="K2425" s="137">
        <v>600</v>
      </c>
      <c r="L2425" s="137">
        <v>0</v>
      </c>
      <c r="M2425" s="137">
        <v>0</v>
      </c>
    </row>
    <row r="2426" spans="10:13" ht="14.4" hidden="1" x14ac:dyDescent="0.3">
      <c r="J2426" s="137">
        <v>600</v>
      </c>
      <c r="K2426" s="137">
        <v>600</v>
      </c>
      <c r="L2426" s="137">
        <v>0</v>
      </c>
      <c r="M2426" s="137">
        <v>0</v>
      </c>
    </row>
    <row r="2427" spans="10:13" ht="14.4" hidden="1" x14ac:dyDescent="0.3">
      <c r="J2427" s="137">
        <v>600</v>
      </c>
      <c r="K2427" s="137">
        <v>600</v>
      </c>
      <c r="L2427" s="137">
        <v>0</v>
      </c>
      <c r="M2427" s="137">
        <v>0</v>
      </c>
    </row>
    <row r="2428" spans="10:13" ht="14.4" hidden="1" x14ac:dyDescent="0.3">
      <c r="J2428" s="137">
        <v>600</v>
      </c>
      <c r="K2428" s="137">
        <v>600</v>
      </c>
      <c r="L2428" s="137">
        <v>0</v>
      </c>
      <c r="M2428" s="137">
        <v>0</v>
      </c>
    </row>
    <row r="2429" spans="10:13" ht="14.4" hidden="1" x14ac:dyDescent="0.3">
      <c r="J2429" s="137">
        <v>600</v>
      </c>
      <c r="K2429" s="137">
        <v>600</v>
      </c>
      <c r="L2429" s="137">
        <v>0</v>
      </c>
      <c r="M2429" s="137">
        <v>0</v>
      </c>
    </row>
    <row r="2430" spans="10:13" ht="14.4" hidden="1" x14ac:dyDescent="0.3">
      <c r="J2430" s="137">
        <v>600</v>
      </c>
      <c r="K2430" s="137">
        <v>600</v>
      </c>
      <c r="L2430" s="137">
        <v>0</v>
      </c>
      <c r="M2430" s="137">
        <v>0</v>
      </c>
    </row>
    <row r="2431" spans="10:13" ht="14.4" hidden="1" x14ac:dyDescent="0.3">
      <c r="J2431" s="137">
        <v>600</v>
      </c>
      <c r="K2431" s="137">
        <v>600</v>
      </c>
      <c r="L2431" s="137">
        <v>0</v>
      </c>
      <c r="M2431" s="137">
        <v>0</v>
      </c>
    </row>
    <row r="2432" spans="10:13" ht="14.4" hidden="1" x14ac:dyDescent="0.3">
      <c r="J2432" s="137">
        <v>600</v>
      </c>
      <c r="K2432" s="137">
        <v>600</v>
      </c>
      <c r="L2432" s="137">
        <v>0</v>
      </c>
      <c r="M2432" s="137">
        <v>0</v>
      </c>
    </row>
    <row r="2433" spans="10:13" ht="14.4" hidden="1" x14ac:dyDescent="0.3">
      <c r="J2433" s="137">
        <v>600</v>
      </c>
      <c r="K2433" s="137">
        <v>600</v>
      </c>
      <c r="L2433" s="137">
        <v>0</v>
      </c>
      <c r="M2433" s="137">
        <v>0</v>
      </c>
    </row>
    <row r="2434" spans="10:13" ht="14.4" hidden="1" x14ac:dyDescent="0.3">
      <c r="J2434" s="137">
        <v>600</v>
      </c>
      <c r="K2434" s="137">
        <v>600</v>
      </c>
      <c r="L2434" s="137">
        <v>0</v>
      </c>
      <c r="M2434" s="137">
        <v>0</v>
      </c>
    </row>
    <row r="2435" spans="10:13" ht="14.4" hidden="1" x14ac:dyDescent="0.3">
      <c r="J2435" s="137">
        <v>600</v>
      </c>
      <c r="K2435" s="137">
        <v>600</v>
      </c>
      <c r="L2435" s="137">
        <v>0</v>
      </c>
      <c r="M2435" s="137">
        <v>0</v>
      </c>
    </row>
    <row r="2436" spans="10:13" ht="14.4" hidden="1" x14ac:dyDescent="0.3">
      <c r="J2436" s="137">
        <v>600</v>
      </c>
      <c r="K2436" s="137">
        <v>600</v>
      </c>
      <c r="L2436" s="137">
        <v>0</v>
      </c>
      <c r="M2436" s="137">
        <v>0</v>
      </c>
    </row>
    <row r="2437" spans="10:13" ht="14.4" hidden="1" x14ac:dyDescent="0.3">
      <c r="J2437" s="137">
        <v>600</v>
      </c>
      <c r="K2437" s="137">
        <v>600</v>
      </c>
      <c r="L2437" s="137">
        <v>0</v>
      </c>
      <c r="M2437" s="137">
        <v>0</v>
      </c>
    </row>
    <row r="2438" spans="10:13" ht="14.4" hidden="1" x14ac:dyDescent="0.3">
      <c r="J2438" s="137">
        <v>600</v>
      </c>
      <c r="K2438" s="137">
        <v>600</v>
      </c>
      <c r="L2438" s="137">
        <v>0</v>
      </c>
      <c r="M2438" s="137">
        <v>0</v>
      </c>
    </row>
    <row r="2439" spans="10:13" ht="14.4" hidden="1" x14ac:dyDescent="0.3">
      <c r="J2439" s="137">
        <v>600</v>
      </c>
      <c r="K2439" s="137">
        <v>600</v>
      </c>
      <c r="L2439" s="137">
        <v>0</v>
      </c>
      <c r="M2439" s="137">
        <v>0</v>
      </c>
    </row>
    <row r="2440" spans="10:13" ht="14.4" hidden="1" x14ac:dyDescent="0.3">
      <c r="J2440" s="137">
        <v>600</v>
      </c>
      <c r="K2440" s="137">
        <v>600</v>
      </c>
      <c r="L2440" s="137">
        <v>0</v>
      </c>
      <c r="M2440" s="137">
        <v>0</v>
      </c>
    </row>
    <row r="2441" spans="10:13" ht="14.4" hidden="1" x14ac:dyDescent="0.3">
      <c r="J2441" s="137">
        <v>600</v>
      </c>
      <c r="K2441" s="137">
        <v>600</v>
      </c>
      <c r="L2441" s="137">
        <v>0</v>
      </c>
      <c r="M2441" s="137">
        <v>0</v>
      </c>
    </row>
    <row r="2442" spans="10:13" ht="14.4" hidden="1" x14ac:dyDescent="0.3">
      <c r="J2442" s="137">
        <v>600</v>
      </c>
      <c r="K2442" s="137">
        <v>600</v>
      </c>
      <c r="L2442" s="137">
        <v>0</v>
      </c>
      <c r="M2442" s="137">
        <v>0</v>
      </c>
    </row>
    <row r="2443" spans="10:13" ht="14.4" hidden="1" x14ac:dyDescent="0.3">
      <c r="J2443" s="137">
        <v>600</v>
      </c>
      <c r="K2443" s="137">
        <v>600</v>
      </c>
      <c r="L2443" s="137">
        <v>0</v>
      </c>
      <c r="M2443" s="137">
        <v>0</v>
      </c>
    </row>
    <row r="2444" spans="10:13" ht="14.4" hidden="1" x14ac:dyDescent="0.3">
      <c r="J2444" s="137">
        <v>600</v>
      </c>
      <c r="K2444" s="137">
        <v>600</v>
      </c>
      <c r="L2444" s="137">
        <v>0</v>
      </c>
      <c r="M2444" s="137">
        <v>0</v>
      </c>
    </row>
    <row r="2445" spans="10:13" ht="14.4" hidden="1" x14ac:dyDescent="0.3">
      <c r="J2445" s="137">
        <v>600</v>
      </c>
      <c r="K2445" s="137">
        <v>600</v>
      </c>
      <c r="L2445" s="137">
        <v>0</v>
      </c>
      <c r="M2445" s="137">
        <v>0</v>
      </c>
    </row>
    <row r="2446" spans="10:13" ht="14.4" hidden="1" x14ac:dyDescent="0.3">
      <c r="J2446" s="137">
        <v>600</v>
      </c>
      <c r="K2446" s="137">
        <v>600</v>
      </c>
      <c r="L2446" s="137">
        <v>0</v>
      </c>
      <c r="M2446" s="137">
        <v>0</v>
      </c>
    </row>
    <row r="2447" spans="10:13" ht="14.4" hidden="1" x14ac:dyDescent="0.3">
      <c r="J2447" s="137">
        <v>600</v>
      </c>
      <c r="K2447" s="137">
        <v>600</v>
      </c>
      <c r="L2447" s="137">
        <v>0</v>
      </c>
      <c r="M2447" s="137">
        <v>0</v>
      </c>
    </row>
    <row r="2448" spans="10:13" ht="14.4" hidden="1" x14ac:dyDescent="0.3">
      <c r="J2448" s="137">
        <v>600</v>
      </c>
      <c r="K2448" s="137">
        <v>600</v>
      </c>
      <c r="L2448" s="137">
        <v>0</v>
      </c>
      <c r="M2448" s="137">
        <v>0</v>
      </c>
    </row>
    <row r="2449" spans="10:13" ht="14.4" hidden="1" x14ac:dyDescent="0.3">
      <c r="J2449" s="137">
        <v>600</v>
      </c>
      <c r="K2449" s="137">
        <v>600</v>
      </c>
      <c r="L2449" s="137">
        <v>0</v>
      </c>
      <c r="M2449" s="137">
        <v>0</v>
      </c>
    </row>
    <row r="2450" spans="10:13" ht="14.4" hidden="1" x14ac:dyDescent="0.3">
      <c r="J2450" s="137">
        <v>600</v>
      </c>
      <c r="K2450" s="137">
        <v>600</v>
      </c>
      <c r="L2450" s="137">
        <v>0</v>
      </c>
      <c r="M2450" s="137">
        <v>0</v>
      </c>
    </row>
    <row r="2451" spans="10:13" ht="14.4" hidden="1" x14ac:dyDescent="0.3">
      <c r="J2451" s="137">
        <v>600</v>
      </c>
      <c r="K2451" s="137">
        <v>600</v>
      </c>
      <c r="L2451" s="137">
        <v>0</v>
      </c>
      <c r="M2451" s="137">
        <v>0</v>
      </c>
    </row>
    <row r="2452" spans="10:13" ht="14.4" hidden="1" x14ac:dyDescent="0.3">
      <c r="J2452" s="137">
        <v>600</v>
      </c>
      <c r="K2452" s="137">
        <v>600</v>
      </c>
      <c r="L2452" s="137">
        <v>0</v>
      </c>
      <c r="M2452" s="137">
        <v>0</v>
      </c>
    </row>
    <row r="2453" spans="10:13" ht="14.4" hidden="1" x14ac:dyDescent="0.3">
      <c r="J2453" s="137">
        <v>39750</v>
      </c>
      <c r="K2453" s="137">
        <v>39750</v>
      </c>
      <c r="L2453" s="137">
        <v>0</v>
      </c>
      <c r="M2453" s="137">
        <v>0</v>
      </c>
    </row>
    <row r="2454" spans="10:13" ht="14.4" hidden="1" x14ac:dyDescent="0.3">
      <c r="J2454" s="137">
        <v>22172.19</v>
      </c>
      <c r="K2454" s="137">
        <v>21500</v>
      </c>
      <c r="L2454" s="137">
        <v>672.19</v>
      </c>
      <c r="M2454" s="137">
        <v>0</v>
      </c>
    </row>
    <row r="2455" spans="10:13" ht="14.4" hidden="1" x14ac:dyDescent="0.3">
      <c r="J2455" s="137">
        <v>454026.5</v>
      </c>
      <c r="K2455" s="137">
        <v>454026.5</v>
      </c>
      <c r="L2455" s="137">
        <v>0</v>
      </c>
      <c r="M2455" s="137">
        <v>0</v>
      </c>
    </row>
    <row r="2456" spans="10:13" ht="14.4" hidden="1" x14ac:dyDescent="0.3">
      <c r="J2456" s="137">
        <v>706.16</v>
      </c>
      <c r="K2456" s="137">
        <v>0</v>
      </c>
      <c r="L2456" s="137">
        <v>0</v>
      </c>
      <c r="M2456" s="137">
        <v>706.16</v>
      </c>
    </row>
    <row r="2457" spans="10:13" ht="14.4" hidden="1" x14ac:dyDescent="0.3">
      <c r="J2457" s="137">
        <v>8718</v>
      </c>
      <c r="K2457" s="137">
        <v>8718</v>
      </c>
      <c r="L2457" s="137">
        <v>0</v>
      </c>
      <c r="M2457" s="137">
        <v>0</v>
      </c>
    </row>
    <row r="2458" spans="10:13" ht="14.4" hidden="1" x14ac:dyDescent="0.3">
      <c r="J2458" s="137">
        <v>720</v>
      </c>
      <c r="K2458" s="137">
        <v>720</v>
      </c>
      <c r="L2458" s="137">
        <v>0</v>
      </c>
      <c r="M2458" s="137">
        <v>0</v>
      </c>
    </row>
    <row r="2459" spans="10:13" ht="14.4" hidden="1" x14ac:dyDescent="0.3">
      <c r="J2459" s="137">
        <v>2390.09</v>
      </c>
      <c r="K2459" s="137">
        <v>2211</v>
      </c>
      <c r="L2459" s="137">
        <v>0</v>
      </c>
      <c r="M2459" s="137">
        <v>179.09</v>
      </c>
    </row>
    <row r="2460" spans="10:13" ht="14.4" hidden="1" x14ac:dyDescent="0.3">
      <c r="J2460" s="137">
        <v>2066</v>
      </c>
      <c r="K2460" s="137">
        <v>2066</v>
      </c>
      <c r="L2460" s="137">
        <v>0</v>
      </c>
      <c r="M2460" s="137">
        <v>0</v>
      </c>
    </row>
    <row r="2461" spans="10:13" ht="14.4" hidden="1" x14ac:dyDescent="0.3">
      <c r="J2461" s="137">
        <v>55014</v>
      </c>
      <c r="K2461" s="137">
        <v>13719.5</v>
      </c>
      <c r="L2461" s="137">
        <v>32125.5</v>
      </c>
      <c r="M2461" s="137">
        <v>9169</v>
      </c>
    </row>
    <row r="2462" spans="10:13" ht="14.4" hidden="1" x14ac:dyDescent="0.3">
      <c r="J2462" s="137">
        <v>1100</v>
      </c>
      <c r="K2462" s="137">
        <v>0</v>
      </c>
      <c r="L2462" s="137">
        <v>1100</v>
      </c>
      <c r="M2462" s="137">
        <v>0</v>
      </c>
    </row>
    <row r="2463" spans="10:13" ht="14.4" hidden="1" x14ac:dyDescent="0.3">
      <c r="J2463" s="137">
        <v>4858</v>
      </c>
      <c r="K2463" s="137">
        <v>4858</v>
      </c>
      <c r="L2463" s="137">
        <v>0</v>
      </c>
      <c r="M2463" s="137">
        <v>0</v>
      </c>
    </row>
    <row r="2464" spans="10:13" ht="14.4" hidden="1" x14ac:dyDescent="0.3">
      <c r="J2464" s="137">
        <v>18546</v>
      </c>
      <c r="K2464" s="137">
        <v>18546</v>
      </c>
      <c r="L2464" s="137">
        <v>0</v>
      </c>
      <c r="M2464" s="137">
        <v>0</v>
      </c>
    </row>
    <row r="2465" spans="10:13" ht="14.4" hidden="1" x14ac:dyDescent="0.3">
      <c r="J2465" s="137">
        <v>19352</v>
      </c>
      <c r="K2465" s="137">
        <v>19352</v>
      </c>
      <c r="L2465" s="137">
        <v>0</v>
      </c>
      <c r="M2465" s="137">
        <v>0</v>
      </c>
    </row>
    <row r="2466" spans="10:13" ht="14.4" hidden="1" x14ac:dyDescent="0.3">
      <c r="J2466" s="137">
        <v>4924</v>
      </c>
      <c r="K2466" s="137">
        <v>924</v>
      </c>
      <c r="L2466" s="137">
        <v>4000</v>
      </c>
      <c r="M2466" s="137">
        <v>0</v>
      </c>
    </row>
    <row r="2467" spans="10:13" ht="14.4" hidden="1" x14ac:dyDescent="0.3">
      <c r="J2467" s="137">
        <v>19846</v>
      </c>
      <c r="K2467" s="137">
        <v>19846</v>
      </c>
      <c r="L2467" s="137">
        <v>0</v>
      </c>
      <c r="M2467" s="137">
        <v>0</v>
      </c>
    </row>
    <row r="2468" spans="10:13" ht="14.4" hidden="1" x14ac:dyDescent="0.3">
      <c r="J2468" s="137">
        <v>2702.13</v>
      </c>
      <c r="K2468" s="137">
        <v>2487</v>
      </c>
      <c r="L2468" s="137">
        <v>62.18</v>
      </c>
      <c r="M2468" s="137">
        <v>152.94999999999999</v>
      </c>
    </row>
    <row r="2469" spans="10:13" ht="14.4" hidden="1" x14ac:dyDescent="0.3">
      <c r="J2469" s="137">
        <v>811</v>
      </c>
      <c r="K2469" s="137">
        <v>811</v>
      </c>
      <c r="L2469" s="137">
        <v>0</v>
      </c>
      <c r="M2469" s="137">
        <v>0</v>
      </c>
    </row>
    <row r="2470" spans="10:13" ht="14.4" hidden="1" x14ac:dyDescent="0.3">
      <c r="J2470" s="137">
        <v>1170</v>
      </c>
      <c r="K2470" s="137">
        <v>1170</v>
      </c>
      <c r="L2470" s="137">
        <v>0</v>
      </c>
      <c r="M2470" s="137">
        <v>0</v>
      </c>
    </row>
    <row r="2471" spans="10:13" ht="14.4" hidden="1" x14ac:dyDescent="0.3">
      <c r="J2471" s="137">
        <v>859</v>
      </c>
      <c r="K2471" s="137">
        <v>859</v>
      </c>
      <c r="L2471" s="137">
        <v>0</v>
      </c>
      <c r="M2471" s="137">
        <v>0</v>
      </c>
    </row>
    <row r="2472" spans="10:13" ht="14.4" hidden="1" x14ac:dyDescent="0.3">
      <c r="J2472" s="137">
        <v>1055.5999999999999</v>
      </c>
      <c r="K2472" s="137">
        <v>1055.5999999999999</v>
      </c>
      <c r="L2472" s="137">
        <v>0</v>
      </c>
      <c r="M2472" s="137">
        <v>0</v>
      </c>
    </row>
    <row r="2473" spans="10:13" ht="14.4" hidden="1" x14ac:dyDescent="0.3">
      <c r="J2473" s="137">
        <v>9500</v>
      </c>
      <c r="K2473" s="137">
        <v>9500</v>
      </c>
      <c r="L2473" s="137">
        <v>0</v>
      </c>
      <c r="M2473" s="137">
        <v>0</v>
      </c>
    </row>
    <row r="2474" spans="10:13" ht="14.4" hidden="1" x14ac:dyDescent="0.3">
      <c r="J2474" s="137">
        <v>1055.5</v>
      </c>
      <c r="K2474" s="137">
        <v>1055.5</v>
      </c>
      <c r="L2474" s="137">
        <v>0</v>
      </c>
      <c r="M2474" s="137">
        <v>0</v>
      </c>
    </row>
    <row r="2475" spans="10:13" ht="14.4" hidden="1" x14ac:dyDescent="0.3">
      <c r="J2475" s="137">
        <v>9500</v>
      </c>
      <c r="K2475" s="137">
        <v>9500</v>
      </c>
      <c r="L2475" s="137">
        <v>0</v>
      </c>
      <c r="M2475" s="137">
        <v>0</v>
      </c>
    </row>
    <row r="2476" spans="10:13" ht="14.4" hidden="1" x14ac:dyDescent="0.3">
      <c r="J2476" s="137">
        <v>1055.5999999999999</v>
      </c>
      <c r="K2476" s="137">
        <v>1055.5999999999999</v>
      </c>
      <c r="L2476" s="137">
        <v>0</v>
      </c>
      <c r="M2476" s="137">
        <v>0</v>
      </c>
    </row>
    <row r="2477" spans="10:13" ht="14.4" hidden="1" x14ac:dyDescent="0.3">
      <c r="J2477" s="137">
        <v>1055.5</v>
      </c>
      <c r="K2477" s="137">
        <v>1055.5</v>
      </c>
      <c r="L2477" s="137">
        <v>0</v>
      </c>
      <c r="M2477" s="137">
        <v>0</v>
      </c>
    </row>
    <row r="2478" spans="10:13" ht="14.4" hidden="1" x14ac:dyDescent="0.3">
      <c r="J2478" s="137">
        <v>1055.5999999999999</v>
      </c>
      <c r="K2478" s="137">
        <v>1055.5999999999999</v>
      </c>
      <c r="L2478" s="137">
        <v>0</v>
      </c>
      <c r="M2478" s="137">
        <v>0</v>
      </c>
    </row>
    <row r="2479" spans="10:13" ht="14.4" hidden="1" x14ac:dyDescent="0.3">
      <c r="J2479" s="137">
        <v>1055.5999999999999</v>
      </c>
      <c r="K2479" s="137">
        <v>1055.5999999999999</v>
      </c>
      <c r="L2479" s="137">
        <v>0</v>
      </c>
      <c r="M2479" s="137">
        <v>0</v>
      </c>
    </row>
    <row r="2480" spans="10:13" ht="14.4" hidden="1" x14ac:dyDescent="0.3">
      <c r="J2480" s="137">
        <v>9500</v>
      </c>
      <c r="K2480" s="137">
        <v>9500</v>
      </c>
      <c r="L2480" s="137">
        <v>0</v>
      </c>
      <c r="M2480" s="137">
        <v>0</v>
      </c>
    </row>
    <row r="2481" spans="10:13" ht="14.4" hidden="1" x14ac:dyDescent="0.3">
      <c r="J2481" s="137">
        <v>1055.5</v>
      </c>
      <c r="K2481" s="137">
        <v>1055.5</v>
      </c>
      <c r="L2481" s="137">
        <v>0</v>
      </c>
      <c r="M2481" s="137">
        <v>0</v>
      </c>
    </row>
    <row r="2482" spans="10:13" ht="14.4" hidden="1" x14ac:dyDescent="0.3">
      <c r="J2482" s="137">
        <v>1055.5</v>
      </c>
      <c r="K2482" s="137">
        <v>1055.5</v>
      </c>
      <c r="L2482" s="137">
        <v>0</v>
      </c>
      <c r="M2482" s="137">
        <v>0</v>
      </c>
    </row>
    <row r="2483" spans="10:13" ht="14.4" hidden="1" x14ac:dyDescent="0.3">
      <c r="J2483" s="137">
        <v>1055.5999999999999</v>
      </c>
      <c r="K2483" s="137">
        <v>1055.5999999999999</v>
      </c>
      <c r="L2483" s="137">
        <v>0</v>
      </c>
      <c r="M2483" s="137">
        <v>0</v>
      </c>
    </row>
    <row r="2484" spans="10:13" ht="14.4" hidden="1" x14ac:dyDescent="0.3">
      <c r="J2484" s="137">
        <v>3054.78</v>
      </c>
      <c r="K2484" s="137">
        <v>3000</v>
      </c>
      <c r="L2484" s="137">
        <v>54.78</v>
      </c>
      <c r="M2484" s="137">
        <v>0</v>
      </c>
    </row>
    <row r="2485" spans="10:13" ht="14.4" hidden="1" x14ac:dyDescent="0.3">
      <c r="J2485" s="137">
        <v>1500</v>
      </c>
      <c r="K2485" s="137">
        <v>1500</v>
      </c>
      <c r="L2485" s="137">
        <v>0</v>
      </c>
      <c r="M2485" s="137">
        <v>0</v>
      </c>
    </row>
    <row r="2486" spans="10:13" ht="14.4" hidden="1" x14ac:dyDescent="0.3">
      <c r="J2486" s="137">
        <v>645</v>
      </c>
      <c r="K2486" s="137">
        <v>645</v>
      </c>
      <c r="L2486" s="137">
        <v>0</v>
      </c>
      <c r="M2486" s="137">
        <v>0</v>
      </c>
    </row>
    <row r="2487" spans="10:13" ht="14.4" hidden="1" x14ac:dyDescent="0.3">
      <c r="J2487" s="137">
        <v>68489.33</v>
      </c>
      <c r="K2487" s="137">
        <v>61779.4</v>
      </c>
      <c r="L2487" s="137">
        <v>495.44</v>
      </c>
      <c r="M2487" s="137">
        <v>6214.49</v>
      </c>
    </row>
    <row r="2488" spans="10:13" ht="14.4" hidden="1" x14ac:dyDescent="0.3">
      <c r="J2488" s="137">
        <v>4015</v>
      </c>
      <c r="K2488" s="137">
        <v>3650</v>
      </c>
      <c r="L2488" s="137">
        <v>0</v>
      </c>
      <c r="M2488" s="137">
        <v>365</v>
      </c>
    </row>
    <row r="2489" spans="10:13" ht="14.4" hidden="1" x14ac:dyDescent="0.3">
      <c r="J2489" s="137">
        <v>2200</v>
      </c>
      <c r="K2489" s="137">
        <v>2000</v>
      </c>
      <c r="L2489" s="137">
        <v>0</v>
      </c>
      <c r="M2489" s="137">
        <v>200</v>
      </c>
    </row>
    <row r="2490" spans="10:13" ht="14.4" hidden="1" x14ac:dyDescent="0.3">
      <c r="J2490" s="137">
        <v>8371.5499999999993</v>
      </c>
      <c r="K2490" s="137">
        <v>7500</v>
      </c>
      <c r="L2490" s="137">
        <v>110.5</v>
      </c>
      <c r="M2490" s="137">
        <v>761.05</v>
      </c>
    </row>
    <row r="2491" spans="10:13" ht="14.4" hidden="1" x14ac:dyDescent="0.3">
      <c r="J2491" s="137">
        <v>489.71</v>
      </c>
      <c r="K2491" s="137">
        <v>250</v>
      </c>
      <c r="L2491" s="137">
        <v>195.19</v>
      </c>
      <c r="M2491" s="137">
        <v>44.52</v>
      </c>
    </row>
    <row r="2492" spans="10:13" ht="14.4" hidden="1" x14ac:dyDescent="0.3">
      <c r="J2492" s="137">
        <v>3950</v>
      </c>
      <c r="K2492" s="137">
        <v>3950</v>
      </c>
      <c r="L2492" s="137">
        <v>0</v>
      </c>
      <c r="M2492" s="137">
        <v>0</v>
      </c>
    </row>
    <row r="2493" spans="10:13" ht="14.4" hidden="1" x14ac:dyDescent="0.3">
      <c r="J2493" s="137">
        <v>2313</v>
      </c>
      <c r="K2493" s="137">
        <v>2313</v>
      </c>
      <c r="L2493" s="137">
        <v>0</v>
      </c>
      <c r="M2493" s="137">
        <v>0</v>
      </c>
    </row>
    <row r="2494" spans="10:13" ht="14.4" hidden="1" x14ac:dyDescent="0.3">
      <c r="J2494" s="137">
        <v>1611.6</v>
      </c>
      <c r="K2494" s="137">
        <v>1343</v>
      </c>
      <c r="L2494" s="137">
        <v>0</v>
      </c>
      <c r="M2494" s="137">
        <v>268.60000000000002</v>
      </c>
    </row>
    <row r="2495" spans="10:13" ht="14.4" hidden="1" x14ac:dyDescent="0.3">
      <c r="J2495" s="137">
        <v>15736.8</v>
      </c>
      <c r="K2495" s="137">
        <v>13114</v>
      </c>
      <c r="L2495" s="137">
        <v>0</v>
      </c>
      <c r="M2495" s="137">
        <v>2622.8</v>
      </c>
    </row>
    <row r="2496" spans="10:13" ht="14.4" hidden="1" x14ac:dyDescent="0.3">
      <c r="J2496" s="137">
        <v>28815</v>
      </c>
      <c r="K2496" s="137">
        <v>28815</v>
      </c>
      <c r="L2496" s="137">
        <v>0</v>
      </c>
      <c r="M2496" s="137">
        <v>0</v>
      </c>
    </row>
    <row r="2497" spans="10:13" ht="14.4" hidden="1" x14ac:dyDescent="0.3">
      <c r="J2497" s="137">
        <v>2296</v>
      </c>
      <c r="K2497" s="137">
        <v>1296</v>
      </c>
      <c r="L2497" s="137">
        <v>1000</v>
      </c>
      <c r="M2497" s="137">
        <v>0</v>
      </c>
    </row>
    <row r="2498" spans="10:13" ht="14.4" hidden="1" x14ac:dyDescent="0.3">
      <c r="J2498" s="137">
        <v>2010.03</v>
      </c>
      <c r="K2498" s="137">
        <v>1850</v>
      </c>
      <c r="L2498" s="137">
        <v>46.25</v>
      </c>
      <c r="M2498" s="137">
        <v>113.78</v>
      </c>
    </row>
    <row r="2499" spans="10:13" ht="14.4" hidden="1" x14ac:dyDescent="0.3">
      <c r="J2499" s="137">
        <v>27573</v>
      </c>
      <c r="K2499" s="137">
        <v>27573</v>
      </c>
      <c r="L2499" s="137">
        <v>0</v>
      </c>
      <c r="M2499" s="137">
        <v>0</v>
      </c>
    </row>
    <row r="2500" spans="10:13" ht="14.4" hidden="1" x14ac:dyDescent="0.3">
      <c r="J2500" s="137">
        <v>2552.84</v>
      </c>
      <c r="K2500" s="137">
        <v>1582.38</v>
      </c>
      <c r="L2500" s="137">
        <v>970.46</v>
      </c>
      <c r="M2500" s="137">
        <v>0</v>
      </c>
    </row>
    <row r="2501" spans="10:13" ht="14.4" hidden="1" x14ac:dyDescent="0.3">
      <c r="J2501" s="137">
        <v>6845.08</v>
      </c>
      <c r="K2501" s="137">
        <v>5503</v>
      </c>
      <c r="L2501" s="137">
        <v>201.23</v>
      </c>
      <c r="M2501" s="137">
        <v>1140.8499999999999</v>
      </c>
    </row>
    <row r="2502" spans="10:13" ht="14.4" hidden="1" x14ac:dyDescent="0.3">
      <c r="J2502" s="137">
        <v>1340.4</v>
      </c>
      <c r="K2502" s="137">
        <v>1117</v>
      </c>
      <c r="L2502" s="137">
        <v>0</v>
      </c>
      <c r="M2502" s="137">
        <v>223.4</v>
      </c>
    </row>
    <row r="2503" spans="10:13" ht="14.4" hidden="1" x14ac:dyDescent="0.3">
      <c r="J2503" s="137">
        <v>160.19999999999999</v>
      </c>
      <c r="K2503" s="137">
        <v>133.5</v>
      </c>
      <c r="L2503" s="137">
        <v>0</v>
      </c>
      <c r="M2503" s="137">
        <v>26.7</v>
      </c>
    </row>
    <row r="2504" spans="10:13" ht="14.4" hidden="1" x14ac:dyDescent="0.3">
      <c r="J2504" s="137">
        <v>7648.8</v>
      </c>
      <c r="K2504" s="137">
        <v>6374</v>
      </c>
      <c r="L2504" s="137">
        <v>0</v>
      </c>
      <c r="M2504" s="137">
        <v>1274.8</v>
      </c>
    </row>
    <row r="2505" spans="10:13" ht="14.4" hidden="1" x14ac:dyDescent="0.3">
      <c r="J2505" s="137">
        <v>11397.96</v>
      </c>
      <c r="K2505" s="137">
        <v>10928.5</v>
      </c>
      <c r="L2505" s="137">
        <v>469.46</v>
      </c>
      <c r="M2505" s="137">
        <v>0</v>
      </c>
    </row>
    <row r="2506" spans="10:13" ht="14.4" hidden="1" x14ac:dyDescent="0.3">
      <c r="J2506" s="137">
        <v>10616.84</v>
      </c>
      <c r="K2506" s="137">
        <v>9740.2199999999993</v>
      </c>
      <c r="L2506" s="137">
        <v>0</v>
      </c>
      <c r="M2506" s="137">
        <v>876.62</v>
      </c>
    </row>
    <row r="2507" spans="10:13" ht="14.4" hidden="1" x14ac:dyDescent="0.3">
      <c r="J2507" s="137">
        <v>16744.43</v>
      </c>
      <c r="K2507" s="137">
        <v>16742</v>
      </c>
      <c r="L2507" s="137">
        <v>2.4300000000000002</v>
      </c>
      <c r="M2507" s="137">
        <v>0</v>
      </c>
    </row>
    <row r="2508" spans="10:13" ht="14.4" hidden="1" x14ac:dyDescent="0.3">
      <c r="J2508" s="137">
        <v>1046.6500000000001</v>
      </c>
      <c r="K2508" s="137">
        <v>951.5</v>
      </c>
      <c r="L2508" s="137">
        <v>0</v>
      </c>
      <c r="M2508" s="137">
        <v>95.15</v>
      </c>
    </row>
    <row r="2509" spans="10:13" ht="14.4" hidden="1" x14ac:dyDescent="0.3">
      <c r="J2509" s="137">
        <v>2128.8000000000002</v>
      </c>
      <c r="K2509" s="137">
        <v>1774</v>
      </c>
      <c r="L2509" s="137">
        <v>0</v>
      </c>
      <c r="M2509" s="137">
        <v>354.8</v>
      </c>
    </row>
    <row r="2510" spans="10:13" ht="14.4" hidden="1" x14ac:dyDescent="0.3">
      <c r="J2510" s="137">
        <v>23200.5</v>
      </c>
      <c r="K2510" s="137">
        <v>23200.5</v>
      </c>
      <c r="L2510" s="137">
        <v>0</v>
      </c>
      <c r="M2510" s="137">
        <v>0</v>
      </c>
    </row>
    <row r="2511" spans="10:13" ht="14.4" hidden="1" x14ac:dyDescent="0.3">
      <c r="J2511" s="137">
        <v>3240</v>
      </c>
      <c r="K2511" s="137">
        <v>2700</v>
      </c>
      <c r="L2511" s="137">
        <v>0</v>
      </c>
      <c r="M2511" s="137">
        <v>540</v>
      </c>
    </row>
    <row r="2512" spans="10:13" ht="14.4" hidden="1" x14ac:dyDescent="0.3">
      <c r="J2512" s="137">
        <v>2052.29</v>
      </c>
      <c r="K2512" s="137">
        <v>1888.9</v>
      </c>
      <c r="L2512" s="137">
        <v>47.22</v>
      </c>
      <c r="M2512" s="137">
        <v>116.17</v>
      </c>
    </row>
    <row r="2513" spans="10:13" ht="14.4" hidden="1" x14ac:dyDescent="0.3">
      <c r="J2513" s="137">
        <v>631.47</v>
      </c>
      <c r="K2513" s="137">
        <v>581.20000000000005</v>
      </c>
      <c r="L2513" s="137">
        <v>14.53</v>
      </c>
      <c r="M2513" s="137">
        <v>35.74</v>
      </c>
    </row>
    <row r="2514" spans="10:13" ht="14.4" hidden="1" x14ac:dyDescent="0.3">
      <c r="J2514" s="137">
        <v>6552.7</v>
      </c>
      <c r="K2514" s="137">
        <v>5957</v>
      </c>
      <c r="L2514" s="137">
        <v>0</v>
      </c>
      <c r="M2514" s="137">
        <v>595.70000000000005</v>
      </c>
    </row>
    <row r="2515" spans="10:13" ht="14.4" hidden="1" x14ac:dyDescent="0.3">
      <c r="J2515" s="137">
        <v>5045.1000000000004</v>
      </c>
      <c r="K2515" s="137">
        <v>5045.1000000000004</v>
      </c>
      <c r="L2515" s="137">
        <v>0</v>
      </c>
      <c r="M2515" s="137">
        <v>0</v>
      </c>
    </row>
    <row r="2516" spans="10:13" ht="14.4" hidden="1" x14ac:dyDescent="0.3">
      <c r="J2516" s="137">
        <v>18711.2</v>
      </c>
      <c r="K2516" s="137">
        <v>18711.2</v>
      </c>
      <c r="L2516" s="137">
        <v>0</v>
      </c>
      <c r="M2516" s="137">
        <v>0</v>
      </c>
    </row>
    <row r="2517" spans="10:13" ht="14.4" hidden="1" x14ac:dyDescent="0.3">
      <c r="J2517" s="137">
        <v>5796</v>
      </c>
      <c r="K2517" s="137">
        <v>5796</v>
      </c>
      <c r="L2517" s="137">
        <v>0</v>
      </c>
      <c r="M2517" s="137">
        <v>0</v>
      </c>
    </row>
    <row r="2518" spans="10:13" ht="14.4" hidden="1" x14ac:dyDescent="0.3">
      <c r="J2518" s="137">
        <v>7632</v>
      </c>
      <c r="K2518" s="137">
        <v>7632</v>
      </c>
      <c r="L2518" s="137">
        <v>0</v>
      </c>
      <c r="M2518" s="137">
        <v>0</v>
      </c>
    </row>
    <row r="2519" spans="10:13" ht="14.4" hidden="1" x14ac:dyDescent="0.3">
      <c r="J2519" s="137">
        <v>10989</v>
      </c>
      <c r="K2519" s="137">
        <v>10376.5</v>
      </c>
      <c r="L2519" s="137">
        <v>612.5</v>
      </c>
      <c r="M2519" s="137">
        <v>0</v>
      </c>
    </row>
    <row r="2520" spans="10:13" ht="14.4" hidden="1" x14ac:dyDescent="0.3">
      <c r="J2520" s="137">
        <v>2401.85</v>
      </c>
      <c r="K2520" s="137">
        <v>2183.5</v>
      </c>
      <c r="L2520" s="137">
        <v>0</v>
      </c>
      <c r="M2520" s="137">
        <v>218.35</v>
      </c>
    </row>
    <row r="2521" spans="10:13" ht="14.4" hidden="1" x14ac:dyDescent="0.3">
      <c r="J2521" s="137">
        <v>3126.97</v>
      </c>
      <c r="K2521" s="137">
        <v>2818.2</v>
      </c>
      <c r="L2521" s="137">
        <v>25.41</v>
      </c>
      <c r="M2521" s="137">
        <v>283.36</v>
      </c>
    </row>
    <row r="2522" spans="10:13" ht="14.4" hidden="1" x14ac:dyDescent="0.3">
      <c r="J2522" s="137">
        <v>1446.96</v>
      </c>
      <c r="K2522" s="137">
        <v>1290.3</v>
      </c>
      <c r="L2522" s="137">
        <v>26.03</v>
      </c>
      <c r="M2522" s="137">
        <v>130.63</v>
      </c>
    </row>
    <row r="2523" spans="10:13" ht="14.4" hidden="1" x14ac:dyDescent="0.3">
      <c r="J2523" s="137">
        <v>3583.82</v>
      </c>
      <c r="K2523" s="137">
        <v>3232.9</v>
      </c>
      <c r="L2523" s="137">
        <v>26.03</v>
      </c>
      <c r="M2523" s="137">
        <v>324.89</v>
      </c>
    </row>
    <row r="2524" spans="10:13" ht="14.4" hidden="1" x14ac:dyDescent="0.3">
      <c r="J2524" s="137">
        <v>1599.62</v>
      </c>
      <c r="K2524" s="137">
        <v>1454.2</v>
      </c>
      <c r="L2524" s="137">
        <v>0</v>
      </c>
      <c r="M2524" s="137">
        <v>145.41999999999999</v>
      </c>
    </row>
    <row r="2525" spans="10:13" ht="14.4" hidden="1" x14ac:dyDescent="0.3">
      <c r="J2525" s="137">
        <v>9462.5300000000007</v>
      </c>
      <c r="K2525" s="137">
        <v>8557.4</v>
      </c>
      <c r="L2525" s="137">
        <v>44.9</v>
      </c>
      <c r="M2525" s="137">
        <v>860.23</v>
      </c>
    </row>
    <row r="2526" spans="10:13" ht="14.4" hidden="1" x14ac:dyDescent="0.3">
      <c r="J2526" s="137">
        <v>1618.98</v>
      </c>
      <c r="K2526" s="137">
        <v>1471.8</v>
      </c>
      <c r="L2526" s="137">
        <v>0</v>
      </c>
      <c r="M2526" s="137">
        <v>147.18</v>
      </c>
    </row>
    <row r="2527" spans="10:13" ht="14.4" hidden="1" x14ac:dyDescent="0.3">
      <c r="J2527" s="137">
        <v>2304.85</v>
      </c>
      <c r="K2527" s="137">
        <v>2070.1999999999998</v>
      </c>
      <c r="L2527" s="137">
        <v>26.03</v>
      </c>
      <c r="M2527" s="137">
        <v>208.62</v>
      </c>
    </row>
    <row r="2528" spans="10:13" ht="14.4" hidden="1" x14ac:dyDescent="0.3">
      <c r="J2528" s="137">
        <v>2343.79</v>
      </c>
      <c r="K2528" s="137">
        <v>2060</v>
      </c>
      <c r="L2528" s="137">
        <v>71.63</v>
      </c>
      <c r="M2528" s="137">
        <v>212.16</v>
      </c>
    </row>
    <row r="2529" spans="10:13" ht="14.4" hidden="1" x14ac:dyDescent="0.3">
      <c r="J2529" s="137">
        <v>6118.44</v>
      </c>
      <c r="K2529" s="137">
        <v>5515</v>
      </c>
      <c r="L2529" s="137">
        <v>48.13</v>
      </c>
      <c r="M2529" s="137">
        <v>555.30999999999995</v>
      </c>
    </row>
    <row r="2530" spans="10:13" ht="14.4" hidden="1" x14ac:dyDescent="0.3">
      <c r="J2530" s="137">
        <v>2040.5</v>
      </c>
      <c r="K2530" s="137">
        <v>1855</v>
      </c>
      <c r="L2530" s="137">
        <v>0</v>
      </c>
      <c r="M2530" s="137">
        <v>185.5</v>
      </c>
    </row>
    <row r="2531" spans="10:13" ht="14.4" hidden="1" x14ac:dyDescent="0.3">
      <c r="J2531" s="137">
        <v>7729.54</v>
      </c>
      <c r="K2531" s="137">
        <v>6233.5</v>
      </c>
      <c r="L2531" s="137">
        <v>0</v>
      </c>
      <c r="M2531" s="137">
        <v>1496.04</v>
      </c>
    </row>
    <row r="2532" spans="10:13" ht="14.4" hidden="1" x14ac:dyDescent="0.3">
      <c r="J2532" s="137">
        <v>5276.5</v>
      </c>
      <c r="K2532" s="137">
        <v>5276.5</v>
      </c>
      <c r="L2532" s="137">
        <v>0</v>
      </c>
      <c r="M2532" s="137">
        <v>0</v>
      </c>
    </row>
    <row r="2533" spans="10:13" ht="14.4" hidden="1" x14ac:dyDescent="0.3">
      <c r="J2533" s="137">
        <v>26885.1</v>
      </c>
      <c r="K2533" s="137">
        <v>24441</v>
      </c>
      <c r="L2533" s="137">
        <v>0</v>
      </c>
      <c r="M2533" s="137">
        <v>2444.1</v>
      </c>
    </row>
    <row r="2534" spans="10:13" ht="14.4" hidden="1" x14ac:dyDescent="0.3">
      <c r="J2534" s="137">
        <v>2901</v>
      </c>
      <c r="K2534" s="137">
        <v>2901</v>
      </c>
      <c r="L2534" s="137">
        <v>0</v>
      </c>
      <c r="M2534" s="137">
        <v>0</v>
      </c>
    </row>
    <row r="2535" spans="10:13" ht="14.4" hidden="1" x14ac:dyDescent="0.3">
      <c r="J2535" s="137">
        <v>19160</v>
      </c>
      <c r="K2535" s="137">
        <v>15660</v>
      </c>
      <c r="L2535" s="137">
        <v>3500</v>
      </c>
      <c r="M2535" s="137">
        <v>0</v>
      </c>
    </row>
    <row r="2536" spans="10:13" ht="14.4" hidden="1" x14ac:dyDescent="0.3">
      <c r="J2536" s="137">
        <v>1849.78</v>
      </c>
      <c r="K2536" s="137">
        <v>1836</v>
      </c>
      <c r="L2536" s="137">
        <v>13.78</v>
      </c>
      <c r="M2536" s="137">
        <v>0</v>
      </c>
    </row>
    <row r="2537" spans="10:13" ht="14.4" hidden="1" x14ac:dyDescent="0.3">
      <c r="J2537" s="137">
        <v>5549.35</v>
      </c>
      <c r="K2537" s="137">
        <v>5508</v>
      </c>
      <c r="L2537" s="137">
        <v>41.35</v>
      </c>
      <c r="M2537" s="137">
        <v>0</v>
      </c>
    </row>
    <row r="2538" spans="10:13" ht="14.4" hidden="1" x14ac:dyDescent="0.3">
      <c r="J2538" s="137">
        <v>4125</v>
      </c>
      <c r="K2538" s="137">
        <v>3750</v>
      </c>
      <c r="L2538" s="137">
        <v>0</v>
      </c>
      <c r="M2538" s="137">
        <v>375</v>
      </c>
    </row>
    <row r="2539" spans="10:13" ht="14.4" hidden="1" x14ac:dyDescent="0.3">
      <c r="J2539" s="137">
        <v>18679.099999999999</v>
      </c>
      <c r="K2539" s="137">
        <v>16678</v>
      </c>
      <c r="L2539" s="137">
        <v>303</v>
      </c>
      <c r="M2539" s="137">
        <v>1698.1</v>
      </c>
    </row>
    <row r="2540" spans="10:13" ht="14.4" hidden="1" x14ac:dyDescent="0.3">
      <c r="J2540" s="137">
        <v>4235</v>
      </c>
      <c r="K2540" s="137">
        <v>3850</v>
      </c>
      <c r="L2540" s="137">
        <v>0</v>
      </c>
      <c r="M2540" s="137">
        <v>385</v>
      </c>
    </row>
    <row r="2541" spans="10:13" ht="14.4" hidden="1" x14ac:dyDescent="0.3">
      <c r="J2541" s="137">
        <v>1029.5999999999999</v>
      </c>
      <c r="K2541" s="137">
        <v>936</v>
      </c>
      <c r="L2541" s="137">
        <v>0</v>
      </c>
      <c r="M2541" s="137">
        <v>93.6</v>
      </c>
    </row>
    <row r="2542" spans="10:13" ht="14.4" hidden="1" x14ac:dyDescent="0.3">
      <c r="J2542" s="137">
        <v>3576.5</v>
      </c>
      <c r="K2542" s="137">
        <v>3576.5</v>
      </c>
      <c r="L2542" s="137">
        <v>0</v>
      </c>
      <c r="M2542" s="137">
        <v>0</v>
      </c>
    </row>
    <row r="2543" spans="10:13" ht="14.4" hidden="1" x14ac:dyDescent="0.3">
      <c r="J2543" s="137">
        <v>15488</v>
      </c>
      <c r="K2543" s="137">
        <v>15488</v>
      </c>
      <c r="L2543" s="137">
        <v>0</v>
      </c>
      <c r="M2543" s="137">
        <v>0</v>
      </c>
    </row>
    <row r="2544" spans="10:13" ht="14.4" hidden="1" x14ac:dyDescent="0.3">
      <c r="J2544" s="137">
        <v>38567.360000000001</v>
      </c>
      <c r="K2544" s="137">
        <v>37886.75</v>
      </c>
      <c r="L2544" s="137">
        <v>680.61</v>
      </c>
      <c r="M2544" s="137">
        <v>0</v>
      </c>
    </row>
    <row r="2545" spans="10:13" ht="14.4" hidden="1" x14ac:dyDescent="0.3">
      <c r="J2545" s="137">
        <v>28537</v>
      </c>
      <c r="K2545" s="137">
        <v>28537</v>
      </c>
      <c r="L2545" s="137">
        <v>0</v>
      </c>
      <c r="M2545" s="137">
        <v>0</v>
      </c>
    </row>
    <row r="2546" spans="10:13" ht="14.4" hidden="1" x14ac:dyDescent="0.3">
      <c r="J2546" s="137">
        <v>70242.03</v>
      </c>
      <c r="K2546" s="137">
        <v>74845</v>
      </c>
      <c r="L2546" s="137">
        <v>0</v>
      </c>
      <c r="M2546" s="137">
        <v>-4602.97</v>
      </c>
    </row>
    <row r="2547" spans="10:13" ht="14.4" hidden="1" x14ac:dyDescent="0.3">
      <c r="J2547" s="137">
        <v>1769.25</v>
      </c>
      <c r="K2547" s="137">
        <v>1685</v>
      </c>
      <c r="L2547" s="137">
        <v>0</v>
      </c>
      <c r="M2547" s="137">
        <v>84.25</v>
      </c>
    </row>
    <row r="2548" spans="10:13" ht="14.4" hidden="1" x14ac:dyDescent="0.3">
      <c r="J2548" s="137">
        <v>8655.8799999999992</v>
      </c>
      <c r="K2548" s="137">
        <v>8655.8799999999992</v>
      </c>
      <c r="L2548" s="137">
        <v>0</v>
      </c>
      <c r="M2548" s="137">
        <v>0</v>
      </c>
    </row>
    <row r="2549" spans="10:13" ht="14.4" hidden="1" x14ac:dyDescent="0.3">
      <c r="J2549" s="137">
        <v>28097.8</v>
      </c>
      <c r="K2549" s="137">
        <v>10701.45</v>
      </c>
      <c r="L2549" s="137">
        <v>14842</v>
      </c>
      <c r="M2549" s="137">
        <v>2554.35</v>
      </c>
    </row>
    <row r="2550" spans="10:13" ht="14.4" hidden="1" x14ac:dyDescent="0.3">
      <c r="J2550" s="137">
        <v>69965</v>
      </c>
      <c r="K2550" s="137">
        <v>69901</v>
      </c>
      <c r="L2550" s="137">
        <v>64</v>
      </c>
      <c r="M2550" s="137">
        <v>0</v>
      </c>
    </row>
    <row r="2551" spans="10:13" ht="14.4" hidden="1" x14ac:dyDescent="0.3">
      <c r="J2551" s="137">
        <v>2019</v>
      </c>
      <c r="K2551" s="137">
        <v>2019</v>
      </c>
      <c r="L2551" s="137">
        <v>0</v>
      </c>
      <c r="M2551" s="137">
        <v>0</v>
      </c>
    </row>
    <row r="2552" spans="10:13" ht="14.4" hidden="1" x14ac:dyDescent="0.3">
      <c r="J2552" s="137">
        <v>16000</v>
      </c>
      <c r="K2552" s="137">
        <v>16000</v>
      </c>
      <c r="L2552" s="137">
        <v>0</v>
      </c>
      <c r="M2552" s="137">
        <v>0</v>
      </c>
    </row>
    <row r="2553" spans="10:13" ht="14.4" hidden="1" x14ac:dyDescent="0.3">
      <c r="J2553" s="137">
        <v>20000</v>
      </c>
      <c r="K2553" s="137">
        <v>20000</v>
      </c>
      <c r="L2553" s="137">
        <v>0</v>
      </c>
      <c r="M2553" s="137">
        <v>0</v>
      </c>
    </row>
    <row r="2554" spans="10:13" ht="14.4" hidden="1" x14ac:dyDescent="0.3">
      <c r="J2554" s="137">
        <v>212.5</v>
      </c>
      <c r="K2554" s="137">
        <v>212.5</v>
      </c>
      <c r="L2554" s="137">
        <v>0</v>
      </c>
      <c r="M2554" s="137">
        <v>0</v>
      </c>
    </row>
    <row r="2555" spans="10:13" ht="14.4" hidden="1" x14ac:dyDescent="0.3">
      <c r="J2555" s="137">
        <v>275</v>
      </c>
      <c r="K2555" s="137">
        <v>250</v>
      </c>
      <c r="L2555" s="137">
        <v>0</v>
      </c>
      <c r="M2555" s="137">
        <v>25</v>
      </c>
    </row>
    <row r="2556" spans="10:13" ht="14.4" hidden="1" x14ac:dyDescent="0.3">
      <c r="J2556" s="137">
        <v>7462.2</v>
      </c>
      <c r="K2556" s="137">
        <v>6218.5</v>
      </c>
      <c r="L2556" s="137">
        <v>0</v>
      </c>
      <c r="M2556" s="137">
        <v>1243.7</v>
      </c>
    </row>
    <row r="2557" spans="10:13" ht="14.4" hidden="1" x14ac:dyDescent="0.3">
      <c r="J2557" s="137">
        <v>7858.95</v>
      </c>
      <c r="K2557" s="137">
        <v>7144.5</v>
      </c>
      <c r="L2557" s="137">
        <v>0</v>
      </c>
      <c r="M2557" s="137">
        <v>714.45</v>
      </c>
    </row>
    <row r="2558" spans="10:13" ht="14.4" hidden="1" x14ac:dyDescent="0.3">
      <c r="J2558" s="137">
        <v>3000</v>
      </c>
      <c r="K2558" s="137">
        <v>3000</v>
      </c>
      <c r="L2558" s="137">
        <v>0</v>
      </c>
      <c r="M2558" s="137">
        <v>0</v>
      </c>
    </row>
    <row r="2559" spans="10:13" ht="14.4" hidden="1" x14ac:dyDescent="0.3">
      <c r="J2559" s="137">
        <v>600</v>
      </c>
      <c r="K2559" s="137">
        <v>500</v>
      </c>
      <c r="L2559" s="137">
        <v>0</v>
      </c>
      <c r="M2559" s="137">
        <v>100</v>
      </c>
    </row>
    <row r="2560" spans="10:13" ht="14.4" hidden="1" x14ac:dyDescent="0.3">
      <c r="J2560" s="137">
        <v>2637.12</v>
      </c>
      <c r="K2560" s="137">
        <v>1114.75</v>
      </c>
      <c r="L2560" s="137">
        <v>1522.37</v>
      </c>
      <c r="M2560" s="137">
        <v>0</v>
      </c>
    </row>
    <row r="2561" spans="10:13" ht="14.4" hidden="1" x14ac:dyDescent="0.3">
      <c r="J2561" s="137">
        <v>2637.13</v>
      </c>
      <c r="K2561" s="137">
        <v>1114.75</v>
      </c>
      <c r="L2561" s="137">
        <v>1522.38</v>
      </c>
      <c r="M2561" s="137">
        <v>0</v>
      </c>
    </row>
    <row r="2562" spans="10:13" ht="14.4" hidden="1" x14ac:dyDescent="0.3">
      <c r="J2562" s="137">
        <v>14114.41</v>
      </c>
      <c r="K2562" s="137">
        <v>12949</v>
      </c>
      <c r="L2562" s="137">
        <v>0</v>
      </c>
      <c r="M2562" s="137">
        <v>1165.4100000000001</v>
      </c>
    </row>
    <row r="2563" spans="10:13" ht="14.4" hidden="1" x14ac:dyDescent="0.3">
      <c r="J2563" s="137">
        <v>7591.5</v>
      </c>
      <c r="K2563" s="137">
        <v>7591.5</v>
      </c>
      <c r="L2563" s="137">
        <v>0</v>
      </c>
      <c r="M2563" s="137">
        <v>0</v>
      </c>
    </row>
    <row r="2564" spans="10:13" ht="14.4" hidden="1" x14ac:dyDescent="0.3">
      <c r="J2564" s="137">
        <v>199825.78</v>
      </c>
      <c r="K2564" s="137">
        <v>193648</v>
      </c>
      <c r="L2564" s="137">
        <v>6177.78</v>
      </c>
      <c r="M2564" s="137">
        <v>0</v>
      </c>
    </row>
    <row r="2565" spans="10:13" ht="14.4" hidden="1" x14ac:dyDescent="0.3">
      <c r="J2565" s="137">
        <v>864</v>
      </c>
      <c r="K2565" s="137">
        <v>864</v>
      </c>
      <c r="L2565" s="137">
        <v>0</v>
      </c>
      <c r="M2565" s="137">
        <v>0</v>
      </c>
    </row>
    <row r="2566" spans="10:13" ht="14.4" hidden="1" x14ac:dyDescent="0.3">
      <c r="J2566" s="137">
        <v>481.5</v>
      </c>
      <c r="K2566" s="137">
        <v>481.5</v>
      </c>
      <c r="L2566" s="137">
        <v>0</v>
      </c>
      <c r="M2566" s="137">
        <v>0</v>
      </c>
    </row>
    <row r="2567" spans="10:13" ht="14.4" hidden="1" x14ac:dyDescent="0.3">
      <c r="J2567" s="137">
        <v>5414.03</v>
      </c>
      <c r="K2567" s="137">
        <v>4967</v>
      </c>
      <c r="L2567" s="137">
        <v>0</v>
      </c>
      <c r="M2567" s="137">
        <v>447.03</v>
      </c>
    </row>
    <row r="2568" spans="10:13" ht="14.4" hidden="1" x14ac:dyDescent="0.3">
      <c r="J2568" s="137">
        <v>4600.7299999999996</v>
      </c>
      <c r="K2568" s="137">
        <v>4070</v>
      </c>
      <c r="L2568" s="137">
        <v>530.73</v>
      </c>
      <c r="M2568" s="137">
        <v>0</v>
      </c>
    </row>
    <row r="2569" spans="10:13" ht="14.4" hidden="1" x14ac:dyDescent="0.3">
      <c r="J2569" s="137">
        <v>3234</v>
      </c>
      <c r="K2569" s="137">
        <v>3060</v>
      </c>
      <c r="L2569" s="137">
        <v>20</v>
      </c>
      <c r="M2569" s="137">
        <v>154</v>
      </c>
    </row>
    <row r="2570" spans="10:13" ht="14.4" hidden="1" x14ac:dyDescent="0.3">
      <c r="J2570" s="137">
        <v>11262</v>
      </c>
      <c r="K2570" s="137">
        <v>11262</v>
      </c>
      <c r="L2570" s="137">
        <v>0</v>
      </c>
      <c r="M2570" s="137">
        <v>0</v>
      </c>
    </row>
    <row r="2571" spans="10:13" ht="14.4" hidden="1" x14ac:dyDescent="0.3">
      <c r="J2571" s="137">
        <v>2014.5</v>
      </c>
      <c r="K2571" s="137">
        <v>2014.5</v>
      </c>
      <c r="L2571" s="137">
        <v>0</v>
      </c>
      <c r="M2571" s="137">
        <v>0</v>
      </c>
    </row>
    <row r="2572" spans="10:13" ht="14.4" hidden="1" x14ac:dyDescent="0.3">
      <c r="J2572" s="137">
        <v>3668</v>
      </c>
      <c r="K2572" s="137">
        <v>3668</v>
      </c>
      <c r="L2572" s="137">
        <v>0</v>
      </c>
      <c r="M2572" s="137">
        <v>0</v>
      </c>
    </row>
    <row r="2573" spans="10:13" ht="14.4" hidden="1" x14ac:dyDescent="0.3">
      <c r="J2573" s="137">
        <v>607.5</v>
      </c>
      <c r="K2573" s="137">
        <v>607.5</v>
      </c>
      <c r="L2573" s="137">
        <v>0</v>
      </c>
      <c r="M2573" s="137">
        <v>0</v>
      </c>
    </row>
    <row r="2574" spans="10:13" ht="14.4" hidden="1" x14ac:dyDescent="0.3">
      <c r="J2574" s="137">
        <v>9665</v>
      </c>
      <c r="K2574" s="137">
        <v>9665</v>
      </c>
      <c r="L2574" s="137">
        <v>0</v>
      </c>
      <c r="M2574" s="137">
        <v>0</v>
      </c>
    </row>
    <row r="2575" spans="10:13" ht="14.4" hidden="1" x14ac:dyDescent="0.3">
      <c r="J2575" s="137">
        <v>4833</v>
      </c>
      <c r="K2575" s="137">
        <v>4833</v>
      </c>
      <c r="L2575" s="137">
        <v>0</v>
      </c>
      <c r="M2575" s="137">
        <v>0</v>
      </c>
    </row>
    <row r="2576" spans="10:13" ht="14.4" hidden="1" x14ac:dyDescent="0.3">
      <c r="J2576" s="137">
        <v>18296.36</v>
      </c>
      <c r="K2576" s="137">
        <v>18179</v>
      </c>
      <c r="L2576" s="137">
        <v>117.36</v>
      </c>
      <c r="M2576" s="137">
        <v>0</v>
      </c>
    </row>
    <row r="2577" spans="10:13" ht="14.4" hidden="1" x14ac:dyDescent="0.3">
      <c r="J2577" s="137">
        <v>2940</v>
      </c>
      <c r="K2577" s="137">
        <v>2940</v>
      </c>
      <c r="L2577" s="137">
        <v>0</v>
      </c>
      <c r="M2577" s="137">
        <v>0</v>
      </c>
    </row>
    <row r="2578" spans="10:13" ht="14.4" hidden="1" x14ac:dyDescent="0.3">
      <c r="J2578" s="137">
        <v>3048.75</v>
      </c>
      <c r="K2578" s="137">
        <v>3048.75</v>
      </c>
      <c r="L2578" s="137">
        <v>0</v>
      </c>
      <c r="M2578" s="137">
        <v>0</v>
      </c>
    </row>
    <row r="2579" spans="10:13" ht="14.4" hidden="1" x14ac:dyDescent="0.3">
      <c r="J2579" s="137">
        <v>3726.25</v>
      </c>
      <c r="K2579" s="137">
        <v>3726.25</v>
      </c>
      <c r="L2579" s="137">
        <v>0</v>
      </c>
      <c r="M2579" s="137">
        <v>0</v>
      </c>
    </row>
    <row r="2580" spans="10:13" ht="14.4" hidden="1" x14ac:dyDescent="0.3">
      <c r="J2580" s="137">
        <v>1725</v>
      </c>
      <c r="K2580" s="137">
        <v>0</v>
      </c>
      <c r="L2580" s="137">
        <v>1725</v>
      </c>
      <c r="M2580" s="137">
        <v>0</v>
      </c>
    </row>
    <row r="2581" spans="10:13" ht="14.4" hidden="1" x14ac:dyDescent="0.3">
      <c r="J2581" s="137">
        <v>685.5</v>
      </c>
      <c r="K2581" s="137">
        <v>685.5</v>
      </c>
      <c r="L2581" s="137">
        <v>0</v>
      </c>
      <c r="M2581" s="137">
        <v>0</v>
      </c>
    </row>
    <row r="2582" spans="10:13" ht="14.4" hidden="1" x14ac:dyDescent="0.3">
      <c r="J2582" s="137">
        <v>6816</v>
      </c>
      <c r="K2582" s="137">
        <v>6816</v>
      </c>
      <c r="L2582" s="137">
        <v>0</v>
      </c>
      <c r="M2582" s="137">
        <v>0</v>
      </c>
    </row>
    <row r="2583" spans="10:13" ht="14.4" hidden="1" x14ac:dyDescent="0.3">
      <c r="J2583" s="137">
        <v>1553.7</v>
      </c>
      <c r="K2583" s="137">
        <v>1430</v>
      </c>
      <c r="L2583" s="137">
        <v>35.75</v>
      </c>
      <c r="M2583" s="137">
        <v>87.95</v>
      </c>
    </row>
    <row r="2584" spans="10:13" ht="14.4" hidden="1" x14ac:dyDescent="0.3">
      <c r="J2584" s="137">
        <v>5256</v>
      </c>
      <c r="K2584" s="137">
        <v>5256</v>
      </c>
      <c r="L2584" s="137">
        <v>0</v>
      </c>
      <c r="M2584" s="137">
        <v>0</v>
      </c>
    </row>
    <row r="2585" spans="10:13" ht="14.4" hidden="1" x14ac:dyDescent="0.3">
      <c r="J2585" s="137">
        <v>5461</v>
      </c>
      <c r="K2585" s="137">
        <v>2441</v>
      </c>
      <c r="L2585" s="137">
        <v>3020</v>
      </c>
      <c r="M2585" s="137">
        <v>0</v>
      </c>
    </row>
    <row r="2586" spans="10:13" ht="14.4" hidden="1" x14ac:dyDescent="0.3">
      <c r="J2586" s="137">
        <v>8786.4</v>
      </c>
      <c r="K2586" s="137">
        <v>7322</v>
      </c>
      <c r="L2586" s="137">
        <v>0</v>
      </c>
      <c r="M2586" s="137">
        <v>1464.4</v>
      </c>
    </row>
    <row r="2587" spans="10:13" ht="14.4" hidden="1" x14ac:dyDescent="0.3">
      <c r="J2587" s="137">
        <v>10059</v>
      </c>
      <c r="K2587" s="137">
        <v>10059</v>
      </c>
      <c r="L2587" s="137">
        <v>0</v>
      </c>
      <c r="M2587" s="137">
        <v>0</v>
      </c>
    </row>
    <row r="2588" spans="10:13" ht="14.4" hidden="1" x14ac:dyDescent="0.3">
      <c r="J2588" s="137">
        <v>38143.089999999997</v>
      </c>
      <c r="K2588" s="137">
        <v>36504</v>
      </c>
      <c r="L2588" s="137">
        <v>1639.0900000000001</v>
      </c>
      <c r="M2588" s="137">
        <v>0</v>
      </c>
    </row>
    <row r="2589" spans="10:13" ht="14.4" hidden="1" x14ac:dyDescent="0.3">
      <c r="J2589" s="137">
        <v>2789.05</v>
      </c>
      <c r="K2589" s="137">
        <v>2535.5</v>
      </c>
      <c r="L2589" s="137">
        <v>0</v>
      </c>
      <c r="M2589" s="137">
        <v>253.55</v>
      </c>
    </row>
    <row r="2590" spans="10:13" ht="14.4" hidden="1" x14ac:dyDescent="0.3">
      <c r="J2590" s="137">
        <v>54147.06</v>
      </c>
      <c r="K2590" s="137">
        <v>51509.17</v>
      </c>
      <c r="L2590" s="137">
        <v>2637.89</v>
      </c>
      <c r="M2590" s="137">
        <v>0</v>
      </c>
    </row>
    <row r="2591" spans="10:13" ht="14.4" hidden="1" x14ac:dyDescent="0.3">
      <c r="J2591" s="137">
        <v>24630.12</v>
      </c>
      <c r="K2591" s="137">
        <v>19525.18</v>
      </c>
      <c r="L2591" s="137">
        <v>999.92</v>
      </c>
      <c r="M2591" s="137">
        <v>4105.0200000000004</v>
      </c>
    </row>
    <row r="2592" spans="10:13" ht="14.4" hidden="1" x14ac:dyDescent="0.3">
      <c r="J2592" s="137">
        <v>544.79999999999995</v>
      </c>
      <c r="K2592" s="137">
        <v>544.79999999999995</v>
      </c>
      <c r="L2592" s="137">
        <v>0</v>
      </c>
      <c r="M2592" s="137">
        <v>0</v>
      </c>
    </row>
    <row r="2593" spans="10:13" ht="14.4" hidden="1" x14ac:dyDescent="0.3">
      <c r="J2593" s="137">
        <v>544.79999999999995</v>
      </c>
      <c r="K2593" s="137">
        <v>544.79999999999995</v>
      </c>
      <c r="L2593" s="137">
        <v>0</v>
      </c>
      <c r="M2593" s="137">
        <v>0</v>
      </c>
    </row>
    <row r="2594" spans="10:13" ht="14.4" hidden="1" x14ac:dyDescent="0.3">
      <c r="J2594" s="137">
        <v>3791.4</v>
      </c>
      <c r="K2594" s="137">
        <v>3159.5</v>
      </c>
      <c r="L2594" s="137">
        <v>0</v>
      </c>
      <c r="M2594" s="137">
        <v>631.9</v>
      </c>
    </row>
    <row r="2595" spans="10:13" ht="14.4" hidden="1" x14ac:dyDescent="0.3">
      <c r="J2595" s="137">
        <v>26146.799999999999</v>
      </c>
      <c r="K2595" s="137">
        <v>21789</v>
      </c>
      <c r="L2595" s="137">
        <v>0</v>
      </c>
      <c r="M2595" s="137">
        <v>4357.8</v>
      </c>
    </row>
    <row r="2596" spans="10:13" ht="14.4" hidden="1" x14ac:dyDescent="0.3">
      <c r="J2596" s="137">
        <v>57618</v>
      </c>
      <c r="K2596" s="137">
        <v>57618</v>
      </c>
      <c r="L2596" s="137">
        <v>0</v>
      </c>
      <c r="M2596" s="137">
        <v>0</v>
      </c>
    </row>
    <row r="2597" spans="10:13" ht="14.4" hidden="1" x14ac:dyDescent="0.3">
      <c r="J2597" s="137">
        <v>28126.75</v>
      </c>
      <c r="K2597" s="137">
        <v>27861.75</v>
      </c>
      <c r="L2597" s="137">
        <v>265</v>
      </c>
      <c r="M2597" s="137">
        <v>0</v>
      </c>
    </row>
    <row r="2598" spans="10:13" ht="14.4" hidden="1" x14ac:dyDescent="0.3">
      <c r="J2598" s="137">
        <v>187254.32</v>
      </c>
      <c r="K2598" s="137">
        <v>178292</v>
      </c>
      <c r="L2598" s="137">
        <v>45.45</v>
      </c>
      <c r="M2598" s="137">
        <v>8916.8700000000008</v>
      </c>
    </row>
    <row r="2599" spans="10:13" ht="14.4" hidden="1" x14ac:dyDescent="0.3">
      <c r="J2599" s="137">
        <v>147.4</v>
      </c>
      <c r="K2599" s="137">
        <v>0</v>
      </c>
      <c r="L2599" s="137">
        <v>140.38</v>
      </c>
      <c r="M2599" s="137">
        <v>7.02</v>
      </c>
    </row>
    <row r="2600" spans="10:13" ht="14.4" hidden="1" x14ac:dyDescent="0.3">
      <c r="J2600" s="137">
        <v>10320</v>
      </c>
      <c r="K2600" s="137">
        <v>6995</v>
      </c>
      <c r="L2600" s="137">
        <v>3325</v>
      </c>
      <c r="M2600" s="137">
        <v>0</v>
      </c>
    </row>
    <row r="2601" spans="10:13" ht="14.4" hidden="1" x14ac:dyDescent="0.3">
      <c r="J2601" s="137">
        <v>25806.43</v>
      </c>
      <c r="K2601" s="137">
        <v>23598.5</v>
      </c>
      <c r="L2601" s="137">
        <v>1028</v>
      </c>
      <c r="M2601" s="137">
        <v>1179.93</v>
      </c>
    </row>
    <row r="2602" spans="10:13" ht="14.4" hidden="1" x14ac:dyDescent="0.3">
      <c r="J2602" s="137">
        <v>12706</v>
      </c>
      <c r="K2602" s="137">
        <v>12706</v>
      </c>
      <c r="L2602" s="137">
        <v>0</v>
      </c>
      <c r="M2602" s="137">
        <v>0</v>
      </c>
    </row>
    <row r="2603" spans="10:13" ht="14.4" hidden="1" x14ac:dyDescent="0.3">
      <c r="J2603" s="137">
        <v>3338</v>
      </c>
      <c r="K2603" s="137">
        <v>3338</v>
      </c>
      <c r="L2603" s="137">
        <v>0</v>
      </c>
      <c r="M2603" s="137">
        <v>0</v>
      </c>
    </row>
    <row r="2604" spans="10:13" ht="14.4" hidden="1" x14ac:dyDescent="0.3">
      <c r="J2604" s="137">
        <v>5536.5</v>
      </c>
      <c r="K2604" s="137">
        <v>5536.5</v>
      </c>
      <c r="L2604" s="137">
        <v>0</v>
      </c>
      <c r="M2604" s="137">
        <v>0</v>
      </c>
    </row>
    <row r="2605" spans="10:13" ht="14.4" hidden="1" x14ac:dyDescent="0.3">
      <c r="J2605" s="137">
        <v>2756</v>
      </c>
      <c r="K2605" s="137">
        <v>2701</v>
      </c>
      <c r="L2605" s="137">
        <v>55</v>
      </c>
      <c r="M2605" s="137">
        <v>0</v>
      </c>
    </row>
    <row r="2606" spans="10:13" ht="14.4" hidden="1" x14ac:dyDescent="0.3">
      <c r="J2606" s="137">
        <v>1344</v>
      </c>
      <c r="K2606" s="137">
        <v>1344</v>
      </c>
      <c r="L2606" s="137">
        <v>0</v>
      </c>
      <c r="M2606" s="137">
        <v>0</v>
      </c>
    </row>
    <row r="2607" spans="10:13" ht="14.4" hidden="1" x14ac:dyDescent="0.3">
      <c r="J2607" s="137">
        <v>7362.5</v>
      </c>
      <c r="K2607" s="137">
        <v>5787.5</v>
      </c>
      <c r="L2607" s="137">
        <v>1575</v>
      </c>
      <c r="M2607" s="137">
        <v>0</v>
      </c>
    </row>
    <row r="2608" spans="10:13" ht="14.4" hidden="1" x14ac:dyDescent="0.3">
      <c r="J2608" s="137">
        <v>23370.6</v>
      </c>
      <c r="K2608" s="137">
        <v>21246</v>
      </c>
      <c r="L2608" s="137">
        <v>0</v>
      </c>
      <c r="M2608" s="137">
        <v>2124.6</v>
      </c>
    </row>
    <row r="2609" spans="10:13" ht="14.4" hidden="1" x14ac:dyDescent="0.3">
      <c r="J2609" s="137">
        <v>10090</v>
      </c>
      <c r="K2609" s="137">
        <v>10090</v>
      </c>
      <c r="L2609" s="137">
        <v>0</v>
      </c>
      <c r="M2609" s="137">
        <v>0</v>
      </c>
    </row>
    <row r="2610" spans="10:13" ht="14.4" hidden="1" x14ac:dyDescent="0.3">
      <c r="J2610" s="137">
        <v>76650</v>
      </c>
      <c r="K2610" s="137">
        <v>73000</v>
      </c>
      <c r="L2610" s="137">
        <v>0</v>
      </c>
      <c r="M2610" s="137">
        <v>3650</v>
      </c>
    </row>
    <row r="2611" spans="10:13" ht="14.4" hidden="1" x14ac:dyDescent="0.3">
      <c r="J2611" s="137">
        <v>6847.61</v>
      </c>
      <c r="K2611" s="137">
        <v>5701</v>
      </c>
      <c r="L2611" s="137">
        <v>5.34</v>
      </c>
      <c r="M2611" s="137">
        <v>1141.27</v>
      </c>
    </row>
    <row r="2612" spans="10:13" ht="14.4" hidden="1" x14ac:dyDescent="0.3">
      <c r="J2612" s="137">
        <v>1008</v>
      </c>
      <c r="K2612" s="137">
        <v>1008</v>
      </c>
      <c r="L2612" s="137">
        <v>0</v>
      </c>
      <c r="M2612" s="137">
        <v>0</v>
      </c>
    </row>
    <row r="2613" spans="10:13" ht="14.4" hidden="1" x14ac:dyDescent="0.3">
      <c r="J2613" s="137">
        <v>4411.8900000000003</v>
      </c>
      <c r="K2613" s="137">
        <v>1116.5</v>
      </c>
      <c r="L2613" s="137">
        <v>3295.39</v>
      </c>
      <c r="M2613" s="137">
        <v>0</v>
      </c>
    </row>
    <row r="2614" spans="10:13" ht="14.4" hidden="1" x14ac:dyDescent="0.3">
      <c r="J2614" s="137">
        <v>11000</v>
      </c>
      <c r="K2614" s="137">
        <v>11000</v>
      </c>
      <c r="L2614" s="137">
        <v>0</v>
      </c>
      <c r="M2614" s="137">
        <v>0</v>
      </c>
    </row>
    <row r="2615" spans="10:13" ht="14.4" hidden="1" x14ac:dyDescent="0.3">
      <c r="J2615" s="137">
        <v>4298.3999999999996</v>
      </c>
      <c r="K2615" s="137">
        <v>4298.3999999999996</v>
      </c>
      <c r="L2615" s="137">
        <v>0</v>
      </c>
      <c r="M2615" s="137">
        <v>0</v>
      </c>
    </row>
    <row r="2616" spans="10:13" ht="14.4" hidden="1" x14ac:dyDescent="0.3">
      <c r="J2616" s="137">
        <v>2000</v>
      </c>
      <c r="K2616" s="137">
        <v>2000</v>
      </c>
      <c r="L2616" s="137">
        <v>0</v>
      </c>
      <c r="M2616" s="137">
        <v>0</v>
      </c>
    </row>
    <row r="2617" spans="10:13" ht="14.4" hidden="1" x14ac:dyDescent="0.3">
      <c r="J2617" s="137">
        <v>1770</v>
      </c>
      <c r="K2617" s="137">
        <v>1770</v>
      </c>
      <c r="L2617" s="137">
        <v>0</v>
      </c>
      <c r="M2617" s="137">
        <v>0</v>
      </c>
    </row>
    <row r="2618" spans="10:13" ht="14.4" hidden="1" x14ac:dyDescent="0.3">
      <c r="J2618" s="137">
        <v>4078.44</v>
      </c>
      <c r="K2618" s="137">
        <v>4000</v>
      </c>
      <c r="L2618" s="137">
        <v>78.44</v>
      </c>
      <c r="M2618" s="137">
        <v>0</v>
      </c>
    </row>
    <row r="2619" spans="10:13" ht="14.4" hidden="1" x14ac:dyDescent="0.3">
      <c r="J2619" s="137">
        <v>1081.5</v>
      </c>
      <c r="K2619" s="137">
        <v>1081.5</v>
      </c>
      <c r="L2619" s="137">
        <v>0</v>
      </c>
      <c r="M2619" s="137">
        <v>0</v>
      </c>
    </row>
    <row r="2620" spans="10:13" ht="14.4" hidden="1" x14ac:dyDescent="0.3">
      <c r="J2620" s="137">
        <v>19349</v>
      </c>
      <c r="K2620" s="137">
        <v>19349</v>
      </c>
      <c r="L2620" s="137">
        <v>0</v>
      </c>
      <c r="M2620" s="137">
        <v>0</v>
      </c>
    </row>
    <row r="2621" spans="10:13" ht="14.4" hidden="1" x14ac:dyDescent="0.3">
      <c r="J2621" s="137">
        <v>8058</v>
      </c>
      <c r="K2621" s="137">
        <v>8058</v>
      </c>
      <c r="L2621" s="137">
        <v>0</v>
      </c>
      <c r="M2621" s="137">
        <v>0</v>
      </c>
    </row>
    <row r="2622" spans="10:13" ht="14.4" hidden="1" x14ac:dyDescent="0.3">
      <c r="J2622" s="137">
        <v>28399.5</v>
      </c>
      <c r="K2622" s="137">
        <v>28399.5</v>
      </c>
      <c r="L2622" s="137">
        <v>0</v>
      </c>
      <c r="M2622" s="137">
        <v>0</v>
      </c>
    </row>
    <row r="2623" spans="10:13" ht="14.4" hidden="1" x14ac:dyDescent="0.3">
      <c r="J2623" s="137">
        <v>2361.87</v>
      </c>
      <c r="K2623" s="137">
        <v>2249.4</v>
      </c>
      <c r="L2623" s="137">
        <v>0</v>
      </c>
      <c r="M2623" s="137">
        <v>112.47</v>
      </c>
    </row>
    <row r="2624" spans="10:13" ht="14.4" hidden="1" x14ac:dyDescent="0.3">
      <c r="J2624" s="137">
        <v>12935.16</v>
      </c>
      <c r="K2624" s="137">
        <v>12319.2</v>
      </c>
      <c r="L2624" s="137">
        <v>0</v>
      </c>
      <c r="M2624" s="137">
        <v>615.96</v>
      </c>
    </row>
    <row r="2625" spans="10:13" ht="14.4" hidden="1" x14ac:dyDescent="0.3">
      <c r="J2625" s="137">
        <v>796.64</v>
      </c>
      <c r="K2625" s="137">
        <v>758.7</v>
      </c>
      <c r="L2625" s="137">
        <v>0</v>
      </c>
      <c r="M2625" s="137">
        <v>37.94</v>
      </c>
    </row>
    <row r="2626" spans="10:13" ht="14.4" hidden="1" x14ac:dyDescent="0.3">
      <c r="J2626" s="137">
        <v>2148</v>
      </c>
      <c r="K2626" s="137">
        <v>1790</v>
      </c>
      <c r="L2626" s="137">
        <v>0</v>
      </c>
      <c r="M2626" s="137">
        <v>358</v>
      </c>
    </row>
    <row r="2627" spans="10:13" ht="14.4" hidden="1" x14ac:dyDescent="0.3">
      <c r="J2627" s="137">
        <v>13650</v>
      </c>
      <c r="K2627" s="137">
        <v>13650</v>
      </c>
      <c r="L2627" s="137">
        <v>0</v>
      </c>
      <c r="M2627" s="137">
        <v>0</v>
      </c>
    </row>
    <row r="2628" spans="10:13" ht="14.4" hidden="1" x14ac:dyDescent="0.3">
      <c r="J2628" s="137">
        <v>1180</v>
      </c>
      <c r="K2628" s="137">
        <v>1180</v>
      </c>
      <c r="L2628" s="137">
        <v>0</v>
      </c>
      <c r="M2628" s="137">
        <v>0</v>
      </c>
    </row>
    <row r="2629" spans="10:13" ht="14.4" hidden="1" x14ac:dyDescent="0.3">
      <c r="J2629" s="137">
        <v>3822.5</v>
      </c>
      <c r="K2629" s="137">
        <v>3822.5</v>
      </c>
      <c r="L2629" s="137">
        <v>0</v>
      </c>
      <c r="M2629" s="137">
        <v>0</v>
      </c>
    </row>
    <row r="2630" spans="10:13" ht="14.4" hidden="1" x14ac:dyDescent="0.3">
      <c r="J2630" s="137">
        <v>231699.82</v>
      </c>
      <c r="K2630" s="137">
        <v>207092</v>
      </c>
      <c r="L2630" s="137">
        <v>24607.82</v>
      </c>
      <c r="M2630" s="137">
        <v>0</v>
      </c>
    </row>
    <row r="2631" spans="10:13" ht="14.4" hidden="1" x14ac:dyDescent="0.3">
      <c r="J2631" s="137">
        <v>6086.5</v>
      </c>
      <c r="K2631" s="137">
        <v>6086.5</v>
      </c>
      <c r="L2631" s="137">
        <v>0</v>
      </c>
      <c r="M2631" s="137">
        <v>0</v>
      </c>
    </row>
    <row r="2632" spans="10:13" ht="14.4" hidden="1" x14ac:dyDescent="0.3">
      <c r="J2632" s="137">
        <v>2409</v>
      </c>
      <c r="K2632" s="137">
        <v>2409</v>
      </c>
      <c r="L2632" s="137">
        <v>0</v>
      </c>
      <c r="M2632" s="137">
        <v>0</v>
      </c>
    </row>
    <row r="2633" spans="10:13" ht="14.4" hidden="1" x14ac:dyDescent="0.3">
      <c r="J2633" s="137">
        <v>36935.93</v>
      </c>
      <c r="K2633" s="137">
        <v>31965</v>
      </c>
      <c r="L2633" s="137">
        <v>153.19999999999999</v>
      </c>
      <c r="M2633" s="137">
        <v>4817.7299999999996</v>
      </c>
    </row>
    <row r="2634" spans="10:13" ht="14.4" hidden="1" x14ac:dyDescent="0.3">
      <c r="J2634" s="137">
        <v>4200</v>
      </c>
      <c r="K2634" s="137">
        <v>4200</v>
      </c>
      <c r="L2634" s="137">
        <v>0</v>
      </c>
      <c r="M2634" s="137">
        <v>0</v>
      </c>
    </row>
    <row r="2635" spans="10:13" ht="14.4" hidden="1" x14ac:dyDescent="0.3">
      <c r="J2635" s="137">
        <v>1723</v>
      </c>
      <c r="K2635" s="137">
        <v>1723</v>
      </c>
      <c r="L2635" s="137">
        <v>0</v>
      </c>
      <c r="M2635" s="137">
        <v>0</v>
      </c>
    </row>
    <row r="2636" spans="10:13" ht="14.4" hidden="1" x14ac:dyDescent="0.3">
      <c r="J2636" s="137">
        <v>1303.8</v>
      </c>
      <c r="K2636" s="137">
        <v>1200</v>
      </c>
      <c r="L2636" s="137">
        <v>30</v>
      </c>
      <c r="M2636" s="137">
        <v>73.8</v>
      </c>
    </row>
    <row r="2637" spans="10:13" ht="14.4" hidden="1" x14ac:dyDescent="0.3">
      <c r="J2637" s="137">
        <v>48075.87</v>
      </c>
      <c r="K2637" s="137">
        <v>47784.5</v>
      </c>
      <c r="L2637" s="137">
        <v>291.37</v>
      </c>
      <c r="M2637" s="137">
        <v>0</v>
      </c>
    </row>
    <row r="2638" spans="10:13" ht="14.4" hidden="1" x14ac:dyDescent="0.3">
      <c r="J2638" s="137">
        <v>1008</v>
      </c>
      <c r="K2638" s="137">
        <v>840</v>
      </c>
      <c r="L2638" s="137">
        <v>0</v>
      </c>
      <c r="M2638" s="137">
        <v>168</v>
      </c>
    </row>
    <row r="2639" spans="10:13" ht="14.4" hidden="1" x14ac:dyDescent="0.3">
      <c r="J2639" s="137">
        <v>17339.849999999999</v>
      </c>
      <c r="K2639" s="137">
        <v>15763.5</v>
      </c>
      <c r="L2639" s="137">
        <v>0</v>
      </c>
      <c r="M2639" s="137">
        <v>1576.35</v>
      </c>
    </row>
    <row r="2640" spans="10:13" ht="14.4" hidden="1" x14ac:dyDescent="0.3">
      <c r="J2640" s="137">
        <v>7197.73</v>
      </c>
      <c r="K2640" s="137">
        <v>6831</v>
      </c>
      <c r="L2640" s="137">
        <v>25.18</v>
      </c>
      <c r="M2640" s="137">
        <v>341.55</v>
      </c>
    </row>
    <row r="2641" spans="10:13" ht="14.4" hidden="1" x14ac:dyDescent="0.3">
      <c r="J2641" s="137">
        <v>1181.57</v>
      </c>
      <c r="K2641" s="137">
        <v>1087.5</v>
      </c>
      <c r="L2641" s="137">
        <v>27.19</v>
      </c>
      <c r="M2641" s="137">
        <v>66.88</v>
      </c>
    </row>
    <row r="2642" spans="10:13" ht="14.4" hidden="1" x14ac:dyDescent="0.3">
      <c r="J2642" s="137">
        <v>99936.6</v>
      </c>
      <c r="K2642" s="137">
        <v>83280.5</v>
      </c>
      <c r="L2642" s="137">
        <v>0</v>
      </c>
      <c r="M2642" s="137">
        <v>16656.099999999999</v>
      </c>
    </row>
    <row r="2643" spans="10:13" ht="14.4" hidden="1" x14ac:dyDescent="0.3">
      <c r="J2643" s="137">
        <v>50</v>
      </c>
      <c r="K2643" s="137">
        <v>47.62</v>
      </c>
      <c r="L2643" s="137">
        <v>0</v>
      </c>
      <c r="M2643" s="137">
        <v>2.38</v>
      </c>
    </row>
    <row r="2644" spans="10:13" ht="14.4" hidden="1" x14ac:dyDescent="0.3">
      <c r="J2644" s="137">
        <v>12352.5</v>
      </c>
      <c r="K2644" s="137">
        <v>12352.5</v>
      </c>
      <c r="L2644" s="137">
        <v>0</v>
      </c>
      <c r="M2644" s="137">
        <v>0</v>
      </c>
    </row>
    <row r="2645" spans="10:13" ht="14.4" hidden="1" x14ac:dyDescent="0.3">
      <c r="J2645" s="137">
        <v>25519</v>
      </c>
      <c r="K2645" s="137">
        <v>25519</v>
      </c>
      <c r="L2645" s="137">
        <v>0</v>
      </c>
      <c r="M2645" s="137">
        <v>0</v>
      </c>
    </row>
    <row r="2646" spans="10:13" ht="14.4" hidden="1" x14ac:dyDescent="0.3">
      <c r="J2646" s="137">
        <v>9618.94</v>
      </c>
      <c r="K2646" s="137">
        <v>9583.2000000000007</v>
      </c>
      <c r="L2646" s="137">
        <v>35.74</v>
      </c>
      <c r="M2646" s="137">
        <v>0</v>
      </c>
    </row>
    <row r="2647" spans="10:13" ht="14.4" hidden="1" x14ac:dyDescent="0.3">
      <c r="J2647" s="137">
        <v>20295.04</v>
      </c>
      <c r="K2647" s="137">
        <v>18679.28</v>
      </c>
      <c r="L2647" s="137">
        <v>466.98</v>
      </c>
      <c r="M2647" s="137">
        <v>1148.78</v>
      </c>
    </row>
    <row r="2648" spans="10:13" ht="14.4" hidden="1" x14ac:dyDescent="0.3">
      <c r="J2648" s="137">
        <v>2008.6</v>
      </c>
      <c r="K2648" s="137">
        <v>1826</v>
      </c>
      <c r="L2648" s="137">
        <v>0</v>
      </c>
      <c r="M2648" s="137">
        <v>182.6</v>
      </c>
    </row>
    <row r="2649" spans="10:13" ht="14.4" hidden="1" x14ac:dyDescent="0.3">
      <c r="J2649" s="137">
        <v>12100</v>
      </c>
      <c r="K2649" s="137">
        <v>11000</v>
      </c>
      <c r="L2649" s="137">
        <v>0</v>
      </c>
      <c r="M2649" s="137">
        <v>1100</v>
      </c>
    </row>
    <row r="2650" spans="10:13" ht="14.4" hidden="1" x14ac:dyDescent="0.3">
      <c r="J2650" s="137">
        <v>95102.5</v>
      </c>
      <c r="K2650" s="137">
        <v>95102.5</v>
      </c>
      <c r="L2650" s="137">
        <v>0</v>
      </c>
      <c r="M2650" s="137">
        <v>0</v>
      </c>
    </row>
    <row r="2651" spans="10:13" ht="14.4" hidden="1" x14ac:dyDescent="0.3">
      <c r="J2651" s="137">
        <v>28462.2</v>
      </c>
      <c r="K2651" s="137">
        <v>25504.5</v>
      </c>
      <c r="L2651" s="137">
        <v>2957.7</v>
      </c>
      <c r="M2651" s="137">
        <v>0</v>
      </c>
    </row>
    <row r="2652" spans="10:13" ht="14.4" hidden="1" x14ac:dyDescent="0.3">
      <c r="J2652" s="137">
        <v>22005.5</v>
      </c>
      <c r="K2652" s="137">
        <v>20005</v>
      </c>
      <c r="L2652" s="137">
        <v>0</v>
      </c>
      <c r="M2652" s="137">
        <v>2000.5</v>
      </c>
    </row>
    <row r="2653" spans="10:13" ht="14.4" hidden="1" x14ac:dyDescent="0.3">
      <c r="J2653" s="137">
        <v>3757.2</v>
      </c>
      <c r="K2653" s="137">
        <v>3131</v>
      </c>
      <c r="L2653" s="137">
        <v>0</v>
      </c>
      <c r="M2653" s="137">
        <v>626.20000000000005</v>
      </c>
    </row>
    <row r="2654" spans="10:13" ht="14.4" hidden="1" x14ac:dyDescent="0.3">
      <c r="J2654" s="137">
        <v>24549.25</v>
      </c>
      <c r="K2654" s="137">
        <v>4542.5</v>
      </c>
      <c r="L2654" s="137">
        <v>17775</v>
      </c>
      <c r="M2654" s="137">
        <v>2231.75</v>
      </c>
    </row>
    <row r="2655" spans="10:13" ht="14.4" hidden="1" x14ac:dyDescent="0.3">
      <c r="J2655" s="137">
        <v>7356.8</v>
      </c>
      <c r="K2655" s="137">
        <v>7356.8</v>
      </c>
      <c r="L2655" s="137">
        <v>0</v>
      </c>
      <c r="M2655" s="137">
        <v>0</v>
      </c>
    </row>
    <row r="2656" spans="10:13" ht="14.4" hidden="1" x14ac:dyDescent="0.3">
      <c r="J2656" s="137">
        <v>1806</v>
      </c>
      <c r="K2656" s="137">
        <v>755</v>
      </c>
      <c r="L2656" s="137">
        <v>750</v>
      </c>
      <c r="M2656" s="137">
        <v>301</v>
      </c>
    </row>
    <row r="2657" spans="10:13" ht="14.4" hidden="1" x14ac:dyDescent="0.3">
      <c r="J2657" s="137">
        <v>19306</v>
      </c>
      <c r="K2657" s="137">
        <v>19306</v>
      </c>
      <c r="L2657" s="137">
        <v>0</v>
      </c>
      <c r="M2657" s="137">
        <v>0</v>
      </c>
    </row>
    <row r="2658" spans="10:13" ht="14.4" hidden="1" x14ac:dyDescent="0.3">
      <c r="J2658" s="137">
        <v>2310</v>
      </c>
      <c r="K2658" s="137">
        <v>2100</v>
      </c>
      <c r="L2658" s="137">
        <v>0</v>
      </c>
      <c r="M2658" s="137">
        <v>210</v>
      </c>
    </row>
    <row r="2659" spans="10:13" ht="14.4" hidden="1" x14ac:dyDescent="0.3">
      <c r="J2659" s="137">
        <v>66876.429999999993</v>
      </c>
      <c r="K2659" s="137">
        <v>66868.5</v>
      </c>
      <c r="L2659" s="137">
        <v>7.93</v>
      </c>
      <c r="M2659" s="137">
        <v>0</v>
      </c>
    </row>
    <row r="2660" spans="10:13" ht="14.4" hidden="1" x14ac:dyDescent="0.3">
      <c r="J2660" s="137">
        <v>53897.58</v>
      </c>
      <c r="K2660" s="137">
        <v>49859</v>
      </c>
      <c r="L2660" s="137">
        <v>0</v>
      </c>
      <c r="M2660" s="137">
        <v>4038.58</v>
      </c>
    </row>
    <row r="2661" spans="10:13" ht="14.4" hidden="1" x14ac:dyDescent="0.3">
      <c r="J2661" s="137">
        <v>3814.2</v>
      </c>
      <c r="K2661" s="137">
        <v>3178.5</v>
      </c>
      <c r="L2661" s="137">
        <v>0</v>
      </c>
      <c r="M2661" s="137">
        <v>635.70000000000005</v>
      </c>
    </row>
    <row r="2662" spans="10:13" ht="14.4" hidden="1" x14ac:dyDescent="0.3">
      <c r="J2662" s="137">
        <v>9894</v>
      </c>
      <c r="K2662" s="137">
        <v>9894</v>
      </c>
      <c r="L2662" s="137">
        <v>0</v>
      </c>
      <c r="M2662" s="137">
        <v>0</v>
      </c>
    </row>
    <row r="2663" spans="10:13" ht="14.4" hidden="1" x14ac:dyDescent="0.3">
      <c r="J2663" s="137">
        <v>3581.5</v>
      </c>
      <c r="K2663" s="137">
        <v>3581.5</v>
      </c>
      <c r="L2663" s="137">
        <v>0</v>
      </c>
      <c r="M2663" s="137">
        <v>0</v>
      </c>
    </row>
    <row r="2664" spans="10:13" ht="14.4" hidden="1" x14ac:dyDescent="0.3">
      <c r="J2664" s="137">
        <v>25835.35</v>
      </c>
      <c r="K2664" s="137">
        <v>25794.39</v>
      </c>
      <c r="L2664" s="137">
        <v>40.96</v>
      </c>
      <c r="M2664" s="137">
        <v>0</v>
      </c>
    </row>
    <row r="2665" spans="10:13" ht="14.4" hidden="1" x14ac:dyDescent="0.3">
      <c r="J2665" s="137">
        <v>29968</v>
      </c>
      <c r="K2665" s="137">
        <v>29968</v>
      </c>
      <c r="L2665" s="137">
        <v>0</v>
      </c>
      <c r="M2665" s="137">
        <v>0</v>
      </c>
    </row>
    <row r="2666" spans="10:13" ht="14.4" hidden="1" x14ac:dyDescent="0.3">
      <c r="J2666" s="137">
        <v>6615</v>
      </c>
      <c r="K2666" s="137">
        <v>6300</v>
      </c>
      <c r="L2666" s="137">
        <v>0</v>
      </c>
      <c r="M2666" s="137">
        <v>315</v>
      </c>
    </row>
    <row r="2667" spans="10:13" ht="14.4" hidden="1" x14ac:dyDescent="0.3">
      <c r="J2667" s="137">
        <v>20822.400000000001</v>
      </c>
      <c r="K2667" s="137">
        <v>17352</v>
      </c>
      <c r="L2667" s="137">
        <v>0</v>
      </c>
      <c r="M2667" s="137">
        <v>3470.4</v>
      </c>
    </row>
    <row r="2668" spans="10:13" ht="14.4" hidden="1" x14ac:dyDescent="0.3">
      <c r="J2668" s="137">
        <v>2272.5</v>
      </c>
      <c r="K2668" s="137">
        <v>2250</v>
      </c>
      <c r="L2668" s="137">
        <v>22.5</v>
      </c>
      <c r="M2668" s="137">
        <v>0</v>
      </c>
    </row>
    <row r="2669" spans="10:13" ht="14.4" hidden="1" x14ac:dyDescent="0.3">
      <c r="J2669" s="137">
        <v>46455.14</v>
      </c>
      <c r="K2669" s="137">
        <v>46413.5</v>
      </c>
      <c r="L2669" s="137">
        <v>41.64</v>
      </c>
      <c r="M2669" s="137">
        <v>0</v>
      </c>
    </row>
    <row r="2670" spans="10:13" ht="14.4" hidden="1" x14ac:dyDescent="0.3">
      <c r="J2670" s="137">
        <v>26332</v>
      </c>
      <c r="K2670" s="137">
        <v>26332</v>
      </c>
      <c r="L2670" s="137">
        <v>0</v>
      </c>
      <c r="M2670" s="137">
        <v>0</v>
      </c>
    </row>
    <row r="2671" spans="10:13" ht="14.4" hidden="1" x14ac:dyDescent="0.3">
      <c r="J2671" s="137">
        <v>2190.86</v>
      </c>
      <c r="K2671" s="137">
        <v>0</v>
      </c>
      <c r="L2671" s="137">
        <v>2190.86</v>
      </c>
      <c r="M2671" s="137">
        <v>0</v>
      </c>
    </row>
    <row r="2672" spans="10:13" ht="14.4" hidden="1" x14ac:dyDescent="0.3">
      <c r="J2672" s="137">
        <v>1400</v>
      </c>
      <c r="K2672" s="137">
        <v>1400</v>
      </c>
      <c r="L2672" s="137">
        <v>0</v>
      </c>
      <c r="M2672" s="137">
        <v>0</v>
      </c>
    </row>
    <row r="2673" spans="10:13" ht="14.4" hidden="1" x14ac:dyDescent="0.3">
      <c r="J2673" s="137">
        <v>12496.89</v>
      </c>
      <c r="K2673" s="137">
        <v>11360.81</v>
      </c>
      <c r="L2673" s="137">
        <v>0</v>
      </c>
      <c r="M2673" s="137">
        <v>1136.08</v>
      </c>
    </row>
    <row r="2674" spans="10:13" ht="14.4" hidden="1" x14ac:dyDescent="0.3">
      <c r="J2674" s="137">
        <v>4704.4799999999996</v>
      </c>
      <c r="K2674" s="137">
        <v>3732.7</v>
      </c>
      <c r="L2674" s="137">
        <v>971.78</v>
      </c>
      <c r="M2674" s="137">
        <v>0</v>
      </c>
    </row>
    <row r="2675" spans="10:13" ht="14.4" hidden="1" x14ac:dyDescent="0.3">
      <c r="J2675" s="137">
        <v>13354.97</v>
      </c>
      <c r="K2675" s="137">
        <v>10596.3</v>
      </c>
      <c r="L2675" s="137">
        <v>2758.67</v>
      </c>
      <c r="M2675" s="137">
        <v>0</v>
      </c>
    </row>
    <row r="2676" spans="10:13" ht="14.4" hidden="1" x14ac:dyDescent="0.3">
      <c r="J2676" s="137">
        <v>34667</v>
      </c>
      <c r="K2676" s="137">
        <v>34667</v>
      </c>
      <c r="L2676" s="137">
        <v>0</v>
      </c>
      <c r="M2676" s="137">
        <v>0</v>
      </c>
    </row>
    <row r="2677" spans="10:13" ht="14.4" hidden="1" x14ac:dyDescent="0.3">
      <c r="J2677" s="137">
        <v>29847.25</v>
      </c>
      <c r="K2677" s="137">
        <v>27471</v>
      </c>
      <c r="L2677" s="137">
        <v>686.78</v>
      </c>
      <c r="M2677" s="137">
        <v>1689.47</v>
      </c>
    </row>
    <row r="2678" spans="10:13" ht="14.4" hidden="1" x14ac:dyDescent="0.3">
      <c r="J2678" s="137">
        <v>59268</v>
      </c>
      <c r="K2678" s="137">
        <v>49390</v>
      </c>
      <c r="L2678" s="137">
        <v>0</v>
      </c>
      <c r="M2678" s="137">
        <v>9878</v>
      </c>
    </row>
    <row r="2679" spans="10:13" ht="14.4" hidden="1" x14ac:dyDescent="0.3">
      <c r="J2679" s="137">
        <v>235.5</v>
      </c>
      <c r="K2679" s="137">
        <v>235.5</v>
      </c>
      <c r="L2679" s="137">
        <v>0</v>
      </c>
      <c r="M2679" s="137">
        <v>0</v>
      </c>
    </row>
    <row r="2680" spans="10:13" ht="14.4" hidden="1" x14ac:dyDescent="0.3">
      <c r="J2680" s="137">
        <v>3024.75</v>
      </c>
      <c r="K2680" s="137">
        <v>2798.1</v>
      </c>
      <c r="L2680" s="137">
        <v>0</v>
      </c>
      <c r="M2680" s="137">
        <v>226.65</v>
      </c>
    </row>
    <row r="2681" spans="10:13" ht="14.4" hidden="1" x14ac:dyDescent="0.3">
      <c r="J2681" s="137">
        <v>18555.96</v>
      </c>
      <c r="K2681" s="137">
        <v>18491</v>
      </c>
      <c r="L2681" s="137">
        <v>64.959999999999994</v>
      </c>
      <c r="M2681" s="137">
        <v>0</v>
      </c>
    </row>
    <row r="2682" spans="10:13" ht="14.4" hidden="1" x14ac:dyDescent="0.3">
      <c r="J2682" s="137">
        <v>35490</v>
      </c>
      <c r="K2682" s="137">
        <v>35490</v>
      </c>
      <c r="L2682" s="137">
        <v>0</v>
      </c>
      <c r="M2682" s="137">
        <v>0</v>
      </c>
    </row>
    <row r="2683" spans="10:13" ht="14.4" hidden="1" x14ac:dyDescent="0.3">
      <c r="J2683" s="137">
        <v>2768.5</v>
      </c>
      <c r="K2683" s="137">
        <v>2768.5</v>
      </c>
      <c r="L2683" s="137">
        <v>0</v>
      </c>
      <c r="M2683" s="137">
        <v>0</v>
      </c>
    </row>
    <row r="2684" spans="10:13" ht="14.4" hidden="1" x14ac:dyDescent="0.3">
      <c r="J2684" s="137">
        <v>5686.5</v>
      </c>
      <c r="K2684" s="137">
        <v>5686.5</v>
      </c>
      <c r="L2684" s="137">
        <v>0</v>
      </c>
      <c r="M2684" s="137">
        <v>0</v>
      </c>
    </row>
    <row r="2685" spans="10:13" ht="14.4" hidden="1" x14ac:dyDescent="0.3">
      <c r="J2685" s="137">
        <v>4404</v>
      </c>
      <c r="K2685" s="137">
        <v>4404</v>
      </c>
      <c r="L2685" s="137">
        <v>0</v>
      </c>
      <c r="M2685" s="137">
        <v>0</v>
      </c>
    </row>
    <row r="2686" spans="10:13" ht="14.4" hidden="1" x14ac:dyDescent="0.3">
      <c r="J2686" s="137">
        <v>15913.7</v>
      </c>
      <c r="K2686" s="137">
        <v>14785</v>
      </c>
      <c r="L2686" s="137">
        <v>1128.7</v>
      </c>
      <c r="M2686" s="137">
        <v>0</v>
      </c>
    </row>
    <row r="2687" spans="10:13" ht="14.4" hidden="1" x14ac:dyDescent="0.3">
      <c r="J2687" s="137">
        <v>6945.9</v>
      </c>
      <c r="K2687" s="137">
        <v>6270</v>
      </c>
      <c r="L2687" s="137">
        <v>47.55</v>
      </c>
      <c r="M2687" s="137">
        <v>628.35</v>
      </c>
    </row>
    <row r="2688" spans="10:13" ht="14.4" hidden="1" x14ac:dyDescent="0.3">
      <c r="J2688" s="137">
        <v>19407.57</v>
      </c>
      <c r="K2688" s="137">
        <v>17610</v>
      </c>
      <c r="L2688" s="137">
        <v>35.340000000000003</v>
      </c>
      <c r="M2688" s="137">
        <v>1762.23</v>
      </c>
    </row>
    <row r="2689" spans="10:13" ht="14.4" hidden="1" x14ac:dyDescent="0.3">
      <c r="J2689" s="137">
        <v>8023</v>
      </c>
      <c r="K2689" s="137">
        <v>8023</v>
      </c>
      <c r="L2689" s="137">
        <v>0</v>
      </c>
      <c r="M2689" s="137">
        <v>0</v>
      </c>
    </row>
    <row r="2690" spans="10:13" ht="14.4" hidden="1" x14ac:dyDescent="0.3">
      <c r="J2690" s="137">
        <v>8301</v>
      </c>
      <c r="K2690" s="137">
        <v>6917.5</v>
      </c>
      <c r="L2690" s="137">
        <v>0</v>
      </c>
      <c r="M2690" s="137">
        <v>1383.5</v>
      </c>
    </row>
    <row r="2691" spans="10:13" ht="14.4" hidden="1" x14ac:dyDescent="0.3">
      <c r="J2691" s="137">
        <v>8041.2</v>
      </c>
      <c r="K2691" s="137">
        <v>6701</v>
      </c>
      <c r="L2691" s="137">
        <v>0</v>
      </c>
      <c r="M2691" s="137">
        <v>1340.2</v>
      </c>
    </row>
    <row r="2692" spans="10:13" ht="14.4" hidden="1" x14ac:dyDescent="0.3">
      <c r="J2692" s="137">
        <v>1432.25</v>
      </c>
      <c r="K2692" s="137">
        <v>1313.99</v>
      </c>
      <c r="L2692" s="137">
        <v>0</v>
      </c>
      <c r="M2692" s="137">
        <v>118.26</v>
      </c>
    </row>
    <row r="2693" spans="10:13" ht="14.4" hidden="1" x14ac:dyDescent="0.3">
      <c r="J2693" s="137">
        <v>3370.01</v>
      </c>
      <c r="K2693" s="137">
        <v>3091.75</v>
      </c>
      <c r="L2693" s="137">
        <v>0</v>
      </c>
      <c r="M2693" s="137">
        <v>278.26</v>
      </c>
    </row>
    <row r="2694" spans="10:13" ht="14.4" hidden="1" x14ac:dyDescent="0.3">
      <c r="J2694" s="137">
        <v>1263.76</v>
      </c>
      <c r="K2694" s="137">
        <v>1159.4100000000001</v>
      </c>
      <c r="L2694" s="137">
        <v>0</v>
      </c>
      <c r="M2694" s="137">
        <v>104.35</v>
      </c>
    </row>
    <row r="2695" spans="10:13" ht="14.4" hidden="1" x14ac:dyDescent="0.3">
      <c r="J2695" s="137">
        <v>656.28</v>
      </c>
      <c r="K2695" s="137">
        <v>602.09</v>
      </c>
      <c r="L2695" s="137">
        <v>0</v>
      </c>
      <c r="M2695" s="137">
        <v>54.19</v>
      </c>
    </row>
    <row r="2696" spans="10:13" ht="14.4" hidden="1" x14ac:dyDescent="0.3">
      <c r="J2696" s="137">
        <v>14413.67</v>
      </c>
      <c r="K2696" s="137">
        <v>13817</v>
      </c>
      <c r="L2696" s="137">
        <v>596.66999999999996</v>
      </c>
      <c r="M2696" s="137">
        <v>0</v>
      </c>
    </row>
    <row r="2697" spans="10:13" ht="14.4" hidden="1" x14ac:dyDescent="0.3">
      <c r="J2697" s="137">
        <v>135445.5</v>
      </c>
      <c r="K2697" s="137">
        <v>102000</v>
      </c>
      <c r="L2697" s="137">
        <v>33445.5</v>
      </c>
      <c r="M2697" s="137">
        <v>0</v>
      </c>
    </row>
    <row r="2698" spans="10:13" ht="14.4" hidden="1" x14ac:dyDescent="0.3">
      <c r="J2698" s="137">
        <v>143445.5</v>
      </c>
      <c r="K2698" s="137">
        <v>110000</v>
      </c>
      <c r="L2698" s="137">
        <v>33445.5</v>
      </c>
      <c r="M2698" s="137">
        <v>0</v>
      </c>
    </row>
    <row r="2699" spans="10:13" ht="14.4" hidden="1" x14ac:dyDescent="0.3">
      <c r="J2699" s="137">
        <v>21292</v>
      </c>
      <c r="K2699" s="137">
        <v>21292</v>
      </c>
      <c r="L2699" s="137">
        <v>0</v>
      </c>
      <c r="M2699" s="137">
        <v>0</v>
      </c>
    </row>
    <row r="2700" spans="10:13" ht="14.4" hidden="1" x14ac:dyDescent="0.3">
      <c r="J2700" s="137">
        <v>8205</v>
      </c>
      <c r="K2700" s="137">
        <v>8205</v>
      </c>
      <c r="L2700" s="137">
        <v>0</v>
      </c>
      <c r="M2700" s="137">
        <v>0</v>
      </c>
    </row>
    <row r="2701" spans="10:13" ht="14.4" hidden="1" x14ac:dyDescent="0.3">
      <c r="J2701" s="137">
        <v>21278.400000000001</v>
      </c>
      <c r="K2701" s="137">
        <v>17732</v>
      </c>
      <c r="L2701" s="137">
        <v>0</v>
      </c>
      <c r="M2701" s="137">
        <v>3546.4</v>
      </c>
    </row>
    <row r="2702" spans="10:13" ht="14.4" hidden="1" x14ac:dyDescent="0.3">
      <c r="J2702" s="137">
        <v>24728.9</v>
      </c>
      <c r="K2702" s="137">
        <v>11583.9</v>
      </c>
      <c r="L2702" s="137">
        <v>13145</v>
      </c>
      <c r="M2702" s="137">
        <v>0</v>
      </c>
    </row>
    <row r="2703" spans="10:13" ht="14.4" hidden="1" x14ac:dyDescent="0.3">
      <c r="J2703" s="137">
        <v>8562.1</v>
      </c>
      <c r="K2703" s="137">
        <v>4449.8</v>
      </c>
      <c r="L2703" s="137">
        <v>4112.3</v>
      </c>
      <c r="M2703" s="137">
        <v>0</v>
      </c>
    </row>
    <row r="2704" spans="10:13" ht="14.4" hidden="1" x14ac:dyDescent="0.3">
      <c r="J2704" s="137">
        <v>8647.65</v>
      </c>
      <c r="K2704" s="137">
        <v>4147.6499999999996</v>
      </c>
      <c r="L2704" s="137">
        <v>4500</v>
      </c>
      <c r="M2704" s="137">
        <v>0</v>
      </c>
    </row>
    <row r="2705" spans="10:13" ht="14.4" hidden="1" x14ac:dyDescent="0.3">
      <c r="J2705" s="137">
        <v>3510.35</v>
      </c>
      <c r="K2705" s="137">
        <v>1932.3</v>
      </c>
      <c r="L2705" s="137">
        <v>1578.05</v>
      </c>
      <c r="M2705" s="137">
        <v>0</v>
      </c>
    </row>
    <row r="2706" spans="10:13" ht="14.4" hidden="1" x14ac:dyDescent="0.3">
      <c r="J2706" s="137">
        <v>14963.15</v>
      </c>
      <c r="K2706" s="137">
        <v>8985.15</v>
      </c>
      <c r="L2706" s="137">
        <v>5978</v>
      </c>
      <c r="M2706" s="137">
        <v>0</v>
      </c>
    </row>
    <row r="2707" spans="10:13" ht="14.4" hidden="1" x14ac:dyDescent="0.3">
      <c r="J2707" s="137">
        <v>5410.8</v>
      </c>
      <c r="K2707" s="137">
        <v>5410.8</v>
      </c>
      <c r="L2707" s="137">
        <v>0</v>
      </c>
      <c r="M2707" s="137">
        <v>0</v>
      </c>
    </row>
    <row r="2708" spans="10:13" ht="14.4" hidden="1" x14ac:dyDescent="0.3">
      <c r="J2708" s="137">
        <v>9840</v>
      </c>
      <c r="K2708" s="137">
        <v>7400</v>
      </c>
      <c r="L2708" s="137">
        <v>2440</v>
      </c>
      <c r="M2708" s="137">
        <v>0</v>
      </c>
    </row>
    <row r="2709" spans="10:13" ht="14.4" hidden="1" x14ac:dyDescent="0.3">
      <c r="J2709" s="137">
        <v>8209.5</v>
      </c>
      <c r="K2709" s="137">
        <v>8209.5</v>
      </c>
      <c r="L2709" s="137">
        <v>0</v>
      </c>
      <c r="M2709" s="137">
        <v>0</v>
      </c>
    </row>
    <row r="2710" spans="10:13" ht="14.4" hidden="1" x14ac:dyDescent="0.3">
      <c r="J2710" s="137">
        <v>1145</v>
      </c>
      <c r="K2710" s="137">
        <v>1120</v>
      </c>
      <c r="L2710" s="137">
        <v>25</v>
      </c>
      <c r="M2710" s="137">
        <v>0</v>
      </c>
    </row>
    <row r="2711" spans="10:13" ht="14.4" hidden="1" x14ac:dyDescent="0.3">
      <c r="J2711" s="137">
        <v>5575</v>
      </c>
      <c r="K2711" s="137">
        <v>5575</v>
      </c>
      <c r="L2711" s="137">
        <v>0</v>
      </c>
      <c r="M2711" s="137">
        <v>0</v>
      </c>
    </row>
    <row r="2712" spans="10:13" ht="14.4" hidden="1" x14ac:dyDescent="0.3">
      <c r="J2712" s="137">
        <v>806.25</v>
      </c>
      <c r="K2712" s="137">
        <v>806.25</v>
      </c>
      <c r="L2712" s="137">
        <v>0</v>
      </c>
      <c r="M2712" s="137">
        <v>0</v>
      </c>
    </row>
    <row r="2713" spans="10:13" ht="14.4" hidden="1" x14ac:dyDescent="0.3">
      <c r="J2713" s="137">
        <v>79113.399999999994</v>
      </c>
      <c r="K2713" s="137">
        <v>79113.399999999994</v>
      </c>
      <c r="L2713" s="137">
        <v>0</v>
      </c>
      <c r="M2713" s="137">
        <v>0</v>
      </c>
    </row>
    <row r="2714" spans="10:13" ht="14.4" hidden="1" x14ac:dyDescent="0.3">
      <c r="J2714" s="137">
        <v>71430.19</v>
      </c>
      <c r="K2714" s="137">
        <v>65303.75</v>
      </c>
      <c r="L2714" s="137">
        <v>2725</v>
      </c>
      <c r="M2714" s="137">
        <v>3401.44</v>
      </c>
    </row>
    <row r="2715" spans="10:13" ht="14.4" hidden="1" x14ac:dyDescent="0.3">
      <c r="J2715" s="137">
        <v>1555.2</v>
      </c>
      <c r="K2715" s="137">
        <v>1296</v>
      </c>
      <c r="L2715" s="137">
        <v>0</v>
      </c>
      <c r="M2715" s="137">
        <v>259.2</v>
      </c>
    </row>
    <row r="2716" spans="10:13" ht="14.4" hidden="1" x14ac:dyDescent="0.3">
      <c r="J2716" s="137">
        <v>3600</v>
      </c>
      <c r="K2716" s="137">
        <v>3600</v>
      </c>
      <c r="L2716" s="137">
        <v>0</v>
      </c>
      <c r="M2716" s="137">
        <v>0</v>
      </c>
    </row>
    <row r="2717" spans="10:13" ht="14.4" hidden="1" x14ac:dyDescent="0.3">
      <c r="J2717" s="137">
        <v>1643.5</v>
      </c>
      <c r="K2717" s="137">
        <v>1643.5</v>
      </c>
      <c r="L2717" s="137">
        <v>0</v>
      </c>
      <c r="M2717" s="137">
        <v>0</v>
      </c>
    </row>
    <row r="2718" spans="10:13" ht="14.4" hidden="1" x14ac:dyDescent="0.3">
      <c r="J2718" s="137">
        <v>3040</v>
      </c>
      <c r="K2718" s="137">
        <v>3040</v>
      </c>
      <c r="L2718" s="137">
        <v>0</v>
      </c>
      <c r="M2718" s="137">
        <v>0</v>
      </c>
    </row>
    <row r="2719" spans="10:13" ht="14.4" hidden="1" x14ac:dyDescent="0.3">
      <c r="J2719" s="137">
        <v>4871</v>
      </c>
      <c r="K2719" s="137">
        <v>4871</v>
      </c>
      <c r="L2719" s="137">
        <v>0</v>
      </c>
      <c r="M2719" s="137">
        <v>0</v>
      </c>
    </row>
    <row r="2720" spans="10:13" ht="14.4" hidden="1" x14ac:dyDescent="0.3">
      <c r="J2720" s="137">
        <v>3335</v>
      </c>
      <c r="K2720" s="137">
        <v>3335</v>
      </c>
      <c r="L2720" s="137">
        <v>0</v>
      </c>
      <c r="M2720" s="137">
        <v>0</v>
      </c>
    </row>
    <row r="2721" spans="10:13" ht="14.4" hidden="1" x14ac:dyDescent="0.3">
      <c r="J2721" s="137">
        <v>5949</v>
      </c>
      <c r="K2721" s="137">
        <v>5949</v>
      </c>
      <c r="L2721" s="137">
        <v>0</v>
      </c>
      <c r="M2721" s="137">
        <v>0</v>
      </c>
    </row>
    <row r="2722" spans="10:13" ht="14.4" hidden="1" x14ac:dyDescent="0.3">
      <c r="J2722" s="137">
        <v>784.2</v>
      </c>
      <c r="K2722" s="137">
        <v>653.5</v>
      </c>
      <c r="L2722" s="137">
        <v>0</v>
      </c>
      <c r="M2722" s="137">
        <v>130.69999999999999</v>
      </c>
    </row>
    <row r="2723" spans="10:13" ht="14.4" hidden="1" x14ac:dyDescent="0.3">
      <c r="J2723" s="137">
        <v>7157.4</v>
      </c>
      <c r="K2723" s="137">
        <v>5964.5</v>
      </c>
      <c r="L2723" s="137">
        <v>0</v>
      </c>
      <c r="M2723" s="137">
        <v>1192.9000000000001</v>
      </c>
    </row>
    <row r="2724" spans="10:13" ht="14.4" hidden="1" x14ac:dyDescent="0.3">
      <c r="J2724" s="137">
        <v>2949.6</v>
      </c>
      <c r="K2724" s="137">
        <v>2458</v>
      </c>
      <c r="L2724" s="137">
        <v>0</v>
      </c>
      <c r="M2724" s="137">
        <v>491.6</v>
      </c>
    </row>
    <row r="2725" spans="10:13" ht="14.4" hidden="1" x14ac:dyDescent="0.3">
      <c r="J2725" s="137">
        <v>4789.29</v>
      </c>
      <c r="K2725" s="137">
        <v>4408</v>
      </c>
      <c r="L2725" s="137">
        <v>110.2</v>
      </c>
      <c r="M2725" s="137">
        <v>271.08999999999997</v>
      </c>
    </row>
    <row r="2726" spans="10:13" ht="14.4" hidden="1" x14ac:dyDescent="0.3">
      <c r="J2726" s="137">
        <v>9797.58</v>
      </c>
      <c r="K2726" s="137">
        <v>9243</v>
      </c>
      <c r="L2726" s="137">
        <v>0</v>
      </c>
      <c r="M2726" s="137">
        <v>554.58000000000004</v>
      </c>
    </row>
    <row r="2727" spans="10:13" ht="14.4" hidden="1" x14ac:dyDescent="0.3">
      <c r="J2727" s="137">
        <v>4960.8</v>
      </c>
      <c r="K2727" s="137">
        <v>4680</v>
      </c>
      <c r="L2727" s="137">
        <v>0</v>
      </c>
      <c r="M2727" s="137">
        <v>280.8</v>
      </c>
    </row>
    <row r="2728" spans="10:13" ht="14.4" hidden="1" x14ac:dyDescent="0.3">
      <c r="J2728" s="137">
        <v>1550.25</v>
      </c>
      <c r="K2728" s="137">
        <v>1462.5</v>
      </c>
      <c r="L2728" s="137">
        <v>0</v>
      </c>
      <c r="M2728" s="137">
        <v>87.75</v>
      </c>
    </row>
    <row r="2729" spans="10:13" ht="14.4" hidden="1" x14ac:dyDescent="0.3">
      <c r="J2729" s="137">
        <v>1550.25</v>
      </c>
      <c r="K2729" s="137">
        <v>1462.5</v>
      </c>
      <c r="L2729" s="137">
        <v>0</v>
      </c>
      <c r="M2729" s="137">
        <v>87.75</v>
      </c>
    </row>
    <row r="2730" spans="10:13" ht="14.4" hidden="1" x14ac:dyDescent="0.3">
      <c r="J2730" s="137">
        <v>1550.25</v>
      </c>
      <c r="K2730" s="137">
        <v>1462.5</v>
      </c>
      <c r="L2730" s="137">
        <v>0</v>
      </c>
      <c r="M2730" s="137">
        <v>87.75</v>
      </c>
    </row>
    <row r="2731" spans="10:13" ht="14.4" hidden="1" x14ac:dyDescent="0.3">
      <c r="J2731" s="137">
        <v>310.05</v>
      </c>
      <c r="K2731" s="137">
        <v>292.5</v>
      </c>
      <c r="L2731" s="137">
        <v>0</v>
      </c>
      <c r="M2731" s="137">
        <v>17.55</v>
      </c>
    </row>
    <row r="2732" spans="10:13" ht="14.4" hidden="1" x14ac:dyDescent="0.3">
      <c r="J2732" s="137">
        <v>2170.35</v>
      </c>
      <c r="K2732" s="137">
        <v>2047.5</v>
      </c>
      <c r="L2732" s="137">
        <v>0</v>
      </c>
      <c r="M2732" s="137">
        <v>122.85</v>
      </c>
    </row>
    <row r="2733" spans="10:13" ht="14.4" hidden="1" x14ac:dyDescent="0.3">
      <c r="J2733" s="137">
        <v>7598.31</v>
      </c>
      <c r="K2733" s="137">
        <v>7000.5</v>
      </c>
      <c r="L2733" s="137">
        <v>167.72</v>
      </c>
      <c r="M2733" s="137">
        <v>430.09</v>
      </c>
    </row>
    <row r="2734" spans="10:13" ht="14.4" hidden="1" x14ac:dyDescent="0.3">
      <c r="J2734" s="137">
        <v>310.05</v>
      </c>
      <c r="K2734" s="137">
        <v>292.5</v>
      </c>
      <c r="L2734" s="137">
        <v>0</v>
      </c>
      <c r="M2734" s="137">
        <v>17.55</v>
      </c>
    </row>
    <row r="2735" spans="10:13" ht="14.4" hidden="1" x14ac:dyDescent="0.3">
      <c r="J2735" s="137">
        <v>1550.25</v>
      </c>
      <c r="K2735" s="137">
        <v>1462.5</v>
      </c>
      <c r="L2735" s="137">
        <v>0</v>
      </c>
      <c r="M2735" s="137">
        <v>87.75</v>
      </c>
    </row>
    <row r="2736" spans="10:13" ht="14.4" hidden="1" x14ac:dyDescent="0.3">
      <c r="J2736" s="137">
        <v>1550.25</v>
      </c>
      <c r="K2736" s="137">
        <v>1462.5</v>
      </c>
      <c r="L2736" s="137">
        <v>0</v>
      </c>
      <c r="M2736" s="137">
        <v>87.75</v>
      </c>
    </row>
    <row r="2737" spans="10:13" ht="14.4" hidden="1" x14ac:dyDescent="0.3">
      <c r="J2737" s="137">
        <v>8247.33</v>
      </c>
      <c r="K2737" s="137">
        <v>7780.5</v>
      </c>
      <c r="L2737" s="137">
        <v>0</v>
      </c>
      <c r="M2737" s="137">
        <v>466.83</v>
      </c>
    </row>
    <row r="2738" spans="10:13" ht="14.4" hidden="1" x14ac:dyDescent="0.3">
      <c r="J2738" s="137">
        <v>2790.45</v>
      </c>
      <c r="K2738" s="137">
        <v>2632.5</v>
      </c>
      <c r="L2738" s="137">
        <v>0</v>
      </c>
      <c r="M2738" s="137">
        <v>157.94999999999999</v>
      </c>
    </row>
    <row r="2739" spans="10:13" ht="14.4" hidden="1" x14ac:dyDescent="0.3">
      <c r="J2739" s="137">
        <v>3050.25</v>
      </c>
      <c r="K2739" s="137">
        <v>1462.5</v>
      </c>
      <c r="L2739" s="137">
        <v>1415.09</v>
      </c>
      <c r="M2739" s="137">
        <v>172.66</v>
      </c>
    </row>
    <row r="2740" spans="10:13" ht="14.4" hidden="1" x14ac:dyDescent="0.3">
      <c r="J2740" s="137">
        <v>2790.45</v>
      </c>
      <c r="K2740" s="137">
        <v>2632.5</v>
      </c>
      <c r="L2740" s="137">
        <v>0</v>
      </c>
      <c r="M2740" s="137">
        <v>157.94999999999999</v>
      </c>
    </row>
    <row r="2741" spans="10:13" ht="14.4" hidden="1" x14ac:dyDescent="0.3">
      <c r="J2741" s="137">
        <v>18701.349999999999</v>
      </c>
      <c r="K2741" s="137">
        <v>15584.46</v>
      </c>
      <c r="L2741" s="137">
        <v>0</v>
      </c>
      <c r="M2741" s="137">
        <v>3116.89</v>
      </c>
    </row>
    <row r="2742" spans="10:13" ht="14.4" hidden="1" x14ac:dyDescent="0.3">
      <c r="J2742" s="137">
        <v>39531.449999999997</v>
      </c>
      <c r="K2742" s="137">
        <v>37649</v>
      </c>
      <c r="L2742" s="137">
        <v>0</v>
      </c>
      <c r="M2742" s="137">
        <v>1882.45</v>
      </c>
    </row>
    <row r="2743" spans="10:13" ht="14.4" hidden="1" x14ac:dyDescent="0.3">
      <c r="J2743" s="137">
        <v>1095.5999999999999</v>
      </c>
      <c r="K2743" s="137">
        <v>1044</v>
      </c>
      <c r="L2743" s="137">
        <v>51.6</v>
      </c>
      <c r="M2743" s="137">
        <v>0</v>
      </c>
    </row>
    <row r="2744" spans="10:13" ht="14.4" hidden="1" x14ac:dyDescent="0.3">
      <c r="J2744" s="137">
        <v>7506.6</v>
      </c>
      <c r="K2744" s="137">
        <v>3778.87</v>
      </c>
      <c r="L2744" s="137">
        <v>3727.73</v>
      </c>
      <c r="M2744" s="137">
        <v>0</v>
      </c>
    </row>
    <row r="2745" spans="10:13" ht="14.4" hidden="1" x14ac:dyDescent="0.3">
      <c r="J2745" s="137">
        <v>20773</v>
      </c>
      <c r="K2745" s="137">
        <v>20773</v>
      </c>
      <c r="L2745" s="137">
        <v>0</v>
      </c>
      <c r="M2745" s="137">
        <v>0</v>
      </c>
    </row>
    <row r="2746" spans="10:13" ht="14.4" hidden="1" x14ac:dyDescent="0.3">
      <c r="J2746" s="137">
        <v>2035</v>
      </c>
      <c r="K2746" s="137">
        <v>1850</v>
      </c>
      <c r="L2746" s="137">
        <v>0</v>
      </c>
      <c r="M2746" s="137">
        <v>185</v>
      </c>
    </row>
    <row r="2747" spans="10:13" ht="14.4" hidden="1" x14ac:dyDescent="0.3">
      <c r="J2747" s="137">
        <v>8331.83</v>
      </c>
      <c r="K2747" s="137">
        <v>8298</v>
      </c>
      <c r="L2747" s="137">
        <v>33.83</v>
      </c>
      <c r="M2747" s="137">
        <v>0</v>
      </c>
    </row>
    <row r="2748" spans="10:13" ht="14.4" hidden="1" x14ac:dyDescent="0.3">
      <c r="J2748" s="137">
        <v>7794.05</v>
      </c>
      <c r="K2748" s="137">
        <v>7150.5</v>
      </c>
      <c r="L2748" s="137">
        <v>0</v>
      </c>
      <c r="M2748" s="137">
        <v>643.54999999999995</v>
      </c>
    </row>
    <row r="2749" spans="10:13" ht="14.4" hidden="1" x14ac:dyDescent="0.3">
      <c r="J2749" s="137">
        <v>3649.8</v>
      </c>
      <c r="K2749" s="137">
        <v>3476</v>
      </c>
      <c r="L2749" s="137">
        <v>0</v>
      </c>
      <c r="M2749" s="137">
        <v>173.8</v>
      </c>
    </row>
    <row r="2750" spans="10:13" ht="14.4" hidden="1" x14ac:dyDescent="0.3">
      <c r="J2750" s="137">
        <v>2320</v>
      </c>
      <c r="K2750" s="137">
        <v>2320</v>
      </c>
      <c r="L2750" s="137">
        <v>0</v>
      </c>
      <c r="M2750" s="137">
        <v>0</v>
      </c>
    </row>
    <row r="2751" spans="10:13" ht="14.4" hidden="1" x14ac:dyDescent="0.3">
      <c r="J2751" s="137">
        <v>7752.5</v>
      </c>
      <c r="K2751" s="137">
        <v>7752.5</v>
      </c>
      <c r="L2751" s="137">
        <v>0</v>
      </c>
      <c r="M2751" s="137">
        <v>0</v>
      </c>
    </row>
    <row r="2752" spans="10:13" ht="14.4" hidden="1" x14ac:dyDescent="0.3">
      <c r="J2752" s="137">
        <v>1100</v>
      </c>
      <c r="K2752" s="137">
        <v>1100</v>
      </c>
      <c r="L2752" s="137">
        <v>0</v>
      </c>
      <c r="M2752" s="137">
        <v>0</v>
      </c>
    </row>
    <row r="2753" spans="10:13" ht="14.4" hidden="1" x14ac:dyDescent="0.3">
      <c r="J2753" s="137">
        <v>1979.4</v>
      </c>
      <c r="K2753" s="137">
        <v>1649.5</v>
      </c>
      <c r="L2753" s="137">
        <v>0</v>
      </c>
      <c r="M2753" s="137">
        <v>329.9</v>
      </c>
    </row>
    <row r="2754" spans="10:13" ht="14.4" hidden="1" x14ac:dyDescent="0.3">
      <c r="J2754" s="137">
        <v>50894.95</v>
      </c>
      <c r="K2754" s="137">
        <v>48014.1</v>
      </c>
      <c r="L2754" s="137">
        <v>0</v>
      </c>
      <c r="M2754" s="137">
        <v>2880.85</v>
      </c>
    </row>
    <row r="2755" spans="10:13" ht="14.4" hidden="1" x14ac:dyDescent="0.3">
      <c r="J2755" s="137">
        <v>5715</v>
      </c>
      <c r="K2755" s="137">
        <v>5715</v>
      </c>
      <c r="L2755" s="137">
        <v>0</v>
      </c>
      <c r="M2755" s="137">
        <v>0</v>
      </c>
    </row>
    <row r="2756" spans="10:13" ht="14.4" hidden="1" x14ac:dyDescent="0.3">
      <c r="J2756" s="137">
        <v>3778.2</v>
      </c>
      <c r="K2756" s="137">
        <v>3778.2</v>
      </c>
      <c r="L2756" s="137">
        <v>0</v>
      </c>
      <c r="M2756" s="137">
        <v>0</v>
      </c>
    </row>
    <row r="2757" spans="10:13" ht="14.4" hidden="1" x14ac:dyDescent="0.3">
      <c r="J2757" s="137">
        <v>85239.11</v>
      </c>
      <c r="K2757" s="137">
        <v>78452.929999999993</v>
      </c>
      <c r="L2757" s="137">
        <v>1961.32</v>
      </c>
      <c r="M2757" s="137">
        <v>4824.8599999999997</v>
      </c>
    </row>
    <row r="2758" spans="10:13" ht="14.4" hidden="1" x14ac:dyDescent="0.3">
      <c r="J2758" s="137">
        <v>3411.56</v>
      </c>
      <c r="K2758" s="137">
        <v>3155.93</v>
      </c>
      <c r="L2758" s="137">
        <v>0</v>
      </c>
      <c r="M2758" s="137">
        <v>255.63</v>
      </c>
    </row>
    <row r="2759" spans="10:13" ht="14.4" hidden="1" x14ac:dyDescent="0.3">
      <c r="J2759" s="137">
        <v>34172.03</v>
      </c>
      <c r="K2759" s="137">
        <v>33250</v>
      </c>
      <c r="L2759" s="137">
        <v>922.03</v>
      </c>
      <c r="M2759" s="137">
        <v>0</v>
      </c>
    </row>
    <row r="2760" spans="10:13" ht="14.4" hidden="1" x14ac:dyDescent="0.3">
      <c r="J2760" s="137">
        <v>141418.76</v>
      </c>
      <c r="K2760" s="137">
        <v>116003</v>
      </c>
      <c r="L2760" s="137">
        <v>19083.91</v>
      </c>
      <c r="M2760" s="137">
        <v>6331.85</v>
      </c>
    </row>
    <row r="2761" spans="10:13" ht="14.4" hidden="1" x14ac:dyDescent="0.3">
      <c r="J2761" s="137">
        <v>30708.09</v>
      </c>
      <c r="K2761" s="137">
        <v>29245.8</v>
      </c>
      <c r="L2761" s="137">
        <v>0</v>
      </c>
      <c r="M2761" s="137">
        <v>1462.29</v>
      </c>
    </row>
    <row r="2762" spans="10:13" ht="14.4" hidden="1" x14ac:dyDescent="0.3">
      <c r="J2762" s="137">
        <v>2308.8200000000002</v>
      </c>
      <c r="K2762" s="137">
        <v>2125</v>
      </c>
      <c r="L2762" s="137">
        <v>53.13</v>
      </c>
      <c r="M2762" s="137">
        <v>130.69</v>
      </c>
    </row>
    <row r="2763" spans="10:13" ht="14.4" hidden="1" x14ac:dyDescent="0.3">
      <c r="J2763" s="137">
        <v>1500</v>
      </c>
      <c r="K2763" s="137">
        <v>1500</v>
      </c>
      <c r="L2763" s="137">
        <v>0</v>
      </c>
      <c r="M2763" s="137">
        <v>0</v>
      </c>
    </row>
    <row r="2764" spans="10:13" ht="14.4" hidden="1" x14ac:dyDescent="0.3">
      <c r="J2764" s="137">
        <v>4750</v>
      </c>
      <c r="K2764" s="137">
        <v>0</v>
      </c>
      <c r="L2764" s="137">
        <v>4750</v>
      </c>
      <c r="M2764" s="137">
        <v>0</v>
      </c>
    </row>
    <row r="2765" spans="10:13" ht="14.4" hidden="1" x14ac:dyDescent="0.3">
      <c r="J2765" s="137">
        <v>7006</v>
      </c>
      <c r="K2765" s="137">
        <v>7006</v>
      </c>
      <c r="L2765" s="137">
        <v>0</v>
      </c>
      <c r="M2765" s="137">
        <v>0</v>
      </c>
    </row>
    <row r="2766" spans="10:13" ht="14.4" hidden="1" x14ac:dyDescent="0.3">
      <c r="J2766" s="137">
        <v>2535</v>
      </c>
      <c r="K2766" s="137">
        <v>2535</v>
      </c>
      <c r="L2766" s="137">
        <v>0</v>
      </c>
      <c r="M2766" s="137">
        <v>0</v>
      </c>
    </row>
    <row r="2767" spans="10:13" ht="14.4" hidden="1" x14ac:dyDescent="0.3">
      <c r="J2767" s="137">
        <v>56684.78</v>
      </c>
      <c r="K2767" s="137">
        <v>53985.5</v>
      </c>
      <c r="L2767" s="137">
        <v>0</v>
      </c>
      <c r="M2767" s="137">
        <v>2699.28</v>
      </c>
    </row>
    <row r="2768" spans="10:13" ht="14.4" hidden="1" x14ac:dyDescent="0.3">
      <c r="J2768" s="137">
        <v>2152.5</v>
      </c>
      <c r="K2768" s="137">
        <v>2100</v>
      </c>
      <c r="L2768" s="137">
        <v>52.5</v>
      </c>
      <c r="M2768" s="137">
        <v>0</v>
      </c>
    </row>
    <row r="2769" spans="10:13" ht="14.4" hidden="1" x14ac:dyDescent="0.3">
      <c r="J2769" s="137">
        <v>2876.06</v>
      </c>
      <c r="K2769" s="137">
        <v>2782.5</v>
      </c>
      <c r="L2769" s="137">
        <v>93.56</v>
      </c>
      <c r="M2769" s="137">
        <v>0</v>
      </c>
    </row>
    <row r="2770" spans="10:13" ht="14.4" hidden="1" x14ac:dyDescent="0.3">
      <c r="J2770" s="137">
        <v>63064.19</v>
      </c>
      <c r="K2770" s="137">
        <v>63006.5</v>
      </c>
      <c r="L2770" s="137">
        <v>57.69</v>
      </c>
      <c r="M2770" s="137">
        <v>0</v>
      </c>
    </row>
    <row r="2771" spans="10:13" ht="14.4" hidden="1" x14ac:dyDescent="0.3">
      <c r="J2771" s="137">
        <v>550.5</v>
      </c>
      <c r="K2771" s="137">
        <v>550.5</v>
      </c>
      <c r="L2771" s="137">
        <v>0</v>
      </c>
      <c r="M2771" s="137">
        <v>0</v>
      </c>
    </row>
    <row r="2772" spans="10:13" ht="14.4" hidden="1" x14ac:dyDescent="0.3">
      <c r="J2772" s="137">
        <v>16000</v>
      </c>
      <c r="K2772" s="137">
        <v>16000</v>
      </c>
      <c r="L2772" s="137">
        <v>0</v>
      </c>
      <c r="M2772" s="137">
        <v>0</v>
      </c>
    </row>
    <row r="2773" spans="10:13" ht="14.4" hidden="1" x14ac:dyDescent="0.3">
      <c r="J2773" s="137">
        <v>9468.09</v>
      </c>
      <c r="K2773" s="137">
        <v>8476</v>
      </c>
      <c r="L2773" s="137">
        <v>456.15999999999997</v>
      </c>
      <c r="M2773" s="137">
        <v>535.92999999999995</v>
      </c>
    </row>
    <row r="2774" spans="10:13" ht="14.4" hidden="1" x14ac:dyDescent="0.3">
      <c r="J2774" s="137">
        <v>3312.11</v>
      </c>
      <c r="K2774" s="137">
        <v>3025</v>
      </c>
      <c r="L2774" s="137">
        <v>99.63</v>
      </c>
      <c r="M2774" s="137">
        <v>187.48</v>
      </c>
    </row>
    <row r="2775" spans="10:13" ht="14.4" hidden="1" x14ac:dyDescent="0.3">
      <c r="J2775" s="137">
        <v>8900</v>
      </c>
      <c r="K2775" s="137">
        <v>8900</v>
      </c>
      <c r="L2775" s="137">
        <v>0</v>
      </c>
      <c r="M2775" s="137">
        <v>0</v>
      </c>
    </row>
    <row r="2776" spans="10:13" ht="14.4" hidden="1" x14ac:dyDescent="0.3">
      <c r="J2776" s="137">
        <v>2557</v>
      </c>
      <c r="K2776" s="137">
        <v>2532</v>
      </c>
      <c r="L2776" s="137">
        <v>25</v>
      </c>
      <c r="M2776" s="137">
        <v>0</v>
      </c>
    </row>
    <row r="2777" spans="10:13" ht="14.4" hidden="1" x14ac:dyDescent="0.3">
      <c r="J2777" s="137">
        <v>7986</v>
      </c>
      <c r="K2777" s="137">
        <v>7986</v>
      </c>
      <c r="L2777" s="137">
        <v>0</v>
      </c>
      <c r="M2777" s="137">
        <v>0</v>
      </c>
    </row>
    <row r="2778" spans="10:13" ht="14.4" hidden="1" x14ac:dyDescent="0.3">
      <c r="J2778" s="137">
        <v>5905.13</v>
      </c>
      <c r="K2778" s="137">
        <v>4064</v>
      </c>
      <c r="L2778" s="137">
        <v>1304.3</v>
      </c>
      <c r="M2778" s="137">
        <v>536.83000000000004</v>
      </c>
    </row>
    <row r="2779" spans="10:13" ht="14.4" hidden="1" x14ac:dyDescent="0.3">
      <c r="J2779" s="137">
        <v>309.07</v>
      </c>
      <c r="K2779" s="137">
        <v>0</v>
      </c>
      <c r="L2779" s="137">
        <v>298.55</v>
      </c>
      <c r="M2779" s="137">
        <v>10.52</v>
      </c>
    </row>
    <row r="2780" spans="10:13" ht="14.4" hidden="1" x14ac:dyDescent="0.3">
      <c r="J2780" s="137">
        <v>167494.53</v>
      </c>
      <c r="K2780" s="137">
        <v>68825</v>
      </c>
      <c r="L2780" s="137">
        <v>83442.75</v>
      </c>
      <c r="M2780" s="137">
        <v>15226.78</v>
      </c>
    </row>
    <row r="2781" spans="10:13" ht="14.4" hidden="1" x14ac:dyDescent="0.3">
      <c r="J2781" s="137">
        <v>47484.639999999999</v>
      </c>
      <c r="K2781" s="137">
        <v>44297.25</v>
      </c>
      <c r="L2781" s="137">
        <v>3187.39</v>
      </c>
      <c r="M2781" s="137">
        <v>0</v>
      </c>
    </row>
    <row r="2782" spans="10:13" ht="14.4" hidden="1" x14ac:dyDescent="0.3">
      <c r="J2782" s="137">
        <v>223405.83</v>
      </c>
      <c r="K2782" s="137">
        <v>177849</v>
      </c>
      <c r="L2782" s="137">
        <v>25247.21</v>
      </c>
      <c r="M2782" s="137">
        <v>20309.62</v>
      </c>
    </row>
    <row r="2783" spans="10:13" ht="14.4" hidden="1" x14ac:dyDescent="0.3">
      <c r="J2783" s="137">
        <v>1834</v>
      </c>
      <c r="K2783" s="137">
        <v>1834</v>
      </c>
      <c r="L2783" s="137">
        <v>0</v>
      </c>
      <c r="M2783" s="137">
        <v>0</v>
      </c>
    </row>
    <row r="2784" spans="10:13" ht="14.4" hidden="1" x14ac:dyDescent="0.3">
      <c r="J2784" s="137">
        <v>1404</v>
      </c>
      <c r="K2784" s="137">
        <v>1170</v>
      </c>
      <c r="L2784" s="137">
        <v>0</v>
      </c>
      <c r="M2784" s="137">
        <v>234</v>
      </c>
    </row>
    <row r="2785" spans="10:13" ht="14.4" hidden="1" x14ac:dyDescent="0.3">
      <c r="J2785" s="137">
        <v>52683.519999999997</v>
      </c>
      <c r="K2785" s="137">
        <v>48022.5</v>
      </c>
      <c r="L2785" s="137">
        <v>4661.0200000000004</v>
      </c>
      <c r="M2785" s="137">
        <v>0</v>
      </c>
    </row>
    <row r="2786" spans="10:13" ht="14.4" hidden="1" x14ac:dyDescent="0.3">
      <c r="J2786" s="137">
        <v>682.5</v>
      </c>
      <c r="K2786" s="137">
        <v>682.5</v>
      </c>
      <c r="L2786" s="137">
        <v>0</v>
      </c>
      <c r="M2786" s="137">
        <v>0</v>
      </c>
    </row>
    <row r="2787" spans="10:13" ht="14.4" hidden="1" x14ac:dyDescent="0.3">
      <c r="J2787" s="137">
        <v>1548</v>
      </c>
      <c r="K2787" s="137">
        <v>1290</v>
      </c>
      <c r="L2787" s="137">
        <v>0</v>
      </c>
      <c r="M2787" s="137">
        <v>258</v>
      </c>
    </row>
    <row r="2788" spans="10:13" ht="14.4" hidden="1" x14ac:dyDescent="0.3">
      <c r="J2788" s="137">
        <v>19419</v>
      </c>
      <c r="K2788" s="137">
        <v>15369</v>
      </c>
      <c r="L2788" s="137">
        <v>4050</v>
      </c>
      <c r="M2788" s="137">
        <v>0</v>
      </c>
    </row>
    <row r="2789" spans="10:13" ht="14.4" hidden="1" x14ac:dyDescent="0.3">
      <c r="J2789" s="137">
        <v>10350</v>
      </c>
      <c r="K2789" s="137">
        <v>8915</v>
      </c>
      <c r="L2789" s="137">
        <v>1435</v>
      </c>
      <c r="M2789" s="137">
        <v>0</v>
      </c>
    </row>
    <row r="2790" spans="10:13" ht="14.4" hidden="1" x14ac:dyDescent="0.3">
      <c r="J2790" s="137">
        <v>11275</v>
      </c>
      <c r="K2790" s="137">
        <v>5077</v>
      </c>
      <c r="L2790" s="137">
        <v>6198</v>
      </c>
      <c r="M2790" s="137">
        <v>0</v>
      </c>
    </row>
    <row r="2791" spans="10:13" ht="14.4" hidden="1" x14ac:dyDescent="0.3">
      <c r="J2791" s="137">
        <v>3390</v>
      </c>
      <c r="K2791" s="137">
        <v>0</v>
      </c>
      <c r="L2791" s="137">
        <v>3390</v>
      </c>
      <c r="M2791" s="137">
        <v>0</v>
      </c>
    </row>
    <row r="2792" spans="10:13" ht="14.4" hidden="1" x14ac:dyDescent="0.3">
      <c r="J2792" s="137">
        <v>8094</v>
      </c>
      <c r="K2792" s="137">
        <v>8094</v>
      </c>
      <c r="L2792" s="137">
        <v>0</v>
      </c>
      <c r="M2792" s="137">
        <v>0</v>
      </c>
    </row>
    <row r="2793" spans="10:13" ht="14.4" hidden="1" x14ac:dyDescent="0.3">
      <c r="J2793" s="137">
        <v>14989.8</v>
      </c>
      <c r="K2793" s="137">
        <v>12491.5</v>
      </c>
      <c r="L2793" s="137">
        <v>0</v>
      </c>
      <c r="M2793" s="137">
        <v>2498.3000000000002</v>
      </c>
    </row>
    <row r="2794" spans="10:13" ht="14.4" hidden="1" x14ac:dyDescent="0.3">
      <c r="J2794" s="137">
        <v>2950</v>
      </c>
      <c r="K2794" s="137">
        <v>2950</v>
      </c>
      <c r="L2794" s="137">
        <v>0</v>
      </c>
      <c r="M2794" s="137">
        <v>0</v>
      </c>
    </row>
    <row r="2795" spans="10:13" ht="14.4" hidden="1" x14ac:dyDescent="0.3">
      <c r="J2795" s="137">
        <v>118726.8</v>
      </c>
      <c r="K2795" s="137">
        <v>106937.25</v>
      </c>
      <c r="L2795" s="137">
        <v>1015.6</v>
      </c>
      <c r="M2795" s="137">
        <v>10773.95</v>
      </c>
    </row>
    <row r="2796" spans="10:13" ht="14.4" hidden="1" x14ac:dyDescent="0.3">
      <c r="J2796" s="137">
        <v>29891</v>
      </c>
      <c r="K2796" s="137">
        <v>29891</v>
      </c>
      <c r="L2796" s="137">
        <v>0</v>
      </c>
      <c r="M2796" s="137">
        <v>0</v>
      </c>
    </row>
    <row r="2797" spans="10:13" ht="14.4" hidden="1" x14ac:dyDescent="0.3">
      <c r="J2797" s="137">
        <v>28869.5</v>
      </c>
      <c r="K2797" s="137">
        <v>0</v>
      </c>
      <c r="L2797" s="137">
        <v>28869.5</v>
      </c>
      <c r="M2797" s="137">
        <v>0</v>
      </c>
    </row>
    <row r="2798" spans="10:13" ht="14.4" hidden="1" x14ac:dyDescent="0.3">
      <c r="J2798" s="137">
        <v>864</v>
      </c>
      <c r="K2798" s="137">
        <v>120</v>
      </c>
      <c r="L2798" s="137">
        <v>600</v>
      </c>
      <c r="M2798" s="137">
        <v>144</v>
      </c>
    </row>
    <row r="2799" spans="10:13" ht="14.4" hidden="1" x14ac:dyDescent="0.3">
      <c r="J2799" s="137">
        <v>4125</v>
      </c>
      <c r="K2799" s="137">
        <v>3750</v>
      </c>
      <c r="L2799" s="137">
        <v>0</v>
      </c>
      <c r="M2799" s="137">
        <v>375</v>
      </c>
    </row>
    <row r="2800" spans="10:13" ht="14.4" hidden="1" x14ac:dyDescent="0.3">
      <c r="J2800" s="137">
        <v>16989.7</v>
      </c>
      <c r="K2800" s="137">
        <v>4598.5</v>
      </c>
      <c r="L2800" s="137">
        <v>10846.68</v>
      </c>
      <c r="M2800" s="137">
        <v>1544.52</v>
      </c>
    </row>
    <row r="2801" spans="10:13" ht="14.4" hidden="1" x14ac:dyDescent="0.3">
      <c r="J2801" s="137">
        <v>1476</v>
      </c>
      <c r="K2801" s="137">
        <v>1476</v>
      </c>
      <c r="L2801" s="137">
        <v>0</v>
      </c>
      <c r="M2801" s="137">
        <v>0</v>
      </c>
    </row>
    <row r="2802" spans="10:13" ht="14.4" hidden="1" x14ac:dyDescent="0.3">
      <c r="J2802" s="137">
        <v>5219.4399999999996</v>
      </c>
      <c r="K2802" s="137">
        <v>4900</v>
      </c>
      <c r="L2802" s="137">
        <v>24</v>
      </c>
      <c r="M2802" s="137">
        <v>295.44</v>
      </c>
    </row>
    <row r="2803" spans="10:13" ht="14.4" hidden="1" x14ac:dyDescent="0.3">
      <c r="J2803" s="137">
        <v>3915.5</v>
      </c>
      <c r="K2803" s="137">
        <v>3915.5</v>
      </c>
      <c r="L2803" s="137">
        <v>0</v>
      </c>
      <c r="M2803" s="137">
        <v>0</v>
      </c>
    </row>
    <row r="2804" spans="10:13" ht="14.4" hidden="1" x14ac:dyDescent="0.3">
      <c r="J2804" s="137">
        <v>2299.5</v>
      </c>
      <c r="K2804" s="137">
        <v>2299.5</v>
      </c>
      <c r="L2804" s="137">
        <v>0</v>
      </c>
      <c r="M2804" s="137">
        <v>0</v>
      </c>
    </row>
    <row r="2805" spans="10:13" ht="14.4" hidden="1" x14ac:dyDescent="0.3">
      <c r="J2805" s="137">
        <v>18900</v>
      </c>
      <c r="K2805" s="137">
        <v>18000</v>
      </c>
      <c r="L2805" s="137">
        <v>0</v>
      </c>
      <c r="M2805" s="137">
        <v>900</v>
      </c>
    </row>
    <row r="2806" spans="10:13" ht="14.4" hidden="1" x14ac:dyDescent="0.3">
      <c r="J2806" s="137">
        <v>1578.69</v>
      </c>
      <c r="K2806" s="137">
        <v>1453</v>
      </c>
      <c r="L2806" s="137">
        <v>36.33</v>
      </c>
      <c r="M2806" s="137">
        <v>89.36</v>
      </c>
    </row>
    <row r="2807" spans="10:13" ht="14.4" hidden="1" x14ac:dyDescent="0.3">
      <c r="J2807" s="137">
        <v>7357.5</v>
      </c>
      <c r="K2807" s="137">
        <v>6750</v>
      </c>
      <c r="L2807" s="137">
        <v>0</v>
      </c>
      <c r="M2807" s="137">
        <v>607.5</v>
      </c>
    </row>
    <row r="2808" spans="10:13" ht="14.4" hidden="1" x14ac:dyDescent="0.3">
      <c r="J2808" s="137">
        <v>16478.099999999999</v>
      </c>
      <c r="K2808" s="137">
        <v>12292.5</v>
      </c>
      <c r="L2808" s="137">
        <v>4185.6000000000004</v>
      </c>
      <c r="M2808" s="137">
        <v>0</v>
      </c>
    </row>
    <row r="2809" spans="10:13" ht="14.4" hidden="1" x14ac:dyDescent="0.3">
      <c r="J2809" s="137">
        <v>987.5</v>
      </c>
      <c r="K2809" s="137">
        <v>987.5</v>
      </c>
      <c r="L2809" s="137">
        <v>0</v>
      </c>
      <c r="M2809" s="137">
        <v>0</v>
      </c>
    </row>
    <row r="2810" spans="10:13" ht="14.4" hidden="1" x14ac:dyDescent="0.3">
      <c r="J2810" s="137">
        <v>8500</v>
      </c>
      <c r="K2810" s="137">
        <v>8500</v>
      </c>
      <c r="L2810" s="137">
        <v>0</v>
      </c>
      <c r="M2810" s="137">
        <v>0</v>
      </c>
    </row>
    <row r="2811" spans="10:13" ht="14.4" hidden="1" x14ac:dyDescent="0.3">
      <c r="J2811" s="137">
        <v>19625</v>
      </c>
      <c r="K2811" s="137">
        <v>600</v>
      </c>
      <c r="L2811" s="137">
        <v>19025</v>
      </c>
      <c r="M2811" s="137">
        <v>0</v>
      </c>
    </row>
    <row r="2812" spans="10:13" ht="14.4" hidden="1" x14ac:dyDescent="0.3">
      <c r="J2812" s="137">
        <v>6300</v>
      </c>
      <c r="K2812" s="137">
        <v>6300</v>
      </c>
      <c r="L2812" s="137">
        <v>0</v>
      </c>
      <c r="M2812" s="137">
        <v>0</v>
      </c>
    </row>
    <row r="2813" spans="10:13" ht="14.4" hidden="1" x14ac:dyDescent="0.3">
      <c r="J2813" s="137">
        <v>52762.6</v>
      </c>
      <c r="K2813" s="137">
        <v>47966</v>
      </c>
      <c r="L2813" s="137">
        <v>0</v>
      </c>
      <c r="M2813" s="137">
        <v>4796.6000000000004</v>
      </c>
    </row>
    <row r="2814" spans="10:13" ht="14.4" hidden="1" x14ac:dyDescent="0.3">
      <c r="J2814" s="137">
        <v>8000.85</v>
      </c>
      <c r="K2814" s="137">
        <v>7273.5</v>
      </c>
      <c r="L2814" s="137">
        <v>0</v>
      </c>
      <c r="M2814" s="137">
        <v>727.35</v>
      </c>
    </row>
    <row r="2815" spans="10:13" ht="14.4" hidden="1" x14ac:dyDescent="0.3">
      <c r="J2815" s="137">
        <v>7560</v>
      </c>
      <c r="K2815" s="137">
        <v>7560</v>
      </c>
      <c r="L2815" s="137">
        <v>0</v>
      </c>
      <c r="M2815" s="137">
        <v>0</v>
      </c>
    </row>
    <row r="2816" spans="10:13" ht="14.4" hidden="1" x14ac:dyDescent="0.3">
      <c r="J2816" s="137">
        <v>2009.7</v>
      </c>
      <c r="K2816" s="137">
        <v>1827</v>
      </c>
      <c r="L2816" s="137">
        <v>0</v>
      </c>
      <c r="M2816" s="137">
        <v>182.7</v>
      </c>
    </row>
    <row r="2817" spans="10:13" ht="14.4" hidden="1" x14ac:dyDescent="0.3">
      <c r="J2817" s="137">
        <v>1522.8</v>
      </c>
      <c r="K2817" s="137">
        <v>1269</v>
      </c>
      <c r="L2817" s="137">
        <v>0</v>
      </c>
      <c r="M2817" s="137">
        <v>253.8</v>
      </c>
    </row>
    <row r="2818" spans="10:13" ht="14.4" hidden="1" x14ac:dyDescent="0.3">
      <c r="J2818" s="137">
        <v>11308.5</v>
      </c>
      <c r="K2818" s="137">
        <v>10770</v>
      </c>
      <c r="L2818" s="137">
        <v>0</v>
      </c>
      <c r="M2818" s="137">
        <v>538.5</v>
      </c>
    </row>
    <row r="2819" spans="10:13" ht="14.4" hidden="1" x14ac:dyDescent="0.3">
      <c r="J2819" s="137">
        <v>1552</v>
      </c>
      <c r="K2819" s="137">
        <v>1552</v>
      </c>
      <c r="L2819" s="137">
        <v>0</v>
      </c>
      <c r="M2819" s="137">
        <v>0</v>
      </c>
    </row>
    <row r="2820" spans="10:13" ht="14.4" hidden="1" x14ac:dyDescent="0.3">
      <c r="J2820" s="137">
        <v>13724.47</v>
      </c>
      <c r="K2820" s="137">
        <v>13724.47</v>
      </c>
      <c r="L2820" s="137">
        <v>0</v>
      </c>
      <c r="M2820" s="137">
        <v>0</v>
      </c>
    </row>
    <row r="2821" spans="10:13" ht="14.4" hidden="1" x14ac:dyDescent="0.3">
      <c r="J2821" s="137">
        <v>17279.060000000001</v>
      </c>
      <c r="K2821" s="137">
        <v>6143</v>
      </c>
      <c r="L2821" s="137">
        <v>10158</v>
      </c>
      <c r="M2821" s="137">
        <v>978.06</v>
      </c>
    </row>
    <row r="2822" spans="10:13" ht="14.4" hidden="1" x14ac:dyDescent="0.3">
      <c r="J2822" s="137">
        <v>8020.54</v>
      </c>
      <c r="K2822" s="137">
        <v>7382</v>
      </c>
      <c r="L2822" s="137">
        <v>184.55</v>
      </c>
      <c r="M2822" s="137">
        <v>453.99</v>
      </c>
    </row>
    <row r="2823" spans="10:13" ht="14.4" hidden="1" x14ac:dyDescent="0.3">
      <c r="J2823" s="137">
        <v>2937</v>
      </c>
      <c r="K2823" s="137">
        <v>2937</v>
      </c>
      <c r="L2823" s="137">
        <v>0</v>
      </c>
      <c r="M2823" s="137">
        <v>0</v>
      </c>
    </row>
    <row r="2824" spans="10:13" ht="14.4" hidden="1" x14ac:dyDescent="0.3">
      <c r="J2824" s="137">
        <v>4180</v>
      </c>
      <c r="K2824" s="137">
        <v>4180</v>
      </c>
      <c r="L2824" s="137">
        <v>0</v>
      </c>
      <c r="M2824" s="137">
        <v>0</v>
      </c>
    </row>
    <row r="2825" spans="10:13" ht="14.4" hidden="1" x14ac:dyDescent="0.3">
      <c r="J2825" s="137">
        <v>5540</v>
      </c>
      <c r="K2825" s="137">
        <v>5540</v>
      </c>
      <c r="L2825" s="137">
        <v>0</v>
      </c>
      <c r="M2825" s="137">
        <v>0</v>
      </c>
    </row>
    <row r="2826" spans="10:13" ht="14.4" hidden="1" x14ac:dyDescent="0.3">
      <c r="J2826" s="137">
        <v>3231.25</v>
      </c>
      <c r="K2826" s="137">
        <v>3231.25</v>
      </c>
      <c r="L2826" s="137">
        <v>0</v>
      </c>
      <c r="M2826" s="137">
        <v>0</v>
      </c>
    </row>
    <row r="2827" spans="10:13" ht="14.4" hidden="1" x14ac:dyDescent="0.3">
      <c r="J2827" s="137">
        <v>1130.94</v>
      </c>
      <c r="K2827" s="137">
        <v>1130.94</v>
      </c>
      <c r="L2827" s="137">
        <v>0</v>
      </c>
      <c r="M2827" s="137">
        <v>0</v>
      </c>
    </row>
    <row r="2828" spans="10:13" ht="14.4" hidden="1" x14ac:dyDescent="0.3">
      <c r="J2828" s="137">
        <v>1130.94</v>
      </c>
      <c r="K2828" s="137">
        <v>1130.94</v>
      </c>
      <c r="L2828" s="137">
        <v>0</v>
      </c>
      <c r="M2828" s="137">
        <v>0</v>
      </c>
    </row>
    <row r="2829" spans="10:13" ht="14.4" hidden="1" x14ac:dyDescent="0.3">
      <c r="J2829" s="137">
        <v>6462.49</v>
      </c>
      <c r="K2829" s="137">
        <v>6462.49</v>
      </c>
      <c r="L2829" s="137">
        <v>0</v>
      </c>
      <c r="M2829" s="137">
        <v>0</v>
      </c>
    </row>
    <row r="2830" spans="10:13" ht="14.4" hidden="1" x14ac:dyDescent="0.3">
      <c r="J2830" s="137">
        <v>969.38</v>
      </c>
      <c r="K2830" s="137">
        <v>969.38</v>
      </c>
      <c r="L2830" s="137">
        <v>0</v>
      </c>
      <c r="M2830" s="137">
        <v>0</v>
      </c>
    </row>
    <row r="2831" spans="10:13" ht="14.4" hidden="1" x14ac:dyDescent="0.3">
      <c r="J2831" s="137">
        <v>8977.16</v>
      </c>
      <c r="K2831" s="137">
        <v>8304.5</v>
      </c>
      <c r="L2831" s="137">
        <v>0</v>
      </c>
      <c r="M2831" s="137">
        <v>672.66</v>
      </c>
    </row>
    <row r="2832" spans="10:13" ht="14.4" hidden="1" x14ac:dyDescent="0.3">
      <c r="J2832" s="137">
        <v>3416.5</v>
      </c>
      <c r="K2832" s="137">
        <v>3416.5</v>
      </c>
      <c r="L2832" s="137">
        <v>0</v>
      </c>
      <c r="M2832" s="137">
        <v>0</v>
      </c>
    </row>
    <row r="2833" spans="10:13" ht="14.4" hidden="1" x14ac:dyDescent="0.3">
      <c r="J2833" s="137">
        <v>3153.05</v>
      </c>
      <c r="K2833" s="137">
        <v>3153.05</v>
      </c>
      <c r="L2833" s="137">
        <v>0</v>
      </c>
      <c r="M2833" s="137">
        <v>0</v>
      </c>
    </row>
    <row r="2834" spans="10:13" ht="14.4" hidden="1" x14ac:dyDescent="0.3">
      <c r="J2834" s="137">
        <v>7108.1</v>
      </c>
      <c r="K2834" s="137">
        <v>7108.1</v>
      </c>
      <c r="L2834" s="137">
        <v>0</v>
      </c>
      <c r="M2834" s="137">
        <v>0</v>
      </c>
    </row>
    <row r="2835" spans="10:13" ht="14.4" hidden="1" x14ac:dyDescent="0.3">
      <c r="J2835" s="137">
        <v>21917.79</v>
      </c>
      <c r="K2835" s="137">
        <v>15968.38</v>
      </c>
      <c r="L2835" s="137">
        <v>5949.41</v>
      </c>
      <c r="M2835" s="137">
        <v>0</v>
      </c>
    </row>
    <row r="2836" spans="10:13" ht="14.4" hidden="1" x14ac:dyDescent="0.3">
      <c r="J2836" s="137">
        <v>2209</v>
      </c>
      <c r="K2836" s="137">
        <v>2209</v>
      </c>
      <c r="L2836" s="137">
        <v>0</v>
      </c>
      <c r="M2836" s="137">
        <v>0</v>
      </c>
    </row>
    <row r="2837" spans="10:13" ht="14.4" hidden="1" x14ac:dyDescent="0.3">
      <c r="J2837" s="137">
        <v>2910</v>
      </c>
      <c r="K2837" s="137">
        <v>2910</v>
      </c>
      <c r="L2837" s="137">
        <v>0</v>
      </c>
      <c r="M2837" s="137">
        <v>0</v>
      </c>
    </row>
    <row r="2838" spans="10:13" ht="14.4" hidden="1" x14ac:dyDescent="0.3">
      <c r="J2838" s="137">
        <v>9095.5300000000007</v>
      </c>
      <c r="K2838" s="137">
        <v>8414</v>
      </c>
      <c r="L2838" s="137">
        <v>0</v>
      </c>
      <c r="M2838" s="137">
        <v>681.53</v>
      </c>
    </row>
    <row r="2839" spans="10:13" ht="14.4" hidden="1" x14ac:dyDescent="0.3">
      <c r="J2839" s="137">
        <v>337</v>
      </c>
      <c r="K2839" s="137">
        <v>0</v>
      </c>
      <c r="L2839" s="137">
        <v>337</v>
      </c>
      <c r="M2839" s="137">
        <v>0</v>
      </c>
    </row>
    <row r="2840" spans="10:13" ht="14.4" hidden="1" x14ac:dyDescent="0.3">
      <c r="J2840" s="137">
        <v>4536.5</v>
      </c>
      <c r="K2840" s="137">
        <v>4186.5</v>
      </c>
      <c r="L2840" s="137">
        <v>350</v>
      </c>
      <c r="M2840" s="137">
        <v>0</v>
      </c>
    </row>
    <row r="2841" spans="10:13" ht="14.4" hidden="1" x14ac:dyDescent="0.3">
      <c r="J2841" s="137">
        <v>48996.15</v>
      </c>
      <c r="K2841" s="137">
        <v>38463</v>
      </c>
      <c r="L2841" s="137">
        <v>8200</v>
      </c>
      <c r="M2841" s="137">
        <v>2333.15</v>
      </c>
    </row>
    <row r="2842" spans="10:13" ht="14.4" hidden="1" x14ac:dyDescent="0.3">
      <c r="J2842" s="137">
        <v>5500</v>
      </c>
      <c r="K2842" s="137">
        <v>5500</v>
      </c>
      <c r="L2842" s="137">
        <v>0</v>
      </c>
      <c r="M2842" s="137">
        <v>0</v>
      </c>
    </row>
    <row r="2843" spans="10:13" ht="14.4" hidden="1" x14ac:dyDescent="0.3">
      <c r="J2843" s="137">
        <v>10982</v>
      </c>
      <c r="K2843" s="137">
        <v>10982</v>
      </c>
      <c r="L2843" s="137">
        <v>0</v>
      </c>
      <c r="M2843" s="137">
        <v>0</v>
      </c>
    </row>
    <row r="2844" spans="10:13" ht="14.4" hidden="1" x14ac:dyDescent="0.3">
      <c r="J2844" s="137">
        <v>42198.2</v>
      </c>
      <c r="K2844" s="137">
        <v>22491</v>
      </c>
      <c r="L2844" s="137">
        <v>19707.2</v>
      </c>
      <c r="M2844" s="137">
        <v>0</v>
      </c>
    </row>
    <row r="2845" spans="10:13" ht="14.4" hidden="1" x14ac:dyDescent="0.3">
      <c r="J2845" s="137">
        <v>480535.99</v>
      </c>
      <c r="K2845" s="137">
        <v>0</v>
      </c>
      <c r="L2845" s="137">
        <v>400446.66</v>
      </c>
      <c r="M2845" s="137">
        <v>80089.33</v>
      </c>
    </row>
    <row r="2846" spans="10:13" ht="14.4" hidden="1" x14ac:dyDescent="0.3">
      <c r="J2846" s="137">
        <v>75734.600000000006</v>
      </c>
      <c r="K2846" s="137">
        <v>60920</v>
      </c>
      <c r="L2846" s="137">
        <v>2192.17</v>
      </c>
      <c r="M2846" s="137">
        <v>12622.43</v>
      </c>
    </row>
    <row r="2847" spans="10:13" ht="14.4" hidden="1" x14ac:dyDescent="0.3">
      <c r="J2847" s="137">
        <v>9846.59</v>
      </c>
      <c r="K2847" s="137">
        <v>8051.25</v>
      </c>
      <c r="L2847" s="137">
        <v>154.24</v>
      </c>
      <c r="M2847" s="137">
        <v>1641.1</v>
      </c>
    </row>
    <row r="2848" spans="10:13" ht="14.4" hidden="1" x14ac:dyDescent="0.3">
      <c r="J2848" s="137">
        <v>4906.8</v>
      </c>
      <c r="K2848" s="137">
        <v>4089</v>
      </c>
      <c r="L2848" s="137">
        <v>0</v>
      </c>
      <c r="M2848" s="137">
        <v>817.8</v>
      </c>
    </row>
    <row r="2849" spans="10:13" ht="14.4" hidden="1" x14ac:dyDescent="0.3">
      <c r="J2849" s="137">
        <v>61485.49</v>
      </c>
      <c r="K2849" s="137">
        <v>50530</v>
      </c>
      <c r="L2849" s="137">
        <v>707.91</v>
      </c>
      <c r="M2849" s="137">
        <v>10247.58</v>
      </c>
    </row>
    <row r="2850" spans="10:13" ht="14.4" hidden="1" x14ac:dyDescent="0.3">
      <c r="J2850" s="137">
        <v>155241.76</v>
      </c>
      <c r="K2850" s="137">
        <v>0</v>
      </c>
      <c r="L2850" s="137">
        <v>129368.13</v>
      </c>
      <c r="M2850" s="137">
        <v>25873.63</v>
      </c>
    </row>
    <row r="2851" spans="10:13" ht="14.4" hidden="1" x14ac:dyDescent="0.3">
      <c r="J2851" s="137">
        <v>82268.649999999994</v>
      </c>
      <c r="K2851" s="137">
        <v>0</v>
      </c>
      <c r="L2851" s="137">
        <v>68557.210000000006</v>
      </c>
      <c r="M2851" s="137">
        <v>13711.44</v>
      </c>
    </row>
    <row r="2852" spans="10:13" ht="14.4" hidden="1" x14ac:dyDescent="0.3">
      <c r="J2852" s="137">
        <v>17685.169999999998</v>
      </c>
      <c r="K2852" s="137">
        <v>14406.01</v>
      </c>
      <c r="L2852" s="137">
        <v>331.63</v>
      </c>
      <c r="M2852" s="137">
        <v>2947.53</v>
      </c>
    </row>
    <row r="2853" spans="10:13" ht="14.4" hidden="1" x14ac:dyDescent="0.3">
      <c r="J2853" s="137">
        <v>41084.75</v>
      </c>
      <c r="K2853" s="137">
        <v>34237.29</v>
      </c>
      <c r="L2853" s="137">
        <v>0</v>
      </c>
      <c r="M2853" s="137">
        <v>6847.46</v>
      </c>
    </row>
    <row r="2854" spans="10:13" ht="14.4" hidden="1" x14ac:dyDescent="0.3">
      <c r="J2854" s="137">
        <v>121670.21</v>
      </c>
      <c r="K2854" s="137">
        <v>121670.21</v>
      </c>
      <c r="L2854" s="137">
        <v>0</v>
      </c>
      <c r="M2854" s="137">
        <v>0</v>
      </c>
    </row>
    <row r="2855" spans="10:13" ht="14.4" hidden="1" x14ac:dyDescent="0.3">
      <c r="J2855" s="137">
        <v>24632.59</v>
      </c>
      <c r="K2855" s="137">
        <v>20121.830000000002</v>
      </c>
      <c r="L2855" s="137">
        <v>405.33</v>
      </c>
      <c r="M2855" s="137">
        <v>4105.43</v>
      </c>
    </row>
    <row r="2856" spans="10:13" ht="14.4" hidden="1" x14ac:dyDescent="0.3">
      <c r="J2856" s="137">
        <v>13100.35</v>
      </c>
      <c r="K2856" s="137">
        <v>12841.67</v>
      </c>
      <c r="L2856" s="137">
        <v>258.68</v>
      </c>
      <c r="M2856" s="137">
        <v>0</v>
      </c>
    </row>
    <row r="2857" spans="10:13" ht="14.4" hidden="1" x14ac:dyDescent="0.3">
      <c r="J2857" s="137">
        <v>93490.91</v>
      </c>
      <c r="K2857" s="137">
        <v>0</v>
      </c>
      <c r="L2857" s="137">
        <v>77909.09</v>
      </c>
      <c r="M2857" s="137">
        <v>15581.82</v>
      </c>
    </row>
    <row r="2858" spans="10:13" ht="14.4" hidden="1" x14ac:dyDescent="0.3">
      <c r="J2858" s="137">
        <v>49721.279999999999</v>
      </c>
      <c r="K2858" s="137">
        <v>0</v>
      </c>
      <c r="L2858" s="137">
        <v>49721.279999999999</v>
      </c>
      <c r="M2858" s="137">
        <v>0</v>
      </c>
    </row>
    <row r="2859" spans="10:13" ht="14.4" hidden="1" x14ac:dyDescent="0.3">
      <c r="J2859" s="137">
        <v>370457.41</v>
      </c>
      <c r="K2859" s="137">
        <v>0</v>
      </c>
      <c r="L2859" s="137">
        <v>308714.51</v>
      </c>
      <c r="M2859" s="137">
        <v>61742.9</v>
      </c>
    </row>
    <row r="2860" spans="10:13" ht="14.4" hidden="1" x14ac:dyDescent="0.3">
      <c r="J2860" s="137">
        <v>12158.69</v>
      </c>
      <c r="K2860" s="137">
        <v>9978</v>
      </c>
      <c r="L2860" s="137">
        <v>154.24</v>
      </c>
      <c r="M2860" s="137">
        <v>2026.45</v>
      </c>
    </row>
    <row r="2861" spans="10:13" ht="14.4" hidden="1" x14ac:dyDescent="0.3">
      <c r="J2861" s="137">
        <v>6326.41</v>
      </c>
      <c r="K2861" s="137">
        <v>0</v>
      </c>
      <c r="L2861" s="137">
        <v>5169.7</v>
      </c>
      <c r="M2861" s="137">
        <v>1156.71</v>
      </c>
    </row>
    <row r="2862" spans="10:13" ht="14.4" hidden="1" x14ac:dyDescent="0.3">
      <c r="J2862" s="137">
        <v>40594.68</v>
      </c>
      <c r="K2862" s="137">
        <v>29233.38</v>
      </c>
      <c r="L2862" s="137">
        <v>3932.5299999999997</v>
      </c>
      <c r="M2862" s="137">
        <v>7428.77</v>
      </c>
    </row>
    <row r="2863" spans="10:13" ht="14.4" hidden="1" x14ac:dyDescent="0.3">
      <c r="J2863" s="137">
        <v>613.98</v>
      </c>
      <c r="K2863" s="137">
        <v>0</v>
      </c>
      <c r="L2863" s="137">
        <v>613.98</v>
      </c>
      <c r="M2863" s="137">
        <v>0</v>
      </c>
    </row>
    <row r="2864" spans="10:13" ht="14.4" hidden="1" x14ac:dyDescent="0.3">
      <c r="J2864" s="137">
        <v>3938.94</v>
      </c>
      <c r="K2864" s="137">
        <v>3471.89</v>
      </c>
      <c r="L2864" s="137">
        <v>467.05</v>
      </c>
      <c r="M2864" s="137">
        <v>0</v>
      </c>
    </row>
    <row r="2865" spans="10:13" ht="14.4" hidden="1" x14ac:dyDescent="0.3">
      <c r="J2865" s="137">
        <v>4029.89</v>
      </c>
      <c r="K2865" s="137">
        <v>3204</v>
      </c>
      <c r="L2865" s="137">
        <v>154.24</v>
      </c>
      <c r="M2865" s="137">
        <v>671.65</v>
      </c>
    </row>
    <row r="2866" spans="10:13" ht="14.4" hidden="1" x14ac:dyDescent="0.3">
      <c r="J2866" s="137">
        <v>64916.56</v>
      </c>
      <c r="K2866" s="137">
        <v>0</v>
      </c>
      <c r="L2866" s="137">
        <v>54097.13</v>
      </c>
      <c r="M2866" s="137">
        <v>10819.43</v>
      </c>
    </row>
    <row r="2867" spans="10:13" ht="14.4" hidden="1" x14ac:dyDescent="0.3">
      <c r="J2867" s="137">
        <v>444387.04</v>
      </c>
      <c r="K2867" s="137">
        <v>0</v>
      </c>
      <c r="L2867" s="137">
        <v>370322.53</v>
      </c>
      <c r="M2867" s="137">
        <v>74064.509999999995</v>
      </c>
    </row>
    <row r="2868" spans="10:13" ht="14.4" hidden="1" x14ac:dyDescent="0.3">
      <c r="J2868" s="137">
        <v>74252.08</v>
      </c>
      <c r="K2868" s="137">
        <v>60128</v>
      </c>
      <c r="L2868" s="137">
        <v>1748.73</v>
      </c>
      <c r="M2868" s="137">
        <v>12375.35</v>
      </c>
    </row>
    <row r="2869" spans="10:13" ht="14.4" hidden="1" x14ac:dyDescent="0.3">
      <c r="J2869" s="137">
        <v>82268.649999999994</v>
      </c>
      <c r="K2869" s="137">
        <v>0</v>
      </c>
      <c r="L2869" s="137">
        <v>68557.210000000006</v>
      </c>
      <c r="M2869" s="137">
        <v>13711.44</v>
      </c>
    </row>
    <row r="2870" spans="10:13" ht="14.4" hidden="1" x14ac:dyDescent="0.3">
      <c r="J2870" s="137">
        <v>17685.169999999998</v>
      </c>
      <c r="K2870" s="137">
        <v>14406</v>
      </c>
      <c r="L2870" s="137">
        <v>331.64</v>
      </c>
      <c r="M2870" s="137">
        <v>2947.53</v>
      </c>
    </row>
    <row r="2871" spans="10:13" ht="14.4" hidden="1" x14ac:dyDescent="0.3">
      <c r="J2871" s="137">
        <v>719261.59</v>
      </c>
      <c r="K2871" s="137">
        <v>0</v>
      </c>
      <c r="L2871" s="137">
        <v>599384.66</v>
      </c>
      <c r="M2871" s="137">
        <v>119876.93</v>
      </c>
    </row>
    <row r="2872" spans="10:13" ht="14.4" hidden="1" x14ac:dyDescent="0.3">
      <c r="J2872" s="137">
        <v>76184.78</v>
      </c>
      <c r="K2872" s="137">
        <v>61572.5</v>
      </c>
      <c r="L2872" s="137">
        <v>1914.82</v>
      </c>
      <c r="M2872" s="137">
        <v>12697.46</v>
      </c>
    </row>
    <row r="2873" spans="10:13" ht="14.4" hidden="1" x14ac:dyDescent="0.3">
      <c r="J2873" s="137">
        <v>14887.84</v>
      </c>
      <c r="K2873" s="137">
        <v>12304</v>
      </c>
      <c r="L2873" s="137">
        <v>0</v>
      </c>
      <c r="M2873" s="137">
        <v>2583.84</v>
      </c>
    </row>
    <row r="2874" spans="10:13" ht="14.4" hidden="1" x14ac:dyDescent="0.3">
      <c r="J2874" s="137">
        <v>4692.5</v>
      </c>
      <c r="K2874" s="137">
        <v>5000</v>
      </c>
      <c r="L2874" s="137">
        <v>0</v>
      </c>
      <c r="M2874" s="137">
        <v>-307.5</v>
      </c>
    </row>
    <row r="2875" spans="10:13" ht="14.4" hidden="1" x14ac:dyDescent="0.3">
      <c r="J2875" s="137">
        <v>2140.25</v>
      </c>
      <c r="K2875" s="137">
        <v>2280.5</v>
      </c>
      <c r="L2875" s="137">
        <v>0</v>
      </c>
      <c r="M2875" s="137">
        <v>-140.25</v>
      </c>
    </row>
    <row r="2876" spans="10:13" ht="14.4" hidden="1" x14ac:dyDescent="0.3">
      <c r="J2876" s="137">
        <v>2815.5</v>
      </c>
      <c r="K2876" s="137">
        <v>3000</v>
      </c>
      <c r="L2876" s="137">
        <v>0</v>
      </c>
      <c r="M2876" s="137">
        <v>-184.5</v>
      </c>
    </row>
    <row r="2877" spans="10:13" ht="14.4" hidden="1" x14ac:dyDescent="0.3">
      <c r="J2877" s="137">
        <v>2815.5</v>
      </c>
      <c r="K2877" s="137">
        <v>3000</v>
      </c>
      <c r="L2877" s="137">
        <v>0</v>
      </c>
      <c r="M2877" s="137">
        <v>-184.5</v>
      </c>
    </row>
    <row r="2878" spans="10:13" ht="14.4" hidden="1" x14ac:dyDescent="0.3">
      <c r="J2878" s="137">
        <v>4692.5</v>
      </c>
      <c r="K2878" s="137">
        <v>5000</v>
      </c>
      <c r="L2878" s="137">
        <v>0</v>
      </c>
      <c r="M2878" s="137">
        <v>-307.5</v>
      </c>
    </row>
    <row r="2879" spans="10:13" ht="14.4" hidden="1" x14ac:dyDescent="0.3">
      <c r="J2879" s="137">
        <v>11799.76</v>
      </c>
      <c r="K2879" s="137">
        <v>12573</v>
      </c>
      <c r="L2879" s="137">
        <v>0</v>
      </c>
      <c r="M2879" s="137">
        <v>-773.24</v>
      </c>
    </row>
    <row r="2880" spans="10:13" ht="14.4" hidden="1" x14ac:dyDescent="0.3">
      <c r="J2880" s="137">
        <v>4692.5</v>
      </c>
      <c r="K2880" s="137">
        <v>5000</v>
      </c>
      <c r="L2880" s="137">
        <v>0</v>
      </c>
      <c r="M2880" s="137">
        <v>-307.5</v>
      </c>
    </row>
    <row r="2881" spans="10:13" ht="14.4" hidden="1" x14ac:dyDescent="0.3">
      <c r="J2881" s="137">
        <v>4692.5</v>
      </c>
      <c r="K2881" s="137">
        <v>5000</v>
      </c>
      <c r="L2881" s="137">
        <v>0</v>
      </c>
      <c r="M2881" s="137">
        <v>-307.5</v>
      </c>
    </row>
    <row r="2882" spans="10:13" ht="14.4" hidden="1" x14ac:dyDescent="0.3">
      <c r="J2882" s="137">
        <v>4692.5</v>
      </c>
      <c r="K2882" s="137">
        <v>5000</v>
      </c>
      <c r="L2882" s="137">
        <v>0</v>
      </c>
      <c r="M2882" s="137">
        <v>-307.5</v>
      </c>
    </row>
    <row r="2883" spans="10:13" ht="14.4" hidden="1" x14ac:dyDescent="0.3">
      <c r="J2883" s="137">
        <v>0.01</v>
      </c>
      <c r="K2883" s="137">
        <v>0.01</v>
      </c>
      <c r="L2883" s="137">
        <v>0</v>
      </c>
      <c r="M2883" s="137">
        <v>0</v>
      </c>
    </row>
    <row r="2884" spans="10:13" ht="14.4" hidden="1" x14ac:dyDescent="0.3">
      <c r="J2884" s="137">
        <v>3354</v>
      </c>
      <c r="K2884" s="137">
        <v>3573.79</v>
      </c>
      <c r="L2884" s="137">
        <v>0</v>
      </c>
      <c r="M2884" s="137">
        <v>-219.79</v>
      </c>
    </row>
    <row r="2885" spans="10:13" ht="14.4" hidden="1" x14ac:dyDescent="0.3">
      <c r="J2885" s="137">
        <v>2517.5</v>
      </c>
      <c r="K2885" s="137">
        <v>2517.5</v>
      </c>
      <c r="L2885" s="137">
        <v>0</v>
      </c>
      <c r="M2885" s="137">
        <v>0</v>
      </c>
    </row>
    <row r="2886" spans="10:13" ht="14.4" hidden="1" x14ac:dyDescent="0.3">
      <c r="J2886" s="137">
        <v>5631</v>
      </c>
      <c r="K2886" s="137">
        <v>6000</v>
      </c>
      <c r="L2886" s="137">
        <v>0</v>
      </c>
      <c r="M2886" s="137">
        <v>-369</v>
      </c>
    </row>
    <row r="2887" spans="10:13" ht="14.4" hidden="1" x14ac:dyDescent="0.3">
      <c r="J2887" s="137">
        <v>17862.849999999999</v>
      </c>
      <c r="K2887" s="137">
        <v>19033.400000000001</v>
      </c>
      <c r="L2887" s="137">
        <v>0</v>
      </c>
      <c r="M2887" s="137">
        <v>-1170.55</v>
      </c>
    </row>
    <row r="2888" spans="10:13" ht="14.4" hidden="1" x14ac:dyDescent="0.3">
      <c r="J2888" s="137">
        <v>1116.81</v>
      </c>
      <c r="K2888" s="137">
        <v>1190</v>
      </c>
      <c r="L2888" s="137">
        <v>0</v>
      </c>
      <c r="M2888" s="137">
        <v>-73.19</v>
      </c>
    </row>
    <row r="2889" spans="10:13" ht="14.4" hidden="1" x14ac:dyDescent="0.3">
      <c r="J2889" s="137">
        <v>40372.39</v>
      </c>
      <c r="K2889" s="137">
        <v>43018</v>
      </c>
      <c r="L2889" s="137">
        <v>0</v>
      </c>
      <c r="M2889" s="137">
        <v>-2645.61</v>
      </c>
    </row>
    <row r="2890" spans="10:13" ht="14.4" hidden="1" x14ac:dyDescent="0.3">
      <c r="J2890" s="137">
        <v>985</v>
      </c>
      <c r="K2890" s="137">
        <v>985</v>
      </c>
      <c r="L2890" s="137">
        <v>0</v>
      </c>
      <c r="M2890" s="137">
        <v>0</v>
      </c>
    </row>
    <row r="2891" spans="10:13" ht="14.4" hidden="1" x14ac:dyDescent="0.3">
      <c r="J2891" s="137">
        <v>4689</v>
      </c>
      <c r="K2891" s="137">
        <v>3907.5</v>
      </c>
      <c r="L2891" s="137">
        <v>0</v>
      </c>
      <c r="M2891" s="137">
        <v>781.5</v>
      </c>
    </row>
    <row r="2892" spans="10:13" ht="14.4" hidden="1" x14ac:dyDescent="0.3">
      <c r="J2892" s="137">
        <v>2226.6</v>
      </c>
      <c r="K2892" s="137">
        <v>1855.5</v>
      </c>
      <c r="L2892" s="137">
        <v>0</v>
      </c>
      <c r="M2892" s="137">
        <v>371.1</v>
      </c>
    </row>
    <row r="2893" spans="10:13" ht="14.4" hidden="1" x14ac:dyDescent="0.3">
      <c r="J2893" s="137">
        <v>1095</v>
      </c>
      <c r="K2893" s="137">
        <v>912.5</v>
      </c>
      <c r="L2893" s="137">
        <v>0</v>
      </c>
      <c r="M2893" s="137">
        <v>182.5</v>
      </c>
    </row>
    <row r="2894" spans="10:13" ht="14.4" hidden="1" x14ac:dyDescent="0.3">
      <c r="J2894" s="137">
        <v>12200.5</v>
      </c>
      <c r="K2894" s="137">
        <v>13000</v>
      </c>
      <c r="L2894" s="137">
        <v>0</v>
      </c>
      <c r="M2894" s="137">
        <v>-799.5</v>
      </c>
    </row>
    <row r="2895" spans="10:13" ht="14.4" hidden="1" x14ac:dyDescent="0.3">
      <c r="J2895" s="137">
        <v>2183.98</v>
      </c>
      <c r="K2895" s="137">
        <v>2183.98</v>
      </c>
      <c r="L2895" s="137">
        <v>0</v>
      </c>
      <c r="M2895" s="137">
        <v>0</v>
      </c>
    </row>
    <row r="2896" spans="10:13" ht="14.4" hidden="1" x14ac:dyDescent="0.3">
      <c r="J2896" s="137">
        <v>1361.76</v>
      </c>
      <c r="K2896" s="137">
        <v>1451</v>
      </c>
      <c r="L2896" s="137">
        <v>0</v>
      </c>
      <c r="M2896" s="137">
        <v>-89.24</v>
      </c>
    </row>
    <row r="2897" spans="10:13" ht="14.4" hidden="1" x14ac:dyDescent="0.3">
      <c r="J2897" s="137">
        <v>15799.65</v>
      </c>
      <c r="K2897" s="137">
        <v>16835</v>
      </c>
      <c r="L2897" s="137">
        <v>0</v>
      </c>
      <c r="M2897" s="137">
        <v>-1035.3499999999999</v>
      </c>
    </row>
    <row r="2898" spans="10:13" ht="14.4" hidden="1" x14ac:dyDescent="0.3">
      <c r="J2898" s="137">
        <v>14999.11</v>
      </c>
      <c r="K2898" s="137">
        <v>15982</v>
      </c>
      <c r="L2898" s="137">
        <v>0</v>
      </c>
      <c r="M2898" s="137">
        <v>-982.89</v>
      </c>
    </row>
    <row r="2899" spans="10:13" ht="14.4" hidden="1" x14ac:dyDescent="0.3">
      <c r="J2899" s="137">
        <v>8735.09</v>
      </c>
      <c r="K2899" s="137">
        <v>9307.5</v>
      </c>
      <c r="L2899" s="137">
        <v>0</v>
      </c>
      <c r="M2899" s="137">
        <v>-572.41</v>
      </c>
    </row>
    <row r="2900" spans="10:13" ht="14.4" hidden="1" x14ac:dyDescent="0.3">
      <c r="J2900" s="137">
        <v>9767.19</v>
      </c>
      <c r="K2900" s="137">
        <v>10407.23</v>
      </c>
      <c r="L2900" s="137">
        <v>0</v>
      </c>
      <c r="M2900" s="137">
        <v>-640.04</v>
      </c>
    </row>
    <row r="2901" spans="10:13" ht="14.4" hidden="1" x14ac:dyDescent="0.3">
      <c r="J2901" s="137">
        <v>9531.8799999999992</v>
      </c>
      <c r="K2901" s="137">
        <v>10156.5</v>
      </c>
      <c r="L2901" s="137">
        <v>0</v>
      </c>
      <c r="M2901" s="137">
        <v>-624.62</v>
      </c>
    </row>
    <row r="2902" spans="10:13" ht="14.4" hidden="1" x14ac:dyDescent="0.3">
      <c r="J2902" s="137">
        <v>1331.76</v>
      </c>
      <c r="K2902" s="137">
        <v>1074</v>
      </c>
      <c r="L2902" s="137">
        <v>0</v>
      </c>
      <c r="M2902" s="137">
        <v>257.76</v>
      </c>
    </row>
    <row r="2903" spans="10:13" ht="14.4" hidden="1" x14ac:dyDescent="0.3">
      <c r="J2903" s="137">
        <v>3208.5</v>
      </c>
      <c r="K2903" s="137">
        <v>3208.5</v>
      </c>
      <c r="L2903" s="137">
        <v>0</v>
      </c>
      <c r="M2903" s="137">
        <v>0</v>
      </c>
    </row>
    <row r="2904" spans="10:13" ht="14.4" hidden="1" x14ac:dyDescent="0.3">
      <c r="J2904" s="137">
        <v>2116.96</v>
      </c>
      <c r="K2904" s="137">
        <v>1925</v>
      </c>
      <c r="L2904" s="137">
        <v>72.13</v>
      </c>
      <c r="M2904" s="137">
        <v>119.83</v>
      </c>
    </row>
    <row r="2905" spans="10:13" ht="14.4" hidden="1" x14ac:dyDescent="0.3">
      <c r="J2905" s="137">
        <v>2398.36</v>
      </c>
      <c r="K2905" s="137">
        <v>2184</v>
      </c>
      <c r="L2905" s="137">
        <v>78.599999999999994</v>
      </c>
      <c r="M2905" s="137">
        <v>135.76</v>
      </c>
    </row>
    <row r="2906" spans="10:13" ht="14.4" hidden="1" x14ac:dyDescent="0.3">
      <c r="J2906" s="137">
        <v>2828.02</v>
      </c>
      <c r="K2906" s="137">
        <v>2602.87</v>
      </c>
      <c r="L2906" s="137">
        <v>65.069999999999993</v>
      </c>
      <c r="M2906" s="137">
        <v>160.08000000000001</v>
      </c>
    </row>
    <row r="2907" spans="10:13" ht="14.4" hidden="1" x14ac:dyDescent="0.3">
      <c r="J2907" s="137">
        <v>1824.09</v>
      </c>
      <c r="K2907" s="137">
        <v>1678.87</v>
      </c>
      <c r="L2907" s="137">
        <v>41.97</v>
      </c>
      <c r="M2907" s="137">
        <v>103.25</v>
      </c>
    </row>
    <row r="2908" spans="10:13" ht="14.4" hidden="1" x14ac:dyDescent="0.3">
      <c r="J2908" s="137">
        <v>942.68</v>
      </c>
      <c r="K2908" s="137">
        <v>867.63</v>
      </c>
      <c r="L2908" s="137">
        <v>21.69</v>
      </c>
      <c r="M2908" s="137">
        <v>53.36</v>
      </c>
    </row>
    <row r="2909" spans="10:13" ht="14.4" hidden="1" x14ac:dyDescent="0.3">
      <c r="J2909" s="137">
        <v>608.04</v>
      </c>
      <c r="K2909" s="137">
        <v>559.63</v>
      </c>
      <c r="L2909" s="137">
        <v>13.99</v>
      </c>
      <c r="M2909" s="137">
        <v>34.42</v>
      </c>
    </row>
    <row r="2910" spans="10:13" ht="14.4" hidden="1" x14ac:dyDescent="0.3">
      <c r="J2910" s="137">
        <v>1254.9000000000001</v>
      </c>
      <c r="K2910" s="137">
        <v>1155</v>
      </c>
      <c r="L2910" s="137">
        <v>28.87</v>
      </c>
      <c r="M2910" s="137">
        <v>71.03</v>
      </c>
    </row>
    <row r="2911" spans="10:13" ht="14.4" hidden="1" x14ac:dyDescent="0.3">
      <c r="J2911" s="137">
        <v>493.01</v>
      </c>
      <c r="K2911" s="137">
        <v>453.75</v>
      </c>
      <c r="L2911" s="137">
        <v>11.35</v>
      </c>
      <c r="M2911" s="137">
        <v>27.91</v>
      </c>
    </row>
    <row r="2912" spans="10:13" ht="14.4" hidden="1" x14ac:dyDescent="0.3">
      <c r="J2912" s="137">
        <v>164.33</v>
      </c>
      <c r="K2912" s="137">
        <v>151.25</v>
      </c>
      <c r="L2912" s="137">
        <v>3.78</v>
      </c>
      <c r="M2912" s="137">
        <v>9.3000000000000007</v>
      </c>
    </row>
    <row r="2913" spans="10:13" ht="14.4" hidden="1" x14ac:dyDescent="0.3">
      <c r="J2913" s="137">
        <v>418.31</v>
      </c>
      <c r="K2913" s="137">
        <v>385</v>
      </c>
      <c r="L2913" s="137">
        <v>9.6300000000000008</v>
      </c>
      <c r="M2913" s="137">
        <v>23.68</v>
      </c>
    </row>
    <row r="2914" spans="10:13" ht="14.4" hidden="1" x14ac:dyDescent="0.3">
      <c r="J2914" s="137">
        <v>4034.2</v>
      </c>
      <c r="K2914" s="137">
        <v>3724</v>
      </c>
      <c r="L2914" s="137">
        <v>81.849999999999994</v>
      </c>
      <c r="M2914" s="137">
        <v>228.35</v>
      </c>
    </row>
    <row r="2915" spans="10:13" ht="14.4" hidden="1" x14ac:dyDescent="0.3">
      <c r="J2915" s="137">
        <v>1383.66</v>
      </c>
      <c r="K2915" s="137">
        <v>1273.5</v>
      </c>
      <c r="L2915" s="137">
        <v>31.84</v>
      </c>
      <c r="M2915" s="137">
        <v>78.319999999999993</v>
      </c>
    </row>
    <row r="2916" spans="10:13" ht="14.4" hidden="1" x14ac:dyDescent="0.3">
      <c r="J2916" s="137">
        <v>7329.11</v>
      </c>
      <c r="K2916" s="137">
        <v>5115</v>
      </c>
      <c r="L2916" s="137">
        <v>992.59</v>
      </c>
      <c r="M2916" s="137">
        <v>1221.52</v>
      </c>
    </row>
    <row r="2917" spans="10:13" ht="14.4" hidden="1" x14ac:dyDescent="0.3">
      <c r="J2917" s="137">
        <v>1359.89</v>
      </c>
      <c r="K2917" s="137">
        <v>1449</v>
      </c>
      <c r="L2917" s="137">
        <v>0</v>
      </c>
      <c r="M2917" s="137">
        <v>-89.11</v>
      </c>
    </row>
    <row r="2918" spans="10:13" ht="14.4" hidden="1" x14ac:dyDescent="0.3">
      <c r="J2918" s="137">
        <v>5631</v>
      </c>
      <c r="K2918" s="137">
        <v>6000</v>
      </c>
      <c r="L2918" s="137">
        <v>0</v>
      </c>
      <c r="M2918" s="137">
        <v>-369</v>
      </c>
    </row>
    <row r="2919" spans="10:13" ht="14.4" hidden="1" x14ac:dyDescent="0.3">
      <c r="J2919" s="137">
        <v>1468</v>
      </c>
      <c r="K2919" s="137">
        <v>1468</v>
      </c>
      <c r="L2919" s="137">
        <v>0</v>
      </c>
      <c r="M2919" s="137">
        <v>0</v>
      </c>
    </row>
    <row r="2920" spans="10:13" ht="14.4" hidden="1" x14ac:dyDescent="0.3">
      <c r="J2920" s="137">
        <v>38049</v>
      </c>
      <c r="K2920" s="137">
        <v>38049</v>
      </c>
      <c r="L2920" s="137">
        <v>0</v>
      </c>
      <c r="M2920" s="137">
        <v>0</v>
      </c>
    </row>
    <row r="2921" spans="10:13" ht="14.4" hidden="1" x14ac:dyDescent="0.3">
      <c r="J2921" s="137">
        <v>16745.41</v>
      </c>
      <c r="K2921" s="137">
        <v>16179.39</v>
      </c>
      <c r="L2921" s="137">
        <v>566.02</v>
      </c>
      <c r="M2921" s="137">
        <v>0</v>
      </c>
    </row>
    <row r="2922" spans="10:13" ht="14.4" hidden="1" x14ac:dyDescent="0.3">
      <c r="J2922" s="137">
        <v>1241.5</v>
      </c>
      <c r="K2922" s="137">
        <v>1241.5</v>
      </c>
      <c r="L2922" s="137">
        <v>0</v>
      </c>
      <c r="M2922" s="137">
        <v>0</v>
      </c>
    </row>
    <row r="2923" spans="10:13" ht="14.4" hidden="1" x14ac:dyDescent="0.3">
      <c r="J2923" s="137">
        <v>9164.41</v>
      </c>
      <c r="K2923" s="137">
        <v>4610.7</v>
      </c>
      <c r="L2923" s="137">
        <v>4553.71</v>
      </c>
      <c r="M2923" s="137">
        <v>0</v>
      </c>
    </row>
    <row r="2924" spans="10:13" ht="14.4" hidden="1" x14ac:dyDescent="0.3">
      <c r="J2924" s="137">
        <v>2497.88</v>
      </c>
      <c r="K2924" s="137">
        <v>2464</v>
      </c>
      <c r="L2924" s="137">
        <v>33.880000000000003</v>
      </c>
      <c r="M2924" s="137">
        <v>0</v>
      </c>
    </row>
    <row r="2925" spans="10:13" ht="14.4" hidden="1" x14ac:dyDescent="0.3">
      <c r="J2925" s="137">
        <v>33071.040000000001</v>
      </c>
      <c r="K2925" s="137">
        <v>26118</v>
      </c>
      <c r="L2925" s="137">
        <v>4222.3999999999996</v>
      </c>
      <c r="M2925" s="137">
        <v>2730.64</v>
      </c>
    </row>
    <row r="2926" spans="10:13" ht="14.4" hidden="1" x14ac:dyDescent="0.3">
      <c r="J2926" s="137">
        <v>422.63</v>
      </c>
      <c r="K2926" s="137">
        <v>402.5</v>
      </c>
      <c r="L2926" s="137">
        <v>0</v>
      </c>
      <c r="M2926" s="137">
        <v>20.13</v>
      </c>
    </row>
    <row r="2927" spans="10:13" ht="14.4" hidden="1" x14ac:dyDescent="0.3">
      <c r="J2927" s="137">
        <v>13985</v>
      </c>
      <c r="K2927" s="137">
        <v>13985</v>
      </c>
      <c r="L2927" s="137">
        <v>0</v>
      </c>
      <c r="M2927" s="137">
        <v>0</v>
      </c>
    </row>
    <row r="2928" spans="10:13" ht="14.4" hidden="1" x14ac:dyDescent="0.3">
      <c r="J2928" s="137">
        <v>6569.5</v>
      </c>
      <c r="K2928" s="137">
        <v>7000</v>
      </c>
      <c r="L2928" s="137">
        <v>0</v>
      </c>
      <c r="M2928" s="137">
        <v>-430.5</v>
      </c>
    </row>
    <row r="2929" spans="10:13" ht="14.4" hidden="1" x14ac:dyDescent="0.3">
      <c r="J2929" s="137">
        <v>15097.84</v>
      </c>
      <c r="K2929" s="137">
        <v>16087.2</v>
      </c>
      <c r="L2929" s="137">
        <v>0</v>
      </c>
      <c r="M2929" s="137">
        <v>-989.36</v>
      </c>
    </row>
    <row r="2930" spans="10:13" ht="14.4" hidden="1" x14ac:dyDescent="0.3">
      <c r="J2930" s="137">
        <v>427.5</v>
      </c>
      <c r="K2930" s="137">
        <v>427.5</v>
      </c>
      <c r="L2930" s="137">
        <v>0</v>
      </c>
      <c r="M2930" s="137">
        <v>0</v>
      </c>
    </row>
    <row r="2931" spans="10:13" ht="14.4" hidden="1" x14ac:dyDescent="0.3">
      <c r="J2931" s="137">
        <v>4219.5</v>
      </c>
      <c r="K2931" s="137">
        <v>4219.5</v>
      </c>
      <c r="L2931" s="137">
        <v>0</v>
      </c>
      <c r="M2931" s="137">
        <v>0</v>
      </c>
    </row>
    <row r="2932" spans="10:13" ht="14.4" hidden="1" x14ac:dyDescent="0.3">
      <c r="J2932" s="137">
        <v>2355</v>
      </c>
      <c r="K2932" s="137">
        <v>2355</v>
      </c>
      <c r="L2932" s="137">
        <v>0</v>
      </c>
      <c r="M2932" s="137">
        <v>0</v>
      </c>
    </row>
    <row r="2933" spans="10:13" ht="14.4" hidden="1" x14ac:dyDescent="0.3">
      <c r="J2933" s="137">
        <v>30148.75</v>
      </c>
      <c r="K2933" s="137">
        <v>14500</v>
      </c>
      <c r="L2933" s="137">
        <v>15648.75</v>
      </c>
      <c r="M2933" s="137">
        <v>0</v>
      </c>
    </row>
    <row r="2934" spans="10:13" ht="14.4" hidden="1" x14ac:dyDescent="0.3">
      <c r="J2934" s="137">
        <v>7019.42</v>
      </c>
      <c r="K2934" s="137">
        <v>916.5</v>
      </c>
      <c r="L2934" s="137">
        <v>6102.92</v>
      </c>
      <c r="M2934" s="137">
        <v>0</v>
      </c>
    </row>
    <row r="2935" spans="10:13" ht="14.4" hidden="1" x14ac:dyDescent="0.3">
      <c r="J2935" s="137">
        <v>60193.35</v>
      </c>
      <c r="K2935" s="137">
        <v>57327</v>
      </c>
      <c r="L2935" s="137">
        <v>0</v>
      </c>
      <c r="M2935" s="137">
        <v>2866.35</v>
      </c>
    </row>
    <row r="2936" spans="10:13" ht="14.4" hidden="1" x14ac:dyDescent="0.3">
      <c r="J2936" s="137">
        <v>33617</v>
      </c>
      <c r="K2936" s="137">
        <v>33617</v>
      </c>
      <c r="L2936" s="137">
        <v>0</v>
      </c>
      <c r="M2936" s="137">
        <v>0</v>
      </c>
    </row>
    <row r="2937" spans="10:13" ht="14.4" hidden="1" x14ac:dyDescent="0.3">
      <c r="J2937" s="137">
        <v>57000</v>
      </c>
      <c r="K2937" s="137">
        <v>57000</v>
      </c>
      <c r="L2937" s="137">
        <v>0</v>
      </c>
      <c r="M2937" s="137">
        <v>0</v>
      </c>
    </row>
    <row r="2938" spans="10:13" ht="14.4" hidden="1" x14ac:dyDescent="0.3">
      <c r="J2938" s="137">
        <v>43595.5</v>
      </c>
      <c r="K2938" s="137">
        <v>43595.5</v>
      </c>
      <c r="L2938" s="137">
        <v>0</v>
      </c>
      <c r="M2938" s="137">
        <v>0</v>
      </c>
    </row>
    <row r="2939" spans="10:13" ht="14.4" hidden="1" x14ac:dyDescent="0.3">
      <c r="J2939" s="137">
        <v>32431.5</v>
      </c>
      <c r="K2939" s="137">
        <v>32431.5</v>
      </c>
      <c r="L2939" s="137">
        <v>0</v>
      </c>
      <c r="M2939" s="137">
        <v>0</v>
      </c>
    </row>
    <row r="2940" spans="10:13" ht="14.4" hidden="1" x14ac:dyDescent="0.3">
      <c r="J2940" s="137">
        <v>23609.33</v>
      </c>
      <c r="K2940" s="137">
        <v>23599.5</v>
      </c>
      <c r="L2940" s="137">
        <v>9.83</v>
      </c>
      <c r="M2940" s="137">
        <v>0</v>
      </c>
    </row>
    <row r="2941" spans="10:13" ht="14.4" hidden="1" x14ac:dyDescent="0.3">
      <c r="J2941" s="137">
        <v>1770.3</v>
      </c>
      <c r="K2941" s="137">
        <v>1686</v>
      </c>
      <c r="L2941" s="137">
        <v>0</v>
      </c>
      <c r="M2941" s="137">
        <v>84.3</v>
      </c>
    </row>
    <row r="2942" spans="10:13" ht="14.4" hidden="1" x14ac:dyDescent="0.3">
      <c r="J2942" s="137">
        <v>26243.1</v>
      </c>
      <c r="K2942" s="137">
        <v>26243.1</v>
      </c>
      <c r="L2942" s="137">
        <v>0</v>
      </c>
      <c r="M2942" s="137">
        <v>0</v>
      </c>
    </row>
    <row r="2943" spans="10:13" ht="14.4" hidden="1" x14ac:dyDescent="0.3">
      <c r="J2943" s="137">
        <v>9349.4500000000007</v>
      </c>
      <c r="K2943" s="137">
        <v>8499.5</v>
      </c>
      <c r="L2943" s="137">
        <v>0</v>
      </c>
      <c r="M2943" s="137">
        <v>849.95</v>
      </c>
    </row>
    <row r="2944" spans="10:13" ht="14.4" hidden="1" x14ac:dyDescent="0.3">
      <c r="J2944" s="137">
        <v>2027</v>
      </c>
      <c r="K2944" s="137">
        <v>2027</v>
      </c>
      <c r="L2944" s="137">
        <v>0</v>
      </c>
      <c r="M2944" s="137">
        <v>0</v>
      </c>
    </row>
    <row r="2945" spans="10:13" ht="14.4" hidden="1" x14ac:dyDescent="0.3">
      <c r="J2945" s="137">
        <v>21445.31</v>
      </c>
      <c r="K2945" s="137">
        <v>20424.099999999999</v>
      </c>
      <c r="L2945" s="137">
        <v>0</v>
      </c>
      <c r="M2945" s="137">
        <v>1021.21</v>
      </c>
    </row>
    <row r="2946" spans="10:13" ht="14.4" hidden="1" x14ac:dyDescent="0.3">
      <c r="J2946" s="137">
        <v>19992.080000000002</v>
      </c>
      <c r="K2946" s="137">
        <v>12698</v>
      </c>
      <c r="L2946" s="137">
        <v>5486.27</v>
      </c>
      <c r="M2946" s="137">
        <v>1807.81</v>
      </c>
    </row>
    <row r="2947" spans="10:13" ht="14.4" hidden="1" x14ac:dyDescent="0.3">
      <c r="J2947" s="137">
        <v>1347.4</v>
      </c>
      <c r="K2947" s="137">
        <v>0</v>
      </c>
      <c r="L2947" s="137">
        <v>1347.4</v>
      </c>
      <c r="M2947" s="137">
        <v>0</v>
      </c>
    </row>
    <row r="2948" spans="10:13" ht="14.4" hidden="1" x14ac:dyDescent="0.3">
      <c r="J2948" s="137">
        <v>6646.5</v>
      </c>
      <c r="K2948" s="137">
        <v>6330</v>
      </c>
      <c r="L2948" s="137">
        <v>0</v>
      </c>
      <c r="M2948" s="137">
        <v>316.5</v>
      </c>
    </row>
    <row r="2949" spans="10:13" ht="14.4" hidden="1" x14ac:dyDescent="0.3">
      <c r="J2949" s="137">
        <v>15443.68</v>
      </c>
      <c r="K2949" s="137">
        <v>12500</v>
      </c>
      <c r="L2949" s="137">
        <v>2943.68</v>
      </c>
      <c r="M2949" s="137">
        <v>0</v>
      </c>
    </row>
    <row r="2950" spans="10:13" ht="14.4" hidden="1" x14ac:dyDescent="0.3">
      <c r="J2950" s="137">
        <v>2791.33</v>
      </c>
      <c r="K2950" s="137">
        <v>2791.33</v>
      </c>
      <c r="L2950" s="137">
        <v>0</v>
      </c>
      <c r="M2950" s="137">
        <v>0</v>
      </c>
    </row>
    <row r="2951" spans="10:13" ht="14.4" hidden="1" x14ac:dyDescent="0.3">
      <c r="J2951" s="137">
        <v>39390.57</v>
      </c>
      <c r="K2951" s="137">
        <v>18551.5</v>
      </c>
      <c r="L2951" s="137">
        <v>20839.07</v>
      </c>
      <c r="M2951" s="137">
        <v>0</v>
      </c>
    </row>
    <row r="2952" spans="10:13" ht="14.4" hidden="1" x14ac:dyDescent="0.3">
      <c r="J2952" s="137">
        <v>69699.820000000007</v>
      </c>
      <c r="K2952" s="137">
        <v>56245</v>
      </c>
      <c r="L2952" s="137">
        <v>1838.18</v>
      </c>
      <c r="M2952" s="137">
        <v>11616.64</v>
      </c>
    </row>
    <row r="2953" spans="10:13" ht="14.4" hidden="1" x14ac:dyDescent="0.3">
      <c r="J2953" s="137">
        <v>1312.5</v>
      </c>
      <c r="K2953" s="137">
        <v>1312.5</v>
      </c>
      <c r="L2953" s="137">
        <v>0</v>
      </c>
      <c r="M2953" s="137">
        <v>0</v>
      </c>
    </row>
    <row r="2954" spans="10:13" ht="14.4" hidden="1" x14ac:dyDescent="0.3">
      <c r="J2954" s="137">
        <v>17802.75</v>
      </c>
      <c r="K2954" s="137">
        <v>16955</v>
      </c>
      <c r="L2954" s="137">
        <v>0</v>
      </c>
      <c r="M2954" s="137">
        <v>847.75</v>
      </c>
    </row>
    <row r="2955" spans="10:13" ht="14.4" hidden="1" x14ac:dyDescent="0.3">
      <c r="J2955" s="137">
        <v>8812</v>
      </c>
      <c r="K2955" s="137">
        <v>8812</v>
      </c>
      <c r="L2955" s="137">
        <v>0</v>
      </c>
      <c r="M2955" s="137">
        <v>0</v>
      </c>
    </row>
    <row r="2956" spans="10:13" ht="14.4" hidden="1" x14ac:dyDescent="0.3">
      <c r="J2956" s="137">
        <v>4633</v>
      </c>
      <c r="K2956" s="137">
        <v>4633</v>
      </c>
      <c r="L2956" s="137">
        <v>0</v>
      </c>
      <c r="M2956" s="137">
        <v>0</v>
      </c>
    </row>
    <row r="2957" spans="10:13" ht="14.4" hidden="1" x14ac:dyDescent="0.3">
      <c r="J2957" s="137">
        <v>48233.35</v>
      </c>
      <c r="K2957" s="137">
        <v>43848.5</v>
      </c>
      <c r="L2957" s="137">
        <v>0</v>
      </c>
      <c r="M2957" s="137">
        <v>4384.8500000000004</v>
      </c>
    </row>
    <row r="2958" spans="10:13" ht="14.4" hidden="1" x14ac:dyDescent="0.3">
      <c r="J2958" s="137">
        <v>2559.6999999999998</v>
      </c>
      <c r="K2958" s="137">
        <v>2327</v>
      </c>
      <c r="L2958" s="137">
        <v>0</v>
      </c>
      <c r="M2958" s="137">
        <v>232.7</v>
      </c>
    </row>
    <row r="2959" spans="10:13" ht="14.4" hidden="1" x14ac:dyDescent="0.3">
      <c r="J2959" s="137">
        <v>8906.6299999999992</v>
      </c>
      <c r="K2959" s="137">
        <v>8482.5</v>
      </c>
      <c r="L2959" s="137">
        <v>0</v>
      </c>
      <c r="M2959" s="137">
        <v>424.13</v>
      </c>
    </row>
    <row r="2960" spans="10:13" ht="14.4" hidden="1" x14ac:dyDescent="0.3">
      <c r="J2960" s="137">
        <v>3295</v>
      </c>
      <c r="K2960" s="137">
        <v>3200</v>
      </c>
      <c r="L2960" s="137">
        <v>95</v>
      </c>
      <c r="M2960" s="137">
        <v>0</v>
      </c>
    </row>
    <row r="2961" spans="10:13" ht="14.4" hidden="1" x14ac:dyDescent="0.3">
      <c r="J2961" s="137">
        <v>190995</v>
      </c>
      <c r="K2961" s="137">
        <v>181900</v>
      </c>
      <c r="L2961" s="137">
        <v>0</v>
      </c>
      <c r="M2961" s="137">
        <v>9095</v>
      </c>
    </row>
    <row r="2962" spans="10:13" ht="14.4" hidden="1" x14ac:dyDescent="0.3">
      <c r="J2962" s="137">
        <v>3910.5</v>
      </c>
      <c r="K2962" s="137">
        <v>3910.5</v>
      </c>
      <c r="L2962" s="137">
        <v>0</v>
      </c>
      <c r="M2962" s="137">
        <v>0</v>
      </c>
    </row>
    <row r="2963" spans="10:13" ht="14.4" hidden="1" x14ac:dyDescent="0.3">
      <c r="J2963" s="137">
        <v>50.5</v>
      </c>
      <c r="K2963" s="137">
        <v>50.5</v>
      </c>
      <c r="L2963" s="137">
        <v>0</v>
      </c>
      <c r="M2963" s="137">
        <v>0</v>
      </c>
    </row>
    <row r="2964" spans="10:13" ht="14.4" hidden="1" x14ac:dyDescent="0.3">
      <c r="J2964" s="137">
        <v>291</v>
      </c>
      <c r="K2964" s="137">
        <v>291</v>
      </c>
      <c r="L2964" s="137">
        <v>0</v>
      </c>
      <c r="M2964" s="137">
        <v>0</v>
      </c>
    </row>
    <row r="2965" spans="10:13" ht="14.4" hidden="1" x14ac:dyDescent="0.3">
      <c r="J2965" s="137">
        <v>6379.5</v>
      </c>
      <c r="K2965" s="137">
        <v>6379.5</v>
      </c>
      <c r="L2965" s="137">
        <v>0</v>
      </c>
      <c r="M2965" s="137">
        <v>0</v>
      </c>
    </row>
    <row r="2966" spans="10:13" ht="14.4" hidden="1" x14ac:dyDescent="0.3">
      <c r="J2966" s="137">
        <v>26039.25</v>
      </c>
      <c r="K2966" s="137">
        <v>26039.25</v>
      </c>
      <c r="L2966" s="137">
        <v>0</v>
      </c>
      <c r="M2966" s="137">
        <v>0</v>
      </c>
    </row>
    <row r="2967" spans="10:13" ht="14.4" hidden="1" x14ac:dyDescent="0.3">
      <c r="J2967" s="137">
        <v>14818.1</v>
      </c>
      <c r="K2967" s="137">
        <v>13471</v>
      </c>
      <c r="L2967" s="137">
        <v>0</v>
      </c>
      <c r="M2967" s="137">
        <v>1347.1</v>
      </c>
    </row>
    <row r="2968" spans="10:13" ht="14.4" hidden="1" x14ac:dyDescent="0.3">
      <c r="J2968" s="137">
        <v>12792.5</v>
      </c>
      <c r="K2968" s="137">
        <v>12792.5</v>
      </c>
      <c r="L2968" s="137">
        <v>0</v>
      </c>
      <c r="M2968" s="137">
        <v>0</v>
      </c>
    </row>
    <row r="2969" spans="10:13" ht="14.4" hidden="1" x14ac:dyDescent="0.3">
      <c r="J2969" s="137">
        <v>65335</v>
      </c>
      <c r="K2969" s="137">
        <v>65335</v>
      </c>
      <c r="L2969" s="137">
        <v>0</v>
      </c>
      <c r="M2969" s="137">
        <v>0</v>
      </c>
    </row>
    <row r="2970" spans="10:13" ht="14.4" hidden="1" x14ac:dyDescent="0.3">
      <c r="J2970" s="137">
        <v>134990</v>
      </c>
      <c r="K2970" s="137">
        <v>134990</v>
      </c>
      <c r="L2970" s="137">
        <v>0</v>
      </c>
      <c r="M2970" s="137">
        <v>0</v>
      </c>
    </row>
    <row r="2971" spans="10:13" ht="14.4" hidden="1" x14ac:dyDescent="0.3">
      <c r="J2971" s="137">
        <v>160011.70000000001</v>
      </c>
      <c r="K2971" s="137">
        <v>160000</v>
      </c>
      <c r="L2971" s="137">
        <v>11.7</v>
      </c>
      <c r="M2971" s="137">
        <v>0</v>
      </c>
    </row>
    <row r="2972" spans="10:13" ht="14.4" hidden="1" x14ac:dyDescent="0.3">
      <c r="J2972" s="137">
        <v>10500</v>
      </c>
      <c r="K2972" s="137">
        <v>10000</v>
      </c>
      <c r="L2972" s="137">
        <v>0</v>
      </c>
      <c r="M2972" s="137">
        <v>500</v>
      </c>
    </row>
    <row r="2973" spans="10:13" ht="14.4" hidden="1" x14ac:dyDescent="0.3">
      <c r="J2973" s="137">
        <v>5931.45</v>
      </c>
      <c r="K2973" s="137">
        <v>5529</v>
      </c>
      <c r="L2973" s="137">
        <v>120</v>
      </c>
      <c r="M2973" s="137">
        <v>282.45</v>
      </c>
    </row>
    <row r="2974" spans="10:13" ht="14.4" hidden="1" x14ac:dyDescent="0.3">
      <c r="J2974" s="137">
        <v>4902.5</v>
      </c>
      <c r="K2974" s="137">
        <v>4902.5</v>
      </c>
      <c r="L2974" s="137">
        <v>0</v>
      </c>
      <c r="M2974" s="137">
        <v>0</v>
      </c>
    </row>
    <row r="2975" spans="10:13" ht="14.4" hidden="1" x14ac:dyDescent="0.3">
      <c r="J2975" s="137">
        <v>21533.18</v>
      </c>
      <c r="K2975" s="137">
        <v>18724.5</v>
      </c>
      <c r="L2975" s="137">
        <v>0</v>
      </c>
      <c r="M2975" s="137">
        <v>2808.68</v>
      </c>
    </row>
    <row r="2976" spans="10:13" ht="14.4" hidden="1" x14ac:dyDescent="0.3">
      <c r="J2976" s="137">
        <v>40000</v>
      </c>
      <c r="K2976" s="137">
        <v>38880.9</v>
      </c>
      <c r="L2976" s="137">
        <v>1119.0999999999999</v>
      </c>
      <c r="M2976" s="137">
        <v>0</v>
      </c>
    </row>
    <row r="2977" spans="10:13" ht="14.4" hidden="1" x14ac:dyDescent="0.3">
      <c r="J2977" s="137">
        <v>4510</v>
      </c>
      <c r="K2977" s="137">
        <v>4510</v>
      </c>
      <c r="L2977" s="137">
        <v>0</v>
      </c>
      <c r="M2977" s="137">
        <v>0</v>
      </c>
    </row>
    <row r="2978" spans="10:13" ht="14.4" hidden="1" x14ac:dyDescent="0.3">
      <c r="J2978" s="137">
        <v>97368.2</v>
      </c>
      <c r="K2978" s="137">
        <v>84668</v>
      </c>
      <c r="L2978" s="137">
        <v>0</v>
      </c>
      <c r="M2978" s="137">
        <v>12700.2</v>
      </c>
    </row>
    <row r="2979" spans="10:13" ht="14.4" hidden="1" x14ac:dyDescent="0.3">
      <c r="J2979" s="137">
        <v>1084.5999999999999</v>
      </c>
      <c r="K2979" s="137">
        <v>986</v>
      </c>
      <c r="L2979" s="137">
        <v>0</v>
      </c>
      <c r="M2979" s="137">
        <v>98.6</v>
      </c>
    </row>
    <row r="2980" spans="10:13" ht="14.4" hidden="1" x14ac:dyDescent="0.3">
      <c r="J2980" s="137">
        <v>36891.910000000003</v>
      </c>
      <c r="K2980" s="137">
        <v>33538.1</v>
      </c>
      <c r="L2980" s="137">
        <v>0</v>
      </c>
      <c r="M2980" s="137">
        <v>3353.81</v>
      </c>
    </row>
    <row r="2981" spans="10:13" ht="14.4" hidden="1" x14ac:dyDescent="0.3">
      <c r="J2981" s="137">
        <v>4414.63</v>
      </c>
      <c r="K2981" s="137">
        <v>0</v>
      </c>
      <c r="L2981" s="137">
        <v>4013.3</v>
      </c>
      <c r="M2981" s="137">
        <v>401.33</v>
      </c>
    </row>
    <row r="2982" spans="10:13" ht="14.4" hidden="1" x14ac:dyDescent="0.3">
      <c r="J2982" s="137">
        <v>1148.4000000000001</v>
      </c>
      <c r="K2982" s="137">
        <v>1044</v>
      </c>
      <c r="L2982" s="137">
        <v>0</v>
      </c>
      <c r="M2982" s="137">
        <v>104.4</v>
      </c>
    </row>
    <row r="2983" spans="10:13" ht="14.4" hidden="1" x14ac:dyDescent="0.3">
      <c r="J2983" s="137">
        <v>12413.5</v>
      </c>
      <c r="K2983" s="137">
        <v>11285</v>
      </c>
      <c r="L2983" s="137">
        <v>0</v>
      </c>
      <c r="M2983" s="137">
        <v>1128.5</v>
      </c>
    </row>
    <row r="2984" spans="10:13" ht="14.4" hidden="1" x14ac:dyDescent="0.3">
      <c r="J2984" s="137">
        <v>1677.5</v>
      </c>
      <c r="K2984" s="137">
        <v>1525</v>
      </c>
      <c r="L2984" s="137">
        <v>0</v>
      </c>
      <c r="M2984" s="137">
        <v>152.5</v>
      </c>
    </row>
    <row r="2985" spans="10:13" ht="14.4" hidden="1" x14ac:dyDescent="0.3">
      <c r="J2985" s="137">
        <v>8176.5</v>
      </c>
      <c r="K2985" s="137">
        <v>7110</v>
      </c>
      <c r="L2985" s="137">
        <v>0</v>
      </c>
      <c r="M2985" s="137">
        <v>1066.5</v>
      </c>
    </row>
    <row r="2986" spans="10:13" ht="14.4" hidden="1" x14ac:dyDescent="0.3">
      <c r="J2986" s="137">
        <v>1454</v>
      </c>
      <c r="K2986" s="137">
        <v>174</v>
      </c>
      <c r="L2986" s="137">
        <v>1280</v>
      </c>
      <c r="M2986" s="137">
        <v>0</v>
      </c>
    </row>
    <row r="2987" spans="10:13" ht="14.4" hidden="1" x14ac:dyDescent="0.3">
      <c r="J2987" s="137">
        <v>6317</v>
      </c>
      <c r="K2987" s="137">
        <v>6317</v>
      </c>
      <c r="L2987" s="137">
        <v>0</v>
      </c>
      <c r="M2987" s="137">
        <v>0</v>
      </c>
    </row>
    <row r="2988" spans="10:13" ht="14.4" hidden="1" x14ac:dyDescent="0.3">
      <c r="J2988" s="137">
        <v>21679.35</v>
      </c>
      <c r="K2988" s="137">
        <v>19708.5</v>
      </c>
      <c r="L2988" s="137">
        <v>0</v>
      </c>
      <c r="M2988" s="137">
        <v>1970.85</v>
      </c>
    </row>
    <row r="2989" spans="10:13" ht="14.4" hidden="1" x14ac:dyDescent="0.3">
      <c r="J2989" s="137">
        <v>4452.8</v>
      </c>
      <c r="K2989" s="137">
        <v>4048</v>
      </c>
      <c r="L2989" s="137">
        <v>0</v>
      </c>
      <c r="M2989" s="137">
        <v>404.8</v>
      </c>
    </row>
    <row r="2990" spans="10:13" ht="14.4" hidden="1" x14ac:dyDescent="0.3">
      <c r="J2990" s="137">
        <v>1320</v>
      </c>
      <c r="K2990" s="137">
        <v>1200</v>
      </c>
      <c r="L2990" s="137">
        <v>0</v>
      </c>
      <c r="M2990" s="137">
        <v>120</v>
      </c>
    </row>
    <row r="2991" spans="10:13" ht="14.4" hidden="1" x14ac:dyDescent="0.3">
      <c r="J2991" s="137">
        <v>4567.2</v>
      </c>
      <c r="K2991" s="137">
        <v>4152</v>
      </c>
      <c r="L2991" s="137">
        <v>0</v>
      </c>
      <c r="M2991" s="137">
        <v>415.2</v>
      </c>
    </row>
    <row r="2992" spans="10:13" ht="14.4" hidden="1" x14ac:dyDescent="0.3">
      <c r="J2992" s="137">
        <v>60000</v>
      </c>
      <c r="K2992" s="137">
        <v>50000</v>
      </c>
      <c r="L2992" s="137">
        <v>0</v>
      </c>
      <c r="M2992" s="137">
        <v>10000</v>
      </c>
    </row>
    <row r="2993" spans="10:13" ht="14.4" hidden="1" x14ac:dyDescent="0.3">
      <c r="J2993" s="137">
        <v>14669.5</v>
      </c>
      <c r="K2993" s="137">
        <v>12939.5</v>
      </c>
      <c r="L2993" s="137">
        <v>1730</v>
      </c>
      <c r="M2993" s="137">
        <v>0</v>
      </c>
    </row>
    <row r="2994" spans="10:13" ht="14.4" hidden="1" x14ac:dyDescent="0.3">
      <c r="J2994" s="137">
        <v>156</v>
      </c>
      <c r="K2994" s="137">
        <v>156</v>
      </c>
      <c r="L2994" s="137">
        <v>0</v>
      </c>
      <c r="M2994" s="137">
        <v>0</v>
      </c>
    </row>
    <row r="2995" spans="10:13" ht="14.4" hidden="1" x14ac:dyDescent="0.3">
      <c r="J2995" s="137">
        <v>3086.5</v>
      </c>
      <c r="K2995" s="137">
        <v>3086.5</v>
      </c>
      <c r="L2995" s="137">
        <v>0</v>
      </c>
      <c r="M2995" s="137">
        <v>0</v>
      </c>
    </row>
    <row r="2996" spans="10:13" ht="14.4" hidden="1" x14ac:dyDescent="0.3">
      <c r="J2996" s="137">
        <v>3115.36</v>
      </c>
      <c r="K2996" s="137">
        <v>3115.36</v>
      </c>
      <c r="L2996" s="137">
        <v>0</v>
      </c>
      <c r="M2996" s="137">
        <v>0</v>
      </c>
    </row>
    <row r="2997" spans="10:13" ht="14.4" hidden="1" x14ac:dyDescent="0.3">
      <c r="J2997" s="137">
        <v>1532.4</v>
      </c>
      <c r="K2997" s="137">
        <v>1277</v>
      </c>
      <c r="L2997" s="137">
        <v>0</v>
      </c>
      <c r="M2997" s="137">
        <v>255.4</v>
      </c>
    </row>
    <row r="2998" spans="10:13" ht="14.4" hidden="1" x14ac:dyDescent="0.3">
      <c r="J2998" s="137">
        <v>12185</v>
      </c>
      <c r="K2998" s="137">
        <v>12185</v>
      </c>
      <c r="L2998" s="137">
        <v>0</v>
      </c>
      <c r="M2998" s="137">
        <v>0</v>
      </c>
    </row>
    <row r="2999" spans="10:13" ht="14.4" hidden="1" x14ac:dyDescent="0.3">
      <c r="J2999" s="137">
        <v>4874.1000000000004</v>
      </c>
      <c r="K2999" s="137">
        <v>4240.5</v>
      </c>
      <c r="L2999" s="137">
        <v>633.6</v>
      </c>
      <c r="M2999" s="137">
        <v>0</v>
      </c>
    </row>
    <row r="3000" spans="10:13" ht="14.4" hidden="1" x14ac:dyDescent="0.3">
      <c r="J3000" s="137">
        <v>2812.5</v>
      </c>
      <c r="K3000" s="137">
        <v>2812.5</v>
      </c>
      <c r="L3000" s="137">
        <v>0</v>
      </c>
      <c r="M3000" s="137">
        <v>0</v>
      </c>
    </row>
    <row r="3001" spans="10:13" ht="14.4" hidden="1" x14ac:dyDescent="0.3">
      <c r="J3001" s="137">
        <v>15461.05</v>
      </c>
      <c r="K3001" s="137">
        <v>14055.5</v>
      </c>
      <c r="L3001" s="137">
        <v>0</v>
      </c>
      <c r="M3001" s="137">
        <v>1405.55</v>
      </c>
    </row>
    <row r="3002" spans="10:13" ht="14.4" hidden="1" x14ac:dyDescent="0.3">
      <c r="J3002" s="137">
        <v>7080.7</v>
      </c>
      <c r="K3002" s="137">
        <v>6437</v>
      </c>
      <c r="L3002" s="137">
        <v>0</v>
      </c>
      <c r="M3002" s="137">
        <v>643.70000000000005</v>
      </c>
    </row>
    <row r="3003" spans="10:13" ht="14.4" hidden="1" x14ac:dyDescent="0.3">
      <c r="J3003" s="137">
        <v>11127</v>
      </c>
      <c r="K3003" s="137">
        <v>11127</v>
      </c>
      <c r="L3003" s="137">
        <v>0</v>
      </c>
      <c r="M3003" s="137">
        <v>0</v>
      </c>
    </row>
    <row r="3004" spans="10:13" ht="14.4" hidden="1" x14ac:dyDescent="0.3">
      <c r="J3004" s="137">
        <v>7402.5</v>
      </c>
      <c r="K3004" s="137">
        <v>7402.5</v>
      </c>
      <c r="L3004" s="137">
        <v>0</v>
      </c>
      <c r="M3004" s="137">
        <v>0</v>
      </c>
    </row>
    <row r="3005" spans="10:13" ht="14.4" hidden="1" x14ac:dyDescent="0.3">
      <c r="J3005" s="137">
        <v>12940.2</v>
      </c>
      <c r="K3005" s="137">
        <v>12324</v>
      </c>
      <c r="L3005" s="137">
        <v>0</v>
      </c>
      <c r="M3005" s="137">
        <v>616.20000000000005</v>
      </c>
    </row>
    <row r="3006" spans="10:13" ht="14.4" hidden="1" x14ac:dyDescent="0.3">
      <c r="J3006" s="137">
        <v>2000</v>
      </c>
      <c r="K3006" s="137">
        <v>0</v>
      </c>
      <c r="L3006" s="137">
        <v>2000</v>
      </c>
      <c r="M3006" s="137">
        <v>0</v>
      </c>
    </row>
    <row r="3007" spans="10:13" ht="14.4" hidden="1" x14ac:dyDescent="0.3">
      <c r="J3007" s="137">
        <v>7581</v>
      </c>
      <c r="K3007" s="137">
        <v>7220</v>
      </c>
      <c r="L3007" s="137">
        <v>0</v>
      </c>
      <c r="M3007" s="137">
        <v>361</v>
      </c>
    </row>
    <row r="3008" spans="10:13" ht="14.4" hidden="1" x14ac:dyDescent="0.3">
      <c r="J3008" s="137">
        <v>899</v>
      </c>
      <c r="K3008" s="137">
        <v>899</v>
      </c>
      <c r="L3008" s="137">
        <v>0</v>
      </c>
      <c r="M3008" s="137">
        <v>0</v>
      </c>
    </row>
    <row r="3009" spans="10:13" ht="14.4" hidden="1" x14ac:dyDescent="0.3">
      <c r="J3009" s="137">
        <v>5407.5</v>
      </c>
      <c r="K3009" s="137">
        <v>5407.5</v>
      </c>
      <c r="L3009" s="137">
        <v>0</v>
      </c>
      <c r="M3009" s="137">
        <v>0</v>
      </c>
    </row>
    <row r="3010" spans="10:13" ht="14.4" hidden="1" x14ac:dyDescent="0.3">
      <c r="J3010" s="137">
        <v>4577.5</v>
      </c>
      <c r="K3010" s="137">
        <v>4577.5</v>
      </c>
      <c r="L3010" s="137">
        <v>0</v>
      </c>
      <c r="M3010" s="137">
        <v>0</v>
      </c>
    </row>
    <row r="3011" spans="10:13" ht="14.4" hidden="1" x14ac:dyDescent="0.3">
      <c r="J3011" s="137">
        <v>9252.5</v>
      </c>
      <c r="K3011" s="137">
        <v>9252.5</v>
      </c>
      <c r="L3011" s="137">
        <v>0</v>
      </c>
      <c r="M3011" s="137">
        <v>0</v>
      </c>
    </row>
    <row r="3012" spans="10:13" ht="14.4" hidden="1" x14ac:dyDescent="0.3">
      <c r="J3012" s="137">
        <v>520</v>
      </c>
      <c r="K3012" s="137">
        <v>520</v>
      </c>
      <c r="L3012" s="137">
        <v>0</v>
      </c>
      <c r="M3012" s="137">
        <v>0</v>
      </c>
    </row>
    <row r="3013" spans="10:13" ht="14.4" hidden="1" x14ac:dyDescent="0.3">
      <c r="J3013" s="137">
        <v>47929.46</v>
      </c>
      <c r="K3013" s="137">
        <v>39632</v>
      </c>
      <c r="L3013" s="137">
        <v>8297.4599999999991</v>
      </c>
      <c r="M3013" s="137">
        <v>0</v>
      </c>
    </row>
    <row r="3014" spans="10:13" ht="14.4" hidden="1" x14ac:dyDescent="0.3">
      <c r="J3014" s="137">
        <v>3780</v>
      </c>
      <c r="K3014" s="137">
        <v>3780</v>
      </c>
      <c r="L3014" s="137">
        <v>0</v>
      </c>
      <c r="M3014" s="137">
        <v>0</v>
      </c>
    </row>
    <row r="3015" spans="10:13" ht="14.4" hidden="1" x14ac:dyDescent="0.3">
      <c r="J3015" s="137">
        <v>10626</v>
      </c>
      <c r="K3015" s="137">
        <v>9240</v>
      </c>
      <c r="L3015" s="137">
        <v>0</v>
      </c>
      <c r="M3015" s="137">
        <v>1386</v>
      </c>
    </row>
    <row r="3016" spans="10:13" ht="14.4" hidden="1" x14ac:dyDescent="0.3">
      <c r="J3016" s="137">
        <v>1593.9</v>
      </c>
      <c r="K3016" s="137">
        <v>1467</v>
      </c>
      <c r="L3016" s="137">
        <v>36.68</v>
      </c>
      <c r="M3016" s="137">
        <v>90.22</v>
      </c>
    </row>
    <row r="3017" spans="10:13" ht="14.4" hidden="1" x14ac:dyDescent="0.3">
      <c r="J3017" s="137">
        <v>5692</v>
      </c>
      <c r="K3017" s="137">
        <v>3492</v>
      </c>
      <c r="L3017" s="137">
        <v>2200</v>
      </c>
      <c r="M3017" s="137">
        <v>0</v>
      </c>
    </row>
    <row r="3018" spans="10:13" ht="14.4" hidden="1" x14ac:dyDescent="0.3">
      <c r="J3018" s="137">
        <v>13640</v>
      </c>
      <c r="K3018" s="137">
        <v>13640</v>
      </c>
      <c r="L3018" s="137">
        <v>0</v>
      </c>
      <c r="M3018" s="137">
        <v>0</v>
      </c>
    </row>
    <row r="3019" spans="10:13" ht="14.4" hidden="1" x14ac:dyDescent="0.3">
      <c r="J3019" s="137">
        <v>15000</v>
      </c>
      <c r="K3019" s="137">
        <v>15000</v>
      </c>
      <c r="L3019" s="137">
        <v>0</v>
      </c>
      <c r="M3019" s="137">
        <v>0</v>
      </c>
    </row>
    <row r="3020" spans="10:13" ht="14.4" hidden="1" x14ac:dyDescent="0.3">
      <c r="J3020" s="137">
        <v>1333</v>
      </c>
      <c r="K3020" s="137">
        <v>1333</v>
      </c>
      <c r="L3020" s="137">
        <v>0</v>
      </c>
      <c r="M3020" s="137">
        <v>0</v>
      </c>
    </row>
    <row r="3021" spans="10:13" ht="14.4" hidden="1" x14ac:dyDescent="0.3">
      <c r="J3021" s="137">
        <v>2750</v>
      </c>
      <c r="K3021" s="137">
        <v>2500</v>
      </c>
      <c r="L3021" s="137">
        <v>0</v>
      </c>
      <c r="M3021" s="137">
        <v>250</v>
      </c>
    </row>
    <row r="3022" spans="10:13" ht="14.4" hidden="1" x14ac:dyDescent="0.3">
      <c r="J3022" s="137">
        <v>23221.53</v>
      </c>
      <c r="K3022" s="137">
        <v>22169.31</v>
      </c>
      <c r="L3022" s="137">
        <v>0</v>
      </c>
      <c r="M3022" s="137">
        <v>1052.22</v>
      </c>
    </row>
    <row r="3023" spans="10:13" ht="14.4" hidden="1" x14ac:dyDescent="0.3">
      <c r="J3023" s="137">
        <v>1124.5</v>
      </c>
      <c r="K3023" s="137">
        <v>1124.5</v>
      </c>
      <c r="L3023" s="137">
        <v>0</v>
      </c>
      <c r="M3023" s="137">
        <v>0</v>
      </c>
    </row>
    <row r="3024" spans="10:13" ht="14.4" hidden="1" x14ac:dyDescent="0.3">
      <c r="J3024" s="137">
        <v>1500</v>
      </c>
      <c r="K3024" s="137">
        <v>1500</v>
      </c>
      <c r="L3024" s="137">
        <v>0</v>
      </c>
      <c r="M3024" s="137">
        <v>0</v>
      </c>
    </row>
    <row r="3025" spans="10:13" ht="14.4" hidden="1" x14ac:dyDescent="0.3">
      <c r="J3025" s="137">
        <v>1750</v>
      </c>
      <c r="K3025" s="137">
        <v>1750</v>
      </c>
      <c r="L3025" s="137">
        <v>0</v>
      </c>
      <c r="M3025" s="137">
        <v>0</v>
      </c>
    </row>
    <row r="3026" spans="10:13" ht="14.4" hidden="1" x14ac:dyDescent="0.3">
      <c r="J3026" s="137">
        <v>1800</v>
      </c>
      <c r="K3026" s="137">
        <v>1800</v>
      </c>
      <c r="L3026" s="137">
        <v>0</v>
      </c>
      <c r="M3026" s="137">
        <v>0</v>
      </c>
    </row>
    <row r="3027" spans="10:13" ht="14.4" hidden="1" x14ac:dyDescent="0.3">
      <c r="J3027" s="137">
        <v>1000</v>
      </c>
      <c r="K3027" s="137">
        <v>1000</v>
      </c>
      <c r="L3027" s="137">
        <v>0</v>
      </c>
      <c r="M3027" s="137">
        <v>0</v>
      </c>
    </row>
    <row r="3028" spans="10:13" ht="14.4" hidden="1" x14ac:dyDescent="0.3">
      <c r="J3028" s="137">
        <v>10477.5</v>
      </c>
      <c r="K3028" s="137">
        <v>9525</v>
      </c>
      <c r="L3028" s="137">
        <v>0</v>
      </c>
      <c r="M3028" s="137">
        <v>952.5</v>
      </c>
    </row>
    <row r="3029" spans="10:13" ht="14.4" hidden="1" x14ac:dyDescent="0.3">
      <c r="J3029" s="137">
        <v>17491.5</v>
      </c>
      <c r="K3029" s="137">
        <v>17491.5</v>
      </c>
      <c r="L3029" s="137">
        <v>0</v>
      </c>
      <c r="M3029" s="137">
        <v>0</v>
      </c>
    </row>
    <row r="3030" spans="10:13" ht="14.4" hidden="1" x14ac:dyDescent="0.3">
      <c r="J3030" s="137">
        <v>785.04</v>
      </c>
      <c r="K3030" s="137">
        <v>654.20000000000005</v>
      </c>
      <c r="L3030" s="137">
        <v>0</v>
      </c>
      <c r="M3030" s="137">
        <v>130.84</v>
      </c>
    </row>
    <row r="3031" spans="10:13" ht="14.4" hidden="1" x14ac:dyDescent="0.3">
      <c r="J3031" s="137">
        <v>160361.72</v>
      </c>
      <c r="K3031" s="137">
        <v>139358</v>
      </c>
      <c r="L3031" s="137">
        <v>100.02</v>
      </c>
      <c r="M3031" s="137">
        <v>20903.7</v>
      </c>
    </row>
    <row r="3032" spans="10:13" ht="14.4" hidden="1" x14ac:dyDescent="0.3">
      <c r="J3032" s="137">
        <v>2445.11</v>
      </c>
      <c r="K3032" s="137">
        <v>2184</v>
      </c>
      <c r="L3032" s="137">
        <v>77.900000000000006</v>
      </c>
      <c r="M3032" s="137">
        <v>183.21</v>
      </c>
    </row>
    <row r="3033" spans="10:13" ht="14.4" hidden="1" x14ac:dyDescent="0.3">
      <c r="J3033" s="137">
        <v>4101.0200000000004</v>
      </c>
      <c r="K3033" s="137">
        <v>4026</v>
      </c>
      <c r="L3033" s="137">
        <v>75.02</v>
      </c>
      <c r="M3033" s="137">
        <v>0</v>
      </c>
    </row>
    <row r="3034" spans="10:13" ht="14.4" hidden="1" x14ac:dyDescent="0.3">
      <c r="J3034" s="137">
        <v>4451.9399999999996</v>
      </c>
      <c r="K3034" s="137">
        <v>4000</v>
      </c>
      <c r="L3034" s="137">
        <v>48.13</v>
      </c>
      <c r="M3034" s="137">
        <v>403.81</v>
      </c>
    </row>
    <row r="3035" spans="10:13" ht="14.4" hidden="1" x14ac:dyDescent="0.3">
      <c r="J3035" s="137">
        <v>15358.06</v>
      </c>
      <c r="K3035" s="137">
        <v>12702.75</v>
      </c>
      <c r="L3035" s="137">
        <v>2655.31</v>
      </c>
      <c r="M3035" s="137">
        <v>0</v>
      </c>
    </row>
    <row r="3036" spans="10:13" ht="14.4" hidden="1" x14ac:dyDescent="0.3">
      <c r="J3036" s="137">
        <v>440</v>
      </c>
      <c r="K3036" s="137">
        <v>440</v>
      </c>
      <c r="L3036" s="137">
        <v>0</v>
      </c>
      <c r="M3036" s="137">
        <v>0</v>
      </c>
    </row>
    <row r="3037" spans="10:13" ht="14.4" hidden="1" x14ac:dyDescent="0.3">
      <c r="J3037" s="137">
        <v>6780.66</v>
      </c>
      <c r="K3037" s="137">
        <v>7225</v>
      </c>
      <c r="L3037" s="137">
        <v>0</v>
      </c>
      <c r="M3037" s="137">
        <v>-444.34</v>
      </c>
    </row>
    <row r="3038" spans="10:13" ht="14.4" hidden="1" x14ac:dyDescent="0.3">
      <c r="J3038" s="137">
        <v>10629.6</v>
      </c>
      <c r="K3038" s="137">
        <v>8858</v>
      </c>
      <c r="L3038" s="137">
        <v>0</v>
      </c>
      <c r="M3038" s="137">
        <v>1771.6</v>
      </c>
    </row>
    <row r="3039" spans="10:13" ht="14.4" hidden="1" x14ac:dyDescent="0.3">
      <c r="J3039" s="137">
        <v>9751.61</v>
      </c>
      <c r="K3039" s="137">
        <v>6935</v>
      </c>
      <c r="L3039" s="137">
        <v>1930.1</v>
      </c>
      <c r="M3039" s="137">
        <v>886.51</v>
      </c>
    </row>
    <row r="3040" spans="10:13" ht="14.4" hidden="1" x14ac:dyDescent="0.3">
      <c r="J3040" s="137">
        <v>7508</v>
      </c>
      <c r="K3040" s="137">
        <v>8000</v>
      </c>
      <c r="L3040" s="137">
        <v>0</v>
      </c>
      <c r="M3040" s="137">
        <v>-492</v>
      </c>
    </row>
    <row r="3041" spans="10:13" ht="14.4" hidden="1" x14ac:dyDescent="0.3">
      <c r="J3041" s="137">
        <v>18223.8</v>
      </c>
      <c r="K3041" s="137">
        <v>2917.75</v>
      </c>
      <c r="L3041" s="137">
        <v>12268.75</v>
      </c>
      <c r="M3041" s="137">
        <v>3037.3</v>
      </c>
    </row>
    <row r="3042" spans="10:13" ht="14.4" hidden="1" x14ac:dyDescent="0.3">
      <c r="J3042" s="137">
        <v>67089.899999999994</v>
      </c>
      <c r="K3042" s="137">
        <v>23114.5</v>
      </c>
      <c r="L3042" s="137">
        <v>32793.75</v>
      </c>
      <c r="M3042" s="137">
        <v>11181.65</v>
      </c>
    </row>
    <row r="3043" spans="10:13" ht="14.4" hidden="1" x14ac:dyDescent="0.3">
      <c r="J3043" s="137">
        <v>17901</v>
      </c>
      <c r="K3043" s="137">
        <v>2648.75</v>
      </c>
      <c r="L3043" s="137">
        <v>12268.75</v>
      </c>
      <c r="M3043" s="137">
        <v>2983.5</v>
      </c>
    </row>
    <row r="3044" spans="10:13" ht="14.4" hidden="1" x14ac:dyDescent="0.3">
      <c r="J3044" s="137">
        <v>67198.2</v>
      </c>
      <c r="K3044" s="137">
        <v>23204.75</v>
      </c>
      <c r="L3044" s="137">
        <v>32793.75</v>
      </c>
      <c r="M3044" s="137">
        <v>11199.7</v>
      </c>
    </row>
    <row r="3045" spans="10:13" ht="14.4" hidden="1" x14ac:dyDescent="0.3">
      <c r="J3045" s="137">
        <v>71915.539999999994</v>
      </c>
      <c r="K3045" s="137">
        <v>71436</v>
      </c>
      <c r="L3045" s="137">
        <v>479.54</v>
      </c>
      <c r="M3045" s="137">
        <v>0</v>
      </c>
    </row>
    <row r="3046" spans="10:13" ht="14.4" hidden="1" x14ac:dyDescent="0.3">
      <c r="J3046" s="137">
        <v>7135.5</v>
      </c>
      <c r="K3046" s="137">
        <v>7135.5</v>
      </c>
      <c r="L3046" s="137">
        <v>0</v>
      </c>
      <c r="M3046" s="137">
        <v>0</v>
      </c>
    </row>
    <row r="3047" spans="10:13" ht="14.4" hidden="1" x14ac:dyDescent="0.3">
      <c r="J3047" s="137">
        <v>412</v>
      </c>
      <c r="K3047" s="137">
        <v>412</v>
      </c>
      <c r="L3047" s="137">
        <v>0</v>
      </c>
      <c r="M3047" s="137">
        <v>0</v>
      </c>
    </row>
    <row r="3048" spans="10:13" ht="14.4" hidden="1" x14ac:dyDescent="0.3">
      <c r="J3048" s="137">
        <v>5950</v>
      </c>
      <c r="K3048" s="137">
        <v>4050</v>
      </c>
      <c r="L3048" s="137">
        <v>1900</v>
      </c>
      <c r="M3048" s="137">
        <v>0</v>
      </c>
    </row>
    <row r="3049" spans="10:13" ht="14.4" hidden="1" x14ac:dyDescent="0.3">
      <c r="J3049" s="137">
        <v>22188.959999999999</v>
      </c>
      <c r="K3049" s="137">
        <v>17388</v>
      </c>
      <c r="L3049" s="137">
        <v>2783.78</v>
      </c>
      <c r="M3049" s="137">
        <v>2017.18</v>
      </c>
    </row>
    <row r="3050" spans="10:13" ht="14.4" hidden="1" x14ac:dyDescent="0.3">
      <c r="J3050" s="137">
        <v>34199.300000000003</v>
      </c>
      <c r="K3050" s="137">
        <v>30706</v>
      </c>
      <c r="L3050" s="137">
        <v>401.74</v>
      </c>
      <c r="M3050" s="137">
        <v>3091.56</v>
      </c>
    </row>
    <row r="3051" spans="10:13" ht="14.4" hidden="1" x14ac:dyDescent="0.3">
      <c r="J3051" s="137">
        <v>13568.5</v>
      </c>
      <c r="K3051" s="137">
        <v>12335</v>
      </c>
      <c r="L3051" s="137">
        <v>0</v>
      </c>
      <c r="M3051" s="137">
        <v>1233.5</v>
      </c>
    </row>
    <row r="3052" spans="10:13" ht="14.4" hidden="1" x14ac:dyDescent="0.3">
      <c r="J3052" s="137">
        <v>7622</v>
      </c>
      <c r="K3052" s="137">
        <v>7622</v>
      </c>
      <c r="L3052" s="137">
        <v>0</v>
      </c>
      <c r="M3052" s="137">
        <v>0</v>
      </c>
    </row>
    <row r="3053" spans="10:13" ht="14.4" hidden="1" x14ac:dyDescent="0.3">
      <c r="J3053" s="137">
        <v>700</v>
      </c>
      <c r="K3053" s="137">
        <v>700</v>
      </c>
      <c r="L3053" s="137">
        <v>0</v>
      </c>
      <c r="M3053" s="137">
        <v>0</v>
      </c>
    </row>
    <row r="3054" spans="10:13" ht="14.4" hidden="1" x14ac:dyDescent="0.3">
      <c r="J3054" s="137">
        <v>4300</v>
      </c>
      <c r="K3054" s="137">
        <v>4300</v>
      </c>
      <c r="L3054" s="137">
        <v>0</v>
      </c>
      <c r="M3054" s="137">
        <v>0</v>
      </c>
    </row>
    <row r="3055" spans="10:13" ht="14.4" hidden="1" x14ac:dyDescent="0.3">
      <c r="J3055" s="137">
        <v>2486.5</v>
      </c>
      <c r="K3055" s="137">
        <v>2486.5</v>
      </c>
      <c r="L3055" s="137">
        <v>0</v>
      </c>
      <c r="M3055" s="137">
        <v>0</v>
      </c>
    </row>
    <row r="3056" spans="10:13" ht="14.4" hidden="1" x14ac:dyDescent="0.3">
      <c r="J3056" s="137">
        <v>7138.67</v>
      </c>
      <c r="K3056" s="137">
        <v>7128</v>
      </c>
      <c r="L3056" s="137">
        <v>10.67</v>
      </c>
      <c r="M3056" s="137">
        <v>0</v>
      </c>
    </row>
    <row r="3057" spans="10:13" ht="14.4" hidden="1" x14ac:dyDescent="0.3">
      <c r="J3057" s="137">
        <v>5500</v>
      </c>
      <c r="K3057" s="137">
        <v>5500</v>
      </c>
      <c r="L3057" s="137">
        <v>0</v>
      </c>
      <c r="M3057" s="137">
        <v>0</v>
      </c>
    </row>
    <row r="3058" spans="10:13" ht="14.4" hidden="1" x14ac:dyDescent="0.3">
      <c r="J3058" s="137">
        <v>3336.5</v>
      </c>
      <c r="K3058" s="137">
        <v>3336.5</v>
      </c>
      <c r="L3058" s="137">
        <v>0</v>
      </c>
      <c r="M3058" s="137">
        <v>0</v>
      </c>
    </row>
    <row r="3059" spans="10:13" ht="14.4" hidden="1" x14ac:dyDescent="0.3">
      <c r="J3059" s="137">
        <v>4367</v>
      </c>
      <c r="K3059" s="137">
        <v>4367</v>
      </c>
      <c r="L3059" s="137">
        <v>0</v>
      </c>
      <c r="M3059" s="137">
        <v>0</v>
      </c>
    </row>
    <row r="3060" spans="10:13" ht="14.4" hidden="1" x14ac:dyDescent="0.3">
      <c r="J3060" s="137">
        <v>5796.25</v>
      </c>
      <c r="K3060" s="137">
        <v>5796.25</v>
      </c>
      <c r="L3060" s="137">
        <v>0</v>
      </c>
      <c r="M3060" s="137">
        <v>0</v>
      </c>
    </row>
    <row r="3061" spans="10:13" ht="14.4" hidden="1" x14ac:dyDescent="0.3">
      <c r="J3061" s="137">
        <v>1128</v>
      </c>
      <c r="K3061" s="137">
        <v>1128</v>
      </c>
      <c r="L3061" s="137">
        <v>0</v>
      </c>
      <c r="M3061" s="137">
        <v>0</v>
      </c>
    </row>
    <row r="3062" spans="10:13" ht="14.4" hidden="1" x14ac:dyDescent="0.3">
      <c r="J3062" s="137">
        <v>1858.3</v>
      </c>
      <c r="K3062" s="137">
        <v>1804</v>
      </c>
      <c r="L3062" s="137">
        <v>54.3</v>
      </c>
      <c r="M3062" s="137">
        <v>0</v>
      </c>
    </row>
    <row r="3063" spans="10:13" ht="14.4" hidden="1" x14ac:dyDescent="0.3">
      <c r="J3063" s="137">
        <v>1414.5</v>
      </c>
      <c r="K3063" s="137">
        <v>1414.5</v>
      </c>
      <c r="L3063" s="137">
        <v>0</v>
      </c>
      <c r="M3063" s="137">
        <v>0</v>
      </c>
    </row>
    <row r="3064" spans="10:13" ht="14.4" hidden="1" x14ac:dyDescent="0.3">
      <c r="J3064" s="137">
        <v>4464</v>
      </c>
      <c r="K3064" s="137">
        <v>3600</v>
      </c>
      <c r="L3064" s="137">
        <v>0</v>
      </c>
      <c r="M3064" s="137">
        <v>864</v>
      </c>
    </row>
    <row r="3065" spans="10:13" ht="14.4" hidden="1" x14ac:dyDescent="0.3">
      <c r="J3065" s="137">
        <v>268544</v>
      </c>
      <c r="K3065" s="137">
        <v>268544</v>
      </c>
      <c r="L3065" s="137">
        <v>0</v>
      </c>
      <c r="M3065" s="137">
        <v>0</v>
      </c>
    </row>
    <row r="3066" spans="10:13" ht="14.4" hidden="1" x14ac:dyDescent="0.3">
      <c r="J3066" s="137">
        <v>15504</v>
      </c>
      <c r="K3066" s="137">
        <v>15504</v>
      </c>
      <c r="L3066" s="137">
        <v>0</v>
      </c>
      <c r="M3066" s="137">
        <v>0</v>
      </c>
    </row>
    <row r="3067" spans="10:13" ht="14.4" hidden="1" x14ac:dyDescent="0.3">
      <c r="J3067" s="137">
        <v>36028</v>
      </c>
      <c r="K3067" s="137">
        <v>35800</v>
      </c>
      <c r="L3067" s="137">
        <v>228</v>
      </c>
      <c r="M3067" s="137">
        <v>0</v>
      </c>
    </row>
    <row r="3068" spans="10:13" ht="14.4" hidden="1" x14ac:dyDescent="0.3">
      <c r="J3068" s="137">
        <v>39829.65</v>
      </c>
      <c r="K3068" s="137">
        <v>37933</v>
      </c>
      <c r="L3068" s="137">
        <v>0</v>
      </c>
      <c r="M3068" s="137">
        <v>1896.65</v>
      </c>
    </row>
    <row r="3069" spans="10:13" ht="14.4" hidden="1" x14ac:dyDescent="0.3">
      <c r="J3069" s="137">
        <v>374155</v>
      </c>
      <c r="K3069" s="137">
        <v>328940</v>
      </c>
      <c r="L3069" s="137">
        <v>45215</v>
      </c>
      <c r="M3069" s="137">
        <v>0</v>
      </c>
    </row>
    <row r="3070" spans="10:13" ht="14.4" hidden="1" x14ac:dyDescent="0.3">
      <c r="J3070" s="137">
        <v>54910</v>
      </c>
      <c r="K3070" s="137">
        <v>54910</v>
      </c>
      <c r="L3070" s="137">
        <v>0</v>
      </c>
      <c r="M3070" s="137">
        <v>0</v>
      </c>
    </row>
    <row r="3071" spans="10:13" ht="14.4" hidden="1" x14ac:dyDescent="0.3">
      <c r="J3071" s="137">
        <v>6270.08</v>
      </c>
      <c r="K3071" s="137">
        <v>5971.5</v>
      </c>
      <c r="L3071" s="137">
        <v>0</v>
      </c>
      <c r="M3071" s="137">
        <v>298.58</v>
      </c>
    </row>
    <row r="3072" spans="10:13" ht="14.4" hidden="1" x14ac:dyDescent="0.3">
      <c r="J3072" s="137">
        <v>5725.5</v>
      </c>
      <c r="K3072" s="137">
        <v>5725.5</v>
      </c>
      <c r="L3072" s="137">
        <v>0</v>
      </c>
      <c r="M3072" s="137">
        <v>0</v>
      </c>
    </row>
    <row r="3073" spans="10:13" ht="14.4" hidden="1" x14ac:dyDescent="0.3">
      <c r="J3073" s="137">
        <v>1000</v>
      </c>
      <c r="K3073" s="137">
        <v>1000</v>
      </c>
      <c r="L3073" s="137">
        <v>0</v>
      </c>
      <c r="M3073" s="137">
        <v>0</v>
      </c>
    </row>
    <row r="3074" spans="10:13" ht="14.4" hidden="1" x14ac:dyDescent="0.3">
      <c r="J3074" s="137">
        <v>242619</v>
      </c>
      <c r="K3074" s="137">
        <v>222140</v>
      </c>
      <c r="L3074" s="137">
        <v>20479</v>
      </c>
      <c r="M3074" s="137">
        <v>0</v>
      </c>
    </row>
    <row r="3075" spans="10:13" ht="14.4" hidden="1" x14ac:dyDescent="0.3">
      <c r="J3075" s="137">
        <v>304953.76</v>
      </c>
      <c r="K3075" s="137">
        <v>296945.38</v>
      </c>
      <c r="L3075" s="137">
        <v>8008.38</v>
      </c>
      <c r="M3075" s="137">
        <v>0</v>
      </c>
    </row>
    <row r="3076" spans="10:13" ht="14.4" hidden="1" x14ac:dyDescent="0.3">
      <c r="J3076" s="137">
        <v>1400</v>
      </c>
      <c r="K3076" s="137">
        <v>1400</v>
      </c>
      <c r="L3076" s="137">
        <v>0</v>
      </c>
      <c r="M3076" s="137">
        <v>0</v>
      </c>
    </row>
    <row r="3077" spans="10:13" ht="14.4" hidden="1" x14ac:dyDescent="0.3">
      <c r="J3077" s="137">
        <v>12669.75</v>
      </c>
      <c r="K3077" s="137">
        <v>13500</v>
      </c>
      <c r="L3077" s="137">
        <v>0</v>
      </c>
      <c r="M3077" s="137">
        <v>-830.25</v>
      </c>
    </row>
    <row r="3078" spans="10:13" ht="14.4" hidden="1" x14ac:dyDescent="0.3">
      <c r="J3078" s="137">
        <v>615.04999999999995</v>
      </c>
      <c r="K3078" s="137">
        <v>655.35</v>
      </c>
      <c r="L3078" s="137">
        <v>0</v>
      </c>
      <c r="M3078" s="137">
        <v>-40.299999999999997</v>
      </c>
    </row>
    <row r="3079" spans="10:13" ht="14.4" hidden="1" x14ac:dyDescent="0.3">
      <c r="J3079" s="137">
        <v>142430.29999999999</v>
      </c>
      <c r="K3079" s="137">
        <v>142430.29999999999</v>
      </c>
      <c r="L3079" s="137">
        <v>0</v>
      </c>
      <c r="M3079" s="137">
        <v>0</v>
      </c>
    </row>
    <row r="3080" spans="10:13" ht="14.4" hidden="1" x14ac:dyDescent="0.3">
      <c r="J3080" s="137">
        <v>4586.3999999999996</v>
      </c>
      <c r="K3080" s="137">
        <v>4586.3999999999996</v>
      </c>
      <c r="L3080" s="137">
        <v>0</v>
      </c>
      <c r="M3080" s="137">
        <v>0</v>
      </c>
    </row>
    <row r="3081" spans="10:13" ht="14.4" hidden="1" x14ac:dyDescent="0.3">
      <c r="J3081" s="137">
        <v>7006.45</v>
      </c>
      <c r="K3081" s="137">
        <v>6369.5</v>
      </c>
      <c r="L3081" s="137">
        <v>0</v>
      </c>
      <c r="M3081" s="137">
        <v>636.95000000000005</v>
      </c>
    </row>
    <row r="3082" spans="10:13" ht="14.4" hidden="1" x14ac:dyDescent="0.3">
      <c r="J3082" s="137">
        <v>9357.11</v>
      </c>
      <c r="K3082" s="137">
        <v>8584.5</v>
      </c>
      <c r="L3082" s="137">
        <v>0</v>
      </c>
      <c r="M3082" s="137">
        <v>772.61</v>
      </c>
    </row>
    <row r="3083" spans="10:13" ht="14.4" hidden="1" x14ac:dyDescent="0.3">
      <c r="J3083" s="137">
        <v>5020.05</v>
      </c>
      <c r="K3083" s="137">
        <v>4781</v>
      </c>
      <c r="L3083" s="137">
        <v>0</v>
      </c>
      <c r="M3083" s="137">
        <v>239.05</v>
      </c>
    </row>
    <row r="3084" spans="10:13" ht="14.4" hidden="1" x14ac:dyDescent="0.3">
      <c r="J3084" s="137">
        <v>204</v>
      </c>
      <c r="K3084" s="137">
        <v>204</v>
      </c>
      <c r="L3084" s="137">
        <v>0</v>
      </c>
      <c r="M3084" s="137">
        <v>0</v>
      </c>
    </row>
    <row r="3085" spans="10:13" ht="14.4" hidden="1" x14ac:dyDescent="0.3">
      <c r="J3085" s="137">
        <v>10080</v>
      </c>
      <c r="K3085" s="137">
        <v>10080</v>
      </c>
      <c r="L3085" s="137">
        <v>0</v>
      </c>
      <c r="M3085" s="137">
        <v>0</v>
      </c>
    </row>
    <row r="3086" spans="10:13" ht="14.4" hidden="1" x14ac:dyDescent="0.3">
      <c r="J3086" s="137">
        <v>66922.899999999994</v>
      </c>
      <c r="K3086" s="137">
        <v>34839</v>
      </c>
      <c r="L3086" s="137">
        <v>26000</v>
      </c>
      <c r="M3086" s="137">
        <v>6083.9</v>
      </c>
    </row>
    <row r="3087" spans="10:13" ht="14.4" hidden="1" x14ac:dyDescent="0.3">
      <c r="J3087" s="137">
        <v>91109.33</v>
      </c>
      <c r="K3087" s="137">
        <v>79225.5</v>
      </c>
      <c r="L3087" s="137">
        <v>0</v>
      </c>
      <c r="M3087" s="137">
        <v>11883.83</v>
      </c>
    </row>
    <row r="3088" spans="10:13" ht="14.4" hidden="1" x14ac:dyDescent="0.3">
      <c r="J3088" s="137">
        <v>42424.38</v>
      </c>
      <c r="K3088" s="137">
        <v>41159</v>
      </c>
      <c r="L3088" s="137">
        <v>1265.3800000000001</v>
      </c>
      <c r="M3088" s="137">
        <v>0</v>
      </c>
    </row>
    <row r="3089" spans="10:13" ht="14.4" hidden="1" x14ac:dyDescent="0.3">
      <c r="J3089" s="137">
        <v>18936</v>
      </c>
      <c r="K3089" s="137">
        <v>18936</v>
      </c>
      <c r="L3089" s="137">
        <v>0</v>
      </c>
      <c r="M3089" s="137">
        <v>0</v>
      </c>
    </row>
    <row r="3090" spans="10:13" ht="14.4" hidden="1" x14ac:dyDescent="0.3">
      <c r="J3090" s="137">
        <v>2196.9499999999998</v>
      </c>
      <c r="K3090" s="137">
        <v>1814</v>
      </c>
      <c r="L3090" s="137">
        <v>16.79</v>
      </c>
      <c r="M3090" s="137">
        <v>366.16</v>
      </c>
    </row>
    <row r="3091" spans="10:13" ht="14.4" hidden="1" x14ac:dyDescent="0.3">
      <c r="J3091" s="137">
        <v>3525.6</v>
      </c>
      <c r="K3091" s="137">
        <v>2938</v>
      </c>
      <c r="L3091" s="137">
        <v>0</v>
      </c>
      <c r="M3091" s="137">
        <v>587.6</v>
      </c>
    </row>
    <row r="3092" spans="10:13" ht="14.4" hidden="1" x14ac:dyDescent="0.3">
      <c r="J3092" s="137">
        <v>1239</v>
      </c>
      <c r="K3092" s="137">
        <v>1239</v>
      </c>
      <c r="L3092" s="137">
        <v>0</v>
      </c>
      <c r="M3092" s="137">
        <v>0</v>
      </c>
    </row>
    <row r="3093" spans="10:13" ht="14.4" hidden="1" x14ac:dyDescent="0.3">
      <c r="J3093" s="137">
        <v>37771.199999999997</v>
      </c>
      <c r="K3093" s="137">
        <v>31476</v>
      </c>
      <c r="L3093" s="137">
        <v>0</v>
      </c>
      <c r="M3093" s="137">
        <v>6295.2</v>
      </c>
    </row>
    <row r="3094" spans="10:13" ht="14.4" hidden="1" x14ac:dyDescent="0.3">
      <c r="J3094" s="137">
        <v>8750</v>
      </c>
      <c r="K3094" s="137">
        <v>8750</v>
      </c>
      <c r="L3094" s="137">
        <v>0</v>
      </c>
      <c r="M3094" s="137">
        <v>0</v>
      </c>
    </row>
    <row r="3095" spans="10:13" ht="14.4" hidden="1" x14ac:dyDescent="0.3">
      <c r="J3095" s="137">
        <v>8000</v>
      </c>
      <c r="K3095" s="137">
        <v>8000</v>
      </c>
      <c r="L3095" s="137">
        <v>0</v>
      </c>
      <c r="M3095" s="137">
        <v>0</v>
      </c>
    </row>
    <row r="3096" spans="10:13" ht="14.4" hidden="1" x14ac:dyDescent="0.3">
      <c r="J3096" s="137">
        <v>10748</v>
      </c>
      <c r="K3096" s="137">
        <v>10748</v>
      </c>
      <c r="L3096" s="137">
        <v>0</v>
      </c>
      <c r="M3096" s="137">
        <v>0</v>
      </c>
    </row>
    <row r="3097" spans="10:13" ht="14.4" hidden="1" x14ac:dyDescent="0.3">
      <c r="J3097" s="137">
        <v>22486.5</v>
      </c>
      <c r="K3097" s="137">
        <v>22486.5</v>
      </c>
      <c r="L3097" s="137">
        <v>0</v>
      </c>
      <c r="M3097" s="137">
        <v>0</v>
      </c>
    </row>
    <row r="3098" spans="10:13" ht="14.4" hidden="1" x14ac:dyDescent="0.3">
      <c r="J3098" s="137">
        <v>18966.5</v>
      </c>
      <c r="K3098" s="137">
        <v>18966.5</v>
      </c>
      <c r="L3098" s="137">
        <v>0</v>
      </c>
      <c r="M3098" s="137">
        <v>0</v>
      </c>
    </row>
    <row r="3099" spans="10:13" ht="14.4" hidden="1" x14ac:dyDescent="0.3">
      <c r="J3099" s="137">
        <v>4214</v>
      </c>
      <c r="K3099" s="137">
        <v>4214</v>
      </c>
      <c r="L3099" s="137">
        <v>0</v>
      </c>
      <c r="M3099" s="137">
        <v>0</v>
      </c>
    </row>
    <row r="3100" spans="10:13" ht="14.4" hidden="1" x14ac:dyDescent="0.3">
      <c r="J3100" s="137">
        <v>8124.48</v>
      </c>
      <c r="K3100" s="137">
        <v>7737.6</v>
      </c>
      <c r="L3100" s="137">
        <v>0</v>
      </c>
      <c r="M3100" s="137">
        <v>386.88</v>
      </c>
    </row>
    <row r="3101" spans="10:13" ht="14.4" hidden="1" x14ac:dyDescent="0.3">
      <c r="J3101" s="137">
        <v>5460</v>
      </c>
      <c r="K3101" s="137">
        <v>0</v>
      </c>
      <c r="L3101" s="137">
        <v>5200</v>
      </c>
      <c r="M3101" s="137">
        <v>260</v>
      </c>
    </row>
    <row r="3102" spans="10:13" ht="14.4" hidden="1" x14ac:dyDescent="0.3">
      <c r="J3102" s="137">
        <v>1706</v>
      </c>
      <c r="K3102" s="137">
        <v>1706</v>
      </c>
      <c r="L3102" s="137">
        <v>0</v>
      </c>
      <c r="M3102" s="137">
        <v>0</v>
      </c>
    </row>
    <row r="3103" spans="10:13" ht="14.4" hidden="1" x14ac:dyDescent="0.3">
      <c r="J3103" s="137">
        <v>20422.5</v>
      </c>
      <c r="K3103" s="137">
        <v>20422.5</v>
      </c>
      <c r="L3103" s="137">
        <v>0</v>
      </c>
      <c r="M3103" s="137">
        <v>0</v>
      </c>
    </row>
    <row r="3104" spans="10:13" ht="14.4" hidden="1" x14ac:dyDescent="0.3">
      <c r="J3104" s="137">
        <v>34978</v>
      </c>
      <c r="K3104" s="137">
        <v>34978</v>
      </c>
      <c r="L3104" s="137">
        <v>0</v>
      </c>
      <c r="M3104" s="137">
        <v>0</v>
      </c>
    </row>
    <row r="3105" spans="10:13" ht="14.4" hidden="1" x14ac:dyDescent="0.3">
      <c r="J3105" s="137">
        <v>6847.5</v>
      </c>
      <c r="K3105" s="137">
        <v>6225</v>
      </c>
      <c r="L3105" s="137">
        <v>0</v>
      </c>
      <c r="M3105" s="137">
        <v>622.5</v>
      </c>
    </row>
    <row r="3106" spans="10:13" ht="14.4" hidden="1" x14ac:dyDescent="0.3">
      <c r="J3106" s="137">
        <v>1930.2</v>
      </c>
      <c r="K3106" s="137">
        <v>1608.5</v>
      </c>
      <c r="L3106" s="137">
        <v>0</v>
      </c>
      <c r="M3106" s="137">
        <v>321.7</v>
      </c>
    </row>
    <row r="3107" spans="10:13" ht="14.4" hidden="1" x14ac:dyDescent="0.3">
      <c r="J3107" s="137">
        <v>2468.85</v>
      </c>
      <c r="K3107" s="137">
        <v>2265</v>
      </c>
      <c r="L3107" s="137">
        <v>0</v>
      </c>
      <c r="M3107" s="137">
        <v>203.85</v>
      </c>
    </row>
    <row r="3108" spans="10:13" ht="14.4" hidden="1" x14ac:dyDescent="0.3">
      <c r="J3108" s="137">
        <v>4558.3999999999996</v>
      </c>
      <c r="K3108" s="137">
        <v>2010</v>
      </c>
      <c r="L3108" s="137">
        <v>2134</v>
      </c>
      <c r="M3108" s="137">
        <v>414.4</v>
      </c>
    </row>
    <row r="3109" spans="10:13" ht="14.4" hidden="1" x14ac:dyDescent="0.3">
      <c r="J3109" s="137">
        <v>144</v>
      </c>
      <c r="K3109" s="137">
        <v>120</v>
      </c>
      <c r="L3109" s="137">
        <v>0</v>
      </c>
      <c r="M3109" s="137">
        <v>24</v>
      </c>
    </row>
    <row r="3110" spans="10:13" ht="14.4" hidden="1" x14ac:dyDescent="0.3">
      <c r="J3110" s="137">
        <v>5434.8</v>
      </c>
      <c r="K3110" s="137">
        <v>4529</v>
      </c>
      <c r="L3110" s="137">
        <v>0</v>
      </c>
      <c r="M3110" s="137">
        <v>905.8</v>
      </c>
    </row>
    <row r="3111" spans="10:13" ht="14.4" hidden="1" x14ac:dyDescent="0.3">
      <c r="J3111" s="137">
        <v>8950</v>
      </c>
      <c r="K3111" s="137">
        <v>8950</v>
      </c>
      <c r="L3111" s="137">
        <v>0</v>
      </c>
      <c r="M3111" s="137">
        <v>0</v>
      </c>
    </row>
    <row r="3112" spans="10:13" ht="14.4" hidden="1" x14ac:dyDescent="0.3">
      <c r="J3112" s="137">
        <v>3627.72</v>
      </c>
      <c r="K3112" s="137">
        <v>3528</v>
      </c>
      <c r="L3112" s="137">
        <v>99.72</v>
      </c>
      <c r="M3112" s="137">
        <v>0</v>
      </c>
    </row>
    <row r="3113" spans="10:13" ht="14.4" hidden="1" x14ac:dyDescent="0.3">
      <c r="J3113" s="137">
        <v>16371.3</v>
      </c>
      <c r="K3113" s="137">
        <v>14883</v>
      </c>
      <c r="L3113" s="137">
        <v>0</v>
      </c>
      <c r="M3113" s="137">
        <v>1488.3</v>
      </c>
    </row>
    <row r="3114" spans="10:13" ht="14.4" hidden="1" x14ac:dyDescent="0.3">
      <c r="J3114" s="137">
        <v>7462.8</v>
      </c>
      <c r="K3114" s="137">
        <v>6219</v>
      </c>
      <c r="L3114" s="137">
        <v>0</v>
      </c>
      <c r="M3114" s="137">
        <v>1243.8</v>
      </c>
    </row>
    <row r="3115" spans="10:13" ht="14.4" hidden="1" x14ac:dyDescent="0.3">
      <c r="J3115" s="137">
        <v>10972.5</v>
      </c>
      <c r="K3115" s="137">
        <v>10000</v>
      </c>
      <c r="L3115" s="137">
        <v>450</v>
      </c>
      <c r="M3115" s="137">
        <v>522.5</v>
      </c>
    </row>
    <row r="3116" spans="10:13" ht="14.4" hidden="1" x14ac:dyDescent="0.3">
      <c r="J3116" s="137">
        <v>74153.62</v>
      </c>
      <c r="K3116" s="137">
        <v>50744</v>
      </c>
      <c r="L3116" s="137">
        <v>14276.380000000001</v>
      </c>
      <c r="M3116" s="137">
        <v>9133.24</v>
      </c>
    </row>
    <row r="3117" spans="10:13" ht="14.4" hidden="1" x14ac:dyDescent="0.3">
      <c r="J3117" s="137">
        <v>1998.15</v>
      </c>
      <c r="K3117" s="137">
        <v>1816.5</v>
      </c>
      <c r="L3117" s="137">
        <v>0</v>
      </c>
      <c r="M3117" s="137">
        <v>181.65</v>
      </c>
    </row>
    <row r="3118" spans="10:13" ht="14.4" hidden="1" x14ac:dyDescent="0.3">
      <c r="J3118" s="137">
        <v>55678.51</v>
      </c>
      <c r="K3118" s="137">
        <v>53027.15</v>
      </c>
      <c r="L3118" s="137">
        <v>0</v>
      </c>
      <c r="M3118" s="137">
        <v>2651.36</v>
      </c>
    </row>
    <row r="3119" spans="10:13" ht="14.4" hidden="1" x14ac:dyDescent="0.3">
      <c r="J3119" s="137">
        <v>34570</v>
      </c>
      <c r="K3119" s="137">
        <v>34570</v>
      </c>
      <c r="L3119" s="137">
        <v>0</v>
      </c>
      <c r="M3119" s="137">
        <v>0</v>
      </c>
    </row>
    <row r="3120" spans="10:13" ht="14.4" hidden="1" x14ac:dyDescent="0.3">
      <c r="J3120" s="137">
        <v>29146.47</v>
      </c>
      <c r="K3120" s="137">
        <v>25587</v>
      </c>
      <c r="L3120" s="137">
        <v>931.15</v>
      </c>
      <c r="M3120" s="137">
        <v>2628.32</v>
      </c>
    </row>
    <row r="3121" spans="10:13" ht="14.4" hidden="1" x14ac:dyDescent="0.3">
      <c r="J3121" s="137">
        <v>22198.5</v>
      </c>
      <c r="K3121" s="137">
        <v>22198.5</v>
      </c>
      <c r="L3121" s="137">
        <v>0</v>
      </c>
      <c r="M3121" s="137">
        <v>0</v>
      </c>
    </row>
    <row r="3122" spans="10:13" ht="14.4" hidden="1" x14ac:dyDescent="0.3">
      <c r="J3122" s="137">
        <v>10600</v>
      </c>
      <c r="K3122" s="137">
        <v>10000</v>
      </c>
      <c r="L3122" s="137">
        <v>0</v>
      </c>
      <c r="M3122" s="137">
        <v>600</v>
      </c>
    </row>
    <row r="3123" spans="10:13" ht="14.4" hidden="1" x14ac:dyDescent="0.3">
      <c r="J3123" s="137">
        <v>2935.5</v>
      </c>
      <c r="K3123" s="137">
        <v>2935.5</v>
      </c>
      <c r="L3123" s="137">
        <v>0</v>
      </c>
      <c r="M3123" s="137">
        <v>0</v>
      </c>
    </row>
    <row r="3124" spans="10:13" ht="14.4" hidden="1" x14ac:dyDescent="0.3">
      <c r="J3124" s="137">
        <v>12525</v>
      </c>
      <c r="K3124" s="137">
        <v>10500</v>
      </c>
      <c r="L3124" s="137">
        <v>2025</v>
      </c>
      <c r="M3124" s="137">
        <v>0</v>
      </c>
    </row>
    <row r="3125" spans="10:13" ht="14.4" hidden="1" x14ac:dyDescent="0.3">
      <c r="J3125" s="137">
        <v>2671.2</v>
      </c>
      <c r="K3125" s="137">
        <v>2226</v>
      </c>
      <c r="L3125" s="137">
        <v>0</v>
      </c>
      <c r="M3125" s="137">
        <v>445.2</v>
      </c>
    </row>
    <row r="3126" spans="10:13" ht="14.4" hidden="1" x14ac:dyDescent="0.3">
      <c r="J3126" s="137">
        <v>7177.2</v>
      </c>
      <c r="K3126" s="137">
        <v>5981</v>
      </c>
      <c r="L3126" s="137">
        <v>0</v>
      </c>
      <c r="M3126" s="137">
        <v>1196.2</v>
      </c>
    </row>
    <row r="3127" spans="10:13" ht="14.4" hidden="1" x14ac:dyDescent="0.3">
      <c r="J3127" s="137">
        <v>6207.5</v>
      </c>
      <c r="K3127" s="137">
        <v>6207.5</v>
      </c>
      <c r="L3127" s="137">
        <v>0</v>
      </c>
      <c r="M3127" s="137">
        <v>0</v>
      </c>
    </row>
    <row r="3128" spans="10:13" ht="14.4" hidden="1" x14ac:dyDescent="0.3">
      <c r="J3128" s="137">
        <v>1598.5</v>
      </c>
      <c r="K3128" s="137">
        <v>1598.5</v>
      </c>
      <c r="L3128" s="137">
        <v>0</v>
      </c>
      <c r="M3128" s="137">
        <v>0</v>
      </c>
    </row>
    <row r="3129" spans="10:13" ht="14.4" hidden="1" x14ac:dyDescent="0.3">
      <c r="J3129" s="137">
        <v>4661.4799999999996</v>
      </c>
      <c r="K3129" s="137">
        <v>4439.5</v>
      </c>
      <c r="L3129" s="137">
        <v>0</v>
      </c>
      <c r="M3129" s="137">
        <v>221.98</v>
      </c>
    </row>
    <row r="3130" spans="10:13" ht="14.4" hidden="1" x14ac:dyDescent="0.3">
      <c r="J3130" s="137">
        <v>2763.6</v>
      </c>
      <c r="K3130" s="137">
        <v>2303</v>
      </c>
      <c r="L3130" s="137">
        <v>0</v>
      </c>
      <c r="M3130" s="137">
        <v>460.6</v>
      </c>
    </row>
    <row r="3131" spans="10:13" ht="14.4" hidden="1" x14ac:dyDescent="0.3">
      <c r="J3131" s="137">
        <v>4781</v>
      </c>
      <c r="K3131" s="137">
        <v>4781</v>
      </c>
      <c r="L3131" s="137">
        <v>0</v>
      </c>
      <c r="M3131" s="137">
        <v>0</v>
      </c>
    </row>
    <row r="3132" spans="10:13" ht="14.4" hidden="1" x14ac:dyDescent="0.3">
      <c r="J3132" s="137">
        <v>6754.95</v>
      </c>
      <c r="K3132" s="137">
        <v>6754.95</v>
      </c>
      <c r="L3132" s="137">
        <v>0</v>
      </c>
      <c r="M3132" s="137">
        <v>0</v>
      </c>
    </row>
    <row r="3133" spans="10:13" ht="14.4" hidden="1" x14ac:dyDescent="0.3">
      <c r="J3133" s="137">
        <v>11517</v>
      </c>
      <c r="K3133" s="137">
        <v>9597.5</v>
      </c>
      <c r="L3133" s="137">
        <v>0</v>
      </c>
      <c r="M3133" s="137">
        <v>1919.5</v>
      </c>
    </row>
    <row r="3134" spans="10:13" ht="14.4" hidden="1" x14ac:dyDescent="0.3">
      <c r="J3134" s="137">
        <v>22489.4</v>
      </c>
      <c r="K3134" s="137">
        <v>21418.48</v>
      </c>
      <c r="L3134" s="137">
        <v>0</v>
      </c>
      <c r="M3134" s="137">
        <v>1070.92</v>
      </c>
    </row>
    <row r="3135" spans="10:13" ht="14.4" hidden="1" x14ac:dyDescent="0.3">
      <c r="J3135" s="137">
        <v>6000</v>
      </c>
      <c r="K3135" s="137">
        <v>6000</v>
      </c>
      <c r="L3135" s="137">
        <v>0</v>
      </c>
      <c r="M3135" s="137">
        <v>0</v>
      </c>
    </row>
    <row r="3136" spans="10:13" ht="14.4" hidden="1" x14ac:dyDescent="0.3">
      <c r="J3136" s="137">
        <v>3345</v>
      </c>
      <c r="K3136" s="137">
        <v>1250</v>
      </c>
      <c r="L3136" s="137">
        <v>1935.71</v>
      </c>
      <c r="M3136" s="137">
        <v>159.29</v>
      </c>
    </row>
    <row r="3137" spans="10:13" ht="14.4" hidden="1" x14ac:dyDescent="0.3">
      <c r="J3137" s="137">
        <v>113203.17</v>
      </c>
      <c r="K3137" s="137">
        <v>101436</v>
      </c>
      <c r="L3137" s="137">
        <v>11767.17</v>
      </c>
      <c r="M3137" s="137">
        <v>0</v>
      </c>
    </row>
    <row r="3138" spans="10:13" ht="14.4" hidden="1" x14ac:dyDescent="0.3">
      <c r="J3138" s="137">
        <v>4725</v>
      </c>
      <c r="K3138" s="137">
        <v>4500</v>
      </c>
      <c r="L3138" s="137">
        <v>0</v>
      </c>
      <c r="M3138" s="137">
        <v>225</v>
      </c>
    </row>
    <row r="3139" spans="10:13" ht="14.4" hidden="1" x14ac:dyDescent="0.3">
      <c r="J3139" s="137">
        <v>17638.72</v>
      </c>
      <c r="K3139" s="137">
        <v>16000</v>
      </c>
      <c r="L3139" s="137">
        <v>35.200000000000003</v>
      </c>
      <c r="M3139" s="137">
        <v>1603.52</v>
      </c>
    </row>
    <row r="3140" spans="10:13" ht="14.4" hidden="1" x14ac:dyDescent="0.3">
      <c r="J3140" s="137">
        <v>9320</v>
      </c>
      <c r="K3140" s="137">
        <v>9320</v>
      </c>
      <c r="L3140" s="137">
        <v>0</v>
      </c>
      <c r="M3140" s="137">
        <v>0</v>
      </c>
    </row>
    <row r="3141" spans="10:13" ht="14.4" hidden="1" x14ac:dyDescent="0.3">
      <c r="J3141" s="137">
        <v>9600</v>
      </c>
      <c r="K3141" s="137">
        <v>8000</v>
      </c>
      <c r="L3141" s="137">
        <v>0</v>
      </c>
      <c r="M3141" s="137">
        <v>1600</v>
      </c>
    </row>
    <row r="3142" spans="10:13" ht="14.4" hidden="1" x14ac:dyDescent="0.3">
      <c r="J3142" s="137">
        <v>2500</v>
      </c>
      <c r="K3142" s="137">
        <v>2500</v>
      </c>
      <c r="L3142" s="137">
        <v>0</v>
      </c>
      <c r="M3142" s="137">
        <v>0</v>
      </c>
    </row>
    <row r="3143" spans="10:13" ht="14.4" hidden="1" x14ac:dyDescent="0.3">
      <c r="J3143" s="137">
        <v>10618</v>
      </c>
      <c r="K3143" s="137">
        <v>10618</v>
      </c>
      <c r="L3143" s="137">
        <v>0</v>
      </c>
      <c r="M3143" s="137">
        <v>0</v>
      </c>
    </row>
    <row r="3144" spans="10:13" ht="14.4" hidden="1" x14ac:dyDescent="0.3">
      <c r="J3144" s="137">
        <v>5807.5</v>
      </c>
      <c r="K3144" s="137">
        <v>5807.5</v>
      </c>
      <c r="L3144" s="137">
        <v>0</v>
      </c>
      <c r="M3144" s="137">
        <v>0</v>
      </c>
    </row>
    <row r="3145" spans="10:13" ht="14.4" hidden="1" x14ac:dyDescent="0.3">
      <c r="J3145" s="137">
        <v>1025</v>
      </c>
      <c r="K3145" s="137">
        <v>1025</v>
      </c>
      <c r="L3145" s="137">
        <v>0</v>
      </c>
      <c r="M3145" s="137">
        <v>0</v>
      </c>
    </row>
    <row r="3146" spans="10:13" ht="14.4" hidden="1" x14ac:dyDescent="0.3">
      <c r="J3146" s="137">
        <v>8534.59</v>
      </c>
      <c r="K3146" s="137">
        <v>425</v>
      </c>
      <c r="L3146" s="137">
        <v>8109.59</v>
      </c>
      <c r="M3146" s="137">
        <v>0</v>
      </c>
    </row>
    <row r="3147" spans="10:13" ht="14.4" hidden="1" x14ac:dyDescent="0.3">
      <c r="J3147" s="137">
        <v>10790</v>
      </c>
      <c r="K3147" s="137">
        <v>10790</v>
      </c>
      <c r="L3147" s="137">
        <v>0</v>
      </c>
      <c r="M3147" s="137">
        <v>0</v>
      </c>
    </row>
    <row r="3148" spans="10:13" ht="14.4" hidden="1" x14ac:dyDescent="0.3">
      <c r="J3148" s="137">
        <v>141164.4</v>
      </c>
      <c r="K3148" s="137">
        <v>141144.4</v>
      </c>
      <c r="L3148" s="137">
        <v>20</v>
      </c>
      <c r="M3148" s="137">
        <v>0</v>
      </c>
    </row>
    <row r="3149" spans="10:13" ht="14.4" hidden="1" x14ac:dyDescent="0.3">
      <c r="J3149" s="137">
        <v>6000</v>
      </c>
      <c r="K3149" s="137">
        <v>5000</v>
      </c>
      <c r="L3149" s="137">
        <v>0</v>
      </c>
      <c r="M3149" s="137">
        <v>1000</v>
      </c>
    </row>
    <row r="3150" spans="10:13" ht="14.4" hidden="1" x14ac:dyDescent="0.3">
      <c r="J3150" s="137">
        <v>2106</v>
      </c>
      <c r="K3150" s="137">
        <v>1755</v>
      </c>
      <c r="L3150" s="137">
        <v>0</v>
      </c>
      <c r="M3150" s="137">
        <v>351</v>
      </c>
    </row>
    <row r="3151" spans="10:13" ht="14.4" hidden="1" x14ac:dyDescent="0.3">
      <c r="J3151" s="137">
        <v>15104.37</v>
      </c>
      <c r="K3151" s="137">
        <v>15092.55</v>
      </c>
      <c r="L3151" s="137">
        <v>11.82</v>
      </c>
      <c r="M3151" s="137">
        <v>0</v>
      </c>
    </row>
    <row r="3152" spans="10:13" ht="14.4" hidden="1" x14ac:dyDescent="0.3">
      <c r="J3152" s="137">
        <v>1874.22</v>
      </c>
      <c r="K3152" s="137">
        <v>1725</v>
      </c>
      <c r="L3152" s="137">
        <v>43.13</v>
      </c>
      <c r="M3152" s="137">
        <v>106.09</v>
      </c>
    </row>
    <row r="3153" spans="10:13" ht="14.4" hidden="1" x14ac:dyDescent="0.3">
      <c r="J3153" s="137">
        <v>4468.33</v>
      </c>
      <c r="K3153" s="137">
        <v>4466</v>
      </c>
      <c r="L3153" s="137">
        <v>2.33</v>
      </c>
      <c r="M3153" s="137">
        <v>0</v>
      </c>
    </row>
    <row r="3154" spans="10:13" ht="14.4" hidden="1" x14ac:dyDescent="0.3">
      <c r="J3154" s="137">
        <v>1727.5</v>
      </c>
      <c r="K3154" s="137">
        <v>1727.5</v>
      </c>
      <c r="L3154" s="137">
        <v>0</v>
      </c>
      <c r="M3154" s="137">
        <v>0</v>
      </c>
    </row>
    <row r="3155" spans="10:13" ht="14.4" hidden="1" x14ac:dyDescent="0.3">
      <c r="J3155" s="137">
        <v>131760</v>
      </c>
      <c r="K3155" s="137">
        <v>131760</v>
      </c>
      <c r="L3155" s="137">
        <v>0</v>
      </c>
      <c r="M3155" s="137">
        <v>0</v>
      </c>
    </row>
    <row r="3156" spans="10:13" ht="14.4" hidden="1" x14ac:dyDescent="0.3">
      <c r="J3156" s="137">
        <v>1309</v>
      </c>
      <c r="K3156" s="137">
        <v>1309</v>
      </c>
      <c r="L3156" s="137">
        <v>0</v>
      </c>
      <c r="M3156" s="137">
        <v>0</v>
      </c>
    </row>
    <row r="3157" spans="10:13" ht="14.4" hidden="1" x14ac:dyDescent="0.3">
      <c r="J3157" s="137">
        <v>20000</v>
      </c>
      <c r="K3157" s="137">
        <v>21310.6</v>
      </c>
      <c r="L3157" s="137">
        <v>0</v>
      </c>
      <c r="M3157" s="137">
        <v>-1310.5999999999999</v>
      </c>
    </row>
    <row r="3158" spans="10:13" ht="14.4" hidden="1" x14ac:dyDescent="0.3">
      <c r="J3158" s="137">
        <v>14750</v>
      </c>
      <c r="K3158" s="137">
        <v>14750</v>
      </c>
      <c r="L3158" s="137">
        <v>0</v>
      </c>
      <c r="M3158" s="137">
        <v>0</v>
      </c>
    </row>
    <row r="3159" spans="10:13" ht="14.4" hidden="1" x14ac:dyDescent="0.3">
      <c r="J3159" s="137">
        <v>12720</v>
      </c>
      <c r="K3159" s="137">
        <v>12720</v>
      </c>
      <c r="L3159" s="137">
        <v>0</v>
      </c>
      <c r="M3159" s="137">
        <v>0</v>
      </c>
    </row>
    <row r="3160" spans="10:13" ht="14.4" hidden="1" x14ac:dyDescent="0.3">
      <c r="J3160" s="137">
        <v>23271.96</v>
      </c>
      <c r="K3160" s="137">
        <v>22163.77</v>
      </c>
      <c r="L3160" s="137">
        <v>0</v>
      </c>
      <c r="M3160" s="137">
        <v>1108.19</v>
      </c>
    </row>
    <row r="3161" spans="10:13" ht="14.4" hidden="1" x14ac:dyDescent="0.3">
      <c r="J3161" s="137">
        <v>1000</v>
      </c>
      <c r="K3161" s="137">
        <v>1000</v>
      </c>
      <c r="L3161" s="137">
        <v>0</v>
      </c>
      <c r="M3161" s="137">
        <v>0</v>
      </c>
    </row>
    <row r="3162" spans="10:13" ht="14.4" hidden="1" x14ac:dyDescent="0.3">
      <c r="J3162" s="137">
        <v>3500</v>
      </c>
      <c r="K3162" s="137">
        <v>3500</v>
      </c>
      <c r="L3162" s="137">
        <v>0</v>
      </c>
      <c r="M3162" s="137">
        <v>0</v>
      </c>
    </row>
    <row r="3163" spans="10:13" ht="14.4" hidden="1" x14ac:dyDescent="0.3">
      <c r="J3163" s="137">
        <v>1470</v>
      </c>
      <c r="K3163" s="137">
        <v>1470</v>
      </c>
      <c r="L3163" s="137">
        <v>0</v>
      </c>
      <c r="M3163" s="137">
        <v>0</v>
      </c>
    </row>
    <row r="3164" spans="10:13" ht="14.4" hidden="1" x14ac:dyDescent="0.3">
      <c r="J3164" s="137">
        <v>6778.2</v>
      </c>
      <c r="K3164" s="137">
        <v>6162</v>
      </c>
      <c r="L3164" s="137">
        <v>0</v>
      </c>
      <c r="M3164" s="137">
        <v>616.20000000000005</v>
      </c>
    </row>
    <row r="3165" spans="10:13" ht="14.4" hidden="1" x14ac:dyDescent="0.3">
      <c r="J3165" s="137">
        <v>9598</v>
      </c>
      <c r="K3165" s="137">
        <v>9598</v>
      </c>
      <c r="L3165" s="137">
        <v>0</v>
      </c>
      <c r="M3165" s="137">
        <v>0</v>
      </c>
    </row>
    <row r="3166" spans="10:13" ht="14.4" hidden="1" x14ac:dyDescent="0.3">
      <c r="J3166" s="137">
        <v>17380</v>
      </c>
      <c r="K3166" s="137">
        <v>17380</v>
      </c>
      <c r="L3166" s="137">
        <v>0</v>
      </c>
      <c r="M3166" s="137">
        <v>0</v>
      </c>
    </row>
    <row r="3167" spans="10:13" ht="14.4" hidden="1" x14ac:dyDescent="0.3">
      <c r="J3167" s="137">
        <v>388500</v>
      </c>
      <c r="K3167" s="137">
        <v>387235</v>
      </c>
      <c r="L3167" s="137">
        <v>1265</v>
      </c>
      <c r="M3167" s="137">
        <v>0</v>
      </c>
    </row>
    <row r="3168" spans="10:13" ht="14.4" hidden="1" x14ac:dyDescent="0.3">
      <c r="J3168" s="137">
        <v>600</v>
      </c>
      <c r="K3168" s="137">
        <v>500</v>
      </c>
      <c r="L3168" s="137">
        <v>0</v>
      </c>
      <c r="M3168" s="137">
        <v>100</v>
      </c>
    </row>
    <row r="3169" spans="10:13" ht="14.4" hidden="1" x14ac:dyDescent="0.3">
      <c r="J3169" s="137">
        <v>6693.5</v>
      </c>
      <c r="K3169" s="137">
        <v>6693.5</v>
      </c>
      <c r="L3169" s="137">
        <v>0</v>
      </c>
      <c r="M3169" s="137">
        <v>0</v>
      </c>
    </row>
    <row r="3170" spans="10:13" ht="14.4" hidden="1" x14ac:dyDescent="0.3">
      <c r="J3170" s="137">
        <v>26447.5</v>
      </c>
      <c r="K3170" s="137">
        <v>26447.5</v>
      </c>
      <c r="L3170" s="137">
        <v>0</v>
      </c>
      <c r="M3170" s="137">
        <v>0</v>
      </c>
    </row>
    <row r="3171" spans="10:13" ht="14.4" hidden="1" x14ac:dyDescent="0.3">
      <c r="J3171" s="137">
        <v>2198</v>
      </c>
      <c r="K3171" s="137">
        <v>2198</v>
      </c>
      <c r="L3171" s="137">
        <v>0</v>
      </c>
      <c r="M3171" s="137">
        <v>0</v>
      </c>
    </row>
    <row r="3172" spans="10:13" ht="14.4" hidden="1" x14ac:dyDescent="0.3">
      <c r="J3172" s="137">
        <v>2119</v>
      </c>
      <c r="K3172" s="137">
        <v>2119</v>
      </c>
      <c r="L3172" s="137">
        <v>0</v>
      </c>
      <c r="M3172" s="137">
        <v>0</v>
      </c>
    </row>
    <row r="3173" spans="10:13" ht="14.4" hidden="1" x14ac:dyDescent="0.3">
      <c r="J3173" s="137">
        <v>1000</v>
      </c>
      <c r="K3173" s="137">
        <v>1000</v>
      </c>
      <c r="L3173" s="137">
        <v>0</v>
      </c>
      <c r="M3173" s="137">
        <v>0</v>
      </c>
    </row>
    <row r="3174" spans="10:13" ht="14.4" hidden="1" x14ac:dyDescent="0.3">
      <c r="J3174" s="137">
        <v>1000</v>
      </c>
      <c r="K3174" s="137">
        <v>0</v>
      </c>
      <c r="L3174" s="137">
        <v>1000</v>
      </c>
      <c r="M3174" s="137">
        <v>0</v>
      </c>
    </row>
    <row r="3175" spans="10:13" ht="14.4" hidden="1" x14ac:dyDescent="0.3">
      <c r="J3175" s="137">
        <v>2083.52</v>
      </c>
      <c r="K3175" s="137">
        <v>0</v>
      </c>
      <c r="L3175" s="137">
        <v>2083.52</v>
      </c>
      <c r="M3175" s="137">
        <v>0</v>
      </c>
    </row>
    <row r="3176" spans="10:13" ht="14.4" hidden="1" x14ac:dyDescent="0.3">
      <c r="J3176" s="137">
        <v>13880.4</v>
      </c>
      <c r="K3176" s="137">
        <v>11567</v>
      </c>
      <c r="L3176" s="137">
        <v>0</v>
      </c>
      <c r="M3176" s="137">
        <v>2313.4</v>
      </c>
    </row>
    <row r="3177" spans="10:13" ht="14.4" hidden="1" x14ac:dyDescent="0.3">
      <c r="J3177" s="137">
        <v>1091.4000000000001</v>
      </c>
      <c r="K3177" s="137">
        <v>909.5</v>
      </c>
      <c r="L3177" s="137">
        <v>0</v>
      </c>
      <c r="M3177" s="137">
        <v>181.9</v>
      </c>
    </row>
    <row r="3178" spans="10:13" ht="14.4" hidden="1" x14ac:dyDescent="0.3">
      <c r="J3178" s="137">
        <v>1058.53</v>
      </c>
      <c r="K3178" s="137">
        <v>414</v>
      </c>
      <c r="L3178" s="137">
        <v>644.53</v>
      </c>
      <c r="M3178" s="137">
        <v>0</v>
      </c>
    </row>
    <row r="3179" spans="10:13" ht="14.4" hidden="1" x14ac:dyDescent="0.3">
      <c r="J3179" s="137">
        <v>3150</v>
      </c>
      <c r="K3179" s="137">
        <v>3150</v>
      </c>
      <c r="L3179" s="137">
        <v>0</v>
      </c>
      <c r="M3179" s="137">
        <v>0</v>
      </c>
    </row>
    <row r="3180" spans="10:13" ht="14.4" hidden="1" x14ac:dyDescent="0.3">
      <c r="J3180" s="137">
        <v>7199.79</v>
      </c>
      <c r="K3180" s="137">
        <v>7199.79</v>
      </c>
      <c r="L3180" s="137">
        <v>0</v>
      </c>
      <c r="M3180" s="137">
        <v>0</v>
      </c>
    </row>
    <row r="3181" spans="10:13" ht="14.4" hidden="1" x14ac:dyDescent="0.3">
      <c r="J3181" s="137">
        <v>2107.37</v>
      </c>
      <c r="K3181" s="137">
        <v>897</v>
      </c>
      <c r="L3181" s="137">
        <v>1210.3699999999999</v>
      </c>
      <c r="M3181" s="137">
        <v>0</v>
      </c>
    </row>
    <row r="3182" spans="10:13" ht="14.4" hidden="1" x14ac:dyDescent="0.3">
      <c r="J3182" s="137">
        <v>5400</v>
      </c>
      <c r="K3182" s="137">
        <v>0</v>
      </c>
      <c r="L3182" s="137">
        <v>5400</v>
      </c>
      <c r="M3182" s="137">
        <v>0</v>
      </c>
    </row>
    <row r="3183" spans="10:13" ht="14.4" hidden="1" x14ac:dyDescent="0.3">
      <c r="J3183" s="137">
        <v>22254.61</v>
      </c>
      <c r="K3183" s="137">
        <v>12097</v>
      </c>
      <c r="L3183" s="137">
        <v>8134.46</v>
      </c>
      <c r="M3183" s="137">
        <v>2023.15</v>
      </c>
    </row>
    <row r="3184" spans="10:13" ht="14.4" hidden="1" x14ac:dyDescent="0.3">
      <c r="J3184" s="137">
        <v>2500</v>
      </c>
      <c r="K3184" s="137">
        <v>2500</v>
      </c>
      <c r="L3184" s="137">
        <v>0</v>
      </c>
      <c r="M3184" s="137">
        <v>0</v>
      </c>
    </row>
    <row r="3185" spans="10:13" ht="14.4" hidden="1" x14ac:dyDescent="0.3">
      <c r="J3185" s="137">
        <v>594</v>
      </c>
      <c r="K3185" s="137">
        <v>594</v>
      </c>
      <c r="L3185" s="137">
        <v>0</v>
      </c>
      <c r="M3185" s="137">
        <v>0</v>
      </c>
    </row>
    <row r="3186" spans="10:13" ht="14.4" hidden="1" x14ac:dyDescent="0.3">
      <c r="J3186" s="137">
        <v>1475.5</v>
      </c>
      <c r="K3186" s="137">
        <v>0</v>
      </c>
      <c r="L3186" s="137">
        <v>0</v>
      </c>
      <c r="M3186" s="137">
        <v>1475.5</v>
      </c>
    </row>
    <row r="3187" spans="10:13" ht="14.4" hidden="1" x14ac:dyDescent="0.3">
      <c r="J3187" s="137">
        <v>7377.5</v>
      </c>
      <c r="K3187" s="137">
        <v>7377.5</v>
      </c>
      <c r="L3187" s="137">
        <v>0</v>
      </c>
      <c r="M3187" s="137">
        <v>0</v>
      </c>
    </row>
    <row r="3188" spans="10:13" ht="14.4" hidden="1" x14ac:dyDescent="0.3">
      <c r="J3188" s="137">
        <v>2972</v>
      </c>
      <c r="K3188" s="137">
        <v>2972</v>
      </c>
      <c r="L3188" s="137">
        <v>0</v>
      </c>
      <c r="M3188" s="137">
        <v>0</v>
      </c>
    </row>
    <row r="3189" spans="10:13" ht="14.4" hidden="1" x14ac:dyDescent="0.3">
      <c r="J3189" s="137">
        <v>401.32</v>
      </c>
      <c r="K3189" s="137">
        <v>368.18</v>
      </c>
      <c r="L3189" s="137">
        <v>0</v>
      </c>
      <c r="M3189" s="137">
        <v>33.14</v>
      </c>
    </row>
    <row r="3190" spans="10:13" ht="14.4" hidden="1" x14ac:dyDescent="0.3">
      <c r="J3190" s="137">
        <v>11283.6</v>
      </c>
      <c r="K3190" s="137">
        <v>10351.93</v>
      </c>
      <c r="L3190" s="137">
        <v>0</v>
      </c>
      <c r="M3190" s="137">
        <v>931.67</v>
      </c>
    </row>
    <row r="3191" spans="10:13" ht="14.4" hidden="1" x14ac:dyDescent="0.3">
      <c r="J3191" s="137">
        <v>2375.0300000000002</v>
      </c>
      <c r="K3191" s="137">
        <v>2178.9299999999998</v>
      </c>
      <c r="L3191" s="137">
        <v>0</v>
      </c>
      <c r="M3191" s="137">
        <v>196.1</v>
      </c>
    </row>
    <row r="3192" spans="10:13" ht="14.4" hidden="1" x14ac:dyDescent="0.3">
      <c r="J3192" s="137">
        <v>10900</v>
      </c>
      <c r="K3192" s="137">
        <v>10000</v>
      </c>
      <c r="L3192" s="137">
        <v>0</v>
      </c>
      <c r="M3192" s="137">
        <v>900</v>
      </c>
    </row>
    <row r="3193" spans="10:13" ht="14.4" hidden="1" x14ac:dyDescent="0.3">
      <c r="J3193" s="137">
        <v>324.57</v>
      </c>
      <c r="K3193" s="137">
        <v>297.77</v>
      </c>
      <c r="L3193" s="137">
        <v>0</v>
      </c>
      <c r="M3193" s="137">
        <v>26.8</v>
      </c>
    </row>
    <row r="3194" spans="10:13" ht="14.4" hidden="1" x14ac:dyDescent="0.3">
      <c r="J3194" s="137">
        <v>352.31</v>
      </c>
      <c r="K3194" s="137">
        <v>323.22000000000003</v>
      </c>
      <c r="L3194" s="137">
        <v>0</v>
      </c>
      <c r="M3194" s="137">
        <v>29.09</v>
      </c>
    </row>
    <row r="3195" spans="10:13" ht="14.4" hidden="1" x14ac:dyDescent="0.3">
      <c r="J3195" s="137">
        <v>329.32</v>
      </c>
      <c r="K3195" s="137">
        <v>302.13</v>
      </c>
      <c r="L3195" s="137">
        <v>0</v>
      </c>
      <c r="M3195" s="137">
        <v>27.19</v>
      </c>
    </row>
    <row r="3196" spans="10:13" ht="14.4" hidden="1" x14ac:dyDescent="0.3">
      <c r="J3196" s="137">
        <v>1495.93</v>
      </c>
      <c r="K3196" s="137">
        <v>1372.41</v>
      </c>
      <c r="L3196" s="137">
        <v>0</v>
      </c>
      <c r="M3196" s="137">
        <v>123.52</v>
      </c>
    </row>
    <row r="3197" spans="10:13" ht="14.4" hidden="1" x14ac:dyDescent="0.3">
      <c r="J3197" s="137">
        <v>5785.65</v>
      </c>
      <c r="K3197" s="137">
        <v>5307.94</v>
      </c>
      <c r="L3197" s="137">
        <v>0</v>
      </c>
      <c r="M3197" s="137">
        <v>477.71</v>
      </c>
    </row>
    <row r="3198" spans="10:13" ht="14.4" hidden="1" x14ac:dyDescent="0.3">
      <c r="J3198" s="137">
        <v>6473</v>
      </c>
      <c r="K3198" s="137">
        <v>5938.53</v>
      </c>
      <c r="L3198" s="137">
        <v>0</v>
      </c>
      <c r="M3198" s="137">
        <v>534.47</v>
      </c>
    </row>
    <row r="3199" spans="10:13" ht="14.4" hidden="1" x14ac:dyDescent="0.3">
      <c r="J3199" s="137">
        <v>2982.2</v>
      </c>
      <c r="K3199" s="137">
        <v>2735.96</v>
      </c>
      <c r="L3199" s="137">
        <v>0</v>
      </c>
      <c r="M3199" s="137">
        <v>246.24</v>
      </c>
    </row>
    <row r="3200" spans="10:13" ht="14.4" hidden="1" x14ac:dyDescent="0.3">
      <c r="J3200" s="137">
        <v>4067.25</v>
      </c>
      <c r="K3200" s="137">
        <v>3697.5</v>
      </c>
      <c r="L3200" s="137">
        <v>0</v>
      </c>
      <c r="M3200" s="137">
        <v>369.75</v>
      </c>
    </row>
    <row r="3201" spans="10:13" ht="14.4" hidden="1" x14ac:dyDescent="0.3">
      <c r="J3201" s="137">
        <v>7841.81</v>
      </c>
      <c r="K3201" s="137">
        <v>3336.5</v>
      </c>
      <c r="L3201" s="137">
        <v>4505.3100000000004</v>
      </c>
      <c r="M3201" s="137">
        <v>0</v>
      </c>
    </row>
    <row r="3202" spans="10:13" ht="14.4" hidden="1" x14ac:dyDescent="0.3">
      <c r="J3202" s="137">
        <v>13616.77</v>
      </c>
      <c r="K3202" s="137">
        <v>7224.5</v>
      </c>
      <c r="L3202" s="137">
        <v>6392.27</v>
      </c>
      <c r="M3202" s="137">
        <v>0</v>
      </c>
    </row>
    <row r="3203" spans="10:13" ht="14.4" hidden="1" x14ac:dyDescent="0.3">
      <c r="J3203" s="137">
        <v>15004.56</v>
      </c>
      <c r="K3203" s="137">
        <v>3567.5</v>
      </c>
      <c r="L3203" s="137">
        <v>11437.06</v>
      </c>
      <c r="M3203" s="137">
        <v>0</v>
      </c>
    </row>
    <row r="3204" spans="10:13" ht="14.4" hidden="1" x14ac:dyDescent="0.3">
      <c r="J3204" s="137">
        <v>350</v>
      </c>
      <c r="K3204" s="137">
        <v>0</v>
      </c>
      <c r="L3204" s="137">
        <v>350</v>
      </c>
      <c r="M3204" s="137">
        <v>0</v>
      </c>
    </row>
    <row r="3205" spans="10:13" ht="14.4" hidden="1" x14ac:dyDescent="0.3">
      <c r="J3205" s="137">
        <v>946</v>
      </c>
      <c r="K3205" s="137">
        <v>860</v>
      </c>
      <c r="L3205" s="137">
        <v>0</v>
      </c>
      <c r="M3205" s="137">
        <v>86</v>
      </c>
    </row>
    <row r="3206" spans="10:13" ht="14.4" hidden="1" x14ac:dyDescent="0.3">
      <c r="J3206" s="137">
        <v>2175.8000000000002</v>
      </c>
      <c r="K3206" s="137">
        <v>1978</v>
      </c>
      <c r="L3206" s="137">
        <v>0</v>
      </c>
      <c r="M3206" s="137">
        <v>197.8</v>
      </c>
    </row>
    <row r="3207" spans="10:13" ht="14.4" hidden="1" x14ac:dyDescent="0.3">
      <c r="J3207" s="137">
        <v>570</v>
      </c>
      <c r="K3207" s="137">
        <v>0</v>
      </c>
      <c r="L3207" s="137">
        <v>475</v>
      </c>
      <c r="M3207" s="137">
        <v>95</v>
      </c>
    </row>
    <row r="3208" spans="10:13" ht="14.4" hidden="1" x14ac:dyDescent="0.3">
      <c r="J3208" s="137">
        <v>2055.8000000000002</v>
      </c>
      <c r="K3208" s="137">
        <v>2055.8000000000002</v>
      </c>
      <c r="L3208" s="137">
        <v>0</v>
      </c>
      <c r="M3208" s="137">
        <v>0</v>
      </c>
    </row>
    <row r="3209" spans="10:13" ht="14.4" hidden="1" x14ac:dyDescent="0.3">
      <c r="J3209" s="137">
        <v>1728</v>
      </c>
      <c r="K3209" s="137">
        <v>1728</v>
      </c>
      <c r="L3209" s="137">
        <v>0</v>
      </c>
      <c r="M3209" s="137">
        <v>0</v>
      </c>
    </row>
    <row r="3210" spans="10:13" ht="14.4" hidden="1" x14ac:dyDescent="0.3">
      <c r="J3210" s="137">
        <v>925.49</v>
      </c>
      <c r="K3210" s="137">
        <v>851.8</v>
      </c>
      <c r="L3210" s="137">
        <v>21.3</v>
      </c>
      <c r="M3210" s="137">
        <v>52.39</v>
      </c>
    </row>
    <row r="3211" spans="10:13" ht="14.4" hidden="1" x14ac:dyDescent="0.3">
      <c r="J3211" s="137">
        <v>3007.81</v>
      </c>
      <c r="K3211" s="137">
        <v>2768.35</v>
      </c>
      <c r="L3211" s="137">
        <v>69.209999999999994</v>
      </c>
      <c r="M3211" s="137">
        <v>170.25</v>
      </c>
    </row>
    <row r="3212" spans="10:13" ht="14.4" hidden="1" x14ac:dyDescent="0.3">
      <c r="J3212" s="137">
        <v>19418</v>
      </c>
      <c r="K3212" s="137">
        <v>17500</v>
      </c>
      <c r="L3212" s="137">
        <v>163.18</v>
      </c>
      <c r="M3212" s="137">
        <v>1754.82</v>
      </c>
    </row>
    <row r="3213" spans="10:13" ht="14.4" hidden="1" x14ac:dyDescent="0.3">
      <c r="J3213" s="137">
        <v>2340.8000000000002</v>
      </c>
      <c r="K3213" s="137">
        <v>2128</v>
      </c>
      <c r="L3213" s="137">
        <v>0</v>
      </c>
      <c r="M3213" s="137">
        <v>212.8</v>
      </c>
    </row>
    <row r="3214" spans="10:13" ht="14.4" hidden="1" x14ac:dyDescent="0.3">
      <c r="J3214" s="137">
        <v>5470.96</v>
      </c>
      <c r="K3214" s="137">
        <v>4951.5</v>
      </c>
      <c r="L3214" s="137">
        <v>22.1</v>
      </c>
      <c r="M3214" s="137">
        <v>497.36</v>
      </c>
    </row>
    <row r="3215" spans="10:13" ht="14.4" hidden="1" x14ac:dyDescent="0.3">
      <c r="J3215" s="137">
        <v>3500.3</v>
      </c>
      <c r="K3215" s="137">
        <v>3500.3</v>
      </c>
      <c r="L3215" s="137">
        <v>0</v>
      </c>
      <c r="M3215" s="137">
        <v>0</v>
      </c>
    </row>
    <row r="3216" spans="10:13" ht="14.4" hidden="1" x14ac:dyDescent="0.3">
      <c r="J3216" s="137">
        <v>123.59</v>
      </c>
      <c r="K3216" s="137">
        <v>0</v>
      </c>
      <c r="L3216" s="137">
        <v>123.59</v>
      </c>
      <c r="M3216" s="137">
        <v>0</v>
      </c>
    </row>
    <row r="3217" spans="10:13" ht="14.4" hidden="1" x14ac:dyDescent="0.3">
      <c r="J3217" s="137">
        <v>18700</v>
      </c>
      <c r="K3217" s="137">
        <v>16615</v>
      </c>
      <c r="L3217" s="137">
        <v>385</v>
      </c>
      <c r="M3217" s="137">
        <v>1700</v>
      </c>
    </row>
    <row r="3218" spans="10:13" ht="14.4" hidden="1" x14ac:dyDescent="0.3">
      <c r="J3218" s="137">
        <v>35116</v>
      </c>
      <c r="K3218" s="137">
        <v>35091</v>
      </c>
      <c r="L3218" s="137">
        <v>25</v>
      </c>
      <c r="M3218" s="137">
        <v>0</v>
      </c>
    </row>
    <row r="3219" spans="10:13" ht="14.4" hidden="1" x14ac:dyDescent="0.3">
      <c r="J3219" s="137">
        <v>75035.25</v>
      </c>
      <c r="K3219" s="137">
        <v>75035.25</v>
      </c>
      <c r="L3219" s="137">
        <v>0</v>
      </c>
      <c r="M3219" s="137">
        <v>0</v>
      </c>
    </row>
    <row r="3220" spans="10:13" ht="14.4" hidden="1" x14ac:dyDescent="0.3">
      <c r="J3220" s="137">
        <v>66199.5</v>
      </c>
      <c r="K3220" s="137">
        <v>57091.5</v>
      </c>
      <c r="L3220" s="137">
        <v>9108</v>
      </c>
      <c r="M3220" s="137">
        <v>0</v>
      </c>
    </row>
    <row r="3221" spans="10:13" ht="14.4" hidden="1" x14ac:dyDescent="0.3">
      <c r="J3221" s="137">
        <v>2091</v>
      </c>
      <c r="K3221" s="137">
        <v>2091</v>
      </c>
      <c r="L3221" s="137">
        <v>0</v>
      </c>
      <c r="M3221" s="137">
        <v>0</v>
      </c>
    </row>
    <row r="3222" spans="10:13" ht="14.4" hidden="1" x14ac:dyDescent="0.3">
      <c r="J3222" s="137">
        <v>2743.5</v>
      </c>
      <c r="K3222" s="137">
        <v>2743.5</v>
      </c>
      <c r="L3222" s="137">
        <v>0</v>
      </c>
      <c r="M3222" s="137">
        <v>0</v>
      </c>
    </row>
    <row r="3223" spans="10:13" ht="14.4" hidden="1" x14ac:dyDescent="0.3">
      <c r="J3223" s="137">
        <v>17703</v>
      </c>
      <c r="K3223" s="137">
        <v>0</v>
      </c>
      <c r="L3223" s="137">
        <v>16860</v>
      </c>
      <c r="M3223" s="137">
        <v>843</v>
      </c>
    </row>
    <row r="3224" spans="10:13" ht="14.4" hidden="1" x14ac:dyDescent="0.3">
      <c r="J3224" s="137">
        <v>3312</v>
      </c>
      <c r="K3224" s="137">
        <v>3312</v>
      </c>
      <c r="L3224" s="137">
        <v>0</v>
      </c>
      <c r="M3224" s="137">
        <v>0</v>
      </c>
    </row>
    <row r="3225" spans="10:13" ht="14.4" hidden="1" x14ac:dyDescent="0.3">
      <c r="J3225" s="137">
        <v>6371.03</v>
      </c>
      <c r="K3225" s="137">
        <v>0</v>
      </c>
      <c r="L3225" s="137">
        <v>6371.03</v>
      </c>
      <c r="M3225" s="137">
        <v>0</v>
      </c>
    </row>
    <row r="3226" spans="10:13" ht="14.4" hidden="1" x14ac:dyDescent="0.3">
      <c r="J3226" s="137">
        <v>1578.05</v>
      </c>
      <c r="K3226" s="137">
        <v>1578.05</v>
      </c>
      <c r="L3226" s="137">
        <v>0</v>
      </c>
      <c r="M3226" s="137">
        <v>0</v>
      </c>
    </row>
    <row r="3227" spans="10:13" ht="14.4" hidden="1" x14ac:dyDescent="0.3">
      <c r="J3227" s="137">
        <v>4112.3</v>
      </c>
      <c r="K3227" s="137">
        <v>4112.3</v>
      </c>
      <c r="L3227" s="137">
        <v>0</v>
      </c>
      <c r="M3227" s="137">
        <v>0</v>
      </c>
    </row>
    <row r="3228" spans="10:13" ht="14.4" hidden="1" x14ac:dyDescent="0.3">
      <c r="J3228" s="137">
        <v>199902.32</v>
      </c>
      <c r="K3228" s="137">
        <v>199902.32</v>
      </c>
      <c r="L3228" s="137">
        <v>0</v>
      </c>
      <c r="M3228" s="137">
        <v>0</v>
      </c>
    </row>
    <row r="3229" spans="10:13" ht="14.4" hidden="1" x14ac:dyDescent="0.3">
      <c r="J3229" s="137">
        <v>92924.800000000003</v>
      </c>
      <c r="K3229" s="137">
        <v>92924.800000000003</v>
      </c>
      <c r="L3229" s="137">
        <v>0</v>
      </c>
      <c r="M3229" s="137">
        <v>0</v>
      </c>
    </row>
    <row r="3230" spans="10:13" ht="14.4" hidden="1" x14ac:dyDescent="0.3">
      <c r="J3230" s="137">
        <v>1116</v>
      </c>
      <c r="K3230" s="137">
        <v>1116</v>
      </c>
      <c r="L3230" s="137">
        <v>0</v>
      </c>
      <c r="M3230" s="137">
        <v>0</v>
      </c>
    </row>
    <row r="3231" spans="10:13" ht="14.4" hidden="1" x14ac:dyDescent="0.3">
      <c r="J3231" s="137">
        <v>13250</v>
      </c>
      <c r="K3231" s="137">
        <v>13250</v>
      </c>
      <c r="L3231" s="137">
        <v>0</v>
      </c>
      <c r="M3231" s="137">
        <v>0</v>
      </c>
    </row>
    <row r="3232" spans="10:13" ht="14.4" hidden="1" x14ac:dyDescent="0.3">
      <c r="J3232" s="137">
        <v>1228.57</v>
      </c>
      <c r="K3232" s="137">
        <v>0</v>
      </c>
      <c r="L3232" s="137">
        <v>1228.57</v>
      </c>
      <c r="M3232" s="137">
        <v>0</v>
      </c>
    </row>
    <row r="3233" spans="10:13" ht="14.4" hidden="1" x14ac:dyDescent="0.3">
      <c r="J3233" s="137">
        <v>243221.47</v>
      </c>
      <c r="K3233" s="137">
        <v>80084</v>
      </c>
      <c r="L3233" s="137">
        <v>163137.47</v>
      </c>
      <c r="M3233" s="137">
        <v>0</v>
      </c>
    </row>
    <row r="3234" spans="10:13" ht="14.4" hidden="1" x14ac:dyDescent="0.3">
      <c r="J3234" s="137">
        <v>24207.7</v>
      </c>
      <c r="K3234" s="137">
        <v>24141.7</v>
      </c>
      <c r="L3234" s="137">
        <v>66</v>
      </c>
      <c r="M3234" s="137">
        <v>0</v>
      </c>
    </row>
    <row r="3235" spans="10:13" ht="14.4" hidden="1" x14ac:dyDescent="0.3">
      <c r="J3235" s="137">
        <v>9140.86</v>
      </c>
      <c r="K3235" s="137">
        <v>0</v>
      </c>
      <c r="L3235" s="137">
        <v>9140.86</v>
      </c>
      <c r="M3235" s="137">
        <v>0</v>
      </c>
    </row>
    <row r="3236" spans="10:13" ht="14.4" hidden="1" x14ac:dyDescent="0.3">
      <c r="J3236" s="137">
        <v>4950</v>
      </c>
      <c r="K3236" s="137">
        <v>0</v>
      </c>
      <c r="L3236" s="137">
        <v>4950</v>
      </c>
      <c r="M3236" s="137">
        <v>0</v>
      </c>
    </row>
    <row r="3237" spans="10:13" ht="14.4" hidden="1" x14ac:dyDescent="0.3">
      <c r="J3237" s="137">
        <v>672.29</v>
      </c>
      <c r="K3237" s="137">
        <v>0</v>
      </c>
      <c r="L3237" s="137">
        <v>672.29</v>
      </c>
      <c r="M3237" s="137">
        <v>0</v>
      </c>
    </row>
    <row r="3238" spans="10:13" ht="14.4" hidden="1" x14ac:dyDescent="0.3">
      <c r="J3238" s="137">
        <v>2264.7199999999998</v>
      </c>
      <c r="K3238" s="137">
        <v>0</v>
      </c>
      <c r="L3238" s="137">
        <v>2264.7199999999998</v>
      </c>
      <c r="M3238" s="137">
        <v>0</v>
      </c>
    </row>
    <row r="3239" spans="10:13" ht="14.4" hidden="1" x14ac:dyDescent="0.3">
      <c r="J3239" s="137">
        <v>15950.88</v>
      </c>
      <c r="K3239" s="137">
        <v>12308.75</v>
      </c>
      <c r="L3239" s="137">
        <v>2192.0500000000002</v>
      </c>
      <c r="M3239" s="137">
        <v>1450.08</v>
      </c>
    </row>
    <row r="3240" spans="10:13" ht="14.4" hidden="1" x14ac:dyDescent="0.3">
      <c r="J3240" s="137">
        <v>15950.88</v>
      </c>
      <c r="K3240" s="137">
        <v>12308.75</v>
      </c>
      <c r="L3240" s="137">
        <v>2192.0500000000002</v>
      </c>
      <c r="M3240" s="137">
        <v>1450.08</v>
      </c>
    </row>
    <row r="3241" spans="10:13" ht="14.4" hidden="1" x14ac:dyDescent="0.3">
      <c r="J3241" s="137">
        <v>98.25</v>
      </c>
      <c r="K3241" s="137">
        <v>0</v>
      </c>
      <c r="L3241" s="137">
        <v>98.25</v>
      </c>
      <c r="M3241" s="137">
        <v>0</v>
      </c>
    </row>
    <row r="3242" spans="10:13" ht="14.4" hidden="1" x14ac:dyDescent="0.3">
      <c r="J3242" s="137">
        <v>526.58000000000004</v>
      </c>
      <c r="K3242" s="137">
        <v>0</v>
      </c>
      <c r="L3242" s="137">
        <v>526.58000000000004</v>
      </c>
      <c r="M3242" s="137">
        <v>0</v>
      </c>
    </row>
    <row r="3243" spans="10:13" ht="14.4" hidden="1" x14ac:dyDescent="0.3">
      <c r="J3243" s="137">
        <v>60000</v>
      </c>
      <c r="K3243" s="137">
        <v>18448</v>
      </c>
      <c r="L3243" s="137">
        <v>41552</v>
      </c>
      <c r="M3243" s="137">
        <v>0</v>
      </c>
    </row>
    <row r="3244" spans="10:13" ht="14.4" hidden="1" x14ac:dyDescent="0.3">
      <c r="J3244" s="137">
        <v>3844.5</v>
      </c>
      <c r="K3244" s="137">
        <v>3844.5</v>
      </c>
      <c r="L3244" s="137">
        <v>0</v>
      </c>
      <c r="M3244" s="137">
        <v>0</v>
      </c>
    </row>
    <row r="3245" spans="10:13" ht="14.4" hidden="1" x14ac:dyDescent="0.3">
      <c r="J3245" s="137">
        <v>4263.6000000000004</v>
      </c>
      <c r="K3245" s="137">
        <v>3876</v>
      </c>
      <c r="L3245" s="137">
        <v>0</v>
      </c>
      <c r="M3245" s="137">
        <v>387.6</v>
      </c>
    </row>
    <row r="3246" spans="10:13" ht="14.4" hidden="1" x14ac:dyDescent="0.3">
      <c r="J3246" s="137">
        <v>10841.86</v>
      </c>
      <c r="K3246" s="137">
        <v>10841.86</v>
      </c>
      <c r="L3246" s="137">
        <v>0</v>
      </c>
      <c r="M3246" s="137">
        <v>0</v>
      </c>
    </row>
    <row r="3247" spans="10:13" ht="14.4" hidden="1" x14ac:dyDescent="0.3">
      <c r="J3247" s="137">
        <v>6527.4</v>
      </c>
      <c r="K3247" s="137">
        <v>5934</v>
      </c>
      <c r="L3247" s="137">
        <v>0</v>
      </c>
      <c r="M3247" s="137">
        <v>593.4</v>
      </c>
    </row>
    <row r="3248" spans="10:13" ht="14.4" hidden="1" x14ac:dyDescent="0.3">
      <c r="J3248" s="137">
        <v>17249.099999999999</v>
      </c>
      <c r="K3248" s="137">
        <v>15681</v>
      </c>
      <c r="L3248" s="137">
        <v>0</v>
      </c>
      <c r="M3248" s="137">
        <v>1568.1</v>
      </c>
    </row>
    <row r="3249" spans="10:13" ht="14.4" hidden="1" x14ac:dyDescent="0.3">
      <c r="J3249" s="137">
        <v>137.5</v>
      </c>
      <c r="K3249" s="137">
        <v>0</v>
      </c>
      <c r="L3249" s="137">
        <v>137.5</v>
      </c>
      <c r="M3249" s="137">
        <v>0</v>
      </c>
    </row>
    <row r="3250" spans="10:13" ht="14.4" hidden="1" x14ac:dyDescent="0.3">
      <c r="J3250" s="137">
        <v>7529.5</v>
      </c>
      <c r="K3250" s="137">
        <v>6845</v>
      </c>
      <c r="L3250" s="137">
        <v>0</v>
      </c>
      <c r="M3250" s="137">
        <v>684.5</v>
      </c>
    </row>
    <row r="3251" spans="10:13" ht="14.4" hidden="1" x14ac:dyDescent="0.3">
      <c r="J3251" s="137">
        <v>110800</v>
      </c>
      <c r="K3251" s="137">
        <v>110800</v>
      </c>
      <c r="L3251" s="137">
        <v>0</v>
      </c>
      <c r="M3251" s="137">
        <v>0</v>
      </c>
    </row>
    <row r="3252" spans="10:13" ht="14.4" hidden="1" x14ac:dyDescent="0.3">
      <c r="J3252" s="137">
        <v>1932434.82</v>
      </c>
      <c r="K3252" s="137">
        <v>1932000</v>
      </c>
      <c r="L3252" s="137">
        <v>434.82</v>
      </c>
      <c r="M3252" s="137">
        <v>0</v>
      </c>
    </row>
    <row r="3253" spans="10:13" ht="14.4" hidden="1" x14ac:dyDescent="0.3">
      <c r="J3253" s="137">
        <v>10804.2</v>
      </c>
      <c r="K3253" s="137">
        <v>9822</v>
      </c>
      <c r="L3253" s="137">
        <v>0</v>
      </c>
      <c r="M3253" s="137">
        <v>982.2</v>
      </c>
    </row>
    <row r="3254" spans="10:13" ht="14.4" hidden="1" x14ac:dyDescent="0.3">
      <c r="J3254" s="137">
        <v>11000</v>
      </c>
      <c r="K3254" s="137">
        <v>10000</v>
      </c>
      <c r="L3254" s="137">
        <v>0</v>
      </c>
      <c r="M3254" s="137">
        <v>1000</v>
      </c>
    </row>
    <row r="3255" spans="10:13" ht="14.4" hidden="1" x14ac:dyDescent="0.3">
      <c r="J3255" s="137">
        <v>20353.3</v>
      </c>
      <c r="K3255" s="137">
        <v>18503</v>
      </c>
      <c r="L3255" s="137">
        <v>0</v>
      </c>
      <c r="M3255" s="137">
        <v>1850.3</v>
      </c>
    </row>
    <row r="3256" spans="10:13" ht="14.4" hidden="1" x14ac:dyDescent="0.3">
      <c r="J3256" s="137">
        <v>26860.71</v>
      </c>
      <c r="K3256" s="137">
        <v>24393</v>
      </c>
      <c r="L3256" s="137">
        <v>26.74</v>
      </c>
      <c r="M3256" s="137">
        <v>2440.9699999999998</v>
      </c>
    </row>
    <row r="3257" spans="10:13" ht="14.4" hidden="1" x14ac:dyDescent="0.3">
      <c r="J3257" s="137">
        <v>22510.36</v>
      </c>
      <c r="K3257" s="137">
        <v>18500</v>
      </c>
      <c r="L3257" s="137">
        <v>258.63</v>
      </c>
      <c r="M3257" s="137">
        <v>3751.73</v>
      </c>
    </row>
    <row r="3258" spans="10:13" ht="14.4" hidden="1" x14ac:dyDescent="0.3">
      <c r="J3258" s="137">
        <v>3073.5</v>
      </c>
      <c r="K3258" s="137">
        <v>3063.5</v>
      </c>
      <c r="L3258" s="137">
        <v>10</v>
      </c>
      <c r="M3258" s="137">
        <v>0</v>
      </c>
    </row>
    <row r="3259" spans="10:13" ht="14.4" hidden="1" x14ac:dyDescent="0.3">
      <c r="J3259" s="137">
        <v>1855</v>
      </c>
      <c r="K3259" s="137">
        <v>1750</v>
      </c>
      <c r="L3259" s="137">
        <v>0</v>
      </c>
      <c r="M3259" s="137">
        <v>105</v>
      </c>
    </row>
    <row r="3260" spans="10:13" ht="14.4" hidden="1" x14ac:dyDescent="0.3">
      <c r="J3260" s="137">
        <v>6954</v>
      </c>
      <c r="K3260" s="137">
        <v>6954</v>
      </c>
      <c r="L3260" s="137">
        <v>0</v>
      </c>
      <c r="M3260" s="137">
        <v>0</v>
      </c>
    </row>
    <row r="3261" spans="10:13" ht="14.4" hidden="1" x14ac:dyDescent="0.3">
      <c r="J3261" s="137">
        <v>7804.5</v>
      </c>
      <c r="K3261" s="137">
        <v>7794.5</v>
      </c>
      <c r="L3261" s="137">
        <v>10</v>
      </c>
      <c r="M3261" s="137">
        <v>0</v>
      </c>
    </row>
    <row r="3262" spans="10:13" ht="14.4" hidden="1" x14ac:dyDescent="0.3">
      <c r="J3262" s="137">
        <v>16964</v>
      </c>
      <c r="K3262" s="137">
        <v>16564</v>
      </c>
      <c r="L3262" s="137">
        <v>400</v>
      </c>
      <c r="M3262" s="137">
        <v>0</v>
      </c>
    </row>
    <row r="3263" spans="10:13" ht="14.4" hidden="1" x14ac:dyDescent="0.3">
      <c r="J3263" s="137">
        <v>6851.29</v>
      </c>
      <c r="K3263" s="137">
        <v>2240</v>
      </c>
      <c r="L3263" s="137">
        <v>4611.29</v>
      </c>
      <c r="M3263" s="137">
        <v>0</v>
      </c>
    </row>
    <row r="3264" spans="10:13" ht="14.4" hidden="1" x14ac:dyDescent="0.3">
      <c r="J3264" s="137">
        <v>25455</v>
      </c>
      <c r="K3264" s="137">
        <v>25455</v>
      </c>
      <c r="L3264" s="137">
        <v>0</v>
      </c>
      <c r="M3264" s="137">
        <v>0</v>
      </c>
    </row>
    <row r="3265" spans="10:13" ht="14.4" hidden="1" x14ac:dyDescent="0.3">
      <c r="J3265" s="137">
        <v>1000</v>
      </c>
      <c r="K3265" s="137">
        <v>1000</v>
      </c>
      <c r="L3265" s="137">
        <v>0</v>
      </c>
      <c r="M3265" s="137">
        <v>0</v>
      </c>
    </row>
    <row r="3266" spans="10:13" ht="14.4" hidden="1" x14ac:dyDescent="0.3">
      <c r="J3266" s="137">
        <v>2008</v>
      </c>
      <c r="K3266" s="137">
        <v>1998</v>
      </c>
      <c r="L3266" s="137">
        <v>10</v>
      </c>
      <c r="M3266" s="137">
        <v>0</v>
      </c>
    </row>
    <row r="3267" spans="10:13" ht="14.4" hidden="1" x14ac:dyDescent="0.3">
      <c r="J3267" s="137">
        <v>7848.8</v>
      </c>
      <c r="K3267" s="137">
        <v>7848.8</v>
      </c>
      <c r="L3267" s="137">
        <v>0</v>
      </c>
      <c r="M3267" s="137">
        <v>0</v>
      </c>
    </row>
    <row r="3268" spans="10:13" ht="14.4" hidden="1" x14ac:dyDescent="0.3">
      <c r="J3268" s="137">
        <v>671</v>
      </c>
      <c r="K3268" s="137">
        <v>491</v>
      </c>
      <c r="L3268" s="137">
        <v>180</v>
      </c>
      <c r="M3268" s="137">
        <v>0</v>
      </c>
    </row>
    <row r="3269" spans="10:13" ht="14.4" hidden="1" x14ac:dyDescent="0.3">
      <c r="J3269" s="137">
        <v>2842</v>
      </c>
      <c r="K3269" s="137">
        <v>2842</v>
      </c>
      <c r="L3269" s="137">
        <v>0</v>
      </c>
      <c r="M3269" s="137">
        <v>0</v>
      </c>
    </row>
    <row r="3270" spans="10:13" ht="14.4" hidden="1" x14ac:dyDescent="0.3">
      <c r="J3270" s="137">
        <v>2869.5</v>
      </c>
      <c r="K3270" s="137">
        <v>2869.5</v>
      </c>
      <c r="L3270" s="137">
        <v>0</v>
      </c>
      <c r="M3270" s="137">
        <v>0</v>
      </c>
    </row>
    <row r="3271" spans="10:13" ht="14.4" hidden="1" x14ac:dyDescent="0.3">
      <c r="J3271" s="137">
        <v>1609.5</v>
      </c>
      <c r="K3271" s="137">
        <v>1609.5</v>
      </c>
      <c r="L3271" s="137">
        <v>0</v>
      </c>
      <c r="M3271" s="137">
        <v>0</v>
      </c>
    </row>
    <row r="3272" spans="10:13" ht="14.4" hidden="1" x14ac:dyDescent="0.3">
      <c r="J3272" s="137">
        <v>90</v>
      </c>
      <c r="K3272" s="137">
        <v>90</v>
      </c>
      <c r="L3272" s="137">
        <v>0</v>
      </c>
      <c r="M3272" s="137">
        <v>0</v>
      </c>
    </row>
    <row r="3273" spans="10:13" ht="14.4" hidden="1" x14ac:dyDescent="0.3">
      <c r="J3273" s="137">
        <v>3250</v>
      </c>
      <c r="K3273" s="137">
        <v>3250</v>
      </c>
      <c r="L3273" s="137">
        <v>0</v>
      </c>
      <c r="M3273" s="137">
        <v>0</v>
      </c>
    </row>
    <row r="3274" spans="10:13" ht="14.4" hidden="1" x14ac:dyDescent="0.3">
      <c r="J3274" s="137">
        <v>5434.58</v>
      </c>
      <c r="K3274" s="137">
        <v>4413.5</v>
      </c>
      <c r="L3274" s="137">
        <v>115.32</v>
      </c>
      <c r="M3274" s="137">
        <v>905.76</v>
      </c>
    </row>
    <row r="3275" spans="10:13" ht="14.4" hidden="1" x14ac:dyDescent="0.3">
      <c r="J3275" s="137">
        <v>1000</v>
      </c>
      <c r="K3275" s="137">
        <v>1000</v>
      </c>
      <c r="L3275" s="137">
        <v>0</v>
      </c>
      <c r="M3275" s="137">
        <v>0</v>
      </c>
    </row>
    <row r="3276" spans="10:13" ht="14.4" hidden="1" x14ac:dyDescent="0.3">
      <c r="J3276" s="137">
        <v>972.9</v>
      </c>
      <c r="K3276" s="137">
        <v>900</v>
      </c>
      <c r="L3276" s="137">
        <v>0</v>
      </c>
      <c r="M3276" s="137">
        <v>72.900000000000006</v>
      </c>
    </row>
    <row r="3277" spans="10:13" ht="14.4" hidden="1" x14ac:dyDescent="0.3">
      <c r="J3277" s="137">
        <v>100951.94</v>
      </c>
      <c r="K3277" s="137">
        <v>82299</v>
      </c>
      <c r="L3277" s="137">
        <v>18652.939999999999</v>
      </c>
      <c r="M3277" s="137">
        <v>0</v>
      </c>
    </row>
    <row r="3278" spans="10:13" ht="14.4" hidden="1" x14ac:dyDescent="0.3">
      <c r="J3278" s="137">
        <v>4560</v>
      </c>
      <c r="K3278" s="137">
        <v>4560</v>
      </c>
      <c r="L3278" s="137">
        <v>0</v>
      </c>
      <c r="M3278" s="137">
        <v>0</v>
      </c>
    </row>
    <row r="3279" spans="10:13" ht="14.4" hidden="1" x14ac:dyDescent="0.3">
      <c r="J3279" s="137">
        <v>1658</v>
      </c>
      <c r="K3279" s="137">
        <v>1658</v>
      </c>
      <c r="L3279" s="137">
        <v>0</v>
      </c>
      <c r="M3279" s="137">
        <v>0</v>
      </c>
    </row>
    <row r="3280" spans="10:13" ht="14.4" hidden="1" x14ac:dyDescent="0.3">
      <c r="J3280" s="137">
        <v>1029</v>
      </c>
      <c r="K3280" s="137">
        <v>1029</v>
      </c>
      <c r="L3280" s="137">
        <v>0</v>
      </c>
      <c r="M3280" s="137">
        <v>0</v>
      </c>
    </row>
    <row r="3281" spans="10:13" ht="14.4" hidden="1" x14ac:dyDescent="0.3">
      <c r="J3281" s="137">
        <v>1698</v>
      </c>
      <c r="K3281" s="137">
        <v>1698</v>
      </c>
      <c r="L3281" s="137">
        <v>0</v>
      </c>
      <c r="M3281" s="137">
        <v>0</v>
      </c>
    </row>
    <row r="3282" spans="10:13" ht="14.4" hidden="1" x14ac:dyDescent="0.3">
      <c r="J3282" s="137">
        <v>84244.5</v>
      </c>
      <c r="K3282" s="137">
        <v>84244.5</v>
      </c>
      <c r="L3282" s="137">
        <v>0</v>
      </c>
      <c r="M3282" s="137">
        <v>0</v>
      </c>
    </row>
    <row r="3283" spans="10:13" ht="14.4" hidden="1" x14ac:dyDescent="0.3">
      <c r="J3283" s="137">
        <v>1545.83</v>
      </c>
      <c r="K3283" s="137">
        <v>1430</v>
      </c>
      <c r="L3283" s="137">
        <v>0</v>
      </c>
      <c r="M3283" s="137">
        <v>115.83</v>
      </c>
    </row>
    <row r="3284" spans="10:13" ht="14.4" hidden="1" x14ac:dyDescent="0.3">
      <c r="J3284" s="137">
        <v>33890</v>
      </c>
      <c r="K3284" s="137">
        <v>33890</v>
      </c>
      <c r="L3284" s="137">
        <v>0</v>
      </c>
      <c r="M3284" s="137">
        <v>0</v>
      </c>
    </row>
    <row r="3285" spans="10:13" ht="14.4" hidden="1" x14ac:dyDescent="0.3">
      <c r="J3285" s="137">
        <v>1740</v>
      </c>
      <c r="K3285" s="137">
        <v>1740</v>
      </c>
      <c r="L3285" s="137">
        <v>0</v>
      </c>
      <c r="M3285" s="137">
        <v>0</v>
      </c>
    </row>
    <row r="3286" spans="10:13" ht="14.4" hidden="1" x14ac:dyDescent="0.3">
      <c r="J3286" s="137">
        <v>4420</v>
      </c>
      <c r="K3286" s="137">
        <v>0</v>
      </c>
      <c r="L3286" s="137">
        <v>4420</v>
      </c>
      <c r="M3286" s="137">
        <v>0</v>
      </c>
    </row>
    <row r="3287" spans="10:13" ht="14.4" hidden="1" x14ac:dyDescent="0.3">
      <c r="J3287" s="137">
        <v>6235</v>
      </c>
      <c r="K3287" s="137">
        <v>6225</v>
      </c>
      <c r="L3287" s="137">
        <v>10</v>
      </c>
      <c r="M3287" s="137">
        <v>0</v>
      </c>
    </row>
    <row r="3288" spans="10:13" ht="14.4" hidden="1" x14ac:dyDescent="0.3">
      <c r="J3288" s="137">
        <v>342</v>
      </c>
      <c r="K3288" s="137">
        <v>342</v>
      </c>
      <c r="L3288" s="137">
        <v>0</v>
      </c>
      <c r="M3288" s="137">
        <v>0</v>
      </c>
    </row>
    <row r="3289" spans="10:13" ht="14.4" hidden="1" x14ac:dyDescent="0.3">
      <c r="J3289" s="137">
        <v>508</v>
      </c>
      <c r="K3289" s="137">
        <v>508</v>
      </c>
      <c r="L3289" s="137">
        <v>0</v>
      </c>
      <c r="M3289" s="137">
        <v>0</v>
      </c>
    </row>
    <row r="3290" spans="10:13" ht="14.4" hidden="1" x14ac:dyDescent="0.3">
      <c r="J3290" s="137">
        <v>608</v>
      </c>
      <c r="K3290" s="137">
        <v>608</v>
      </c>
      <c r="L3290" s="137">
        <v>0</v>
      </c>
      <c r="M3290" s="137">
        <v>0</v>
      </c>
    </row>
    <row r="3291" spans="10:13" ht="14.4" hidden="1" x14ac:dyDescent="0.3">
      <c r="J3291" s="137">
        <v>8551.7900000000009</v>
      </c>
      <c r="K3291" s="137">
        <v>7911</v>
      </c>
      <c r="L3291" s="137">
        <v>0</v>
      </c>
      <c r="M3291" s="137">
        <v>640.79</v>
      </c>
    </row>
    <row r="3292" spans="10:13" ht="14.4" hidden="1" x14ac:dyDescent="0.3">
      <c r="J3292" s="137">
        <v>8541</v>
      </c>
      <c r="K3292" s="137">
        <v>8541</v>
      </c>
      <c r="L3292" s="137">
        <v>0</v>
      </c>
      <c r="M3292" s="137">
        <v>0</v>
      </c>
    </row>
    <row r="3293" spans="10:13" ht="14.4" hidden="1" x14ac:dyDescent="0.3">
      <c r="J3293" s="137">
        <v>1900</v>
      </c>
      <c r="K3293" s="137">
        <v>1900</v>
      </c>
      <c r="L3293" s="137">
        <v>0</v>
      </c>
      <c r="M3293" s="137">
        <v>0</v>
      </c>
    </row>
    <row r="3294" spans="10:13" ht="14.4" hidden="1" x14ac:dyDescent="0.3">
      <c r="J3294" s="137">
        <v>2959</v>
      </c>
      <c r="K3294" s="137">
        <v>2690</v>
      </c>
      <c r="L3294" s="137">
        <v>0</v>
      </c>
      <c r="M3294" s="137">
        <v>269</v>
      </c>
    </row>
    <row r="3295" spans="10:13" ht="14.4" hidden="1" x14ac:dyDescent="0.3">
      <c r="J3295" s="137">
        <v>2261</v>
      </c>
      <c r="K3295" s="137">
        <v>2261</v>
      </c>
      <c r="L3295" s="137">
        <v>0</v>
      </c>
      <c r="M3295" s="137">
        <v>0</v>
      </c>
    </row>
    <row r="3296" spans="10:13" ht="14.4" hidden="1" x14ac:dyDescent="0.3">
      <c r="J3296" s="137">
        <v>1706.34</v>
      </c>
      <c r="K3296" s="137">
        <v>1513.6</v>
      </c>
      <c r="L3296" s="137">
        <v>39.89</v>
      </c>
      <c r="M3296" s="137">
        <v>152.85</v>
      </c>
    </row>
    <row r="3297" spans="10:13" ht="14.4" hidden="1" x14ac:dyDescent="0.3">
      <c r="J3297" s="137">
        <v>49834.559999999998</v>
      </c>
      <c r="K3297" s="137">
        <v>744.6</v>
      </c>
      <c r="L3297" s="137">
        <v>49089.96</v>
      </c>
      <c r="M3297" s="137">
        <v>0</v>
      </c>
    </row>
    <row r="3298" spans="10:13" ht="14.4" hidden="1" x14ac:dyDescent="0.3">
      <c r="J3298" s="137">
        <v>3877.5</v>
      </c>
      <c r="K3298" s="137">
        <v>3867.5</v>
      </c>
      <c r="L3298" s="137">
        <v>10</v>
      </c>
      <c r="M3298" s="137">
        <v>0</v>
      </c>
    </row>
    <row r="3299" spans="10:13" ht="14.4" hidden="1" x14ac:dyDescent="0.3">
      <c r="J3299" s="137">
        <v>4759</v>
      </c>
      <c r="K3299" s="137">
        <v>4749</v>
      </c>
      <c r="L3299" s="137">
        <v>10</v>
      </c>
      <c r="M3299" s="137">
        <v>0</v>
      </c>
    </row>
    <row r="3300" spans="10:13" ht="14.4" hidden="1" x14ac:dyDescent="0.3">
      <c r="J3300" s="137">
        <v>14317</v>
      </c>
      <c r="K3300" s="137">
        <v>14307</v>
      </c>
      <c r="L3300" s="137">
        <v>10</v>
      </c>
      <c r="M3300" s="137">
        <v>0</v>
      </c>
    </row>
    <row r="3301" spans="10:13" ht="14.4" hidden="1" x14ac:dyDescent="0.3">
      <c r="J3301" s="137">
        <v>2400</v>
      </c>
      <c r="K3301" s="137">
        <v>2000</v>
      </c>
      <c r="L3301" s="137">
        <v>0</v>
      </c>
      <c r="M3301" s="137">
        <v>400</v>
      </c>
    </row>
    <row r="3302" spans="10:13" ht="14.4" hidden="1" x14ac:dyDescent="0.3">
      <c r="J3302" s="137">
        <v>15010</v>
      </c>
      <c r="K3302" s="137">
        <v>15010</v>
      </c>
      <c r="L3302" s="137">
        <v>0</v>
      </c>
      <c r="M3302" s="137">
        <v>0</v>
      </c>
    </row>
    <row r="3303" spans="10:13" ht="14.4" hidden="1" x14ac:dyDescent="0.3">
      <c r="J3303" s="137">
        <v>329</v>
      </c>
      <c r="K3303" s="137">
        <v>329</v>
      </c>
      <c r="L3303" s="137">
        <v>0</v>
      </c>
      <c r="M3303" s="137">
        <v>0</v>
      </c>
    </row>
    <row r="3304" spans="10:13" ht="14.4" hidden="1" x14ac:dyDescent="0.3">
      <c r="J3304" s="137">
        <v>7271</v>
      </c>
      <c r="K3304" s="137">
        <v>7271</v>
      </c>
      <c r="L3304" s="137">
        <v>0</v>
      </c>
      <c r="M3304" s="137">
        <v>0</v>
      </c>
    </row>
    <row r="3305" spans="10:13" ht="14.4" hidden="1" x14ac:dyDescent="0.3">
      <c r="J3305" s="137">
        <v>7271</v>
      </c>
      <c r="K3305" s="137">
        <v>7271</v>
      </c>
      <c r="L3305" s="137">
        <v>0</v>
      </c>
      <c r="M3305" s="137">
        <v>0</v>
      </c>
    </row>
    <row r="3306" spans="10:13" ht="14.4" hidden="1" x14ac:dyDescent="0.3">
      <c r="J3306" s="137">
        <v>1155</v>
      </c>
      <c r="K3306" s="137">
        <v>1050</v>
      </c>
      <c r="L3306" s="137">
        <v>0</v>
      </c>
      <c r="M3306" s="137">
        <v>105</v>
      </c>
    </row>
    <row r="3307" spans="10:13" ht="14.4" hidden="1" x14ac:dyDescent="0.3">
      <c r="J3307" s="137">
        <v>6128.5</v>
      </c>
      <c r="K3307" s="137">
        <v>6118.5</v>
      </c>
      <c r="L3307" s="137">
        <v>10</v>
      </c>
      <c r="M3307" s="137">
        <v>0</v>
      </c>
    </row>
    <row r="3308" spans="10:13" ht="14.4" hidden="1" x14ac:dyDescent="0.3">
      <c r="J3308" s="137">
        <v>3720.11</v>
      </c>
      <c r="K3308" s="137">
        <v>3720.11</v>
      </c>
      <c r="L3308" s="137">
        <v>0</v>
      </c>
      <c r="M3308" s="137">
        <v>0</v>
      </c>
    </row>
    <row r="3309" spans="10:13" ht="14.4" hidden="1" x14ac:dyDescent="0.3">
      <c r="J3309" s="137">
        <v>6918.94</v>
      </c>
      <c r="K3309" s="137">
        <v>6400.5</v>
      </c>
      <c r="L3309" s="137">
        <v>0</v>
      </c>
      <c r="M3309" s="137">
        <v>518.44000000000005</v>
      </c>
    </row>
    <row r="3310" spans="10:13" ht="14.4" hidden="1" x14ac:dyDescent="0.3">
      <c r="J3310" s="137">
        <v>6082.8</v>
      </c>
      <c r="K3310" s="137">
        <v>5069</v>
      </c>
      <c r="L3310" s="137">
        <v>0</v>
      </c>
      <c r="M3310" s="137">
        <v>1013.8</v>
      </c>
    </row>
    <row r="3311" spans="10:13" ht="14.4" hidden="1" x14ac:dyDescent="0.3">
      <c r="J3311" s="137">
        <v>30552</v>
      </c>
      <c r="K3311" s="137">
        <v>30552</v>
      </c>
      <c r="L3311" s="137">
        <v>0</v>
      </c>
      <c r="M3311" s="137">
        <v>0</v>
      </c>
    </row>
    <row r="3312" spans="10:13" ht="14.4" hidden="1" x14ac:dyDescent="0.3">
      <c r="J3312" s="137">
        <v>3783.5</v>
      </c>
      <c r="K3312" s="137">
        <v>3500</v>
      </c>
      <c r="L3312" s="137">
        <v>0</v>
      </c>
      <c r="M3312" s="137">
        <v>283.5</v>
      </c>
    </row>
    <row r="3313" spans="10:13" ht="14.4" hidden="1" x14ac:dyDescent="0.3">
      <c r="J3313" s="137">
        <v>2000</v>
      </c>
      <c r="K3313" s="137">
        <v>2000</v>
      </c>
      <c r="L3313" s="137">
        <v>0</v>
      </c>
      <c r="M3313" s="137">
        <v>0</v>
      </c>
    </row>
    <row r="3314" spans="10:13" ht="14.4" hidden="1" x14ac:dyDescent="0.3">
      <c r="J3314" s="137">
        <v>4906.5</v>
      </c>
      <c r="K3314" s="137">
        <v>4896.5</v>
      </c>
      <c r="L3314" s="137">
        <v>10</v>
      </c>
      <c r="M3314" s="137">
        <v>0</v>
      </c>
    </row>
    <row r="3315" spans="10:13" ht="14.4" hidden="1" x14ac:dyDescent="0.3">
      <c r="J3315" s="137">
        <v>14512.03</v>
      </c>
      <c r="K3315" s="137">
        <v>15463</v>
      </c>
      <c r="L3315" s="137">
        <v>0</v>
      </c>
      <c r="M3315" s="137">
        <v>-950.97</v>
      </c>
    </row>
    <row r="3316" spans="10:13" ht="14.4" hidden="1" x14ac:dyDescent="0.3">
      <c r="J3316" s="137">
        <v>608.04</v>
      </c>
      <c r="K3316" s="137">
        <v>559.63</v>
      </c>
      <c r="L3316" s="137">
        <v>13.99</v>
      </c>
      <c r="M3316" s="137">
        <v>34.42</v>
      </c>
    </row>
    <row r="3317" spans="10:13" ht="14.4" hidden="1" x14ac:dyDescent="0.3">
      <c r="J3317" s="137">
        <v>1824.09</v>
      </c>
      <c r="K3317" s="137">
        <v>1678.87</v>
      </c>
      <c r="L3317" s="137">
        <v>41.97</v>
      </c>
      <c r="M3317" s="137">
        <v>103.25</v>
      </c>
    </row>
    <row r="3318" spans="10:13" ht="14.4" hidden="1" x14ac:dyDescent="0.3">
      <c r="J3318" s="137">
        <v>443.7</v>
      </c>
      <c r="K3318" s="137">
        <v>408.37</v>
      </c>
      <c r="L3318" s="137">
        <v>10.210000000000001</v>
      </c>
      <c r="M3318" s="137">
        <v>25.12</v>
      </c>
    </row>
    <row r="3319" spans="10:13" ht="14.4" hidden="1" x14ac:dyDescent="0.3">
      <c r="J3319" s="137">
        <v>147.9</v>
      </c>
      <c r="K3319" s="137">
        <v>136.13</v>
      </c>
      <c r="L3319" s="137">
        <v>3.4</v>
      </c>
      <c r="M3319" s="137">
        <v>8.3699999999999992</v>
      </c>
    </row>
    <row r="3320" spans="10:13" ht="14.4" hidden="1" x14ac:dyDescent="0.3">
      <c r="J3320" s="137">
        <v>3970.51</v>
      </c>
      <c r="K3320" s="137">
        <v>3673</v>
      </c>
      <c r="L3320" s="137">
        <v>0</v>
      </c>
      <c r="M3320" s="137">
        <v>297.51</v>
      </c>
    </row>
    <row r="3321" spans="10:13" ht="14.4" hidden="1" x14ac:dyDescent="0.3">
      <c r="J3321" s="137">
        <v>121272.75</v>
      </c>
      <c r="K3321" s="137">
        <v>121070</v>
      </c>
      <c r="L3321" s="137">
        <v>202.75</v>
      </c>
      <c r="M3321" s="137">
        <v>0</v>
      </c>
    </row>
    <row r="3322" spans="10:13" ht="14.4" hidden="1" x14ac:dyDescent="0.3">
      <c r="J3322" s="137">
        <v>18385.2</v>
      </c>
      <c r="K3322" s="137">
        <v>17993.55</v>
      </c>
      <c r="L3322" s="137">
        <v>391.65</v>
      </c>
      <c r="M3322" s="137">
        <v>0</v>
      </c>
    </row>
    <row r="3323" spans="10:13" ht="14.4" hidden="1" x14ac:dyDescent="0.3">
      <c r="J3323" s="137">
        <v>9126.85</v>
      </c>
      <c r="K3323" s="137">
        <v>9126.85</v>
      </c>
      <c r="L3323" s="137">
        <v>0</v>
      </c>
      <c r="M3323" s="137">
        <v>0</v>
      </c>
    </row>
    <row r="3324" spans="10:13" ht="14.4" hidden="1" x14ac:dyDescent="0.3">
      <c r="J3324" s="137">
        <v>17883.650000000001</v>
      </c>
      <c r="K3324" s="137">
        <v>17883.650000000001</v>
      </c>
      <c r="L3324" s="137">
        <v>0</v>
      </c>
      <c r="M3324" s="137">
        <v>0</v>
      </c>
    </row>
    <row r="3325" spans="10:13" ht="14.4" hidden="1" x14ac:dyDescent="0.3">
      <c r="J3325" s="137">
        <v>75000</v>
      </c>
      <c r="K3325" s="137">
        <v>75000</v>
      </c>
      <c r="L3325" s="137">
        <v>0</v>
      </c>
      <c r="M3325" s="137">
        <v>0</v>
      </c>
    </row>
    <row r="3326" spans="10:13" ht="14.4" hidden="1" x14ac:dyDescent="0.3">
      <c r="J3326" s="137">
        <v>5390</v>
      </c>
      <c r="K3326" s="137">
        <v>5380</v>
      </c>
      <c r="L3326" s="137">
        <v>10</v>
      </c>
      <c r="M3326" s="137">
        <v>0</v>
      </c>
    </row>
    <row r="3327" spans="10:13" ht="14.4" hidden="1" x14ac:dyDescent="0.3">
      <c r="J3327" s="137">
        <v>336357.97</v>
      </c>
      <c r="K3327" s="137">
        <v>224762.3</v>
      </c>
      <c r="L3327" s="137">
        <v>81021.320000000007</v>
      </c>
      <c r="M3327" s="137">
        <v>30574.35</v>
      </c>
    </row>
    <row r="3328" spans="10:13" ht="14.4" hidden="1" x14ac:dyDescent="0.3">
      <c r="J3328" s="137">
        <v>59360</v>
      </c>
      <c r="K3328" s="137">
        <v>59360</v>
      </c>
      <c r="L3328" s="137">
        <v>0</v>
      </c>
      <c r="M3328" s="137">
        <v>0</v>
      </c>
    </row>
    <row r="3329" spans="10:13" ht="14.4" hidden="1" x14ac:dyDescent="0.3">
      <c r="J3329" s="137">
        <v>5760</v>
      </c>
      <c r="K3329" s="137">
        <v>5760</v>
      </c>
      <c r="L3329" s="137">
        <v>0</v>
      </c>
      <c r="M3329" s="137">
        <v>0</v>
      </c>
    </row>
    <row r="3330" spans="10:13" ht="14.4" hidden="1" x14ac:dyDescent="0.3">
      <c r="J3330" s="137">
        <v>37646.300000000003</v>
      </c>
      <c r="K3330" s="137">
        <v>29868.5</v>
      </c>
      <c r="L3330" s="137">
        <v>7777.8</v>
      </c>
      <c r="M3330" s="137">
        <v>0</v>
      </c>
    </row>
    <row r="3331" spans="10:13" ht="14.4" hidden="1" x14ac:dyDescent="0.3">
      <c r="J3331" s="137">
        <v>5450</v>
      </c>
      <c r="K3331" s="137">
        <v>5450</v>
      </c>
      <c r="L3331" s="137">
        <v>0</v>
      </c>
      <c r="M3331" s="137">
        <v>0</v>
      </c>
    </row>
    <row r="3332" spans="10:13" ht="14.4" hidden="1" x14ac:dyDescent="0.3">
      <c r="J3332" s="137">
        <v>3783.5</v>
      </c>
      <c r="K3332" s="137">
        <v>3500</v>
      </c>
      <c r="L3332" s="137">
        <v>0</v>
      </c>
      <c r="M3332" s="137">
        <v>283.5</v>
      </c>
    </row>
    <row r="3333" spans="10:13" ht="14.4" hidden="1" x14ac:dyDescent="0.3">
      <c r="J3333" s="137">
        <v>4933</v>
      </c>
      <c r="K3333" s="137">
        <v>5236</v>
      </c>
      <c r="L3333" s="137">
        <v>-303</v>
      </c>
      <c r="M3333" s="137">
        <v>0</v>
      </c>
    </row>
    <row r="3334" spans="10:13" ht="14.4" hidden="1" x14ac:dyDescent="0.3">
      <c r="J3334" s="137">
        <v>35253.800000000003</v>
      </c>
      <c r="K3334" s="137">
        <v>35249</v>
      </c>
      <c r="L3334" s="137">
        <v>4.8</v>
      </c>
      <c r="M3334" s="137">
        <v>0</v>
      </c>
    </row>
    <row r="3335" spans="10:13" ht="14.4" hidden="1" x14ac:dyDescent="0.3">
      <c r="J3335" s="137">
        <v>875.78</v>
      </c>
      <c r="K3335" s="137">
        <v>875.78</v>
      </c>
      <c r="L3335" s="137">
        <v>0</v>
      </c>
      <c r="M3335" s="137">
        <v>0</v>
      </c>
    </row>
    <row r="3336" spans="10:13" ht="14.4" hidden="1" x14ac:dyDescent="0.3">
      <c r="J3336" s="137">
        <v>22432.720000000001</v>
      </c>
      <c r="K3336" s="137">
        <v>22032.720000000001</v>
      </c>
      <c r="L3336" s="137">
        <v>400</v>
      </c>
      <c r="M3336" s="137">
        <v>0</v>
      </c>
    </row>
    <row r="3337" spans="10:13" ht="14.4" hidden="1" x14ac:dyDescent="0.3">
      <c r="J3337" s="137">
        <v>51851.4</v>
      </c>
      <c r="K3337" s="137">
        <v>50151.4</v>
      </c>
      <c r="L3337" s="137">
        <v>1700</v>
      </c>
      <c r="M3337" s="137">
        <v>0</v>
      </c>
    </row>
    <row r="3338" spans="10:13" ht="14.4" hidden="1" x14ac:dyDescent="0.3">
      <c r="J3338" s="137">
        <v>10749.6</v>
      </c>
      <c r="K3338" s="137">
        <v>8958</v>
      </c>
      <c r="L3338" s="137">
        <v>0</v>
      </c>
      <c r="M3338" s="137">
        <v>1791.6</v>
      </c>
    </row>
    <row r="3339" spans="10:13" ht="14.4" hidden="1" x14ac:dyDescent="0.3">
      <c r="J3339" s="137">
        <v>4293.6000000000004</v>
      </c>
      <c r="K3339" s="137">
        <v>3578</v>
      </c>
      <c r="L3339" s="137">
        <v>0</v>
      </c>
      <c r="M3339" s="137">
        <v>715.6</v>
      </c>
    </row>
    <row r="3340" spans="10:13" ht="14.4" hidden="1" x14ac:dyDescent="0.3">
      <c r="J3340" s="137">
        <v>1824</v>
      </c>
      <c r="K3340" s="137">
        <v>1824</v>
      </c>
      <c r="L3340" s="137">
        <v>0</v>
      </c>
      <c r="M3340" s="137">
        <v>0</v>
      </c>
    </row>
    <row r="3341" spans="10:13" ht="14.4" hidden="1" x14ac:dyDescent="0.3">
      <c r="J3341" s="137">
        <v>21661.25</v>
      </c>
      <c r="K3341" s="137">
        <v>3108.5</v>
      </c>
      <c r="L3341" s="137">
        <v>18552.75</v>
      </c>
      <c r="M3341" s="137">
        <v>0</v>
      </c>
    </row>
    <row r="3342" spans="10:13" ht="14.4" hidden="1" x14ac:dyDescent="0.3">
      <c r="J3342" s="137">
        <v>4987.41</v>
      </c>
      <c r="K3342" s="137">
        <v>3954.88</v>
      </c>
      <c r="L3342" s="137">
        <v>1032.53</v>
      </c>
      <c r="M3342" s="137">
        <v>0</v>
      </c>
    </row>
    <row r="3343" spans="10:13" ht="14.4" hidden="1" x14ac:dyDescent="0.3">
      <c r="J3343" s="137">
        <v>705.35</v>
      </c>
      <c r="K3343" s="137">
        <v>652.5</v>
      </c>
      <c r="L3343" s="137">
        <v>0</v>
      </c>
      <c r="M3343" s="137">
        <v>52.85</v>
      </c>
    </row>
    <row r="3344" spans="10:13" ht="14.4" hidden="1" x14ac:dyDescent="0.3">
      <c r="J3344" s="137">
        <v>1566</v>
      </c>
      <c r="K3344" s="137">
        <v>1305</v>
      </c>
      <c r="L3344" s="137">
        <v>0</v>
      </c>
      <c r="M3344" s="137">
        <v>261</v>
      </c>
    </row>
    <row r="3345" spans="10:13" ht="14.4" hidden="1" x14ac:dyDescent="0.3">
      <c r="J3345" s="137">
        <v>9175.5499999999993</v>
      </c>
      <c r="K3345" s="137">
        <v>9175.5499999999993</v>
      </c>
      <c r="L3345" s="137">
        <v>0</v>
      </c>
      <c r="M3345" s="137">
        <v>0</v>
      </c>
    </row>
    <row r="3346" spans="10:13" ht="14.4" hidden="1" x14ac:dyDescent="0.3">
      <c r="J3346" s="137">
        <v>8714.5</v>
      </c>
      <c r="K3346" s="137">
        <v>8714.5</v>
      </c>
      <c r="L3346" s="137">
        <v>0</v>
      </c>
      <c r="M3346" s="137">
        <v>0</v>
      </c>
    </row>
    <row r="3347" spans="10:13" ht="14.4" hidden="1" x14ac:dyDescent="0.3">
      <c r="J3347" s="137">
        <v>28035.72</v>
      </c>
      <c r="K3347" s="137">
        <v>22450.5</v>
      </c>
      <c r="L3347" s="137">
        <v>912.6</v>
      </c>
      <c r="M3347" s="137">
        <v>4672.62</v>
      </c>
    </row>
    <row r="3348" spans="10:13" ht="14.4" hidden="1" x14ac:dyDescent="0.3">
      <c r="J3348" s="137">
        <v>4410</v>
      </c>
      <c r="K3348" s="137">
        <v>75</v>
      </c>
      <c r="L3348" s="137">
        <v>3600</v>
      </c>
      <c r="M3348" s="137">
        <v>735</v>
      </c>
    </row>
    <row r="3349" spans="10:13" ht="14.4" hidden="1" x14ac:dyDescent="0.3">
      <c r="J3349" s="137">
        <v>1944.6</v>
      </c>
      <c r="K3349" s="137">
        <v>1620.5</v>
      </c>
      <c r="L3349" s="137">
        <v>0</v>
      </c>
      <c r="M3349" s="137">
        <v>324.10000000000002</v>
      </c>
    </row>
    <row r="3350" spans="10:13" ht="14.4" hidden="1" x14ac:dyDescent="0.3">
      <c r="J3350" s="137">
        <v>5398.4</v>
      </c>
      <c r="K3350" s="137">
        <v>4486.5</v>
      </c>
      <c r="L3350" s="137">
        <v>12.17</v>
      </c>
      <c r="M3350" s="137">
        <v>899.73</v>
      </c>
    </row>
    <row r="3351" spans="10:13" ht="14.4" hidden="1" x14ac:dyDescent="0.3">
      <c r="J3351" s="137">
        <v>3434.5</v>
      </c>
      <c r="K3351" s="137">
        <v>3434.5</v>
      </c>
      <c r="L3351" s="137">
        <v>0</v>
      </c>
      <c r="M3351" s="137">
        <v>0</v>
      </c>
    </row>
    <row r="3352" spans="10:13" ht="14.4" hidden="1" x14ac:dyDescent="0.3">
      <c r="J3352" s="137">
        <v>980.32</v>
      </c>
      <c r="K3352" s="137">
        <v>891.2</v>
      </c>
      <c r="L3352" s="137">
        <v>0</v>
      </c>
      <c r="M3352" s="137">
        <v>89.12</v>
      </c>
    </row>
    <row r="3353" spans="10:13" ht="14.4" hidden="1" x14ac:dyDescent="0.3">
      <c r="J3353" s="137">
        <v>2302.19</v>
      </c>
      <c r="K3353" s="137">
        <v>1769.5</v>
      </c>
      <c r="L3353" s="137">
        <v>323.39999999999998</v>
      </c>
      <c r="M3353" s="137">
        <v>209.29</v>
      </c>
    </row>
    <row r="3354" spans="10:13" ht="14.4" hidden="1" x14ac:dyDescent="0.3">
      <c r="J3354" s="137">
        <v>1058.31</v>
      </c>
      <c r="K3354" s="137">
        <v>962.1</v>
      </c>
      <c r="L3354" s="137">
        <v>0</v>
      </c>
      <c r="M3354" s="137">
        <v>96.21</v>
      </c>
    </row>
    <row r="3355" spans="10:13" ht="14.4" hidden="1" x14ac:dyDescent="0.3">
      <c r="J3355" s="137">
        <v>677.6</v>
      </c>
      <c r="K3355" s="137">
        <v>616</v>
      </c>
      <c r="L3355" s="137">
        <v>0</v>
      </c>
      <c r="M3355" s="137">
        <v>61.6</v>
      </c>
    </row>
    <row r="3356" spans="10:13" ht="14.4" hidden="1" x14ac:dyDescent="0.3">
      <c r="J3356" s="137">
        <v>5200.25</v>
      </c>
      <c r="K3356" s="137">
        <v>4727.5</v>
      </c>
      <c r="L3356" s="137">
        <v>0</v>
      </c>
      <c r="M3356" s="137">
        <v>472.75</v>
      </c>
    </row>
    <row r="3357" spans="10:13" ht="14.4" hidden="1" x14ac:dyDescent="0.3">
      <c r="J3357" s="137">
        <v>1100</v>
      </c>
      <c r="K3357" s="137">
        <v>1000</v>
      </c>
      <c r="L3357" s="137">
        <v>0</v>
      </c>
      <c r="M3357" s="137">
        <v>100</v>
      </c>
    </row>
    <row r="3358" spans="10:13" ht="14.4" hidden="1" x14ac:dyDescent="0.3">
      <c r="J3358" s="137">
        <v>6606.6</v>
      </c>
      <c r="K3358" s="137">
        <v>6006</v>
      </c>
      <c r="L3358" s="137">
        <v>0</v>
      </c>
      <c r="M3358" s="137">
        <v>600.6</v>
      </c>
    </row>
    <row r="3359" spans="10:13" ht="14.4" hidden="1" x14ac:dyDescent="0.3">
      <c r="J3359" s="137">
        <v>9560</v>
      </c>
      <c r="K3359" s="137">
        <v>9560</v>
      </c>
      <c r="L3359" s="137">
        <v>0</v>
      </c>
      <c r="M3359" s="137">
        <v>0</v>
      </c>
    </row>
    <row r="3360" spans="10:13" ht="14.4" hidden="1" x14ac:dyDescent="0.3">
      <c r="J3360" s="137">
        <v>879.45</v>
      </c>
      <c r="K3360" s="137">
        <v>799.5</v>
      </c>
      <c r="L3360" s="137">
        <v>0</v>
      </c>
      <c r="M3360" s="137">
        <v>79.95</v>
      </c>
    </row>
    <row r="3361" spans="10:13" ht="14.4" hidden="1" x14ac:dyDescent="0.3">
      <c r="J3361" s="137">
        <v>608.85</v>
      </c>
      <c r="K3361" s="137">
        <v>553.5</v>
      </c>
      <c r="L3361" s="137">
        <v>0</v>
      </c>
      <c r="M3361" s="137">
        <v>55.35</v>
      </c>
    </row>
    <row r="3362" spans="10:13" ht="14.4" hidden="1" x14ac:dyDescent="0.3">
      <c r="J3362" s="137">
        <v>12009.25</v>
      </c>
      <c r="K3362" s="137">
        <v>10917.5</v>
      </c>
      <c r="L3362" s="137">
        <v>0</v>
      </c>
      <c r="M3362" s="137">
        <v>1091.75</v>
      </c>
    </row>
    <row r="3363" spans="10:13" ht="14.4" hidden="1" x14ac:dyDescent="0.3">
      <c r="J3363" s="137">
        <v>821.56</v>
      </c>
      <c r="K3363" s="137">
        <v>760</v>
      </c>
      <c r="L3363" s="137">
        <v>0</v>
      </c>
      <c r="M3363" s="137">
        <v>61.56</v>
      </c>
    </row>
    <row r="3364" spans="10:13" ht="14.4" hidden="1" x14ac:dyDescent="0.3">
      <c r="J3364" s="137">
        <v>10549.5</v>
      </c>
      <c r="K3364" s="137">
        <v>10549.5</v>
      </c>
      <c r="L3364" s="137">
        <v>0</v>
      </c>
      <c r="M3364" s="137">
        <v>0</v>
      </c>
    </row>
    <row r="3365" spans="10:13" ht="14.4" hidden="1" x14ac:dyDescent="0.3">
      <c r="J3365" s="137">
        <v>940</v>
      </c>
      <c r="K3365" s="137">
        <v>940</v>
      </c>
      <c r="L3365" s="137">
        <v>0</v>
      </c>
      <c r="M3365" s="137">
        <v>0</v>
      </c>
    </row>
    <row r="3366" spans="10:13" ht="14.4" hidden="1" x14ac:dyDescent="0.3">
      <c r="J3366" s="137">
        <v>2440</v>
      </c>
      <c r="K3366" s="137">
        <v>2440</v>
      </c>
      <c r="L3366" s="137">
        <v>0</v>
      </c>
      <c r="M3366" s="137">
        <v>0</v>
      </c>
    </row>
    <row r="3367" spans="10:13" ht="14.4" hidden="1" x14ac:dyDescent="0.3">
      <c r="J3367" s="137">
        <v>23473.75</v>
      </c>
      <c r="K3367" s="137">
        <v>8500</v>
      </c>
      <c r="L3367" s="137">
        <v>12839.77</v>
      </c>
      <c r="M3367" s="137">
        <v>2133.98</v>
      </c>
    </row>
    <row r="3368" spans="10:13" ht="14.4" hidden="1" x14ac:dyDescent="0.3">
      <c r="J3368" s="137">
        <v>13942</v>
      </c>
      <c r="K3368" s="137">
        <v>13942</v>
      </c>
      <c r="L3368" s="137">
        <v>0</v>
      </c>
      <c r="M3368" s="137">
        <v>0</v>
      </c>
    </row>
    <row r="3369" spans="10:13" ht="14.4" hidden="1" x14ac:dyDescent="0.3">
      <c r="J3369" s="137">
        <v>7610</v>
      </c>
      <c r="K3369" s="137">
        <v>7610</v>
      </c>
      <c r="L3369" s="137">
        <v>0</v>
      </c>
      <c r="M3369" s="137">
        <v>0</v>
      </c>
    </row>
    <row r="3370" spans="10:13" ht="14.4" hidden="1" x14ac:dyDescent="0.3">
      <c r="J3370" s="137">
        <v>3866</v>
      </c>
      <c r="K3370" s="137">
        <v>3866</v>
      </c>
      <c r="L3370" s="137">
        <v>0</v>
      </c>
      <c r="M3370" s="137">
        <v>0</v>
      </c>
    </row>
    <row r="3371" spans="10:13" ht="14.4" hidden="1" x14ac:dyDescent="0.3">
      <c r="J3371" s="137">
        <v>15</v>
      </c>
      <c r="K3371" s="137">
        <v>15</v>
      </c>
      <c r="L3371" s="137">
        <v>0</v>
      </c>
      <c r="M3371" s="137">
        <v>0</v>
      </c>
    </row>
    <row r="3372" spans="10:13" ht="14.4" hidden="1" x14ac:dyDescent="0.3">
      <c r="J3372" s="137">
        <v>5097.6000000000004</v>
      </c>
      <c r="K3372" s="137">
        <v>4248</v>
      </c>
      <c r="L3372" s="137">
        <v>0</v>
      </c>
      <c r="M3372" s="137">
        <v>849.6</v>
      </c>
    </row>
    <row r="3373" spans="10:13" ht="14.4" hidden="1" x14ac:dyDescent="0.3">
      <c r="J3373" s="137">
        <v>13777.5</v>
      </c>
      <c r="K3373" s="137">
        <v>7525</v>
      </c>
      <c r="L3373" s="137">
        <v>5000</v>
      </c>
      <c r="M3373" s="137">
        <v>1252.5</v>
      </c>
    </row>
    <row r="3374" spans="10:13" ht="14.4" hidden="1" x14ac:dyDescent="0.3">
      <c r="J3374" s="137">
        <v>5430.15</v>
      </c>
      <c r="K3374" s="137">
        <v>4936.5</v>
      </c>
      <c r="L3374" s="137">
        <v>0</v>
      </c>
      <c r="M3374" s="137">
        <v>493.65</v>
      </c>
    </row>
    <row r="3375" spans="10:13" ht="14.4" hidden="1" x14ac:dyDescent="0.3">
      <c r="J3375" s="137">
        <v>20769</v>
      </c>
      <c r="K3375" s="137">
        <v>3060</v>
      </c>
      <c r="L3375" s="137">
        <v>15000</v>
      </c>
      <c r="M3375" s="137">
        <v>2709</v>
      </c>
    </row>
    <row r="3376" spans="10:13" ht="14.4" hidden="1" x14ac:dyDescent="0.3">
      <c r="J3376" s="137">
        <v>15691.75</v>
      </c>
      <c r="K3376" s="137">
        <v>3645</v>
      </c>
      <c r="L3376" s="137">
        <v>10000</v>
      </c>
      <c r="M3376" s="137">
        <v>2046.75</v>
      </c>
    </row>
    <row r="3377" spans="10:13" ht="14.4" hidden="1" x14ac:dyDescent="0.3">
      <c r="J3377" s="137">
        <v>11601</v>
      </c>
      <c r="K3377" s="137">
        <v>11601</v>
      </c>
      <c r="L3377" s="137">
        <v>0</v>
      </c>
      <c r="M3377" s="137">
        <v>0</v>
      </c>
    </row>
    <row r="3378" spans="10:13" ht="14.4" hidden="1" x14ac:dyDescent="0.3">
      <c r="J3378" s="137">
        <v>3937.5</v>
      </c>
      <c r="K3378" s="137">
        <v>3937.5</v>
      </c>
      <c r="L3378" s="137">
        <v>0</v>
      </c>
      <c r="M3378" s="137">
        <v>0</v>
      </c>
    </row>
    <row r="3379" spans="10:13" ht="14.4" hidden="1" x14ac:dyDescent="0.3">
      <c r="J3379" s="137">
        <v>6246.3</v>
      </c>
      <c r="K3379" s="137">
        <v>6149</v>
      </c>
      <c r="L3379" s="137">
        <v>97.3</v>
      </c>
      <c r="M3379" s="137">
        <v>0</v>
      </c>
    </row>
    <row r="3380" spans="10:13" ht="14.4" hidden="1" x14ac:dyDescent="0.3">
      <c r="J3380" s="137">
        <v>4033.5</v>
      </c>
      <c r="K3380" s="137">
        <v>3783.5</v>
      </c>
      <c r="L3380" s="137">
        <v>250</v>
      </c>
      <c r="M3380" s="137">
        <v>0</v>
      </c>
    </row>
    <row r="3381" spans="10:13" ht="14.4" hidden="1" x14ac:dyDescent="0.3">
      <c r="J3381" s="137">
        <v>2489.5</v>
      </c>
      <c r="K3381" s="137">
        <v>2489.5</v>
      </c>
      <c r="L3381" s="137">
        <v>0</v>
      </c>
      <c r="M3381" s="137">
        <v>0</v>
      </c>
    </row>
    <row r="3382" spans="10:13" ht="14.4" hidden="1" x14ac:dyDescent="0.3">
      <c r="J3382" s="137">
        <v>6593.4</v>
      </c>
      <c r="K3382" s="137">
        <v>5994</v>
      </c>
      <c r="L3382" s="137">
        <v>0</v>
      </c>
      <c r="M3382" s="137">
        <v>599.4</v>
      </c>
    </row>
    <row r="3383" spans="10:13" ht="14.4" hidden="1" x14ac:dyDescent="0.3">
      <c r="J3383" s="137">
        <v>3606</v>
      </c>
      <c r="K3383" s="137">
        <v>3005</v>
      </c>
      <c r="L3383" s="137">
        <v>0</v>
      </c>
      <c r="M3383" s="137">
        <v>601</v>
      </c>
    </row>
    <row r="3384" spans="10:13" ht="14.4" hidden="1" x14ac:dyDescent="0.3">
      <c r="J3384" s="137">
        <v>1889</v>
      </c>
      <c r="K3384" s="137">
        <v>1889</v>
      </c>
      <c r="L3384" s="137">
        <v>0</v>
      </c>
      <c r="M3384" s="137">
        <v>0</v>
      </c>
    </row>
    <row r="3385" spans="10:13" ht="14.4" hidden="1" x14ac:dyDescent="0.3">
      <c r="J3385" s="137">
        <v>18458.400000000001</v>
      </c>
      <c r="K3385" s="137">
        <v>15382</v>
      </c>
      <c r="L3385" s="137">
        <v>0</v>
      </c>
      <c r="M3385" s="137">
        <v>3076.4</v>
      </c>
    </row>
    <row r="3386" spans="10:13" ht="14.4" hidden="1" x14ac:dyDescent="0.3">
      <c r="J3386" s="137">
        <v>484</v>
      </c>
      <c r="K3386" s="137">
        <v>440</v>
      </c>
      <c r="L3386" s="137">
        <v>0</v>
      </c>
      <c r="M3386" s="137">
        <v>44</v>
      </c>
    </row>
    <row r="3387" spans="10:13" ht="14.4" hidden="1" x14ac:dyDescent="0.3">
      <c r="J3387" s="137">
        <v>138621</v>
      </c>
      <c r="K3387" s="137">
        <v>138621</v>
      </c>
      <c r="L3387" s="137">
        <v>0</v>
      </c>
      <c r="M3387" s="137">
        <v>0</v>
      </c>
    </row>
    <row r="3388" spans="10:13" ht="14.4" hidden="1" x14ac:dyDescent="0.3">
      <c r="J3388" s="137">
        <v>6298.5</v>
      </c>
      <c r="K3388" s="137">
        <v>6298.5</v>
      </c>
      <c r="L3388" s="137">
        <v>0</v>
      </c>
      <c r="M3388" s="137">
        <v>0</v>
      </c>
    </row>
    <row r="3389" spans="10:13" ht="14.4" hidden="1" x14ac:dyDescent="0.3">
      <c r="J3389" s="137">
        <v>1314</v>
      </c>
      <c r="K3389" s="137">
        <v>1314</v>
      </c>
      <c r="L3389" s="137">
        <v>0</v>
      </c>
      <c r="M3389" s="137">
        <v>0</v>
      </c>
    </row>
    <row r="3390" spans="10:13" ht="14.4" hidden="1" x14ac:dyDescent="0.3">
      <c r="J3390" s="137">
        <v>1948.1</v>
      </c>
      <c r="K3390" s="137">
        <v>1771</v>
      </c>
      <c r="L3390" s="137">
        <v>0</v>
      </c>
      <c r="M3390" s="137">
        <v>177.1</v>
      </c>
    </row>
    <row r="3391" spans="10:13" ht="14.4" hidden="1" x14ac:dyDescent="0.3">
      <c r="J3391" s="137">
        <v>8820</v>
      </c>
      <c r="K3391" s="137">
        <v>8820</v>
      </c>
      <c r="L3391" s="137">
        <v>0</v>
      </c>
      <c r="M3391" s="137">
        <v>0</v>
      </c>
    </row>
    <row r="3392" spans="10:13" ht="14.4" hidden="1" x14ac:dyDescent="0.3">
      <c r="J3392" s="137">
        <v>33058</v>
      </c>
      <c r="K3392" s="137">
        <v>33058</v>
      </c>
      <c r="L3392" s="137">
        <v>0</v>
      </c>
      <c r="M3392" s="137">
        <v>0</v>
      </c>
    </row>
    <row r="3393" spans="10:13" ht="14.4" hidden="1" x14ac:dyDescent="0.3">
      <c r="J3393" s="137">
        <v>9792.51</v>
      </c>
      <c r="K3393" s="137">
        <v>9745</v>
      </c>
      <c r="L3393" s="137">
        <v>47.51</v>
      </c>
      <c r="M3393" s="137">
        <v>0</v>
      </c>
    </row>
    <row r="3394" spans="10:13" ht="14.4" hidden="1" x14ac:dyDescent="0.3">
      <c r="J3394" s="137">
        <v>39548.5</v>
      </c>
      <c r="K3394" s="137">
        <v>39031.5</v>
      </c>
      <c r="L3394" s="137">
        <v>517</v>
      </c>
      <c r="M3394" s="137">
        <v>0</v>
      </c>
    </row>
    <row r="3395" spans="10:13" ht="14.4" hidden="1" x14ac:dyDescent="0.3">
      <c r="J3395" s="137">
        <v>12750</v>
      </c>
      <c r="K3395" s="137">
        <v>12750</v>
      </c>
      <c r="L3395" s="137">
        <v>0</v>
      </c>
      <c r="M3395" s="137">
        <v>0</v>
      </c>
    </row>
    <row r="3396" spans="10:13" ht="14.4" hidden="1" x14ac:dyDescent="0.3">
      <c r="J3396" s="137">
        <v>8919.5</v>
      </c>
      <c r="K3396" s="137">
        <v>8919.5</v>
      </c>
      <c r="L3396" s="137">
        <v>0</v>
      </c>
      <c r="M3396" s="137">
        <v>0</v>
      </c>
    </row>
    <row r="3397" spans="10:13" ht="14.4" hidden="1" x14ac:dyDescent="0.3">
      <c r="J3397" s="137">
        <v>4243.2</v>
      </c>
      <c r="K3397" s="137">
        <v>3536</v>
      </c>
      <c r="L3397" s="137">
        <v>0</v>
      </c>
      <c r="M3397" s="137">
        <v>707.2</v>
      </c>
    </row>
    <row r="3398" spans="10:13" ht="14.4" hidden="1" x14ac:dyDescent="0.3">
      <c r="J3398" s="137">
        <v>3135</v>
      </c>
      <c r="K3398" s="137">
        <v>0</v>
      </c>
      <c r="L3398" s="137">
        <v>0</v>
      </c>
      <c r="M3398" s="137">
        <v>285</v>
      </c>
    </row>
    <row r="3399" spans="10:13" ht="14.4" hidden="1" x14ac:dyDescent="0.3">
      <c r="J3399" s="137">
        <v>5763.6</v>
      </c>
      <c r="K3399" s="137">
        <v>4803</v>
      </c>
      <c r="L3399" s="137">
        <v>0</v>
      </c>
      <c r="M3399" s="137">
        <v>960.6</v>
      </c>
    </row>
    <row r="3400" spans="10:13" ht="14.4" hidden="1" x14ac:dyDescent="0.3">
      <c r="J3400" s="137">
        <v>2025</v>
      </c>
      <c r="K3400" s="137">
        <v>2025</v>
      </c>
      <c r="L3400" s="137">
        <v>0</v>
      </c>
      <c r="M3400" s="137">
        <v>0</v>
      </c>
    </row>
    <row r="3401" spans="10:13" ht="14.4" hidden="1" x14ac:dyDescent="0.3">
      <c r="J3401" s="137">
        <v>2420.1</v>
      </c>
      <c r="K3401" s="137">
        <v>2420.1</v>
      </c>
      <c r="L3401" s="137">
        <v>0</v>
      </c>
      <c r="M3401" s="137">
        <v>0</v>
      </c>
    </row>
    <row r="3402" spans="10:13" ht="14.4" hidden="1" x14ac:dyDescent="0.3">
      <c r="J3402" s="137">
        <v>23173.95</v>
      </c>
      <c r="K3402" s="137">
        <v>21260.5</v>
      </c>
      <c r="L3402" s="137">
        <v>0</v>
      </c>
      <c r="M3402" s="137">
        <v>1913.45</v>
      </c>
    </row>
    <row r="3403" spans="10:13" ht="14.4" hidden="1" x14ac:dyDescent="0.3">
      <c r="J3403" s="137">
        <v>1200</v>
      </c>
      <c r="K3403" s="137">
        <v>0</v>
      </c>
      <c r="L3403" s="137">
        <v>1000</v>
      </c>
      <c r="M3403" s="137">
        <v>200</v>
      </c>
    </row>
    <row r="3404" spans="10:13" ht="14.4" hidden="1" x14ac:dyDescent="0.3">
      <c r="J3404" s="137">
        <v>1200</v>
      </c>
      <c r="K3404" s="137">
        <v>0</v>
      </c>
      <c r="L3404" s="137">
        <v>1000</v>
      </c>
      <c r="M3404" s="137">
        <v>200</v>
      </c>
    </row>
    <row r="3405" spans="10:13" ht="14.4" hidden="1" x14ac:dyDescent="0.3">
      <c r="J3405" s="137">
        <v>1200</v>
      </c>
      <c r="K3405" s="137">
        <v>0</v>
      </c>
      <c r="L3405" s="137">
        <v>1000</v>
      </c>
      <c r="M3405" s="137">
        <v>200</v>
      </c>
    </row>
    <row r="3406" spans="10:13" ht="14.4" hidden="1" x14ac:dyDescent="0.3">
      <c r="J3406" s="137">
        <v>4800</v>
      </c>
      <c r="K3406" s="137">
        <v>0</v>
      </c>
      <c r="L3406" s="137">
        <v>4000</v>
      </c>
      <c r="M3406" s="137">
        <v>800</v>
      </c>
    </row>
    <row r="3407" spans="10:13" ht="14.4" hidden="1" x14ac:dyDescent="0.3">
      <c r="J3407" s="137">
        <v>2034</v>
      </c>
      <c r="K3407" s="137">
        <v>1695</v>
      </c>
      <c r="L3407" s="137">
        <v>0</v>
      </c>
      <c r="M3407" s="137">
        <v>339</v>
      </c>
    </row>
    <row r="3408" spans="10:13" ht="14.4" hidden="1" x14ac:dyDescent="0.3">
      <c r="J3408" s="137">
        <v>3524.8</v>
      </c>
      <c r="K3408" s="137">
        <v>2604</v>
      </c>
      <c r="L3408" s="137">
        <v>333.33</v>
      </c>
      <c r="M3408" s="137">
        <v>587.47</v>
      </c>
    </row>
    <row r="3409" spans="10:13" ht="14.4" hidden="1" x14ac:dyDescent="0.3">
      <c r="J3409" s="137">
        <v>7331.4</v>
      </c>
      <c r="K3409" s="137">
        <v>6109.5</v>
      </c>
      <c r="L3409" s="137">
        <v>0</v>
      </c>
      <c r="M3409" s="137">
        <v>1221.9000000000001</v>
      </c>
    </row>
    <row r="3410" spans="10:13" ht="14.4" hidden="1" x14ac:dyDescent="0.3">
      <c r="J3410" s="137">
        <v>2810.39</v>
      </c>
      <c r="K3410" s="137">
        <v>2994.55</v>
      </c>
      <c r="L3410" s="137">
        <v>0</v>
      </c>
      <c r="M3410" s="137">
        <v>-184.16</v>
      </c>
    </row>
    <row r="3411" spans="10:13" ht="14.4" hidden="1" x14ac:dyDescent="0.3">
      <c r="J3411" s="137">
        <v>13203</v>
      </c>
      <c r="K3411" s="137">
        <v>11053</v>
      </c>
      <c r="L3411" s="137">
        <v>2150</v>
      </c>
      <c r="M3411" s="137">
        <v>0</v>
      </c>
    </row>
    <row r="3412" spans="10:13" ht="14.4" hidden="1" x14ac:dyDescent="0.3">
      <c r="J3412" s="137">
        <v>30000</v>
      </c>
      <c r="K3412" s="137">
        <v>28191.38</v>
      </c>
      <c r="L3412" s="137">
        <v>110.5</v>
      </c>
      <c r="M3412" s="137">
        <v>1698.12</v>
      </c>
    </row>
    <row r="3413" spans="10:13" ht="14.4" hidden="1" x14ac:dyDescent="0.3">
      <c r="J3413" s="137">
        <v>17000</v>
      </c>
      <c r="K3413" s="137">
        <v>15975.12</v>
      </c>
      <c r="L3413" s="137">
        <v>62.62</v>
      </c>
      <c r="M3413" s="137">
        <v>962.26</v>
      </c>
    </row>
    <row r="3414" spans="10:13" ht="14.4" hidden="1" x14ac:dyDescent="0.3">
      <c r="J3414" s="137">
        <v>8861.44</v>
      </c>
      <c r="K3414" s="137">
        <v>7091.8</v>
      </c>
      <c r="L3414" s="137">
        <v>292.73</v>
      </c>
      <c r="M3414" s="137">
        <v>1476.91</v>
      </c>
    </row>
    <row r="3415" spans="10:13" ht="14.4" hidden="1" x14ac:dyDescent="0.3">
      <c r="J3415" s="137">
        <v>9792.8799999999992</v>
      </c>
      <c r="K3415" s="137">
        <v>7726.05</v>
      </c>
      <c r="L3415" s="137">
        <v>434.68</v>
      </c>
      <c r="M3415" s="137">
        <v>1632.15</v>
      </c>
    </row>
    <row r="3416" spans="10:13" ht="14.4" hidden="1" x14ac:dyDescent="0.3">
      <c r="J3416" s="137">
        <v>9015.94</v>
      </c>
      <c r="K3416" s="137">
        <v>7224.55</v>
      </c>
      <c r="L3416" s="137">
        <v>288.73</v>
      </c>
      <c r="M3416" s="137">
        <v>1502.66</v>
      </c>
    </row>
    <row r="3417" spans="10:13" ht="14.4" hidden="1" x14ac:dyDescent="0.3">
      <c r="J3417" s="137">
        <v>9551.74</v>
      </c>
      <c r="K3417" s="137">
        <v>7667.05</v>
      </c>
      <c r="L3417" s="137">
        <v>292.73</v>
      </c>
      <c r="M3417" s="137">
        <v>1591.96</v>
      </c>
    </row>
    <row r="3418" spans="10:13" ht="14.4" hidden="1" x14ac:dyDescent="0.3">
      <c r="J3418" s="137">
        <v>8601.76</v>
      </c>
      <c r="K3418" s="137">
        <v>6811.55</v>
      </c>
      <c r="L3418" s="137">
        <v>356.58</v>
      </c>
      <c r="M3418" s="137">
        <v>1433.63</v>
      </c>
    </row>
    <row r="3419" spans="10:13" ht="14.4" hidden="1" x14ac:dyDescent="0.3">
      <c r="J3419" s="137">
        <v>3240</v>
      </c>
      <c r="K3419" s="137">
        <v>2700</v>
      </c>
      <c r="L3419" s="137">
        <v>0</v>
      </c>
      <c r="M3419" s="137">
        <v>540</v>
      </c>
    </row>
    <row r="3420" spans="10:13" ht="14.4" hidden="1" x14ac:dyDescent="0.3">
      <c r="J3420" s="137">
        <v>3153.33</v>
      </c>
      <c r="K3420" s="137">
        <v>3153.33</v>
      </c>
      <c r="L3420" s="137">
        <v>0</v>
      </c>
      <c r="M3420" s="137">
        <v>0</v>
      </c>
    </row>
    <row r="3421" spans="10:13" ht="14.4" hidden="1" x14ac:dyDescent="0.3">
      <c r="J3421" s="137">
        <v>27507.25</v>
      </c>
      <c r="K3421" s="137">
        <v>20907.25</v>
      </c>
      <c r="L3421" s="137">
        <v>6600</v>
      </c>
      <c r="M3421" s="137">
        <v>0</v>
      </c>
    </row>
    <row r="3422" spans="10:13" ht="14.4" hidden="1" x14ac:dyDescent="0.3">
      <c r="J3422" s="137">
        <v>4628</v>
      </c>
      <c r="K3422" s="137">
        <v>4628</v>
      </c>
      <c r="L3422" s="137">
        <v>0</v>
      </c>
      <c r="M3422" s="137">
        <v>0</v>
      </c>
    </row>
    <row r="3423" spans="10:13" ht="14.4" hidden="1" x14ac:dyDescent="0.3">
      <c r="J3423" s="137">
        <v>23560.63</v>
      </c>
      <c r="K3423" s="137">
        <v>23500</v>
      </c>
      <c r="L3423" s="137">
        <v>60.63</v>
      </c>
      <c r="M3423" s="137">
        <v>0</v>
      </c>
    </row>
    <row r="3424" spans="10:13" ht="14.4" hidden="1" x14ac:dyDescent="0.3">
      <c r="J3424" s="137">
        <v>2343</v>
      </c>
      <c r="K3424" s="137">
        <v>1952.5</v>
      </c>
      <c r="L3424" s="137">
        <v>0</v>
      </c>
      <c r="M3424" s="137">
        <v>390.5</v>
      </c>
    </row>
    <row r="3425" spans="10:13" ht="14.4" hidden="1" x14ac:dyDescent="0.3">
      <c r="J3425" s="137">
        <v>10725</v>
      </c>
      <c r="K3425" s="137">
        <v>10725</v>
      </c>
      <c r="L3425" s="137">
        <v>0</v>
      </c>
      <c r="M3425" s="137">
        <v>0</v>
      </c>
    </row>
    <row r="3426" spans="10:13" ht="14.4" hidden="1" x14ac:dyDescent="0.3">
      <c r="J3426" s="137">
        <v>1536</v>
      </c>
      <c r="K3426" s="137">
        <v>1536</v>
      </c>
      <c r="L3426" s="137">
        <v>0</v>
      </c>
      <c r="M3426" s="137">
        <v>0</v>
      </c>
    </row>
    <row r="3427" spans="10:13" ht="14.4" hidden="1" x14ac:dyDescent="0.3">
      <c r="J3427" s="137">
        <v>74129.05</v>
      </c>
      <c r="K3427" s="137">
        <v>61774.21</v>
      </c>
      <c r="L3427" s="137">
        <v>0</v>
      </c>
      <c r="M3427" s="137">
        <v>12354.84</v>
      </c>
    </row>
    <row r="3428" spans="10:13" ht="14.4" hidden="1" x14ac:dyDescent="0.3">
      <c r="J3428" s="137">
        <v>39246</v>
      </c>
      <c r="K3428" s="137">
        <v>32705</v>
      </c>
      <c r="L3428" s="137">
        <v>0</v>
      </c>
      <c r="M3428" s="137">
        <v>6541</v>
      </c>
    </row>
    <row r="3429" spans="10:13" ht="14.4" hidden="1" x14ac:dyDescent="0.3">
      <c r="J3429" s="137">
        <v>1192.9000000000001</v>
      </c>
      <c r="K3429" s="137">
        <v>994.08</v>
      </c>
      <c r="L3429" s="137">
        <v>0</v>
      </c>
      <c r="M3429" s="137">
        <v>198.82</v>
      </c>
    </row>
    <row r="3430" spans="10:13" ht="14.4" hidden="1" x14ac:dyDescent="0.3">
      <c r="J3430" s="137">
        <v>287924.64</v>
      </c>
      <c r="K3430" s="137">
        <v>276287.7</v>
      </c>
      <c r="L3430" s="137">
        <v>11636.94</v>
      </c>
      <c r="M3430" s="137">
        <v>0</v>
      </c>
    </row>
    <row r="3431" spans="10:13" ht="14.4" hidden="1" x14ac:dyDescent="0.3">
      <c r="J3431" s="137">
        <v>3135</v>
      </c>
      <c r="K3431" s="137">
        <v>0</v>
      </c>
      <c r="L3431" s="137">
        <v>0</v>
      </c>
      <c r="M3431" s="137">
        <v>285</v>
      </c>
    </row>
    <row r="3432" spans="10:13" ht="14.4" hidden="1" x14ac:dyDescent="0.3">
      <c r="J3432" s="137">
        <v>11675.88</v>
      </c>
      <c r="K3432" s="137">
        <v>12441</v>
      </c>
      <c r="L3432" s="137">
        <v>0</v>
      </c>
      <c r="M3432" s="137">
        <v>-765.12</v>
      </c>
    </row>
    <row r="3433" spans="10:13" ht="14.4" hidden="1" x14ac:dyDescent="0.3">
      <c r="J3433" s="137">
        <v>115481.3</v>
      </c>
      <c r="K3433" s="137">
        <v>91733</v>
      </c>
      <c r="L3433" s="137">
        <v>13250</v>
      </c>
      <c r="M3433" s="137">
        <v>10498.3</v>
      </c>
    </row>
    <row r="3434" spans="10:13" ht="14.4" hidden="1" x14ac:dyDescent="0.3">
      <c r="J3434" s="137">
        <v>19780</v>
      </c>
      <c r="K3434" s="137">
        <v>19780</v>
      </c>
      <c r="L3434" s="137">
        <v>0</v>
      </c>
      <c r="M3434" s="137">
        <v>0</v>
      </c>
    </row>
    <row r="3435" spans="10:13" ht="14.4" hidden="1" x14ac:dyDescent="0.3">
      <c r="J3435" s="137">
        <v>2332</v>
      </c>
      <c r="K3435" s="137">
        <v>700</v>
      </c>
      <c r="L3435" s="137">
        <v>1500</v>
      </c>
      <c r="M3435" s="137">
        <v>132</v>
      </c>
    </row>
    <row r="3436" spans="10:13" ht="14.4" hidden="1" x14ac:dyDescent="0.3">
      <c r="J3436" s="137">
        <v>27517.34</v>
      </c>
      <c r="K3436" s="137">
        <v>27128.5</v>
      </c>
      <c r="L3436" s="137">
        <v>388.84</v>
      </c>
      <c r="M3436" s="137">
        <v>0</v>
      </c>
    </row>
    <row r="3437" spans="10:13" ht="14.4" hidden="1" x14ac:dyDescent="0.3">
      <c r="J3437" s="137">
        <v>5330</v>
      </c>
      <c r="K3437" s="137">
        <v>5330</v>
      </c>
      <c r="L3437" s="137">
        <v>0</v>
      </c>
      <c r="M3437" s="137">
        <v>0</v>
      </c>
    </row>
    <row r="3438" spans="10:13" ht="14.4" hidden="1" x14ac:dyDescent="0.3">
      <c r="J3438" s="137">
        <v>174000.98</v>
      </c>
      <c r="K3438" s="137">
        <v>150000</v>
      </c>
      <c r="L3438" s="137">
        <v>1305.2</v>
      </c>
      <c r="M3438" s="137">
        <v>22695.78</v>
      </c>
    </row>
    <row r="3439" spans="10:13" ht="14.4" hidden="1" x14ac:dyDescent="0.3">
      <c r="J3439" s="137">
        <v>1000.01</v>
      </c>
      <c r="K3439" s="137">
        <v>992</v>
      </c>
      <c r="L3439" s="137">
        <v>8.01</v>
      </c>
      <c r="M3439" s="137">
        <v>0</v>
      </c>
    </row>
    <row r="3440" spans="10:13" ht="14.4" hidden="1" x14ac:dyDescent="0.3">
      <c r="J3440" s="137">
        <v>34187.4</v>
      </c>
      <c r="K3440" s="137">
        <v>32418</v>
      </c>
      <c r="L3440" s="137">
        <v>1769.4</v>
      </c>
      <c r="M3440" s="137">
        <v>0</v>
      </c>
    </row>
    <row r="3441" spans="10:13" ht="14.4" hidden="1" x14ac:dyDescent="0.3">
      <c r="J3441" s="137">
        <v>55361.52</v>
      </c>
      <c r="K3441" s="137">
        <v>0</v>
      </c>
      <c r="L3441" s="137">
        <v>0</v>
      </c>
      <c r="M3441" s="137">
        <v>9226.92</v>
      </c>
    </row>
    <row r="3442" spans="10:13" ht="14.4" hidden="1" x14ac:dyDescent="0.3">
      <c r="J3442" s="137">
        <v>21312.78</v>
      </c>
      <c r="K3442" s="137">
        <v>17351.25</v>
      </c>
      <c r="L3442" s="137">
        <v>409.4</v>
      </c>
      <c r="M3442" s="137">
        <v>3552.13</v>
      </c>
    </row>
    <row r="3443" spans="10:13" ht="14.4" hidden="1" x14ac:dyDescent="0.3">
      <c r="J3443" s="137">
        <v>23280.43</v>
      </c>
      <c r="K3443" s="137">
        <v>15000</v>
      </c>
      <c r="L3443" s="137">
        <v>8280.43</v>
      </c>
      <c r="M3443" s="137">
        <v>0</v>
      </c>
    </row>
    <row r="3444" spans="10:13" ht="14.4" hidden="1" x14ac:dyDescent="0.3">
      <c r="J3444" s="137">
        <v>4389.3</v>
      </c>
      <c r="K3444" s="137">
        <v>4389.3</v>
      </c>
      <c r="L3444" s="137">
        <v>0</v>
      </c>
      <c r="M3444" s="137">
        <v>0</v>
      </c>
    </row>
    <row r="3445" spans="10:13" ht="14.4" hidden="1" x14ac:dyDescent="0.3">
      <c r="J3445" s="137">
        <v>1022.8</v>
      </c>
      <c r="K3445" s="137">
        <v>1022.8</v>
      </c>
      <c r="L3445" s="137">
        <v>0</v>
      </c>
      <c r="M3445" s="137">
        <v>0</v>
      </c>
    </row>
    <row r="3446" spans="10:13" ht="14.4" hidden="1" x14ac:dyDescent="0.3">
      <c r="J3446" s="137">
        <v>7648.27</v>
      </c>
      <c r="K3446" s="137">
        <v>6666</v>
      </c>
      <c r="L3446" s="137">
        <v>549.35</v>
      </c>
      <c r="M3446" s="137">
        <v>432.92</v>
      </c>
    </row>
    <row r="3447" spans="10:13" ht="14.4" hidden="1" x14ac:dyDescent="0.3">
      <c r="J3447" s="137">
        <v>100155.21</v>
      </c>
      <c r="K3447" s="137">
        <v>100000</v>
      </c>
      <c r="L3447" s="137">
        <v>155.21</v>
      </c>
      <c r="M3447" s="137">
        <v>0</v>
      </c>
    </row>
    <row r="3448" spans="10:13" ht="14.4" hidden="1" x14ac:dyDescent="0.3">
      <c r="J3448" s="137">
        <v>4450</v>
      </c>
      <c r="K3448" s="137">
        <v>4450</v>
      </c>
      <c r="L3448" s="137">
        <v>0</v>
      </c>
      <c r="M3448" s="137">
        <v>0</v>
      </c>
    </row>
    <row r="3449" spans="10:13" ht="14.4" hidden="1" x14ac:dyDescent="0.3">
      <c r="J3449" s="137">
        <v>3854</v>
      </c>
      <c r="K3449" s="137">
        <v>3854</v>
      </c>
      <c r="L3449" s="137">
        <v>0</v>
      </c>
      <c r="M3449" s="137">
        <v>0</v>
      </c>
    </row>
    <row r="3450" spans="10:13" ht="14.4" hidden="1" x14ac:dyDescent="0.3">
      <c r="J3450" s="137">
        <v>9036</v>
      </c>
      <c r="K3450" s="137">
        <v>9036</v>
      </c>
      <c r="L3450" s="137">
        <v>0</v>
      </c>
      <c r="M3450" s="137">
        <v>0</v>
      </c>
    </row>
    <row r="3451" spans="10:13" ht="14.4" hidden="1" x14ac:dyDescent="0.3">
      <c r="J3451" s="137">
        <v>2540</v>
      </c>
      <c r="K3451" s="137">
        <v>2540</v>
      </c>
      <c r="L3451" s="137">
        <v>0</v>
      </c>
      <c r="M3451" s="137">
        <v>0</v>
      </c>
    </row>
    <row r="3452" spans="10:13" ht="14.4" hidden="1" x14ac:dyDescent="0.3">
      <c r="J3452" s="137">
        <v>2364</v>
      </c>
      <c r="K3452" s="137">
        <v>1970</v>
      </c>
      <c r="L3452" s="137">
        <v>0</v>
      </c>
      <c r="M3452" s="137">
        <v>394</v>
      </c>
    </row>
    <row r="3453" spans="10:13" ht="14.4" hidden="1" x14ac:dyDescent="0.3">
      <c r="J3453" s="137">
        <v>5621</v>
      </c>
      <c r="K3453" s="137">
        <v>5609</v>
      </c>
      <c r="L3453" s="137">
        <v>12</v>
      </c>
      <c r="M3453" s="137">
        <v>0</v>
      </c>
    </row>
    <row r="3454" spans="10:13" ht="14.4" hidden="1" x14ac:dyDescent="0.3">
      <c r="J3454" s="137">
        <v>2800</v>
      </c>
      <c r="K3454" s="137">
        <v>2800</v>
      </c>
      <c r="L3454" s="137">
        <v>0</v>
      </c>
      <c r="M3454" s="137">
        <v>0</v>
      </c>
    </row>
    <row r="3455" spans="10:13" ht="14.4" hidden="1" x14ac:dyDescent="0.3">
      <c r="J3455" s="137">
        <v>2042.5</v>
      </c>
      <c r="K3455" s="137">
        <v>2042.5</v>
      </c>
      <c r="L3455" s="137">
        <v>0</v>
      </c>
      <c r="M3455" s="137">
        <v>0</v>
      </c>
    </row>
    <row r="3456" spans="10:13" ht="14.4" hidden="1" x14ac:dyDescent="0.3">
      <c r="J3456" s="137">
        <v>19250</v>
      </c>
      <c r="K3456" s="137">
        <v>19250</v>
      </c>
      <c r="L3456" s="137">
        <v>0</v>
      </c>
      <c r="M3456" s="137">
        <v>0</v>
      </c>
    </row>
    <row r="3457" spans="10:13" ht="14.4" hidden="1" x14ac:dyDescent="0.3">
      <c r="J3457" s="137">
        <v>25210.35</v>
      </c>
      <c r="K3457" s="137">
        <v>22918.5</v>
      </c>
      <c r="L3457" s="137">
        <v>0</v>
      </c>
      <c r="M3457" s="137">
        <v>2291.85</v>
      </c>
    </row>
    <row r="3458" spans="10:13" ht="14.4" hidden="1" x14ac:dyDescent="0.3">
      <c r="J3458" s="137">
        <v>28155</v>
      </c>
      <c r="K3458" s="137">
        <v>30000</v>
      </c>
      <c r="L3458" s="137">
        <v>0</v>
      </c>
      <c r="M3458" s="137">
        <v>-1845</v>
      </c>
    </row>
    <row r="3459" spans="10:13" ht="14.4" hidden="1" x14ac:dyDescent="0.3">
      <c r="J3459" s="137">
        <v>10745</v>
      </c>
      <c r="K3459" s="137">
        <v>0</v>
      </c>
      <c r="L3459" s="137">
        <v>10745</v>
      </c>
      <c r="M3459" s="137">
        <v>0</v>
      </c>
    </row>
    <row r="3460" spans="10:13" ht="14.4" hidden="1" x14ac:dyDescent="0.3">
      <c r="J3460" s="137">
        <v>5138.9399999999996</v>
      </c>
      <c r="K3460" s="137">
        <v>4368.1000000000004</v>
      </c>
      <c r="L3460" s="137">
        <v>0</v>
      </c>
      <c r="M3460" s="137">
        <v>0</v>
      </c>
    </row>
    <row r="3461" spans="10:13" ht="14.4" hidden="1" x14ac:dyDescent="0.3">
      <c r="J3461" s="137">
        <v>3243.56</v>
      </c>
      <c r="K3461" s="137">
        <v>2757.03</v>
      </c>
      <c r="L3461" s="137">
        <v>0</v>
      </c>
      <c r="M3461" s="137">
        <v>0</v>
      </c>
    </row>
    <row r="3462" spans="10:13" ht="14.4" hidden="1" x14ac:dyDescent="0.3">
      <c r="J3462" s="137">
        <v>1488.46</v>
      </c>
      <c r="K3462" s="137">
        <v>1586</v>
      </c>
      <c r="L3462" s="137">
        <v>0</v>
      </c>
      <c r="M3462" s="137">
        <v>-97.54</v>
      </c>
    </row>
    <row r="3463" spans="10:13" ht="14.4" hidden="1" x14ac:dyDescent="0.3">
      <c r="J3463" s="137">
        <v>2239</v>
      </c>
      <c r="K3463" s="137">
        <v>2239</v>
      </c>
      <c r="L3463" s="137">
        <v>0</v>
      </c>
      <c r="M3463" s="137">
        <v>0</v>
      </c>
    </row>
    <row r="3464" spans="10:13" ht="14.4" hidden="1" x14ac:dyDescent="0.3">
      <c r="J3464" s="137">
        <v>4600</v>
      </c>
      <c r="K3464" s="137">
        <v>4600</v>
      </c>
      <c r="L3464" s="137">
        <v>0</v>
      </c>
      <c r="M3464" s="137">
        <v>0</v>
      </c>
    </row>
    <row r="3465" spans="10:13" ht="14.4" hidden="1" x14ac:dyDescent="0.3">
      <c r="J3465" s="137">
        <v>18272</v>
      </c>
      <c r="K3465" s="137">
        <v>18272</v>
      </c>
      <c r="L3465" s="137">
        <v>0</v>
      </c>
      <c r="M3465" s="137">
        <v>0</v>
      </c>
    </row>
    <row r="3466" spans="10:13" ht="14.4" hidden="1" x14ac:dyDescent="0.3">
      <c r="J3466" s="137">
        <v>23986.73</v>
      </c>
      <c r="K3466" s="137">
        <v>23975</v>
      </c>
      <c r="L3466" s="137">
        <v>11.73</v>
      </c>
      <c r="M3466" s="137">
        <v>0</v>
      </c>
    </row>
    <row r="3467" spans="10:13" ht="14.4" hidden="1" x14ac:dyDescent="0.3">
      <c r="J3467" s="137">
        <v>3212.5</v>
      </c>
      <c r="K3467" s="137">
        <v>3212.5</v>
      </c>
      <c r="L3467" s="137">
        <v>0</v>
      </c>
      <c r="M3467" s="137">
        <v>0</v>
      </c>
    </row>
    <row r="3468" spans="10:13" ht="14.4" hidden="1" x14ac:dyDescent="0.3">
      <c r="J3468" s="137">
        <v>3221.5</v>
      </c>
      <c r="K3468" s="137">
        <v>3221.5</v>
      </c>
      <c r="L3468" s="137">
        <v>0</v>
      </c>
      <c r="M3468" s="137">
        <v>0</v>
      </c>
    </row>
    <row r="3469" spans="10:13" ht="14.4" hidden="1" x14ac:dyDescent="0.3">
      <c r="J3469" s="137">
        <v>2965.5</v>
      </c>
      <c r="K3469" s="137">
        <v>2965.5</v>
      </c>
      <c r="L3469" s="137">
        <v>0</v>
      </c>
      <c r="M3469" s="137">
        <v>0</v>
      </c>
    </row>
    <row r="3470" spans="10:13" ht="14.4" hidden="1" x14ac:dyDescent="0.3">
      <c r="J3470" s="137">
        <v>5748.5</v>
      </c>
      <c r="K3470" s="137">
        <v>3516.5</v>
      </c>
      <c r="L3470" s="137">
        <v>2232</v>
      </c>
      <c r="M3470" s="137">
        <v>0</v>
      </c>
    </row>
    <row r="3471" spans="10:13" ht="14.4" hidden="1" x14ac:dyDescent="0.3">
      <c r="J3471" s="137">
        <v>2798.5</v>
      </c>
      <c r="K3471" s="137">
        <v>2798.5</v>
      </c>
      <c r="L3471" s="137">
        <v>0</v>
      </c>
      <c r="M3471" s="137">
        <v>0</v>
      </c>
    </row>
    <row r="3472" spans="10:13" ht="14.4" hidden="1" x14ac:dyDescent="0.3">
      <c r="J3472" s="137">
        <v>2394.5</v>
      </c>
      <c r="K3472" s="137">
        <v>2394.5</v>
      </c>
      <c r="L3472" s="137">
        <v>0</v>
      </c>
      <c r="M3472" s="137">
        <v>0</v>
      </c>
    </row>
    <row r="3473" spans="10:13" ht="14.4" hidden="1" x14ac:dyDescent="0.3">
      <c r="J3473" s="137">
        <v>3121</v>
      </c>
      <c r="K3473" s="137">
        <v>3121</v>
      </c>
      <c r="L3473" s="137">
        <v>0</v>
      </c>
      <c r="M3473" s="137">
        <v>0</v>
      </c>
    </row>
    <row r="3474" spans="10:13" ht="14.4" hidden="1" x14ac:dyDescent="0.3">
      <c r="J3474" s="137">
        <v>22601.66</v>
      </c>
      <c r="K3474" s="137">
        <v>8690</v>
      </c>
      <c r="L3474" s="137">
        <v>13911.66</v>
      </c>
      <c r="M3474" s="137">
        <v>0</v>
      </c>
    </row>
    <row r="3475" spans="10:13" ht="14.4" hidden="1" x14ac:dyDescent="0.3">
      <c r="J3475" s="137">
        <v>4383.8500000000004</v>
      </c>
      <c r="K3475" s="137">
        <v>0</v>
      </c>
      <c r="L3475" s="137">
        <v>3653.21</v>
      </c>
      <c r="M3475" s="137">
        <v>730.64</v>
      </c>
    </row>
    <row r="3476" spans="10:13" ht="14.4" hidden="1" x14ac:dyDescent="0.3">
      <c r="J3476" s="137">
        <v>2739.5</v>
      </c>
      <c r="K3476" s="137">
        <v>2739.5</v>
      </c>
      <c r="L3476" s="137">
        <v>0</v>
      </c>
      <c r="M3476" s="137">
        <v>0</v>
      </c>
    </row>
    <row r="3477" spans="10:13" ht="14.4" hidden="1" x14ac:dyDescent="0.3">
      <c r="J3477" s="137">
        <v>3773.34</v>
      </c>
      <c r="K3477" s="137">
        <v>1434</v>
      </c>
      <c r="L3477" s="137">
        <v>2339.34</v>
      </c>
      <c r="M3477" s="137">
        <v>0</v>
      </c>
    </row>
    <row r="3478" spans="10:13" ht="14.4" hidden="1" x14ac:dyDescent="0.3">
      <c r="J3478" s="137">
        <v>13673.08</v>
      </c>
      <c r="K3478" s="137">
        <v>11175.5</v>
      </c>
      <c r="L3478" s="137">
        <v>218.73</v>
      </c>
      <c r="M3478" s="137">
        <v>2278.85</v>
      </c>
    </row>
    <row r="3479" spans="10:13" ht="14.4" hidden="1" x14ac:dyDescent="0.3">
      <c r="J3479" s="137">
        <v>29993.5</v>
      </c>
      <c r="K3479" s="137">
        <v>29993.5</v>
      </c>
      <c r="L3479" s="137">
        <v>0</v>
      </c>
      <c r="M3479" s="137">
        <v>0</v>
      </c>
    </row>
    <row r="3480" spans="10:13" ht="14.4" hidden="1" x14ac:dyDescent="0.3">
      <c r="J3480" s="137">
        <v>1166.94</v>
      </c>
      <c r="K3480" s="137">
        <v>1000</v>
      </c>
      <c r="L3480" s="137">
        <v>64.5</v>
      </c>
      <c r="M3480" s="137">
        <v>102.44</v>
      </c>
    </row>
    <row r="3481" spans="10:13" ht="14.4" hidden="1" x14ac:dyDescent="0.3">
      <c r="J3481" s="137">
        <v>91.5</v>
      </c>
      <c r="K3481" s="137">
        <v>0</v>
      </c>
      <c r="L3481" s="137">
        <v>91.5</v>
      </c>
      <c r="M3481" s="137">
        <v>0</v>
      </c>
    </row>
    <row r="3482" spans="10:13" ht="14.4" hidden="1" x14ac:dyDescent="0.3">
      <c r="J3482" s="137">
        <v>88594.94</v>
      </c>
      <c r="K3482" s="137">
        <v>88594.94</v>
      </c>
      <c r="L3482" s="137">
        <v>0</v>
      </c>
      <c r="M3482" s="137">
        <v>0</v>
      </c>
    </row>
    <row r="3483" spans="10:13" ht="14.4" hidden="1" x14ac:dyDescent="0.3">
      <c r="J3483" s="137">
        <v>4393</v>
      </c>
      <c r="K3483" s="137">
        <v>4393</v>
      </c>
      <c r="L3483" s="137">
        <v>0</v>
      </c>
      <c r="M3483" s="137">
        <v>0</v>
      </c>
    </row>
    <row r="3484" spans="10:13" ht="14.4" hidden="1" x14ac:dyDescent="0.3">
      <c r="J3484" s="137">
        <v>7525.5</v>
      </c>
      <c r="K3484" s="137">
        <v>7525.5</v>
      </c>
      <c r="L3484" s="137">
        <v>0</v>
      </c>
      <c r="M3484" s="137">
        <v>0</v>
      </c>
    </row>
    <row r="3485" spans="10:13" ht="14.4" hidden="1" x14ac:dyDescent="0.3">
      <c r="J3485" s="137">
        <v>50531.19</v>
      </c>
      <c r="K3485" s="137">
        <v>29371</v>
      </c>
      <c r="L3485" s="137">
        <v>21160.19</v>
      </c>
      <c r="M3485" s="137">
        <v>0</v>
      </c>
    </row>
    <row r="3486" spans="10:13" ht="14.4" hidden="1" x14ac:dyDescent="0.3">
      <c r="J3486" s="137">
        <v>15000</v>
      </c>
      <c r="K3486" s="137">
        <v>15000</v>
      </c>
      <c r="L3486" s="137">
        <v>0</v>
      </c>
      <c r="M3486" s="137">
        <v>0</v>
      </c>
    </row>
    <row r="3487" spans="10:13" ht="14.4" hidden="1" x14ac:dyDescent="0.3">
      <c r="J3487" s="137">
        <v>2788</v>
      </c>
      <c r="K3487" s="137">
        <v>2788</v>
      </c>
      <c r="L3487" s="137">
        <v>0</v>
      </c>
      <c r="M3487" s="137">
        <v>0</v>
      </c>
    </row>
    <row r="3488" spans="10:13" ht="14.4" hidden="1" x14ac:dyDescent="0.3">
      <c r="J3488" s="137">
        <v>6200</v>
      </c>
      <c r="K3488" s="137">
        <v>6200</v>
      </c>
      <c r="L3488" s="137">
        <v>0</v>
      </c>
      <c r="M3488" s="137">
        <v>0</v>
      </c>
    </row>
    <row r="3489" spans="10:13" ht="14.4" hidden="1" x14ac:dyDescent="0.3">
      <c r="J3489" s="137">
        <v>2059.1999999999998</v>
      </c>
      <c r="K3489" s="137">
        <v>1716</v>
      </c>
      <c r="L3489" s="137">
        <v>0</v>
      </c>
      <c r="M3489" s="137">
        <v>343.2</v>
      </c>
    </row>
    <row r="3490" spans="10:13" ht="14.4" hidden="1" x14ac:dyDescent="0.3">
      <c r="J3490" s="137">
        <v>1346.4</v>
      </c>
      <c r="K3490" s="137">
        <v>1122</v>
      </c>
      <c r="L3490" s="137">
        <v>0</v>
      </c>
      <c r="M3490" s="137">
        <v>224.4</v>
      </c>
    </row>
    <row r="3491" spans="10:13" ht="14.4" hidden="1" x14ac:dyDescent="0.3">
      <c r="J3491" s="137">
        <v>7215.6</v>
      </c>
      <c r="K3491" s="137">
        <v>6013</v>
      </c>
      <c r="L3491" s="137">
        <v>0</v>
      </c>
      <c r="M3491" s="137">
        <v>1202.5999999999999</v>
      </c>
    </row>
    <row r="3492" spans="10:13" ht="14.4" hidden="1" x14ac:dyDescent="0.3">
      <c r="J3492" s="137">
        <v>396</v>
      </c>
      <c r="K3492" s="137">
        <v>330</v>
      </c>
      <c r="L3492" s="137">
        <v>0</v>
      </c>
      <c r="M3492" s="137">
        <v>66</v>
      </c>
    </row>
    <row r="3493" spans="10:13" ht="14.4" hidden="1" x14ac:dyDescent="0.3">
      <c r="J3493" s="137">
        <v>3274.32</v>
      </c>
      <c r="K3493" s="137">
        <v>2999</v>
      </c>
      <c r="L3493" s="137">
        <v>89.98</v>
      </c>
      <c r="M3493" s="137">
        <v>185.34</v>
      </c>
    </row>
    <row r="3494" spans="10:13" ht="14.4" hidden="1" x14ac:dyDescent="0.3">
      <c r="J3494" s="137">
        <v>13814</v>
      </c>
      <c r="K3494" s="137">
        <v>13814</v>
      </c>
      <c r="L3494" s="137">
        <v>0</v>
      </c>
      <c r="M3494" s="137">
        <v>0</v>
      </c>
    </row>
    <row r="3495" spans="10:13" ht="14.4" hidden="1" x14ac:dyDescent="0.3">
      <c r="J3495" s="137">
        <v>5529</v>
      </c>
      <c r="K3495" s="137">
        <v>5529</v>
      </c>
      <c r="L3495" s="137">
        <v>0</v>
      </c>
      <c r="M3495" s="137">
        <v>0</v>
      </c>
    </row>
    <row r="3496" spans="10:13" ht="14.4" hidden="1" x14ac:dyDescent="0.3">
      <c r="J3496" s="137">
        <v>7425.26</v>
      </c>
      <c r="K3496" s="137">
        <v>0</v>
      </c>
      <c r="L3496" s="137">
        <v>7425.26</v>
      </c>
      <c r="M3496" s="137">
        <v>0</v>
      </c>
    </row>
    <row r="3497" spans="10:13" ht="14.4" hidden="1" x14ac:dyDescent="0.3">
      <c r="J3497" s="137">
        <v>11000</v>
      </c>
      <c r="K3497" s="137">
        <v>0</v>
      </c>
      <c r="L3497" s="137">
        <v>11000</v>
      </c>
      <c r="M3497" s="137">
        <v>0</v>
      </c>
    </row>
    <row r="3498" spans="10:13" ht="14.4" hidden="1" x14ac:dyDescent="0.3">
      <c r="J3498" s="137">
        <v>6000</v>
      </c>
      <c r="K3498" s="137">
        <v>6000</v>
      </c>
      <c r="L3498" s="137">
        <v>0</v>
      </c>
      <c r="M3498" s="137">
        <v>0</v>
      </c>
    </row>
    <row r="3499" spans="10:13" ht="14.4" hidden="1" x14ac:dyDescent="0.3">
      <c r="J3499" s="137">
        <v>3116.93</v>
      </c>
      <c r="K3499" s="137">
        <v>2968.5</v>
      </c>
      <c r="L3499" s="137">
        <v>0</v>
      </c>
      <c r="M3499" s="137">
        <v>148.43</v>
      </c>
    </row>
    <row r="3500" spans="10:13" ht="14.4" hidden="1" x14ac:dyDescent="0.3">
      <c r="J3500" s="137">
        <v>5094.5</v>
      </c>
      <c r="K3500" s="137">
        <v>2430</v>
      </c>
      <c r="L3500" s="137">
        <v>2000</v>
      </c>
      <c r="M3500" s="137">
        <v>664.5</v>
      </c>
    </row>
    <row r="3501" spans="10:13" ht="14.4" hidden="1" x14ac:dyDescent="0.3">
      <c r="J3501" s="137">
        <v>6975.51</v>
      </c>
      <c r="K3501" s="137">
        <v>2385</v>
      </c>
      <c r="L3501" s="137">
        <v>3680.66</v>
      </c>
      <c r="M3501" s="137">
        <v>909.85</v>
      </c>
    </row>
    <row r="3502" spans="10:13" ht="14.4" hidden="1" x14ac:dyDescent="0.3">
      <c r="J3502" s="137">
        <v>11201</v>
      </c>
      <c r="K3502" s="137">
        <v>3740</v>
      </c>
      <c r="L3502" s="137">
        <v>6000</v>
      </c>
      <c r="M3502" s="137">
        <v>1461</v>
      </c>
    </row>
    <row r="3503" spans="10:13" ht="14.4" hidden="1" x14ac:dyDescent="0.3">
      <c r="J3503" s="137">
        <v>13800</v>
      </c>
      <c r="K3503" s="137">
        <v>6000</v>
      </c>
      <c r="L3503" s="137">
        <v>6000</v>
      </c>
      <c r="M3503" s="137">
        <v>1800</v>
      </c>
    </row>
    <row r="3504" spans="10:13" ht="14.4" hidden="1" x14ac:dyDescent="0.3">
      <c r="J3504" s="137">
        <v>8435.25</v>
      </c>
      <c r="K3504" s="137">
        <v>2835</v>
      </c>
      <c r="L3504" s="137">
        <v>4500</v>
      </c>
      <c r="M3504" s="137">
        <v>1100.25</v>
      </c>
    </row>
    <row r="3505" spans="10:13" ht="14.4" hidden="1" x14ac:dyDescent="0.3">
      <c r="J3505" s="137">
        <v>7111.06</v>
      </c>
      <c r="K3505" s="137">
        <v>3473.79</v>
      </c>
      <c r="L3505" s="137">
        <v>2452.09</v>
      </c>
      <c r="M3505" s="137">
        <v>1185.18</v>
      </c>
    </row>
    <row r="3506" spans="10:13" ht="14.4" hidden="1" x14ac:dyDescent="0.3">
      <c r="J3506" s="137">
        <v>13281.65</v>
      </c>
      <c r="K3506" s="137">
        <v>7785.8</v>
      </c>
      <c r="L3506" s="137">
        <v>5495.85</v>
      </c>
      <c r="M3506" s="137">
        <v>0</v>
      </c>
    </row>
    <row r="3507" spans="10:13" ht="14.4" hidden="1" x14ac:dyDescent="0.3">
      <c r="J3507" s="137">
        <v>18321.849999999999</v>
      </c>
      <c r="K3507" s="137">
        <v>10740.4</v>
      </c>
      <c r="L3507" s="137">
        <v>7581.45</v>
      </c>
      <c r="M3507" s="137">
        <v>0</v>
      </c>
    </row>
    <row r="3508" spans="10:13" ht="14.4" hidden="1" x14ac:dyDescent="0.3">
      <c r="J3508" s="137">
        <v>1966.25</v>
      </c>
      <c r="K3508" s="137">
        <v>0</v>
      </c>
      <c r="L3508" s="137">
        <v>0</v>
      </c>
      <c r="M3508" s="137">
        <v>178.75</v>
      </c>
    </row>
    <row r="3509" spans="10:13" ht="14.4" hidden="1" x14ac:dyDescent="0.3">
      <c r="J3509" s="137">
        <v>2612.5</v>
      </c>
      <c r="K3509" s="137">
        <v>0</v>
      </c>
      <c r="L3509" s="137">
        <v>0</v>
      </c>
      <c r="M3509" s="137">
        <v>237.5</v>
      </c>
    </row>
    <row r="3510" spans="10:13" ht="14.4" hidden="1" x14ac:dyDescent="0.3">
      <c r="J3510" s="137">
        <v>2588.64</v>
      </c>
      <c r="K3510" s="137">
        <v>0</v>
      </c>
      <c r="L3510" s="137">
        <v>0</v>
      </c>
      <c r="M3510" s="137">
        <v>235.33</v>
      </c>
    </row>
    <row r="3511" spans="10:13" ht="14.4" hidden="1" x14ac:dyDescent="0.3">
      <c r="J3511" s="137">
        <v>21200</v>
      </c>
      <c r="K3511" s="137">
        <v>20532</v>
      </c>
      <c r="L3511" s="137">
        <v>668</v>
      </c>
      <c r="M3511" s="137">
        <v>0</v>
      </c>
    </row>
    <row r="3512" spans="10:13" ht="14.4" hidden="1" x14ac:dyDescent="0.3">
      <c r="J3512" s="137">
        <v>3984.51</v>
      </c>
      <c r="K3512" s="137">
        <v>0</v>
      </c>
      <c r="L3512" s="137">
        <v>3794.77</v>
      </c>
      <c r="M3512" s="137">
        <v>189.74</v>
      </c>
    </row>
    <row r="3513" spans="10:13" ht="14.4" hidden="1" x14ac:dyDescent="0.3">
      <c r="J3513" s="137">
        <v>9777.77</v>
      </c>
      <c r="K3513" s="137">
        <v>9777.77</v>
      </c>
      <c r="L3513" s="137">
        <v>0</v>
      </c>
      <c r="M3513" s="137">
        <v>0</v>
      </c>
    </row>
    <row r="3514" spans="10:13" ht="14.4" hidden="1" x14ac:dyDescent="0.3">
      <c r="J3514" s="137">
        <v>4461.5</v>
      </c>
      <c r="K3514" s="137">
        <v>0</v>
      </c>
      <c r="L3514" s="137">
        <v>0</v>
      </c>
      <c r="M3514" s="137">
        <v>4461.5</v>
      </c>
    </row>
    <row r="3515" spans="10:13" ht="14.4" hidden="1" x14ac:dyDescent="0.3">
      <c r="J3515" s="137">
        <v>2011.68</v>
      </c>
      <c r="K3515" s="137">
        <v>2011.68</v>
      </c>
      <c r="L3515" s="137">
        <v>0</v>
      </c>
      <c r="M3515" s="137">
        <v>0</v>
      </c>
    </row>
    <row r="3516" spans="10:13" ht="14.4" hidden="1" x14ac:dyDescent="0.3">
      <c r="J3516" s="137">
        <v>15330</v>
      </c>
      <c r="K3516" s="137">
        <v>15330</v>
      </c>
      <c r="L3516" s="137">
        <v>0</v>
      </c>
      <c r="M3516" s="137">
        <v>0</v>
      </c>
    </row>
    <row r="3517" spans="10:13" ht="14.4" hidden="1" x14ac:dyDescent="0.3">
      <c r="J3517" s="137">
        <v>6338.22</v>
      </c>
      <c r="K3517" s="137">
        <v>6334.6</v>
      </c>
      <c r="L3517" s="137">
        <v>3.62</v>
      </c>
      <c r="M3517" s="137">
        <v>0</v>
      </c>
    </row>
    <row r="3518" spans="10:13" ht="14.4" hidden="1" x14ac:dyDescent="0.3">
      <c r="J3518" s="137">
        <v>6338.22</v>
      </c>
      <c r="K3518" s="137">
        <v>6334.6</v>
      </c>
      <c r="L3518" s="137">
        <v>3.62</v>
      </c>
      <c r="M3518" s="137">
        <v>0</v>
      </c>
    </row>
    <row r="3519" spans="10:13" ht="14.4" hidden="1" x14ac:dyDescent="0.3">
      <c r="J3519" s="137">
        <v>6334.42</v>
      </c>
      <c r="K3519" s="137">
        <v>6330.8</v>
      </c>
      <c r="L3519" s="137">
        <v>3.62</v>
      </c>
      <c r="M3519" s="137">
        <v>0</v>
      </c>
    </row>
    <row r="3520" spans="10:13" ht="14.4" hidden="1" x14ac:dyDescent="0.3">
      <c r="J3520" s="137">
        <v>6338.22</v>
      </c>
      <c r="K3520" s="137">
        <v>6334.6</v>
      </c>
      <c r="L3520" s="137">
        <v>3.62</v>
      </c>
      <c r="M3520" s="137">
        <v>0</v>
      </c>
    </row>
    <row r="3521" spans="10:13" ht="14.4" hidden="1" x14ac:dyDescent="0.3">
      <c r="J3521" s="137">
        <v>6338.22</v>
      </c>
      <c r="K3521" s="137">
        <v>6334.6</v>
      </c>
      <c r="L3521" s="137">
        <v>3.62</v>
      </c>
      <c r="M3521" s="137">
        <v>0</v>
      </c>
    </row>
    <row r="3522" spans="10:13" ht="14.4" hidden="1" x14ac:dyDescent="0.3">
      <c r="J3522" s="137">
        <v>6334.42</v>
      </c>
      <c r="K3522" s="137">
        <v>6330.8</v>
      </c>
      <c r="L3522" s="137">
        <v>3.62</v>
      </c>
      <c r="M3522" s="137">
        <v>0</v>
      </c>
    </row>
    <row r="3523" spans="10:13" ht="14.4" hidden="1" x14ac:dyDescent="0.3">
      <c r="J3523" s="137">
        <v>12000</v>
      </c>
      <c r="K3523" s="137">
        <v>12000</v>
      </c>
      <c r="L3523" s="137">
        <v>0</v>
      </c>
      <c r="M3523" s="137">
        <v>0</v>
      </c>
    </row>
    <row r="3524" spans="10:13" ht="14.4" hidden="1" x14ac:dyDescent="0.3">
      <c r="J3524" s="137">
        <v>12000</v>
      </c>
      <c r="K3524" s="137">
        <v>12000</v>
      </c>
      <c r="L3524" s="137">
        <v>0</v>
      </c>
      <c r="M3524" s="137">
        <v>0</v>
      </c>
    </row>
    <row r="3525" spans="10:13" ht="14.4" hidden="1" x14ac:dyDescent="0.3">
      <c r="J3525" s="137">
        <v>12105</v>
      </c>
      <c r="K3525" s="137">
        <v>12000</v>
      </c>
      <c r="L3525" s="137">
        <v>105</v>
      </c>
      <c r="M3525" s="137">
        <v>0</v>
      </c>
    </row>
    <row r="3526" spans="10:13" ht="14.4" hidden="1" x14ac:dyDescent="0.3">
      <c r="J3526" s="137">
        <v>12105</v>
      </c>
      <c r="K3526" s="137">
        <v>12000</v>
      </c>
      <c r="L3526" s="137">
        <v>105</v>
      </c>
      <c r="M3526" s="137">
        <v>0</v>
      </c>
    </row>
    <row r="3527" spans="10:13" ht="14.4" hidden="1" x14ac:dyDescent="0.3">
      <c r="J3527" s="137">
        <v>12105</v>
      </c>
      <c r="K3527" s="137">
        <v>12000</v>
      </c>
      <c r="L3527" s="137">
        <v>105</v>
      </c>
      <c r="M3527" s="137">
        <v>0</v>
      </c>
    </row>
    <row r="3528" spans="10:13" ht="14.4" hidden="1" x14ac:dyDescent="0.3">
      <c r="J3528" s="137">
        <v>12000</v>
      </c>
      <c r="K3528" s="137">
        <v>12000</v>
      </c>
      <c r="L3528" s="137">
        <v>0</v>
      </c>
      <c r="M3528" s="137">
        <v>0</v>
      </c>
    </row>
    <row r="3529" spans="10:13" ht="14.4" hidden="1" x14ac:dyDescent="0.3">
      <c r="J3529" s="137">
        <v>4431</v>
      </c>
      <c r="K3529" s="137">
        <v>4431</v>
      </c>
      <c r="L3529" s="137">
        <v>0</v>
      </c>
      <c r="M3529" s="137">
        <v>0</v>
      </c>
    </row>
    <row r="3530" spans="10:13" ht="14.4" hidden="1" x14ac:dyDescent="0.3">
      <c r="J3530" s="137">
        <v>11089.38</v>
      </c>
      <c r="K3530" s="137">
        <v>10081.25</v>
      </c>
      <c r="L3530" s="137">
        <v>0</v>
      </c>
      <c r="M3530" s="137">
        <v>1008.13</v>
      </c>
    </row>
    <row r="3531" spans="10:13" ht="14.4" hidden="1" x14ac:dyDescent="0.3">
      <c r="J3531" s="137">
        <v>800</v>
      </c>
      <c r="K3531" s="137">
        <v>0</v>
      </c>
      <c r="L3531" s="137">
        <v>800</v>
      </c>
      <c r="M3531" s="137">
        <v>0</v>
      </c>
    </row>
    <row r="3532" spans="10:13" ht="14.4" hidden="1" x14ac:dyDescent="0.3">
      <c r="J3532" s="137">
        <v>12408.5</v>
      </c>
      <c r="K3532" s="137">
        <v>12403.5</v>
      </c>
      <c r="L3532" s="137">
        <v>5</v>
      </c>
      <c r="M3532" s="137">
        <v>0</v>
      </c>
    </row>
    <row r="3533" spans="10:13" ht="14.4" hidden="1" x14ac:dyDescent="0.3">
      <c r="J3533" s="137">
        <v>6149</v>
      </c>
      <c r="K3533" s="137">
        <v>6149</v>
      </c>
      <c r="L3533" s="137">
        <v>0</v>
      </c>
      <c r="M3533" s="137">
        <v>0</v>
      </c>
    </row>
    <row r="3534" spans="10:13" ht="14.4" hidden="1" x14ac:dyDescent="0.3">
      <c r="J3534" s="137">
        <v>3134.9</v>
      </c>
      <c r="K3534" s="137">
        <v>2900</v>
      </c>
      <c r="L3534" s="137">
        <v>0</v>
      </c>
      <c r="M3534" s="137">
        <v>234.9</v>
      </c>
    </row>
    <row r="3535" spans="10:13" ht="14.4" hidden="1" x14ac:dyDescent="0.3">
      <c r="J3535" s="137">
        <v>95316.75</v>
      </c>
      <c r="K3535" s="137">
        <v>44506</v>
      </c>
      <c r="L3535" s="137">
        <v>50810.75</v>
      </c>
      <c r="M3535" s="137">
        <v>0</v>
      </c>
    </row>
    <row r="3536" spans="10:13" ht="14.4" hidden="1" x14ac:dyDescent="0.3">
      <c r="J3536" s="137">
        <v>44636</v>
      </c>
      <c r="K3536" s="137">
        <v>43886</v>
      </c>
      <c r="L3536" s="137">
        <v>750</v>
      </c>
      <c r="M3536" s="137">
        <v>0</v>
      </c>
    </row>
    <row r="3537" spans="10:13" ht="14.4" hidden="1" x14ac:dyDescent="0.3">
      <c r="J3537" s="137">
        <v>29977.38</v>
      </c>
      <c r="K3537" s="137">
        <v>24360</v>
      </c>
      <c r="L3537" s="137">
        <v>5617.38</v>
      </c>
      <c r="M3537" s="137">
        <v>0</v>
      </c>
    </row>
    <row r="3538" spans="10:13" ht="14.4" hidden="1" x14ac:dyDescent="0.3">
      <c r="J3538" s="137">
        <v>11253.5</v>
      </c>
      <c r="K3538" s="137">
        <v>11253.5</v>
      </c>
      <c r="L3538" s="137">
        <v>0</v>
      </c>
      <c r="M3538" s="137">
        <v>0</v>
      </c>
    </row>
    <row r="3539" spans="10:13" ht="14.4" hidden="1" x14ac:dyDescent="0.3">
      <c r="J3539" s="137">
        <v>2400</v>
      </c>
      <c r="K3539" s="137">
        <v>2000</v>
      </c>
      <c r="L3539" s="137">
        <v>0</v>
      </c>
      <c r="M3539" s="137">
        <v>400</v>
      </c>
    </row>
    <row r="3540" spans="10:13" ht="14.4" hidden="1" x14ac:dyDescent="0.3">
      <c r="J3540" s="137">
        <v>2000</v>
      </c>
      <c r="K3540" s="137">
        <v>2000</v>
      </c>
      <c r="L3540" s="137">
        <v>0</v>
      </c>
      <c r="M3540" s="137">
        <v>0</v>
      </c>
    </row>
    <row r="3541" spans="10:13" ht="14.4" hidden="1" x14ac:dyDescent="0.3">
      <c r="J3541" s="137">
        <v>7784.25</v>
      </c>
      <c r="K3541" s="137">
        <v>7773.97</v>
      </c>
      <c r="L3541" s="137">
        <v>10.28</v>
      </c>
      <c r="M3541" s="137">
        <v>0</v>
      </c>
    </row>
    <row r="3542" spans="10:13" ht="14.4" hidden="1" x14ac:dyDescent="0.3">
      <c r="J3542" s="137">
        <v>1299.3800000000001</v>
      </c>
      <c r="K3542" s="137">
        <v>0</v>
      </c>
      <c r="L3542" s="137">
        <v>0</v>
      </c>
      <c r="M3542" s="137">
        <v>118.13</v>
      </c>
    </row>
    <row r="3543" spans="10:13" ht="14.4" hidden="1" x14ac:dyDescent="0.3">
      <c r="J3543" s="137">
        <v>2062.5</v>
      </c>
      <c r="K3543" s="137">
        <v>0</v>
      </c>
      <c r="L3543" s="137">
        <v>0</v>
      </c>
      <c r="M3543" s="137">
        <v>187.5</v>
      </c>
    </row>
    <row r="3544" spans="10:13" ht="14.4" hidden="1" x14ac:dyDescent="0.3">
      <c r="J3544" s="137">
        <v>1966.25</v>
      </c>
      <c r="K3544" s="137">
        <v>0</v>
      </c>
      <c r="L3544" s="137">
        <v>0</v>
      </c>
      <c r="M3544" s="137">
        <v>178.75</v>
      </c>
    </row>
    <row r="3545" spans="10:13" ht="14.4" hidden="1" x14ac:dyDescent="0.3">
      <c r="J3545" s="137">
        <v>2750</v>
      </c>
      <c r="K3545" s="137">
        <v>0</v>
      </c>
      <c r="L3545" s="137">
        <v>0</v>
      </c>
      <c r="M3545" s="137">
        <v>250</v>
      </c>
    </row>
    <row r="3546" spans="10:13" ht="14.4" hidden="1" x14ac:dyDescent="0.3">
      <c r="J3546" s="137">
        <v>2887.5</v>
      </c>
      <c r="K3546" s="137">
        <v>0</v>
      </c>
      <c r="L3546" s="137">
        <v>0</v>
      </c>
      <c r="M3546" s="137">
        <v>262.5</v>
      </c>
    </row>
    <row r="3547" spans="10:13" ht="14.4" hidden="1" x14ac:dyDescent="0.3">
      <c r="J3547" s="137">
        <v>3300</v>
      </c>
      <c r="K3547" s="137">
        <v>0</v>
      </c>
      <c r="L3547" s="137">
        <v>0</v>
      </c>
      <c r="M3547" s="137">
        <v>300</v>
      </c>
    </row>
    <row r="3548" spans="10:13" ht="14.4" hidden="1" x14ac:dyDescent="0.3">
      <c r="J3548" s="137">
        <v>30000</v>
      </c>
      <c r="K3548" s="137">
        <v>25000</v>
      </c>
      <c r="L3548" s="137">
        <v>0</v>
      </c>
      <c r="M3548" s="137">
        <v>5000</v>
      </c>
    </row>
    <row r="3549" spans="10:13" ht="14.4" hidden="1" x14ac:dyDescent="0.3">
      <c r="J3549" s="137">
        <v>12966</v>
      </c>
      <c r="K3549" s="137">
        <v>12966</v>
      </c>
      <c r="L3549" s="137">
        <v>0</v>
      </c>
      <c r="M3549" s="137">
        <v>0</v>
      </c>
    </row>
    <row r="3550" spans="10:13" ht="14.4" hidden="1" x14ac:dyDescent="0.3">
      <c r="J3550" s="137">
        <v>1787.5</v>
      </c>
      <c r="K3550" s="137">
        <v>0</v>
      </c>
      <c r="L3550" s="137">
        <v>0</v>
      </c>
      <c r="M3550" s="137">
        <v>162.5</v>
      </c>
    </row>
    <row r="3551" spans="10:13" ht="14.4" hidden="1" x14ac:dyDescent="0.3">
      <c r="J3551" s="137">
        <v>90793.03</v>
      </c>
      <c r="K3551" s="137">
        <v>90000</v>
      </c>
      <c r="L3551" s="137">
        <v>793.03</v>
      </c>
      <c r="M3551" s="137">
        <v>0</v>
      </c>
    </row>
    <row r="3552" spans="10:13" ht="14.4" hidden="1" x14ac:dyDescent="0.3">
      <c r="J3552" s="137">
        <v>2612.5</v>
      </c>
      <c r="K3552" s="137">
        <v>0</v>
      </c>
      <c r="L3552" s="137">
        <v>0</v>
      </c>
      <c r="M3552" s="137">
        <v>237.5</v>
      </c>
    </row>
    <row r="3553" spans="10:13" ht="14.4" hidden="1" x14ac:dyDescent="0.3">
      <c r="J3553" s="137">
        <v>2062.5</v>
      </c>
      <c r="K3553" s="137">
        <v>0</v>
      </c>
      <c r="L3553" s="137">
        <v>0</v>
      </c>
      <c r="M3553" s="137">
        <v>187.5</v>
      </c>
    </row>
    <row r="3554" spans="10:13" ht="14.4" hidden="1" x14ac:dyDescent="0.3">
      <c r="J3554" s="137">
        <v>2337.5</v>
      </c>
      <c r="K3554" s="137">
        <v>0</v>
      </c>
      <c r="L3554" s="137">
        <v>0</v>
      </c>
      <c r="M3554" s="137">
        <v>212.5</v>
      </c>
    </row>
    <row r="3555" spans="10:13" ht="14.4" hidden="1" x14ac:dyDescent="0.3">
      <c r="J3555" s="137">
        <v>1237.5</v>
      </c>
      <c r="K3555" s="137">
        <v>0</v>
      </c>
      <c r="L3555" s="137">
        <v>0</v>
      </c>
      <c r="M3555" s="137">
        <v>112.5</v>
      </c>
    </row>
    <row r="3556" spans="10:13" ht="14.4" hidden="1" x14ac:dyDescent="0.3">
      <c r="J3556" s="137">
        <v>3945</v>
      </c>
      <c r="K3556" s="137">
        <v>3945</v>
      </c>
      <c r="L3556" s="137">
        <v>0</v>
      </c>
      <c r="M3556" s="137">
        <v>0</v>
      </c>
    </row>
    <row r="3557" spans="10:13" ht="14.4" hidden="1" x14ac:dyDescent="0.3">
      <c r="J3557" s="137">
        <v>10800</v>
      </c>
      <c r="K3557" s="137">
        <v>9000</v>
      </c>
      <c r="L3557" s="137">
        <v>0</v>
      </c>
      <c r="M3557" s="137">
        <v>1800</v>
      </c>
    </row>
    <row r="3558" spans="10:13" ht="14.4" hidden="1" x14ac:dyDescent="0.3">
      <c r="J3558" s="137">
        <v>2250</v>
      </c>
      <c r="K3558" s="137">
        <v>486</v>
      </c>
      <c r="L3558" s="137">
        <v>0</v>
      </c>
      <c r="M3558" s="137">
        <v>0</v>
      </c>
    </row>
    <row r="3559" spans="10:13" ht="14.4" hidden="1" x14ac:dyDescent="0.3">
      <c r="J3559" s="137">
        <v>939.6</v>
      </c>
      <c r="K3559" s="137">
        <v>783</v>
      </c>
      <c r="L3559" s="137">
        <v>0</v>
      </c>
      <c r="M3559" s="137">
        <v>156.6</v>
      </c>
    </row>
    <row r="3560" spans="10:13" ht="14.4" hidden="1" x14ac:dyDescent="0.3">
      <c r="J3560" s="137">
        <v>6229.2</v>
      </c>
      <c r="K3560" s="137">
        <v>5191</v>
      </c>
      <c r="L3560" s="137">
        <v>0</v>
      </c>
      <c r="M3560" s="137">
        <v>1038.2</v>
      </c>
    </row>
    <row r="3561" spans="10:13" ht="14.4" hidden="1" x14ac:dyDescent="0.3">
      <c r="J3561" s="137">
        <v>1174.8399999999999</v>
      </c>
      <c r="K3561" s="137">
        <v>900.5</v>
      </c>
      <c r="L3561" s="137">
        <v>274.33999999999997</v>
      </c>
      <c r="M3561" s="137">
        <v>0</v>
      </c>
    </row>
    <row r="3562" spans="10:13" ht="14.4" hidden="1" x14ac:dyDescent="0.3">
      <c r="J3562" s="137">
        <v>11194.92</v>
      </c>
      <c r="K3562" s="137">
        <v>0</v>
      </c>
      <c r="L3562" s="137">
        <v>11194.92</v>
      </c>
      <c r="M3562" s="137">
        <v>0</v>
      </c>
    </row>
    <row r="3563" spans="10:13" ht="14.4" hidden="1" x14ac:dyDescent="0.3">
      <c r="J3563" s="137">
        <v>780</v>
      </c>
      <c r="K3563" s="137">
        <v>780</v>
      </c>
      <c r="L3563" s="137">
        <v>0</v>
      </c>
      <c r="M3563" s="137">
        <v>0</v>
      </c>
    </row>
    <row r="3564" spans="10:13" ht="14.4" hidden="1" x14ac:dyDescent="0.3">
      <c r="J3564" s="137">
        <v>936</v>
      </c>
      <c r="K3564" s="137">
        <v>780</v>
      </c>
      <c r="L3564" s="137">
        <v>0</v>
      </c>
      <c r="M3564" s="137">
        <v>156</v>
      </c>
    </row>
    <row r="3565" spans="10:13" ht="14.4" hidden="1" x14ac:dyDescent="0.3">
      <c r="J3565" s="137">
        <v>166400.41</v>
      </c>
      <c r="K3565" s="137">
        <v>53838</v>
      </c>
      <c r="L3565" s="137">
        <v>112562.41</v>
      </c>
      <c r="M3565" s="137">
        <v>0</v>
      </c>
    </row>
    <row r="3566" spans="10:13" ht="14.4" hidden="1" x14ac:dyDescent="0.3">
      <c r="J3566" s="137">
        <v>25738.09</v>
      </c>
      <c r="K3566" s="137">
        <v>0</v>
      </c>
      <c r="L3566" s="137">
        <v>25738.09</v>
      </c>
      <c r="M3566" s="137">
        <v>0</v>
      </c>
    </row>
    <row r="3567" spans="10:13" ht="14.4" hidden="1" x14ac:dyDescent="0.3">
      <c r="J3567" s="137">
        <v>6000</v>
      </c>
      <c r="K3567" s="137">
        <v>5000</v>
      </c>
      <c r="L3567" s="137">
        <v>0</v>
      </c>
      <c r="M3567" s="137">
        <v>1000</v>
      </c>
    </row>
    <row r="3568" spans="10:13" ht="14.4" hidden="1" x14ac:dyDescent="0.3">
      <c r="J3568" s="137">
        <v>2195</v>
      </c>
      <c r="K3568" s="137">
        <v>2000</v>
      </c>
      <c r="L3568" s="137">
        <v>195</v>
      </c>
      <c r="M3568" s="137">
        <v>0</v>
      </c>
    </row>
    <row r="3569" spans="10:13" ht="14.4" hidden="1" x14ac:dyDescent="0.3">
      <c r="J3569" s="137">
        <v>5178</v>
      </c>
      <c r="K3569" s="137">
        <v>5178</v>
      </c>
      <c r="L3569" s="137">
        <v>0</v>
      </c>
      <c r="M3569" s="137">
        <v>0</v>
      </c>
    </row>
    <row r="3570" spans="10:13" ht="14.4" hidden="1" x14ac:dyDescent="0.3">
      <c r="J3570" s="137">
        <v>721.88</v>
      </c>
      <c r="K3570" s="137">
        <v>0</v>
      </c>
      <c r="L3570" s="137">
        <v>0</v>
      </c>
      <c r="M3570" s="137">
        <v>65.63</v>
      </c>
    </row>
    <row r="3571" spans="10:13" ht="14.4" hidden="1" x14ac:dyDescent="0.3">
      <c r="J3571" s="137">
        <v>1746.25</v>
      </c>
      <c r="K3571" s="137">
        <v>0</v>
      </c>
      <c r="L3571" s="137">
        <v>0</v>
      </c>
      <c r="M3571" s="137">
        <v>158.75</v>
      </c>
    </row>
    <row r="3572" spans="10:13" ht="14.4" hidden="1" x14ac:dyDescent="0.3">
      <c r="J3572" s="137">
        <v>453.75</v>
      </c>
      <c r="K3572" s="137">
        <v>0</v>
      </c>
      <c r="L3572" s="137">
        <v>0</v>
      </c>
      <c r="M3572" s="137">
        <v>41.25</v>
      </c>
    </row>
    <row r="3573" spans="10:13" ht="14.4" hidden="1" x14ac:dyDescent="0.3">
      <c r="J3573" s="137">
        <v>1512.5</v>
      </c>
      <c r="K3573" s="137">
        <v>0</v>
      </c>
      <c r="L3573" s="137">
        <v>0</v>
      </c>
      <c r="M3573" s="137">
        <v>137.5</v>
      </c>
    </row>
    <row r="3574" spans="10:13" ht="14.4" hidden="1" x14ac:dyDescent="0.3">
      <c r="J3574" s="137">
        <v>2117.5</v>
      </c>
      <c r="K3574" s="137">
        <v>0</v>
      </c>
      <c r="L3574" s="137">
        <v>0</v>
      </c>
      <c r="M3574" s="137">
        <v>192.5</v>
      </c>
    </row>
    <row r="3575" spans="10:13" ht="14.4" hidden="1" x14ac:dyDescent="0.3">
      <c r="J3575" s="137">
        <v>797.5</v>
      </c>
      <c r="K3575" s="137">
        <v>0</v>
      </c>
      <c r="L3575" s="137">
        <v>0</v>
      </c>
      <c r="M3575" s="137">
        <v>72.5</v>
      </c>
    </row>
    <row r="3576" spans="10:13" ht="14.4" hidden="1" x14ac:dyDescent="0.3">
      <c r="J3576" s="137">
        <v>721.88</v>
      </c>
      <c r="K3576" s="137">
        <v>0</v>
      </c>
      <c r="L3576" s="137">
        <v>0</v>
      </c>
      <c r="M3576" s="137">
        <v>65.63</v>
      </c>
    </row>
    <row r="3577" spans="10:13" ht="14.4" hidden="1" x14ac:dyDescent="0.3">
      <c r="J3577" s="137">
        <v>3177.16</v>
      </c>
      <c r="K3577" s="137">
        <v>0</v>
      </c>
      <c r="L3577" s="137">
        <v>0</v>
      </c>
      <c r="M3577" s="137">
        <v>288.83</v>
      </c>
    </row>
    <row r="3578" spans="10:13" ht="14.4" hidden="1" x14ac:dyDescent="0.3">
      <c r="J3578" s="137">
        <v>1155</v>
      </c>
      <c r="K3578" s="137">
        <v>0</v>
      </c>
      <c r="L3578" s="137">
        <v>0</v>
      </c>
      <c r="M3578" s="137">
        <v>105</v>
      </c>
    </row>
    <row r="3579" spans="10:13" ht="14.4" hidden="1" x14ac:dyDescent="0.3">
      <c r="J3579" s="137">
        <v>866.25</v>
      </c>
      <c r="K3579" s="137">
        <v>0</v>
      </c>
      <c r="L3579" s="137">
        <v>0</v>
      </c>
      <c r="M3579" s="137">
        <v>78.75</v>
      </c>
    </row>
    <row r="3580" spans="10:13" ht="14.4" hidden="1" x14ac:dyDescent="0.3">
      <c r="J3580" s="137">
        <v>1271.8800000000001</v>
      </c>
      <c r="K3580" s="137">
        <v>0</v>
      </c>
      <c r="L3580" s="137">
        <v>0</v>
      </c>
      <c r="M3580" s="137">
        <v>115.63</v>
      </c>
    </row>
    <row r="3581" spans="10:13" ht="14.4" hidden="1" x14ac:dyDescent="0.3">
      <c r="J3581" s="137">
        <v>797.5</v>
      </c>
      <c r="K3581" s="137">
        <v>0</v>
      </c>
      <c r="L3581" s="137">
        <v>0</v>
      </c>
      <c r="M3581" s="137">
        <v>72.5</v>
      </c>
    </row>
    <row r="3582" spans="10:13" ht="14.4" hidden="1" x14ac:dyDescent="0.3">
      <c r="J3582" s="137">
        <v>1210</v>
      </c>
      <c r="K3582" s="137">
        <v>0</v>
      </c>
      <c r="L3582" s="137">
        <v>0</v>
      </c>
      <c r="M3582" s="137">
        <v>110</v>
      </c>
    </row>
    <row r="3583" spans="10:13" ht="14.4" hidden="1" x14ac:dyDescent="0.3">
      <c r="J3583" s="137">
        <v>1821.88</v>
      </c>
      <c r="K3583" s="137">
        <v>0</v>
      </c>
      <c r="L3583" s="137">
        <v>0</v>
      </c>
      <c r="M3583" s="137">
        <v>165.63</v>
      </c>
    </row>
    <row r="3584" spans="10:13" ht="14.4" hidden="1" x14ac:dyDescent="0.3">
      <c r="J3584" s="137">
        <v>1375</v>
      </c>
      <c r="K3584" s="137">
        <v>0</v>
      </c>
      <c r="L3584" s="137">
        <v>0</v>
      </c>
      <c r="M3584" s="137">
        <v>125</v>
      </c>
    </row>
    <row r="3585" spans="10:13" ht="14.4" hidden="1" x14ac:dyDescent="0.3">
      <c r="J3585" s="137">
        <v>2200</v>
      </c>
      <c r="K3585" s="137">
        <v>0</v>
      </c>
      <c r="L3585" s="137">
        <v>0</v>
      </c>
      <c r="M3585" s="137">
        <v>200</v>
      </c>
    </row>
    <row r="3586" spans="10:13" ht="14.4" hidden="1" x14ac:dyDescent="0.3">
      <c r="J3586" s="137">
        <v>495</v>
      </c>
      <c r="K3586" s="137">
        <v>0</v>
      </c>
      <c r="L3586" s="137">
        <v>0</v>
      </c>
      <c r="M3586" s="137">
        <v>45</v>
      </c>
    </row>
    <row r="3587" spans="10:13" ht="14.4" hidden="1" x14ac:dyDescent="0.3">
      <c r="J3587" s="137">
        <v>721.88</v>
      </c>
      <c r="K3587" s="137">
        <v>0</v>
      </c>
      <c r="L3587" s="137">
        <v>0</v>
      </c>
      <c r="M3587" s="137">
        <v>65.63</v>
      </c>
    </row>
    <row r="3588" spans="10:13" ht="14.4" hidden="1" x14ac:dyDescent="0.3">
      <c r="J3588" s="137">
        <v>45302.7</v>
      </c>
      <c r="K3588" s="137">
        <v>37154.699999999997</v>
      </c>
      <c r="L3588" s="137">
        <v>5955</v>
      </c>
      <c r="M3588" s="137">
        <v>2193</v>
      </c>
    </row>
    <row r="3589" spans="10:13" ht="14.4" hidden="1" x14ac:dyDescent="0.3">
      <c r="J3589" s="137">
        <v>8383.5</v>
      </c>
      <c r="K3589" s="137">
        <v>8383.5</v>
      </c>
      <c r="L3589" s="137">
        <v>0</v>
      </c>
      <c r="M3589" s="137">
        <v>0</v>
      </c>
    </row>
    <row r="3590" spans="10:13" ht="14.4" hidden="1" x14ac:dyDescent="0.3">
      <c r="J3590" s="137">
        <v>37817.83</v>
      </c>
      <c r="K3590" s="137">
        <v>0</v>
      </c>
      <c r="L3590" s="137">
        <v>37817.83</v>
      </c>
      <c r="M3590" s="137">
        <v>0</v>
      </c>
    </row>
    <row r="3591" spans="10:13" ht="14.4" hidden="1" x14ac:dyDescent="0.3">
      <c r="J3591" s="137">
        <v>114321.28</v>
      </c>
      <c r="K3591" s="137">
        <v>121812.77</v>
      </c>
      <c r="L3591" s="137">
        <v>0</v>
      </c>
      <c r="M3591" s="137">
        <v>-7491.49</v>
      </c>
    </row>
    <row r="3592" spans="10:13" ht="14.4" hidden="1" x14ac:dyDescent="0.3">
      <c r="J3592" s="137">
        <v>20018.2</v>
      </c>
      <c r="K3592" s="137">
        <v>21330</v>
      </c>
      <c r="L3592" s="137">
        <v>0</v>
      </c>
      <c r="M3592" s="137">
        <v>-1311.8</v>
      </c>
    </row>
    <row r="3593" spans="10:13" ht="14.4" hidden="1" x14ac:dyDescent="0.3">
      <c r="J3593" s="137">
        <v>3769.5</v>
      </c>
      <c r="K3593" s="137">
        <v>3769.5</v>
      </c>
      <c r="L3593" s="137">
        <v>0</v>
      </c>
      <c r="M3593" s="137">
        <v>0</v>
      </c>
    </row>
    <row r="3594" spans="10:13" ht="14.4" hidden="1" x14ac:dyDescent="0.3">
      <c r="J3594" s="137">
        <v>52500</v>
      </c>
      <c r="K3594" s="137">
        <v>50000</v>
      </c>
      <c r="L3594" s="137">
        <v>0</v>
      </c>
      <c r="M3594" s="137">
        <v>2500</v>
      </c>
    </row>
    <row r="3595" spans="10:13" ht="14.4" hidden="1" x14ac:dyDescent="0.3">
      <c r="J3595" s="137">
        <v>371674.5</v>
      </c>
      <c r="K3595" s="137">
        <v>0</v>
      </c>
      <c r="L3595" s="137">
        <v>371674.5</v>
      </c>
      <c r="M3595" s="137">
        <v>0</v>
      </c>
    </row>
    <row r="3596" spans="10:13" ht="14.4" hidden="1" x14ac:dyDescent="0.3">
      <c r="J3596" s="137">
        <v>2612.5</v>
      </c>
      <c r="K3596" s="137">
        <v>0</v>
      </c>
      <c r="L3596" s="137">
        <v>0</v>
      </c>
      <c r="M3596" s="137">
        <v>237.5</v>
      </c>
    </row>
    <row r="3597" spans="10:13" ht="14.4" hidden="1" x14ac:dyDescent="0.3">
      <c r="J3597" s="137">
        <v>1494.02</v>
      </c>
      <c r="K3597" s="137">
        <v>0</v>
      </c>
      <c r="L3597" s="137">
        <v>1422.88</v>
      </c>
      <c r="M3597" s="137">
        <v>71.14</v>
      </c>
    </row>
    <row r="3598" spans="10:13" ht="14.4" hidden="1" x14ac:dyDescent="0.3">
      <c r="J3598" s="137">
        <v>2250</v>
      </c>
      <c r="K3598" s="137">
        <v>0</v>
      </c>
      <c r="L3598" s="137">
        <v>2250</v>
      </c>
      <c r="M3598" s="137">
        <v>0</v>
      </c>
    </row>
    <row r="3599" spans="10:13" ht="14.4" hidden="1" x14ac:dyDescent="0.3">
      <c r="J3599" s="137">
        <v>3342.12</v>
      </c>
      <c r="K3599" s="137">
        <v>1217.6600000000001</v>
      </c>
      <c r="L3599" s="137">
        <v>2124.46</v>
      </c>
      <c r="M3599" s="137">
        <v>0</v>
      </c>
    </row>
    <row r="3600" spans="10:13" ht="14.4" hidden="1" x14ac:dyDescent="0.3">
      <c r="J3600" s="137">
        <v>7617</v>
      </c>
      <c r="K3600" s="137">
        <v>7617</v>
      </c>
      <c r="L3600" s="137">
        <v>0</v>
      </c>
      <c r="M3600" s="137">
        <v>0</v>
      </c>
    </row>
    <row r="3601" spans="10:13" ht="14.4" hidden="1" x14ac:dyDescent="0.3">
      <c r="J3601" s="137">
        <v>649.03</v>
      </c>
      <c r="K3601" s="137">
        <v>0</v>
      </c>
      <c r="L3601" s="137">
        <v>649.03</v>
      </c>
      <c r="M3601" s="137">
        <v>0</v>
      </c>
    </row>
    <row r="3602" spans="10:13" ht="14.4" hidden="1" x14ac:dyDescent="0.3">
      <c r="J3602" s="137">
        <v>421.98</v>
      </c>
      <c r="K3602" s="137">
        <v>0</v>
      </c>
      <c r="L3602" s="137">
        <v>351.65</v>
      </c>
      <c r="M3602" s="137">
        <v>70.33</v>
      </c>
    </row>
    <row r="3603" spans="10:13" ht="14.4" hidden="1" x14ac:dyDescent="0.3">
      <c r="J3603" s="137">
        <v>4355.38</v>
      </c>
      <c r="K3603" s="137">
        <v>3108</v>
      </c>
      <c r="L3603" s="137">
        <v>1247.3800000000001</v>
      </c>
      <c r="M3603" s="137">
        <v>0</v>
      </c>
    </row>
    <row r="3604" spans="10:13" ht="14.4" hidden="1" x14ac:dyDescent="0.3">
      <c r="J3604" s="137">
        <v>8599.5</v>
      </c>
      <c r="K3604" s="137">
        <v>8599.5</v>
      </c>
      <c r="L3604" s="137">
        <v>0</v>
      </c>
      <c r="M3604" s="137">
        <v>0</v>
      </c>
    </row>
    <row r="3605" spans="10:13" ht="14.4" hidden="1" x14ac:dyDescent="0.3">
      <c r="J3605" s="137">
        <v>23988.43</v>
      </c>
      <c r="K3605" s="137">
        <v>10060</v>
      </c>
      <c r="L3605" s="137">
        <v>13928.43</v>
      </c>
      <c r="M3605" s="137">
        <v>0</v>
      </c>
    </row>
    <row r="3606" spans="10:13" ht="14.4" hidden="1" x14ac:dyDescent="0.3">
      <c r="J3606" s="137">
        <v>938.5</v>
      </c>
      <c r="K3606" s="137">
        <v>1000</v>
      </c>
      <c r="L3606" s="137">
        <v>0</v>
      </c>
      <c r="M3606" s="137">
        <v>-61.5</v>
      </c>
    </row>
    <row r="3607" spans="10:13" ht="14.4" hidden="1" x14ac:dyDescent="0.3">
      <c r="J3607" s="137">
        <v>27225</v>
      </c>
      <c r="K3607" s="137">
        <v>27225</v>
      </c>
      <c r="L3607" s="137">
        <v>0</v>
      </c>
      <c r="M3607" s="137">
        <v>0</v>
      </c>
    </row>
    <row r="3608" spans="10:13" ht="14.4" hidden="1" x14ac:dyDescent="0.3">
      <c r="J3608" s="137">
        <v>1083.47</v>
      </c>
      <c r="K3608" s="137">
        <v>0</v>
      </c>
      <c r="L3608" s="137">
        <v>1022.14</v>
      </c>
      <c r="M3608" s="137">
        <v>61.33</v>
      </c>
    </row>
    <row r="3609" spans="10:13" ht="14.4" hidden="1" x14ac:dyDescent="0.3">
      <c r="J3609" s="137">
        <v>12596</v>
      </c>
      <c r="K3609" s="137">
        <v>12596</v>
      </c>
      <c r="L3609" s="137">
        <v>0</v>
      </c>
      <c r="M3609" s="137">
        <v>0</v>
      </c>
    </row>
    <row r="3610" spans="10:13" ht="14.4" hidden="1" x14ac:dyDescent="0.3">
      <c r="J3610" s="137">
        <v>60500</v>
      </c>
      <c r="K3610" s="137">
        <v>56300</v>
      </c>
      <c r="L3610" s="137">
        <v>4200</v>
      </c>
      <c r="M3610" s="137">
        <v>0</v>
      </c>
    </row>
    <row r="3611" spans="10:13" ht="14.4" hidden="1" x14ac:dyDescent="0.3">
      <c r="J3611" s="137">
        <v>3783.25</v>
      </c>
      <c r="K3611" s="137">
        <v>3783.25</v>
      </c>
      <c r="L3611" s="137">
        <v>0</v>
      </c>
      <c r="M3611" s="137">
        <v>0</v>
      </c>
    </row>
    <row r="3612" spans="10:13" ht="14.4" hidden="1" x14ac:dyDescent="0.3">
      <c r="J3612" s="137">
        <v>664</v>
      </c>
      <c r="K3612" s="137">
        <v>664</v>
      </c>
      <c r="L3612" s="137">
        <v>0</v>
      </c>
      <c r="M3612" s="137">
        <v>0</v>
      </c>
    </row>
    <row r="3613" spans="10:13" ht="14.4" hidden="1" x14ac:dyDescent="0.3">
      <c r="J3613" s="137">
        <v>1935</v>
      </c>
      <c r="K3613" s="137">
        <v>1612.5</v>
      </c>
      <c r="L3613" s="137">
        <v>0</v>
      </c>
      <c r="M3613" s="137">
        <v>322.5</v>
      </c>
    </row>
    <row r="3614" spans="10:13" ht="14.4" hidden="1" x14ac:dyDescent="0.3">
      <c r="J3614" s="137">
        <v>21965.599999999999</v>
      </c>
      <c r="K3614" s="137">
        <v>17783</v>
      </c>
      <c r="L3614" s="137">
        <v>626</v>
      </c>
      <c r="M3614" s="137">
        <v>3556.6</v>
      </c>
    </row>
    <row r="3615" spans="10:13" ht="14.4" hidden="1" x14ac:dyDescent="0.3">
      <c r="J3615" s="137">
        <v>2709</v>
      </c>
      <c r="K3615" s="137">
        <v>2580</v>
      </c>
      <c r="L3615" s="137">
        <v>0</v>
      </c>
      <c r="M3615" s="137">
        <v>129</v>
      </c>
    </row>
    <row r="3616" spans="10:13" ht="14.4" hidden="1" x14ac:dyDescent="0.3">
      <c r="J3616" s="137">
        <v>7449.75</v>
      </c>
      <c r="K3616" s="137">
        <v>7095</v>
      </c>
      <c r="L3616" s="137">
        <v>0</v>
      </c>
      <c r="M3616" s="137">
        <v>354.75</v>
      </c>
    </row>
    <row r="3617" spans="10:13" ht="14.4" hidden="1" x14ac:dyDescent="0.3">
      <c r="J3617" s="137">
        <v>2031.75</v>
      </c>
      <c r="K3617" s="137">
        <v>1935</v>
      </c>
      <c r="L3617" s="137">
        <v>0</v>
      </c>
      <c r="M3617" s="137">
        <v>96.75</v>
      </c>
    </row>
    <row r="3618" spans="10:13" ht="14.4" hidden="1" x14ac:dyDescent="0.3">
      <c r="J3618" s="137">
        <v>1354.5</v>
      </c>
      <c r="K3618" s="137">
        <v>1290</v>
      </c>
      <c r="L3618" s="137">
        <v>0</v>
      </c>
      <c r="M3618" s="137">
        <v>64.5</v>
      </c>
    </row>
    <row r="3619" spans="10:13" ht="14.4" hidden="1" x14ac:dyDescent="0.3">
      <c r="J3619" s="137">
        <v>17067.05</v>
      </c>
      <c r="K3619" s="137">
        <v>14105</v>
      </c>
      <c r="L3619" s="137">
        <v>0</v>
      </c>
      <c r="M3619" s="137">
        <v>2962.05</v>
      </c>
    </row>
    <row r="3620" spans="10:13" ht="14.4" hidden="1" x14ac:dyDescent="0.3">
      <c r="J3620" s="137">
        <v>18738</v>
      </c>
      <c r="K3620" s="137">
        <v>18738</v>
      </c>
      <c r="L3620" s="137">
        <v>0</v>
      </c>
      <c r="M3620" s="137">
        <v>0</v>
      </c>
    </row>
    <row r="3621" spans="10:13" ht="14.4" hidden="1" x14ac:dyDescent="0.3">
      <c r="J3621" s="137">
        <v>3323.1</v>
      </c>
      <c r="K3621" s="137">
        <v>3021</v>
      </c>
      <c r="L3621" s="137">
        <v>0</v>
      </c>
      <c r="M3621" s="137">
        <v>302.10000000000002</v>
      </c>
    </row>
    <row r="3622" spans="10:13" ht="14.4" hidden="1" x14ac:dyDescent="0.3">
      <c r="J3622" s="137">
        <v>383409</v>
      </c>
      <c r="K3622" s="137">
        <v>360856.05</v>
      </c>
      <c r="L3622" s="137">
        <v>850.55</v>
      </c>
      <c r="M3622" s="137">
        <v>21702.400000000001</v>
      </c>
    </row>
    <row r="3623" spans="10:13" ht="14.4" hidden="1" x14ac:dyDescent="0.3">
      <c r="J3623" s="137">
        <v>38418</v>
      </c>
      <c r="K3623" s="137">
        <v>38418</v>
      </c>
      <c r="L3623" s="137">
        <v>0</v>
      </c>
      <c r="M3623" s="137">
        <v>0</v>
      </c>
    </row>
    <row r="3624" spans="10:13" ht="14.4" hidden="1" x14ac:dyDescent="0.3">
      <c r="J3624" s="137">
        <v>17781.09</v>
      </c>
      <c r="K3624" s="137">
        <v>13000</v>
      </c>
      <c r="L3624" s="137">
        <v>4781.09</v>
      </c>
      <c r="M3624" s="137">
        <v>0</v>
      </c>
    </row>
    <row r="3625" spans="10:13" ht="14.4" hidden="1" x14ac:dyDescent="0.3">
      <c r="J3625" s="137">
        <v>37102</v>
      </c>
      <c r="K3625" s="137">
        <v>37102</v>
      </c>
      <c r="L3625" s="137">
        <v>0</v>
      </c>
      <c r="M3625" s="137">
        <v>0</v>
      </c>
    </row>
    <row r="3626" spans="10:13" ht="14.4" hidden="1" x14ac:dyDescent="0.3">
      <c r="J3626" s="137">
        <v>5050</v>
      </c>
      <c r="K3626" s="137">
        <v>4518.1099999999997</v>
      </c>
      <c r="L3626" s="137">
        <v>531.89</v>
      </c>
      <c r="M3626" s="137">
        <v>0</v>
      </c>
    </row>
    <row r="3627" spans="10:13" ht="14.4" hidden="1" x14ac:dyDescent="0.3">
      <c r="J3627" s="137">
        <v>81517.5</v>
      </c>
      <c r="K3627" s="137">
        <v>11964</v>
      </c>
      <c r="L3627" s="137">
        <v>55967.25</v>
      </c>
      <c r="M3627" s="137">
        <v>13586.25</v>
      </c>
    </row>
    <row r="3628" spans="10:13" ht="14.4" hidden="1" x14ac:dyDescent="0.3">
      <c r="J3628" s="137">
        <v>52500</v>
      </c>
      <c r="K3628" s="137">
        <v>50000</v>
      </c>
      <c r="L3628" s="137">
        <v>0</v>
      </c>
      <c r="M3628" s="137">
        <v>2500</v>
      </c>
    </row>
    <row r="3629" spans="10:13" ht="14.4" hidden="1" x14ac:dyDescent="0.3">
      <c r="J3629" s="137">
        <v>60102.07</v>
      </c>
      <c r="K3629" s="137">
        <v>3087</v>
      </c>
      <c r="L3629" s="137">
        <v>46998.06</v>
      </c>
      <c r="M3629" s="137">
        <v>10017.01</v>
      </c>
    </row>
    <row r="3630" spans="10:13" ht="14.4" hidden="1" x14ac:dyDescent="0.3">
      <c r="J3630" s="137">
        <v>49842.32</v>
      </c>
      <c r="K3630" s="137">
        <v>27473</v>
      </c>
      <c r="L3630" s="137">
        <v>22369.32</v>
      </c>
      <c r="M3630" s="137">
        <v>0</v>
      </c>
    </row>
    <row r="3631" spans="10:13" ht="14.4" hidden="1" x14ac:dyDescent="0.3">
      <c r="J3631" s="137">
        <v>7386.53</v>
      </c>
      <c r="K3631" s="137">
        <v>4501.5</v>
      </c>
      <c r="L3631" s="137">
        <v>2533.2800000000002</v>
      </c>
      <c r="M3631" s="137">
        <v>351.75</v>
      </c>
    </row>
    <row r="3632" spans="10:13" ht="14.4" hidden="1" x14ac:dyDescent="0.3">
      <c r="J3632" s="137">
        <v>6361.7</v>
      </c>
      <c r="K3632" s="137">
        <v>6224</v>
      </c>
      <c r="L3632" s="137">
        <v>137.69999999999999</v>
      </c>
      <c r="M3632" s="137">
        <v>0</v>
      </c>
    </row>
    <row r="3633" spans="10:13" ht="14.4" hidden="1" x14ac:dyDescent="0.3">
      <c r="J3633" s="137">
        <v>350</v>
      </c>
      <c r="K3633" s="137">
        <v>0</v>
      </c>
      <c r="L3633" s="137">
        <v>350</v>
      </c>
      <c r="M3633" s="137">
        <v>0</v>
      </c>
    </row>
    <row r="3634" spans="10:13" ht="14.4" hidden="1" x14ac:dyDescent="0.3">
      <c r="J3634" s="137">
        <v>301250</v>
      </c>
      <c r="K3634" s="137">
        <v>0</v>
      </c>
      <c r="L3634" s="137">
        <v>301250</v>
      </c>
      <c r="M3634" s="137">
        <v>0</v>
      </c>
    </row>
    <row r="3635" spans="10:13" ht="14.4" hidden="1" x14ac:dyDescent="0.3">
      <c r="J3635" s="137">
        <v>2431.6999999999998</v>
      </c>
      <c r="K3635" s="137">
        <v>2000</v>
      </c>
      <c r="L3635" s="137">
        <v>216.09</v>
      </c>
      <c r="M3635" s="137">
        <v>215.61</v>
      </c>
    </row>
    <row r="3636" spans="10:13" ht="14.4" hidden="1" x14ac:dyDescent="0.3">
      <c r="J3636" s="137">
        <v>13612.28</v>
      </c>
      <c r="K3636" s="137">
        <v>0</v>
      </c>
      <c r="L3636" s="137">
        <v>13612.28</v>
      </c>
      <c r="M3636" s="137">
        <v>0</v>
      </c>
    </row>
    <row r="3637" spans="10:13" ht="14.4" hidden="1" x14ac:dyDescent="0.3">
      <c r="J3637" s="137">
        <v>3738</v>
      </c>
      <c r="K3637" s="137">
        <v>3738</v>
      </c>
      <c r="L3637" s="137">
        <v>0</v>
      </c>
      <c r="M3637" s="137">
        <v>0</v>
      </c>
    </row>
    <row r="3638" spans="10:13" ht="14.4" hidden="1" x14ac:dyDescent="0.3">
      <c r="J3638" s="137">
        <v>27500</v>
      </c>
      <c r="K3638" s="137">
        <v>0</v>
      </c>
      <c r="L3638" s="137">
        <v>25000</v>
      </c>
      <c r="M3638" s="137">
        <v>2500</v>
      </c>
    </row>
    <row r="3639" spans="10:13" ht="14.4" hidden="1" x14ac:dyDescent="0.3">
      <c r="J3639" s="137">
        <v>1278.82</v>
      </c>
      <c r="K3639" s="137">
        <v>1177</v>
      </c>
      <c r="L3639" s="137">
        <v>29.43</v>
      </c>
      <c r="M3639" s="137">
        <v>72.39</v>
      </c>
    </row>
    <row r="3640" spans="10:13" ht="14.4" hidden="1" x14ac:dyDescent="0.3">
      <c r="J3640" s="137">
        <v>2006.37</v>
      </c>
      <c r="K3640" s="137">
        <v>1846.63</v>
      </c>
      <c r="L3640" s="137">
        <v>46.17</v>
      </c>
      <c r="M3640" s="137">
        <v>113.57</v>
      </c>
    </row>
    <row r="3641" spans="10:13" ht="14.4" hidden="1" x14ac:dyDescent="0.3">
      <c r="J3641" s="137">
        <v>3176.11</v>
      </c>
      <c r="K3641" s="137">
        <v>2923.25</v>
      </c>
      <c r="L3641" s="137">
        <v>73.08</v>
      </c>
      <c r="M3641" s="137">
        <v>179.78</v>
      </c>
    </row>
    <row r="3642" spans="10:13" ht="14.4" hidden="1" x14ac:dyDescent="0.3">
      <c r="J3642" s="137">
        <v>1659.77</v>
      </c>
      <c r="K3642" s="137">
        <v>1527.63</v>
      </c>
      <c r="L3642" s="137">
        <v>38.19</v>
      </c>
      <c r="M3642" s="137">
        <v>93.95</v>
      </c>
    </row>
    <row r="3643" spans="10:13" ht="14.4" hidden="1" x14ac:dyDescent="0.3">
      <c r="J3643" s="137">
        <v>875.45</v>
      </c>
      <c r="K3643" s="137">
        <v>805.75</v>
      </c>
      <c r="L3643" s="137">
        <v>20.149999999999999</v>
      </c>
      <c r="M3643" s="137">
        <v>49.55</v>
      </c>
    </row>
    <row r="3644" spans="10:13" ht="14.4" hidden="1" x14ac:dyDescent="0.3">
      <c r="J3644" s="137">
        <v>4223.37</v>
      </c>
      <c r="K3644" s="137">
        <v>3887.13</v>
      </c>
      <c r="L3644" s="137">
        <v>97.18</v>
      </c>
      <c r="M3644" s="137">
        <v>239.06</v>
      </c>
    </row>
    <row r="3645" spans="10:13" ht="14.4" hidden="1" x14ac:dyDescent="0.3">
      <c r="J3645" s="137">
        <v>859.02</v>
      </c>
      <c r="K3645" s="137">
        <v>790.63</v>
      </c>
      <c r="L3645" s="137">
        <v>19.77</v>
      </c>
      <c r="M3645" s="137">
        <v>48.62</v>
      </c>
    </row>
    <row r="3646" spans="10:13" ht="14.4" hidden="1" x14ac:dyDescent="0.3">
      <c r="J3646" s="137">
        <v>2577.0300000000002</v>
      </c>
      <c r="K3646" s="137">
        <v>2371.87</v>
      </c>
      <c r="L3646" s="137">
        <v>59.29</v>
      </c>
      <c r="M3646" s="137">
        <v>145.87</v>
      </c>
    </row>
    <row r="3647" spans="10:13" ht="14.4" hidden="1" x14ac:dyDescent="0.3">
      <c r="J3647" s="137">
        <v>1006.92</v>
      </c>
      <c r="K3647" s="137">
        <v>926.75</v>
      </c>
      <c r="L3647" s="137">
        <v>23.17</v>
      </c>
      <c r="M3647" s="137">
        <v>57</v>
      </c>
    </row>
    <row r="3648" spans="10:13" ht="14.4" hidden="1" x14ac:dyDescent="0.3">
      <c r="J3648" s="137">
        <v>887.4</v>
      </c>
      <c r="K3648" s="137">
        <v>816.75</v>
      </c>
      <c r="L3648" s="137">
        <v>20.420000000000002</v>
      </c>
      <c r="M3648" s="137">
        <v>50.23</v>
      </c>
    </row>
    <row r="3649" spans="10:13" ht="14.4" hidden="1" x14ac:dyDescent="0.3">
      <c r="J3649" s="137">
        <v>263051.55</v>
      </c>
      <c r="K3649" s="137">
        <v>243945.3</v>
      </c>
      <c r="L3649" s="137">
        <v>19106.25</v>
      </c>
      <c r="M3649" s="137">
        <v>0</v>
      </c>
    </row>
    <row r="3650" spans="10:13" ht="14.4" hidden="1" x14ac:dyDescent="0.3">
      <c r="J3650" s="137">
        <v>5623.3</v>
      </c>
      <c r="K3650" s="137">
        <v>5565.25</v>
      </c>
      <c r="L3650" s="137">
        <v>58.05</v>
      </c>
      <c r="M3650" s="137">
        <v>0</v>
      </c>
    </row>
    <row r="3651" spans="10:13" ht="14.4" hidden="1" x14ac:dyDescent="0.3">
      <c r="J3651" s="137">
        <v>80306.84</v>
      </c>
      <c r="K3651" s="137">
        <v>0</v>
      </c>
      <c r="L3651" s="137">
        <v>80306.84</v>
      </c>
      <c r="M3651" s="137">
        <v>0</v>
      </c>
    </row>
    <row r="3652" spans="10:13" ht="14.4" hidden="1" x14ac:dyDescent="0.3">
      <c r="J3652" s="137">
        <v>16414.2</v>
      </c>
      <c r="K3652" s="137">
        <v>16414.2</v>
      </c>
      <c r="L3652" s="137">
        <v>0</v>
      </c>
      <c r="M3652" s="137">
        <v>0</v>
      </c>
    </row>
    <row r="3653" spans="10:13" ht="14.4" hidden="1" x14ac:dyDescent="0.3">
      <c r="J3653" s="137">
        <v>3351.6</v>
      </c>
      <c r="K3653" s="137">
        <v>2793</v>
      </c>
      <c r="L3653" s="137">
        <v>0</v>
      </c>
      <c r="M3653" s="137">
        <v>558.6</v>
      </c>
    </row>
    <row r="3654" spans="10:13" ht="14.4" hidden="1" x14ac:dyDescent="0.3">
      <c r="J3654" s="137">
        <v>10035.299999999999</v>
      </c>
      <c r="K3654" s="137">
        <v>0</v>
      </c>
      <c r="L3654" s="137">
        <v>10035.299999999999</v>
      </c>
      <c r="M3654" s="137">
        <v>0</v>
      </c>
    </row>
    <row r="3655" spans="10:13" ht="14.4" hidden="1" x14ac:dyDescent="0.3">
      <c r="J3655" s="137">
        <v>350726.18</v>
      </c>
      <c r="K3655" s="137">
        <v>136075.5</v>
      </c>
      <c r="L3655" s="137">
        <v>156201.81999999998</v>
      </c>
      <c r="M3655" s="137">
        <v>58448.86</v>
      </c>
    </row>
    <row r="3656" spans="10:13" ht="14.4" hidden="1" x14ac:dyDescent="0.3">
      <c r="J3656" s="137">
        <v>192511.7</v>
      </c>
      <c r="K3656" s="137">
        <v>97762</v>
      </c>
      <c r="L3656" s="137">
        <v>62664.42</v>
      </c>
      <c r="M3656" s="137">
        <v>32085.279999999999</v>
      </c>
    </row>
    <row r="3657" spans="10:13" ht="14.4" hidden="1" x14ac:dyDescent="0.3">
      <c r="J3657" s="137">
        <v>425.1</v>
      </c>
      <c r="K3657" s="137">
        <v>390</v>
      </c>
      <c r="L3657" s="137">
        <v>0</v>
      </c>
      <c r="M3657" s="137">
        <v>35.1</v>
      </c>
    </row>
    <row r="3658" spans="10:13" ht="14.4" hidden="1" x14ac:dyDescent="0.3">
      <c r="J3658" s="137">
        <v>389.68</v>
      </c>
      <c r="K3658" s="137">
        <v>357.5</v>
      </c>
      <c r="L3658" s="137">
        <v>0</v>
      </c>
      <c r="M3658" s="137">
        <v>32.18</v>
      </c>
    </row>
    <row r="3659" spans="10:13" ht="14.4" hidden="1" x14ac:dyDescent="0.3">
      <c r="J3659" s="137">
        <v>2750.9</v>
      </c>
      <c r="K3659" s="137">
        <v>2450.5</v>
      </c>
      <c r="L3659" s="137">
        <v>0</v>
      </c>
      <c r="M3659" s="137">
        <v>0</v>
      </c>
    </row>
    <row r="3660" spans="10:13" ht="14.4" hidden="1" x14ac:dyDescent="0.3">
      <c r="J3660" s="137">
        <v>2500</v>
      </c>
      <c r="K3660" s="137">
        <v>2500</v>
      </c>
      <c r="L3660" s="137">
        <v>0</v>
      </c>
      <c r="M3660" s="137">
        <v>0</v>
      </c>
    </row>
    <row r="3661" spans="10:13" ht="14.4" hidden="1" x14ac:dyDescent="0.3">
      <c r="J3661" s="137">
        <v>9349.26</v>
      </c>
      <c r="K3661" s="137">
        <v>5592.55</v>
      </c>
      <c r="L3661" s="137">
        <v>3756.71</v>
      </c>
      <c r="M3661" s="137">
        <v>0</v>
      </c>
    </row>
    <row r="3662" spans="10:13" ht="14.4" hidden="1" x14ac:dyDescent="0.3">
      <c r="J3662" s="137">
        <v>1691.58</v>
      </c>
      <c r="K3662" s="137">
        <v>1520.2</v>
      </c>
      <c r="L3662" s="137">
        <v>17.600000000000001</v>
      </c>
      <c r="M3662" s="137">
        <v>153.78</v>
      </c>
    </row>
    <row r="3663" spans="10:13" ht="14.4" hidden="1" x14ac:dyDescent="0.3">
      <c r="J3663" s="137">
        <v>31683.78</v>
      </c>
      <c r="K3663" s="137">
        <v>27922.44</v>
      </c>
      <c r="L3663" s="137">
        <v>3761.34</v>
      </c>
      <c r="M3663" s="137">
        <v>0</v>
      </c>
    </row>
    <row r="3664" spans="10:13" ht="14.4" hidden="1" x14ac:dyDescent="0.3">
      <c r="J3664" s="137">
        <v>29553.19</v>
      </c>
      <c r="K3664" s="137">
        <v>21703.98</v>
      </c>
      <c r="L3664" s="137">
        <v>2923.68</v>
      </c>
      <c r="M3664" s="137">
        <v>4925.53</v>
      </c>
    </row>
    <row r="3665" spans="10:13" ht="14.4" hidden="1" x14ac:dyDescent="0.3">
      <c r="J3665" s="137">
        <v>850</v>
      </c>
      <c r="K3665" s="137">
        <v>850</v>
      </c>
      <c r="L3665" s="137">
        <v>0</v>
      </c>
      <c r="M3665" s="137">
        <v>0</v>
      </c>
    </row>
    <row r="3666" spans="10:13" ht="14.4" hidden="1" x14ac:dyDescent="0.3">
      <c r="J3666" s="137">
        <v>6230.14</v>
      </c>
      <c r="K3666" s="137">
        <v>0</v>
      </c>
      <c r="L3666" s="137">
        <v>5191.78</v>
      </c>
      <c r="M3666" s="137">
        <v>1038.3599999999999</v>
      </c>
    </row>
    <row r="3667" spans="10:13" ht="14.4" hidden="1" x14ac:dyDescent="0.3">
      <c r="J3667" s="137">
        <v>696.6</v>
      </c>
      <c r="K3667" s="137">
        <v>0</v>
      </c>
      <c r="L3667" s="137">
        <v>0</v>
      </c>
      <c r="M3667" s="137">
        <v>696.6</v>
      </c>
    </row>
    <row r="3668" spans="10:13" ht="14.4" hidden="1" x14ac:dyDescent="0.3">
      <c r="J3668" s="137">
        <v>1773.8</v>
      </c>
      <c r="K3668" s="137">
        <v>0</v>
      </c>
      <c r="L3668" s="137">
        <v>0</v>
      </c>
      <c r="M3668" s="137">
        <v>1773.8</v>
      </c>
    </row>
    <row r="3669" spans="10:13" ht="14.4" hidden="1" x14ac:dyDescent="0.3">
      <c r="J3669" s="137">
        <v>546537</v>
      </c>
      <c r="K3669" s="137">
        <v>546537</v>
      </c>
      <c r="L3669" s="137">
        <v>0</v>
      </c>
      <c r="M3669" s="137">
        <v>0</v>
      </c>
    </row>
    <row r="3670" spans="10:13" ht="14.4" hidden="1" x14ac:dyDescent="0.3">
      <c r="J3670" s="137">
        <v>16636.919999999998</v>
      </c>
      <c r="K3670" s="137">
        <v>15000</v>
      </c>
      <c r="L3670" s="137">
        <v>1636.92</v>
      </c>
      <c r="M3670" s="137">
        <v>0</v>
      </c>
    </row>
    <row r="3671" spans="10:13" ht="14.4" hidden="1" x14ac:dyDescent="0.3">
      <c r="J3671" s="137">
        <v>20522</v>
      </c>
      <c r="K3671" s="137">
        <v>20522</v>
      </c>
      <c r="L3671" s="137">
        <v>0</v>
      </c>
      <c r="M3671" s="137">
        <v>0</v>
      </c>
    </row>
    <row r="3672" spans="10:13" ht="14.4" hidden="1" x14ac:dyDescent="0.3">
      <c r="J3672" s="137">
        <v>17803.5</v>
      </c>
      <c r="K3672" s="137">
        <v>17803.5</v>
      </c>
      <c r="L3672" s="137">
        <v>0</v>
      </c>
      <c r="M3672" s="137">
        <v>0</v>
      </c>
    </row>
    <row r="3673" spans="10:13" ht="14.4" hidden="1" x14ac:dyDescent="0.3">
      <c r="J3673" s="137">
        <v>14</v>
      </c>
      <c r="K3673" s="137">
        <v>14</v>
      </c>
      <c r="L3673" s="137">
        <v>0</v>
      </c>
      <c r="M3673" s="137">
        <v>0</v>
      </c>
    </row>
    <row r="3674" spans="10:13" ht="14.4" hidden="1" x14ac:dyDescent="0.3">
      <c r="J3674" s="137">
        <v>2931.5</v>
      </c>
      <c r="K3674" s="137">
        <v>2931.5</v>
      </c>
      <c r="L3674" s="137">
        <v>0</v>
      </c>
      <c r="M3674" s="137">
        <v>0</v>
      </c>
    </row>
    <row r="3675" spans="10:13" ht="14.4" hidden="1" x14ac:dyDescent="0.3">
      <c r="J3675" s="137">
        <v>13750.5</v>
      </c>
      <c r="K3675" s="137">
        <v>13741.25</v>
      </c>
      <c r="L3675" s="137">
        <v>9.25</v>
      </c>
      <c r="M3675" s="137">
        <v>0</v>
      </c>
    </row>
    <row r="3676" spans="10:13" ht="14.4" hidden="1" x14ac:dyDescent="0.3">
      <c r="J3676" s="137">
        <v>5739</v>
      </c>
      <c r="K3676" s="137">
        <v>5739</v>
      </c>
      <c r="L3676" s="137">
        <v>0</v>
      </c>
      <c r="M3676" s="137">
        <v>0</v>
      </c>
    </row>
    <row r="3677" spans="10:13" ht="14.4" hidden="1" x14ac:dyDescent="0.3">
      <c r="J3677" s="137">
        <v>7441</v>
      </c>
      <c r="K3677" s="137">
        <v>7441</v>
      </c>
      <c r="L3677" s="137">
        <v>0</v>
      </c>
      <c r="M3677" s="137">
        <v>0</v>
      </c>
    </row>
    <row r="3678" spans="10:13" ht="14.4" hidden="1" x14ac:dyDescent="0.3">
      <c r="J3678" s="137">
        <v>27300</v>
      </c>
      <c r="K3678" s="137">
        <v>27300</v>
      </c>
      <c r="L3678" s="137">
        <v>0</v>
      </c>
      <c r="M3678" s="137">
        <v>0</v>
      </c>
    </row>
    <row r="3679" spans="10:13" ht="14.4" hidden="1" x14ac:dyDescent="0.3">
      <c r="J3679" s="137">
        <v>7781.97</v>
      </c>
      <c r="K3679" s="137">
        <v>0</v>
      </c>
      <c r="L3679" s="137">
        <v>7392.87</v>
      </c>
      <c r="M3679" s="137">
        <v>0</v>
      </c>
    </row>
    <row r="3680" spans="10:13" ht="14.4" hidden="1" x14ac:dyDescent="0.3">
      <c r="J3680" s="137">
        <v>59200</v>
      </c>
      <c r="K3680" s="137">
        <v>0</v>
      </c>
      <c r="L3680" s="137">
        <v>59200</v>
      </c>
      <c r="M3680" s="137">
        <v>0</v>
      </c>
    </row>
    <row r="3681" spans="10:13" ht="14.4" hidden="1" x14ac:dyDescent="0.3">
      <c r="J3681" s="137">
        <v>14943.5</v>
      </c>
      <c r="K3681" s="137">
        <v>14943.5</v>
      </c>
      <c r="L3681" s="137">
        <v>0</v>
      </c>
      <c r="M3681" s="137">
        <v>0</v>
      </c>
    </row>
    <row r="3682" spans="10:13" ht="14.4" hidden="1" x14ac:dyDescent="0.3">
      <c r="J3682" s="137">
        <v>8490.83</v>
      </c>
      <c r="K3682" s="137">
        <v>7558.56</v>
      </c>
      <c r="L3682" s="137">
        <v>0</v>
      </c>
      <c r="M3682" s="137">
        <v>0</v>
      </c>
    </row>
    <row r="3683" spans="10:13" ht="14.4" hidden="1" x14ac:dyDescent="0.3">
      <c r="J3683" s="137">
        <v>1777.5</v>
      </c>
      <c r="K3683" s="137">
        <v>1777.5</v>
      </c>
      <c r="L3683" s="137">
        <v>0</v>
      </c>
      <c r="M3683" s="137">
        <v>0</v>
      </c>
    </row>
    <row r="3684" spans="10:13" ht="14.4" hidden="1" x14ac:dyDescent="0.3">
      <c r="J3684" s="137">
        <v>9967.2000000000007</v>
      </c>
      <c r="K3684" s="137">
        <v>8306</v>
      </c>
      <c r="L3684" s="137">
        <v>0</v>
      </c>
      <c r="M3684" s="137">
        <v>1661.2</v>
      </c>
    </row>
    <row r="3685" spans="10:13" ht="14.4" hidden="1" x14ac:dyDescent="0.3">
      <c r="J3685" s="137">
        <v>54668.56</v>
      </c>
      <c r="K3685" s="137">
        <v>58251</v>
      </c>
      <c r="L3685" s="137">
        <v>0</v>
      </c>
      <c r="M3685" s="137">
        <v>-3582.44</v>
      </c>
    </row>
    <row r="3686" spans="10:13" ht="14.4" hidden="1" x14ac:dyDescent="0.3">
      <c r="J3686" s="137">
        <v>10954</v>
      </c>
      <c r="K3686" s="137">
        <v>10954</v>
      </c>
      <c r="L3686" s="137">
        <v>0</v>
      </c>
      <c r="M3686" s="137">
        <v>0</v>
      </c>
    </row>
    <row r="3687" spans="10:13" ht="14.4" hidden="1" x14ac:dyDescent="0.3">
      <c r="J3687" s="137">
        <v>3996</v>
      </c>
      <c r="K3687" s="137">
        <v>3996</v>
      </c>
      <c r="L3687" s="137">
        <v>0</v>
      </c>
      <c r="M3687" s="137">
        <v>0</v>
      </c>
    </row>
    <row r="3688" spans="10:13" ht="14.4" hidden="1" x14ac:dyDescent="0.3">
      <c r="J3688" s="137">
        <v>5000</v>
      </c>
      <c r="K3688" s="137">
        <v>5000</v>
      </c>
      <c r="L3688" s="137">
        <v>0</v>
      </c>
      <c r="M3688" s="137">
        <v>0</v>
      </c>
    </row>
    <row r="3689" spans="10:13" ht="14.4" hidden="1" x14ac:dyDescent="0.3">
      <c r="J3689" s="137">
        <v>89140.45</v>
      </c>
      <c r="K3689" s="137">
        <v>38535</v>
      </c>
      <c r="L3689" s="137">
        <v>35756.04</v>
      </c>
      <c r="M3689" s="137">
        <v>14849.41</v>
      </c>
    </row>
    <row r="3690" spans="10:13" ht="14.4" hidden="1" x14ac:dyDescent="0.3">
      <c r="J3690" s="137">
        <v>4626</v>
      </c>
      <c r="K3690" s="137">
        <v>0</v>
      </c>
      <c r="L3690" s="137">
        <v>3855</v>
      </c>
      <c r="M3690" s="137">
        <v>771</v>
      </c>
    </row>
    <row r="3691" spans="10:13" ht="14.4" hidden="1" x14ac:dyDescent="0.3">
      <c r="J3691" s="137">
        <v>249558.6</v>
      </c>
      <c r="K3691" s="137">
        <v>207965.5</v>
      </c>
      <c r="L3691" s="137">
        <v>0</v>
      </c>
      <c r="M3691" s="137">
        <v>41593.1</v>
      </c>
    </row>
    <row r="3692" spans="10:13" ht="14.4" hidden="1" x14ac:dyDescent="0.3">
      <c r="J3692" s="137">
        <v>41212</v>
      </c>
      <c r="K3692" s="137">
        <v>41212</v>
      </c>
      <c r="L3692" s="137">
        <v>0</v>
      </c>
      <c r="M3692" s="137">
        <v>0</v>
      </c>
    </row>
    <row r="3693" spans="10:13" ht="14.4" hidden="1" x14ac:dyDescent="0.3">
      <c r="J3693" s="137">
        <v>3527</v>
      </c>
      <c r="K3693" s="137">
        <v>3527</v>
      </c>
      <c r="L3693" s="137">
        <v>0</v>
      </c>
      <c r="M3693" s="137">
        <v>0</v>
      </c>
    </row>
    <row r="3694" spans="10:13" ht="14.4" hidden="1" x14ac:dyDescent="0.3">
      <c r="J3694" s="137">
        <v>8034</v>
      </c>
      <c r="K3694" s="137">
        <v>8034</v>
      </c>
      <c r="L3694" s="137">
        <v>0</v>
      </c>
      <c r="M3694" s="137">
        <v>0</v>
      </c>
    </row>
    <row r="3695" spans="10:13" ht="14.4" hidden="1" x14ac:dyDescent="0.3">
      <c r="J3695" s="137">
        <v>4031.42</v>
      </c>
      <c r="K3695" s="137">
        <v>3640</v>
      </c>
      <c r="L3695" s="137">
        <v>6.11</v>
      </c>
      <c r="M3695" s="137">
        <v>385.31</v>
      </c>
    </row>
    <row r="3696" spans="10:13" ht="14.4" hidden="1" x14ac:dyDescent="0.3">
      <c r="J3696" s="137">
        <v>19200</v>
      </c>
      <c r="K3696" s="137">
        <v>0</v>
      </c>
      <c r="L3696" s="137">
        <v>16000</v>
      </c>
      <c r="M3696" s="137">
        <v>3200</v>
      </c>
    </row>
    <row r="3697" spans="10:13" ht="14.4" hidden="1" x14ac:dyDescent="0.3">
      <c r="J3697" s="137">
        <v>3696</v>
      </c>
      <c r="K3697" s="137">
        <v>3696</v>
      </c>
      <c r="L3697" s="137">
        <v>0</v>
      </c>
      <c r="M3697" s="137">
        <v>0</v>
      </c>
    </row>
    <row r="3698" spans="10:13" ht="14.4" hidden="1" x14ac:dyDescent="0.3">
      <c r="J3698" s="137">
        <v>9133.42</v>
      </c>
      <c r="K3698" s="137">
        <v>8189.5</v>
      </c>
      <c r="L3698" s="137">
        <v>123.75</v>
      </c>
      <c r="M3698" s="137">
        <v>820.17</v>
      </c>
    </row>
    <row r="3699" spans="10:13" ht="14.4" hidden="1" x14ac:dyDescent="0.3">
      <c r="J3699" s="137">
        <v>560</v>
      </c>
      <c r="K3699" s="137">
        <v>560</v>
      </c>
      <c r="L3699" s="137">
        <v>0</v>
      </c>
      <c r="M3699" s="137">
        <v>0</v>
      </c>
    </row>
    <row r="3700" spans="10:13" ht="14.4" hidden="1" x14ac:dyDescent="0.3">
      <c r="J3700" s="137">
        <v>18500</v>
      </c>
      <c r="K3700" s="137">
        <v>18500</v>
      </c>
      <c r="L3700" s="137">
        <v>0</v>
      </c>
      <c r="M3700" s="137">
        <v>0</v>
      </c>
    </row>
    <row r="3701" spans="10:13" ht="14.4" hidden="1" x14ac:dyDescent="0.3">
      <c r="J3701" s="137">
        <v>17536.419999999998</v>
      </c>
      <c r="K3701" s="137">
        <v>7531</v>
      </c>
      <c r="L3701" s="137">
        <v>7082.68</v>
      </c>
      <c r="M3701" s="137">
        <v>2922.74</v>
      </c>
    </row>
    <row r="3702" spans="10:13" ht="14.4" hidden="1" x14ac:dyDescent="0.3">
      <c r="J3702" s="137">
        <v>6150</v>
      </c>
      <c r="K3702" s="137">
        <v>0</v>
      </c>
      <c r="L3702" s="137">
        <v>5125</v>
      </c>
      <c r="M3702" s="137">
        <v>1025</v>
      </c>
    </row>
    <row r="3703" spans="10:13" ht="14.4" hidden="1" x14ac:dyDescent="0.3">
      <c r="J3703" s="137">
        <v>3300</v>
      </c>
      <c r="K3703" s="137">
        <v>0</v>
      </c>
      <c r="L3703" s="137">
        <v>3300</v>
      </c>
      <c r="M3703" s="137">
        <v>0</v>
      </c>
    </row>
    <row r="3704" spans="10:13" ht="14.4" hidden="1" x14ac:dyDescent="0.3">
      <c r="J3704" s="137">
        <v>6290.54</v>
      </c>
      <c r="K3704" s="137">
        <v>0</v>
      </c>
      <c r="L3704" s="137">
        <v>6290.54</v>
      </c>
      <c r="M3704" s="137">
        <v>0</v>
      </c>
    </row>
    <row r="3705" spans="10:13" ht="14.4" hidden="1" x14ac:dyDescent="0.3">
      <c r="J3705" s="137">
        <v>15882</v>
      </c>
      <c r="K3705" s="137">
        <v>15882</v>
      </c>
      <c r="L3705" s="137">
        <v>0</v>
      </c>
      <c r="M3705" s="137">
        <v>0</v>
      </c>
    </row>
    <row r="3706" spans="10:13" ht="14.4" hidden="1" x14ac:dyDescent="0.3">
      <c r="J3706" s="137">
        <v>2431.6999999999998</v>
      </c>
      <c r="K3706" s="137">
        <v>2000</v>
      </c>
      <c r="L3706" s="137">
        <v>216.09</v>
      </c>
      <c r="M3706" s="137">
        <v>215.61</v>
      </c>
    </row>
    <row r="3707" spans="10:13" ht="14.4" hidden="1" x14ac:dyDescent="0.3">
      <c r="J3707" s="137">
        <v>31.5</v>
      </c>
      <c r="K3707" s="137">
        <v>28.5</v>
      </c>
      <c r="L3707" s="137">
        <v>3</v>
      </c>
      <c r="M3707" s="137">
        <v>0</v>
      </c>
    </row>
    <row r="3708" spans="10:13" ht="14.4" hidden="1" x14ac:dyDescent="0.3">
      <c r="J3708" s="137">
        <v>1317.72</v>
      </c>
      <c r="K3708" s="137">
        <v>1000</v>
      </c>
      <c r="L3708" s="137">
        <v>204.31</v>
      </c>
      <c r="M3708" s="137">
        <v>113.41</v>
      </c>
    </row>
    <row r="3709" spans="10:13" ht="14.4" hidden="1" x14ac:dyDescent="0.3">
      <c r="J3709" s="137">
        <v>17988.25</v>
      </c>
      <c r="K3709" s="137">
        <v>17715</v>
      </c>
      <c r="L3709" s="137">
        <v>273.25</v>
      </c>
      <c r="M3709" s="137">
        <v>0</v>
      </c>
    </row>
    <row r="3710" spans="10:13" ht="14.4" hidden="1" x14ac:dyDescent="0.3">
      <c r="J3710" s="137">
        <v>7189.73</v>
      </c>
      <c r="K3710" s="137">
        <v>6651</v>
      </c>
      <c r="L3710" s="137">
        <v>0</v>
      </c>
      <c r="M3710" s="137">
        <v>538.73</v>
      </c>
    </row>
    <row r="3711" spans="10:13" ht="14.4" hidden="1" x14ac:dyDescent="0.3">
      <c r="J3711" s="137">
        <v>18288.599999999999</v>
      </c>
      <c r="K3711" s="137">
        <v>15240.5</v>
      </c>
      <c r="L3711" s="137">
        <v>0</v>
      </c>
      <c r="M3711" s="137">
        <v>3048.1</v>
      </c>
    </row>
    <row r="3712" spans="10:13" ht="14.4" hidden="1" x14ac:dyDescent="0.3">
      <c r="J3712" s="137">
        <v>9396.26</v>
      </c>
      <c r="K3712" s="137">
        <v>10012</v>
      </c>
      <c r="L3712" s="137">
        <v>0</v>
      </c>
      <c r="M3712" s="137">
        <v>-615.74</v>
      </c>
    </row>
    <row r="3713" spans="10:13" ht="14.4" hidden="1" x14ac:dyDescent="0.3">
      <c r="J3713" s="137">
        <v>3276</v>
      </c>
      <c r="K3713" s="137">
        <v>3120</v>
      </c>
      <c r="L3713" s="137">
        <v>0</v>
      </c>
      <c r="M3713" s="137">
        <v>156</v>
      </c>
    </row>
    <row r="3714" spans="10:13" ht="14.4" hidden="1" x14ac:dyDescent="0.3">
      <c r="J3714" s="137">
        <v>1642.73</v>
      </c>
      <c r="K3714" s="137">
        <v>0</v>
      </c>
      <c r="L3714" s="137">
        <v>1642.73</v>
      </c>
      <c r="M3714" s="137">
        <v>0</v>
      </c>
    </row>
    <row r="3715" spans="10:13" ht="14.4" hidden="1" x14ac:dyDescent="0.3">
      <c r="J3715" s="137">
        <v>27130.15</v>
      </c>
      <c r="K3715" s="137">
        <v>28908</v>
      </c>
      <c r="L3715" s="137">
        <v>0</v>
      </c>
      <c r="M3715" s="137">
        <v>-1777.85</v>
      </c>
    </row>
    <row r="3716" spans="10:13" ht="14.4" hidden="1" x14ac:dyDescent="0.3">
      <c r="J3716" s="137">
        <v>36505</v>
      </c>
      <c r="K3716" s="137">
        <v>36505</v>
      </c>
      <c r="L3716" s="137">
        <v>0</v>
      </c>
      <c r="M3716" s="137">
        <v>0</v>
      </c>
    </row>
    <row r="3717" spans="10:13" ht="14.4" hidden="1" x14ac:dyDescent="0.3">
      <c r="J3717" s="137">
        <v>243</v>
      </c>
      <c r="K3717" s="137">
        <v>0</v>
      </c>
      <c r="L3717" s="137">
        <v>202.5</v>
      </c>
      <c r="M3717" s="137">
        <v>40.5</v>
      </c>
    </row>
    <row r="3718" spans="10:13" ht="14.4" hidden="1" x14ac:dyDescent="0.3">
      <c r="J3718" s="137">
        <v>6231.5</v>
      </c>
      <c r="K3718" s="137">
        <v>6231.5</v>
      </c>
      <c r="L3718" s="137">
        <v>0</v>
      </c>
      <c r="M3718" s="137">
        <v>0</v>
      </c>
    </row>
    <row r="3719" spans="10:13" ht="14.4" hidden="1" x14ac:dyDescent="0.3">
      <c r="J3719" s="137">
        <v>3555</v>
      </c>
      <c r="K3719" s="137">
        <v>3555</v>
      </c>
      <c r="L3719" s="137">
        <v>0</v>
      </c>
      <c r="M3719" s="137">
        <v>0</v>
      </c>
    </row>
    <row r="3720" spans="10:13" ht="14.4" hidden="1" x14ac:dyDescent="0.3">
      <c r="J3720" s="137">
        <v>8653.5</v>
      </c>
      <c r="K3720" s="137">
        <v>8653.5</v>
      </c>
      <c r="L3720" s="137">
        <v>0</v>
      </c>
      <c r="M3720" s="137">
        <v>0</v>
      </c>
    </row>
    <row r="3721" spans="10:13" ht="14.4" hidden="1" x14ac:dyDescent="0.3">
      <c r="J3721" s="137">
        <v>15094.78</v>
      </c>
      <c r="K3721" s="137">
        <v>0</v>
      </c>
      <c r="L3721" s="137">
        <v>0</v>
      </c>
      <c r="M3721" s="137">
        <v>15094.78</v>
      </c>
    </row>
    <row r="3722" spans="10:13" ht="14.4" hidden="1" x14ac:dyDescent="0.3">
      <c r="J3722" s="137">
        <v>5575.46</v>
      </c>
      <c r="K3722" s="137">
        <v>5575.46</v>
      </c>
      <c r="L3722" s="137">
        <v>0</v>
      </c>
      <c r="M3722" s="137">
        <v>0</v>
      </c>
    </row>
    <row r="3723" spans="10:13" ht="14.4" hidden="1" x14ac:dyDescent="0.3">
      <c r="J3723" s="137">
        <v>8110.44</v>
      </c>
      <c r="K3723" s="137">
        <v>7613</v>
      </c>
      <c r="L3723" s="137">
        <v>38.36</v>
      </c>
      <c r="M3723" s="137">
        <v>459.08</v>
      </c>
    </row>
    <row r="3724" spans="10:13" ht="14.4" hidden="1" x14ac:dyDescent="0.3">
      <c r="J3724" s="137">
        <v>4193.9399999999996</v>
      </c>
      <c r="K3724" s="137">
        <v>4252.5</v>
      </c>
      <c r="L3724" s="137">
        <v>-404.09</v>
      </c>
      <c r="M3724" s="137">
        <v>345.53</v>
      </c>
    </row>
    <row r="3725" spans="10:13" ht="14.4" hidden="1" x14ac:dyDescent="0.3">
      <c r="J3725" s="137">
        <v>3600</v>
      </c>
      <c r="K3725" s="137">
        <v>3600</v>
      </c>
      <c r="L3725" s="137">
        <v>0</v>
      </c>
      <c r="M3725" s="137">
        <v>0</v>
      </c>
    </row>
    <row r="3726" spans="10:13" ht="14.4" hidden="1" x14ac:dyDescent="0.3">
      <c r="J3726" s="137">
        <v>10750</v>
      </c>
      <c r="K3726" s="137">
        <v>10750</v>
      </c>
      <c r="L3726" s="137">
        <v>0</v>
      </c>
      <c r="M3726" s="137">
        <v>0</v>
      </c>
    </row>
    <row r="3727" spans="10:13" ht="14.4" hidden="1" x14ac:dyDescent="0.3">
      <c r="J3727" s="137">
        <v>1600</v>
      </c>
      <c r="K3727" s="137">
        <v>1589.74</v>
      </c>
      <c r="L3727" s="137">
        <v>10.26</v>
      </c>
      <c r="M3727" s="137">
        <v>0</v>
      </c>
    </row>
    <row r="3728" spans="10:13" ht="14.4" hidden="1" x14ac:dyDescent="0.3">
      <c r="J3728" s="137">
        <v>1600</v>
      </c>
      <c r="K3728" s="137">
        <v>1588.46</v>
      </c>
      <c r="L3728" s="137">
        <v>11.54</v>
      </c>
      <c r="M3728" s="137">
        <v>0</v>
      </c>
    </row>
    <row r="3729" spans="10:13" ht="14.4" hidden="1" x14ac:dyDescent="0.3">
      <c r="J3729" s="137">
        <v>1400</v>
      </c>
      <c r="K3729" s="137">
        <v>1389.74</v>
      </c>
      <c r="L3729" s="137">
        <v>10.26</v>
      </c>
      <c r="M3729" s="137">
        <v>0</v>
      </c>
    </row>
    <row r="3730" spans="10:13" ht="14.4" hidden="1" x14ac:dyDescent="0.3">
      <c r="J3730" s="137">
        <v>5500</v>
      </c>
      <c r="K3730" s="137">
        <v>5125</v>
      </c>
      <c r="L3730" s="137">
        <v>375</v>
      </c>
      <c r="M3730" s="137">
        <v>0</v>
      </c>
    </row>
    <row r="3731" spans="10:13" ht="14.4" hidden="1" x14ac:dyDescent="0.3">
      <c r="J3731" s="137">
        <v>4000</v>
      </c>
      <c r="K3731" s="137">
        <v>3930.38</v>
      </c>
      <c r="L3731" s="137">
        <v>69.62</v>
      </c>
      <c r="M3731" s="137">
        <v>0</v>
      </c>
    </row>
    <row r="3732" spans="10:13" ht="14.4" hidden="1" x14ac:dyDescent="0.3">
      <c r="J3732" s="137">
        <v>3900</v>
      </c>
      <c r="K3732" s="137">
        <v>3374.11</v>
      </c>
      <c r="L3732" s="137">
        <v>525.89</v>
      </c>
      <c r="M3732" s="137">
        <v>0</v>
      </c>
    </row>
    <row r="3733" spans="10:13" ht="14.4" hidden="1" x14ac:dyDescent="0.3">
      <c r="J3733" s="137">
        <v>4000</v>
      </c>
      <c r="K3733" s="137">
        <v>3913.71</v>
      </c>
      <c r="L3733" s="137">
        <v>86.289999999999992</v>
      </c>
      <c r="M3733" s="137">
        <v>0</v>
      </c>
    </row>
    <row r="3734" spans="10:13" ht="14.4" hidden="1" x14ac:dyDescent="0.3">
      <c r="J3734" s="137">
        <v>21800</v>
      </c>
      <c r="K3734" s="137">
        <v>20950</v>
      </c>
      <c r="L3734" s="137">
        <v>850</v>
      </c>
      <c r="M3734" s="137">
        <v>0</v>
      </c>
    </row>
    <row r="3735" spans="10:13" ht="14.4" hidden="1" x14ac:dyDescent="0.3">
      <c r="J3735" s="137">
        <v>1600</v>
      </c>
      <c r="K3735" s="137">
        <v>1591.79</v>
      </c>
      <c r="L3735" s="137">
        <v>8.2100000000000009</v>
      </c>
      <c r="M3735" s="137">
        <v>0</v>
      </c>
    </row>
    <row r="3736" spans="10:13" ht="14.4" hidden="1" x14ac:dyDescent="0.3">
      <c r="J3736" s="137">
        <v>3600</v>
      </c>
      <c r="K3736" s="137">
        <v>3482.4</v>
      </c>
      <c r="L3736" s="137">
        <v>117.6</v>
      </c>
      <c r="M3736" s="137">
        <v>0</v>
      </c>
    </row>
    <row r="3737" spans="10:13" ht="14.4" hidden="1" x14ac:dyDescent="0.3">
      <c r="J3737" s="137">
        <v>3500</v>
      </c>
      <c r="K3737" s="137">
        <v>3500</v>
      </c>
      <c r="L3737" s="137">
        <v>0</v>
      </c>
      <c r="M3737" s="137">
        <v>0</v>
      </c>
    </row>
    <row r="3738" spans="10:13" ht="14.4" hidden="1" x14ac:dyDescent="0.3">
      <c r="J3738" s="137">
        <v>28300</v>
      </c>
      <c r="K3738" s="137">
        <v>26988.35</v>
      </c>
      <c r="L3738" s="137">
        <v>1311.65</v>
      </c>
      <c r="M3738" s="137">
        <v>0</v>
      </c>
    </row>
    <row r="3739" spans="10:13" ht="14.4" hidden="1" x14ac:dyDescent="0.3">
      <c r="J3739" s="137">
        <v>3750</v>
      </c>
      <c r="K3739" s="137">
        <v>3356.35</v>
      </c>
      <c r="L3739" s="137">
        <v>393.65</v>
      </c>
      <c r="M3739" s="137">
        <v>0</v>
      </c>
    </row>
    <row r="3740" spans="10:13" ht="14.4" hidden="1" x14ac:dyDescent="0.3">
      <c r="J3740" s="137">
        <v>1322.4</v>
      </c>
      <c r="K3740" s="137">
        <v>1102</v>
      </c>
      <c r="L3740" s="137">
        <v>0</v>
      </c>
      <c r="M3740" s="137">
        <v>220.4</v>
      </c>
    </row>
    <row r="3741" spans="10:13" ht="14.4" hidden="1" x14ac:dyDescent="0.3">
      <c r="J3741" s="137">
        <v>55522.82</v>
      </c>
      <c r="K3741" s="137">
        <v>42831</v>
      </c>
      <c r="L3741" s="137">
        <v>3457.85</v>
      </c>
      <c r="M3741" s="137">
        <v>9233.9699999999993</v>
      </c>
    </row>
    <row r="3742" spans="10:13" ht="14.4" hidden="1" x14ac:dyDescent="0.3">
      <c r="J3742" s="137">
        <v>14876</v>
      </c>
      <c r="K3742" s="137">
        <v>14868</v>
      </c>
      <c r="L3742" s="137">
        <v>8</v>
      </c>
      <c r="M3742" s="137">
        <v>0</v>
      </c>
    </row>
    <row r="3743" spans="10:13" ht="14.4" hidden="1" x14ac:dyDescent="0.3">
      <c r="J3743" s="137">
        <v>55.77</v>
      </c>
      <c r="K3743" s="137">
        <v>45</v>
      </c>
      <c r="L3743" s="137">
        <v>10.77</v>
      </c>
      <c r="M3743" s="137">
        <v>0</v>
      </c>
    </row>
    <row r="3744" spans="10:13" ht="14.4" hidden="1" x14ac:dyDescent="0.3">
      <c r="J3744" s="137">
        <v>1673.13</v>
      </c>
      <c r="K3744" s="137">
        <v>1350.01</v>
      </c>
      <c r="L3744" s="137">
        <v>323.12</v>
      </c>
      <c r="M3744" s="137">
        <v>0</v>
      </c>
    </row>
    <row r="3745" spans="10:13" ht="14.4" hidden="1" x14ac:dyDescent="0.3">
      <c r="J3745" s="137">
        <v>697.13</v>
      </c>
      <c r="K3745" s="137">
        <v>562.5</v>
      </c>
      <c r="L3745" s="137">
        <v>134.63</v>
      </c>
      <c r="M3745" s="137">
        <v>0</v>
      </c>
    </row>
    <row r="3746" spans="10:13" ht="14.4" hidden="1" x14ac:dyDescent="0.3">
      <c r="J3746" s="137">
        <v>362.51</v>
      </c>
      <c r="K3746" s="137">
        <v>292.5</v>
      </c>
      <c r="L3746" s="137">
        <v>70.010000000000005</v>
      </c>
      <c r="M3746" s="137">
        <v>0</v>
      </c>
    </row>
    <row r="3747" spans="10:13" ht="14.4" hidden="1" x14ac:dyDescent="0.3">
      <c r="J3747" s="137">
        <v>278.85000000000002</v>
      </c>
      <c r="K3747" s="137">
        <v>225</v>
      </c>
      <c r="L3747" s="137">
        <v>53.85</v>
      </c>
      <c r="M3747" s="137">
        <v>0</v>
      </c>
    </row>
    <row r="3748" spans="10:13" ht="14.4" hidden="1" x14ac:dyDescent="0.3">
      <c r="J3748" s="137">
        <v>38843.47</v>
      </c>
      <c r="K3748" s="137">
        <v>27007</v>
      </c>
      <c r="L3748" s="137">
        <v>182.89000000000001</v>
      </c>
      <c r="M3748" s="137">
        <v>11653.58</v>
      </c>
    </row>
    <row r="3749" spans="10:13" ht="14.4" hidden="1" x14ac:dyDescent="0.3">
      <c r="J3749" s="137">
        <v>2029.32</v>
      </c>
      <c r="K3749" s="137">
        <v>1420.5</v>
      </c>
      <c r="L3749" s="137">
        <v>0</v>
      </c>
      <c r="M3749" s="137">
        <v>608.82000000000005</v>
      </c>
    </row>
    <row r="3750" spans="10:13" ht="14.4" hidden="1" x14ac:dyDescent="0.3">
      <c r="J3750" s="137">
        <v>1466</v>
      </c>
      <c r="K3750" s="137">
        <v>1466</v>
      </c>
      <c r="L3750" s="137">
        <v>0</v>
      </c>
      <c r="M3750" s="137">
        <v>0</v>
      </c>
    </row>
    <row r="3751" spans="10:13" ht="14.4" hidden="1" x14ac:dyDescent="0.3">
      <c r="J3751" s="137">
        <v>3993</v>
      </c>
      <c r="K3751" s="137">
        <v>3993</v>
      </c>
      <c r="L3751" s="137">
        <v>0</v>
      </c>
      <c r="M3751" s="137">
        <v>0</v>
      </c>
    </row>
    <row r="3752" spans="10:13" ht="14.4" hidden="1" x14ac:dyDescent="0.3">
      <c r="J3752" s="137">
        <v>11277</v>
      </c>
      <c r="K3752" s="137">
        <v>11277</v>
      </c>
      <c r="L3752" s="137">
        <v>0</v>
      </c>
      <c r="M3752" s="137">
        <v>0</v>
      </c>
    </row>
    <row r="3753" spans="10:13" ht="14.4" hidden="1" x14ac:dyDescent="0.3">
      <c r="J3753" s="137">
        <v>9810</v>
      </c>
      <c r="K3753" s="137">
        <v>9000</v>
      </c>
      <c r="L3753" s="137">
        <v>0</v>
      </c>
      <c r="M3753" s="137">
        <v>810</v>
      </c>
    </row>
    <row r="3754" spans="10:13" ht="14.4" hidden="1" x14ac:dyDescent="0.3">
      <c r="J3754" s="137">
        <v>1714.57</v>
      </c>
      <c r="K3754" s="137">
        <v>1573</v>
      </c>
      <c r="L3754" s="137">
        <v>0</v>
      </c>
      <c r="M3754" s="137">
        <v>141.57</v>
      </c>
    </row>
    <row r="3755" spans="10:13" ht="14.4" hidden="1" x14ac:dyDescent="0.3">
      <c r="J3755" s="137">
        <v>1934.21</v>
      </c>
      <c r="K3755" s="137">
        <v>1774.5</v>
      </c>
      <c r="L3755" s="137">
        <v>0</v>
      </c>
      <c r="M3755" s="137">
        <v>159.71</v>
      </c>
    </row>
    <row r="3756" spans="10:13" ht="14.4" hidden="1" x14ac:dyDescent="0.3">
      <c r="J3756" s="137">
        <v>2264.4</v>
      </c>
      <c r="K3756" s="137">
        <v>1887</v>
      </c>
      <c r="L3756" s="137">
        <v>0</v>
      </c>
      <c r="M3756" s="137">
        <v>377.4</v>
      </c>
    </row>
    <row r="3757" spans="10:13" ht="14.4" hidden="1" x14ac:dyDescent="0.3">
      <c r="J3757" s="137">
        <v>6307.2</v>
      </c>
      <c r="K3757" s="137">
        <v>5256</v>
      </c>
      <c r="L3757" s="137">
        <v>0</v>
      </c>
      <c r="M3757" s="137">
        <v>1051.2</v>
      </c>
    </row>
    <row r="3758" spans="10:13" ht="14.4" hidden="1" x14ac:dyDescent="0.3">
      <c r="J3758" s="137">
        <v>1324.8</v>
      </c>
      <c r="K3758" s="137">
        <v>1104</v>
      </c>
      <c r="L3758" s="137">
        <v>0</v>
      </c>
      <c r="M3758" s="137">
        <v>220.8</v>
      </c>
    </row>
    <row r="3759" spans="10:13" ht="14.4" hidden="1" x14ac:dyDescent="0.3">
      <c r="J3759" s="137">
        <v>292.8</v>
      </c>
      <c r="K3759" s="137">
        <v>244</v>
      </c>
      <c r="L3759" s="137">
        <v>0</v>
      </c>
      <c r="M3759" s="137">
        <v>48.8</v>
      </c>
    </row>
    <row r="3760" spans="10:13" ht="14.4" hidden="1" x14ac:dyDescent="0.3">
      <c r="J3760" s="137">
        <v>9726</v>
      </c>
      <c r="K3760" s="137">
        <v>8086</v>
      </c>
      <c r="L3760" s="137">
        <v>19</v>
      </c>
      <c r="M3760" s="137">
        <v>1621</v>
      </c>
    </row>
    <row r="3761" spans="10:13" ht="14.4" hidden="1" x14ac:dyDescent="0.3">
      <c r="J3761" s="137">
        <v>984</v>
      </c>
      <c r="K3761" s="137">
        <v>820</v>
      </c>
      <c r="L3761" s="137">
        <v>0</v>
      </c>
      <c r="M3761" s="137">
        <v>164</v>
      </c>
    </row>
    <row r="3762" spans="10:13" ht="14.4" hidden="1" x14ac:dyDescent="0.3">
      <c r="J3762" s="137">
        <v>960</v>
      </c>
      <c r="K3762" s="137">
        <v>0</v>
      </c>
      <c r="L3762" s="137">
        <v>800</v>
      </c>
      <c r="M3762" s="137">
        <v>160</v>
      </c>
    </row>
    <row r="3763" spans="10:13" ht="14.4" hidden="1" x14ac:dyDescent="0.3">
      <c r="J3763" s="137">
        <v>1701.6</v>
      </c>
      <c r="K3763" s="137">
        <v>1418</v>
      </c>
      <c r="L3763" s="137">
        <v>0</v>
      </c>
      <c r="M3763" s="137">
        <v>283.60000000000002</v>
      </c>
    </row>
    <row r="3764" spans="10:13" ht="14.4" hidden="1" x14ac:dyDescent="0.3">
      <c r="J3764" s="137">
        <v>3276</v>
      </c>
      <c r="K3764" s="137">
        <v>2730</v>
      </c>
      <c r="L3764" s="137">
        <v>0</v>
      </c>
      <c r="M3764" s="137">
        <v>546</v>
      </c>
    </row>
    <row r="3765" spans="10:13" ht="14.4" hidden="1" x14ac:dyDescent="0.3">
      <c r="J3765" s="137">
        <v>1341.6</v>
      </c>
      <c r="K3765" s="137">
        <v>1118</v>
      </c>
      <c r="L3765" s="137">
        <v>0</v>
      </c>
      <c r="M3765" s="137">
        <v>223.6</v>
      </c>
    </row>
    <row r="3766" spans="10:13" ht="14.4" hidden="1" x14ac:dyDescent="0.3">
      <c r="J3766" s="137">
        <v>4536</v>
      </c>
      <c r="K3766" s="137">
        <v>3780</v>
      </c>
      <c r="L3766" s="137">
        <v>0</v>
      </c>
      <c r="M3766" s="137">
        <v>756</v>
      </c>
    </row>
    <row r="3767" spans="10:13" ht="14.4" hidden="1" x14ac:dyDescent="0.3">
      <c r="J3767" s="137">
        <v>655.20000000000005</v>
      </c>
      <c r="K3767" s="137">
        <v>546</v>
      </c>
      <c r="L3767" s="137">
        <v>0</v>
      </c>
      <c r="M3767" s="137">
        <v>109.2</v>
      </c>
    </row>
    <row r="3768" spans="10:13" ht="14.4" hidden="1" x14ac:dyDescent="0.3">
      <c r="J3768" s="137">
        <v>1252.8</v>
      </c>
      <c r="K3768" s="137">
        <v>244</v>
      </c>
      <c r="L3768" s="137">
        <v>800</v>
      </c>
      <c r="M3768" s="137">
        <v>208.8</v>
      </c>
    </row>
    <row r="3769" spans="10:13" ht="14.4" hidden="1" x14ac:dyDescent="0.3">
      <c r="J3769" s="137">
        <v>8327.58</v>
      </c>
      <c r="K3769" s="137">
        <v>6497</v>
      </c>
      <c r="L3769" s="137">
        <v>442.65</v>
      </c>
      <c r="M3769" s="137">
        <v>1387.93</v>
      </c>
    </row>
    <row r="3770" spans="10:13" ht="14.4" hidden="1" x14ac:dyDescent="0.3">
      <c r="J3770" s="137">
        <v>1315.2</v>
      </c>
      <c r="K3770" s="137">
        <v>1096</v>
      </c>
      <c r="L3770" s="137">
        <v>0</v>
      </c>
      <c r="M3770" s="137">
        <v>219.2</v>
      </c>
    </row>
    <row r="3771" spans="10:13" ht="14.4" hidden="1" x14ac:dyDescent="0.3">
      <c r="J3771" s="137">
        <v>2083.1999999999998</v>
      </c>
      <c r="K3771" s="137">
        <v>1736</v>
      </c>
      <c r="L3771" s="137">
        <v>0</v>
      </c>
      <c r="M3771" s="137">
        <v>347.2</v>
      </c>
    </row>
    <row r="3772" spans="10:13" ht="14.4" hidden="1" x14ac:dyDescent="0.3">
      <c r="J3772" s="137">
        <v>1327.2</v>
      </c>
      <c r="K3772" s="137">
        <v>1106</v>
      </c>
      <c r="L3772" s="137">
        <v>0</v>
      </c>
      <c r="M3772" s="137">
        <v>221.2</v>
      </c>
    </row>
    <row r="3773" spans="10:13" ht="14.4" hidden="1" x14ac:dyDescent="0.3">
      <c r="J3773" s="137">
        <v>12247.2</v>
      </c>
      <c r="K3773" s="137">
        <v>10206</v>
      </c>
      <c r="L3773" s="137">
        <v>0</v>
      </c>
      <c r="M3773" s="137">
        <v>2041.2</v>
      </c>
    </row>
    <row r="3774" spans="10:13" ht="14.4" hidden="1" x14ac:dyDescent="0.3">
      <c r="J3774" s="137">
        <v>921.6</v>
      </c>
      <c r="K3774" s="137">
        <v>768</v>
      </c>
      <c r="L3774" s="137">
        <v>0</v>
      </c>
      <c r="M3774" s="137">
        <v>153.6</v>
      </c>
    </row>
    <row r="3775" spans="10:13" ht="14.4" hidden="1" x14ac:dyDescent="0.3">
      <c r="J3775" s="137">
        <v>3996</v>
      </c>
      <c r="K3775" s="137">
        <v>3330</v>
      </c>
      <c r="L3775" s="137">
        <v>0</v>
      </c>
      <c r="M3775" s="137">
        <v>666</v>
      </c>
    </row>
    <row r="3776" spans="10:13" ht="14.4" hidden="1" x14ac:dyDescent="0.3">
      <c r="J3776" s="137">
        <v>24934.400000000001</v>
      </c>
      <c r="K3776" s="137">
        <v>17434.400000000001</v>
      </c>
      <c r="L3776" s="137">
        <v>7500</v>
      </c>
      <c r="M3776" s="137">
        <v>0</v>
      </c>
    </row>
    <row r="3777" spans="10:13" ht="14.4" hidden="1" x14ac:dyDescent="0.3">
      <c r="J3777" s="137">
        <v>2423.5</v>
      </c>
      <c r="K3777" s="137">
        <v>2423.5</v>
      </c>
      <c r="L3777" s="137">
        <v>0</v>
      </c>
      <c r="M3777" s="137">
        <v>0</v>
      </c>
    </row>
    <row r="3778" spans="10:13" ht="14.4" hidden="1" x14ac:dyDescent="0.3">
      <c r="J3778" s="137">
        <v>10090.77</v>
      </c>
      <c r="K3778" s="137">
        <v>10090.77</v>
      </c>
      <c r="L3778" s="137">
        <v>0</v>
      </c>
      <c r="M3778" s="137">
        <v>0</v>
      </c>
    </row>
    <row r="3779" spans="10:13" ht="14.4" hidden="1" x14ac:dyDescent="0.3">
      <c r="J3779" s="137">
        <v>2385</v>
      </c>
      <c r="K3779" s="137">
        <v>2385</v>
      </c>
      <c r="L3779" s="137">
        <v>0</v>
      </c>
      <c r="M3779" s="137">
        <v>0</v>
      </c>
    </row>
    <row r="3780" spans="10:13" ht="14.4" hidden="1" x14ac:dyDescent="0.3">
      <c r="J3780" s="137">
        <v>4846.92</v>
      </c>
      <c r="K3780" s="137">
        <v>3556</v>
      </c>
      <c r="L3780" s="137">
        <v>483.1</v>
      </c>
      <c r="M3780" s="137">
        <v>807.82</v>
      </c>
    </row>
    <row r="3781" spans="10:13" ht="14.4" hidden="1" x14ac:dyDescent="0.3">
      <c r="J3781" s="137">
        <v>2089.8000000000002</v>
      </c>
      <c r="K3781" s="137">
        <v>1741.5</v>
      </c>
      <c r="L3781" s="137">
        <v>0</v>
      </c>
      <c r="M3781" s="137">
        <v>348.3</v>
      </c>
    </row>
    <row r="3782" spans="10:13" ht="14.4" hidden="1" x14ac:dyDescent="0.3">
      <c r="J3782" s="137">
        <v>6263.51</v>
      </c>
      <c r="K3782" s="137">
        <v>4599</v>
      </c>
      <c r="L3782" s="137">
        <v>620.59</v>
      </c>
      <c r="M3782" s="137">
        <v>1043.92</v>
      </c>
    </row>
    <row r="3783" spans="10:13" ht="14.4" hidden="1" x14ac:dyDescent="0.3">
      <c r="J3783" s="137">
        <v>16740</v>
      </c>
      <c r="K3783" s="137">
        <v>13500</v>
      </c>
      <c r="L3783" s="137">
        <v>0</v>
      </c>
      <c r="M3783" s="137">
        <v>3240</v>
      </c>
    </row>
    <row r="3784" spans="10:13" ht="14.4" hidden="1" x14ac:dyDescent="0.3">
      <c r="J3784" s="137">
        <v>30545.48</v>
      </c>
      <c r="K3784" s="137">
        <v>8960</v>
      </c>
      <c r="L3784" s="137">
        <v>16494.57</v>
      </c>
      <c r="M3784" s="137">
        <v>5090.91</v>
      </c>
    </row>
    <row r="3785" spans="10:13" ht="14.4" hidden="1" x14ac:dyDescent="0.3">
      <c r="J3785" s="137">
        <v>67.760000000000005</v>
      </c>
      <c r="K3785" s="137">
        <v>56</v>
      </c>
      <c r="L3785" s="137">
        <v>0</v>
      </c>
      <c r="M3785" s="137">
        <v>11.76</v>
      </c>
    </row>
    <row r="3786" spans="10:13" ht="14.4" hidden="1" x14ac:dyDescent="0.3">
      <c r="J3786" s="137">
        <v>634.04</v>
      </c>
      <c r="K3786" s="137">
        <v>524</v>
      </c>
      <c r="L3786" s="137">
        <v>0</v>
      </c>
      <c r="M3786" s="137">
        <v>110.04</v>
      </c>
    </row>
    <row r="3787" spans="10:13" ht="14.4" hidden="1" x14ac:dyDescent="0.3">
      <c r="J3787" s="137">
        <v>5472.23</v>
      </c>
      <c r="K3787" s="137">
        <v>4522.5</v>
      </c>
      <c r="L3787" s="137">
        <v>0</v>
      </c>
      <c r="M3787" s="137">
        <v>949.73</v>
      </c>
    </row>
    <row r="3788" spans="10:13" ht="14.4" hidden="1" x14ac:dyDescent="0.3">
      <c r="J3788" s="137">
        <v>643.72</v>
      </c>
      <c r="K3788" s="137">
        <v>532</v>
      </c>
      <c r="L3788" s="137">
        <v>0</v>
      </c>
      <c r="M3788" s="137">
        <v>111.72</v>
      </c>
    </row>
    <row r="3789" spans="10:13" ht="14.4" hidden="1" x14ac:dyDescent="0.3">
      <c r="J3789" s="137">
        <v>643.72</v>
      </c>
      <c r="K3789" s="137">
        <v>532</v>
      </c>
      <c r="L3789" s="137">
        <v>0</v>
      </c>
      <c r="M3789" s="137">
        <v>111.72</v>
      </c>
    </row>
    <row r="3790" spans="10:13" ht="14.4" hidden="1" x14ac:dyDescent="0.3">
      <c r="J3790" s="137">
        <v>67.760000000000005</v>
      </c>
      <c r="K3790" s="137">
        <v>56</v>
      </c>
      <c r="L3790" s="137">
        <v>0</v>
      </c>
      <c r="M3790" s="137">
        <v>11.76</v>
      </c>
    </row>
    <row r="3791" spans="10:13" ht="14.4" hidden="1" x14ac:dyDescent="0.3">
      <c r="J3791" s="137">
        <v>1185.8</v>
      </c>
      <c r="K3791" s="137">
        <v>980</v>
      </c>
      <c r="L3791" s="137">
        <v>0</v>
      </c>
      <c r="M3791" s="137">
        <v>205.8</v>
      </c>
    </row>
    <row r="3792" spans="10:13" ht="14.4" hidden="1" x14ac:dyDescent="0.3">
      <c r="J3792" s="137">
        <v>880.88</v>
      </c>
      <c r="K3792" s="137">
        <v>728</v>
      </c>
      <c r="L3792" s="137">
        <v>0</v>
      </c>
      <c r="M3792" s="137">
        <v>152.88</v>
      </c>
    </row>
    <row r="3793" spans="10:13" ht="14.4" hidden="1" x14ac:dyDescent="0.3">
      <c r="J3793" s="137">
        <v>440.44</v>
      </c>
      <c r="K3793" s="137">
        <v>364</v>
      </c>
      <c r="L3793" s="137">
        <v>0</v>
      </c>
      <c r="M3793" s="137">
        <v>76.44</v>
      </c>
    </row>
    <row r="3794" spans="10:13" ht="14.4" hidden="1" x14ac:dyDescent="0.3">
      <c r="J3794" s="137">
        <v>711.48</v>
      </c>
      <c r="K3794" s="137">
        <v>588</v>
      </c>
      <c r="L3794" s="137">
        <v>0</v>
      </c>
      <c r="M3794" s="137">
        <v>123.48</v>
      </c>
    </row>
    <row r="3795" spans="10:13" ht="14.4" hidden="1" x14ac:dyDescent="0.3">
      <c r="J3795" s="137">
        <v>101.64</v>
      </c>
      <c r="K3795" s="137">
        <v>84</v>
      </c>
      <c r="L3795" s="137">
        <v>0</v>
      </c>
      <c r="M3795" s="137">
        <v>17.64</v>
      </c>
    </row>
    <row r="3796" spans="10:13" ht="14.4" hidden="1" x14ac:dyDescent="0.3">
      <c r="J3796" s="137">
        <v>5897.5</v>
      </c>
      <c r="K3796" s="137">
        <v>5897.5</v>
      </c>
      <c r="L3796" s="137">
        <v>0</v>
      </c>
      <c r="M3796" s="137">
        <v>0</v>
      </c>
    </row>
    <row r="3797" spans="10:13" ht="14.4" hidden="1" x14ac:dyDescent="0.3">
      <c r="J3797" s="137">
        <v>466</v>
      </c>
      <c r="K3797" s="137">
        <v>466</v>
      </c>
      <c r="L3797" s="137">
        <v>0</v>
      </c>
      <c r="M3797" s="137">
        <v>0</v>
      </c>
    </row>
    <row r="3798" spans="10:13" ht="14.4" hidden="1" x14ac:dyDescent="0.3">
      <c r="J3798" s="137">
        <v>12000</v>
      </c>
      <c r="K3798" s="137">
        <v>9995.7099999999991</v>
      </c>
      <c r="L3798" s="137">
        <v>4.29</v>
      </c>
      <c r="M3798" s="137">
        <v>2000</v>
      </c>
    </row>
    <row r="3799" spans="10:13" ht="14.4" hidden="1" x14ac:dyDescent="0.3">
      <c r="J3799" s="137">
        <v>280.01</v>
      </c>
      <c r="K3799" s="137">
        <v>277.5</v>
      </c>
      <c r="L3799" s="137">
        <v>2.5099999999999998</v>
      </c>
      <c r="M3799" s="137">
        <v>0</v>
      </c>
    </row>
    <row r="3800" spans="10:13" ht="14.4" hidden="1" x14ac:dyDescent="0.3">
      <c r="J3800" s="137">
        <v>3560</v>
      </c>
      <c r="K3800" s="137">
        <v>3560</v>
      </c>
      <c r="L3800" s="137">
        <v>0</v>
      </c>
      <c r="M3800" s="137">
        <v>0</v>
      </c>
    </row>
    <row r="3801" spans="10:13" ht="14.4" hidden="1" x14ac:dyDescent="0.3">
      <c r="J3801" s="137">
        <v>11445</v>
      </c>
      <c r="K3801" s="137">
        <v>11445</v>
      </c>
      <c r="L3801" s="137">
        <v>0</v>
      </c>
      <c r="M3801" s="137">
        <v>0</v>
      </c>
    </row>
    <row r="3802" spans="10:13" ht="14.4" hidden="1" x14ac:dyDescent="0.3">
      <c r="J3802" s="137">
        <v>6825.5</v>
      </c>
      <c r="K3802" s="137">
        <v>6205</v>
      </c>
      <c r="L3802" s="137">
        <v>0</v>
      </c>
      <c r="M3802" s="137">
        <v>620.5</v>
      </c>
    </row>
    <row r="3803" spans="10:13" ht="14.4" hidden="1" x14ac:dyDescent="0.3">
      <c r="J3803" s="137">
        <v>97.5</v>
      </c>
      <c r="K3803" s="137">
        <v>97.5</v>
      </c>
      <c r="L3803" s="137">
        <v>0</v>
      </c>
      <c r="M3803" s="137">
        <v>0</v>
      </c>
    </row>
    <row r="3804" spans="10:13" ht="14.4" hidden="1" x14ac:dyDescent="0.3">
      <c r="J3804" s="137">
        <v>3710.59</v>
      </c>
      <c r="K3804" s="137">
        <v>1914.48</v>
      </c>
      <c r="L3804" s="137">
        <v>1796.11</v>
      </c>
      <c r="M3804" s="137">
        <v>0</v>
      </c>
    </row>
    <row r="3805" spans="10:13" ht="14.4" hidden="1" x14ac:dyDescent="0.3">
      <c r="J3805" s="137">
        <v>3967.02</v>
      </c>
      <c r="K3805" s="137">
        <v>2082.86</v>
      </c>
      <c r="L3805" s="137">
        <v>1884.16</v>
      </c>
      <c r="M3805" s="137">
        <v>0</v>
      </c>
    </row>
    <row r="3806" spans="10:13" ht="14.4" hidden="1" x14ac:dyDescent="0.3">
      <c r="J3806" s="137">
        <v>2718.74</v>
      </c>
      <c r="K3806" s="137">
        <v>2718.37</v>
      </c>
      <c r="L3806" s="137">
        <v>0.37</v>
      </c>
      <c r="M3806" s="137">
        <v>0</v>
      </c>
    </row>
    <row r="3807" spans="10:13" ht="14.4" hidden="1" x14ac:dyDescent="0.3">
      <c r="J3807" s="137">
        <v>2008.94</v>
      </c>
      <c r="K3807" s="137">
        <v>1860.36</v>
      </c>
      <c r="L3807" s="137">
        <v>148.58000000000001</v>
      </c>
      <c r="M3807" s="137">
        <v>0</v>
      </c>
    </row>
    <row r="3808" spans="10:13" ht="14.4" hidden="1" x14ac:dyDescent="0.3">
      <c r="J3808" s="137">
        <v>4816.45</v>
      </c>
      <c r="K3808" s="137">
        <v>3306.64</v>
      </c>
      <c r="L3808" s="137">
        <v>1509.81</v>
      </c>
      <c r="M3808" s="137">
        <v>0</v>
      </c>
    </row>
    <row r="3809" spans="10:13" ht="14.4" hidden="1" x14ac:dyDescent="0.3">
      <c r="J3809" s="137">
        <v>1572.31</v>
      </c>
      <c r="K3809" s="137">
        <v>1423.72</v>
      </c>
      <c r="L3809" s="137">
        <v>148.59</v>
      </c>
      <c r="M3809" s="137">
        <v>0</v>
      </c>
    </row>
    <row r="3810" spans="10:13" ht="14.4" hidden="1" x14ac:dyDescent="0.3">
      <c r="J3810" s="137">
        <v>3496</v>
      </c>
      <c r="K3810" s="137">
        <v>3496</v>
      </c>
      <c r="L3810" s="137">
        <v>0</v>
      </c>
      <c r="M3810" s="137">
        <v>0</v>
      </c>
    </row>
    <row r="3811" spans="10:13" ht="14.4" hidden="1" x14ac:dyDescent="0.3">
      <c r="J3811" s="137">
        <v>5213.84</v>
      </c>
      <c r="K3811" s="137">
        <v>5200</v>
      </c>
      <c r="L3811" s="137">
        <v>13.84</v>
      </c>
      <c r="M3811" s="137">
        <v>0</v>
      </c>
    </row>
    <row r="3812" spans="10:13" ht="14.4" hidden="1" x14ac:dyDescent="0.3">
      <c r="J3812" s="137">
        <v>33307.800000000003</v>
      </c>
      <c r="K3812" s="137">
        <v>27756.5</v>
      </c>
      <c r="L3812" s="137">
        <v>0</v>
      </c>
      <c r="M3812" s="137">
        <v>5551.3</v>
      </c>
    </row>
    <row r="3813" spans="10:13" ht="14.4" hidden="1" x14ac:dyDescent="0.3">
      <c r="J3813" s="137">
        <v>4094</v>
      </c>
      <c r="K3813" s="137">
        <v>4094</v>
      </c>
      <c r="L3813" s="137">
        <v>0</v>
      </c>
      <c r="M3813" s="137">
        <v>0</v>
      </c>
    </row>
    <row r="3814" spans="10:13" ht="14.4" hidden="1" x14ac:dyDescent="0.3">
      <c r="J3814" s="137">
        <v>360</v>
      </c>
      <c r="K3814" s="137">
        <v>360</v>
      </c>
      <c r="L3814" s="137">
        <v>0</v>
      </c>
      <c r="M3814" s="137">
        <v>0</v>
      </c>
    </row>
    <row r="3815" spans="10:13" ht="14.4" hidden="1" x14ac:dyDescent="0.3">
      <c r="J3815" s="137">
        <v>3858.6</v>
      </c>
      <c r="K3815" s="137">
        <v>3215.5</v>
      </c>
      <c r="L3815" s="137">
        <v>0</v>
      </c>
      <c r="M3815" s="137">
        <v>643.1</v>
      </c>
    </row>
    <row r="3816" spans="10:13" ht="14.4" hidden="1" x14ac:dyDescent="0.3">
      <c r="J3816" s="137">
        <v>2806.8</v>
      </c>
      <c r="K3816" s="137">
        <v>2339</v>
      </c>
      <c r="L3816" s="137">
        <v>0</v>
      </c>
      <c r="M3816" s="137">
        <v>467.8</v>
      </c>
    </row>
    <row r="3817" spans="10:13" ht="14.4" hidden="1" x14ac:dyDescent="0.3">
      <c r="J3817" s="137">
        <v>3119.4</v>
      </c>
      <c r="K3817" s="137">
        <v>2599.5</v>
      </c>
      <c r="L3817" s="137">
        <v>0</v>
      </c>
      <c r="M3817" s="137">
        <v>519.9</v>
      </c>
    </row>
    <row r="3818" spans="10:13" ht="14.4" hidden="1" x14ac:dyDescent="0.3">
      <c r="J3818" s="137">
        <v>1858.8</v>
      </c>
      <c r="K3818" s="137">
        <v>1549</v>
      </c>
      <c r="L3818" s="137">
        <v>0</v>
      </c>
      <c r="M3818" s="137">
        <v>309.8</v>
      </c>
    </row>
    <row r="3819" spans="10:13" ht="14.4" hidden="1" x14ac:dyDescent="0.3">
      <c r="J3819" s="137">
        <v>2237.4</v>
      </c>
      <c r="K3819" s="137">
        <v>1864.5</v>
      </c>
      <c r="L3819" s="137">
        <v>0</v>
      </c>
      <c r="M3819" s="137">
        <v>372.9</v>
      </c>
    </row>
    <row r="3820" spans="10:13" ht="14.4" hidden="1" x14ac:dyDescent="0.3">
      <c r="J3820" s="137">
        <v>14059.2</v>
      </c>
      <c r="K3820" s="137">
        <v>11716</v>
      </c>
      <c r="L3820" s="137">
        <v>0</v>
      </c>
      <c r="M3820" s="137">
        <v>2343.1999999999998</v>
      </c>
    </row>
    <row r="3821" spans="10:13" ht="14.4" hidden="1" x14ac:dyDescent="0.3">
      <c r="J3821" s="137">
        <v>4500</v>
      </c>
      <c r="K3821" s="137">
        <v>4500</v>
      </c>
      <c r="L3821" s="137">
        <v>0</v>
      </c>
      <c r="M3821" s="137">
        <v>0</v>
      </c>
    </row>
    <row r="3822" spans="10:13" ht="14.4" hidden="1" x14ac:dyDescent="0.3">
      <c r="J3822" s="137">
        <v>2193.6</v>
      </c>
      <c r="K3822" s="137">
        <v>1828</v>
      </c>
      <c r="L3822" s="137">
        <v>0</v>
      </c>
      <c r="M3822" s="137">
        <v>365.6</v>
      </c>
    </row>
    <row r="3823" spans="10:13" ht="14.4" hidden="1" x14ac:dyDescent="0.3">
      <c r="J3823" s="137">
        <v>11440.8</v>
      </c>
      <c r="K3823" s="137">
        <v>10896</v>
      </c>
      <c r="L3823" s="137">
        <v>0</v>
      </c>
      <c r="M3823" s="137">
        <v>544.79999999999995</v>
      </c>
    </row>
    <row r="3824" spans="10:13" ht="14.4" hidden="1" x14ac:dyDescent="0.3">
      <c r="J3824" s="137">
        <v>53661.09</v>
      </c>
      <c r="K3824" s="137">
        <v>51105.8</v>
      </c>
      <c r="L3824" s="137">
        <v>0</v>
      </c>
      <c r="M3824" s="137">
        <v>2555.29</v>
      </c>
    </row>
    <row r="3825" spans="10:13" ht="14.4" hidden="1" x14ac:dyDescent="0.3">
      <c r="J3825" s="137">
        <v>16710.5</v>
      </c>
      <c r="K3825" s="137">
        <v>16710.5</v>
      </c>
      <c r="L3825" s="137">
        <v>0</v>
      </c>
      <c r="M3825" s="137">
        <v>0</v>
      </c>
    </row>
    <row r="3826" spans="10:13" ht="14.4" hidden="1" x14ac:dyDescent="0.3">
      <c r="J3826" s="137">
        <v>6460.13</v>
      </c>
      <c r="K3826" s="137">
        <v>6152.5</v>
      </c>
      <c r="L3826" s="137">
        <v>0</v>
      </c>
      <c r="M3826" s="137">
        <v>307.63</v>
      </c>
    </row>
    <row r="3827" spans="10:13" ht="14.4" hidden="1" x14ac:dyDescent="0.3">
      <c r="J3827" s="137">
        <v>4144.3</v>
      </c>
      <c r="K3827" s="137">
        <v>3946.95</v>
      </c>
      <c r="L3827" s="137">
        <v>0</v>
      </c>
      <c r="M3827" s="137">
        <v>197.35</v>
      </c>
    </row>
    <row r="3828" spans="10:13" ht="14.4" hidden="1" x14ac:dyDescent="0.3">
      <c r="J3828" s="137">
        <v>5250</v>
      </c>
      <c r="K3828" s="137">
        <v>5000</v>
      </c>
      <c r="L3828" s="137">
        <v>0</v>
      </c>
      <c r="M3828" s="137">
        <v>250</v>
      </c>
    </row>
    <row r="3829" spans="10:13" ht="14.4" hidden="1" x14ac:dyDescent="0.3">
      <c r="J3829" s="137">
        <v>4083.2</v>
      </c>
      <c r="K3829" s="137">
        <v>3712</v>
      </c>
      <c r="L3829" s="137">
        <v>0</v>
      </c>
      <c r="M3829" s="137">
        <v>371.2</v>
      </c>
    </row>
    <row r="3830" spans="10:13" ht="14.4" hidden="1" x14ac:dyDescent="0.3">
      <c r="J3830" s="137">
        <v>48259.199999999997</v>
      </c>
      <c r="K3830" s="137">
        <v>40216</v>
      </c>
      <c r="L3830" s="137">
        <v>0</v>
      </c>
      <c r="M3830" s="137">
        <v>8043.2</v>
      </c>
    </row>
    <row r="3831" spans="10:13" ht="14.4" hidden="1" x14ac:dyDescent="0.3">
      <c r="J3831" s="137">
        <v>62323.8</v>
      </c>
      <c r="K3831" s="137">
        <v>59356</v>
      </c>
      <c r="L3831" s="137">
        <v>0</v>
      </c>
      <c r="M3831" s="137">
        <v>2967.8</v>
      </c>
    </row>
    <row r="3832" spans="10:13" ht="14.4" hidden="1" x14ac:dyDescent="0.3">
      <c r="J3832" s="137">
        <v>14137.2</v>
      </c>
      <c r="K3832" s="137">
        <v>13464</v>
      </c>
      <c r="L3832" s="137">
        <v>0</v>
      </c>
      <c r="M3832" s="137">
        <v>673.2</v>
      </c>
    </row>
    <row r="3833" spans="10:13" ht="14.4" hidden="1" x14ac:dyDescent="0.3">
      <c r="J3833" s="137">
        <v>12931</v>
      </c>
      <c r="K3833" s="137">
        <v>8306</v>
      </c>
      <c r="L3833" s="137">
        <v>4625</v>
      </c>
      <c r="M3833" s="137">
        <v>0</v>
      </c>
    </row>
    <row r="3834" spans="10:13" ht="14.4" hidden="1" x14ac:dyDescent="0.3">
      <c r="J3834" s="137">
        <v>4173.5</v>
      </c>
      <c r="K3834" s="137">
        <v>4173.5</v>
      </c>
      <c r="L3834" s="137">
        <v>0</v>
      </c>
      <c r="M3834" s="137">
        <v>0</v>
      </c>
    </row>
    <row r="3835" spans="10:13" ht="14.4" hidden="1" x14ac:dyDescent="0.3">
      <c r="J3835" s="137">
        <v>2961.53</v>
      </c>
      <c r="K3835" s="137">
        <v>2717</v>
      </c>
      <c r="L3835" s="137">
        <v>0</v>
      </c>
      <c r="M3835" s="137">
        <v>244.53</v>
      </c>
    </row>
    <row r="3836" spans="10:13" ht="14.4" hidden="1" x14ac:dyDescent="0.3">
      <c r="J3836" s="137">
        <v>2081.1999999999998</v>
      </c>
      <c r="K3836" s="137">
        <v>1892</v>
      </c>
      <c r="L3836" s="137">
        <v>0</v>
      </c>
      <c r="M3836" s="137">
        <v>189.2</v>
      </c>
    </row>
    <row r="3837" spans="10:13" ht="14.4" hidden="1" x14ac:dyDescent="0.3">
      <c r="J3837" s="137">
        <v>19650</v>
      </c>
      <c r="K3837" s="137">
        <v>18000</v>
      </c>
      <c r="L3837" s="137">
        <v>30</v>
      </c>
      <c r="M3837" s="137">
        <v>1620</v>
      </c>
    </row>
    <row r="3838" spans="10:13" ht="14.4" hidden="1" x14ac:dyDescent="0.3">
      <c r="J3838" s="137">
        <v>6208.8</v>
      </c>
      <c r="K3838" s="137">
        <v>5174</v>
      </c>
      <c r="L3838" s="137">
        <v>0</v>
      </c>
      <c r="M3838" s="137">
        <v>1034.8</v>
      </c>
    </row>
    <row r="3839" spans="10:13" ht="14.4" hidden="1" x14ac:dyDescent="0.3">
      <c r="J3839" s="137">
        <v>6058</v>
      </c>
      <c r="K3839" s="137">
        <v>6058</v>
      </c>
      <c r="L3839" s="137">
        <v>0</v>
      </c>
      <c r="M3839" s="137">
        <v>0</v>
      </c>
    </row>
    <row r="3840" spans="10:13" ht="14.4" hidden="1" x14ac:dyDescent="0.3">
      <c r="J3840" s="137">
        <v>2085.25</v>
      </c>
      <c r="K3840" s="137">
        <v>1929</v>
      </c>
      <c r="L3840" s="137">
        <v>0</v>
      </c>
      <c r="M3840" s="137">
        <v>156.25</v>
      </c>
    </row>
    <row r="3841" spans="10:13" ht="14.4" hidden="1" x14ac:dyDescent="0.3">
      <c r="J3841" s="137">
        <v>30240</v>
      </c>
      <c r="K3841" s="137">
        <v>25200</v>
      </c>
      <c r="L3841" s="137">
        <v>0</v>
      </c>
      <c r="M3841" s="137">
        <v>5040</v>
      </c>
    </row>
    <row r="3842" spans="10:13" ht="14.4" hidden="1" x14ac:dyDescent="0.3">
      <c r="J3842" s="137">
        <v>1944.5</v>
      </c>
      <c r="K3842" s="137">
        <v>1944.5</v>
      </c>
      <c r="L3842" s="137">
        <v>0</v>
      </c>
      <c r="M3842" s="137">
        <v>0</v>
      </c>
    </row>
    <row r="3843" spans="10:13" ht="14.4" hidden="1" x14ac:dyDescent="0.3">
      <c r="J3843" s="137">
        <v>1477.87</v>
      </c>
      <c r="K3843" s="137">
        <v>816</v>
      </c>
      <c r="L3843" s="137">
        <v>415.56</v>
      </c>
      <c r="M3843" s="137">
        <v>246.31</v>
      </c>
    </row>
    <row r="3844" spans="10:13" ht="14.4" hidden="1" x14ac:dyDescent="0.3">
      <c r="J3844" s="137">
        <v>32157</v>
      </c>
      <c r="K3844" s="137">
        <v>26797.5</v>
      </c>
      <c r="L3844" s="137">
        <v>0</v>
      </c>
      <c r="M3844" s="137">
        <v>5359.5</v>
      </c>
    </row>
    <row r="3845" spans="10:13" ht="14.4" hidden="1" x14ac:dyDescent="0.3">
      <c r="J3845" s="137">
        <v>10035.299999999999</v>
      </c>
      <c r="K3845" s="137">
        <v>10035.299999999999</v>
      </c>
      <c r="L3845" s="137">
        <v>0</v>
      </c>
      <c r="M3845" s="137">
        <v>0</v>
      </c>
    </row>
    <row r="3846" spans="10:13" ht="14.4" hidden="1" x14ac:dyDescent="0.3">
      <c r="J3846" s="137">
        <v>59254.8</v>
      </c>
      <c r="K3846" s="137">
        <v>49379</v>
      </c>
      <c r="L3846" s="137">
        <v>0</v>
      </c>
      <c r="M3846" s="137">
        <v>9875.7999999999993</v>
      </c>
    </row>
    <row r="3847" spans="10:13" ht="14.4" hidden="1" x14ac:dyDescent="0.3">
      <c r="J3847" s="137">
        <v>3800</v>
      </c>
      <c r="K3847" s="137">
        <v>3800</v>
      </c>
      <c r="L3847" s="137">
        <v>0</v>
      </c>
      <c r="M3847" s="137">
        <v>0</v>
      </c>
    </row>
    <row r="3848" spans="10:13" ht="14.4" hidden="1" x14ac:dyDescent="0.3">
      <c r="J3848" s="137">
        <v>5827.68</v>
      </c>
      <c r="K3848" s="137">
        <v>2025.71</v>
      </c>
      <c r="L3848" s="137">
        <v>3801.97</v>
      </c>
      <c r="M3848" s="137">
        <v>0</v>
      </c>
    </row>
    <row r="3849" spans="10:13" ht="14.4" hidden="1" x14ac:dyDescent="0.3">
      <c r="J3849" s="137">
        <v>3070.19</v>
      </c>
      <c r="K3849" s="137">
        <v>1067.2</v>
      </c>
      <c r="L3849" s="137">
        <v>2002.99</v>
      </c>
      <c r="M3849" s="137">
        <v>0</v>
      </c>
    </row>
    <row r="3850" spans="10:13" ht="14.4" hidden="1" x14ac:dyDescent="0.3">
      <c r="J3850" s="137">
        <v>52.24</v>
      </c>
      <c r="K3850" s="137">
        <v>0</v>
      </c>
      <c r="L3850" s="137">
        <v>52.24</v>
      </c>
      <c r="M3850" s="137">
        <v>0</v>
      </c>
    </row>
    <row r="3851" spans="10:13" ht="14.4" hidden="1" x14ac:dyDescent="0.3">
      <c r="J3851" s="137">
        <v>99.16</v>
      </c>
      <c r="K3851" s="137">
        <v>0</v>
      </c>
      <c r="L3851" s="137">
        <v>99.16</v>
      </c>
      <c r="M3851" s="137">
        <v>0</v>
      </c>
    </row>
    <row r="3852" spans="10:13" ht="14.4" hidden="1" x14ac:dyDescent="0.3">
      <c r="J3852" s="137">
        <v>44115.5</v>
      </c>
      <c r="K3852" s="137">
        <v>44115.5</v>
      </c>
      <c r="L3852" s="137">
        <v>0</v>
      </c>
      <c r="M3852" s="137">
        <v>0</v>
      </c>
    </row>
    <row r="3853" spans="10:13" ht="14.4" hidden="1" x14ac:dyDescent="0.3">
      <c r="J3853" s="137">
        <v>7500</v>
      </c>
      <c r="K3853" s="137">
        <v>7500</v>
      </c>
      <c r="L3853" s="137">
        <v>0</v>
      </c>
      <c r="M3853" s="137">
        <v>0</v>
      </c>
    </row>
    <row r="3854" spans="10:13" ht="14.4" hidden="1" x14ac:dyDescent="0.3">
      <c r="J3854" s="137">
        <v>23665</v>
      </c>
      <c r="K3854" s="137">
        <v>23665</v>
      </c>
      <c r="L3854" s="137">
        <v>0</v>
      </c>
      <c r="M3854" s="137">
        <v>0</v>
      </c>
    </row>
    <row r="3855" spans="10:13" ht="14.4" hidden="1" x14ac:dyDescent="0.3">
      <c r="J3855" s="137">
        <v>4131.32</v>
      </c>
      <c r="K3855" s="137">
        <v>4131.32</v>
      </c>
      <c r="L3855" s="137">
        <v>0</v>
      </c>
      <c r="M3855" s="137">
        <v>0</v>
      </c>
    </row>
    <row r="3856" spans="10:13" ht="14.4" hidden="1" x14ac:dyDescent="0.3">
      <c r="J3856" s="137">
        <v>9639.5</v>
      </c>
      <c r="K3856" s="137">
        <v>1968.5</v>
      </c>
      <c r="L3856" s="137">
        <v>7671</v>
      </c>
      <c r="M3856" s="137">
        <v>0</v>
      </c>
    </row>
    <row r="3857" spans="10:13" ht="14.4" hidden="1" x14ac:dyDescent="0.3">
      <c r="J3857" s="137">
        <v>5648.66</v>
      </c>
      <c r="K3857" s="137">
        <v>5648.66</v>
      </c>
      <c r="L3857" s="137">
        <v>0</v>
      </c>
      <c r="M3857" s="137">
        <v>0</v>
      </c>
    </row>
    <row r="3858" spans="10:13" ht="14.4" hidden="1" x14ac:dyDescent="0.3">
      <c r="J3858" s="137">
        <v>28134.76</v>
      </c>
      <c r="K3858" s="137">
        <v>1407</v>
      </c>
      <c r="L3858" s="137">
        <v>26727.759999999998</v>
      </c>
      <c r="M3858" s="137">
        <v>0</v>
      </c>
    </row>
    <row r="3859" spans="10:13" ht="14.4" hidden="1" x14ac:dyDescent="0.3">
      <c r="J3859" s="137">
        <v>7551.5</v>
      </c>
      <c r="K3859" s="137">
        <v>7551.5</v>
      </c>
      <c r="L3859" s="137">
        <v>0</v>
      </c>
      <c r="M3859" s="137">
        <v>0</v>
      </c>
    </row>
    <row r="3860" spans="10:13" ht="14.4" hidden="1" x14ac:dyDescent="0.3">
      <c r="J3860" s="137">
        <v>5605.3</v>
      </c>
      <c r="K3860" s="137">
        <v>4671.08</v>
      </c>
      <c r="L3860" s="137">
        <v>0</v>
      </c>
      <c r="M3860" s="137">
        <v>934.22</v>
      </c>
    </row>
    <row r="3861" spans="10:13" ht="14.4" hidden="1" x14ac:dyDescent="0.3">
      <c r="J3861" s="137">
        <v>39845.74</v>
      </c>
      <c r="K3861" s="137">
        <v>26800</v>
      </c>
      <c r="L3861" s="137">
        <v>6404.78</v>
      </c>
      <c r="M3861" s="137">
        <v>6640.96</v>
      </c>
    </row>
    <row r="3862" spans="10:13" ht="14.4" hidden="1" x14ac:dyDescent="0.3">
      <c r="J3862" s="137">
        <v>147387.45000000001</v>
      </c>
      <c r="K3862" s="137">
        <v>123079.59</v>
      </c>
      <c r="L3862" s="137">
        <v>17289.41</v>
      </c>
      <c r="M3862" s="137">
        <v>7018.45</v>
      </c>
    </row>
    <row r="3863" spans="10:13" ht="14.4" hidden="1" x14ac:dyDescent="0.3">
      <c r="J3863" s="137">
        <v>1501.5</v>
      </c>
      <c r="K3863" s="137">
        <v>1501.5</v>
      </c>
      <c r="L3863" s="137">
        <v>0</v>
      </c>
      <c r="M3863" s="137">
        <v>0</v>
      </c>
    </row>
    <row r="3864" spans="10:13" ht="14.4" hidden="1" x14ac:dyDescent="0.3">
      <c r="J3864" s="137">
        <v>3519.3</v>
      </c>
      <c r="K3864" s="137">
        <v>3519.3</v>
      </c>
      <c r="L3864" s="137">
        <v>0</v>
      </c>
      <c r="M3864" s="137">
        <v>0</v>
      </c>
    </row>
    <row r="3865" spans="10:13" ht="14.4" hidden="1" x14ac:dyDescent="0.3">
      <c r="J3865" s="137">
        <v>7854.8</v>
      </c>
      <c r="K3865" s="137">
        <v>4574.8</v>
      </c>
      <c r="L3865" s="137">
        <v>3280</v>
      </c>
      <c r="M3865" s="137">
        <v>0</v>
      </c>
    </row>
    <row r="3866" spans="10:13" ht="14.4" hidden="1" x14ac:dyDescent="0.3">
      <c r="J3866" s="137">
        <v>57005.34</v>
      </c>
      <c r="K3866" s="137">
        <v>54290.8</v>
      </c>
      <c r="L3866" s="137">
        <v>0</v>
      </c>
      <c r="M3866" s="137">
        <v>2714.54</v>
      </c>
    </row>
    <row r="3867" spans="10:13" ht="14.4" hidden="1" x14ac:dyDescent="0.3">
      <c r="J3867" s="137">
        <v>880</v>
      </c>
      <c r="K3867" s="137">
        <v>880</v>
      </c>
      <c r="L3867" s="137">
        <v>0</v>
      </c>
      <c r="M3867" s="137">
        <v>0</v>
      </c>
    </row>
    <row r="3868" spans="10:13" ht="14.4" hidden="1" x14ac:dyDescent="0.3">
      <c r="J3868" s="137">
        <v>8102.5</v>
      </c>
      <c r="K3868" s="137">
        <v>8102.5</v>
      </c>
      <c r="L3868" s="137">
        <v>0</v>
      </c>
      <c r="M3868" s="137">
        <v>0</v>
      </c>
    </row>
    <row r="3869" spans="10:13" ht="14.4" hidden="1" x14ac:dyDescent="0.3">
      <c r="J3869" s="137">
        <v>16617</v>
      </c>
      <c r="K3869" s="137">
        <v>16617</v>
      </c>
      <c r="L3869" s="137">
        <v>0</v>
      </c>
      <c r="M3869" s="137">
        <v>0</v>
      </c>
    </row>
    <row r="3870" spans="10:13" ht="14.4" hidden="1" x14ac:dyDescent="0.3">
      <c r="J3870" s="137">
        <v>16898</v>
      </c>
      <c r="K3870" s="137">
        <v>16898</v>
      </c>
      <c r="L3870" s="137">
        <v>0</v>
      </c>
      <c r="M3870" s="137">
        <v>0</v>
      </c>
    </row>
    <row r="3871" spans="10:13" ht="14.4" hidden="1" x14ac:dyDescent="0.3">
      <c r="J3871" s="137">
        <v>759</v>
      </c>
      <c r="K3871" s="137">
        <v>759</v>
      </c>
      <c r="L3871" s="137">
        <v>0</v>
      </c>
      <c r="M3871" s="137">
        <v>0</v>
      </c>
    </row>
    <row r="3872" spans="10:13" ht="14.4" hidden="1" x14ac:dyDescent="0.3">
      <c r="J3872" s="137">
        <v>800</v>
      </c>
      <c r="K3872" s="137">
        <v>800</v>
      </c>
      <c r="L3872" s="137">
        <v>0</v>
      </c>
      <c r="M3872" s="137">
        <v>0</v>
      </c>
    </row>
    <row r="3873" spans="10:13" ht="14.4" hidden="1" x14ac:dyDescent="0.3">
      <c r="J3873" s="137">
        <v>1235</v>
      </c>
      <c r="K3873" s="137">
        <v>1235</v>
      </c>
      <c r="L3873" s="137">
        <v>0</v>
      </c>
      <c r="M3873" s="137">
        <v>0</v>
      </c>
    </row>
    <row r="3874" spans="10:13" ht="14.4" hidden="1" x14ac:dyDescent="0.3">
      <c r="J3874" s="137">
        <v>9211.7099999999991</v>
      </c>
      <c r="K3874" s="137">
        <v>8250</v>
      </c>
      <c r="L3874" s="137">
        <v>961.71</v>
      </c>
      <c r="M3874" s="137">
        <v>0</v>
      </c>
    </row>
    <row r="3875" spans="10:13" ht="14.4" hidden="1" x14ac:dyDescent="0.3">
      <c r="J3875" s="137">
        <v>1864.6</v>
      </c>
      <c r="K3875" s="137">
        <v>1775.81</v>
      </c>
      <c r="L3875" s="137">
        <v>0</v>
      </c>
      <c r="M3875" s="137">
        <v>88.79</v>
      </c>
    </row>
    <row r="3876" spans="10:13" ht="14.4" hidden="1" x14ac:dyDescent="0.3">
      <c r="J3876" s="137">
        <v>3682.8</v>
      </c>
      <c r="K3876" s="137">
        <v>3348</v>
      </c>
      <c r="L3876" s="137">
        <v>0</v>
      </c>
      <c r="M3876" s="137">
        <v>334.8</v>
      </c>
    </row>
    <row r="3877" spans="10:13" ht="14.4" hidden="1" x14ac:dyDescent="0.3">
      <c r="J3877" s="137">
        <v>3997.4</v>
      </c>
      <c r="K3877" s="137">
        <v>3634</v>
      </c>
      <c r="L3877" s="137">
        <v>0</v>
      </c>
      <c r="M3877" s="137">
        <v>363.4</v>
      </c>
    </row>
    <row r="3878" spans="10:13" ht="14.4" hidden="1" x14ac:dyDescent="0.3">
      <c r="J3878" s="137">
        <v>18126.72</v>
      </c>
      <c r="K3878" s="137">
        <v>18101.34</v>
      </c>
      <c r="L3878" s="137">
        <v>25.38</v>
      </c>
      <c r="M3878" s="137">
        <v>0</v>
      </c>
    </row>
    <row r="3879" spans="10:13" ht="14.4" hidden="1" x14ac:dyDescent="0.3">
      <c r="J3879" s="137">
        <v>6270</v>
      </c>
      <c r="K3879" s="137">
        <v>5700</v>
      </c>
      <c r="L3879" s="137">
        <v>0</v>
      </c>
      <c r="M3879" s="137">
        <v>570</v>
      </c>
    </row>
    <row r="3880" spans="10:13" ht="14.4" hidden="1" x14ac:dyDescent="0.3">
      <c r="J3880" s="137">
        <v>6270</v>
      </c>
      <c r="K3880" s="137">
        <v>5700</v>
      </c>
      <c r="L3880" s="137">
        <v>0</v>
      </c>
      <c r="M3880" s="137">
        <v>570</v>
      </c>
    </row>
    <row r="3881" spans="10:13" ht="14.4" hidden="1" x14ac:dyDescent="0.3">
      <c r="J3881" s="137">
        <v>5040</v>
      </c>
      <c r="K3881" s="137">
        <v>5040</v>
      </c>
      <c r="L3881" s="137">
        <v>0</v>
      </c>
      <c r="M3881" s="137">
        <v>0</v>
      </c>
    </row>
    <row r="3882" spans="10:13" ht="14.4" hidden="1" x14ac:dyDescent="0.3">
      <c r="J3882" s="137">
        <v>5830.9</v>
      </c>
      <c r="K3882" s="137">
        <v>6213</v>
      </c>
      <c r="L3882" s="137">
        <v>0</v>
      </c>
      <c r="M3882" s="137">
        <v>-382.1</v>
      </c>
    </row>
    <row r="3883" spans="10:13" ht="14.4" hidden="1" x14ac:dyDescent="0.3">
      <c r="J3883" s="137">
        <v>1221</v>
      </c>
      <c r="K3883" s="137">
        <v>1221</v>
      </c>
      <c r="L3883" s="137">
        <v>0</v>
      </c>
      <c r="M3883" s="137">
        <v>0</v>
      </c>
    </row>
    <row r="3884" spans="10:13" ht="14.4" hidden="1" x14ac:dyDescent="0.3">
      <c r="J3884" s="137">
        <v>65616.070000000007</v>
      </c>
      <c r="K3884" s="137">
        <v>63805</v>
      </c>
      <c r="L3884" s="137">
        <v>1811.07</v>
      </c>
      <c r="M3884" s="137">
        <v>0</v>
      </c>
    </row>
    <row r="3885" spans="10:13" ht="14.4" hidden="1" x14ac:dyDescent="0.3">
      <c r="J3885" s="137">
        <v>3274</v>
      </c>
      <c r="K3885" s="137">
        <v>3274</v>
      </c>
      <c r="L3885" s="137">
        <v>0</v>
      </c>
      <c r="M3885" s="137">
        <v>0</v>
      </c>
    </row>
    <row r="3886" spans="10:13" ht="14.4" hidden="1" x14ac:dyDescent="0.3">
      <c r="J3886" s="137">
        <v>623</v>
      </c>
      <c r="K3886" s="137">
        <v>623</v>
      </c>
      <c r="L3886" s="137">
        <v>0</v>
      </c>
      <c r="M3886" s="137">
        <v>0</v>
      </c>
    </row>
    <row r="3887" spans="10:13" ht="14.4" hidden="1" x14ac:dyDescent="0.3">
      <c r="J3887" s="137">
        <v>1114</v>
      </c>
      <c r="K3887" s="137">
        <v>1114</v>
      </c>
      <c r="L3887" s="137">
        <v>0</v>
      </c>
      <c r="M3887" s="137">
        <v>0</v>
      </c>
    </row>
    <row r="3888" spans="10:13" ht="14.4" hidden="1" x14ac:dyDescent="0.3">
      <c r="J3888" s="137">
        <v>12911.26</v>
      </c>
      <c r="K3888" s="137">
        <v>0</v>
      </c>
      <c r="L3888" s="137">
        <v>12911.26</v>
      </c>
      <c r="M3888" s="137">
        <v>0</v>
      </c>
    </row>
    <row r="3889" spans="10:13" ht="14.4" hidden="1" x14ac:dyDescent="0.3">
      <c r="J3889" s="137">
        <v>445.5</v>
      </c>
      <c r="K3889" s="137">
        <v>0</v>
      </c>
      <c r="L3889" s="137">
        <v>445.5</v>
      </c>
      <c r="M3889" s="137">
        <v>0</v>
      </c>
    </row>
    <row r="3890" spans="10:13" ht="14.4" hidden="1" x14ac:dyDescent="0.3">
      <c r="J3890" s="137">
        <v>176</v>
      </c>
      <c r="K3890" s="137">
        <v>176</v>
      </c>
      <c r="L3890" s="137">
        <v>0</v>
      </c>
      <c r="M3890" s="137">
        <v>0</v>
      </c>
    </row>
    <row r="3891" spans="10:13" ht="14.4" hidden="1" x14ac:dyDescent="0.3">
      <c r="J3891" s="137">
        <v>132</v>
      </c>
      <c r="K3891" s="137">
        <v>132</v>
      </c>
      <c r="L3891" s="137">
        <v>0</v>
      </c>
      <c r="M3891" s="137">
        <v>0</v>
      </c>
    </row>
    <row r="3892" spans="10:13" ht="14.4" hidden="1" x14ac:dyDescent="0.3">
      <c r="J3892" s="137">
        <v>205</v>
      </c>
      <c r="K3892" s="137">
        <v>205</v>
      </c>
      <c r="L3892" s="137">
        <v>0</v>
      </c>
      <c r="M3892" s="137">
        <v>0</v>
      </c>
    </row>
    <row r="3893" spans="10:13" ht="14.4" hidden="1" x14ac:dyDescent="0.3">
      <c r="J3893" s="137">
        <v>110</v>
      </c>
      <c r="K3893" s="137">
        <v>110</v>
      </c>
      <c r="L3893" s="137">
        <v>0</v>
      </c>
      <c r="M3893" s="137">
        <v>0</v>
      </c>
    </row>
    <row r="3894" spans="10:13" ht="14.4" hidden="1" x14ac:dyDescent="0.3">
      <c r="J3894" s="137">
        <v>652</v>
      </c>
      <c r="K3894" s="137">
        <v>652</v>
      </c>
      <c r="L3894" s="137">
        <v>0</v>
      </c>
      <c r="M3894" s="137">
        <v>0</v>
      </c>
    </row>
    <row r="3895" spans="10:13" ht="14.4" hidden="1" x14ac:dyDescent="0.3">
      <c r="J3895" s="137">
        <v>132</v>
      </c>
      <c r="K3895" s="137">
        <v>132</v>
      </c>
      <c r="L3895" s="137">
        <v>0</v>
      </c>
      <c r="M3895" s="137">
        <v>0</v>
      </c>
    </row>
    <row r="3896" spans="10:13" ht="14.4" hidden="1" x14ac:dyDescent="0.3">
      <c r="J3896" s="137">
        <v>99</v>
      </c>
      <c r="K3896" s="137">
        <v>0</v>
      </c>
      <c r="L3896" s="137">
        <v>99</v>
      </c>
      <c r="M3896" s="137">
        <v>0</v>
      </c>
    </row>
    <row r="3897" spans="10:13" ht="14.4" hidden="1" x14ac:dyDescent="0.3">
      <c r="J3897" s="137">
        <v>3596</v>
      </c>
      <c r="K3897" s="137">
        <v>3596</v>
      </c>
      <c r="L3897" s="137">
        <v>0</v>
      </c>
      <c r="M3897" s="137">
        <v>0</v>
      </c>
    </row>
    <row r="3898" spans="10:13" ht="14.4" hidden="1" x14ac:dyDescent="0.3">
      <c r="J3898" s="137">
        <v>4097</v>
      </c>
      <c r="K3898" s="137">
        <v>4097</v>
      </c>
      <c r="L3898" s="137">
        <v>0</v>
      </c>
      <c r="M3898" s="137">
        <v>0</v>
      </c>
    </row>
    <row r="3899" spans="10:13" ht="14.4" hidden="1" x14ac:dyDescent="0.3">
      <c r="J3899" s="137">
        <v>9306.6200000000008</v>
      </c>
      <c r="K3899" s="137">
        <v>2474.36</v>
      </c>
      <c r="L3899" s="137">
        <v>6832.26</v>
      </c>
      <c r="M3899" s="137">
        <v>0</v>
      </c>
    </row>
    <row r="3900" spans="10:13" ht="14.4" hidden="1" x14ac:dyDescent="0.3">
      <c r="J3900" s="137">
        <v>1071</v>
      </c>
      <c r="K3900" s="137">
        <v>1071</v>
      </c>
      <c r="L3900" s="137">
        <v>0</v>
      </c>
      <c r="M3900" s="137">
        <v>0</v>
      </c>
    </row>
    <row r="3901" spans="10:13" ht="14.4" hidden="1" x14ac:dyDescent="0.3">
      <c r="J3901" s="137">
        <v>23275.68</v>
      </c>
      <c r="K3901" s="137">
        <v>8062.5</v>
      </c>
      <c r="L3901" s="137">
        <v>15213.18</v>
      </c>
      <c r="M3901" s="137">
        <v>0</v>
      </c>
    </row>
    <row r="3902" spans="10:13" ht="14.4" hidden="1" x14ac:dyDescent="0.3">
      <c r="J3902" s="137">
        <v>4680</v>
      </c>
      <c r="K3902" s="137">
        <v>4680</v>
      </c>
      <c r="L3902" s="137">
        <v>0</v>
      </c>
      <c r="M3902" s="137">
        <v>0</v>
      </c>
    </row>
    <row r="3903" spans="10:13" ht="14.4" hidden="1" x14ac:dyDescent="0.3">
      <c r="J3903" s="137">
        <v>4423.5</v>
      </c>
      <c r="K3903" s="137">
        <v>4423.5</v>
      </c>
      <c r="L3903" s="137">
        <v>0</v>
      </c>
      <c r="M3903" s="137">
        <v>0</v>
      </c>
    </row>
    <row r="3904" spans="10:13" ht="14.4" hidden="1" x14ac:dyDescent="0.3">
      <c r="J3904" s="137">
        <v>8440</v>
      </c>
      <c r="K3904" s="137">
        <v>8440</v>
      </c>
      <c r="L3904" s="137">
        <v>0</v>
      </c>
      <c r="M3904" s="137">
        <v>0</v>
      </c>
    </row>
    <row r="3905" spans="10:13" ht="14.4" hidden="1" x14ac:dyDescent="0.3">
      <c r="J3905" s="137">
        <v>20840.849999999999</v>
      </c>
      <c r="K3905" s="137">
        <v>589</v>
      </c>
      <c r="L3905" s="137">
        <v>20251.849999999999</v>
      </c>
      <c r="M3905" s="137">
        <v>0</v>
      </c>
    </row>
    <row r="3906" spans="10:13" ht="14.4" hidden="1" x14ac:dyDescent="0.3">
      <c r="J3906" s="137">
        <v>10126.219999999999</v>
      </c>
      <c r="K3906" s="137">
        <v>10126.219999999999</v>
      </c>
      <c r="L3906" s="137">
        <v>0</v>
      </c>
      <c r="M3906" s="137">
        <v>0</v>
      </c>
    </row>
    <row r="3907" spans="10:13" ht="14.4" hidden="1" x14ac:dyDescent="0.3">
      <c r="J3907" s="137">
        <v>20974.5</v>
      </c>
      <c r="K3907" s="137">
        <v>20974.5</v>
      </c>
      <c r="L3907" s="137">
        <v>0</v>
      </c>
      <c r="M3907" s="137">
        <v>0</v>
      </c>
    </row>
    <row r="3908" spans="10:13" ht="14.4" hidden="1" x14ac:dyDescent="0.3">
      <c r="J3908" s="137">
        <v>4671</v>
      </c>
      <c r="K3908" s="137">
        <v>4671</v>
      </c>
      <c r="L3908" s="137">
        <v>0</v>
      </c>
      <c r="M3908" s="137">
        <v>0</v>
      </c>
    </row>
    <row r="3909" spans="10:13" ht="14.4" hidden="1" x14ac:dyDescent="0.3">
      <c r="J3909" s="137">
        <v>4573.6400000000003</v>
      </c>
      <c r="K3909" s="137">
        <v>4196</v>
      </c>
      <c r="L3909" s="137">
        <v>0</v>
      </c>
      <c r="M3909" s="137">
        <v>377.64</v>
      </c>
    </row>
    <row r="3910" spans="10:13" ht="14.4" hidden="1" x14ac:dyDescent="0.3">
      <c r="J3910" s="137">
        <v>1452.43</v>
      </c>
      <c r="K3910" s="137">
        <v>1332.5</v>
      </c>
      <c r="L3910" s="137">
        <v>0</v>
      </c>
      <c r="M3910" s="137">
        <v>119.93</v>
      </c>
    </row>
    <row r="3911" spans="10:13" ht="14.4" hidden="1" x14ac:dyDescent="0.3">
      <c r="J3911" s="137">
        <v>7645.81</v>
      </c>
      <c r="K3911" s="137">
        <v>7014.5</v>
      </c>
      <c r="L3911" s="137">
        <v>0</v>
      </c>
      <c r="M3911" s="137">
        <v>631.30999999999995</v>
      </c>
    </row>
    <row r="3912" spans="10:13" ht="14.4" hidden="1" x14ac:dyDescent="0.3">
      <c r="J3912" s="137">
        <v>1381.58</v>
      </c>
      <c r="K3912" s="137">
        <v>1267.5</v>
      </c>
      <c r="L3912" s="137">
        <v>0</v>
      </c>
      <c r="M3912" s="137">
        <v>114.08</v>
      </c>
    </row>
    <row r="3913" spans="10:13" ht="14.4" hidden="1" x14ac:dyDescent="0.3">
      <c r="J3913" s="137">
        <v>1877.53</v>
      </c>
      <c r="K3913" s="137">
        <v>1722.5</v>
      </c>
      <c r="L3913" s="137">
        <v>0</v>
      </c>
      <c r="M3913" s="137">
        <v>155.03</v>
      </c>
    </row>
    <row r="3914" spans="10:13" ht="14.4" hidden="1" x14ac:dyDescent="0.3">
      <c r="J3914" s="137">
        <v>2196.35</v>
      </c>
      <c r="K3914" s="137">
        <v>2015</v>
      </c>
      <c r="L3914" s="137">
        <v>0</v>
      </c>
      <c r="M3914" s="137">
        <v>181.35</v>
      </c>
    </row>
    <row r="3915" spans="10:13" ht="14.4" hidden="1" x14ac:dyDescent="0.3">
      <c r="J3915" s="137">
        <v>1346.15</v>
      </c>
      <c r="K3915" s="137">
        <v>1235</v>
      </c>
      <c r="L3915" s="137">
        <v>0</v>
      </c>
      <c r="M3915" s="137">
        <v>111.15</v>
      </c>
    </row>
    <row r="3916" spans="10:13" ht="14.4" hidden="1" x14ac:dyDescent="0.3">
      <c r="J3916" s="137">
        <v>1346.15</v>
      </c>
      <c r="K3916" s="137">
        <v>1235</v>
      </c>
      <c r="L3916" s="137">
        <v>0</v>
      </c>
      <c r="M3916" s="137">
        <v>111.15</v>
      </c>
    </row>
    <row r="3917" spans="10:13" ht="14.4" hidden="1" x14ac:dyDescent="0.3">
      <c r="J3917" s="137">
        <v>1452.43</v>
      </c>
      <c r="K3917" s="137">
        <v>1332.5</v>
      </c>
      <c r="L3917" s="137">
        <v>0</v>
      </c>
      <c r="M3917" s="137">
        <v>119.93</v>
      </c>
    </row>
    <row r="3918" spans="10:13" ht="14.4" hidden="1" x14ac:dyDescent="0.3">
      <c r="J3918" s="137">
        <v>4422.68</v>
      </c>
      <c r="K3918" s="137">
        <v>4057.5</v>
      </c>
      <c r="L3918" s="137">
        <v>0</v>
      </c>
      <c r="M3918" s="137">
        <v>365.18</v>
      </c>
    </row>
    <row r="3919" spans="10:13" ht="14.4" hidden="1" x14ac:dyDescent="0.3">
      <c r="J3919" s="137">
        <v>1452.43</v>
      </c>
      <c r="K3919" s="137">
        <v>1332.5</v>
      </c>
      <c r="L3919" s="137">
        <v>0</v>
      </c>
      <c r="M3919" s="137">
        <v>119.93</v>
      </c>
    </row>
    <row r="3920" spans="10:13" ht="14.4" hidden="1" x14ac:dyDescent="0.3">
      <c r="J3920" s="137">
        <v>1310.73</v>
      </c>
      <c r="K3920" s="137">
        <v>1202.5</v>
      </c>
      <c r="L3920" s="137">
        <v>0</v>
      </c>
      <c r="M3920" s="137">
        <v>108.23</v>
      </c>
    </row>
    <row r="3921" spans="10:13" ht="14.4" hidden="1" x14ac:dyDescent="0.3">
      <c r="J3921" s="137">
        <v>1376.13</v>
      </c>
      <c r="K3921" s="137">
        <v>1262.5</v>
      </c>
      <c r="L3921" s="137">
        <v>0</v>
      </c>
      <c r="M3921" s="137">
        <v>113.63</v>
      </c>
    </row>
    <row r="3922" spans="10:13" ht="14.4" hidden="1" x14ac:dyDescent="0.3">
      <c r="J3922" s="137">
        <v>1346.15</v>
      </c>
      <c r="K3922" s="137">
        <v>1235</v>
      </c>
      <c r="L3922" s="137">
        <v>0</v>
      </c>
      <c r="M3922" s="137">
        <v>111.15</v>
      </c>
    </row>
    <row r="3923" spans="10:13" ht="14.4" hidden="1" x14ac:dyDescent="0.3">
      <c r="J3923" s="137">
        <v>1523.28</v>
      </c>
      <c r="K3923" s="137">
        <v>1397.5</v>
      </c>
      <c r="L3923" s="137">
        <v>0</v>
      </c>
      <c r="M3923" s="137">
        <v>125.78</v>
      </c>
    </row>
    <row r="3924" spans="10:13" ht="14.4" hidden="1" x14ac:dyDescent="0.3">
      <c r="J3924" s="137">
        <v>1842.1</v>
      </c>
      <c r="K3924" s="137">
        <v>1690</v>
      </c>
      <c r="L3924" s="137">
        <v>0</v>
      </c>
      <c r="M3924" s="137">
        <v>152.1</v>
      </c>
    </row>
    <row r="3925" spans="10:13" ht="14.4" hidden="1" x14ac:dyDescent="0.3">
      <c r="J3925" s="137">
        <v>5976</v>
      </c>
      <c r="K3925" s="137">
        <v>5976</v>
      </c>
      <c r="L3925" s="137">
        <v>0</v>
      </c>
      <c r="M3925" s="137">
        <v>0</v>
      </c>
    </row>
    <row r="3926" spans="10:13" ht="14.4" hidden="1" x14ac:dyDescent="0.3">
      <c r="J3926" s="137">
        <v>6700</v>
      </c>
      <c r="K3926" s="137">
        <v>6700</v>
      </c>
      <c r="L3926" s="137">
        <v>0</v>
      </c>
      <c r="M3926" s="137">
        <v>0</v>
      </c>
    </row>
    <row r="3927" spans="10:13" ht="14.4" hidden="1" x14ac:dyDescent="0.3">
      <c r="J3927" s="137">
        <v>8717</v>
      </c>
      <c r="K3927" s="137">
        <v>8717</v>
      </c>
      <c r="L3927" s="137">
        <v>0</v>
      </c>
      <c r="M3927" s="137">
        <v>0</v>
      </c>
    </row>
    <row r="3928" spans="10:13" ht="14.4" hidden="1" x14ac:dyDescent="0.3">
      <c r="J3928" s="137">
        <v>3171</v>
      </c>
      <c r="K3928" s="137">
        <v>2642.5</v>
      </c>
      <c r="L3928" s="137">
        <v>0</v>
      </c>
      <c r="M3928" s="137">
        <v>528.5</v>
      </c>
    </row>
    <row r="3929" spans="10:13" ht="14.4" hidden="1" x14ac:dyDescent="0.3">
      <c r="J3929" s="137">
        <v>11956.2</v>
      </c>
      <c r="K3929" s="137">
        <v>9888.5</v>
      </c>
      <c r="L3929" s="137">
        <v>75</v>
      </c>
      <c r="M3929" s="137">
        <v>1992.7</v>
      </c>
    </row>
    <row r="3930" spans="10:13" ht="14.4" hidden="1" x14ac:dyDescent="0.3">
      <c r="J3930" s="137">
        <v>1630.8</v>
      </c>
      <c r="K3930" s="137">
        <v>1359</v>
      </c>
      <c r="L3930" s="137">
        <v>0</v>
      </c>
      <c r="M3930" s="137">
        <v>271.8</v>
      </c>
    </row>
    <row r="3931" spans="10:13" ht="14.4" hidden="1" x14ac:dyDescent="0.3">
      <c r="J3931" s="137">
        <v>7622.4</v>
      </c>
      <c r="K3931" s="137">
        <v>6352</v>
      </c>
      <c r="L3931" s="137">
        <v>0</v>
      </c>
      <c r="M3931" s="137">
        <v>1270.4000000000001</v>
      </c>
    </row>
    <row r="3932" spans="10:13" ht="14.4" hidden="1" x14ac:dyDescent="0.3">
      <c r="J3932" s="137">
        <v>8994.5</v>
      </c>
      <c r="K3932" s="137">
        <v>8994.5</v>
      </c>
      <c r="L3932" s="137">
        <v>0</v>
      </c>
      <c r="M3932" s="137">
        <v>0</v>
      </c>
    </row>
    <row r="3933" spans="10:13" ht="14.4" hidden="1" x14ac:dyDescent="0.3">
      <c r="J3933" s="137">
        <v>4233</v>
      </c>
      <c r="K3933" s="137">
        <v>4233</v>
      </c>
      <c r="L3933" s="137">
        <v>0</v>
      </c>
      <c r="M3933" s="137">
        <v>0</v>
      </c>
    </row>
    <row r="3934" spans="10:13" ht="14.4" hidden="1" x14ac:dyDescent="0.3">
      <c r="J3934" s="137">
        <v>2285</v>
      </c>
      <c r="K3934" s="137">
        <v>2285</v>
      </c>
      <c r="L3934" s="137">
        <v>0</v>
      </c>
      <c r="M3934" s="137">
        <v>0</v>
      </c>
    </row>
    <row r="3935" spans="10:13" ht="14.4" hidden="1" x14ac:dyDescent="0.3">
      <c r="J3935" s="137">
        <v>4584</v>
      </c>
      <c r="K3935" s="137">
        <v>4584</v>
      </c>
      <c r="L3935" s="137">
        <v>0</v>
      </c>
      <c r="M3935" s="137">
        <v>0</v>
      </c>
    </row>
    <row r="3936" spans="10:13" ht="14.4" hidden="1" x14ac:dyDescent="0.3">
      <c r="J3936" s="137">
        <v>1278</v>
      </c>
      <c r="K3936" s="137">
        <v>1065</v>
      </c>
      <c r="L3936" s="137">
        <v>0</v>
      </c>
      <c r="M3936" s="137">
        <v>213</v>
      </c>
    </row>
    <row r="3937" spans="10:13" ht="14.4" hidden="1" x14ac:dyDescent="0.3">
      <c r="J3937" s="137">
        <v>30000</v>
      </c>
      <c r="K3937" s="137">
        <v>25000</v>
      </c>
      <c r="L3937" s="137">
        <v>0</v>
      </c>
      <c r="M3937" s="137">
        <v>5000</v>
      </c>
    </row>
    <row r="3938" spans="10:13" ht="14.4" hidden="1" x14ac:dyDescent="0.3">
      <c r="J3938" s="137">
        <v>25825.8</v>
      </c>
      <c r="K3938" s="137">
        <v>21521.5</v>
      </c>
      <c r="L3938" s="137">
        <v>0</v>
      </c>
      <c r="M3938" s="137">
        <v>4304.3</v>
      </c>
    </row>
    <row r="3939" spans="10:13" ht="14.4" hidden="1" x14ac:dyDescent="0.3">
      <c r="J3939" s="137">
        <v>15664.5</v>
      </c>
      <c r="K3939" s="137">
        <v>15664.5</v>
      </c>
      <c r="L3939" s="137">
        <v>0</v>
      </c>
      <c r="M3939" s="137">
        <v>0</v>
      </c>
    </row>
    <row r="3940" spans="10:13" ht="14.4" hidden="1" x14ac:dyDescent="0.3">
      <c r="J3940" s="137">
        <v>51361.75</v>
      </c>
      <c r="K3940" s="137">
        <v>45492.5</v>
      </c>
      <c r="L3940" s="137">
        <v>1200</v>
      </c>
      <c r="M3940" s="137">
        <v>4669.25</v>
      </c>
    </row>
    <row r="3941" spans="10:13" ht="14.4" hidden="1" x14ac:dyDescent="0.3">
      <c r="J3941" s="137">
        <v>667</v>
      </c>
      <c r="K3941" s="137">
        <v>667</v>
      </c>
      <c r="L3941" s="137">
        <v>0</v>
      </c>
      <c r="M3941" s="137">
        <v>0</v>
      </c>
    </row>
    <row r="3942" spans="10:13" ht="14.4" hidden="1" x14ac:dyDescent="0.3">
      <c r="J3942" s="137">
        <v>2000</v>
      </c>
      <c r="K3942" s="137">
        <v>2000</v>
      </c>
      <c r="L3942" s="137">
        <v>0</v>
      </c>
      <c r="M3942" s="137">
        <v>0</v>
      </c>
    </row>
    <row r="3943" spans="10:13" ht="14.4" hidden="1" x14ac:dyDescent="0.3">
      <c r="J3943" s="137">
        <v>1236</v>
      </c>
      <c r="K3943" s="137">
        <v>1236</v>
      </c>
      <c r="L3943" s="137">
        <v>0</v>
      </c>
      <c r="M3943" s="137">
        <v>0</v>
      </c>
    </row>
    <row r="3944" spans="10:13" ht="14.4" hidden="1" x14ac:dyDescent="0.3">
      <c r="J3944" s="137">
        <v>77855.399999999994</v>
      </c>
      <c r="K3944" s="137">
        <v>74148</v>
      </c>
      <c r="L3944" s="137">
        <v>0</v>
      </c>
      <c r="M3944" s="137">
        <v>3707.4</v>
      </c>
    </row>
    <row r="3945" spans="10:13" ht="14.4" hidden="1" x14ac:dyDescent="0.3">
      <c r="J3945" s="137">
        <v>8507.5</v>
      </c>
      <c r="K3945" s="137">
        <v>8507.5</v>
      </c>
      <c r="L3945" s="137">
        <v>0</v>
      </c>
      <c r="M3945" s="137">
        <v>0</v>
      </c>
    </row>
    <row r="3946" spans="10:13" ht="14.4" hidden="1" x14ac:dyDescent="0.3">
      <c r="J3946" s="137">
        <v>3125</v>
      </c>
      <c r="K3946" s="137">
        <v>3110</v>
      </c>
      <c r="L3946" s="137">
        <v>15</v>
      </c>
      <c r="M3946" s="137">
        <v>0</v>
      </c>
    </row>
    <row r="3947" spans="10:13" ht="14.4" hidden="1" x14ac:dyDescent="0.3">
      <c r="J3947" s="137">
        <v>45206.91</v>
      </c>
      <c r="K3947" s="137">
        <v>43054.2</v>
      </c>
      <c r="L3947" s="137">
        <v>0</v>
      </c>
      <c r="M3947" s="137">
        <v>2152.71</v>
      </c>
    </row>
    <row r="3948" spans="10:13" ht="14.4" hidden="1" x14ac:dyDescent="0.3">
      <c r="J3948" s="137">
        <v>2122</v>
      </c>
      <c r="K3948" s="137">
        <v>2122</v>
      </c>
      <c r="L3948" s="137">
        <v>0</v>
      </c>
      <c r="M3948" s="137">
        <v>0</v>
      </c>
    </row>
    <row r="3949" spans="10:13" ht="14.4" hidden="1" x14ac:dyDescent="0.3">
      <c r="J3949" s="137">
        <v>19488.38</v>
      </c>
      <c r="K3949" s="137">
        <v>19483</v>
      </c>
      <c r="L3949" s="137">
        <v>5.38</v>
      </c>
      <c r="M3949" s="137">
        <v>0</v>
      </c>
    </row>
    <row r="3950" spans="10:13" ht="14.4" hidden="1" x14ac:dyDescent="0.3">
      <c r="J3950" s="137">
        <v>3196.8</v>
      </c>
      <c r="K3950" s="137">
        <v>2664</v>
      </c>
      <c r="L3950" s="137">
        <v>0</v>
      </c>
      <c r="M3950" s="137">
        <v>532.79999999999995</v>
      </c>
    </row>
    <row r="3951" spans="10:13" ht="14.4" hidden="1" x14ac:dyDescent="0.3">
      <c r="J3951" s="137">
        <v>3196.8</v>
      </c>
      <c r="K3951" s="137">
        <v>2664</v>
      </c>
      <c r="L3951" s="137">
        <v>0</v>
      </c>
      <c r="M3951" s="137">
        <v>532.79999999999995</v>
      </c>
    </row>
    <row r="3952" spans="10:13" ht="14.4" hidden="1" x14ac:dyDescent="0.3">
      <c r="J3952" s="137">
        <v>12280.2</v>
      </c>
      <c r="K3952" s="137">
        <v>10233.5</v>
      </c>
      <c r="L3952" s="137">
        <v>0</v>
      </c>
      <c r="M3952" s="137">
        <v>2046.7</v>
      </c>
    </row>
    <row r="3953" spans="10:13" ht="14.4" hidden="1" x14ac:dyDescent="0.3">
      <c r="J3953" s="137">
        <v>8459.4</v>
      </c>
      <c r="K3953" s="137">
        <v>7049.5</v>
      </c>
      <c r="L3953" s="137">
        <v>0</v>
      </c>
      <c r="M3953" s="137">
        <v>1409.9</v>
      </c>
    </row>
    <row r="3954" spans="10:13" ht="14.4" hidden="1" x14ac:dyDescent="0.3">
      <c r="J3954" s="137">
        <v>8686.7999999999993</v>
      </c>
      <c r="K3954" s="137">
        <v>7239</v>
      </c>
      <c r="L3954" s="137">
        <v>0</v>
      </c>
      <c r="M3954" s="137">
        <v>1447.8</v>
      </c>
    </row>
    <row r="3955" spans="10:13" ht="14.4" hidden="1" x14ac:dyDescent="0.3">
      <c r="J3955" s="137">
        <v>2337.2399999999998</v>
      </c>
      <c r="K3955" s="137">
        <v>1855</v>
      </c>
      <c r="L3955" s="137">
        <v>92.7</v>
      </c>
      <c r="M3955" s="137">
        <v>389.54</v>
      </c>
    </row>
    <row r="3956" spans="10:13" ht="14.4" hidden="1" x14ac:dyDescent="0.3">
      <c r="J3956" s="137">
        <v>715.8</v>
      </c>
      <c r="K3956" s="137">
        <v>596.5</v>
      </c>
      <c r="L3956" s="137">
        <v>0</v>
      </c>
      <c r="M3956" s="137">
        <v>119.3</v>
      </c>
    </row>
    <row r="3957" spans="10:13" ht="14.4" hidden="1" x14ac:dyDescent="0.3">
      <c r="J3957" s="137">
        <v>1684.8</v>
      </c>
      <c r="K3957" s="137">
        <v>1404</v>
      </c>
      <c r="L3957" s="137">
        <v>0</v>
      </c>
      <c r="M3957" s="137">
        <v>280.8</v>
      </c>
    </row>
    <row r="3958" spans="10:13" ht="14.4" hidden="1" x14ac:dyDescent="0.3">
      <c r="J3958" s="137">
        <v>1555.2</v>
      </c>
      <c r="K3958" s="137">
        <v>1296</v>
      </c>
      <c r="L3958" s="137">
        <v>0</v>
      </c>
      <c r="M3958" s="137">
        <v>259.2</v>
      </c>
    </row>
    <row r="3959" spans="10:13" ht="14.4" hidden="1" x14ac:dyDescent="0.3">
      <c r="J3959" s="137">
        <v>4454.3999999999996</v>
      </c>
      <c r="K3959" s="137">
        <v>3712</v>
      </c>
      <c r="L3959" s="137">
        <v>0</v>
      </c>
      <c r="M3959" s="137">
        <v>742.4</v>
      </c>
    </row>
    <row r="3960" spans="10:13" ht="14.4" hidden="1" x14ac:dyDescent="0.3">
      <c r="J3960" s="137">
        <v>7189</v>
      </c>
      <c r="K3960" s="137">
        <v>7189</v>
      </c>
      <c r="L3960" s="137">
        <v>0</v>
      </c>
      <c r="M3960" s="137">
        <v>0</v>
      </c>
    </row>
    <row r="3961" spans="10:13" ht="14.4" hidden="1" x14ac:dyDescent="0.3">
      <c r="J3961" s="137">
        <v>3911.4</v>
      </c>
      <c r="K3961" s="137">
        <v>3600</v>
      </c>
      <c r="L3961" s="137">
        <v>90</v>
      </c>
      <c r="M3961" s="137">
        <v>221.4</v>
      </c>
    </row>
    <row r="3962" spans="10:13" ht="14.4" hidden="1" x14ac:dyDescent="0.3">
      <c r="J3962" s="137">
        <v>2325</v>
      </c>
      <c r="K3962" s="137">
        <v>2325</v>
      </c>
      <c r="L3962" s="137">
        <v>0</v>
      </c>
      <c r="M3962" s="137">
        <v>0</v>
      </c>
    </row>
    <row r="3963" spans="10:13" ht="14.4" hidden="1" x14ac:dyDescent="0.3">
      <c r="J3963" s="137">
        <v>21622</v>
      </c>
      <c r="K3963" s="137">
        <v>21622</v>
      </c>
      <c r="L3963" s="137">
        <v>0</v>
      </c>
      <c r="M3963" s="137">
        <v>0</v>
      </c>
    </row>
    <row r="3964" spans="10:13" ht="14.4" hidden="1" x14ac:dyDescent="0.3">
      <c r="J3964" s="137">
        <v>8235.48</v>
      </c>
      <c r="K3964" s="137">
        <v>8234</v>
      </c>
      <c r="L3964" s="137">
        <v>1.48</v>
      </c>
      <c r="M3964" s="137">
        <v>0</v>
      </c>
    </row>
    <row r="3965" spans="10:13" ht="14.4" hidden="1" x14ac:dyDescent="0.3">
      <c r="J3965" s="137">
        <v>1240.2</v>
      </c>
      <c r="K3965" s="137">
        <v>1240.2</v>
      </c>
      <c r="L3965" s="137">
        <v>0</v>
      </c>
      <c r="M3965" s="137">
        <v>0</v>
      </c>
    </row>
    <row r="3966" spans="10:13" ht="14.4" hidden="1" x14ac:dyDescent="0.3">
      <c r="J3966" s="137">
        <v>6104</v>
      </c>
      <c r="K3966" s="137">
        <v>6104</v>
      </c>
      <c r="L3966" s="137">
        <v>0</v>
      </c>
      <c r="M3966" s="137">
        <v>0</v>
      </c>
    </row>
    <row r="3967" spans="10:13" ht="14.4" hidden="1" x14ac:dyDescent="0.3">
      <c r="J3967" s="137">
        <v>30488.639999999999</v>
      </c>
      <c r="K3967" s="137">
        <v>29036.799999999999</v>
      </c>
      <c r="L3967" s="137">
        <v>0</v>
      </c>
      <c r="M3967" s="137">
        <v>1451.84</v>
      </c>
    </row>
    <row r="3968" spans="10:13" ht="14.4" hidden="1" x14ac:dyDescent="0.3">
      <c r="J3968" s="137">
        <v>2100</v>
      </c>
      <c r="K3968" s="137">
        <v>2000</v>
      </c>
      <c r="L3968" s="137">
        <v>0</v>
      </c>
      <c r="M3968" s="137">
        <v>100</v>
      </c>
    </row>
    <row r="3969" spans="10:13" ht="14.4" hidden="1" x14ac:dyDescent="0.3">
      <c r="J3969" s="137">
        <v>2585</v>
      </c>
      <c r="K3969" s="137">
        <v>2585</v>
      </c>
      <c r="L3969" s="137">
        <v>0</v>
      </c>
      <c r="M3969" s="137">
        <v>0</v>
      </c>
    </row>
    <row r="3970" spans="10:13" ht="14.4" hidden="1" x14ac:dyDescent="0.3">
      <c r="J3970" s="137">
        <v>6592</v>
      </c>
      <c r="K3970" s="137">
        <v>6592</v>
      </c>
      <c r="L3970" s="137">
        <v>0</v>
      </c>
      <c r="M3970" s="137">
        <v>0</v>
      </c>
    </row>
    <row r="3971" spans="10:13" ht="14.4" hidden="1" x14ac:dyDescent="0.3">
      <c r="J3971" s="137">
        <v>19976.55</v>
      </c>
      <c r="K3971" s="137">
        <v>9389.5</v>
      </c>
      <c r="L3971" s="137">
        <v>10587.05</v>
      </c>
      <c r="M3971" s="137">
        <v>0</v>
      </c>
    </row>
    <row r="3972" spans="10:13" ht="14.4" hidden="1" x14ac:dyDescent="0.3">
      <c r="J3972" s="137">
        <v>19738</v>
      </c>
      <c r="K3972" s="137">
        <v>19738</v>
      </c>
      <c r="L3972" s="137">
        <v>0</v>
      </c>
      <c r="M3972" s="137">
        <v>0</v>
      </c>
    </row>
    <row r="3973" spans="10:13" ht="14.4" hidden="1" x14ac:dyDescent="0.3">
      <c r="J3973" s="137">
        <v>16994</v>
      </c>
      <c r="K3973" s="137">
        <v>16994</v>
      </c>
      <c r="L3973" s="137">
        <v>0</v>
      </c>
      <c r="M3973" s="137">
        <v>0</v>
      </c>
    </row>
    <row r="3974" spans="10:13" ht="14.4" hidden="1" x14ac:dyDescent="0.3">
      <c r="J3974" s="137">
        <v>33771</v>
      </c>
      <c r="K3974" s="137">
        <v>28142.5</v>
      </c>
      <c r="L3974" s="137">
        <v>0</v>
      </c>
      <c r="M3974" s="137">
        <v>5628.5</v>
      </c>
    </row>
    <row r="3975" spans="10:13" ht="14.4" hidden="1" x14ac:dyDescent="0.3">
      <c r="J3975" s="137">
        <v>147330</v>
      </c>
      <c r="K3975" s="137">
        <v>122775</v>
      </c>
      <c r="L3975" s="137">
        <v>0</v>
      </c>
      <c r="M3975" s="137">
        <v>24555</v>
      </c>
    </row>
    <row r="3976" spans="10:13" ht="14.4" hidden="1" x14ac:dyDescent="0.3">
      <c r="J3976" s="137">
        <v>29109.35</v>
      </c>
      <c r="K3976" s="137">
        <v>24132</v>
      </c>
      <c r="L3976" s="137">
        <v>125.79</v>
      </c>
      <c r="M3976" s="137">
        <v>4851.5600000000004</v>
      </c>
    </row>
    <row r="3977" spans="10:13" ht="14.4" hidden="1" x14ac:dyDescent="0.3">
      <c r="J3977" s="137">
        <v>159</v>
      </c>
      <c r="K3977" s="137">
        <v>159</v>
      </c>
      <c r="L3977" s="137">
        <v>0</v>
      </c>
      <c r="M3977" s="137">
        <v>0</v>
      </c>
    </row>
    <row r="3978" spans="10:13" ht="14.4" hidden="1" x14ac:dyDescent="0.3">
      <c r="J3978" s="137">
        <v>3890</v>
      </c>
      <c r="K3978" s="137">
        <v>1989</v>
      </c>
      <c r="L3978" s="137">
        <v>1901</v>
      </c>
      <c r="M3978" s="137">
        <v>0</v>
      </c>
    </row>
    <row r="3979" spans="10:13" ht="14.4" hidden="1" x14ac:dyDescent="0.3">
      <c r="J3979" s="137">
        <v>565.5</v>
      </c>
      <c r="K3979" s="137">
        <v>565.5</v>
      </c>
      <c r="L3979" s="137">
        <v>0</v>
      </c>
      <c r="M3979" s="137">
        <v>0</v>
      </c>
    </row>
    <row r="3980" spans="10:13" ht="14.4" hidden="1" x14ac:dyDescent="0.3">
      <c r="J3980" s="137">
        <v>21927</v>
      </c>
      <c r="K3980" s="137">
        <v>19842</v>
      </c>
      <c r="L3980" s="137">
        <v>2085</v>
      </c>
      <c r="M3980" s="137">
        <v>0</v>
      </c>
    </row>
    <row r="3981" spans="10:13" ht="14.4" hidden="1" x14ac:dyDescent="0.3">
      <c r="J3981" s="137">
        <v>14844</v>
      </c>
      <c r="K3981" s="137">
        <v>14844</v>
      </c>
      <c r="L3981" s="137">
        <v>0</v>
      </c>
      <c r="M3981" s="137">
        <v>0</v>
      </c>
    </row>
    <row r="3982" spans="10:13" ht="14.4" hidden="1" x14ac:dyDescent="0.3">
      <c r="J3982" s="137">
        <v>2240.4</v>
      </c>
      <c r="K3982" s="137">
        <v>1867</v>
      </c>
      <c r="L3982" s="137">
        <v>0</v>
      </c>
      <c r="M3982" s="137">
        <v>373.4</v>
      </c>
    </row>
    <row r="3983" spans="10:13" ht="14.4" hidden="1" x14ac:dyDescent="0.3">
      <c r="J3983" s="137">
        <v>6001.8</v>
      </c>
      <c r="K3983" s="137">
        <v>5001.5</v>
      </c>
      <c r="L3983" s="137">
        <v>0</v>
      </c>
      <c r="M3983" s="137">
        <v>1000.3</v>
      </c>
    </row>
    <row r="3984" spans="10:13" ht="14.4" hidden="1" x14ac:dyDescent="0.3">
      <c r="J3984" s="137">
        <v>31770.87</v>
      </c>
      <c r="K3984" s="137">
        <v>21107</v>
      </c>
      <c r="L3984" s="137">
        <v>10663.87</v>
      </c>
      <c r="M3984" s="137">
        <v>0</v>
      </c>
    </row>
    <row r="3985" spans="10:13" ht="14.4" hidden="1" x14ac:dyDescent="0.3">
      <c r="J3985" s="137">
        <v>11145.87</v>
      </c>
      <c r="K3985" s="137">
        <v>5212</v>
      </c>
      <c r="L3985" s="137">
        <v>5933.87</v>
      </c>
      <c r="M3985" s="137">
        <v>0</v>
      </c>
    </row>
    <row r="3986" spans="10:13" ht="14.4" hidden="1" x14ac:dyDescent="0.3">
      <c r="J3986" s="137">
        <v>11345</v>
      </c>
      <c r="K3986" s="137">
        <v>11345</v>
      </c>
      <c r="L3986" s="137">
        <v>0</v>
      </c>
      <c r="M3986" s="137">
        <v>0</v>
      </c>
    </row>
    <row r="3987" spans="10:13" ht="14.4" hidden="1" x14ac:dyDescent="0.3">
      <c r="J3987" s="137">
        <v>540</v>
      </c>
      <c r="K3987" s="137">
        <v>540</v>
      </c>
      <c r="L3987" s="137">
        <v>0</v>
      </c>
      <c r="M3987" s="137">
        <v>0</v>
      </c>
    </row>
    <row r="3988" spans="10:13" ht="14.4" hidden="1" x14ac:dyDescent="0.3">
      <c r="J3988" s="137">
        <v>125</v>
      </c>
      <c r="K3988" s="137">
        <v>125</v>
      </c>
      <c r="L3988" s="137">
        <v>0</v>
      </c>
      <c r="M3988" s="137">
        <v>0</v>
      </c>
    </row>
    <row r="3989" spans="10:13" ht="14.4" hidden="1" x14ac:dyDescent="0.3">
      <c r="J3989" s="137">
        <v>1086.5</v>
      </c>
      <c r="K3989" s="137">
        <v>1086.5</v>
      </c>
      <c r="L3989" s="137">
        <v>0</v>
      </c>
      <c r="M3989" s="137">
        <v>0</v>
      </c>
    </row>
    <row r="3990" spans="10:13" ht="14.4" hidden="1" x14ac:dyDescent="0.3">
      <c r="J3990" s="137">
        <v>806.5</v>
      </c>
      <c r="K3990" s="137">
        <v>806.5</v>
      </c>
      <c r="L3990" s="137">
        <v>0</v>
      </c>
      <c r="M3990" s="137">
        <v>0</v>
      </c>
    </row>
    <row r="3991" spans="10:13" ht="14.4" hidden="1" x14ac:dyDescent="0.3">
      <c r="J3991" s="137">
        <v>215</v>
      </c>
      <c r="K3991" s="137">
        <v>215</v>
      </c>
      <c r="L3991" s="137">
        <v>0</v>
      </c>
      <c r="M3991" s="137">
        <v>0</v>
      </c>
    </row>
    <row r="3992" spans="10:13" ht="14.4" hidden="1" x14ac:dyDescent="0.3">
      <c r="J3992" s="137">
        <v>847</v>
      </c>
      <c r="K3992" s="137">
        <v>847</v>
      </c>
      <c r="L3992" s="137">
        <v>0</v>
      </c>
      <c r="M3992" s="137">
        <v>0</v>
      </c>
    </row>
    <row r="3993" spans="10:13" ht="14.4" hidden="1" x14ac:dyDescent="0.3">
      <c r="J3993" s="137">
        <v>40.5</v>
      </c>
      <c r="K3993" s="137">
        <v>40.5</v>
      </c>
      <c r="L3993" s="137">
        <v>0</v>
      </c>
      <c r="M3993" s="137">
        <v>0</v>
      </c>
    </row>
    <row r="3994" spans="10:13" ht="14.4" hidden="1" x14ac:dyDescent="0.3">
      <c r="J3994" s="137">
        <v>1220.5</v>
      </c>
      <c r="K3994" s="137">
        <v>1220.5</v>
      </c>
      <c r="L3994" s="137">
        <v>0</v>
      </c>
      <c r="M3994" s="137">
        <v>0</v>
      </c>
    </row>
    <row r="3995" spans="10:13" ht="14.4" hidden="1" x14ac:dyDescent="0.3">
      <c r="J3995" s="137">
        <v>366</v>
      </c>
      <c r="K3995" s="137">
        <v>366</v>
      </c>
      <c r="L3995" s="137">
        <v>0</v>
      </c>
      <c r="M3995" s="137">
        <v>0</v>
      </c>
    </row>
    <row r="3996" spans="10:13" ht="14.4" hidden="1" x14ac:dyDescent="0.3">
      <c r="J3996" s="137">
        <v>74</v>
      </c>
      <c r="K3996" s="137">
        <v>74</v>
      </c>
      <c r="L3996" s="137">
        <v>0</v>
      </c>
      <c r="M3996" s="137">
        <v>0</v>
      </c>
    </row>
    <row r="3997" spans="10:13" ht="14.4" hidden="1" x14ac:dyDescent="0.3">
      <c r="J3997" s="137">
        <v>2092.5</v>
      </c>
      <c r="K3997" s="137">
        <v>2092.5</v>
      </c>
      <c r="L3997" s="137">
        <v>0</v>
      </c>
      <c r="M3997" s="137">
        <v>0</v>
      </c>
    </row>
    <row r="3998" spans="10:13" ht="14.4" hidden="1" x14ac:dyDescent="0.3">
      <c r="J3998" s="137">
        <v>6444</v>
      </c>
      <c r="K3998" s="137">
        <v>6444</v>
      </c>
      <c r="L3998" s="137">
        <v>0</v>
      </c>
      <c r="M3998" s="137">
        <v>0</v>
      </c>
    </row>
    <row r="3999" spans="10:13" ht="14.4" hidden="1" x14ac:dyDescent="0.3">
      <c r="J3999" s="137">
        <v>81</v>
      </c>
      <c r="K3999" s="137">
        <v>81</v>
      </c>
      <c r="L3999" s="137">
        <v>0</v>
      </c>
      <c r="M3999" s="137">
        <v>0</v>
      </c>
    </row>
    <row r="4000" spans="10:13" ht="14.4" hidden="1" x14ac:dyDescent="0.3">
      <c r="J4000" s="137">
        <v>2242.5</v>
      </c>
      <c r="K4000" s="137">
        <v>2242.5</v>
      </c>
      <c r="L4000" s="137">
        <v>0</v>
      </c>
      <c r="M4000" s="137">
        <v>0</v>
      </c>
    </row>
    <row r="4001" spans="10:13" ht="14.4" hidden="1" x14ac:dyDescent="0.3">
      <c r="J4001" s="137">
        <v>274.5</v>
      </c>
      <c r="K4001" s="137">
        <v>274.5</v>
      </c>
      <c r="L4001" s="137">
        <v>0</v>
      </c>
      <c r="M4001" s="137">
        <v>0</v>
      </c>
    </row>
    <row r="4002" spans="10:13" ht="14.4" hidden="1" x14ac:dyDescent="0.3">
      <c r="J4002" s="137">
        <v>873</v>
      </c>
      <c r="K4002" s="137">
        <v>873</v>
      </c>
      <c r="L4002" s="137">
        <v>0</v>
      </c>
      <c r="M4002" s="137">
        <v>0</v>
      </c>
    </row>
    <row r="4003" spans="10:13" ht="14.4" hidden="1" x14ac:dyDescent="0.3">
      <c r="J4003" s="137">
        <v>1959</v>
      </c>
      <c r="K4003" s="137">
        <v>1959</v>
      </c>
      <c r="L4003" s="137">
        <v>0</v>
      </c>
      <c r="M4003" s="137">
        <v>0</v>
      </c>
    </row>
    <row r="4004" spans="10:13" ht="14.4" hidden="1" x14ac:dyDescent="0.3">
      <c r="J4004" s="137">
        <v>941</v>
      </c>
      <c r="K4004" s="137">
        <v>941</v>
      </c>
      <c r="L4004" s="137">
        <v>0</v>
      </c>
      <c r="M4004" s="137">
        <v>0</v>
      </c>
    </row>
    <row r="4005" spans="10:13" ht="14.4" hidden="1" x14ac:dyDescent="0.3">
      <c r="J4005" s="137">
        <v>437.5</v>
      </c>
      <c r="K4005" s="137">
        <v>437.5</v>
      </c>
      <c r="L4005" s="137">
        <v>0</v>
      </c>
      <c r="M4005" s="137">
        <v>0</v>
      </c>
    </row>
    <row r="4006" spans="10:13" ht="14.4" hidden="1" x14ac:dyDescent="0.3">
      <c r="J4006" s="137">
        <v>1172.5</v>
      </c>
      <c r="K4006" s="137">
        <v>1172.5</v>
      </c>
      <c r="L4006" s="137">
        <v>0</v>
      </c>
      <c r="M4006" s="137">
        <v>0</v>
      </c>
    </row>
    <row r="4007" spans="10:13" ht="14.4" hidden="1" x14ac:dyDescent="0.3">
      <c r="J4007" s="137">
        <v>6535.34</v>
      </c>
      <c r="K4007" s="137">
        <v>3443.5</v>
      </c>
      <c r="L4007" s="137">
        <v>3091.84</v>
      </c>
      <c r="M4007" s="137">
        <v>0</v>
      </c>
    </row>
    <row r="4008" spans="10:13" ht="14.4" hidden="1" x14ac:dyDescent="0.3">
      <c r="J4008" s="137">
        <v>2736</v>
      </c>
      <c r="K4008" s="137">
        <v>2736</v>
      </c>
      <c r="L4008" s="137">
        <v>0</v>
      </c>
      <c r="M4008" s="137">
        <v>0</v>
      </c>
    </row>
    <row r="4009" spans="10:13" ht="14.4" hidden="1" x14ac:dyDescent="0.3">
      <c r="J4009" s="137">
        <v>8005.02</v>
      </c>
      <c r="K4009" s="137">
        <v>5783.5</v>
      </c>
      <c r="L4009" s="137">
        <v>2221.52</v>
      </c>
      <c r="M4009" s="137">
        <v>0</v>
      </c>
    </row>
    <row r="4010" spans="10:13" ht="14.4" hidden="1" x14ac:dyDescent="0.3">
      <c r="J4010" s="137">
        <v>500.5</v>
      </c>
      <c r="K4010" s="137">
        <v>500.5</v>
      </c>
      <c r="L4010" s="137">
        <v>0</v>
      </c>
      <c r="M4010" s="137">
        <v>0</v>
      </c>
    </row>
    <row r="4011" spans="10:13" ht="14.4" hidden="1" x14ac:dyDescent="0.3">
      <c r="J4011" s="137">
        <v>11656.9</v>
      </c>
      <c r="K4011" s="137">
        <v>10333</v>
      </c>
      <c r="L4011" s="137">
        <v>1323.9</v>
      </c>
      <c r="M4011" s="137">
        <v>0</v>
      </c>
    </row>
    <row r="4012" spans="10:13" ht="14.4" hidden="1" x14ac:dyDescent="0.3">
      <c r="J4012" s="137">
        <v>21984</v>
      </c>
      <c r="K4012" s="137">
        <v>21984</v>
      </c>
      <c r="L4012" s="137">
        <v>0</v>
      </c>
      <c r="M4012" s="137">
        <v>0</v>
      </c>
    </row>
    <row r="4013" spans="10:13" ht="14.4" hidden="1" x14ac:dyDescent="0.3">
      <c r="J4013" s="137">
        <v>7630</v>
      </c>
      <c r="K4013" s="137">
        <v>7600</v>
      </c>
      <c r="L4013" s="137">
        <v>30</v>
      </c>
      <c r="M4013" s="137">
        <v>0</v>
      </c>
    </row>
    <row r="4014" spans="10:13" ht="14.4" hidden="1" x14ac:dyDescent="0.3">
      <c r="J4014" s="137">
        <v>2050</v>
      </c>
      <c r="K4014" s="137">
        <v>2050</v>
      </c>
      <c r="L4014" s="137">
        <v>0</v>
      </c>
      <c r="M4014" s="137">
        <v>0</v>
      </c>
    </row>
    <row r="4015" spans="10:13" ht="14.4" hidden="1" x14ac:dyDescent="0.3">
      <c r="J4015" s="137">
        <v>1019</v>
      </c>
      <c r="K4015" s="137">
        <v>1019</v>
      </c>
      <c r="L4015" s="137">
        <v>0</v>
      </c>
      <c r="M4015" s="137">
        <v>0</v>
      </c>
    </row>
    <row r="4016" spans="10:13" ht="14.4" hidden="1" x14ac:dyDescent="0.3">
      <c r="J4016" s="137">
        <v>8271.5400000000009</v>
      </c>
      <c r="K4016" s="137">
        <v>7842</v>
      </c>
      <c r="L4016" s="137">
        <v>429.54</v>
      </c>
      <c r="M4016" s="137">
        <v>0</v>
      </c>
    </row>
    <row r="4017" spans="10:13" ht="14.4" hidden="1" x14ac:dyDescent="0.3">
      <c r="J4017" s="137">
        <v>13947.61</v>
      </c>
      <c r="K4017" s="137">
        <v>13940</v>
      </c>
      <c r="L4017" s="137">
        <v>7.61</v>
      </c>
      <c r="M4017" s="137">
        <v>0</v>
      </c>
    </row>
    <row r="4018" spans="10:13" ht="14.4" hidden="1" x14ac:dyDescent="0.3">
      <c r="J4018" s="137">
        <v>5665</v>
      </c>
      <c r="K4018" s="137">
        <v>2415</v>
      </c>
      <c r="L4018" s="137">
        <v>3250</v>
      </c>
      <c r="M4018" s="137">
        <v>0</v>
      </c>
    </row>
    <row r="4019" spans="10:13" ht="14.4" hidden="1" x14ac:dyDescent="0.3">
      <c r="J4019" s="137">
        <v>690</v>
      </c>
      <c r="K4019" s="137">
        <v>575</v>
      </c>
      <c r="L4019" s="137">
        <v>0</v>
      </c>
      <c r="M4019" s="137">
        <v>115</v>
      </c>
    </row>
    <row r="4020" spans="10:13" ht="14.4" hidden="1" x14ac:dyDescent="0.3">
      <c r="J4020" s="137">
        <v>20485.5</v>
      </c>
      <c r="K4020" s="137">
        <v>19510</v>
      </c>
      <c r="L4020" s="137">
        <v>0</v>
      </c>
      <c r="M4020" s="137">
        <v>975.5</v>
      </c>
    </row>
    <row r="4021" spans="10:13" ht="14.4" hidden="1" x14ac:dyDescent="0.3">
      <c r="J4021" s="137">
        <v>5245.46</v>
      </c>
      <c r="K4021" s="137">
        <v>5245.46</v>
      </c>
      <c r="L4021" s="137">
        <v>0</v>
      </c>
      <c r="M4021" s="137">
        <v>0</v>
      </c>
    </row>
    <row r="4022" spans="10:13" ht="14.4" hidden="1" x14ac:dyDescent="0.3">
      <c r="J4022" s="137">
        <v>120000</v>
      </c>
      <c r="K4022" s="137">
        <v>120000</v>
      </c>
      <c r="L4022" s="137">
        <v>0</v>
      </c>
      <c r="M4022" s="137">
        <v>0</v>
      </c>
    </row>
    <row r="4023" spans="10:13" ht="14.4" hidden="1" x14ac:dyDescent="0.3">
      <c r="J4023" s="137">
        <v>9068.11</v>
      </c>
      <c r="K4023" s="137">
        <v>6412.5</v>
      </c>
      <c r="L4023" s="137">
        <v>1144.26</v>
      </c>
      <c r="M4023" s="137">
        <v>1511.35</v>
      </c>
    </row>
    <row r="4024" spans="10:13" ht="14.4" hidden="1" x14ac:dyDescent="0.3">
      <c r="J4024" s="137">
        <v>1240</v>
      </c>
      <c r="K4024" s="137">
        <v>1240</v>
      </c>
      <c r="L4024" s="137">
        <v>0</v>
      </c>
      <c r="M4024" s="137">
        <v>0</v>
      </c>
    </row>
    <row r="4025" spans="10:13" ht="14.4" hidden="1" x14ac:dyDescent="0.3">
      <c r="J4025" s="137">
        <v>1187.5</v>
      </c>
      <c r="K4025" s="137">
        <v>1187.5</v>
      </c>
      <c r="L4025" s="137">
        <v>0</v>
      </c>
      <c r="M4025" s="137">
        <v>0</v>
      </c>
    </row>
    <row r="4026" spans="10:13" ht="14.4" hidden="1" x14ac:dyDescent="0.3">
      <c r="J4026" s="137">
        <v>59.37</v>
      </c>
      <c r="K4026" s="137">
        <v>59.37</v>
      </c>
      <c r="L4026" s="137">
        <v>0</v>
      </c>
      <c r="M4026" s="137">
        <v>0</v>
      </c>
    </row>
    <row r="4027" spans="10:13" ht="14.4" hidden="1" x14ac:dyDescent="0.3">
      <c r="J4027" s="137">
        <v>2200</v>
      </c>
      <c r="K4027" s="137">
        <v>2200</v>
      </c>
      <c r="L4027" s="137">
        <v>0</v>
      </c>
      <c r="M4027" s="137">
        <v>0</v>
      </c>
    </row>
    <row r="4028" spans="10:13" ht="14.4" hidden="1" x14ac:dyDescent="0.3">
      <c r="J4028" s="137">
        <v>1200</v>
      </c>
      <c r="K4028" s="137">
        <v>1200</v>
      </c>
      <c r="L4028" s="137">
        <v>0</v>
      </c>
      <c r="M4028" s="137">
        <v>0</v>
      </c>
    </row>
    <row r="4029" spans="10:13" ht="14.4" hidden="1" x14ac:dyDescent="0.3">
      <c r="J4029" s="137">
        <v>1372.25</v>
      </c>
      <c r="K4029" s="137">
        <v>829</v>
      </c>
      <c r="L4029" s="137">
        <v>543.25</v>
      </c>
      <c r="M4029" s="137">
        <v>0</v>
      </c>
    </row>
    <row r="4030" spans="10:13" ht="14.4" hidden="1" x14ac:dyDescent="0.3">
      <c r="J4030" s="137">
        <v>1432.25</v>
      </c>
      <c r="K4030" s="137">
        <v>889</v>
      </c>
      <c r="L4030" s="137">
        <v>543.25</v>
      </c>
      <c r="M4030" s="137">
        <v>0</v>
      </c>
    </row>
    <row r="4031" spans="10:13" ht="14.4" hidden="1" x14ac:dyDescent="0.3">
      <c r="J4031" s="137">
        <v>2372.4</v>
      </c>
      <c r="K4031" s="137">
        <v>1977</v>
      </c>
      <c r="L4031" s="137">
        <v>0</v>
      </c>
      <c r="M4031" s="137">
        <v>395.4</v>
      </c>
    </row>
    <row r="4032" spans="10:13" ht="14.4" hidden="1" x14ac:dyDescent="0.3">
      <c r="J4032" s="137">
        <v>2373.6</v>
      </c>
      <c r="K4032" s="137">
        <v>1978</v>
      </c>
      <c r="L4032" s="137">
        <v>0</v>
      </c>
      <c r="M4032" s="137">
        <v>395.6</v>
      </c>
    </row>
    <row r="4033" spans="10:13" ht="14.4" hidden="1" x14ac:dyDescent="0.3">
      <c r="J4033" s="137">
        <v>6073.2</v>
      </c>
      <c r="K4033" s="137">
        <v>5061</v>
      </c>
      <c r="L4033" s="137">
        <v>0</v>
      </c>
      <c r="M4033" s="137">
        <v>1012.2</v>
      </c>
    </row>
    <row r="4034" spans="10:13" ht="14.4" hidden="1" x14ac:dyDescent="0.3">
      <c r="J4034" s="137">
        <v>13976.08</v>
      </c>
      <c r="K4034" s="137">
        <v>13976.08</v>
      </c>
      <c r="L4034" s="137">
        <v>0</v>
      </c>
      <c r="M4034" s="137">
        <v>0</v>
      </c>
    </row>
    <row r="4035" spans="10:13" ht="14.4" hidden="1" x14ac:dyDescent="0.3">
      <c r="J4035" s="137">
        <v>10827.3</v>
      </c>
      <c r="K4035" s="137">
        <v>9843</v>
      </c>
      <c r="L4035" s="137">
        <v>0</v>
      </c>
      <c r="M4035" s="137">
        <v>984.3</v>
      </c>
    </row>
    <row r="4036" spans="10:13" ht="14.4" hidden="1" x14ac:dyDescent="0.3">
      <c r="J4036" s="137">
        <v>1358</v>
      </c>
      <c r="K4036" s="137">
        <v>1358</v>
      </c>
      <c r="L4036" s="137">
        <v>0</v>
      </c>
      <c r="M4036" s="137">
        <v>0</v>
      </c>
    </row>
    <row r="4037" spans="10:13" ht="14.4" hidden="1" x14ac:dyDescent="0.3">
      <c r="J4037" s="137">
        <v>459</v>
      </c>
      <c r="K4037" s="137">
        <v>382.5</v>
      </c>
      <c r="L4037" s="137">
        <v>0</v>
      </c>
      <c r="M4037" s="137">
        <v>76.5</v>
      </c>
    </row>
    <row r="4038" spans="10:13" ht="14.4" hidden="1" x14ac:dyDescent="0.3">
      <c r="J4038" s="137">
        <v>36440</v>
      </c>
      <c r="K4038" s="137">
        <v>36440</v>
      </c>
      <c r="L4038" s="137">
        <v>0</v>
      </c>
      <c r="M4038" s="137">
        <v>0</v>
      </c>
    </row>
    <row r="4039" spans="10:13" ht="14.4" hidden="1" x14ac:dyDescent="0.3">
      <c r="J4039" s="137">
        <v>64068.4</v>
      </c>
      <c r="K4039" s="137">
        <v>63468.4</v>
      </c>
      <c r="L4039" s="137">
        <v>600</v>
      </c>
      <c r="M4039" s="137">
        <v>0</v>
      </c>
    </row>
    <row r="4040" spans="10:13" ht="14.4" hidden="1" x14ac:dyDescent="0.3">
      <c r="J4040" s="137">
        <v>25589.83</v>
      </c>
      <c r="K4040" s="137">
        <v>25411.5</v>
      </c>
      <c r="L4040" s="137">
        <v>178.33</v>
      </c>
      <c r="M4040" s="137">
        <v>0</v>
      </c>
    </row>
    <row r="4041" spans="10:13" ht="14.4" hidden="1" x14ac:dyDescent="0.3">
      <c r="J4041" s="137">
        <v>18738</v>
      </c>
      <c r="K4041" s="137">
        <v>18738</v>
      </c>
      <c r="L4041" s="137">
        <v>0</v>
      </c>
      <c r="M4041" s="137">
        <v>0</v>
      </c>
    </row>
    <row r="4042" spans="10:13" ht="14.4" hidden="1" x14ac:dyDescent="0.3">
      <c r="J4042" s="137">
        <v>462</v>
      </c>
      <c r="K4042" s="137">
        <v>462</v>
      </c>
      <c r="L4042" s="137">
        <v>0</v>
      </c>
      <c r="M4042" s="137">
        <v>0</v>
      </c>
    </row>
    <row r="4043" spans="10:13" ht="14.4" hidden="1" x14ac:dyDescent="0.3">
      <c r="J4043" s="137">
        <v>285</v>
      </c>
      <c r="K4043" s="137">
        <v>285</v>
      </c>
      <c r="L4043" s="137">
        <v>0</v>
      </c>
      <c r="M4043" s="137">
        <v>0</v>
      </c>
    </row>
    <row r="4044" spans="10:13" ht="14.4" hidden="1" x14ac:dyDescent="0.3">
      <c r="J4044" s="137">
        <v>427</v>
      </c>
      <c r="K4044" s="137">
        <v>427</v>
      </c>
      <c r="L4044" s="137">
        <v>0</v>
      </c>
      <c r="M4044" s="137">
        <v>0</v>
      </c>
    </row>
    <row r="4045" spans="10:13" ht="14.4" hidden="1" x14ac:dyDescent="0.3">
      <c r="J4045" s="137">
        <v>550</v>
      </c>
      <c r="K4045" s="137">
        <v>550</v>
      </c>
      <c r="L4045" s="137">
        <v>0</v>
      </c>
      <c r="M4045" s="137">
        <v>0</v>
      </c>
    </row>
    <row r="4046" spans="10:13" ht="14.4" hidden="1" x14ac:dyDescent="0.3">
      <c r="J4046" s="137">
        <v>10826.57</v>
      </c>
      <c r="K4046" s="137">
        <v>413</v>
      </c>
      <c r="L4046" s="137">
        <v>10413.57</v>
      </c>
      <c r="M4046" s="137">
        <v>0</v>
      </c>
    </row>
    <row r="4047" spans="10:13" ht="14.4" hidden="1" x14ac:dyDescent="0.3">
      <c r="J4047" s="137">
        <v>970.1</v>
      </c>
      <c r="K4047" s="137">
        <v>0</v>
      </c>
      <c r="L4047" s="137">
        <v>0</v>
      </c>
      <c r="M4047" s="137">
        <v>970.1</v>
      </c>
    </row>
    <row r="4048" spans="10:13" ht="14.4" hidden="1" x14ac:dyDescent="0.3">
      <c r="J4048" s="137">
        <v>4850.5</v>
      </c>
      <c r="K4048" s="137">
        <v>4850.5</v>
      </c>
      <c r="L4048" s="137">
        <v>0</v>
      </c>
      <c r="M4048" s="137">
        <v>0</v>
      </c>
    </row>
    <row r="4049" spans="10:13" ht="14.4" hidden="1" x14ac:dyDescent="0.3">
      <c r="J4049" s="137">
        <v>1404</v>
      </c>
      <c r="K4049" s="137">
        <v>1170</v>
      </c>
      <c r="L4049" s="137">
        <v>0</v>
      </c>
      <c r="M4049" s="137">
        <v>234</v>
      </c>
    </row>
    <row r="4050" spans="10:13" ht="14.4" hidden="1" x14ac:dyDescent="0.3">
      <c r="J4050" s="137">
        <v>25722.73</v>
      </c>
      <c r="K4050" s="137">
        <v>10114</v>
      </c>
      <c r="L4050" s="137">
        <v>15608.73</v>
      </c>
      <c r="M4050" s="137">
        <v>0</v>
      </c>
    </row>
    <row r="4051" spans="10:13" ht="14.4" hidden="1" x14ac:dyDescent="0.3">
      <c r="J4051" s="137">
        <v>13382.39</v>
      </c>
      <c r="K4051" s="137">
        <v>3672</v>
      </c>
      <c r="L4051" s="137">
        <v>7479.99</v>
      </c>
      <c r="M4051" s="137">
        <v>2230.4</v>
      </c>
    </row>
    <row r="4052" spans="10:13" ht="14.4" hidden="1" x14ac:dyDescent="0.3">
      <c r="J4052" s="137">
        <v>2625</v>
      </c>
      <c r="K4052" s="137">
        <v>2500</v>
      </c>
      <c r="L4052" s="137">
        <v>0</v>
      </c>
      <c r="M4052" s="137">
        <v>125</v>
      </c>
    </row>
    <row r="4053" spans="10:13" ht="14.4" hidden="1" x14ac:dyDescent="0.3">
      <c r="J4053" s="137">
        <v>1320.5</v>
      </c>
      <c r="K4053" s="137">
        <v>1320.5</v>
      </c>
      <c r="L4053" s="137">
        <v>0</v>
      </c>
      <c r="M4053" s="137">
        <v>0</v>
      </c>
    </row>
    <row r="4054" spans="10:13" ht="14.4" hidden="1" x14ac:dyDescent="0.3">
      <c r="J4054" s="137">
        <v>1762.94</v>
      </c>
      <c r="K4054" s="137">
        <v>1762.94</v>
      </c>
      <c r="L4054" s="137">
        <v>0</v>
      </c>
      <c r="M4054" s="137">
        <v>0</v>
      </c>
    </row>
    <row r="4055" spans="10:13" ht="14.4" hidden="1" x14ac:dyDescent="0.3">
      <c r="J4055" s="137">
        <v>11733.47</v>
      </c>
      <c r="K4055" s="137">
        <v>3641.4</v>
      </c>
      <c r="L4055" s="137">
        <v>7533.33</v>
      </c>
      <c r="M4055" s="137">
        <v>558.74</v>
      </c>
    </row>
    <row r="4056" spans="10:13" ht="14.4" hidden="1" x14ac:dyDescent="0.3">
      <c r="J4056" s="137">
        <v>20791.89</v>
      </c>
      <c r="K4056" s="137">
        <v>19801.8</v>
      </c>
      <c r="L4056" s="137">
        <v>0</v>
      </c>
      <c r="M4056" s="137">
        <v>990.09</v>
      </c>
    </row>
    <row r="4057" spans="10:13" ht="14.4" hidden="1" x14ac:dyDescent="0.3">
      <c r="J4057" s="137">
        <v>7081.78</v>
      </c>
      <c r="K4057" s="137">
        <v>7080.5</v>
      </c>
      <c r="L4057" s="137">
        <v>1.28</v>
      </c>
      <c r="M4057" s="137">
        <v>0</v>
      </c>
    </row>
    <row r="4058" spans="10:13" ht="14.4" hidden="1" x14ac:dyDescent="0.3">
      <c r="J4058" s="137">
        <v>14637</v>
      </c>
      <c r="K4058" s="137">
        <v>14637</v>
      </c>
      <c r="L4058" s="137">
        <v>0</v>
      </c>
      <c r="M4058" s="137">
        <v>0</v>
      </c>
    </row>
    <row r="4059" spans="10:13" ht="14.4" hidden="1" x14ac:dyDescent="0.3">
      <c r="J4059" s="137">
        <v>1326.11</v>
      </c>
      <c r="K4059" s="137">
        <v>925.34</v>
      </c>
      <c r="L4059" s="137">
        <v>400.77</v>
      </c>
      <c r="M4059" s="137">
        <v>0</v>
      </c>
    </row>
    <row r="4060" spans="10:13" ht="14.4" hidden="1" x14ac:dyDescent="0.3">
      <c r="J4060" s="137">
        <v>7639.2</v>
      </c>
      <c r="K4060" s="137">
        <v>6366</v>
      </c>
      <c r="L4060" s="137">
        <v>0</v>
      </c>
      <c r="M4060" s="137">
        <v>1273.2</v>
      </c>
    </row>
    <row r="4061" spans="10:13" ht="14.4" hidden="1" x14ac:dyDescent="0.3">
      <c r="J4061" s="137">
        <v>2493.6</v>
      </c>
      <c r="K4061" s="137">
        <v>2015.5</v>
      </c>
      <c r="L4061" s="137">
        <v>62.5</v>
      </c>
      <c r="M4061" s="137">
        <v>415.6</v>
      </c>
    </row>
    <row r="4062" spans="10:13" ht="14.4" hidden="1" x14ac:dyDescent="0.3">
      <c r="J4062" s="137">
        <v>4115.5600000000004</v>
      </c>
      <c r="K4062" s="137">
        <v>3700</v>
      </c>
      <c r="L4062" s="137">
        <v>415.56</v>
      </c>
      <c r="M4062" s="137">
        <v>0</v>
      </c>
    </row>
    <row r="4063" spans="10:13" ht="14.4" hidden="1" x14ac:dyDescent="0.3">
      <c r="J4063" s="137">
        <v>2500</v>
      </c>
      <c r="K4063" s="137">
        <v>2500</v>
      </c>
      <c r="L4063" s="137">
        <v>0</v>
      </c>
      <c r="M4063" s="137">
        <v>0</v>
      </c>
    </row>
    <row r="4064" spans="10:13" ht="14.4" hidden="1" x14ac:dyDescent="0.3">
      <c r="J4064" s="137">
        <v>3439.3</v>
      </c>
      <c r="K4064" s="137">
        <v>0</v>
      </c>
      <c r="L4064" s="137">
        <v>3439.3</v>
      </c>
      <c r="M4064" s="137">
        <v>0</v>
      </c>
    </row>
    <row r="4065" spans="10:13" ht="14.4" hidden="1" x14ac:dyDescent="0.3">
      <c r="J4065" s="137">
        <v>3650</v>
      </c>
      <c r="K4065" s="137">
        <v>3650</v>
      </c>
      <c r="L4065" s="137">
        <v>0</v>
      </c>
      <c r="M4065" s="137">
        <v>0</v>
      </c>
    </row>
    <row r="4066" spans="10:13" ht="14.4" hidden="1" x14ac:dyDescent="0.3">
      <c r="J4066" s="137">
        <v>15760.94</v>
      </c>
      <c r="K4066" s="137">
        <v>12237.5</v>
      </c>
      <c r="L4066" s="137">
        <v>2772.91</v>
      </c>
      <c r="M4066" s="137">
        <v>750.53</v>
      </c>
    </row>
    <row r="4067" spans="10:13" ht="14.4" hidden="1" x14ac:dyDescent="0.3">
      <c r="J4067" s="137">
        <v>2100</v>
      </c>
      <c r="K4067" s="137">
        <v>2100</v>
      </c>
      <c r="L4067" s="137">
        <v>0</v>
      </c>
      <c r="M4067" s="137">
        <v>0</v>
      </c>
    </row>
    <row r="4068" spans="10:13" ht="14.4" hidden="1" x14ac:dyDescent="0.3">
      <c r="J4068" s="137">
        <v>5550.5</v>
      </c>
      <c r="K4068" s="137">
        <v>5550.5</v>
      </c>
      <c r="L4068" s="137">
        <v>0</v>
      </c>
      <c r="M4068" s="137">
        <v>0</v>
      </c>
    </row>
    <row r="4069" spans="10:13" ht="14.4" hidden="1" x14ac:dyDescent="0.3">
      <c r="J4069" s="137">
        <v>1330.5</v>
      </c>
      <c r="K4069" s="137">
        <v>1330.5</v>
      </c>
      <c r="L4069" s="137">
        <v>0</v>
      </c>
      <c r="M4069" s="137">
        <v>0</v>
      </c>
    </row>
    <row r="4070" spans="10:13" ht="14.4" hidden="1" x14ac:dyDescent="0.3">
      <c r="J4070" s="137">
        <v>7047</v>
      </c>
      <c r="K4070" s="137">
        <v>7047</v>
      </c>
      <c r="L4070" s="137">
        <v>0</v>
      </c>
      <c r="M4070" s="137">
        <v>0</v>
      </c>
    </row>
    <row r="4071" spans="10:13" ht="14.4" hidden="1" x14ac:dyDescent="0.3">
      <c r="J4071" s="137">
        <v>2550</v>
      </c>
      <c r="K4071" s="137">
        <v>2550</v>
      </c>
      <c r="L4071" s="137">
        <v>0</v>
      </c>
      <c r="M4071" s="137">
        <v>0</v>
      </c>
    </row>
    <row r="4072" spans="10:13" ht="14.4" hidden="1" x14ac:dyDescent="0.3">
      <c r="J4072" s="137">
        <v>1100</v>
      </c>
      <c r="K4072" s="137">
        <v>1100</v>
      </c>
      <c r="L4072" s="137">
        <v>0</v>
      </c>
      <c r="M4072" s="137">
        <v>0</v>
      </c>
    </row>
    <row r="4073" spans="10:13" ht="14.4" hidden="1" x14ac:dyDescent="0.3">
      <c r="J4073" s="137">
        <v>189000</v>
      </c>
      <c r="K4073" s="137">
        <v>180000</v>
      </c>
      <c r="L4073" s="137">
        <v>0</v>
      </c>
      <c r="M4073" s="137">
        <v>9000</v>
      </c>
    </row>
    <row r="4074" spans="10:13" ht="14.4" hidden="1" x14ac:dyDescent="0.3">
      <c r="J4074" s="137">
        <v>28830</v>
      </c>
      <c r="K4074" s="137">
        <v>28830</v>
      </c>
      <c r="L4074" s="137">
        <v>0</v>
      </c>
      <c r="M4074" s="137">
        <v>0</v>
      </c>
    </row>
    <row r="4075" spans="10:13" ht="14.4" hidden="1" x14ac:dyDescent="0.3">
      <c r="J4075" s="137">
        <v>4074.3</v>
      </c>
      <c r="K4075" s="137">
        <v>3567</v>
      </c>
      <c r="L4075" s="137">
        <v>146.83000000000001</v>
      </c>
      <c r="M4075" s="137">
        <v>360.47</v>
      </c>
    </row>
    <row r="4076" spans="10:13" ht="14.4" hidden="1" x14ac:dyDescent="0.3">
      <c r="J4076" s="137">
        <v>23317.200000000001</v>
      </c>
      <c r="K4076" s="137">
        <v>19431</v>
      </c>
      <c r="L4076" s="137">
        <v>0</v>
      </c>
      <c r="M4076" s="137">
        <v>3886.2</v>
      </c>
    </row>
    <row r="4077" spans="10:13" ht="14.4" hidden="1" x14ac:dyDescent="0.3">
      <c r="J4077" s="137">
        <v>2847.29</v>
      </c>
      <c r="K4077" s="137">
        <v>2711.7</v>
      </c>
      <c r="L4077" s="137">
        <v>0</v>
      </c>
      <c r="M4077" s="137">
        <v>135.59</v>
      </c>
    </row>
    <row r="4078" spans="10:13" ht="14.4" hidden="1" x14ac:dyDescent="0.3">
      <c r="J4078" s="137">
        <v>11604.46</v>
      </c>
      <c r="K4078" s="137">
        <v>11604.46</v>
      </c>
      <c r="L4078" s="137">
        <v>0</v>
      </c>
      <c r="M4078" s="137">
        <v>0</v>
      </c>
    </row>
    <row r="4079" spans="10:13" ht="14.4" hidden="1" x14ac:dyDescent="0.3">
      <c r="J4079" s="137">
        <v>39071.550000000003</v>
      </c>
      <c r="K4079" s="137">
        <v>26211</v>
      </c>
      <c r="L4079" s="137">
        <v>11000</v>
      </c>
      <c r="M4079" s="137">
        <v>1860.55</v>
      </c>
    </row>
    <row r="4080" spans="10:13" ht="14.4" hidden="1" x14ac:dyDescent="0.3">
      <c r="J4080" s="137">
        <v>884</v>
      </c>
      <c r="K4080" s="137">
        <v>884</v>
      </c>
      <c r="L4080" s="137">
        <v>0</v>
      </c>
      <c r="M4080" s="137">
        <v>0</v>
      </c>
    </row>
    <row r="4081" spans="10:13" ht="14.4" hidden="1" x14ac:dyDescent="0.3">
      <c r="J4081" s="137">
        <v>512</v>
      </c>
      <c r="K4081" s="137">
        <v>512</v>
      </c>
      <c r="L4081" s="137">
        <v>0</v>
      </c>
      <c r="M4081" s="137">
        <v>0</v>
      </c>
    </row>
    <row r="4082" spans="10:13" ht="14.4" hidden="1" x14ac:dyDescent="0.3">
      <c r="J4082" s="137">
        <v>1094</v>
      </c>
      <c r="K4082" s="137">
        <v>494</v>
      </c>
      <c r="L4082" s="137">
        <v>600</v>
      </c>
      <c r="M4082" s="137">
        <v>0</v>
      </c>
    </row>
    <row r="4083" spans="10:13" ht="14.4" hidden="1" x14ac:dyDescent="0.3">
      <c r="J4083" s="137">
        <v>650</v>
      </c>
      <c r="K4083" s="137">
        <v>650</v>
      </c>
      <c r="L4083" s="137">
        <v>0</v>
      </c>
      <c r="M4083" s="137">
        <v>0</v>
      </c>
    </row>
    <row r="4084" spans="10:13" ht="14.4" hidden="1" x14ac:dyDescent="0.3">
      <c r="J4084" s="137">
        <v>1270</v>
      </c>
      <c r="K4084" s="137">
        <v>520</v>
      </c>
      <c r="L4084" s="137">
        <v>750</v>
      </c>
      <c r="M4084" s="137">
        <v>0</v>
      </c>
    </row>
    <row r="4085" spans="10:13" ht="14.4" hidden="1" x14ac:dyDescent="0.3">
      <c r="J4085" s="137">
        <v>286</v>
      </c>
      <c r="K4085" s="137">
        <v>286</v>
      </c>
      <c r="L4085" s="137">
        <v>0</v>
      </c>
      <c r="M4085" s="137">
        <v>0</v>
      </c>
    </row>
    <row r="4086" spans="10:13" ht="14.4" hidden="1" x14ac:dyDescent="0.3">
      <c r="J4086" s="137">
        <v>1455</v>
      </c>
      <c r="K4086" s="137">
        <v>780</v>
      </c>
      <c r="L4086" s="137">
        <v>675</v>
      </c>
      <c r="M4086" s="137">
        <v>0</v>
      </c>
    </row>
    <row r="4087" spans="10:13" ht="14.4" hidden="1" x14ac:dyDescent="0.3">
      <c r="J4087" s="137">
        <v>36868</v>
      </c>
      <c r="K4087" s="137">
        <v>36868</v>
      </c>
      <c r="L4087" s="137">
        <v>0</v>
      </c>
      <c r="M4087" s="137">
        <v>0</v>
      </c>
    </row>
    <row r="4088" spans="10:13" ht="14.4" hidden="1" x14ac:dyDescent="0.3">
      <c r="J4088" s="137">
        <v>4964.3999999999996</v>
      </c>
      <c r="K4088" s="137">
        <v>2528</v>
      </c>
      <c r="L4088" s="137">
        <v>2200</v>
      </c>
      <c r="M4088" s="137">
        <v>236.4</v>
      </c>
    </row>
    <row r="4089" spans="10:13" ht="14.4" hidden="1" x14ac:dyDescent="0.3">
      <c r="J4089" s="137">
        <v>8122.51</v>
      </c>
      <c r="K4089" s="137">
        <v>7642.5</v>
      </c>
      <c r="L4089" s="137">
        <v>97.88</v>
      </c>
      <c r="M4089" s="137">
        <v>382.13</v>
      </c>
    </row>
    <row r="4090" spans="10:13" ht="14.4" hidden="1" x14ac:dyDescent="0.3">
      <c r="J4090" s="137">
        <v>4750</v>
      </c>
      <c r="K4090" s="137">
        <v>4750</v>
      </c>
      <c r="L4090" s="137">
        <v>0</v>
      </c>
      <c r="M4090" s="137">
        <v>0</v>
      </c>
    </row>
    <row r="4091" spans="10:13" ht="14.4" hidden="1" x14ac:dyDescent="0.3">
      <c r="J4091" s="137">
        <v>8304</v>
      </c>
      <c r="K4091" s="137">
        <v>8304</v>
      </c>
      <c r="L4091" s="137">
        <v>0</v>
      </c>
      <c r="M4091" s="137">
        <v>0</v>
      </c>
    </row>
    <row r="4092" spans="10:13" ht="14.4" hidden="1" x14ac:dyDescent="0.3">
      <c r="J4092" s="137">
        <v>94.25</v>
      </c>
      <c r="K4092" s="137">
        <v>0</v>
      </c>
      <c r="L4092" s="137">
        <v>94.25</v>
      </c>
      <c r="M4092" s="137">
        <v>0</v>
      </c>
    </row>
    <row r="4093" spans="10:13" ht="14.4" hidden="1" x14ac:dyDescent="0.3">
      <c r="J4093" s="137">
        <v>17671.5</v>
      </c>
      <c r="K4093" s="137">
        <v>17671.5</v>
      </c>
      <c r="L4093" s="137">
        <v>0</v>
      </c>
      <c r="M4093" s="137">
        <v>0</v>
      </c>
    </row>
    <row r="4094" spans="10:13" ht="14.4" hidden="1" x14ac:dyDescent="0.3">
      <c r="J4094" s="137">
        <v>4380</v>
      </c>
      <c r="K4094" s="137">
        <v>3650</v>
      </c>
      <c r="L4094" s="137">
        <v>0</v>
      </c>
      <c r="M4094" s="137">
        <v>730</v>
      </c>
    </row>
    <row r="4095" spans="10:13" ht="14.4" hidden="1" x14ac:dyDescent="0.3">
      <c r="J4095" s="137">
        <v>8528.1</v>
      </c>
      <c r="K4095" s="137">
        <v>8122</v>
      </c>
      <c r="L4095" s="137">
        <v>0</v>
      </c>
      <c r="M4095" s="137">
        <v>406.1</v>
      </c>
    </row>
    <row r="4096" spans="10:13" ht="14.4" hidden="1" x14ac:dyDescent="0.3">
      <c r="J4096" s="137">
        <v>11558</v>
      </c>
      <c r="K4096" s="137">
        <v>11558</v>
      </c>
      <c r="L4096" s="137">
        <v>0</v>
      </c>
      <c r="M4096" s="137">
        <v>0</v>
      </c>
    </row>
    <row r="4097" spans="10:13" ht="14.4" hidden="1" x14ac:dyDescent="0.3">
      <c r="J4097" s="137">
        <v>9648</v>
      </c>
      <c r="K4097" s="137">
        <v>9648</v>
      </c>
      <c r="L4097" s="137">
        <v>0</v>
      </c>
      <c r="M4097" s="137">
        <v>0</v>
      </c>
    </row>
    <row r="4098" spans="10:13" ht="14.4" hidden="1" x14ac:dyDescent="0.3">
      <c r="J4098" s="137">
        <v>1053.8800000000001</v>
      </c>
      <c r="K4098" s="137">
        <v>1053.8800000000001</v>
      </c>
      <c r="L4098" s="137">
        <v>0</v>
      </c>
      <c r="M4098" s="137">
        <v>0</v>
      </c>
    </row>
    <row r="4099" spans="10:13" ht="14.4" hidden="1" x14ac:dyDescent="0.3">
      <c r="J4099" s="137">
        <v>12771.11</v>
      </c>
      <c r="K4099" s="137">
        <v>13608</v>
      </c>
      <c r="L4099" s="137">
        <v>0</v>
      </c>
      <c r="M4099" s="137">
        <v>-836.89</v>
      </c>
    </row>
    <row r="4100" spans="10:13" ht="14.4" hidden="1" x14ac:dyDescent="0.3">
      <c r="J4100" s="137">
        <v>4250</v>
      </c>
      <c r="K4100" s="137">
        <v>4250</v>
      </c>
      <c r="L4100" s="137">
        <v>0</v>
      </c>
      <c r="M4100" s="137">
        <v>0</v>
      </c>
    </row>
    <row r="4101" spans="10:13" ht="14.4" hidden="1" x14ac:dyDescent="0.3">
      <c r="J4101" s="137">
        <v>4250</v>
      </c>
      <c r="K4101" s="137">
        <v>4250</v>
      </c>
      <c r="L4101" s="137">
        <v>0</v>
      </c>
      <c r="M4101" s="137">
        <v>0</v>
      </c>
    </row>
    <row r="4102" spans="10:13" ht="14.4" hidden="1" x14ac:dyDescent="0.3">
      <c r="J4102" s="137">
        <v>6347</v>
      </c>
      <c r="K4102" s="137">
        <v>6347</v>
      </c>
      <c r="L4102" s="137">
        <v>0</v>
      </c>
      <c r="M4102" s="137">
        <v>0</v>
      </c>
    </row>
    <row r="4103" spans="10:13" ht="14.4" hidden="1" x14ac:dyDescent="0.3">
      <c r="J4103" s="137">
        <v>952.5</v>
      </c>
      <c r="K4103" s="137">
        <v>952.5</v>
      </c>
      <c r="L4103" s="137">
        <v>0</v>
      </c>
      <c r="M4103" s="137">
        <v>0</v>
      </c>
    </row>
    <row r="4104" spans="10:13" ht="14.4" hidden="1" x14ac:dyDescent="0.3">
      <c r="J4104" s="137">
        <v>1031.5</v>
      </c>
      <c r="K4104" s="137">
        <v>1031.5</v>
      </c>
      <c r="L4104" s="137">
        <v>0</v>
      </c>
      <c r="M4104" s="137">
        <v>0</v>
      </c>
    </row>
    <row r="4105" spans="10:13" ht="14.4" hidden="1" x14ac:dyDescent="0.3">
      <c r="J4105" s="137">
        <v>3762.5</v>
      </c>
      <c r="K4105" s="137">
        <v>3762.5</v>
      </c>
      <c r="L4105" s="137">
        <v>0</v>
      </c>
      <c r="M4105" s="137">
        <v>0</v>
      </c>
    </row>
    <row r="4106" spans="10:13" ht="14.4" hidden="1" x14ac:dyDescent="0.3">
      <c r="J4106" s="137">
        <v>29528</v>
      </c>
      <c r="K4106" s="137">
        <v>29528</v>
      </c>
      <c r="L4106" s="137">
        <v>0</v>
      </c>
      <c r="M4106" s="137">
        <v>0</v>
      </c>
    </row>
    <row r="4107" spans="10:13" ht="14.4" hidden="1" x14ac:dyDescent="0.3">
      <c r="J4107" s="137">
        <v>28565.5</v>
      </c>
      <c r="K4107" s="137">
        <v>28565.5</v>
      </c>
      <c r="L4107" s="137">
        <v>0</v>
      </c>
      <c r="M4107" s="137">
        <v>0</v>
      </c>
    </row>
    <row r="4108" spans="10:13" ht="14.4" hidden="1" x14ac:dyDescent="0.3">
      <c r="J4108" s="137">
        <v>37164.5</v>
      </c>
      <c r="K4108" s="137">
        <v>37164.5</v>
      </c>
      <c r="L4108" s="137">
        <v>0</v>
      </c>
      <c r="M4108" s="137">
        <v>0</v>
      </c>
    </row>
    <row r="4109" spans="10:13" ht="14.4" hidden="1" x14ac:dyDescent="0.3">
      <c r="J4109" s="137">
        <v>4580</v>
      </c>
      <c r="K4109" s="137">
        <v>4580</v>
      </c>
      <c r="L4109" s="137">
        <v>0</v>
      </c>
      <c r="M4109" s="137">
        <v>0</v>
      </c>
    </row>
    <row r="4110" spans="10:13" ht="14.4" hidden="1" x14ac:dyDescent="0.3">
      <c r="J4110" s="137">
        <v>7500</v>
      </c>
      <c r="K4110" s="137">
        <v>7500</v>
      </c>
      <c r="L4110" s="137">
        <v>0</v>
      </c>
      <c r="M4110" s="137">
        <v>0</v>
      </c>
    </row>
    <row r="4111" spans="10:13" ht="14.4" hidden="1" x14ac:dyDescent="0.3">
      <c r="J4111" s="137">
        <v>1000</v>
      </c>
      <c r="K4111" s="137">
        <v>1000</v>
      </c>
      <c r="L4111" s="137">
        <v>0</v>
      </c>
      <c r="M4111" s="137">
        <v>0</v>
      </c>
    </row>
    <row r="4112" spans="10:13" ht="14.4" hidden="1" x14ac:dyDescent="0.3">
      <c r="J4112" s="137">
        <v>5415</v>
      </c>
      <c r="K4112" s="137">
        <v>0</v>
      </c>
      <c r="L4112" s="137">
        <v>5415</v>
      </c>
      <c r="M4112" s="137">
        <v>0</v>
      </c>
    </row>
    <row r="4113" spans="10:13" ht="14.4" hidden="1" x14ac:dyDescent="0.3">
      <c r="J4113" s="137">
        <v>232385</v>
      </c>
      <c r="K4113" s="137">
        <v>232385</v>
      </c>
      <c r="L4113" s="137">
        <v>0</v>
      </c>
      <c r="M4113" s="137">
        <v>0</v>
      </c>
    </row>
    <row r="4114" spans="10:13" ht="14.4" hidden="1" x14ac:dyDescent="0.3">
      <c r="J4114" s="137">
        <v>299249.99</v>
      </c>
      <c r="K4114" s="137">
        <v>0</v>
      </c>
      <c r="L4114" s="137">
        <v>299249.99</v>
      </c>
      <c r="M4114" s="137">
        <v>0</v>
      </c>
    </row>
    <row r="4115" spans="10:13" ht="14.4" hidden="1" x14ac:dyDescent="0.3">
      <c r="J4115" s="137">
        <v>2509.1999999999998</v>
      </c>
      <c r="K4115" s="137">
        <v>2091</v>
      </c>
      <c r="L4115" s="137">
        <v>0</v>
      </c>
      <c r="M4115" s="137">
        <v>418.2</v>
      </c>
    </row>
    <row r="4116" spans="10:13" ht="14.4" hidden="1" x14ac:dyDescent="0.3">
      <c r="J4116" s="137">
        <v>7875</v>
      </c>
      <c r="K4116" s="137">
        <v>7500</v>
      </c>
      <c r="L4116" s="137">
        <v>0</v>
      </c>
      <c r="M4116" s="137">
        <v>375</v>
      </c>
    </row>
    <row r="4117" spans="10:13" ht="14.4" hidden="1" x14ac:dyDescent="0.3">
      <c r="J4117" s="137">
        <v>4045.26</v>
      </c>
      <c r="K4117" s="137">
        <v>3843</v>
      </c>
      <c r="L4117" s="137">
        <v>0</v>
      </c>
      <c r="M4117" s="137">
        <v>0</v>
      </c>
    </row>
    <row r="4118" spans="10:13" ht="14.4" hidden="1" x14ac:dyDescent="0.3">
      <c r="J4118" s="137">
        <v>1714</v>
      </c>
      <c r="K4118" s="137">
        <v>0</v>
      </c>
      <c r="L4118" s="137">
        <v>1428.33</v>
      </c>
      <c r="M4118" s="137">
        <v>285.67</v>
      </c>
    </row>
    <row r="4119" spans="10:13" ht="14.4" hidden="1" x14ac:dyDescent="0.3">
      <c r="J4119" s="137">
        <v>3879.6</v>
      </c>
      <c r="K4119" s="137">
        <v>3233</v>
      </c>
      <c r="L4119" s="137">
        <v>0</v>
      </c>
      <c r="M4119" s="137">
        <v>646.6</v>
      </c>
    </row>
    <row r="4120" spans="10:13" ht="14.4" hidden="1" x14ac:dyDescent="0.3">
      <c r="J4120" s="137">
        <v>11968.12</v>
      </c>
      <c r="K4120" s="137">
        <v>11968.12</v>
      </c>
      <c r="L4120" s="137">
        <v>0</v>
      </c>
      <c r="M4120" s="137">
        <v>0</v>
      </c>
    </row>
    <row r="4121" spans="10:13" ht="14.4" hidden="1" x14ac:dyDescent="0.3">
      <c r="J4121" s="137">
        <v>12000</v>
      </c>
      <c r="K4121" s="137">
        <v>10000</v>
      </c>
      <c r="L4121" s="137">
        <v>0</v>
      </c>
      <c r="M4121" s="137">
        <v>2000</v>
      </c>
    </row>
    <row r="4122" spans="10:13" ht="14.4" hidden="1" x14ac:dyDescent="0.3">
      <c r="J4122" s="137">
        <v>19975.45</v>
      </c>
      <c r="K4122" s="137">
        <v>18159.5</v>
      </c>
      <c r="L4122" s="137">
        <v>0</v>
      </c>
      <c r="M4122" s="137">
        <v>1815.95</v>
      </c>
    </row>
    <row r="4123" spans="10:13" ht="14.4" hidden="1" x14ac:dyDescent="0.3">
      <c r="J4123" s="137">
        <v>15431.62</v>
      </c>
      <c r="K4123" s="137">
        <v>7663.61</v>
      </c>
      <c r="L4123" s="137">
        <v>7241.17</v>
      </c>
      <c r="M4123" s="137">
        <v>526.84</v>
      </c>
    </row>
    <row r="4124" spans="10:13" ht="14.4" hidden="1" x14ac:dyDescent="0.3">
      <c r="J4124" s="137">
        <v>17671</v>
      </c>
      <c r="K4124" s="137">
        <v>14711</v>
      </c>
      <c r="L4124" s="137">
        <v>2960</v>
      </c>
      <c r="M4124" s="137">
        <v>0</v>
      </c>
    </row>
    <row r="4125" spans="10:13" ht="14.4" hidden="1" x14ac:dyDescent="0.3">
      <c r="J4125" s="137">
        <v>50296.5</v>
      </c>
      <c r="K4125" s="137">
        <v>50296.5</v>
      </c>
      <c r="L4125" s="137">
        <v>0</v>
      </c>
      <c r="M4125" s="137">
        <v>0</v>
      </c>
    </row>
    <row r="4126" spans="10:13" ht="14.4" hidden="1" x14ac:dyDescent="0.3">
      <c r="J4126" s="137">
        <v>466.72</v>
      </c>
      <c r="K4126" s="137">
        <v>0</v>
      </c>
      <c r="L4126" s="137">
        <v>0</v>
      </c>
      <c r="M4126" s="137">
        <v>466.72</v>
      </c>
    </row>
    <row r="4127" spans="10:13" ht="14.4" hidden="1" x14ac:dyDescent="0.3">
      <c r="J4127" s="137">
        <v>1190</v>
      </c>
      <c r="K4127" s="137">
        <v>1190</v>
      </c>
      <c r="L4127" s="137">
        <v>0</v>
      </c>
      <c r="M4127" s="137">
        <v>0</v>
      </c>
    </row>
    <row r="4128" spans="10:13" ht="14.4" hidden="1" x14ac:dyDescent="0.3">
      <c r="J4128" s="137">
        <v>1182</v>
      </c>
      <c r="K4128" s="137">
        <v>985</v>
      </c>
      <c r="L4128" s="137">
        <v>0</v>
      </c>
      <c r="M4128" s="137">
        <v>197</v>
      </c>
    </row>
    <row r="4129" spans="10:13" ht="14.4" hidden="1" x14ac:dyDescent="0.3">
      <c r="J4129" s="137">
        <v>6525</v>
      </c>
      <c r="K4129" s="137">
        <v>5437.5</v>
      </c>
      <c r="L4129" s="137">
        <v>0</v>
      </c>
      <c r="M4129" s="137">
        <v>1087.5</v>
      </c>
    </row>
    <row r="4130" spans="10:13" ht="14.4" hidden="1" x14ac:dyDescent="0.3">
      <c r="J4130" s="137">
        <v>1350</v>
      </c>
      <c r="K4130" s="137">
        <v>1125</v>
      </c>
      <c r="L4130" s="137">
        <v>0</v>
      </c>
      <c r="M4130" s="137">
        <v>225</v>
      </c>
    </row>
    <row r="4131" spans="10:13" ht="14.4" hidden="1" x14ac:dyDescent="0.3">
      <c r="J4131" s="137">
        <v>1026</v>
      </c>
      <c r="K4131" s="137">
        <v>855</v>
      </c>
      <c r="L4131" s="137">
        <v>0</v>
      </c>
      <c r="M4131" s="137">
        <v>171</v>
      </c>
    </row>
    <row r="4132" spans="10:13" ht="14.4" hidden="1" x14ac:dyDescent="0.3">
      <c r="J4132" s="137">
        <v>11579</v>
      </c>
      <c r="K4132" s="137">
        <v>9640</v>
      </c>
      <c r="L4132" s="137">
        <v>11</v>
      </c>
      <c r="M4132" s="137">
        <v>1928</v>
      </c>
    </row>
    <row r="4133" spans="10:13" ht="14.4" hidden="1" x14ac:dyDescent="0.3">
      <c r="J4133" s="137">
        <v>12262.2</v>
      </c>
      <c r="K4133" s="137">
        <v>9343.5</v>
      </c>
      <c r="L4133" s="137">
        <v>875</v>
      </c>
      <c r="M4133" s="137">
        <v>2043.7</v>
      </c>
    </row>
    <row r="4134" spans="10:13" ht="14.4" hidden="1" x14ac:dyDescent="0.3">
      <c r="J4134" s="137">
        <v>7500</v>
      </c>
      <c r="K4134" s="137">
        <v>7500</v>
      </c>
      <c r="L4134" s="137">
        <v>0</v>
      </c>
      <c r="M4134" s="137">
        <v>0</v>
      </c>
    </row>
    <row r="4135" spans="10:13" ht="14.4" hidden="1" x14ac:dyDescent="0.3">
      <c r="J4135" s="137">
        <v>17.38</v>
      </c>
      <c r="K4135" s="137">
        <v>0</v>
      </c>
      <c r="L4135" s="137">
        <v>17.38</v>
      </c>
      <c r="M4135" s="137">
        <v>0</v>
      </c>
    </row>
    <row r="4136" spans="10:13" ht="14.4" hidden="1" x14ac:dyDescent="0.3">
      <c r="J4136" s="137">
        <v>12185</v>
      </c>
      <c r="K4136" s="137">
        <v>11835</v>
      </c>
      <c r="L4136" s="137">
        <v>350</v>
      </c>
      <c r="M4136" s="137">
        <v>0</v>
      </c>
    </row>
    <row r="4137" spans="10:13" ht="14.4" hidden="1" x14ac:dyDescent="0.3">
      <c r="J4137" s="137">
        <v>8250</v>
      </c>
      <c r="K4137" s="137">
        <v>7500</v>
      </c>
      <c r="L4137" s="137">
        <v>0</v>
      </c>
      <c r="M4137" s="137">
        <v>750</v>
      </c>
    </row>
    <row r="4138" spans="10:13" ht="14.4" hidden="1" x14ac:dyDescent="0.3">
      <c r="J4138" s="137">
        <v>153.56</v>
      </c>
      <c r="K4138" s="137">
        <v>0</v>
      </c>
      <c r="L4138" s="137">
        <v>139.6</v>
      </c>
      <c r="M4138" s="137">
        <v>13.96</v>
      </c>
    </row>
    <row r="4139" spans="10:13" ht="14.4" hidden="1" x14ac:dyDescent="0.3">
      <c r="J4139" s="137">
        <v>2641.2</v>
      </c>
      <c r="K4139" s="137">
        <v>2201</v>
      </c>
      <c r="L4139" s="137">
        <v>0</v>
      </c>
      <c r="M4139" s="137">
        <v>440.2</v>
      </c>
    </row>
    <row r="4140" spans="10:13" ht="14.4" hidden="1" x14ac:dyDescent="0.3">
      <c r="J4140" s="137">
        <v>54130.95</v>
      </c>
      <c r="K4140" s="137">
        <v>51321</v>
      </c>
      <c r="L4140" s="137">
        <v>108.84</v>
      </c>
      <c r="M4140" s="137">
        <v>0</v>
      </c>
    </row>
    <row r="4141" spans="10:13" ht="14.4" hidden="1" x14ac:dyDescent="0.3">
      <c r="J4141" s="137">
        <v>722</v>
      </c>
      <c r="K4141" s="137">
        <v>722</v>
      </c>
      <c r="L4141" s="137">
        <v>0</v>
      </c>
      <c r="M4141" s="137">
        <v>0</v>
      </c>
    </row>
    <row r="4142" spans="10:13" ht="14.4" hidden="1" x14ac:dyDescent="0.3">
      <c r="J4142" s="137">
        <v>152</v>
      </c>
      <c r="K4142" s="137">
        <v>152</v>
      </c>
      <c r="L4142" s="137">
        <v>0</v>
      </c>
      <c r="M4142" s="137">
        <v>0</v>
      </c>
    </row>
    <row r="4143" spans="10:13" ht="14.4" hidden="1" x14ac:dyDescent="0.3">
      <c r="J4143" s="137">
        <v>152</v>
      </c>
      <c r="K4143" s="137">
        <v>152</v>
      </c>
      <c r="L4143" s="137">
        <v>0</v>
      </c>
      <c r="M4143" s="137">
        <v>0</v>
      </c>
    </row>
    <row r="4144" spans="10:13" ht="14.4" hidden="1" x14ac:dyDescent="0.3">
      <c r="J4144" s="137">
        <v>342</v>
      </c>
      <c r="K4144" s="137">
        <v>342</v>
      </c>
      <c r="L4144" s="137">
        <v>0</v>
      </c>
      <c r="M4144" s="137">
        <v>0</v>
      </c>
    </row>
    <row r="4145" spans="10:13" ht="14.4" hidden="1" x14ac:dyDescent="0.3">
      <c r="J4145" s="137">
        <v>152</v>
      </c>
      <c r="K4145" s="137">
        <v>152</v>
      </c>
      <c r="L4145" s="137">
        <v>0</v>
      </c>
      <c r="M4145" s="137">
        <v>0</v>
      </c>
    </row>
    <row r="4146" spans="10:13" ht="14.4" hidden="1" x14ac:dyDescent="0.3">
      <c r="J4146" s="137">
        <v>2460</v>
      </c>
      <c r="K4146" s="137">
        <v>2460</v>
      </c>
      <c r="L4146" s="137">
        <v>0</v>
      </c>
      <c r="M4146" s="137">
        <v>0</v>
      </c>
    </row>
    <row r="4147" spans="10:13" ht="14.4" hidden="1" x14ac:dyDescent="0.3">
      <c r="J4147" s="137">
        <v>1264</v>
      </c>
      <c r="K4147" s="137">
        <v>1264</v>
      </c>
      <c r="L4147" s="137">
        <v>0</v>
      </c>
      <c r="M4147" s="137">
        <v>0</v>
      </c>
    </row>
    <row r="4148" spans="10:13" ht="14.4" hidden="1" x14ac:dyDescent="0.3">
      <c r="J4148" s="137">
        <v>16969.2</v>
      </c>
      <c r="K4148" s="137">
        <v>14141</v>
      </c>
      <c r="L4148" s="137">
        <v>0</v>
      </c>
      <c r="M4148" s="137">
        <v>2828.2</v>
      </c>
    </row>
    <row r="4149" spans="10:13" ht="14.4" hidden="1" x14ac:dyDescent="0.3">
      <c r="J4149" s="137">
        <v>36868.5</v>
      </c>
      <c r="K4149" s="137">
        <v>36868.5</v>
      </c>
      <c r="L4149" s="137">
        <v>0</v>
      </c>
      <c r="M4149" s="137">
        <v>0</v>
      </c>
    </row>
    <row r="4150" spans="10:13" ht="14.4" hidden="1" x14ac:dyDescent="0.3">
      <c r="J4150" s="137">
        <v>533.69000000000005</v>
      </c>
      <c r="K4150" s="137">
        <v>523.46</v>
      </c>
      <c r="L4150" s="137">
        <v>10.23</v>
      </c>
      <c r="M4150" s="137">
        <v>0</v>
      </c>
    </row>
    <row r="4151" spans="10:13" ht="14.4" hidden="1" x14ac:dyDescent="0.3">
      <c r="J4151" s="137">
        <v>17742.599999999999</v>
      </c>
      <c r="K4151" s="137">
        <v>14785.5</v>
      </c>
      <c r="L4151" s="137">
        <v>0</v>
      </c>
      <c r="M4151" s="137">
        <v>2957.1</v>
      </c>
    </row>
    <row r="4152" spans="10:13" ht="14.4" hidden="1" x14ac:dyDescent="0.3">
      <c r="J4152" s="137">
        <v>828.6</v>
      </c>
      <c r="K4152" s="137">
        <v>690.5</v>
      </c>
      <c r="L4152" s="137">
        <v>0</v>
      </c>
      <c r="M4152" s="137">
        <v>138.1</v>
      </c>
    </row>
    <row r="4153" spans="10:13" ht="14.4" hidden="1" x14ac:dyDescent="0.3">
      <c r="J4153" s="137">
        <v>108867.5</v>
      </c>
      <c r="K4153" s="137">
        <v>108867.5</v>
      </c>
      <c r="L4153" s="137">
        <v>0</v>
      </c>
      <c r="M4153" s="137">
        <v>0</v>
      </c>
    </row>
    <row r="4154" spans="10:13" ht="14.4" hidden="1" x14ac:dyDescent="0.3">
      <c r="J4154" s="137">
        <v>11059.63</v>
      </c>
      <c r="K4154" s="137">
        <v>4788.5</v>
      </c>
      <c r="L4154" s="137">
        <v>4427.8599999999997</v>
      </c>
      <c r="M4154" s="137">
        <v>1843.27</v>
      </c>
    </row>
    <row r="4155" spans="10:13" ht="14.4" hidden="1" x14ac:dyDescent="0.3">
      <c r="J4155" s="137">
        <v>1937</v>
      </c>
      <c r="K4155" s="137">
        <v>1937</v>
      </c>
      <c r="L4155" s="137">
        <v>0</v>
      </c>
      <c r="M4155" s="137">
        <v>0</v>
      </c>
    </row>
    <row r="4156" spans="10:13" ht="14.4" hidden="1" x14ac:dyDescent="0.3">
      <c r="J4156" s="137">
        <v>7875</v>
      </c>
      <c r="K4156" s="137">
        <v>7500</v>
      </c>
      <c r="L4156" s="137">
        <v>0</v>
      </c>
      <c r="M4156" s="137">
        <v>375</v>
      </c>
    </row>
    <row r="4157" spans="10:13" ht="14.4" hidden="1" x14ac:dyDescent="0.3">
      <c r="J4157" s="137">
        <v>4276.8</v>
      </c>
      <c r="K4157" s="137">
        <v>3564</v>
      </c>
      <c r="L4157" s="137">
        <v>0</v>
      </c>
      <c r="M4157" s="137">
        <v>712.8</v>
      </c>
    </row>
    <row r="4158" spans="10:13" ht="14.4" hidden="1" x14ac:dyDescent="0.3">
      <c r="J4158" s="137">
        <v>828.5</v>
      </c>
      <c r="K4158" s="137">
        <v>825</v>
      </c>
      <c r="L4158" s="137">
        <v>3.5</v>
      </c>
      <c r="M4158" s="137">
        <v>0</v>
      </c>
    </row>
    <row r="4159" spans="10:13" ht="14.4" hidden="1" x14ac:dyDescent="0.3">
      <c r="J4159" s="137">
        <v>4866.12</v>
      </c>
      <c r="K4159" s="137">
        <v>4501.5</v>
      </c>
      <c r="L4159" s="137">
        <v>0</v>
      </c>
      <c r="M4159" s="137">
        <v>364.62</v>
      </c>
    </row>
    <row r="4160" spans="10:13" ht="14.4" hidden="1" x14ac:dyDescent="0.3">
      <c r="J4160" s="137">
        <v>4884</v>
      </c>
      <c r="K4160" s="137">
        <v>4440</v>
      </c>
      <c r="L4160" s="137">
        <v>0</v>
      </c>
      <c r="M4160" s="137">
        <v>444</v>
      </c>
    </row>
    <row r="4161" spans="10:13" ht="14.4" hidden="1" x14ac:dyDescent="0.3">
      <c r="J4161" s="137">
        <v>3643.2</v>
      </c>
      <c r="K4161" s="137">
        <v>3312</v>
      </c>
      <c r="L4161" s="137">
        <v>0</v>
      </c>
      <c r="M4161" s="137">
        <v>331.2</v>
      </c>
    </row>
    <row r="4162" spans="10:13" ht="14.4" hidden="1" x14ac:dyDescent="0.3">
      <c r="J4162" s="137">
        <v>2493</v>
      </c>
      <c r="K4162" s="137">
        <v>2493</v>
      </c>
      <c r="L4162" s="137">
        <v>0</v>
      </c>
      <c r="M4162" s="137">
        <v>0</v>
      </c>
    </row>
    <row r="4163" spans="10:13" ht="14.4" hidden="1" x14ac:dyDescent="0.3">
      <c r="J4163" s="137">
        <v>18048.02</v>
      </c>
      <c r="K4163" s="137">
        <v>10636</v>
      </c>
      <c r="L4163" s="137">
        <v>7412.02</v>
      </c>
      <c r="M4163" s="137">
        <v>0</v>
      </c>
    </row>
    <row r="4164" spans="10:13" ht="14.4" hidden="1" x14ac:dyDescent="0.3">
      <c r="J4164" s="137">
        <v>1435.5</v>
      </c>
      <c r="K4164" s="137">
        <v>1435.5</v>
      </c>
      <c r="L4164" s="137">
        <v>0</v>
      </c>
      <c r="M4164" s="137">
        <v>0</v>
      </c>
    </row>
    <row r="4165" spans="10:13" ht="14.4" hidden="1" x14ac:dyDescent="0.3">
      <c r="J4165" s="137">
        <v>2508</v>
      </c>
      <c r="K4165" s="137">
        <v>2508</v>
      </c>
      <c r="L4165" s="137">
        <v>0</v>
      </c>
      <c r="M4165" s="137">
        <v>0</v>
      </c>
    </row>
    <row r="4166" spans="10:13" ht="14.4" hidden="1" x14ac:dyDescent="0.3">
      <c r="J4166" s="137">
        <v>1335</v>
      </c>
      <c r="K4166" s="137">
        <v>1335</v>
      </c>
      <c r="L4166" s="137">
        <v>0</v>
      </c>
      <c r="M4166" s="137">
        <v>0</v>
      </c>
    </row>
    <row r="4167" spans="10:13" ht="14.4" hidden="1" x14ac:dyDescent="0.3">
      <c r="J4167" s="137">
        <v>255</v>
      </c>
      <c r="K4167" s="137">
        <v>255</v>
      </c>
      <c r="L4167" s="137">
        <v>0</v>
      </c>
      <c r="M4167" s="137">
        <v>0</v>
      </c>
    </row>
    <row r="4168" spans="10:13" ht="14.4" hidden="1" x14ac:dyDescent="0.3">
      <c r="J4168" s="137">
        <v>2529</v>
      </c>
      <c r="K4168" s="137">
        <v>2529</v>
      </c>
      <c r="L4168" s="137">
        <v>0</v>
      </c>
      <c r="M4168" s="137">
        <v>0</v>
      </c>
    </row>
    <row r="4169" spans="10:13" ht="14.4" hidden="1" x14ac:dyDescent="0.3">
      <c r="J4169" s="137">
        <v>1898</v>
      </c>
      <c r="K4169" s="137">
        <v>1898</v>
      </c>
      <c r="L4169" s="137">
        <v>0</v>
      </c>
      <c r="M4169" s="137">
        <v>0</v>
      </c>
    </row>
    <row r="4170" spans="10:13" ht="14.4" hidden="1" x14ac:dyDescent="0.3">
      <c r="J4170" s="137">
        <v>1676</v>
      </c>
      <c r="K4170" s="137">
        <v>1676</v>
      </c>
      <c r="L4170" s="137">
        <v>0</v>
      </c>
      <c r="M4170" s="137">
        <v>0</v>
      </c>
    </row>
    <row r="4171" spans="10:13" ht="14.4" hidden="1" x14ac:dyDescent="0.3">
      <c r="J4171" s="137">
        <v>11537.5</v>
      </c>
      <c r="K4171" s="137">
        <v>11537.5</v>
      </c>
      <c r="L4171" s="137">
        <v>0</v>
      </c>
      <c r="M4171" s="137">
        <v>0</v>
      </c>
    </row>
    <row r="4172" spans="10:13" ht="14.4" hidden="1" x14ac:dyDescent="0.3">
      <c r="J4172" s="137">
        <v>8181.98</v>
      </c>
      <c r="K4172" s="137">
        <v>8181</v>
      </c>
      <c r="L4172" s="137">
        <v>0.98</v>
      </c>
      <c r="M4172" s="137">
        <v>0</v>
      </c>
    </row>
    <row r="4173" spans="10:13" ht="14.4" hidden="1" x14ac:dyDescent="0.3">
      <c r="J4173" s="137">
        <v>756</v>
      </c>
      <c r="K4173" s="137">
        <v>756</v>
      </c>
      <c r="L4173" s="137">
        <v>0</v>
      </c>
      <c r="M4173" s="137">
        <v>0</v>
      </c>
    </row>
    <row r="4174" spans="10:13" ht="14.4" hidden="1" x14ac:dyDescent="0.3">
      <c r="J4174" s="137">
        <v>8957.5</v>
      </c>
      <c r="K4174" s="137">
        <v>8957.5</v>
      </c>
      <c r="L4174" s="137">
        <v>0</v>
      </c>
      <c r="M4174" s="137">
        <v>0</v>
      </c>
    </row>
    <row r="4175" spans="10:13" ht="14.4" hidden="1" x14ac:dyDescent="0.3">
      <c r="J4175" s="137">
        <v>1536.7</v>
      </c>
      <c r="K4175" s="137">
        <v>1397</v>
      </c>
      <c r="L4175" s="137">
        <v>0</v>
      </c>
      <c r="M4175" s="137">
        <v>139.69999999999999</v>
      </c>
    </row>
    <row r="4176" spans="10:13" ht="14.4" hidden="1" x14ac:dyDescent="0.3">
      <c r="J4176" s="137">
        <v>3782.47</v>
      </c>
      <c r="K4176" s="137">
        <v>1395</v>
      </c>
      <c r="L4176" s="137">
        <v>2387.4699999999998</v>
      </c>
      <c r="M4176" s="137">
        <v>0</v>
      </c>
    </row>
    <row r="4177" spans="10:13" ht="14.4" hidden="1" x14ac:dyDescent="0.3">
      <c r="J4177" s="137">
        <v>1579.5</v>
      </c>
      <c r="K4177" s="137">
        <v>1579.5</v>
      </c>
      <c r="L4177" s="137">
        <v>0</v>
      </c>
      <c r="M4177" s="137">
        <v>0</v>
      </c>
    </row>
    <row r="4178" spans="10:13" ht="14.4" hidden="1" x14ac:dyDescent="0.3">
      <c r="J4178" s="137">
        <v>12457.5</v>
      </c>
      <c r="K4178" s="137">
        <v>11325</v>
      </c>
      <c r="L4178" s="137">
        <v>0</v>
      </c>
      <c r="M4178" s="137">
        <v>1132.5</v>
      </c>
    </row>
    <row r="4179" spans="10:13" ht="14.4" hidden="1" x14ac:dyDescent="0.3">
      <c r="J4179" s="137">
        <v>3608</v>
      </c>
      <c r="K4179" s="137">
        <v>3608</v>
      </c>
      <c r="L4179" s="137">
        <v>0</v>
      </c>
      <c r="M4179" s="137">
        <v>0</v>
      </c>
    </row>
    <row r="4180" spans="10:13" ht="14.4" hidden="1" x14ac:dyDescent="0.3">
      <c r="J4180" s="137">
        <v>9732.7999999999993</v>
      </c>
      <c r="K4180" s="137">
        <v>4228</v>
      </c>
      <c r="L4180" s="137">
        <v>4620</v>
      </c>
      <c r="M4180" s="137">
        <v>884.8</v>
      </c>
    </row>
    <row r="4181" spans="10:13" ht="14.4" hidden="1" x14ac:dyDescent="0.3">
      <c r="J4181" s="137">
        <v>128</v>
      </c>
      <c r="K4181" s="137">
        <v>128</v>
      </c>
      <c r="L4181" s="137">
        <v>0</v>
      </c>
      <c r="M4181" s="137">
        <v>0</v>
      </c>
    </row>
    <row r="4182" spans="10:13" ht="14.4" hidden="1" x14ac:dyDescent="0.3">
      <c r="J4182" s="137">
        <v>64</v>
      </c>
      <c r="K4182" s="137">
        <v>64</v>
      </c>
      <c r="L4182" s="137">
        <v>0</v>
      </c>
      <c r="M4182" s="137">
        <v>0</v>
      </c>
    </row>
    <row r="4183" spans="10:13" ht="14.4" hidden="1" x14ac:dyDescent="0.3">
      <c r="J4183" s="137">
        <v>128</v>
      </c>
      <c r="K4183" s="137">
        <v>128</v>
      </c>
      <c r="L4183" s="137">
        <v>0</v>
      </c>
      <c r="M4183" s="137">
        <v>0</v>
      </c>
    </row>
    <row r="4184" spans="10:13" ht="14.4" hidden="1" x14ac:dyDescent="0.3">
      <c r="J4184" s="137">
        <v>96</v>
      </c>
      <c r="K4184" s="137">
        <v>96</v>
      </c>
      <c r="L4184" s="137">
        <v>0</v>
      </c>
      <c r="M4184" s="137">
        <v>0</v>
      </c>
    </row>
    <row r="4185" spans="10:13" ht="14.4" hidden="1" x14ac:dyDescent="0.3">
      <c r="J4185" s="137">
        <v>320</v>
      </c>
      <c r="K4185" s="137">
        <v>320</v>
      </c>
      <c r="L4185" s="137">
        <v>0</v>
      </c>
      <c r="M4185" s="137">
        <v>0</v>
      </c>
    </row>
    <row r="4186" spans="10:13" ht="14.4" hidden="1" x14ac:dyDescent="0.3">
      <c r="J4186" s="137">
        <v>352</v>
      </c>
      <c r="K4186" s="137">
        <v>352</v>
      </c>
      <c r="L4186" s="137">
        <v>0</v>
      </c>
      <c r="M4186" s="137">
        <v>0</v>
      </c>
    </row>
    <row r="4187" spans="10:13" ht="14.4" hidden="1" x14ac:dyDescent="0.3">
      <c r="J4187" s="137">
        <v>224</v>
      </c>
      <c r="K4187" s="137">
        <v>224</v>
      </c>
      <c r="L4187" s="137">
        <v>0</v>
      </c>
      <c r="M4187" s="137">
        <v>0</v>
      </c>
    </row>
    <row r="4188" spans="10:13" ht="14.4" hidden="1" x14ac:dyDescent="0.3">
      <c r="J4188" s="137">
        <v>352</v>
      </c>
      <c r="K4188" s="137">
        <v>352</v>
      </c>
      <c r="L4188" s="137">
        <v>0</v>
      </c>
      <c r="M4188" s="137">
        <v>0</v>
      </c>
    </row>
    <row r="4189" spans="10:13" ht="14.4" hidden="1" x14ac:dyDescent="0.3">
      <c r="J4189" s="137">
        <v>96</v>
      </c>
      <c r="K4189" s="137">
        <v>96</v>
      </c>
      <c r="L4189" s="137">
        <v>0</v>
      </c>
      <c r="M4189" s="137">
        <v>0</v>
      </c>
    </row>
    <row r="4190" spans="10:13" ht="14.4" hidden="1" x14ac:dyDescent="0.3">
      <c r="J4190" s="137">
        <v>256</v>
      </c>
      <c r="K4190" s="137">
        <v>256</v>
      </c>
      <c r="L4190" s="137">
        <v>0</v>
      </c>
      <c r="M4190" s="137">
        <v>0</v>
      </c>
    </row>
    <row r="4191" spans="10:13" ht="14.4" hidden="1" x14ac:dyDescent="0.3">
      <c r="J4191" s="137">
        <v>256</v>
      </c>
      <c r="K4191" s="137">
        <v>256</v>
      </c>
      <c r="L4191" s="137">
        <v>0</v>
      </c>
      <c r="M4191" s="137">
        <v>0</v>
      </c>
    </row>
    <row r="4192" spans="10:13" ht="14.4" hidden="1" x14ac:dyDescent="0.3">
      <c r="J4192" s="137">
        <v>128</v>
      </c>
      <c r="K4192" s="137">
        <v>128</v>
      </c>
      <c r="L4192" s="137">
        <v>0</v>
      </c>
      <c r="M4192" s="137">
        <v>0</v>
      </c>
    </row>
    <row r="4193" spans="10:13" ht="14.4" hidden="1" x14ac:dyDescent="0.3">
      <c r="J4193" s="137">
        <v>760</v>
      </c>
      <c r="K4193" s="137">
        <v>760</v>
      </c>
      <c r="L4193" s="137">
        <v>0</v>
      </c>
      <c r="M4193" s="137">
        <v>0</v>
      </c>
    </row>
    <row r="4194" spans="10:13" ht="14.4" hidden="1" x14ac:dyDescent="0.3">
      <c r="J4194" s="137">
        <v>256</v>
      </c>
      <c r="K4194" s="137">
        <v>256</v>
      </c>
      <c r="L4194" s="137">
        <v>0</v>
      </c>
      <c r="M4194" s="137">
        <v>0</v>
      </c>
    </row>
    <row r="4195" spans="10:13" ht="14.4" hidden="1" x14ac:dyDescent="0.3">
      <c r="J4195" s="137">
        <v>128</v>
      </c>
      <c r="K4195" s="137">
        <v>128</v>
      </c>
      <c r="L4195" s="137">
        <v>0</v>
      </c>
      <c r="M4195" s="137">
        <v>0</v>
      </c>
    </row>
    <row r="4196" spans="10:13" ht="14.4" hidden="1" x14ac:dyDescent="0.3">
      <c r="J4196" s="137">
        <v>128</v>
      </c>
      <c r="K4196" s="137">
        <v>128</v>
      </c>
      <c r="L4196" s="137">
        <v>0</v>
      </c>
      <c r="M4196" s="137">
        <v>0</v>
      </c>
    </row>
    <row r="4197" spans="10:13" ht="14.4" hidden="1" x14ac:dyDescent="0.3">
      <c r="J4197" s="137">
        <v>5216</v>
      </c>
      <c r="K4197" s="137">
        <v>5216</v>
      </c>
      <c r="L4197" s="137">
        <v>0</v>
      </c>
      <c r="M4197" s="137">
        <v>0</v>
      </c>
    </row>
    <row r="4198" spans="10:13" ht="14.4" hidden="1" x14ac:dyDescent="0.3">
      <c r="J4198" s="137">
        <v>96</v>
      </c>
      <c r="K4198" s="137">
        <v>96</v>
      </c>
      <c r="L4198" s="137">
        <v>0</v>
      </c>
      <c r="M4198" s="137">
        <v>0</v>
      </c>
    </row>
    <row r="4199" spans="10:13" ht="14.4" hidden="1" x14ac:dyDescent="0.3">
      <c r="J4199" s="137">
        <v>384</v>
      </c>
      <c r="K4199" s="137">
        <v>384</v>
      </c>
      <c r="L4199" s="137">
        <v>0</v>
      </c>
      <c r="M4199" s="137">
        <v>0</v>
      </c>
    </row>
    <row r="4200" spans="10:13" ht="14.4" hidden="1" x14ac:dyDescent="0.3">
      <c r="J4200" s="137">
        <v>128</v>
      </c>
      <c r="K4200" s="137">
        <v>128</v>
      </c>
      <c r="L4200" s="137">
        <v>0</v>
      </c>
      <c r="M4200" s="137">
        <v>0</v>
      </c>
    </row>
    <row r="4201" spans="10:13" ht="14.4" hidden="1" x14ac:dyDescent="0.3">
      <c r="J4201" s="137">
        <v>160</v>
      </c>
      <c r="K4201" s="137">
        <v>160</v>
      </c>
      <c r="L4201" s="137">
        <v>0</v>
      </c>
      <c r="M4201" s="137">
        <v>0</v>
      </c>
    </row>
    <row r="4202" spans="10:13" ht="14.4" hidden="1" x14ac:dyDescent="0.3">
      <c r="J4202" s="137">
        <v>224</v>
      </c>
      <c r="K4202" s="137">
        <v>224</v>
      </c>
      <c r="L4202" s="137">
        <v>0</v>
      </c>
      <c r="M4202" s="137">
        <v>0</v>
      </c>
    </row>
    <row r="4203" spans="10:13" ht="14.4" hidden="1" x14ac:dyDescent="0.3">
      <c r="J4203" s="137">
        <v>160</v>
      </c>
      <c r="K4203" s="137">
        <v>160</v>
      </c>
      <c r="L4203" s="137">
        <v>0</v>
      </c>
      <c r="M4203" s="137">
        <v>0</v>
      </c>
    </row>
    <row r="4204" spans="10:13" ht="14.4" hidden="1" x14ac:dyDescent="0.3">
      <c r="J4204" s="137">
        <v>288</v>
      </c>
      <c r="K4204" s="137">
        <v>288</v>
      </c>
      <c r="L4204" s="137">
        <v>0</v>
      </c>
      <c r="M4204" s="137">
        <v>0</v>
      </c>
    </row>
    <row r="4205" spans="10:13" ht="14.4" hidden="1" x14ac:dyDescent="0.3">
      <c r="J4205" s="137">
        <v>2056</v>
      </c>
      <c r="K4205" s="137">
        <v>2056</v>
      </c>
      <c r="L4205" s="137">
        <v>0</v>
      </c>
      <c r="M4205" s="137">
        <v>0</v>
      </c>
    </row>
    <row r="4206" spans="10:13" ht="14.4" hidden="1" x14ac:dyDescent="0.3">
      <c r="J4206" s="137">
        <v>128</v>
      </c>
      <c r="K4206" s="137">
        <v>128</v>
      </c>
      <c r="L4206" s="137">
        <v>0</v>
      </c>
      <c r="M4206" s="137">
        <v>0</v>
      </c>
    </row>
    <row r="4207" spans="10:13" ht="14.4" hidden="1" x14ac:dyDescent="0.3">
      <c r="J4207" s="137">
        <v>192</v>
      </c>
      <c r="K4207" s="137">
        <v>192</v>
      </c>
      <c r="L4207" s="137">
        <v>0</v>
      </c>
      <c r="M4207" s="137">
        <v>0</v>
      </c>
    </row>
    <row r="4208" spans="10:13" ht="14.4" hidden="1" x14ac:dyDescent="0.3">
      <c r="J4208" s="137">
        <v>288</v>
      </c>
      <c r="K4208" s="137">
        <v>288</v>
      </c>
      <c r="L4208" s="137">
        <v>0</v>
      </c>
      <c r="M4208" s="137">
        <v>0</v>
      </c>
    </row>
    <row r="4209" spans="10:13" ht="14.4" hidden="1" x14ac:dyDescent="0.3">
      <c r="J4209" s="137">
        <v>192</v>
      </c>
      <c r="K4209" s="137">
        <v>192</v>
      </c>
      <c r="L4209" s="137">
        <v>0</v>
      </c>
      <c r="M4209" s="137">
        <v>0</v>
      </c>
    </row>
    <row r="4210" spans="10:13" ht="14.4" hidden="1" x14ac:dyDescent="0.3">
      <c r="J4210" s="137">
        <v>192</v>
      </c>
      <c r="K4210" s="137">
        <v>192</v>
      </c>
      <c r="L4210" s="137">
        <v>0</v>
      </c>
      <c r="M4210" s="137">
        <v>0</v>
      </c>
    </row>
    <row r="4211" spans="10:13" ht="14.4" hidden="1" x14ac:dyDescent="0.3">
      <c r="J4211" s="137">
        <v>192</v>
      </c>
      <c r="K4211" s="137">
        <v>192</v>
      </c>
      <c r="L4211" s="137">
        <v>0</v>
      </c>
      <c r="M4211" s="137">
        <v>0</v>
      </c>
    </row>
    <row r="4212" spans="10:13" ht="14.4" hidden="1" x14ac:dyDescent="0.3">
      <c r="J4212" s="137">
        <v>480</v>
      </c>
      <c r="K4212" s="137">
        <v>480</v>
      </c>
      <c r="L4212" s="137">
        <v>0</v>
      </c>
      <c r="M4212" s="137">
        <v>0</v>
      </c>
    </row>
    <row r="4213" spans="10:13" ht="14.4" hidden="1" x14ac:dyDescent="0.3">
      <c r="J4213" s="137">
        <v>320</v>
      </c>
      <c r="K4213" s="137">
        <v>320</v>
      </c>
      <c r="L4213" s="137">
        <v>0</v>
      </c>
      <c r="M4213" s="137">
        <v>0</v>
      </c>
    </row>
    <row r="4214" spans="10:13" ht="14.4" hidden="1" x14ac:dyDescent="0.3">
      <c r="J4214" s="137">
        <v>160</v>
      </c>
      <c r="K4214" s="137">
        <v>160</v>
      </c>
      <c r="L4214" s="137">
        <v>0</v>
      </c>
      <c r="M4214" s="137">
        <v>0</v>
      </c>
    </row>
    <row r="4215" spans="10:13" ht="14.4" hidden="1" x14ac:dyDescent="0.3">
      <c r="J4215" s="137">
        <v>288</v>
      </c>
      <c r="K4215" s="137">
        <v>288</v>
      </c>
      <c r="L4215" s="137">
        <v>0</v>
      </c>
      <c r="M4215" s="137">
        <v>0</v>
      </c>
    </row>
    <row r="4216" spans="10:13" ht="14.4" hidden="1" x14ac:dyDescent="0.3">
      <c r="J4216" s="137">
        <v>192</v>
      </c>
      <c r="K4216" s="137">
        <v>192</v>
      </c>
      <c r="L4216" s="137">
        <v>0</v>
      </c>
      <c r="M4216" s="137">
        <v>0</v>
      </c>
    </row>
    <row r="4217" spans="10:13" ht="14.4" hidden="1" x14ac:dyDescent="0.3">
      <c r="J4217" s="137">
        <v>128</v>
      </c>
      <c r="K4217" s="137">
        <v>128</v>
      </c>
      <c r="L4217" s="137">
        <v>0</v>
      </c>
      <c r="M4217" s="137">
        <v>0</v>
      </c>
    </row>
    <row r="4218" spans="10:13" ht="14.4" hidden="1" x14ac:dyDescent="0.3">
      <c r="J4218" s="137">
        <v>825</v>
      </c>
      <c r="K4218" s="137">
        <v>0</v>
      </c>
      <c r="L4218" s="137">
        <v>825</v>
      </c>
      <c r="M4218" s="137">
        <v>0</v>
      </c>
    </row>
    <row r="4219" spans="10:13" ht="14.4" hidden="1" x14ac:dyDescent="0.3">
      <c r="J4219" s="137">
        <v>448</v>
      </c>
      <c r="K4219" s="137">
        <v>448</v>
      </c>
      <c r="L4219" s="137">
        <v>0</v>
      </c>
      <c r="M4219" s="137">
        <v>0</v>
      </c>
    </row>
    <row r="4220" spans="10:13" ht="14.4" hidden="1" x14ac:dyDescent="0.3">
      <c r="J4220" s="137">
        <v>160</v>
      </c>
      <c r="K4220" s="137">
        <v>160</v>
      </c>
      <c r="L4220" s="137">
        <v>0</v>
      </c>
      <c r="M4220" s="137">
        <v>0</v>
      </c>
    </row>
    <row r="4221" spans="10:13" ht="14.4" hidden="1" x14ac:dyDescent="0.3">
      <c r="J4221" s="137">
        <v>128</v>
      </c>
      <c r="K4221" s="137">
        <v>128</v>
      </c>
      <c r="L4221" s="137">
        <v>0</v>
      </c>
      <c r="M4221" s="137">
        <v>0</v>
      </c>
    </row>
    <row r="4222" spans="10:13" ht="14.4" hidden="1" x14ac:dyDescent="0.3">
      <c r="J4222" s="137">
        <v>416</v>
      </c>
      <c r="K4222" s="137">
        <v>416</v>
      </c>
      <c r="L4222" s="137">
        <v>0</v>
      </c>
      <c r="M4222" s="137">
        <v>0</v>
      </c>
    </row>
    <row r="4223" spans="10:13" ht="14.4" hidden="1" x14ac:dyDescent="0.3">
      <c r="J4223" s="137">
        <v>5475</v>
      </c>
      <c r="K4223" s="137">
        <v>3275</v>
      </c>
      <c r="L4223" s="137">
        <v>2200</v>
      </c>
      <c r="M4223" s="137">
        <v>0</v>
      </c>
    </row>
    <row r="4224" spans="10:13" ht="14.4" hidden="1" x14ac:dyDescent="0.3">
      <c r="J4224" s="137">
        <v>7187.4</v>
      </c>
      <c r="K4224" s="137">
        <v>5989.5</v>
      </c>
      <c r="L4224" s="137">
        <v>0</v>
      </c>
      <c r="M4224" s="137">
        <v>1197.9000000000001</v>
      </c>
    </row>
    <row r="4225" spans="10:13" ht="14.4" hidden="1" x14ac:dyDescent="0.3">
      <c r="J4225" s="137">
        <v>2850</v>
      </c>
      <c r="K4225" s="137">
        <v>2850</v>
      </c>
      <c r="L4225" s="137">
        <v>0</v>
      </c>
      <c r="M4225" s="137">
        <v>0</v>
      </c>
    </row>
    <row r="4226" spans="10:13" ht="14.4" hidden="1" x14ac:dyDescent="0.3">
      <c r="J4226" s="137">
        <v>21544.55</v>
      </c>
      <c r="K4226" s="137">
        <v>21000</v>
      </c>
      <c r="L4226" s="137">
        <v>544.54999999999995</v>
      </c>
      <c r="M4226" s="137">
        <v>0</v>
      </c>
    </row>
    <row r="4227" spans="10:13" ht="14.4" hidden="1" x14ac:dyDescent="0.3">
      <c r="J4227" s="137">
        <v>42518.18</v>
      </c>
      <c r="K4227" s="137">
        <v>36521</v>
      </c>
      <c r="L4227" s="137">
        <v>5997.18</v>
      </c>
      <c r="M4227" s="137">
        <v>0</v>
      </c>
    </row>
    <row r="4228" spans="10:13" ht="14.4" hidden="1" x14ac:dyDescent="0.3">
      <c r="J4228" s="137">
        <v>62711.8</v>
      </c>
      <c r="K4228" s="137">
        <v>53000</v>
      </c>
      <c r="L4228" s="137">
        <v>9711.7999999999993</v>
      </c>
      <c r="M4228" s="137">
        <v>0</v>
      </c>
    </row>
    <row r="4229" spans="10:13" ht="14.4" hidden="1" x14ac:dyDescent="0.3">
      <c r="J4229" s="137">
        <v>147.56</v>
      </c>
      <c r="K4229" s="137">
        <v>136.5</v>
      </c>
      <c r="L4229" s="137">
        <v>0</v>
      </c>
      <c r="M4229" s="137">
        <v>11.06</v>
      </c>
    </row>
    <row r="4230" spans="10:13" ht="14.4" hidden="1" x14ac:dyDescent="0.3">
      <c r="J4230" s="137">
        <v>23083.06</v>
      </c>
      <c r="K4230" s="137">
        <v>22239</v>
      </c>
      <c r="L4230" s="137">
        <v>844.06</v>
      </c>
      <c r="M4230" s="137">
        <v>0</v>
      </c>
    </row>
    <row r="4231" spans="10:13" ht="14.4" hidden="1" x14ac:dyDescent="0.3">
      <c r="J4231" s="137">
        <v>610</v>
      </c>
      <c r="K4231" s="137">
        <v>610</v>
      </c>
      <c r="L4231" s="137">
        <v>0</v>
      </c>
      <c r="M4231" s="137">
        <v>0</v>
      </c>
    </row>
    <row r="4232" spans="10:13" ht="14.4" hidden="1" x14ac:dyDescent="0.3">
      <c r="J4232" s="137">
        <v>586970.23</v>
      </c>
      <c r="K4232" s="137">
        <v>328064.62</v>
      </c>
      <c r="L4232" s="137">
        <v>258905.61</v>
      </c>
      <c r="M4232" s="137">
        <v>0</v>
      </c>
    </row>
    <row r="4233" spans="10:13" ht="14.4" hidden="1" x14ac:dyDescent="0.3">
      <c r="J4233" s="137">
        <v>1755</v>
      </c>
      <c r="K4233" s="137">
        <v>1755</v>
      </c>
      <c r="L4233" s="137">
        <v>0</v>
      </c>
      <c r="M4233" s="137">
        <v>0</v>
      </c>
    </row>
    <row r="4234" spans="10:13" ht="14.4" hidden="1" x14ac:dyDescent="0.3">
      <c r="J4234" s="137">
        <v>1500</v>
      </c>
      <c r="K4234" s="137">
        <v>1500</v>
      </c>
      <c r="L4234" s="137">
        <v>0</v>
      </c>
      <c r="M4234" s="137">
        <v>0</v>
      </c>
    </row>
    <row r="4235" spans="10:13" ht="14.4" hidden="1" x14ac:dyDescent="0.3">
      <c r="J4235" s="137">
        <v>1001</v>
      </c>
      <c r="K4235" s="137">
        <v>1001</v>
      </c>
      <c r="L4235" s="137">
        <v>0</v>
      </c>
      <c r="M4235" s="137">
        <v>0</v>
      </c>
    </row>
    <row r="4236" spans="10:13" ht="14.4" hidden="1" x14ac:dyDescent="0.3">
      <c r="J4236" s="137">
        <v>6771</v>
      </c>
      <c r="K4236" s="137">
        <v>6771</v>
      </c>
      <c r="L4236" s="137">
        <v>0</v>
      </c>
      <c r="M4236" s="137">
        <v>0</v>
      </c>
    </row>
    <row r="4237" spans="10:13" ht="14.4" hidden="1" x14ac:dyDescent="0.3">
      <c r="J4237" s="137">
        <v>12080.25</v>
      </c>
      <c r="K4237" s="137">
        <v>12080.25</v>
      </c>
      <c r="L4237" s="137">
        <v>0</v>
      </c>
      <c r="M4237" s="137">
        <v>0</v>
      </c>
    </row>
    <row r="4238" spans="10:13" ht="14.4" hidden="1" x14ac:dyDescent="0.3">
      <c r="J4238" s="137">
        <v>423.49</v>
      </c>
      <c r="K4238" s="137">
        <v>423.49</v>
      </c>
      <c r="L4238" s="137">
        <v>0</v>
      </c>
      <c r="M4238" s="137">
        <v>0</v>
      </c>
    </row>
    <row r="4239" spans="10:13" ht="14.4" hidden="1" x14ac:dyDescent="0.3">
      <c r="J4239" s="137">
        <v>48484</v>
      </c>
      <c r="K4239" s="137">
        <v>48484</v>
      </c>
      <c r="L4239" s="137">
        <v>0</v>
      </c>
      <c r="M4239" s="137">
        <v>0</v>
      </c>
    </row>
    <row r="4240" spans="10:13" ht="14.4" hidden="1" x14ac:dyDescent="0.3">
      <c r="J4240" s="137">
        <v>30022.48</v>
      </c>
      <c r="K4240" s="137">
        <v>30000</v>
      </c>
      <c r="L4240" s="137">
        <v>22.48</v>
      </c>
      <c r="M4240" s="137">
        <v>0</v>
      </c>
    </row>
    <row r="4241" spans="10:13" ht="14.4" hidden="1" x14ac:dyDescent="0.3">
      <c r="J4241" s="137">
        <v>3019.2</v>
      </c>
      <c r="K4241" s="137">
        <v>2516</v>
      </c>
      <c r="L4241" s="137">
        <v>0</v>
      </c>
      <c r="M4241" s="137">
        <v>503.2</v>
      </c>
    </row>
    <row r="4242" spans="10:13" ht="14.4" hidden="1" x14ac:dyDescent="0.3">
      <c r="J4242" s="137">
        <v>2643.6</v>
      </c>
      <c r="K4242" s="137">
        <v>2203</v>
      </c>
      <c r="L4242" s="137">
        <v>0</v>
      </c>
      <c r="M4242" s="137">
        <v>440.6</v>
      </c>
    </row>
    <row r="4243" spans="10:13" ht="14.4" hidden="1" x14ac:dyDescent="0.3">
      <c r="J4243" s="137">
        <v>8655.5</v>
      </c>
      <c r="K4243" s="137">
        <v>8655.5</v>
      </c>
      <c r="L4243" s="137">
        <v>0</v>
      </c>
      <c r="M4243" s="137">
        <v>0</v>
      </c>
    </row>
    <row r="4244" spans="10:13" ht="14.4" hidden="1" x14ac:dyDescent="0.3">
      <c r="J4244" s="137">
        <v>51379.9</v>
      </c>
      <c r="K4244" s="137">
        <v>38545.800000000003</v>
      </c>
      <c r="L4244" s="137">
        <v>12834.1</v>
      </c>
      <c r="M4244" s="137">
        <v>0</v>
      </c>
    </row>
    <row r="4245" spans="10:13" ht="14.4" hidden="1" x14ac:dyDescent="0.3">
      <c r="J4245" s="137">
        <v>10861.34</v>
      </c>
      <c r="K4245" s="137">
        <v>10122.75</v>
      </c>
      <c r="L4245" s="137">
        <v>738.59</v>
      </c>
      <c r="M4245" s="137">
        <v>0</v>
      </c>
    </row>
    <row r="4246" spans="10:13" ht="14.4" hidden="1" x14ac:dyDescent="0.3">
      <c r="J4246" s="137">
        <v>10861.34</v>
      </c>
      <c r="K4246" s="137">
        <v>10122.75</v>
      </c>
      <c r="L4246" s="137">
        <v>738.59</v>
      </c>
      <c r="M4246" s="137">
        <v>0</v>
      </c>
    </row>
    <row r="4247" spans="10:13" ht="14.4" hidden="1" x14ac:dyDescent="0.3">
      <c r="J4247" s="137">
        <v>3757.84</v>
      </c>
      <c r="K4247" s="137">
        <v>3434</v>
      </c>
      <c r="L4247" s="137">
        <v>13.56</v>
      </c>
      <c r="M4247" s="137">
        <v>310.27999999999997</v>
      </c>
    </row>
    <row r="4248" spans="10:13" ht="14.4" hidden="1" x14ac:dyDescent="0.3">
      <c r="J4248" s="137">
        <v>1530</v>
      </c>
      <c r="K4248" s="137">
        <v>1530</v>
      </c>
      <c r="L4248" s="137">
        <v>0</v>
      </c>
      <c r="M4248" s="137">
        <v>0</v>
      </c>
    </row>
    <row r="4249" spans="10:13" ht="14.4" hidden="1" x14ac:dyDescent="0.3">
      <c r="J4249" s="137">
        <v>22842</v>
      </c>
      <c r="K4249" s="137">
        <v>22842</v>
      </c>
      <c r="L4249" s="137">
        <v>0</v>
      </c>
      <c r="M4249" s="137">
        <v>0</v>
      </c>
    </row>
    <row r="4250" spans="10:13" ht="14.4" hidden="1" x14ac:dyDescent="0.3">
      <c r="J4250" s="137">
        <v>404.86</v>
      </c>
      <c r="K4250" s="137">
        <v>0</v>
      </c>
      <c r="L4250" s="137">
        <v>404.86</v>
      </c>
      <c r="M4250" s="137">
        <v>0</v>
      </c>
    </row>
    <row r="4251" spans="10:13" ht="14.4" hidden="1" x14ac:dyDescent="0.3">
      <c r="J4251" s="137">
        <v>8089.2</v>
      </c>
      <c r="K4251" s="137">
        <v>7569</v>
      </c>
      <c r="L4251" s="137">
        <v>0</v>
      </c>
      <c r="M4251" s="137">
        <v>520.20000000000005</v>
      </c>
    </row>
    <row r="4252" spans="10:13" ht="14.4" hidden="1" x14ac:dyDescent="0.3">
      <c r="J4252" s="137">
        <v>6877.5</v>
      </c>
      <c r="K4252" s="137">
        <v>6550</v>
      </c>
      <c r="L4252" s="137">
        <v>0</v>
      </c>
      <c r="M4252" s="137">
        <v>327.5</v>
      </c>
    </row>
    <row r="4253" spans="10:13" ht="14.4" hidden="1" x14ac:dyDescent="0.3">
      <c r="J4253" s="137">
        <v>5354.5</v>
      </c>
      <c r="K4253" s="137">
        <v>5004.5</v>
      </c>
      <c r="L4253" s="137">
        <v>350</v>
      </c>
      <c r="M4253" s="137">
        <v>0</v>
      </c>
    </row>
    <row r="4254" spans="10:13" ht="14.4" hidden="1" x14ac:dyDescent="0.3">
      <c r="J4254" s="137">
        <v>9887.7900000000009</v>
      </c>
      <c r="K4254" s="137">
        <v>8950</v>
      </c>
      <c r="L4254" s="137">
        <v>38.9</v>
      </c>
      <c r="M4254" s="137">
        <v>898.89</v>
      </c>
    </row>
    <row r="4255" spans="10:13" ht="14.4" hidden="1" x14ac:dyDescent="0.3">
      <c r="J4255" s="137">
        <v>2209.75</v>
      </c>
      <c r="K4255" s="137">
        <v>2209.75</v>
      </c>
      <c r="L4255" s="137">
        <v>0</v>
      </c>
      <c r="M4255" s="137">
        <v>0</v>
      </c>
    </row>
    <row r="4256" spans="10:13" ht="14.4" hidden="1" x14ac:dyDescent="0.3">
      <c r="J4256" s="137">
        <v>13385</v>
      </c>
      <c r="K4256" s="137">
        <v>13385</v>
      </c>
      <c r="L4256" s="137">
        <v>0</v>
      </c>
      <c r="M4256" s="137">
        <v>0</v>
      </c>
    </row>
    <row r="4257" spans="10:13" ht="14.4" hidden="1" x14ac:dyDescent="0.3">
      <c r="J4257" s="137">
        <v>32219.88</v>
      </c>
      <c r="K4257" s="137">
        <v>32219.88</v>
      </c>
      <c r="L4257" s="137">
        <v>0</v>
      </c>
      <c r="M4257" s="137">
        <v>0</v>
      </c>
    </row>
    <row r="4258" spans="10:13" ht="14.4" hidden="1" x14ac:dyDescent="0.3">
      <c r="J4258" s="137">
        <v>5923.64</v>
      </c>
      <c r="K4258" s="137">
        <v>5922</v>
      </c>
      <c r="L4258" s="137">
        <v>1.64</v>
      </c>
      <c r="M4258" s="137">
        <v>0</v>
      </c>
    </row>
    <row r="4259" spans="10:13" ht="14.4" hidden="1" x14ac:dyDescent="0.3">
      <c r="J4259" s="137">
        <v>8265.67</v>
      </c>
      <c r="K4259" s="137">
        <v>8141</v>
      </c>
      <c r="L4259" s="137">
        <v>124.67</v>
      </c>
      <c r="M4259" s="137">
        <v>0</v>
      </c>
    </row>
    <row r="4260" spans="10:13" ht="14.4" hidden="1" x14ac:dyDescent="0.3">
      <c r="J4260" s="137">
        <v>3209.25</v>
      </c>
      <c r="K4260" s="137">
        <v>2917.5</v>
      </c>
      <c r="L4260" s="137">
        <v>0</v>
      </c>
      <c r="M4260" s="137">
        <v>291.75</v>
      </c>
    </row>
    <row r="4261" spans="10:13" ht="14.4" hidden="1" x14ac:dyDescent="0.3">
      <c r="J4261" s="137">
        <v>11418.58</v>
      </c>
      <c r="K4261" s="137">
        <v>10262</v>
      </c>
      <c r="L4261" s="137">
        <v>1156.58</v>
      </c>
      <c r="M4261" s="137">
        <v>0</v>
      </c>
    </row>
    <row r="4262" spans="10:13" ht="14.4" hidden="1" x14ac:dyDescent="0.3">
      <c r="J4262" s="137">
        <v>2601.08</v>
      </c>
      <c r="K4262" s="137">
        <v>1680</v>
      </c>
      <c r="L4262" s="137">
        <v>921.08</v>
      </c>
      <c r="M4262" s="137">
        <v>0</v>
      </c>
    </row>
    <row r="4263" spans="10:13" ht="14.4" hidden="1" x14ac:dyDescent="0.3">
      <c r="J4263" s="137">
        <v>2007</v>
      </c>
      <c r="K4263" s="137">
        <v>2007</v>
      </c>
      <c r="L4263" s="137">
        <v>0</v>
      </c>
      <c r="M4263" s="137">
        <v>0</v>
      </c>
    </row>
    <row r="4264" spans="10:13" ht="14.4" hidden="1" x14ac:dyDescent="0.3">
      <c r="J4264" s="137">
        <v>8160</v>
      </c>
      <c r="K4264" s="137">
        <v>8160</v>
      </c>
      <c r="L4264" s="137">
        <v>0</v>
      </c>
      <c r="M4264" s="137">
        <v>0</v>
      </c>
    </row>
    <row r="4265" spans="10:13" ht="14.4" hidden="1" x14ac:dyDescent="0.3">
      <c r="J4265" s="137">
        <v>462.5</v>
      </c>
      <c r="K4265" s="137">
        <v>462.5</v>
      </c>
      <c r="L4265" s="137">
        <v>0</v>
      </c>
      <c r="M4265" s="137">
        <v>0</v>
      </c>
    </row>
    <row r="4266" spans="10:13" ht="14.4" hidden="1" x14ac:dyDescent="0.3">
      <c r="J4266" s="137">
        <v>2964.5</v>
      </c>
      <c r="K4266" s="137">
        <v>2964.5</v>
      </c>
      <c r="L4266" s="137">
        <v>0</v>
      </c>
      <c r="M4266" s="137">
        <v>0</v>
      </c>
    </row>
    <row r="4267" spans="10:13" ht="14.4" hidden="1" x14ac:dyDescent="0.3">
      <c r="J4267" s="137">
        <v>4205</v>
      </c>
      <c r="K4267" s="137">
        <v>4205</v>
      </c>
      <c r="L4267" s="137">
        <v>0</v>
      </c>
      <c r="M4267" s="137">
        <v>0</v>
      </c>
    </row>
    <row r="4268" spans="10:13" ht="14.4" hidden="1" x14ac:dyDescent="0.3">
      <c r="J4268" s="137">
        <v>5041.7</v>
      </c>
      <c r="K4268" s="137">
        <v>5041.7</v>
      </c>
      <c r="L4268" s="137">
        <v>0</v>
      </c>
      <c r="M4268" s="137">
        <v>0</v>
      </c>
    </row>
    <row r="4269" spans="10:13" ht="14.4" hidden="1" x14ac:dyDescent="0.3">
      <c r="J4269" s="137">
        <v>18374.400000000001</v>
      </c>
      <c r="K4269" s="137">
        <v>15312</v>
      </c>
      <c r="L4269" s="137">
        <v>0</v>
      </c>
      <c r="M4269" s="137">
        <v>3062.4</v>
      </c>
    </row>
    <row r="4270" spans="10:13" ht="14.4" hidden="1" x14ac:dyDescent="0.3">
      <c r="J4270" s="137">
        <v>6264</v>
      </c>
      <c r="K4270" s="137">
        <v>5220</v>
      </c>
      <c r="L4270" s="137">
        <v>0</v>
      </c>
      <c r="M4270" s="137">
        <v>1044</v>
      </c>
    </row>
    <row r="4271" spans="10:13" ht="14.4" hidden="1" x14ac:dyDescent="0.3">
      <c r="J4271" s="137">
        <v>457448.02</v>
      </c>
      <c r="K4271" s="137">
        <v>166325</v>
      </c>
      <c r="L4271" s="137">
        <v>291123.01999999996</v>
      </c>
      <c r="M4271" s="137">
        <v>0</v>
      </c>
    </row>
    <row r="4272" spans="10:13" ht="14.4" hidden="1" x14ac:dyDescent="0.3">
      <c r="J4272" s="137">
        <v>12000</v>
      </c>
      <c r="K4272" s="137">
        <v>0</v>
      </c>
      <c r="L4272" s="137">
        <v>12000</v>
      </c>
      <c r="M4272" s="137">
        <v>0</v>
      </c>
    </row>
    <row r="4273" spans="10:13" ht="14.4" hidden="1" x14ac:dyDescent="0.3">
      <c r="J4273" s="137">
        <v>1406.4</v>
      </c>
      <c r="K4273" s="137">
        <v>1172</v>
      </c>
      <c r="L4273" s="137">
        <v>0</v>
      </c>
      <c r="M4273" s="137">
        <v>234.4</v>
      </c>
    </row>
    <row r="4274" spans="10:13" ht="14.4" hidden="1" x14ac:dyDescent="0.3">
      <c r="J4274" s="137">
        <v>12218.8</v>
      </c>
      <c r="K4274" s="137">
        <v>11108</v>
      </c>
      <c r="L4274" s="137">
        <v>0</v>
      </c>
      <c r="M4274" s="137">
        <v>1110.8</v>
      </c>
    </row>
    <row r="4275" spans="10:13" ht="14.4" hidden="1" x14ac:dyDescent="0.3">
      <c r="J4275" s="137">
        <v>18210.5</v>
      </c>
      <c r="K4275" s="137">
        <v>16555</v>
      </c>
      <c r="L4275" s="137">
        <v>0</v>
      </c>
      <c r="M4275" s="137">
        <v>1655.5</v>
      </c>
    </row>
    <row r="4276" spans="10:13" ht="14.4" hidden="1" x14ac:dyDescent="0.3">
      <c r="J4276" s="137">
        <v>1746</v>
      </c>
      <c r="K4276" s="137">
        <v>1455</v>
      </c>
      <c r="L4276" s="137">
        <v>0</v>
      </c>
      <c r="M4276" s="137">
        <v>291</v>
      </c>
    </row>
    <row r="4277" spans="10:13" ht="14.4" hidden="1" x14ac:dyDescent="0.3">
      <c r="J4277" s="137">
        <v>4644</v>
      </c>
      <c r="K4277" s="137">
        <v>3870</v>
      </c>
      <c r="L4277" s="137">
        <v>0</v>
      </c>
      <c r="M4277" s="137">
        <v>774</v>
      </c>
    </row>
    <row r="4278" spans="10:13" ht="14.4" hidden="1" x14ac:dyDescent="0.3">
      <c r="J4278" s="137">
        <v>214</v>
      </c>
      <c r="K4278" s="137">
        <v>214</v>
      </c>
      <c r="L4278" s="137">
        <v>0</v>
      </c>
      <c r="M4278" s="137">
        <v>0</v>
      </c>
    </row>
    <row r="4279" spans="10:13" ht="14.4" hidden="1" x14ac:dyDescent="0.3">
      <c r="J4279" s="137">
        <v>157786.65</v>
      </c>
      <c r="K4279" s="137">
        <v>150273</v>
      </c>
      <c r="L4279" s="137">
        <v>0</v>
      </c>
      <c r="M4279" s="137">
        <v>7513.65</v>
      </c>
    </row>
    <row r="4280" spans="10:13" ht="14.4" hidden="1" x14ac:dyDescent="0.3">
      <c r="J4280" s="137">
        <v>830.4</v>
      </c>
      <c r="K4280" s="137">
        <v>692</v>
      </c>
      <c r="L4280" s="137">
        <v>0</v>
      </c>
      <c r="M4280" s="137">
        <v>138.4</v>
      </c>
    </row>
    <row r="4281" spans="10:13" ht="14.4" hidden="1" x14ac:dyDescent="0.3">
      <c r="J4281" s="137">
        <v>14750</v>
      </c>
      <c r="K4281" s="137">
        <v>14750</v>
      </c>
      <c r="L4281" s="137">
        <v>0</v>
      </c>
      <c r="M4281" s="137">
        <v>0</v>
      </c>
    </row>
    <row r="4282" spans="10:13" ht="14.4" hidden="1" x14ac:dyDescent="0.3">
      <c r="J4282" s="137">
        <v>11989.8</v>
      </c>
      <c r="K4282" s="137">
        <v>0</v>
      </c>
      <c r="L4282" s="137">
        <v>0</v>
      </c>
      <c r="M4282" s="137">
        <v>11989.8</v>
      </c>
    </row>
    <row r="4283" spans="10:13" ht="14.4" hidden="1" x14ac:dyDescent="0.3">
      <c r="J4283" s="137">
        <v>15639.23</v>
      </c>
      <c r="K4283" s="137">
        <v>14894.5</v>
      </c>
      <c r="L4283" s="137">
        <v>0</v>
      </c>
      <c r="M4283" s="137">
        <v>744.73</v>
      </c>
    </row>
    <row r="4284" spans="10:13" ht="14.4" hidden="1" x14ac:dyDescent="0.3">
      <c r="J4284" s="137">
        <v>4600</v>
      </c>
      <c r="K4284" s="137">
        <v>4600</v>
      </c>
      <c r="L4284" s="137">
        <v>0</v>
      </c>
      <c r="M4284" s="137">
        <v>0</v>
      </c>
    </row>
    <row r="4285" spans="10:13" ht="14.4" hidden="1" x14ac:dyDescent="0.3">
      <c r="J4285" s="137">
        <v>26145</v>
      </c>
      <c r="K4285" s="137">
        <v>20580</v>
      </c>
      <c r="L4285" s="137">
        <v>5565</v>
      </c>
      <c r="M4285" s="137">
        <v>0</v>
      </c>
    </row>
    <row r="4286" spans="10:13" ht="14.4" hidden="1" x14ac:dyDescent="0.3">
      <c r="J4286" s="137">
        <v>11421.6</v>
      </c>
      <c r="K4286" s="137">
        <v>9518</v>
      </c>
      <c r="L4286" s="137">
        <v>0</v>
      </c>
      <c r="M4286" s="137">
        <v>1903.6</v>
      </c>
    </row>
    <row r="4287" spans="10:13" ht="14.4" hidden="1" x14ac:dyDescent="0.3">
      <c r="J4287" s="137">
        <v>10250</v>
      </c>
      <c r="K4287" s="137">
        <v>10250</v>
      </c>
      <c r="L4287" s="137">
        <v>0</v>
      </c>
      <c r="M4287" s="137">
        <v>0</v>
      </c>
    </row>
    <row r="4288" spans="10:13" ht="14.4" hidden="1" x14ac:dyDescent="0.3">
      <c r="J4288" s="137">
        <v>68259.539999999994</v>
      </c>
      <c r="K4288" s="137">
        <v>65009.08</v>
      </c>
      <c r="L4288" s="137">
        <v>0</v>
      </c>
      <c r="M4288" s="137">
        <v>3250.46</v>
      </c>
    </row>
    <row r="4289" spans="10:13" ht="14.4" hidden="1" x14ac:dyDescent="0.3">
      <c r="J4289" s="137">
        <v>558332.25</v>
      </c>
      <c r="K4289" s="137">
        <v>531745</v>
      </c>
      <c r="L4289" s="137">
        <v>0</v>
      </c>
      <c r="M4289" s="137">
        <v>26587.25</v>
      </c>
    </row>
    <row r="4290" spans="10:13" ht="14.4" hidden="1" x14ac:dyDescent="0.3">
      <c r="J4290" s="137">
        <v>855</v>
      </c>
      <c r="K4290" s="137">
        <v>855</v>
      </c>
      <c r="L4290" s="137">
        <v>0</v>
      </c>
      <c r="M4290" s="137">
        <v>0</v>
      </c>
    </row>
    <row r="4291" spans="10:13" ht="14.4" hidden="1" x14ac:dyDescent="0.3">
      <c r="J4291" s="137">
        <v>6923.51</v>
      </c>
      <c r="K4291" s="137">
        <v>5549</v>
      </c>
      <c r="L4291" s="137">
        <v>1374.51</v>
      </c>
      <c r="M4291" s="137">
        <v>0</v>
      </c>
    </row>
    <row r="4292" spans="10:13" ht="14.4" hidden="1" x14ac:dyDescent="0.3">
      <c r="J4292" s="137">
        <v>5320.5</v>
      </c>
      <c r="K4292" s="137">
        <v>5320.5</v>
      </c>
      <c r="L4292" s="137">
        <v>0</v>
      </c>
      <c r="M4292" s="137">
        <v>0</v>
      </c>
    </row>
    <row r="4293" spans="10:13" ht="14.4" hidden="1" x14ac:dyDescent="0.3">
      <c r="J4293" s="137">
        <v>11500</v>
      </c>
      <c r="K4293" s="137">
        <v>11500</v>
      </c>
      <c r="L4293" s="137">
        <v>0</v>
      </c>
      <c r="M4293" s="137">
        <v>0</v>
      </c>
    </row>
    <row r="4294" spans="10:13" ht="14.4" hidden="1" x14ac:dyDescent="0.3">
      <c r="J4294" s="137">
        <v>12000</v>
      </c>
      <c r="K4294" s="137">
        <v>12000</v>
      </c>
      <c r="L4294" s="137">
        <v>0</v>
      </c>
      <c r="M4294" s="137">
        <v>0</v>
      </c>
    </row>
    <row r="4295" spans="10:13" ht="14.4" hidden="1" x14ac:dyDescent="0.3">
      <c r="J4295" s="137">
        <v>5033.5</v>
      </c>
      <c r="K4295" s="137">
        <v>5033.5</v>
      </c>
      <c r="L4295" s="137">
        <v>0</v>
      </c>
      <c r="M4295" s="137">
        <v>0</v>
      </c>
    </row>
    <row r="4296" spans="10:13" ht="14.4" hidden="1" x14ac:dyDescent="0.3">
      <c r="J4296" s="137">
        <v>4196.84</v>
      </c>
      <c r="K4296" s="137">
        <v>2252</v>
      </c>
      <c r="L4296" s="137">
        <v>1944.84</v>
      </c>
      <c r="M4296" s="137">
        <v>0</v>
      </c>
    </row>
    <row r="4297" spans="10:13" ht="14.4" hidden="1" x14ac:dyDescent="0.3">
      <c r="J4297" s="137">
        <v>3644.87</v>
      </c>
      <c r="K4297" s="137">
        <v>3471.3</v>
      </c>
      <c r="L4297" s="137">
        <v>0</v>
      </c>
      <c r="M4297" s="137">
        <v>173.57</v>
      </c>
    </row>
    <row r="4298" spans="10:13" ht="14.4" hidden="1" x14ac:dyDescent="0.3">
      <c r="J4298" s="137">
        <v>1625</v>
      </c>
      <c r="K4298" s="137">
        <v>1625</v>
      </c>
      <c r="L4298" s="137">
        <v>0</v>
      </c>
      <c r="M4298" s="137">
        <v>0</v>
      </c>
    </row>
    <row r="4299" spans="10:13" ht="14.4" hidden="1" x14ac:dyDescent="0.3">
      <c r="J4299" s="137">
        <v>1543</v>
      </c>
      <c r="K4299" s="137">
        <v>1543</v>
      </c>
      <c r="L4299" s="137">
        <v>0</v>
      </c>
      <c r="M4299" s="137">
        <v>0</v>
      </c>
    </row>
    <row r="4300" spans="10:13" ht="14.4" hidden="1" x14ac:dyDescent="0.3">
      <c r="J4300" s="137">
        <v>2337.5</v>
      </c>
      <c r="K4300" s="137">
        <v>2125</v>
      </c>
      <c r="L4300" s="137">
        <v>0</v>
      </c>
      <c r="M4300" s="137">
        <v>212.5</v>
      </c>
    </row>
    <row r="4301" spans="10:13" ht="14.4" hidden="1" x14ac:dyDescent="0.3">
      <c r="J4301" s="137">
        <v>9441</v>
      </c>
      <c r="K4301" s="137">
        <v>9441</v>
      </c>
      <c r="L4301" s="137">
        <v>0</v>
      </c>
      <c r="M4301" s="137">
        <v>0</v>
      </c>
    </row>
    <row r="4302" spans="10:13" ht="14.4" hidden="1" x14ac:dyDescent="0.3">
      <c r="J4302" s="137">
        <v>5041.3599999999997</v>
      </c>
      <c r="K4302" s="137">
        <v>4640</v>
      </c>
      <c r="L4302" s="137">
        <v>116</v>
      </c>
      <c r="M4302" s="137">
        <v>285.36</v>
      </c>
    </row>
    <row r="4303" spans="10:13" ht="14.4" hidden="1" x14ac:dyDescent="0.3">
      <c r="J4303" s="137">
        <v>9206.5</v>
      </c>
      <c r="K4303" s="137">
        <v>8956.5</v>
      </c>
      <c r="L4303" s="137">
        <v>250</v>
      </c>
      <c r="M4303" s="137">
        <v>0</v>
      </c>
    </row>
    <row r="4304" spans="10:13" ht="14.4" hidden="1" x14ac:dyDescent="0.3">
      <c r="J4304" s="137">
        <v>14783</v>
      </c>
      <c r="K4304" s="137">
        <v>14783</v>
      </c>
      <c r="L4304" s="137">
        <v>0</v>
      </c>
      <c r="M4304" s="137">
        <v>0</v>
      </c>
    </row>
    <row r="4305" spans="10:13" ht="14.4" hidden="1" x14ac:dyDescent="0.3">
      <c r="J4305" s="137">
        <v>915</v>
      </c>
      <c r="K4305" s="137">
        <v>762.5</v>
      </c>
      <c r="L4305" s="137">
        <v>0</v>
      </c>
      <c r="M4305" s="137">
        <v>152.5</v>
      </c>
    </row>
    <row r="4306" spans="10:13" ht="14.4" hidden="1" x14ac:dyDescent="0.3">
      <c r="J4306" s="137">
        <v>8766.4500000000007</v>
      </c>
      <c r="K4306" s="137">
        <v>8349</v>
      </c>
      <c r="L4306" s="137">
        <v>0</v>
      </c>
      <c r="M4306" s="137">
        <v>417.45</v>
      </c>
    </row>
    <row r="4307" spans="10:13" ht="14.4" hidden="1" x14ac:dyDescent="0.3">
      <c r="J4307" s="137">
        <v>1948</v>
      </c>
      <c r="K4307" s="137">
        <v>1948</v>
      </c>
      <c r="L4307" s="137">
        <v>0</v>
      </c>
      <c r="M4307" s="137">
        <v>0</v>
      </c>
    </row>
    <row r="4308" spans="10:13" ht="14.4" hidden="1" x14ac:dyDescent="0.3">
      <c r="J4308" s="137">
        <v>3300.6</v>
      </c>
      <c r="K4308" s="137">
        <v>3300.6</v>
      </c>
      <c r="L4308" s="137">
        <v>0</v>
      </c>
      <c r="M4308" s="137">
        <v>0</v>
      </c>
    </row>
    <row r="4309" spans="10:13" ht="14.4" hidden="1" x14ac:dyDescent="0.3">
      <c r="J4309" s="137">
        <v>1519.66</v>
      </c>
      <c r="K4309" s="137">
        <v>1519.66</v>
      </c>
      <c r="L4309" s="137">
        <v>0</v>
      </c>
      <c r="M4309" s="137">
        <v>0</v>
      </c>
    </row>
    <row r="4310" spans="10:13" ht="14.4" hidden="1" x14ac:dyDescent="0.3">
      <c r="J4310" s="137">
        <v>24943.8</v>
      </c>
      <c r="K4310" s="137">
        <v>20786.5</v>
      </c>
      <c r="L4310" s="137">
        <v>0</v>
      </c>
      <c r="M4310" s="137">
        <v>4157.3</v>
      </c>
    </row>
    <row r="4311" spans="10:13" ht="14.4" hidden="1" x14ac:dyDescent="0.3">
      <c r="J4311" s="137">
        <v>38300</v>
      </c>
      <c r="K4311" s="137">
        <v>38300</v>
      </c>
      <c r="L4311" s="137">
        <v>0</v>
      </c>
      <c r="M4311" s="137">
        <v>0</v>
      </c>
    </row>
    <row r="4312" spans="10:13" ht="14.4" hidden="1" x14ac:dyDescent="0.3">
      <c r="J4312" s="137">
        <v>912</v>
      </c>
      <c r="K4312" s="137">
        <v>912</v>
      </c>
      <c r="L4312" s="137">
        <v>0</v>
      </c>
      <c r="M4312" s="137">
        <v>0</v>
      </c>
    </row>
    <row r="4313" spans="10:13" ht="14.4" hidden="1" x14ac:dyDescent="0.3">
      <c r="J4313" s="137">
        <v>21667.1</v>
      </c>
      <c r="K4313" s="137">
        <v>21667.1</v>
      </c>
      <c r="L4313" s="137">
        <v>0</v>
      </c>
      <c r="M4313" s="137">
        <v>0</v>
      </c>
    </row>
    <row r="4314" spans="10:13" ht="14.4" hidden="1" x14ac:dyDescent="0.3">
      <c r="J4314" s="137">
        <v>1815</v>
      </c>
      <c r="K4314" s="137">
        <v>1650</v>
      </c>
      <c r="L4314" s="137">
        <v>0</v>
      </c>
      <c r="M4314" s="137">
        <v>165</v>
      </c>
    </row>
    <row r="4315" spans="10:13" ht="14.4" hidden="1" x14ac:dyDescent="0.3">
      <c r="J4315" s="137">
        <v>6173.75</v>
      </c>
      <c r="K4315" s="137">
        <v>5612.5</v>
      </c>
      <c r="L4315" s="137">
        <v>0</v>
      </c>
      <c r="M4315" s="137">
        <v>561.25</v>
      </c>
    </row>
    <row r="4316" spans="10:13" ht="14.4" hidden="1" x14ac:dyDescent="0.3">
      <c r="J4316" s="137">
        <v>36531.06</v>
      </c>
      <c r="K4316" s="137">
        <v>33622.69</v>
      </c>
      <c r="L4316" s="137">
        <v>840.57</v>
      </c>
      <c r="M4316" s="137">
        <v>2067.8000000000002</v>
      </c>
    </row>
    <row r="4317" spans="10:13" ht="14.4" hidden="1" x14ac:dyDescent="0.3">
      <c r="J4317" s="137">
        <v>783</v>
      </c>
      <c r="K4317" s="137">
        <v>783</v>
      </c>
      <c r="L4317" s="137">
        <v>0</v>
      </c>
      <c r="M4317" s="137">
        <v>0</v>
      </c>
    </row>
    <row r="4318" spans="10:13" ht="14.4" hidden="1" x14ac:dyDescent="0.3">
      <c r="J4318" s="137">
        <v>18390.59</v>
      </c>
      <c r="K4318" s="137">
        <v>16425</v>
      </c>
      <c r="L4318" s="137">
        <v>1965.59</v>
      </c>
      <c r="M4318" s="137">
        <v>0</v>
      </c>
    </row>
    <row r="4319" spans="10:13" ht="14.4" hidden="1" x14ac:dyDescent="0.3">
      <c r="J4319" s="137">
        <v>1341.8</v>
      </c>
      <c r="K4319" s="137">
        <v>1341.8</v>
      </c>
      <c r="L4319" s="137">
        <v>0</v>
      </c>
      <c r="M4319" s="137">
        <v>0</v>
      </c>
    </row>
    <row r="4320" spans="10:13" ht="14.4" hidden="1" x14ac:dyDescent="0.3">
      <c r="J4320" s="137">
        <v>3825</v>
      </c>
      <c r="K4320" s="137">
        <v>3825</v>
      </c>
      <c r="L4320" s="137">
        <v>0</v>
      </c>
      <c r="M4320" s="137">
        <v>0</v>
      </c>
    </row>
    <row r="4321" spans="10:13" ht="14.4" hidden="1" x14ac:dyDescent="0.3">
      <c r="J4321" s="137">
        <v>3230</v>
      </c>
      <c r="K4321" s="137">
        <v>3200</v>
      </c>
      <c r="L4321" s="137">
        <v>30</v>
      </c>
      <c r="M4321" s="137">
        <v>0</v>
      </c>
    </row>
    <row r="4322" spans="10:13" ht="14.4" hidden="1" x14ac:dyDescent="0.3">
      <c r="J4322" s="137">
        <v>4628.49</v>
      </c>
      <c r="K4322" s="137">
        <v>4260</v>
      </c>
      <c r="L4322" s="137">
        <v>106.5</v>
      </c>
      <c r="M4322" s="137">
        <v>261.99</v>
      </c>
    </row>
    <row r="4323" spans="10:13" ht="14.4" hidden="1" x14ac:dyDescent="0.3">
      <c r="J4323" s="137">
        <v>1962.83</v>
      </c>
      <c r="K4323" s="137">
        <v>1962.83</v>
      </c>
      <c r="L4323" s="137">
        <v>0</v>
      </c>
      <c r="M4323" s="137">
        <v>0</v>
      </c>
    </row>
    <row r="4324" spans="10:13" ht="14.4" hidden="1" x14ac:dyDescent="0.3">
      <c r="J4324" s="137">
        <v>4767</v>
      </c>
      <c r="K4324" s="137">
        <v>3972.5</v>
      </c>
      <c r="L4324" s="137">
        <v>0</v>
      </c>
      <c r="M4324" s="137">
        <v>794.5</v>
      </c>
    </row>
    <row r="4325" spans="10:13" ht="14.4" hidden="1" x14ac:dyDescent="0.3">
      <c r="J4325" s="137">
        <v>15615</v>
      </c>
      <c r="K4325" s="137">
        <v>13012.5</v>
      </c>
      <c r="L4325" s="137">
        <v>0</v>
      </c>
      <c r="M4325" s="137">
        <v>2602.5</v>
      </c>
    </row>
    <row r="4326" spans="10:13" ht="14.4" hidden="1" x14ac:dyDescent="0.3">
      <c r="J4326" s="137">
        <v>8709.35</v>
      </c>
      <c r="K4326" s="137">
        <v>6071</v>
      </c>
      <c r="L4326" s="137">
        <v>1846.59</v>
      </c>
      <c r="M4326" s="137">
        <v>791.76</v>
      </c>
    </row>
    <row r="4327" spans="10:13" ht="14.4" hidden="1" x14ac:dyDescent="0.3">
      <c r="J4327" s="137">
        <v>2475</v>
      </c>
      <c r="K4327" s="137">
        <v>2250</v>
      </c>
      <c r="L4327" s="137">
        <v>0</v>
      </c>
      <c r="M4327" s="137">
        <v>225</v>
      </c>
    </row>
    <row r="4328" spans="10:13" ht="14.4" hidden="1" x14ac:dyDescent="0.3">
      <c r="J4328" s="137">
        <v>3964.2</v>
      </c>
      <c r="K4328" s="137">
        <v>3303.5</v>
      </c>
      <c r="L4328" s="137">
        <v>0</v>
      </c>
      <c r="M4328" s="137">
        <v>660.7</v>
      </c>
    </row>
    <row r="4329" spans="10:13" ht="14.4" hidden="1" x14ac:dyDescent="0.3">
      <c r="J4329" s="137">
        <v>21243</v>
      </c>
      <c r="K4329" s="137">
        <v>21243</v>
      </c>
      <c r="L4329" s="137">
        <v>0</v>
      </c>
      <c r="M4329" s="137">
        <v>0</v>
      </c>
    </row>
    <row r="4330" spans="10:13" ht="14.4" hidden="1" x14ac:dyDescent="0.3">
      <c r="J4330" s="137">
        <v>5230.5</v>
      </c>
      <c r="K4330" s="137">
        <v>5230.5</v>
      </c>
      <c r="L4330" s="137">
        <v>0</v>
      </c>
      <c r="M4330" s="137">
        <v>0</v>
      </c>
    </row>
    <row r="4331" spans="10:13" ht="14.4" hidden="1" x14ac:dyDescent="0.3">
      <c r="J4331" s="137">
        <v>3783.5</v>
      </c>
      <c r="K4331" s="137">
        <v>3500</v>
      </c>
      <c r="L4331" s="137">
        <v>0</v>
      </c>
      <c r="M4331" s="137">
        <v>283.5</v>
      </c>
    </row>
    <row r="4332" spans="10:13" ht="14.4" hidden="1" x14ac:dyDescent="0.3">
      <c r="J4332" s="137">
        <v>4093.5</v>
      </c>
      <c r="K4332" s="137">
        <v>4093.5</v>
      </c>
      <c r="L4332" s="137">
        <v>0</v>
      </c>
      <c r="M4332" s="137">
        <v>0</v>
      </c>
    </row>
    <row r="4333" spans="10:13" ht="14.4" hidden="1" x14ac:dyDescent="0.3">
      <c r="J4333" s="137">
        <v>1094.4000000000001</v>
      </c>
      <c r="K4333" s="137">
        <v>912</v>
      </c>
      <c r="L4333" s="137">
        <v>0</v>
      </c>
      <c r="M4333" s="137">
        <v>182.4</v>
      </c>
    </row>
    <row r="4334" spans="10:13" ht="14.4" hidden="1" x14ac:dyDescent="0.3">
      <c r="J4334" s="137">
        <v>661.5</v>
      </c>
      <c r="K4334" s="137">
        <v>630</v>
      </c>
      <c r="L4334" s="137">
        <v>0</v>
      </c>
      <c r="M4334" s="137">
        <v>31.5</v>
      </c>
    </row>
    <row r="4335" spans="10:13" ht="14.4" hidden="1" x14ac:dyDescent="0.3">
      <c r="J4335" s="137">
        <v>133345.79999999999</v>
      </c>
      <c r="K4335" s="137">
        <v>111121.5</v>
      </c>
      <c r="L4335" s="137">
        <v>0</v>
      </c>
      <c r="M4335" s="137">
        <v>22224.3</v>
      </c>
    </row>
    <row r="4336" spans="10:13" ht="14.4" hidden="1" x14ac:dyDescent="0.3">
      <c r="J4336" s="137">
        <v>4324.47</v>
      </c>
      <c r="K4336" s="137">
        <v>4183</v>
      </c>
      <c r="L4336" s="137">
        <v>141.47</v>
      </c>
      <c r="M4336" s="137">
        <v>0</v>
      </c>
    </row>
    <row r="4337" spans="10:13" ht="14.4" hidden="1" x14ac:dyDescent="0.3">
      <c r="J4337" s="137">
        <v>5900.4</v>
      </c>
      <c r="K4337" s="137">
        <v>4917</v>
      </c>
      <c r="L4337" s="137">
        <v>0</v>
      </c>
      <c r="M4337" s="137">
        <v>983.4</v>
      </c>
    </row>
    <row r="4338" spans="10:13" ht="14.4" hidden="1" x14ac:dyDescent="0.3">
      <c r="J4338" s="137">
        <v>4696.5600000000004</v>
      </c>
      <c r="K4338" s="137">
        <v>4696.5600000000004</v>
      </c>
      <c r="L4338" s="137">
        <v>0</v>
      </c>
      <c r="M4338" s="137">
        <v>0</v>
      </c>
    </row>
    <row r="4339" spans="10:13" ht="14.4" hidden="1" x14ac:dyDescent="0.3">
      <c r="J4339" s="137">
        <v>5621.01</v>
      </c>
      <c r="K4339" s="137">
        <v>5173.5</v>
      </c>
      <c r="L4339" s="137">
        <v>129.34</v>
      </c>
      <c r="M4339" s="137">
        <v>318.17</v>
      </c>
    </row>
    <row r="4340" spans="10:13" ht="14.4" hidden="1" x14ac:dyDescent="0.3">
      <c r="J4340" s="137">
        <v>12502.5</v>
      </c>
      <c r="K4340" s="137">
        <v>12502.5</v>
      </c>
      <c r="L4340" s="137">
        <v>0</v>
      </c>
      <c r="M4340" s="137">
        <v>0</v>
      </c>
    </row>
    <row r="4341" spans="10:13" ht="14.4" hidden="1" x14ac:dyDescent="0.3">
      <c r="J4341" s="137">
        <v>21170.75</v>
      </c>
      <c r="K4341" s="137">
        <v>20000</v>
      </c>
      <c r="L4341" s="137">
        <v>162.62</v>
      </c>
      <c r="M4341" s="137">
        <v>1008.13</v>
      </c>
    </row>
    <row r="4342" spans="10:13" ht="14.4" hidden="1" x14ac:dyDescent="0.3">
      <c r="J4342" s="137">
        <v>67045.8</v>
      </c>
      <c r="K4342" s="137">
        <v>55871.5</v>
      </c>
      <c r="L4342" s="137">
        <v>0</v>
      </c>
      <c r="M4342" s="137">
        <v>11174.3</v>
      </c>
    </row>
    <row r="4343" spans="10:13" ht="14.4" hidden="1" x14ac:dyDescent="0.3">
      <c r="J4343" s="137">
        <v>1840</v>
      </c>
      <c r="K4343" s="137">
        <v>1840</v>
      </c>
      <c r="L4343" s="137">
        <v>0</v>
      </c>
      <c r="M4343" s="137">
        <v>0</v>
      </c>
    </row>
    <row r="4344" spans="10:13" ht="14.4" hidden="1" x14ac:dyDescent="0.3">
      <c r="J4344" s="137">
        <v>9840.7000000000007</v>
      </c>
      <c r="K4344" s="137">
        <v>9840.7000000000007</v>
      </c>
      <c r="L4344" s="137">
        <v>0</v>
      </c>
      <c r="M4344" s="137">
        <v>0</v>
      </c>
    </row>
    <row r="4345" spans="10:13" ht="14.4" hidden="1" x14ac:dyDescent="0.3">
      <c r="J4345" s="137">
        <v>31056.21</v>
      </c>
      <c r="K4345" s="137">
        <v>29036</v>
      </c>
      <c r="L4345" s="137">
        <v>2020.21</v>
      </c>
      <c r="M4345" s="137">
        <v>0</v>
      </c>
    </row>
    <row r="4346" spans="10:13" ht="14.4" hidden="1" x14ac:dyDescent="0.3">
      <c r="J4346" s="137">
        <v>1430</v>
      </c>
      <c r="K4346" s="137">
        <v>1300</v>
      </c>
      <c r="L4346" s="137">
        <v>0</v>
      </c>
      <c r="M4346" s="137">
        <v>130</v>
      </c>
    </row>
    <row r="4347" spans="10:13" ht="14.4" hidden="1" x14ac:dyDescent="0.3">
      <c r="J4347" s="137">
        <v>4834.5</v>
      </c>
      <c r="K4347" s="137">
        <v>4395</v>
      </c>
      <c r="L4347" s="137">
        <v>0</v>
      </c>
      <c r="M4347" s="137">
        <v>439.5</v>
      </c>
    </row>
    <row r="4348" spans="10:13" ht="14.4" hidden="1" x14ac:dyDescent="0.3">
      <c r="J4348" s="137">
        <v>11160.6</v>
      </c>
      <c r="K4348" s="137">
        <v>10146</v>
      </c>
      <c r="L4348" s="137">
        <v>0</v>
      </c>
      <c r="M4348" s="137">
        <v>1014.6</v>
      </c>
    </row>
    <row r="4349" spans="10:13" ht="14.4" hidden="1" x14ac:dyDescent="0.3">
      <c r="J4349" s="137">
        <v>17917.900000000001</v>
      </c>
      <c r="K4349" s="137">
        <v>16289</v>
      </c>
      <c r="L4349" s="137">
        <v>0</v>
      </c>
      <c r="M4349" s="137">
        <v>1628.9</v>
      </c>
    </row>
    <row r="4350" spans="10:13" ht="14.4" hidden="1" x14ac:dyDescent="0.3">
      <c r="J4350" s="137">
        <v>874.5</v>
      </c>
      <c r="K4350" s="137">
        <v>874.5</v>
      </c>
      <c r="L4350" s="137">
        <v>0</v>
      </c>
      <c r="M4350" s="137">
        <v>0</v>
      </c>
    </row>
    <row r="4351" spans="10:13" ht="14.4" hidden="1" x14ac:dyDescent="0.3">
      <c r="J4351" s="137">
        <v>2200</v>
      </c>
      <c r="K4351" s="137">
        <v>2000</v>
      </c>
      <c r="L4351" s="137">
        <v>0</v>
      </c>
      <c r="M4351" s="137">
        <v>200</v>
      </c>
    </row>
    <row r="4352" spans="10:13" ht="14.4" hidden="1" x14ac:dyDescent="0.3">
      <c r="J4352" s="137">
        <v>0.5</v>
      </c>
      <c r="K4352" s="137">
        <v>0.5</v>
      </c>
      <c r="L4352" s="137">
        <v>0</v>
      </c>
      <c r="M4352" s="137">
        <v>0</v>
      </c>
    </row>
    <row r="4353" spans="10:13" ht="14.4" hidden="1" x14ac:dyDescent="0.3">
      <c r="J4353" s="137">
        <v>8125.94</v>
      </c>
      <c r="K4353" s="137">
        <v>7340</v>
      </c>
      <c r="L4353" s="137">
        <v>48.13</v>
      </c>
      <c r="M4353" s="137">
        <v>737.81</v>
      </c>
    </row>
    <row r="4354" spans="10:13" ht="14.4" hidden="1" x14ac:dyDescent="0.3">
      <c r="J4354" s="137">
        <v>1877.2</v>
      </c>
      <c r="K4354" s="137">
        <v>1877.2</v>
      </c>
      <c r="L4354" s="137">
        <v>0</v>
      </c>
      <c r="M4354" s="137">
        <v>0</v>
      </c>
    </row>
    <row r="4355" spans="10:13" ht="14.4" hidden="1" x14ac:dyDescent="0.3">
      <c r="J4355" s="137">
        <v>82245.899999999994</v>
      </c>
      <c r="K4355" s="137">
        <v>74769</v>
      </c>
      <c r="L4355" s="137">
        <v>0</v>
      </c>
      <c r="M4355" s="137">
        <v>7476.9</v>
      </c>
    </row>
    <row r="4356" spans="10:13" ht="14.4" hidden="1" x14ac:dyDescent="0.3">
      <c r="J4356" s="137">
        <v>2886</v>
      </c>
      <c r="K4356" s="137">
        <v>2405</v>
      </c>
      <c r="L4356" s="137">
        <v>0</v>
      </c>
      <c r="M4356" s="137">
        <v>481</v>
      </c>
    </row>
    <row r="4357" spans="10:13" ht="14.4" hidden="1" x14ac:dyDescent="0.3">
      <c r="J4357" s="137">
        <v>7067</v>
      </c>
      <c r="K4357" s="137">
        <v>7067</v>
      </c>
      <c r="L4357" s="137">
        <v>0</v>
      </c>
      <c r="M4357" s="137">
        <v>0</v>
      </c>
    </row>
    <row r="4358" spans="10:13" ht="14.4" hidden="1" x14ac:dyDescent="0.3">
      <c r="J4358" s="137">
        <v>16485.71</v>
      </c>
      <c r="K4358" s="137">
        <v>9567.2000000000007</v>
      </c>
      <c r="L4358" s="137">
        <v>6918.51</v>
      </c>
      <c r="M4358" s="137">
        <v>0</v>
      </c>
    </row>
    <row r="4359" spans="10:13" ht="14.4" hidden="1" x14ac:dyDescent="0.3">
      <c r="J4359" s="137">
        <v>285</v>
      </c>
      <c r="K4359" s="137">
        <v>285</v>
      </c>
      <c r="L4359" s="137">
        <v>0</v>
      </c>
      <c r="M4359" s="137">
        <v>0</v>
      </c>
    </row>
    <row r="4360" spans="10:13" ht="14.4" hidden="1" x14ac:dyDescent="0.3">
      <c r="J4360" s="137">
        <v>246</v>
      </c>
      <c r="K4360" s="137">
        <v>246</v>
      </c>
      <c r="L4360" s="137">
        <v>0</v>
      </c>
      <c r="M4360" s="137">
        <v>0</v>
      </c>
    </row>
    <row r="4361" spans="10:13" ht="14.4" hidden="1" x14ac:dyDescent="0.3">
      <c r="J4361" s="137">
        <v>649.36</v>
      </c>
      <c r="K4361" s="137">
        <v>595.74</v>
      </c>
      <c r="L4361" s="137">
        <v>0</v>
      </c>
      <c r="M4361" s="137">
        <v>53.62</v>
      </c>
    </row>
    <row r="4362" spans="10:13" ht="14.4" hidden="1" x14ac:dyDescent="0.3">
      <c r="J4362" s="137">
        <v>572.97</v>
      </c>
      <c r="K4362" s="137">
        <v>525.66</v>
      </c>
      <c r="L4362" s="137">
        <v>0</v>
      </c>
      <c r="M4362" s="137">
        <v>47.31</v>
      </c>
    </row>
    <row r="4363" spans="10:13" ht="14.4" hidden="1" x14ac:dyDescent="0.3">
      <c r="J4363" s="137">
        <v>123687.05</v>
      </c>
      <c r="K4363" s="137">
        <v>117000</v>
      </c>
      <c r="L4363" s="137">
        <v>6687.05</v>
      </c>
      <c r="M4363" s="137">
        <v>0</v>
      </c>
    </row>
    <row r="4364" spans="10:13" ht="14.4" hidden="1" x14ac:dyDescent="0.3">
      <c r="J4364" s="137">
        <v>117280.09</v>
      </c>
      <c r="K4364" s="137">
        <v>112000</v>
      </c>
      <c r="L4364" s="137">
        <v>5280.09</v>
      </c>
      <c r="M4364" s="137">
        <v>0</v>
      </c>
    </row>
    <row r="4365" spans="10:13" ht="14.4" hidden="1" x14ac:dyDescent="0.3">
      <c r="J4365" s="137">
        <v>3081.49</v>
      </c>
      <c r="K4365" s="137">
        <v>3080</v>
      </c>
      <c r="L4365" s="137">
        <v>1.49</v>
      </c>
      <c r="M4365" s="137">
        <v>0</v>
      </c>
    </row>
    <row r="4366" spans="10:13" ht="14.4" hidden="1" x14ac:dyDescent="0.3">
      <c r="J4366" s="137">
        <v>2903</v>
      </c>
      <c r="K4366" s="137">
        <v>2903</v>
      </c>
      <c r="L4366" s="137">
        <v>0</v>
      </c>
      <c r="M4366" s="137">
        <v>0</v>
      </c>
    </row>
    <row r="4367" spans="10:13" ht="14.4" hidden="1" x14ac:dyDescent="0.3">
      <c r="J4367" s="137">
        <v>24584.400000000001</v>
      </c>
      <c r="K4367" s="137">
        <v>20487</v>
      </c>
      <c r="L4367" s="137">
        <v>0</v>
      </c>
      <c r="M4367" s="137">
        <v>4097.3999999999996</v>
      </c>
    </row>
    <row r="4368" spans="10:13" ht="14.4" hidden="1" x14ac:dyDescent="0.3">
      <c r="J4368" s="137">
        <v>5978</v>
      </c>
      <c r="K4368" s="137">
        <v>5978</v>
      </c>
      <c r="L4368" s="137">
        <v>0</v>
      </c>
      <c r="M4368" s="137">
        <v>0</v>
      </c>
    </row>
    <row r="4369" spans="10:13" ht="14.4" hidden="1" x14ac:dyDescent="0.3">
      <c r="J4369" s="137">
        <v>4500</v>
      </c>
      <c r="K4369" s="137">
        <v>4500</v>
      </c>
      <c r="L4369" s="137">
        <v>0</v>
      </c>
      <c r="M4369" s="137">
        <v>0</v>
      </c>
    </row>
    <row r="4370" spans="10:13" ht="14.4" hidden="1" x14ac:dyDescent="0.3">
      <c r="J4370" s="137">
        <v>8687.5</v>
      </c>
      <c r="K4370" s="137">
        <v>8687.5</v>
      </c>
      <c r="L4370" s="137">
        <v>0</v>
      </c>
      <c r="M4370" s="137">
        <v>0</v>
      </c>
    </row>
    <row r="4371" spans="10:13" ht="14.4" hidden="1" x14ac:dyDescent="0.3">
      <c r="J4371" s="137">
        <v>1515.36</v>
      </c>
      <c r="K4371" s="137">
        <v>1360</v>
      </c>
      <c r="L4371" s="137">
        <v>17.600000000000001</v>
      </c>
      <c r="M4371" s="137">
        <v>137.76</v>
      </c>
    </row>
    <row r="4372" spans="10:13" ht="14.4" hidden="1" x14ac:dyDescent="0.3">
      <c r="J4372" s="137">
        <v>8499.15</v>
      </c>
      <c r="K4372" s="137">
        <v>7726.5</v>
      </c>
      <c r="L4372" s="137">
        <v>0</v>
      </c>
      <c r="M4372" s="137">
        <v>772.65</v>
      </c>
    </row>
    <row r="4373" spans="10:13" ht="14.4" hidden="1" x14ac:dyDescent="0.3">
      <c r="J4373" s="137">
        <v>122929.43</v>
      </c>
      <c r="K4373" s="137">
        <v>92534</v>
      </c>
      <c r="L4373" s="137">
        <v>19220.03</v>
      </c>
      <c r="M4373" s="137">
        <v>11175.4</v>
      </c>
    </row>
    <row r="4374" spans="10:13" ht="14.4" hidden="1" x14ac:dyDescent="0.3">
      <c r="J4374" s="137">
        <v>1410.28</v>
      </c>
      <c r="K4374" s="137">
        <v>1298</v>
      </c>
      <c r="L4374" s="137">
        <v>32.450000000000003</v>
      </c>
      <c r="M4374" s="137">
        <v>79.83</v>
      </c>
    </row>
    <row r="4375" spans="10:13" ht="14.4" hidden="1" x14ac:dyDescent="0.3">
      <c r="J4375" s="137">
        <v>1264.5</v>
      </c>
      <c r="K4375" s="137">
        <v>1264.5</v>
      </c>
      <c r="L4375" s="137">
        <v>0</v>
      </c>
      <c r="M4375" s="137">
        <v>0</v>
      </c>
    </row>
    <row r="4376" spans="10:13" ht="14.4" hidden="1" x14ac:dyDescent="0.3">
      <c r="J4376" s="137">
        <v>1899.75</v>
      </c>
      <c r="K4376" s="137">
        <v>1899.75</v>
      </c>
      <c r="L4376" s="137">
        <v>0</v>
      </c>
      <c r="M4376" s="137">
        <v>0</v>
      </c>
    </row>
    <row r="4377" spans="10:13" ht="14.4" hidden="1" x14ac:dyDescent="0.3">
      <c r="J4377" s="137">
        <v>2335.5</v>
      </c>
      <c r="K4377" s="137">
        <v>2335.5</v>
      </c>
      <c r="L4377" s="137">
        <v>0</v>
      </c>
      <c r="M4377" s="137">
        <v>0</v>
      </c>
    </row>
    <row r="4378" spans="10:13" ht="14.4" hidden="1" x14ac:dyDescent="0.3">
      <c r="J4378" s="137">
        <v>1826</v>
      </c>
      <c r="K4378" s="137">
        <v>1826</v>
      </c>
      <c r="L4378" s="137">
        <v>0</v>
      </c>
      <c r="M4378" s="137">
        <v>0</v>
      </c>
    </row>
    <row r="4379" spans="10:13" ht="14.4" hidden="1" x14ac:dyDescent="0.3">
      <c r="J4379" s="137">
        <v>1775</v>
      </c>
      <c r="K4379" s="137">
        <v>1775</v>
      </c>
      <c r="L4379" s="137">
        <v>0</v>
      </c>
      <c r="M4379" s="137">
        <v>0</v>
      </c>
    </row>
    <row r="4380" spans="10:13" ht="14.4" hidden="1" x14ac:dyDescent="0.3">
      <c r="J4380" s="137">
        <v>6702.3</v>
      </c>
      <c r="K4380" s="137">
        <v>6093</v>
      </c>
      <c r="L4380" s="137">
        <v>0</v>
      </c>
      <c r="M4380" s="137">
        <v>609.29999999999995</v>
      </c>
    </row>
    <row r="4381" spans="10:13" ht="14.4" hidden="1" x14ac:dyDescent="0.3">
      <c r="J4381" s="137">
        <v>6909.6</v>
      </c>
      <c r="K4381" s="137">
        <v>5758</v>
      </c>
      <c r="L4381" s="137">
        <v>0</v>
      </c>
      <c r="M4381" s="137">
        <v>1151.5999999999999</v>
      </c>
    </row>
    <row r="4382" spans="10:13" ht="14.4" hidden="1" x14ac:dyDescent="0.3">
      <c r="J4382" s="137">
        <v>1798.8</v>
      </c>
      <c r="K4382" s="137">
        <v>1499</v>
      </c>
      <c r="L4382" s="137">
        <v>0</v>
      </c>
      <c r="M4382" s="137">
        <v>299.8</v>
      </c>
    </row>
    <row r="4383" spans="10:13" ht="14.4" hidden="1" x14ac:dyDescent="0.3">
      <c r="J4383" s="137">
        <v>5514</v>
      </c>
      <c r="K4383" s="137">
        <v>4595</v>
      </c>
      <c r="L4383" s="137">
        <v>0</v>
      </c>
      <c r="M4383" s="137">
        <v>919</v>
      </c>
    </row>
    <row r="4384" spans="10:13" ht="14.4" hidden="1" x14ac:dyDescent="0.3">
      <c r="J4384" s="137">
        <v>15179.03</v>
      </c>
      <c r="K4384" s="137">
        <v>12649.19</v>
      </c>
      <c r="L4384" s="137">
        <v>0</v>
      </c>
      <c r="M4384" s="137">
        <v>2529.84</v>
      </c>
    </row>
    <row r="4385" spans="10:13" ht="14.4" hidden="1" x14ac:dyDescent="0.3">
      <c r="J4385" s="137">
        <v>1937.25</v>
      </c>
      <c r="K4385" s="137">
        <v>1845</v>
      </c>
      <c r="L4385" s="137">
        <v>0</v>
      </c>
      <c r="M4385" s="137">
        <v>92.25</v>
      </c>
    </row>
    <row r="4386" spans="10:13" ht="14.4" hidden="1" x14ac:dyDescent="0.3">
      <c r="J4386" s="137">
        <v>15000</v>
      </c>
      <c r="K4386" s="137">
        <v>15000</v>
      </c>
      <c r="L4386" s="137">
        <v>0</v>
      </c>
      <c r="M4386" s="137">
        <v>0</v>
      </c>
    </row>
    <row r="4387" spans="10:13" ht="14.4" hidden="1" x14ac:dyDescent="0.3">
      <c r="J4387" s="137">
        <v>3736.5</v>
      </c>
      <c r="K4387" s="137">
        <v>3736.5</v>
      </c>
      <c r="L4387" s="137">
        <v>0</v>
      </c>
      <c r="M4387" s="137">
        <v>0</v>
      </c>
    </row>
    <row r="4388" spans="10:13" ht="14.4" hidden="1" x14ac:dyDescent="0.3">
      <c r="J4388" s="137">
        <v>1672</v>
      </c>
      <c r="K4388" s="137">
        <v>1672</v>
      </c>
      <c r="L4388" s="137">
        <v>0</v>
      </c>
      <c r="M4388" s="137">
        <v>0</v>
      </c>
    </row>
    <row r="4389" spans="10:13" ht="14.4" hidden="1" x14ac:dyDescent="0.3">
      <c r="J4389" s="137">
        <v>150429.20000000001</v>
      </c>
      <c r="K4389" s="137">
        <v>150429.20000000001</v>
      </c>
      <c r="L4389" s="137">
        <v>0</v>
      </c>
      <c r="M4389" s="137">
        <v>0</v>
      </c>
    </row>
    <row r="4390" spans="10:13" ht="14.4" hidden="1" x14ac:dyDescent="0.3">
      <c r="J4390" s="137">
        <v>100095.2</v>
      </c>
      <c r="K4390" s="137">
        <v>100095.2</v>
      </c>
      <c r="L4390" s="137">
        <v>0</v>
      </c>
      <c r="M4390" s="137">
        <v>0</v>
      </c>
    </row>
    <row r="4391" spans="10:13" ht="14.4" hidden="1" x14ac:dyDescent="0.3">
      <c r="J4391" s="137">
        <v>2556.5</v>
      </c>
      <c r="K4391" s="137">
        <v>2556.5</v>
      </c>
      <c r="L4391" s="137">
        <v>0</v>
      </c>
      <c r="M4391" s="137">
        <v>0</v>
      </c>
    </row>
    <row r="4392" spans="10:13" ht="14.4" hidden="1" x14ac:dyDescent="0.3">
      <c r="J4392" s="137">
        <v>133080.85999999999</v>
      </c>
      <c r="K4392" s="137">
        <v>125547.98</v>
      </c>
      <c r="L4392" s="137">
        <v>0</v>
      </c>
      <c r="M4392" s="137">
        <v>7532.88</v>
      </c>
    </row>
    <row r="4393" spans="10:13" ht="14.4" hidden="1" x14ac:dyDescent="0.3">
      <c r="J4393" s="137">
        <v>76153.919999999998</v>
      </c>
      <c r="K4393" s="137">
        <v>71843.320000000007</v>
      </c>
      <c r="L4393" s="137">
        <v>0</v>
      </c>
      <c r="M4393" s="137">
        <v>4310.6000000000004</v>
      </c>
    </row>
    <row r="4394" spans="10:13" ht="14.4" hidden="1" x14ac:dyDescent="0.3">
      <c r="J4394" s="137">
        <v>2515.87</v>
      </c>
      <c r="K4394" s="137">
        <v>2277</v>
      </c>
      <c r="L4394" s="137">
        <v>238.87</v>
      </c>
      <c r="M4394" s="137">
        <v>0</v>
      </c>
    </row>
    <row r="4395" spans="10:13" ht="14.4" hidden="1" x14ac:dyDescent="0.3">
      <c r="J4395" s="137">
        <v>3286.8</v>
      </c>
      <c r="K4395" s="137">
        <v>2739</v>
      </c>
      <c r="L4395" s="137">
        <v>0</v>
      </c>
      <c r="M4395" s="137">
        <v>547.79999999999995</v>
      </c>
    </row>
    <row r="4396" spans="10:13" ht="14.4" hidden="1" x14ac:dyDescent="0.3">
      <c r="J4396" s="137">
        <v>6738.6</v>
      </c>
      <c r="K4396" s="137">
        <v>5615.5</v>
      </c>
      <c r="L4396" s="137">
        <v>0</v>
      </c>
      <c r="M4396" s="137">
        <v>1123.0999999999999</v>
      </c>
    </row>
    <row r="4397" spans="10:13" ht="14.4" hidden="1" x14ac:dyDescent="0.3">
      <c r="J4397" s="137">
        <v>8531.5499999999993</v>
      </c>
      <c r="K4397" s="137">
        <v>8531.5499999999993</v>
      </c>
      <c r="L4397" s="137">
        <v>0</v>
      </c>
      <c r="M4397" s="137">
        <v>0</v>
      </c>
    </row>
    <row r="4398" spans="10:13" ht="14.4" hidden="1" x14ac:dyDescent="0.3">
      <c r="J4398" s="137">
        <v>58302.080000000002</v>
      </c>
      <c r="K4398" s="137">
        <v>53660.45</v>
      </c>
      <c r="L4398" s="137">
        <v>1341.51</v>
      </c>
      <c r="M4398" s="137">
        <v>3300.12</v>
      </c>
    </row>
    <row r="4399" spans="10:13" ht="14.4" hidden="1" x14ac:dyDescent="0.3">
      <c r="J4399" s="137">
        <v>344</v>
      </c>
      <c r="K4399" s="137">
        <v>344</v>
      </c>
      <c r="L4399" s="137">
        <v>0</v>
      </c>
      <c r="M4399" s="137">
        <v>0</v>
      </c>
    </row>
    <row r="4400" spans="10:13" ht="14.4" hidden="1" x14ac:dyDescent="0.3">
      <c r="J4400" s="137">
        <v>29521.439999999999</v>
      </c>
      <c r="K4400" s="137">
        <v>29500</v>
      </c>
      <c r="L4400" s="137">
        <v>21.44</v>
      </c>
      <c r="M4400" s="137">
        <v>0</v>
      </c>
    </row>
    <row r="4401" spans="10:13" ht="14.4" hidden="1" x14ac:dyDescent="0.3">
      <c r="J4401" s="137">
        <v>7595.81</v>
      </c>
      <c r="K4401" s="137">
        <v>6846</v>
      </c>
      <c r="L4401" s="137">
        <v>63.07</v>
      </c>
      <c r="M4401" s="137">
        <v>686.74</v>
      </c>
    </row>
    <row r="4402" spans="10:13" ht="14.4" hidden="1" x14ac:dyDescent="0.3">
      <c r="J4402" s="137">
        <v>4400</v>
      </c>
      <c r="K4402" s="137">
        <v>4000</v>
      </c>
      <c r="L4402" s="137">
        <v>0</v>
      </c>
      <c r="M4402" s="137">
        <v>400</v>
      </c>
    </row>
    <row r="4403" spans="10:13" ht="14.4" hidden="1" x14ac:dyDescent="0.3">
      <c r="J4403" s="137">
        <v>25437.93</v>
      </c>
      <c r="K4403" s="137">
        <v>24226.6</v>
      </c>
      <c r="L4403" s="137">
        <v>0</v>
      </c>
      <c r="M4403" s="137">
        <v>1211.33</v>
      </c>
    </row>
    <row r="4404" spans="10:13" ht="14.4" hidden="1" x14ac:dyDescent="0.3">
      <c r="J4404" s="137">
        <v>7308.89</v>
      </c>
      <c r="K4404" s="137">
        <v>6727</v>
      </c>
      <c r="L4404" s="137">
        <v>168.18</v>
      </c>
      <c r="M4404" s="137">
        <v>413.71</v>
      </c>
    </row>
    <row r="4405" spans="10:13" ht="14.4" hidden="1" x14ac:dyDescent="0.3">
      <c r="J4405" s="137">
        <v>1704</v>
      </c>
      <c r="K4405" s="137">
        <v>1704</v>
      </c>
      <c r="L4405" s="137">
        <v>0</v>
      </c>
      <c r="M4405" s="137">
        <v>0</v>
      </c>
    </row>
    <row r="4406" spans="10:13" ht="14.4" hidden="1" x14ac:dyDescent="0.3">
      <c r="J4406" s="137">
        <v>14804</v>
      </c>
      <c r="K4406" s="137">
        <v>14804</v>
      </c>
      <c r="L4406" s="137">
        <v>0</v>
      </c>
      <c r="M4406" s="137">
        <v>0</v>
      </c>
    </row>
    <row r="4407" spans="10:13" ht="14.4" hidden="1" x14ac:dyDescent="0.3">
      <c r="J4407" s="137">
        <v>1680</v>
      </c>
      <c r="K4407" s="137">
        <v>1680</v>
      </c>
      <c r="L4407" s="137">
        <v>0</v>
      </c>
      <c r="M4407" s="137">
        <v>0</v>
      </c>
    </row>
    <row r="4408" spans="10:13" ht="14.4" hidden="1" x14ac:dyDescent="0.3">
      <c r="J4408" s="137">
        <v>1227</v>
      </c>
      <c r="K4408" s="137">
        <v>1227</v>
      </c>
      <c r="L4408" s="137">
        <v>0</v>
      </c>
      <c r="M4408" s="137">
        <v>0</v>
      </c>
    </row>
    <row r="4409" spans="10:13" ht="14.4" hidden="1" x14ac:dyDescent="0.3">
      <c r="J4409" s="137">
        <v>25729.8</v>
      </c>
      <c r="K4409" s="137">
        <v>21441.5</v>
      </c>
      <c r="L4409" s="137">
        <v>0</v>
      </c>
      <c r="M4409" s="137">
        <v>4288.3</v>
      </c>
    </row>
    <row r="4410" spans="10:13" ht="14.4" hidden="1" x14ac:dyDescent="0.3">
      <c r="J4410" s="137">
        <v>14800</v>
      </c>
      <c r="K4410" s="137">
        <v>14800</v>
      </c>
      <c r="L4410" s="137">
        <v>0</v>
      </c>
      <c r="M4410" s="137">
        <v>0</v>
      </c>
    </row>
    <row r="4411" spans="10:13" ht="14.4" hidden="1" x14ac:dyDescent="0.3">
      <c r="J4411" s="137">
        <v>4640</v>
      </c>
      <c r="K4411" s="137">
        <v>4640</v>
      </c>
      <c r="L4411" s="137">
        <v>0</v>
      </c>
      <c r="M4411" s="137">
        <v>0</v>
      </c>
    </row>
    <row r="4412" spans="10:13" ht="14.4" hidden="1" x14ac:dyDescent="0.3">
      <c r="J4412" s="137">
        <v>21269.5</v>
      </c>
      <c r="K4412" s="137">
        <v>11796.5</v>
      </c>
      <c r="L4412" s="137">
        <v>9473</v>
      </c>
      <c r="M4412" s="137">
        <v>0</v>
      </c>
    </row>
    <row r="4413" spans="10:13" ht="14.4" hidden="1" x14ac:dyDescent="0.3">
      <c r="J4413" s="137">
        <v>23699</v>
      </c>
      <c r="K4413" s="137">
        <v>16913</v>
      </c>
      <c r="L4413" s="137">
        <v>6786</v>
      </c>
      <c r="M4413" s="137">
        <v>0</v>
      </c>
    </row>
    <row r="4414" spans="10:13" ht="14.4" hidden="1" x14ac:dyDescent="0.3">
      <c r="J4414" s="137">
        <v>18446</v>
      </c>
      <c r="K4414" s="137">
        <v>7066</v>
      </c>
      <c r="L4414" s="137">
        <v>11380</v>
      </c>
      <c r="M4414" s="137">
        <v>0</v>
      </c>
    </row>
    <row r="4415" spans="10:13" ht="14.4" hidden="1" x14ac:dyDescent="0.3">
      <c r="J4415" s="137">
        <v>7383.61</v>
      </c>
      <c r="K4415" s="137">
        <v>6027.24</v>
      </c>
      <c r="L4415" s="137">
        <v>1356.37</v>
      </c>
      <c r="M4415" s="137">
        <v>0</v>
      </c>
    </row>
    <row r="4416" spans="10:13" ht="14.4" hidden="1" x14ac:dyDescent="0.3">
      <c r="J4416" s="137">
        <v>9172.58</v>
      </c>
      <c r="K4416" s="137">
        <v>6842.78</v>
      </c>
      <c r="L4416" s="137">
        <v>2329.8000000000002</v>
      </c>
      <c r="M4416" s="137">
        <v>0</v>
      </c>
    </row>
    <row r="4417" spans="10:13" ht="14.4" hidden="1" x14ac:dyDescent="0.3">
      <c r="J4417" s="137">
        <v>23064</v>
      </c>
      <c r="K4417" s="137">
        <v>13253</v>
      </c>
      <c r="L4417" s="137">
        <v>9811</v>
      </c>
      <c r="M4417" s="137">
        <v>0</v>
      </c>
    </row>
    <row r="4418" spans="10:13" ht="14.4" hidden="1" x14ac:dyDescent="0.3">
      <c r="J4418" s="137">
        <v>8041.99</v>
      </c>
      <c r="K4418" s="137">
        <v>6167.14</v>
      </c>
      <c r="L4418" s="137">
        <v>1874.85</v>
      </c>
      <c r="M4418" s="137">
        <v>0</v>
      </c>
    </row>
    <row r="4419" spans="10:13" ht="14.4" hidden="1" x14ac:dyDescent="0.3">
      <c r="J4419" s="137">
        <v>36068.5</v>
      </c>
      <c r="K4419" s="137">
        <v>10941.5</v>
      </c>
      <c r="L4419" s="137">
        <v>25127</v>
      </c>
      <c r="M4419" s="137">
        <v>0</v>
      </c>
    </row>
    <row r="4420" spans="10:13" ht="14.4" hidden="1" x14ac:dyDescent="0.3">
      <c r="J4420" s="137">
        <v>17625</v>
      </c>
      <c r="K4420" s="137">
        <v>11423</v>
      </c>
      <c r="L4420" s="137">
        <v>6202</v>
      </c>
      <c r="M4420" s="137">
        <v>0</v>
      </c>
    </row>
    <row r="4421" spans="10:13" ht="14.4" hidden="1" x14ac:dyDescent="0.3">
      <c r="J4421" s="137">
        <v>11393.81</v>
      </c>
      <c r="K4421" s="137">
        <v>8180.37</v>
      </c>
      <c r="L4421" s="137">
        <v>3213.44</v>
      </c>
      <c r="M4421" s="137">
        <v>0</v>
      </c>
    </row>
    <row r="4422" spans="10:13" ht="14.4" hidden="1" x14ac:dyDescent="0.3">
      <c r="J4422" s="137">
        <v>24498</v>
      </c>
      <c r="K4422" s="137">
        <v>8532</v>
      </c>
      <c r="L4422" s="137">
        <v>15966</v>
      </c>
      <c r="M4422" s="137">
        <v>0</v>
      </c>
    </row>
    <row r="4423" spans="10:13" ht="14.4" hidden="1" x14ac:dyDescent="0.3">
      <c r="J4423" s="137">
        <v>16787.5</v>
      </c>
      <c r="K4423" s="137">
        <v>9478.5</v>
      </c>
      <c r="L4423" s="137">
        <v>7309</v>
      </c>
      <c r="M4423" s="137">
        <v>0</v>
      </c>
    </row>
    <row r="4424" spans="10:13" ht="14.4" hidden="1" x14ac:dyDescent="0.3">
      <c r="J4424" s="137">
        <v>35033.11</v>
      </c>
      <c r="K4424" s="137">
        <v>23438</v>
      </c>
      <c r="L4424" s="137">
        <v>11595.11</v>
      </c>
      <c r="M4424" s="137">
        <v>0</v>
      </c>
    </row>
    <row r="4425" spans="10:13" ht="14.4" hidden="1" x14ac:dyDescent="0.3">
      <c r="J4425" s="137">
        <v>19478</v>
      </c>
      <c r="K4425" s="137">
        <v>16453</v>
      </c>
      <c r="L4425" s="137">
        <v>3025</v>
      </c>
      <c r="M4425" s="137">
        <v>0</v>
      </c>
    </row>
    <row r="4426" spans="10:13" ht="14.4" hidden="1" x14ac:dyDescent="0.3">
      <c r="J4426" s="137">
        <v>164375.82</v>
      </c>
      <c r="K4426" s="137">
        <v>87015.35</v>
      </c>
      <c r="L4426" s="137">
        <v>77360.47</v>
      </c>
      <c r="M4426" s="137">
        <v>0</v>
      </c>
    </row>
    <row r="4427" spans="10:13" ht="14.4" hidden="1" x14ac:dyDescent="0.3">
      <c r="J4427" s="137">
        <v>19947</v>
      </c>
      <c r="K4427" s="137">
        <v>9453</v>
      </c>
      <c r="L4427" s="137">
        <v>10494</v>
      </c>
      <c r="M4427" s="137">
        <v>0</v>
      </c>
    </row>
    <row r="4428" spans="10:13" ht="14.4" hidden="1" x14ac:dyDescent="0.3">
      <c r="J4428" s="137">
        <v>20233</v>
      </c>
      <c r="K4428" s="137">
        <v>10105</v>
      </c>
      <c r="L4428" s="137">
        <v>10128</v>
      </c>
      <c r="M4428" s="137">
        <v>0</v>
      </c>
    </row>
    <row r="4429" spans="10:13" ht="14.4" hidden="1" x14ac:dyDescent="0.3">
      <c r="J4429" s="137">
        <v>8228.5</v>
      </c>
      <c r="K4429" s="137">
        <v>6476.5</v>
      </c>
      <c r="L4429" s="137">
        <v>1752</v>
      </c>
      <c r="M4429" s="137">
        <v>0</v>
      </c>
    </row>
    <row r="4430" spans="10:13" ht="14.4" hidden="1" x14ac:dyDescent="0.3">
      <c r="J4430" s="137">
        <v>23603.5</v>
      </c>
      <c r="K4430" s="137">
        <v>15242.5</v>
      </c>
      <c r="L4430" s="137">
        <v>8361</v>
      </c>
      <c r="M4430" s="137">
        <v>0</v>
      </c>
    </row>
    <row r="4431" spans="10:13" ht="14.4" hidden="1" x14ac:dyDescent="0.3">
      <c r="J4431" s="137">
        <v>10448.77</v>
      </c>
      <c r="K4431" s="137">
        <v>7477.05</v>
      </c>
      <c r="L4431" s="137">
        <v>2971.72</v>
      </c>
      <c r="M4431" s="137">
        <v>0</v>
      </c>
    </row>
    <row r="4432" spans="10:13" ht="14.4" hidden="1" x14ac:dyDescent="0.3">
      <c r="J4432" s="137">
        <v>4575.91</v>
      </c>
      <c r="K4432" s="137">
        <v>1857.58</v>
      </c>
      <c r="L4432" s="137">
        <v>2718.33</v>
      </c>
      <c r="M4432" s="137">
        <v>0</v>
      </c>
    </row>
    <row r="4433" spans="10:13" ht="14.4" hidden="1" x14ac:dyDescent="0.3">
      <c r="J4433" s="137">
        <v>24147.96</v>
      </c>
      <c r="K4433" s="137">
        <v>16682.5</v>
      </c>
      <c r="L4433" s="137">
        <v>7465.46</v>
      </c>
      <c r="M4433" s="137">
        <v>0</v>
      </c>
    </row>
    <row r="4434" spans="10:13" ht="14.4" hidden="1" x14ac:dyDescent="0.3">
      <c r="J4434" s="137">
        <v>5706</v>
      </c>
      <c r="K4434" s="137">
        <v>5706</v>
      </c>
      <c r="L4434" s="137">
        <v>0</v>
      </c>
      <c r="M4434" s="137">
        <v>0</v>
      </c>
    </row>
    <row r="4435" spans="10:13" ht="14.4" hidden="1" x14ac:dyDescent="0.3">
      <c r="J4435" s="137">
        <v>23310.5</v>
      </c>
      <c r="K4435" s="137">
        <v>12927.5</v>
      </c>
      <c r="L4435" s="137">
        <v>10383</v>
      </c>
      <c r="M4435" s="137">
        <v>0</v>
      </c>
    </row>
    <row r="4436" spans="10:13" ht="14.4" hidden="1" x14ac:dyDescent="0.3">
      <c r="J4436" s="137">
        <v>15774.5</v>
      </c>
      <c r="K4436" s="137">
        <v>10068.5</v>
      </c>
      <c r="L4436" s="137">
        <v>5706</v>
      </c>
      <c r="M4436" s="137">
        <v>0</v>
      </c>
    </row>
    <row r="4437" spans="10:13" ht="14.4" hidden="1" x14ac:dyDescent="0.3">
      <c r="J4437" s="137">
        <v>17230.330000000002</v>
      </c>
      <c r="K4437" s="137">
        <v>12108.56</v>
      </c>
      <c r="L4437" s="137">
        <v>5121.7700000000004</v>
      </c>
      <c r="M4437" s="137">
        <v>0</v>
      </c>
    </row>
    <row r="4438" spans="10:13" ht="14.4" hidden="1" x14ac:dyDescent="0.3">
      <c r="J4438" s="137">
        <v>11405</v>
      </c>
      <c r="K4438" s="137">
        <v>10382</v>
      </c>
      <c r="L4438" s="137">
        <v>1023</v>
      </c>
      <c r="M4438" s="137">
        <v>0</v>
      </c>
    </row>
    <row r="4439" spans="10:13" ht="14.4" hidden="1" x14ac:dyDescent="0.3">
      <c r="J4439" s="137">
        <v>43514</v>
      </c>
      <c r="K4439" s="137">
        <v>19822</v>
      </c>
      <c r="L4439" s="137">
        <v>23692</v>
      </c>
      <c r="M4439" s="137">
        <v>0</v>
      </c>
    </row>
    <row r="4440" spans="10:13" ht="14.4" hidden="1" x14ac:dyDescent="0.3">
      <c r="J4440" s="137">
        <v>8606.18</v>
      </c>
      <c r="K4440" s="137">
        <v>7851.05</v>
      </c>
      <c r="L4440" s="137">
        <v>755.13</v>
      </c>
      <c r="M4440" s="137">
        <v>0</v>
      </c>
    </row>
    <row r="4441" spans="10:13" ht="14.4" hidden="1" x14ac:dyDescent="0.3">
      <c r="J4441" s="137">
        <v>9360.5</v>
      </c>
      <c r="K4441" s="137">
        <v>8640.5</v>
      </c>
      <c r="L4441" s="137">
        <v>720</v>
      </c>
      <c r="M4441" s="137">
        <v>0</v>
      </c>
    </row>
    <row r="4442" spans="10:13" ht="14.4" hidden="1" x14ac:dyDescent="0.3">
      <c r="J4442" s="137">
        <v>49472.5</v>
      </c>
      <c r="K4442" s="137">
        <v>23508.5</v>
      </c>
      <c r="L4442" s="137">
        <v>25964</v>
      </c>
      <c r="M4442" s="137">
        <v>0</v>
      </c>
    </row>
    <row r="4443" spans="10:13" ht="14.4" hidden="1" x14ac:dyDescent="0.3">
      <c r="J4443" s="137">
        <v>7429</v>
      </c>
      <c r="K4443" s="137">
        <v>4577</v>
      </c>
      <c r="L4443" s="137">
        <v>2852</v>
      </c>
      <c r="M4443" s="137">
        <v>0</v>
      </c>
    </row>
    <row r="4444" spans="10:13" ht="14.4" hidden="1" x14ac:dyDescent="0.3">
      <c r="J4444" s="137">
        <v>11256</v>
      </c>
      <c r="K4444" s="137">
        <v>8628</v>
      </c>
      <c r="L4444" s="137">
        <v>2628</v>
      </c>
      <c r="M4444" s="137">
        <v>0</v>
      </c>
    </row>
    <row r="4445" spans="10:13" ht="14.4" hidden="1" x14ac:dyDescent="0.3">
      <c r="J4445" s="137">
        <v>1602.5</v>
      </c>
      <c r="K4445" s="137">
        <v>1602.5</v>
      </c>
      <c r="L4445" s="137">
        <v>0</v>
      </c>
      <c r="M4445" s="137">
        <v>0</v>
      </c>
    </row>
    <row r="4446" spans="10:13" ht="14.4" hidden="1" x14ac:dyDescent="0.3">
      <c r="J4446" s="137">
        <v>10492</v>
      </c>
      <c r="K4446" s="137">
        <v>10492</v>
      </c>
      <c r="L4446" s="137">
        <v>0</v>
      </c>
      <c r="M4446" s="137">
        <v>0</v>
      </c>
    </row>
    <row r="4447" spans="10:13" ht="14.4" hidden="1" x14ac:dyDescent="0.3">
      <c r="J4447" s="137">
        <v>23340.5</v>
      </c>
      <c r="K4447" s="137">
        <v>17279.5</v>
      </c>
      <c r="L4447" s="137">
        <v>6061</v>
      </c>
      <c r="M4447" s="137">
        <v>0</v>
      </c>
    </row>
    <row r="4448" spans="10:13" ht="14.4" hidden="1" x14ac:dyDescent="0.3">
      <c r="J4448" s="137">
        <v>18884</v>
      </c>
      <c r="K4448" s="137">
        <v>18884</v>
      </c>
      <c r="L4448" s="137">
        <v>0</v>
      </c>
      <c r="M4448" s="137">
        <v>0</v>
      </c>
    </row>
    <row r="4449" spans="10:13" ht="14.4" hidden="1" x14ac:dyDescent="0.3">
      <c r="J4449" s="137">
        <v>21720.959999999999</v>
      </c>
      <c r="K4449" s="137">
        <v>10852.23</v>
      </c>
      <c r="L4449" s="137">
        <v>10868.73</v>
      </c>
      <c r="M4449" s="137">
        <v>0</v>
      </c>
    </row>
    <row r="4450" spans="10:13" ht="14.4" hidden="1" x14ac:dyDescent="0.3">
      <c r="J4450" s="137">
        <v>188926.83</v>
      </c>
      <c r="K4450" s="137">
        <v>111700.43</v>
      </c>
      <c r="L4450" s="137">
        <v>77226.399999999994</v>
      </c>
      <c r="M4450" s="137">
        <v>0</v>
      </c>
    </row>
    <row r="4451" spans="10:13" ht="14.4" hidden="1" x14ac:dyDescent="0.3">
      <c r="J4451" s="137">
        <v>13789.5</v>
      </c>
      <c r="K4451" s="137">
        <v>10408.5</v>
      </c>
      <c r="L4451" s="137">
        <v>3381</v>
      </c>
      <c r="M4451" s="137">
        <v>0</v>
      </c>
    </row>
    <row r="4452" spans="10:13" ht="14.4" hidden="1" x14ac:dyDescent="0.3">
      <c r="J4452" s="137">
        <v>16609.21</v>
      </c>
      <c r="K4452" s="137">
        <v>15110</v>
      </c>
      <c r="L4452" s="137">
        <v>1499.21</v>
      </c>
      <c r="M4452" s="137">
        <v>0</v>
      </c>
    </row>
    <row r="4453" spans="10:13" ht="14.4" hidden="1" x14ac:dyDescent="0.3">
      <c r="J4453" s="137">
        <v>4672</v>
      </c>
      <c r="K4453" s="137">
        <v>4672</v>
      </c>
      <c r="L4453" s="137">
        <v>0</v>
      </c>
      <c r="M4453" s="137">
        <v>0</v>
      </c>
    </row>
    <row r="4454" spans="10:13" ht="14.4" hidden="1" x14ac:dyDescent="0.3">
      <c r="J4454" s="137">
        <v>72643.55</v>
      </c>
      <c r="K4454" s="137">
        <v>68273.5</v>
      </c>
      <c r="L4454" s="137">
        <v>4370.05</v>
      </c>
      <c r="M4454" s="137">
        <v>0</v>
      </c>
    </row>
    <row r="4455" spans="10:13" ht="14.4" hidden="1" x14ac:dyDescent="0.3">
      <c r="J4455" s="137">
        <v>2955.81</v>
      </c>
      <c r="K4455" s="137">
        <v>2665</v>
      </c>
      <c r="L4455" s="137">
        <v>22.1</v>
      </c>
      <c r="M4455" s="137">
        <v>268.70999999999998</v>
      </c>
    </row>
    <row r="4456" spans="10:13" ht="14.4" hidden="1" x14ac:dyDescent="0.3">
      <c r="J4456" s="137">
        <v>25377</v>
      </c>
      <c r="K4456" s="137">
        <v>23070</v>
      </c>
      <c r="L4456" s="137">
        <v>0</v>
      </c>
      <c r="M4456" s="137">
        <v>2307</v>
      </c>
    </row>
    <row r="4457" spans="10:13" ht="14.4" hidden="1" x14ac:dyDescent="0.3">
      <c r="J4457" s="137">
        <v>19020.240000000002</v>
      </c>
      <c r="K4457" s="137">
        <v>15750</v>
      </c>
      <c r="L4457" s="137">
        <v>1652.07</v>
      </c>
      <c r="M4457" s="137">
        <v>1618.17</v>
      </c>
    </row>
    <row r="4458" spans="10:13" ht="14.4" hidden="1" x14ac:dyDescent="0.3">
      <c r="J4458" s="137">
        <v>0.79</v>
      </c>
      <c r="K4458" s="137">
        <v>0.41</v>
      </c>
      <c r="L4458" s="137">
        <v>0.38</v>
      </c>
      <c r="M4458" s="137">
        <v>0</v>
      </c>
    </row>
    <row r="4459" spans="10:13" ht="14.4" hidden="1" x14ac:dyDescent="0.3">
      <c r="J4459" s="137">
        <v>3996</v>
      </c>
      <c r="K4459" s="137">
        <v>3330</v>
      </c>
      <c r="L4459" s="137">
        <v>0</v>
      </c>
      <c r="M4459" s="137">
        <v>666</v>
      </c>
    </row>
    <row r="4460" spans="10:13" ht="14.4" hidden="1" x14ac:dyDescent="0.3">
      <c r="J4460" s="137">
        <v>127.5</v>
      </c>
      <c r="K4460" s="137">
        <v>127.5</v>
      </c>
      <c r="L4460" s="137">
        <v>0</v>
      </c>
      <c r="M4460" s="137">
        <v>0</v>
      </c>
    </row>
    <row r="4461" spans="10:13" ht="14.4" hidden="1" x14ac:dyDescent="0.3">
      <c r="J4461" s="137">
        <v>6297.5</v>
      </c>
      <c r="K4461" s="137">
        <v>5580</v>
      </c>
      <c r="L4461" s="137">
        <v>717.5</v>
      </c>
      <c r="M4461" s="137">
        <v>0</v>
      </c>
    </row>
    <row r="4462" spans="10:13" ht="14.4" hidden="1" x14ac:dyDescent="0.3">
      <c r="J4462" s="137">
        <v>37039.160000000003</v>
      </c>
      <c r="K4462" s="137">
        <v>33200</v>
      </c>
      <c r="L4462" s="137">
        <v>491.78</v>
      </c>
      <c r="M4462" s="137">
        <v>3347.38</v>
      </c>
    </row>
    <row r="4463" spans="10:13" ht="14.4" hidden="1" x14ac:dyDescent="0.3">
      <c r="J4463" s="137">
        <v>17812</v>
      </c>
      <c r="K4463" s="137">
        <v>5207</v>
      </c>
      <c r="L4463" s="137">
        <v>12605</v>
      </c>
      <c r="M4463" s="137">
        <v>0</v>
      </c>
    </row>
    <row r="4464" spans="10:13" ht="14.4" hidden="1" x14ac:dyDescent="0.3">
      <c r="J4464" s="137">
        <v>1734</v>
      </c>
      <c r="K4464" s="137">
        <v>1734</v>
      </c>
      <c r="L4464" s="137">
        <v>0</v>
      </c>
      <c r="M4464" s="137">
        <v>0</v>
      </c>
    </row>
    <row r="4465" spans="10:13" ht="14.4" hidden="1" x14ac:dyDescent="0.3">
      <c r="J4465" s="137">
        <v>16897.490000000002</v>
      </c>
      <c r="K4465" s="137">
        <v>16877</v>
      </c>
      <c r="L4465" s="137">
        <v>20.49</v>
      </c>
      <c r="M4465" s="137">
        <v>0</v>
      </c>
    </row>
    <row r="4466" spans="10:13" ht="14.4" hidden="1" x14ac:dyDescent="0.3">
      <c r="J4466" s="137">
        <v>7</v>
      </c>
      <c r="K4466" s="137">
        <v>7</v>
      </c>
      <c r="L4466" s="137">
        <v>0</v>
      </c>
      <c r="M4466" s="137">
        <v>0</v>
      </c>
    </row>
    <row r="4467" spans="10:13" ht="14.4" hidden="1" x14ac:dyDescent="0.3">
      <c r="J4467" s="137">
        <v>443.46</v>
      </c>
      <c r="K4467" s="137">
        <v>369.55</v>
      </c>
      <c r="L4467" s="137">
        <v>0</v>
      </c>
      <c r="M4467" s="137">
        <v>73.91</v>
      </c>
    </row>
    <row r="4468" spans="10:13" ht="14.4" hidden="1" x14ac:dyDescent="0.3">
      <c r="J4468" s="137">
        <v>2619</v>
      </c>
      <c r="K4468" s="137">
        <v>2619</v>
      </c>
      <c r="L4468" s="137">
        <v>0</v>
      </c>
      <c r="M4468" s="137">
        <v>0</v>
      </c>
    </row>
    <row r="4469" spans="10:13" ht="14.4" hidden="1" x14ac:dyDescent="0.3">
      <c r="J4469" s="137">
        <v>5797.5</v>
      </c>
      <c r="K4469" s="137">
        <v>5797.5</v>
      </c>
      <c r="L4469" s="137">
        <v>0</v>
      </c>
      <c r="M4469" s="137">
        <v>0</v>
      </c>
    </row>
    <row r="4470" spans="10:13" ht="14.4" hidden="1" x14ac:dyDescent="0.3">
      <c r="J4470" s="137">
        <v>1643.46</v>
      </c>
      <c r="K4470" s="137">
        <v>0</v>
      </c>
      <c r="L4470" s="137">
        <v>1643.46</v>
      </c>
      <c r="M4470" s="137">
        <v>0</v>
      </c>
    </row>
    <row r="4471" spans="10:13" ht="14.4" hidden="1" x14ac:dyDescent="0.3">
      <c r="J4471" s="137">
        <v>6327.5</v>
      </c>
      <c r="K4471" s="137">
        <v>6327.5</v>
      </c>
      <c r="L4471" s="137">
        <v>0</v>
      </c>
      <c r="M4471" s="137">
        <v>0</v>
      </c>
    </row>
    <row r="4472" spans="10:13" ht="14.4" hidden="1" x14ac:dyDescent="0.3">
      <c r="J4472" s="137">
        <v>6339</v>
      </c>
      <c r="K4472" s="137">
        <v>6339</v>
      </c>
      <c r="L4472" s="137">
        <v>0</v>
      </c>
      <c r="M4472" s="137">
        <v>0</v>
      </c>
    </row>
    <row r="4473" spans="10:13" ht="14.4" hidden="1" x14ac:dyDescent="0.3">
      <c r="J4473" s="137">
        <v>2113</v>
      </c>
      <c r="K4473" s="137">
        <v>2113</v>
      </c>
      <c r="L4473" s="137">
        <v>0</v>
      </c>
      <c r="M4473" s="137">
        <v>0</v>
      </c>
    </row>
    <row r="4474" spans="10:13" ht="14.4" hidden="1" x14ac:dyDescent="0.3">
      <c r="J4474" s="137">
        <v>21087.68</v>
      </c>
      <c r="K4474" s="137">
        <v>20083.5</v>
      </c>
      <c r="L4474" s="137">
        <v>0</v>
      </c>
      <c r="M4474" s="137">
        <v>1004.18</v>
      </c>
    </row>
    <row r="4475" spans="10:13" ht="14.4" hidden="1" x14ac:dyDescent="0.3">
      <c r="J4475" s="137">
        <v>6514.9</v>
      </c>
      <c r="K4475" s="137">
        <v>5845</v>
      </c>
      <c r="L4475" s="137">
        <v>301.13</v>
      </c>
      <c r="M4475" s="137">
        <v>368.77</v>
      </c>
    </row>
    <row r="4476" spans="10:13" ht="14.4" hidden="1" x14ac:dyDescent="0.3">
      <c r="J4476" s="137">
        <v>22675.65</v>
      </c>
      <c r="K4476" s="137">
        <v>20607</v>
      </c>
      <c r="L4476" s="137">
        <v>196.35</v>
      </c>
      <c r="M4476" s="137">
        <v>1872.3</v>
      </c>
    </row>
    <row r="4477" spans="10:13" ht="14.4" hidden="1" x14ac:dyDescent="0.3">
      <c r="J4477" s="137">
        <v>1303.5</v>
      </c>
      <c r="K4477" s="137">
        <v>1303.5</v>
      </c>
      <c r="L4477" s="137">
        <v>0</v>
      </c>
      <c r="M4477" s="137">
        <v>0</v>
      </c>
    </row>
    <row r="4478" spans="10:13" ht="14.4" hidden="1" x14ac:dyDescent="0.3">
      <c r="J4478" s="137">
        <v>8250</v>
      </c>
      <c r="K4478" s="137">
        <v>8250</v>
      </c>
      <c r="L4478" s="137">
        <v>0</v>
      </c>
      <c r="M4478" s="137">
        <v>0</v>
      </c>
    </row>
    <row r="4479" spans="10:13" ht="14.4" hidden="1" x14ac:dyDescent="0.3">
      <c r="J4479" s="137">
        <v>8825</v>
      </c>
      <c r="K4479" s="137">
        <v>8825</v>
      </c>
      <c r="L4479" s="137">
        <v>0</v>
      </c>
      <c r="M4479" s="137">
        <v>0</v>
      </c>
    </row>
    <row r="4480" spans="10:13" ht="14.4" hidden="1" x14ac:dyDescent="0.3">
      <c r="J4480" s="137">
        <v>60215.65</v>
      </c>
      <c r="K4480" s="137">
        <v>54741.5</v>
      </c>
      <c r="L4480" s="137">
        <v>0</v>
      </c>
      <c r="M4480" s="137">
        <v>5474.15</v>
      </c>
    </row>
    <row r="4481" spans="10:13" ht="14.4" hidden="1" x14ac:dyDescent="0.3">
      <c r="J4481" s="137">
        <v>1712.15</v>
      </c>
      <c r="K4481" s="137">
        <v>1556.5</v>
      </c>
      <c r="L4481" s="137">
        <v>0</v>
      </c>
      <c r="M4481" s="137">
        <v>155.65</v>
      </c>
    </row>
    <row r="4482" spans="10:13" ht="14.4" hidden="1" x14ac:dyDescent="0.3">
      <c r="J4482" s="137">
        <v>29524.48</v>
      </c>
      <c r="K4482" s="137">
        <v>10895</v>
      </c>
      <c r="L4482" s="137">
        <v>17044.32</v>
      </c>
      <c r="M4482" s="137">
        <v>1585.16</v>
      </c>
    </row>
    <row r="4483" spans="10:13" ht="14.4" hidden="1" x14ac:dyDescent="0.3">
      <c r="J4483" s="137">
        <v>5518.66</v>
      </c>
      <c r="K4483" s="137">
        <v>5250</v>
      </c>
      <c r="L4483" s="137">
        <v>268.66000000000003</v>
      </c>
      <c r="M4483" s="137">
        <v>0</v>
      </c>
    </row>
    <row r="4484" spans="10:13" ht="14.4" hidden="1" x14ac:dyDescent="0.3">
      <c r="J4484" s="137">
        <v>35784.54</v>
      </c>
      <c r="K4484" s="137">
        <v>26205.07</v>
      </c>
      <c r="L4484" s="137">
        <v>7553.9299999999994</v>
      </c>
      <c r="M4484" s="137">
        <v>2025.54</v>
      </c>
    </row>
    <row r="4485" spans="10:13" ht="14.4" hidden="1" x14ac:dyDescent="0.3">
      <c r="J4485" s="137">
        <v>12963.5</v>
      </c>
      <c r="K4485" s="137">
        <v>11785</v>
      </c>
      <c r="L4485" s="137">
        <v>0</v>
      </c>
      <c r="M4485" s="137">
        <v>1178.5</v>
      </c>
    </row>
    <row r="4486" spans="10:13" ht="14.4" hidden="1" x14ac:dyDescent="0.3">
      <c r="J4486" s="137">
        <v>3517.88</v>
      </c>
      <c r="K4486" s="137">
        <v>1322.25</v>
      </c>
      <c r="L4486" s="137">
        <v>2195.63</v>
      </c>
      <c r="M4486" s="137">
        <v>0</v>
      </c>
    </row>
    <row r="4487" spans="10:13" ht="14.4" hidden="1" x14ac:dyDescent="0.3">
      <c r="J4487" s="137">
        <v>7035.73</v>
      </c>
      <c r="K4487" s="137">
        <v>2644.49</v>
      </c>
      <c r="L4487" s="137">
        <v>4391.24</v>
      </c>
      <c r="M4487" s="137">
        <v>0</v>
      </c>
    </row>
    <row r="4488" spans="10:13" ht="14.4" hidden="1" x14ac:dyDescent="0.3">
      <c r="J4488" s="137">
        <v>1231.26</v>
      </c>
      <c r="K4488" s="137">
        <v>462.79</v>
      </c>
      <c r="L4488" s="137">
        <v>768.47</v>
      </c>
      <c r="M4488" s="137">
        <v>0</v>
      </c>
    </row>
    <row r="4489" spans="10:13" ht="14.4" hidden="1" x14ac:dyDescent="0.3">
      <c r="J4489" s="137">
        <v>1055.3699999999999</v>
      </c>
      <c r="K4489" s="137">
        <v>396.68</v>
      </c>
      <c r="L4489" s="137">
        <v>658.69</v>
      </c>
      <c r="M4489" s="137">
        <v>0</v>
      </c>
    </row>
    <row r="4490" spans="10:13" ht="14.4" hidden="1" x14ac:dyDescent="0.3">
      <c r="J4490" s="137">
        <v>1231.26</v>
      </c>
      <c r="K4490" s="137">
        <v>462.79</v>
      </c>
      <c r="L4490" s="137">
        <v>768.47</v>
      </c>
      <c r="M4490" s="137">
        <v>0</v>
      </c>
    </row>
    <row r="4491" spans="10:13" ht="14.4" hidden="1" x14ac:dyDescent="0.3">
      <c r="J4491" s="137">
        <v>12387.72</v>
      </c>
      <c r="K4491" s="137">
        <v>11459.5</v>
      </c>
      <c r="L4491" s="137">
        <v>0</v>
      </c>
      <c r="M4491" s="137">
        <v>928.22</v>
      </c>
    </row>
    <row r="4492" spans="10:13" ht="14.4" hidden="1" x14ac:dyDescent="0.3">
      <c r="J4492" s="137">
        <v>11400</v>
      </c>
      <c r="K4492" s="137">
        <v>9500</v>
      </c>
      <c r="L4492" s="137">
        <v>0</v>
      </c>
      <c r="M4492" s="137">
        <v>1900</v>
      </c>
    </row>
    <row r="4493" spans="10:13" ht="14.4" hidden="1" x14ac:dyDescent="0.3">
      <c r="J4493" s="137">
        <v>10467.57</v>
      </c>
      <c r="K4493" s="137">
        <v>10467.57</v>
      </c>
      <c r="L4493" s="137">
        <v>0</v>
      </c>
      <c r="M4493" s="137">
        <v>0</v>
      </c>
    </row>
    <row r="4494" spans="10:13" ht="14.4" hidden="1" x14ac:dyDescent="0.3">
      <c r="J4494" s="137">
        <v>4407</v>
      </c>
      <c r="K4494" s="137">
        <v>4407</v>
      </c>
      <c r="L4494" s="137">
        <v>0</v>
      </c>
      <c r="M4494" s="137">
        <v>0</v>
      </c>
    </row>
    <row r="4495" spans="10:13" ht="14.4" hidden="1" x14ac:dyDescent="0.3">
      <c r="J4495" s="137">
        <v>5454</v>
      </c>
      <c r="K4495" s="137">
        <v>5454</v>
      </c>
      <c r="L4495" s="137">
        <v>0</v>
      </c>
      <c r="M4495" s="137">
        <v>0</v>
      </c>
    </row>
    <row r="4496" spans="10:13" ht="14.4" hidden="1" x14ac:dyDescent="0.3">
      <c r="J4496" s="137">
        <v>33273.589999999997</v>
      </c>
      <c r="K4496" s="137">
        <v>29869</v>
      </c>
      <c r="L4496" s="137">
        <v>3404.59</v>
      </c>
      <c r="M4496" s="137">
        <v>0</v>
      </c>
    </row>
    <row r="4497" spans="10:13" ht="14.4" hidden="1" x14ac:dyDescent="0.3">
      <c r="J4497" s="137">
        <v>7607.6</v>
      </c>
      <c r="K4497" s="137">
        <v>7607.6</v>
      </c>
      <c r="L4497" s="137">
        <v>0</v>
      </c>
      <c r="M4497" s="137">
        <v>0</v>
      </c>
    </row>
    <row r="4498" spans="10:13" ht="14.4" hidden="1" x14ac:dyDescent="0.3">
      <c r="J4498" s="137">
        <v>7637</v>
      </c>
      <c r="K4498" s="137">
        <v>7637</v>
      </c>
      <c r="L4498" s="137">
        <v>0</v>
      </c>
      <c r="M4498" s="137">
        <v>0</v>
      </c>
    </row>
    <row r="4499" spans="10:13" ht="14.4" hidden="1" x14ac:dyDescent="0.3">
      <c r="J4499" s="137">
        <v>5000</v>
      </c>
      <c r="K4499" s="137">
        <v>5000</v>
      </c>
      <c r="L4499" s="137">
        <v>0</v>
      </c>
      <c r="M4499" s="137">
        <v>0</v>
      </c>
    </row>
    <row r="4500" spans="10:13" ht="14.4" hidden="1" x14ac:dyDescent="0.3">
      <c r="J4500" s="137">
        <v>663.6</v>
      </c>
      <c r="K4500" s="137">
        <v>0</v>
      </c>
      <c r="L4500" s="137">
        <v>0</v>
      </c>
      <c r="M4500" s="137">
        <v>663.6</v>
      </c>
    </row>
    <row r="4501" spans="10:13" ht="14.4" hidden="1" x14ac:dyDescent="0.3">
      <c r="J4501" s="137">
        <v>17391.5</v>
      </c>
      <c r="K4501" s="137">
        <v>17391.5</v>
      </c>
      <c r="L4501" s="137">
        <v>0</v>
      </c>
      <c r="M4501" s="137">
        <v>0</v>
      </c>
    </row>
    <row r="4502" spans="10:13" ht="14.4" hidden="1" x14ac:dyDescent="0.3">
      <c r="J4502" s="137">
        <v>40969.9</v>
      </c>
      <c r="K4502" s="137">
        <v>37900</v>
      </c>
      <c r="L4502" s="137">
        <v>0</v>
      </c>
      <c r="M4502" s="137">
        <v>3069.9</v>
      </c>
    </row>
    <row r="4503" spans="10:13" ht="14.4" hidden="1" x14ac:dyDescent="0.3">
      <c r="J4503" s="137">
        <v>2210</v>
      </c>
      <c r="K4503" s="137">
        <v>2210</v>
      </c>
      <c r="L4503" s="137">
        <v>0</v>
      </c>
      <c r="M4503" s="137">
        <v>0</v>
      </c>
    </row>
    <row r="4504" spans="10:13" ht="14.4" hidden="1" x14ac:dyDescent="0.3">
      <c r="J4504" s="137">
        <v>430</v>
      </c>
      <c r="K4504" s="137">
        <v>430</v>
      </c>
      <c r="L4504" s="137">
        <v>0</v>
      </c>
      <c r="M4504" s="137">
        <v>0</v>
      </c>
    </row>
    <row r="4505" spans="10:13" ht="14.4" hidden="1" x14ac:dyDescent="0.3">
      <c r="J4505" s="137">
        <v>488</v>
      </c>
      <c r="K4505" s="137">
        <v>488</v>
      </c>
      <c r="L4505" s="137">
        <v>0</v>
      </c>
      <c r="M4505" s="137">
        <v>0</v>
      </c>
    </row>
    <row r="4506" spans="10:13" ht="14.4" hidden="1" x14ac:dyDescent="0.3">
      <c r="J4506" s="137">
        <v>516</v>
      </c>
      <c r="K4506" s="137">
        <v>516</v>
      </c>
      <c r="L4506" s="137">
        <v>0</v>
      </c>
      <c r="M4506" s="137">
        <v>0</v>
      </c>
    </row>
    <row r="4507" spans="10:13" ht="14.4" hidden="1" x14ac:dyDescent="0.3">
      <c r="J4507" s="137">
        <v>6269.5</v>
      </c>
      <c r="K4507" s="137">
        <v>6269.5</v>
      </c>
      <c r="L4507" s="137">
        <v>0</v>
      </c>
      <c r="M4507" s="137">
        <v>0</v>
      </c>
    </row>
    <row r="4508" spans="10:13" ht="14.4" hidden="1" x14ac:dyDescent="0.3">
      <c r="J4508" s="137">
        <v>2990</v>
      </c>
      <c r="K4508" s="137">
        <v>2990</v>
      </c>
      <c r="L4508" s="137">
        <v>0</v>
      </c>
      <c r="M4508" s="137">
        <v>0</v>
      </c>
    </row>
    <row r="4509" spans="10:13" ht="14.4" hidden="1" x14ac:dyDescent="0.3">
      <c r="J4509" s="137">
        <v>496</v>
      </c>
      <c r="K4509" s="137">
        <v>496</v>
      </c>
      <c r="L4509" s="137">
        <v>0</v>
      </c>
      <c r="M4509" s="137">
        <v>0</v>
      </c>
    </row>
    <row r="4510" spans="10:13" ht="14.4" hidden="1" x14ac:dyDescent="0.3">
      <c r="J4510" s="137">
        <v>609.5</v>
      </c>
      <c r="K4510" s="137">
        <v>609.5</v>
      </c>
      <c r="L4510" s="137">
        <v>0</v>
      </c>
      <c r="M4510" s="137">
        <v>0</v>
      </c>
    </row>
    <row r="4511" spans="10:13" ht="14.4" hidden="1" x14ac:dyDescent="0.3">
      <c r="J4511" s="137">
        <v>873.5</v>
      </c>
      <c r="K4511" s="137">
        <v>873.5</v>
      </c>
      <c r="L4511" s="137">
        <v>0</v>
      </c>
      <c r="M4511" s="137">
        <v>0</v>
      </c>
    </row>
    <row r="4512" spans="10:13" ht="14.4" hidden="1" x14ac:dyDescent="0.3">
      <c r="J4512" s="137">
        <v>316</v>
      </c>
      <c r="K4512" s="137">
        <v>316</v>
      </c>
      <c r="L4512" s="137">
        <v>0</v>
      </c>
      <c r="M4512" s="137">
        <v>0</v>
      </c>
    </row>
    <row r="4513" spans="10:13" ht="14.4" hidden="1" x14ac:dyDescent="0.3">
      <c r="J4513" s="137">
        <v>535</v>
      </c>
      <c r="K4513" s="137">
        <v>535</v>
      </c>
      <c r="L4513" s="137">
        <v>0</v>
      </c>
      <c r="M4513" s="137">
        <v>0</v>
      </c>
    </row>
    <row r="4514" spans="10:13" ht="14.4" hidden="1" x14ac:dyDescent="0.3">
      <c r="J4514" s="137">
        <v>547</v>
      </c>
      <c r="K4514" s="137">
        <v>547</v>
      </c>
      <c r="L4514" s="137">
        <v>0</v>
      </c>
      <c r="M4514" s="137">
        <v>0</v>
      </c>
    </row>
    <row r="4515" spans="10:13" ht="14.4" hidden="1" x14ac:dyDescent="0.3">
      <c r="J4515" s="137">
        <v>265.5</v>
      </c>
      <c r="K4515" s="137">
        <v>265.5</v>
      </c>
      <c r="L4515" s="137">
        <v>0</v>
      </c>
      <c r="M4515" s="137">
        <v>0</v>
      </c>
    </row>
    <row r="4516" spans="10:13" ht="14.4" hidden="1" x14ac:dyDescent="0.3">
      <c r="J4516" s="137">
        <v>1570</v>
      </c>
      <c r="K4516" s="137">
        <v>1570</v>
      </c>
      <c r="L4516" s="137">
        <v>0</v>
      </c>
      <c r="M4516" s="137">
        <v>0</v>
      </c>
    </row>
    <row r="4517" spans="10:13" ht="14.4" hidden="1" x14ac:dyDescent="0.3">
      <c r="J4517" s="137">
        <v>17995.8</v>
      </c>
      <c r="K4517" s="137">
        <v>13684</v>
      </c>
      <c r="L4517" s="137">
        <v>4311.8</v>
      </c>
      <c r="M4517" s="137">
        <v>0</v>
      </c>
    </row>
    <row r="4518" spans="10:13" ht="14.4" hidden="1" x14ac:dyDescent="0.3">
      <c r="J4518" s="137">
        <v>356</v>
      </c>
      <c r="K4518" s="137">
        <v>356</v>
      </c>
      <c r="L4518" s="137">
        <v>0</v>
      </c>
      <c r="M4518" s="137">
        <v>0</v>
      </c>
    </row>
    <row r="4519" spans="10:13" ht="14.4" hidden="1" x14ac:dyDescent="0.3">
      <c r="J4519" s="137">
        <v>394.5</v>
      </c>
      <c r="K4519" s="137">
        <v>394.5</v>
      </c>
      <c r="L4519" s="137">
        <v>0</v>
      </c>
      <c r="M4519" s="137">
        <v>0</v>
      </c>
    </row>
    <row r="4520" spans="10:13" ht="14.4" hidden="1" x14ac:dyDescent="0.3">
      <c r="J4520" s="137">
        <v>3485</v>
      </c>
      <c r="K4520" s="137">
        <v>3485</v>
      </c>
      <c r="L4520" s="137">
        <v>0</v>
      </c>
      <c r="M4520" s="137">
        <v>0</v>
      </c>
    </row>
    <row r="4521" spans="10:13" ht="14.4" hidden="1" x14ac:dyDescent="0.3">
      <c r="J4521" s="137">
        <v>488</v>
      </c>
      <c r="K4521" s="137">
        <v>488</v>
      </c>
      <c r="L4521" s="137">
        <v>0</v>
      </c>
      <c r="M4521" s="137">
        <v>0</v>
      </c>
    </row>
    <row r="4522" spans="10:13" ht="14.4" hidden="1" x14ac:dyDescent="0.3">
      <c r="J4522" s="137">
        <v>2786</v>
      </c>
      <c r="K4522" s="137">
        <v>2786</v>
      </c>
      <c r="L4522" s="137">
        <v>0</v>
      </c>
      <c r="M4522" s="137">
        <v>0</v>
      </c>
    </row>
    <row r="4523" spans="10:13" ht="14.4" hidden="1" x14ac:dyDescent="0.3">
      <c r="J4523" s="137">
        <v>2965</v>
      </c>
      <c r="K4523" s="137">
        <v>2965</v>
      </c>
      <c r="L4523" s="137">
        <v>0</v>
      </c>
      <c r="M4523" s="137">
        <v>0</v>
      </c>
    </row>
    <row r="4524" spans="10:13" ht="14.4" hidden="1" x14ac:dyDescent="0.3">
      <c r="J4524" s="137">
        <v>445</v>
      </c>
      <c r="K4524" s="137">
        <v>445</v>
      </c>
      <c r="L4524" s="137">
        <v>0</v>
      </c>
      <c r="M4524" s="137">
        <v>0</v>
      </c>
    </row>
    <row r="4525" spans="10:13" ht="14.4" hidden="1" x14ac:dyDescent="0.3">
      <c r="J4525" s="137">
        <v>1253.5</v>
      </c>
      <c r="K4525" s="137">
        <v>1253.5</v>
      </c>
      <c r="L4525" s="137">
        <v>0</v>
      </c>
      <c r="M4525" s="137">
        <v>0</v>
      </c>
    </row>
    <row r="4526" spans="10:13" ht="14.4" hidden="1" x14ac:dyDescent="0.3">
      <c r="J4526" s="137">
        <v>5801.5</v>
      </c>
      <c r="K4526" s="137">
        <v>5801.5</v>
      </c>
      <c r="L4526" s="137">
        <v>0</v>
      </c>
      <c r="M4526" s="137">
        <v>0</v>
      </c>
    </row>
    <row r="4527" spans="10:13" ht="14.4" hidden="1" x14ac:dyDescent="0.3">
      <c r="J4527" s="137">
        <v>437.5</v>
      </c>
      <c r="K4527" s="137">
        <v>437.5</v>
      </c>
      <c r="L4527" s="137">
        <v>0</v>
      </c>
      <c r="M4527" s="137">
        <v>0</v>
      </c>
    </row>
    <row r="4528" spans="10:13" ht="14.4" hidden="1" x14ac:dyDescent="0.3">
      <c r="J4528" s="137">
        <v>402</v>
      </c>
      <c r="K4528" s="137">
        <v>402</v>
      </c>
      <c r="L4528" s="137">
        <v>0</v>
      </c>
      <c r="M4528" s="137">
        <v>0</v>
      </c>
    </row>
    <row r="4529" spans="10:13" ht="14.4" hidden="1" x14ac:dyDescent="0.3">
      <c r="J4529" s="137">
        <v>753.5</v>
      </c>
      <c r="K4529" s="137">
        <v>753.5</v>
      </c>
      <c r="L4529" s="137">
        <v>0</v>
      </c>
      <c r="M4529" s="137">
        <v>0</v>
      </c>
    </row>
    <row r="4530" spans="10:13" ht="14.4" hidden="1" x14ac:dyDescent="0.3">
      <c r="J4530" s="137">
        <v>602</v>
      </c>
      <c r="K4530" s="137">
        <v>602</v>
      </c>
      <c r="L4530" s="137">
        <v>0</v>
      </c>
      <c r="M4530" s="137">
        <v>0</v>
      </c>
    </row>
    <row r="4531" spans="10:13" ht="14.4" hidden="1" x14ac:dyDescent="0.3">
      <c r="J4531" s="137">
        <v>750</v>
      </c>
      <c r="K4531" s="137">
        <v>750</v>
      </c>
      <c r="L4531" s="137">
        <v>0</v>
      </c>
      <c r="M4531" s="137">
        <v>0</v>
      </c>
    </row>
    <row r="4532" spans="10:13" ht="14.4" hidden="1" x14ac:dyDescent="0.3">
      <c r="J4532" s="137">
        <v>2539.5</v>
      </c>
      <c r="K4532" s="137">
        <v>2539.5</v>
      </c>
      <c r="L4532" s="137">
        <v>0</v>
      </c>
      <c r="M4532" s="137">
        <v>0</v>
      </c>
    </row>
    <row r="4533" spans="10:13" ht="14.4" hidden="1" x14ac:dyDescent="0.3">
      <c r="J4533" s="137">
        <v>1886.5</v>
      </c>
      <c r="K4533" s="137">
        <v>1886.5</v>
      </c>
      <c r="L4533" s="137">
        <v>0</v>
      </c>
      <c r="M4533" s="137">
        <v>0</v>
      </c>
    </row>
    <row r="4534" spans="10:13" ht="14.4" hidden="1" x14ac:dyDescent="0.3">
      <c r="J4534" s="137">
        <v>2003.5</v>
      </c>
      <c r="K4534" s="137">
        <v>2003.5</v>
      </c>
      <c r="L4534" s="137">
        <v>0</v>
      </c>
      <c r="M4534" s="137">
        <v>0</v>
      </c>
    </row>
    <row r="4535" spans="10:13" ht="14.4" hidden="1" x14ac:dyDescent="0.3">
      <c r="J4535" s="137">
        <v>652.5</v>
      </c>
      <c r="K4535" s="137">
        <v>652.5</v>
      </c>
      <c r="L4535" s="137">
        <v>0</v>
      </c>
      <c r="M4535" s="137">
        <v>0</v>
      </c>
    </row>
    <row r="4536" spans="10:13" ht="14.4" hidden="1" x14ac:dyDescent="0.3">
      <c r="J4536" s="137">
        <v>523.5</v>
      </c>
      <c r="K4536" s="137">
        <v>523.5</v>
      </c>
      <c r="L4536" s="137">
        <v>0</v>
      </c>
      <c r="M4536" s="137">
        <v>0</v>
      </c>
    </row>
    <row r="4537" spans="10:13" ht="14.4" hidden="1" x14ac:dyDescent="0.3">
      <c r="J4537" s="137">
        <v>547</v>
      </c>
      <c r="K4537" s="137">
        <v>547</v>
      </c>
      <c r="L4537" s="137">
        <v>0</v>
      </c>
      <c r="M4537" s="137">
        <v>0</v>
      </c>
    </row>
    <row r="4538" spans="10:13" ht="14.4" hidden="1" x14ac:dyDescent="0.3">
      <c r="J4538" s="137">
        <v>591.5</v>
      </c>
      <c r="K4538" s="137">
        <v>591.5</v>
      </c>
      <c r="L4538" s="137">
        <v>0</v>
      </c>
      <c r="M4538" s="137">
        <v>0</v>
      </c>
    </row>
    <row r="4539" spans="10:13" ht="14.4" hidden="1" x14ac:dyDescent="0.3">
      <c r="J4539" s="137">
        <v>1234</v>
      </c>
      <c r="K4539" s="137">
        <v>1234</v>
      </c>
      <c r="L4539" s="137">
        <v>0</v>
      </c>
      <c r="M4539" s="137">
        <v>0</v>
      </c>
    </row>
    <row r="4540" spans="10:13" ht="14.4" hidden="1" x14ac:dyDescent="0.3">
      <c r="J4540" s="137">
        <v>308.5</v>
      </c>
      <c r="K4540" s="137">
        <v>308.5</v>
      </c>
      <c r="L4540" s="137">
        <v>0</v>
      </c>
      <c r="M4540" s="137">
        <v>0</v>
      </c>
    </row>
    <row r="4541" spans="10:13" ht="14.4" hidden="1" x14ac:dyDescent="0.3">
      <c r="J4541" s="137">
        <v>437.5</v>
      </c>
      <c r="K4541" s="137">
        <v>437.5</v>
      </c>
      <c r="L4541" s="137">
        <v>0</v>
      </c>
      <c r="M4541" s="137">
        <v>0</v>
      </c>
    </row>
    <row r="4542" spans="10:13" ht="14.4" hidden="1" x14ac:dyDescent="0.3">
      <c r="J4542" s="137">
        <v>1804.5</v>
      </c>
      <c r="K4542" s="137">
        <v>1804.5</v>
      </c>
      <c r="L4542" s="137">
        <v>0</v>
      </c>
      <c r="M4542" s="137">
        <v>0</v>
      </c>
    </row>
    <row r="4543" spans="10:13" ht="14.4" hidden="1" x14ac:dyDescent="0.3">
      <c r="J4543" s="137">
        <v>2927</v>
      </c>
      <c r="K4543" s="137">
        <v>2927</v>
      </c>
      <c r="L4543" s="137">
        <v>0</v>
      </c>
      <c r="M4543" s="137">
        <v>0</v>
      </c>
    </row>
    <row r="4544" spans="10:13" ht="14.4" hidden="1" x14ac:dyDescent="0.3">
      <c r="J4544" s="137">
        <v>566.5</v>
      </c>
      <c r="K4544" s="137">
        <v>566.5</v>
      </c>
      <c r="L4544" s="137">
        <v>0</v>
      </c>
      <c r="M4544" s="137">
        <v>0</v>
      </c>
    </row>
    <row r="4545" spans="10:13" ht="14.4" hidden="1" x14ac:dyDescent="0.3">
      <c r="J4545" s="137">
        <v>22631.23</v>
      </c>
      <c r="K4545" s="137">
        <v>20627.5</v>
      </c>
      <c r="L4545" s="137">
        <v>2003.73</v>
      </c>
      <c r="M4545" s="137">
        <v>0</v>
      </c>
    </row>
    <row r="4546" spans="10:13" ht="14.4" hidden="1" x14ac:dyDescent="0.3">
      <c r="J4546" s="137">
        <v>1043</v>
      </c>
      <c r="K4546" s="137">
        <v>1043</v>
      </c>
      <c r="L4546" s="137">
        <v>0</v>
      </c>
      <c r="M4546" s="137">
        <v>0</v>
      </c>
    </row>
    <row r="4547" spans="10:13" ht="14.4" hidden="1" x14ac:dyDescent="0.3">
      <c r="J4547" s="137">
        <v>445</v>
      </c>
      <c r="K4547" s="137">
        <v>445</v>
      </c>
      <c r="L4547" s="137">
        <v>0</v>
      </c>
      <c r="M4547" s="137">
        <v>0</v>
      </c>
    </row>
    <row r="4548" spans="10:13" ht="14.4" hidden="1" x14ac:dyDescent="0.3">
      <c r="J4548" s="137">
        <v>675</v>
      </c>
      <c r="K4548" s="137">
        <v>675</v>
      </c>
      <c r="L4548" s="137">
        <v>0</v>
      </c>
      <c r="M4548" s="137">
        <v>0</v>
      </c>
    </row>
    <row r="4549" spans="10:13" ht="14.4" hidden="1" x14ac:dyDescent="0.3">
      <c r="J4549" s="137">
        <v>7175</v>
      </c>
      <c r="K4549" s="137">
        <v>7175</v>
      </c>
      <c r="L4549" s="137">
        <v>0</v>
      </c>
      <c r="M4549" s="137">
        <v>0</v>
      </c>
    </row>
    <row r="4550" spans="10:13" ht="14.4" hidden="1" x14ac:dyDescent="0.3">
      <c r="J4550" s="137">
        <v>3977</v>
      </c>
      <c r="K4550" s="137">
        <v>3977</v>
      </c>
      <c r="L4550" s="137">
        <v>0</v>
      </c>
      <c r="M4550" s="137">
        <v>0</v>
      </c>
    </row>
    <row r="4551" spans="10:13" ht="14.4" hidden="1" x14ac:dyDescent="0.3">
      <c r="J4551" s="137">
        <v>41062.21</v>
      </c>
      <c r="K4551" s="137">
        <v>40727</v>
      </c>
      <c r="L4551" s="137">
        <v>335.21</v>
      </c>
      <c r="M4551" s="137">
        <v>0</v>
      </c>
    </row>
    <row r="4552" spans="10:13" ht="14.4" hidden="1" x14ac:dyDescent="0.3">
      <c r="J4552" s="137">
        <v>2768.56</v>
      </c>
      <c r="K4552" s="137">
        <v>2307.13</v>
      </c>
      <c r="L4552" s="137">
        <v>0</v>
      </c>
      <c r="M4552" s="137">
        <v>461.43</v>
      </c>
    </row>
    <row r="4553" spans="10:13" ht="14.4" hidden="1" x14ac:dyDescent="0.3">
      <c r="J4553" s="137">
        <v>2399.37</v>
      </c>
      <c r="K4553" s="137">
        <v>2399.37</v>
      </c>
      <c r="L4553" s="137">
        <v>0</v>
      </c>
      <c r="M4553" s="137">
        <v>0</v>
      </c>
    </row>
    <row r="4554" spans="10:13" ht="14.4" hidden="1" x14ac:dyDescent="0.3">
      <c r="J4554" s="137">
        <v>85844.13</v>
      </c>
      <c r="K4554" s="137">
        <v>0</v>
      </c>
      <c r="L4554" s="137">
        <v>85844.13</v>
      </c>
      <c r="M4554" s="137">
        <v>0</v>
      </c>
    </row>
    <row r="4555" spans="10:13" ht="14.4" hidden="1" x14ac:dyDescent="0.3">
      <c r="J4555" s="137">
        <v>99052.479999999996</v>
      </c>
      <c r="K4555" s="137">
        <v>0</v>
      </c>
      <c r="L4555" s="137">
        <v>82543.73</v>
      </c>
      <c r="M4555" s="137">
        <v>16508.75</v>
      </c>
    </row>
    <row r="4556" spans="10:13" ht="14.4" hidden="1" x14ac:dyDescent="0.3">
      <c r="J4556" s="137">
        <v>72019.600000000006</v>
      </c>
      <c r="K4556" s="137">
        <v>72019.600000000006</v>
      </c>
      <c r="L4556" s="137">
        <v>0</v>
      </c>
      <c r="M4556" s="137">
        <v>0</v>
      </c>
    </row>
    <row r="4557" spans="10:13" ht="14.4" hidden="1" x14ac:dyDescent="0.3">
      <c r="J4557" s="137">
        <v>24319.08</v>
      </c>
      <c r="K4557" s="137">
        <v>20265.900000000001</v>
      </c>
      <c r="L4557" s="137">
        <v>0</v>
      </c>
      <c r="M4557" s="137">
        <v>4053.18</v>
      </c>
    </row>
    <row r="4558" spans="10:13" ht="14.4" hidden="1" x14ac:dyDescent="0.3">
      <c r="J4558" s="137">
        <v>2331.6</v>
      </c>
      <c r="K4558" s="137">
        <v>1943</v>
      </c>
      <c r="L4558" s="137">
        <v>0</v>
      </c>
      <c r="M4558" s="137">
        <v>388.6</v>
      </c>
    </row>
    <row r="4559" spans="10:13" ht="14.4" hidden="1" x14ac:dyDescent="0.3">
      <c r="J4559" s="137">
        <v>183385.85</v>
      </c>
      <c r="K4559" s="137">
        <v>0</v>
      </c>
      <c r="L4559" s="137">
        <v>152821.54</v>
      </c>
      <c r="M4559" s="137">
        <v>30564.31</v>
      </c>
    </row>
    <row r="4560" spans="10:13" ht="14.4" hidden="1" x14ac:dyDescent="0.3">
      <c r="J4560" s="137">
        <v>135035.94</v>
      </c>
      <c r="K4560" s="137">
        <v>1247</v>
      </c>
      <c r="L4560" s="137">
        <v>111282.95</v>
      </c>
      <c r="M4560" s="137">
        <v>22505.99</v>
      </c>
    </row>
    <row r="4561" spans="10:13" ht="14.4" hidden="1" x14ac:dyDescent="0.3">
      <c r="J4561" s="137">
        <v>51352.84</v>
      </c>
      <c r="K4561" s="137">
        <v>54718</v>
      </c>
      <c r="L4561" s="137">
        <v>0</v>
      </c>
      <c r="M4561" s="137">
        <v>-3365.16</v>
      </c>
    </row>
    <row r="4562" spans="10:13" ht="14.4" hidden="1" x14ac:dyDescent="0.3">
      <c r="J4562" s="137">
        <v>39111.99</v>
      </c>
      <c r="K4562" s="137">
        <v>41675</v>
      </c>
      <c r="L4562" s="137">
        <v>0</v>
      </c>
      <c r="M4562" s="137">
        <v>-2563.0100000000002</v>
      </c>
    </row>
    <row r="4563" spans="10:13" ht="14.4" hidden="1" x14ac:dyDescent="0.3">
      <c r="J4563" s="137">
        <v>5631</v>
      </c>
      <c r="K4563" s="137">
        <v>6000</v>
      </c>
      <c r="L4563" s="137">
        <v>0</v>
      </c>
      <c r="M4563" s="137">
        <v>-369</v>
      </c>
    </row>
    <row r="4564" spans="10:13" ht="14.4" hidden="1" x14ac:dyDescent="0.3">
      <c r="J4564" s="137">
        <v>1100</v>
      </c>
      <c r="K4564" s="137">
        <v>0</v>
      </c>
      <c r="L4564" s="137">
        <v>1100</v>
      </c>
      <c r="M4564" s="137">
        <v>0</v>
      </c>
    </row>
    <row r="4565" spans="10:13" ht="14.4" hidden="1" x14ac:dyDescent="0.3">
      <c r="J4565" s="137">
        <v>7765.15</v>
      </c>
      <c r="K4565" s="137">
        <v>8274</v>
      </c>
      <c r="L4565" s="137">
        <v>0</v>
      </c>
      <c r="M4565" s="137">
        <v>-508.85</v>
      </c>
    </row>
    <row r="4566" spans="10:13" ht="14.4" hidden="1" x14ac:dyDescent="0.3">
      <c r="J4566" s="137">
        <v>2367.7800000000002</v>
      </c>
      <c r="K4566" s="137">
        <v>1724.92</v>
      </c>
      <c r="L4566" s="137">
        <v>248.23</v>
      </c>
      <c r="M4566" s="137">
        <v>394.63</v>
      </c>
    </row>
    <row r="4567" spans="10:13" ht="14.4" hidden="1" x14ac:dyDescent="0.3">
      <c r="J4567" s="137">
        <v>1779.59</v>
      </c>
      <c r="K4567" s="137">
        <v>1614.5</v>
      </c>
      <c r="L4567" s="137">
        <v>64.36</v>
      </c>
      <c r="M4567" s="137">
        <v>100.73</v>
      </c>
    </row>
    <row r="4568" spans="10:13" ht="14.4" hidden="1" x14ac:dyDescent="0.3">
      <c r="J4568" s="137">
        <v>5342.33</v>
      </c>
      <c r="K4568" s="137">
        <v>4917</v>
      </c>
      <c r="L4568" s="137">
        <v>122.93</v>
      </c>
      <c r="M4568" s="137">
        <v>302.39999999999998</v>
      </c>
    </row>
    <row r="4569" spans="10:13" ht="14.4" hidden="1" x14ac:dyDescent="0.3">
      <c r="J4569" s="137">
        <v>1000</v>
      </c>
      <c r="K4569" s="137">
        <v>1000</v>
      </c>
      <c r="L4569" s="137">
        <v>0</v>
      </c>
      <c r="M4569" s="137">
        <v>0</v>
      </c>
    </row>
    <row r="4570" spans="10:13" ht="14.4" hidden="1" x14ac:dyDescent="0.3">
      <c r="J4570" s="137">
        <v>23469.65</v>
      </c>
      <c r="K4570" s="137">
        <v>23469.65</v>
      </c>
      <c r="L4570" s="137">
        <v>0</v>
      </c>
      <c r="M4570" s="137">
        <v>0</v>
      </c>
    </row>
    <row r="4571" spans="10:13" ht="14.4" hidden="1" x14ac:dyDescent="0.3">
      <c r="J4571" s="137">
        <v>12110</v>
      </c>
      <c r="K4571" s="137">
        <v>12110</v>
      </c>
      <c r="L4571" s="137">
        <v>0</v>
      </c>
      <c r="M4571" s="137">
        <v>0</v>
      </c>
    </row>
    <row r="4572" spans="10:13" ht="14.4" hidden="1" x14ac:dyDescent="0.3">
      <c r="J4572" s="137">
        <v>2598</v>
      </c>
      <c r="K4572" s="137">
        <v>2598</v>
      </c>
      <c r="L4572" s="137">
        <v>0</v>
      </c>
      <c r="M4572" s="137">
        <v>0</v>
      </c>
    </row>
    <row r="4573" spans="10:13" ht="14.4" hidden="1" x14ac:dyDescent="0.3">
      <c r="J4573" s="137">
        <v>1824.38</v>
      </c>
      <c r="K4573" s="137">
        <v>1737.5</v>
      </c>
      <c r="L4573" s="137">
        <v>0</v>
      </c>
      <c r="M4573" s="137">
        <v>86.88</v>
      </c>
    </row>
    <row r="4574" spans="10:13" ht="14.4" hidden="1" x14ac:dyDescent="0.3">
      <c r="J4574" s="137">
        <v>8617.42</v>
      </c>
      <c r="K4574" s="137">
        <v>8075</v>
      </c>
      <c r="L4574" s="137">
        <v>132.07</v>
      </c>
      <c r="M4574" s="137">
        <v>410.35</v>
      </c>
    </row>
    <row r="4575" spans="10:13" ht="14.4" hidden="1" x14ac:dyDescent="0.3">
      <c r="J4575" s="137">
        <v>18041.63</v>
      </c>
      <c r="K4575" s="137">
        <v>17182.5</v>
      </c>
      <c r="L4575" s="137">
        <v>0</v>
      </c>
      <c r="M4575" s="137">
        <v>859.13</v>
      </c>
    </row>
    <row r="4576" spans="10:13" ht="14.4" hidden="1" x14ac:dyDescent="0.3">
      <c r="J4576" s="137">
        <v>1857</v>
      </c>
      <c r="K4576" s="137">
        <v>1857</v>
      </c>
      <c r="L4576" s="137">
        <v>0</v>
      </c>
      <c r="M4576" s="137">
        <v>0</v>
      </c>
    </row>
    <row r="4577" spans="10:13" ht="14.4" hidden="1" x14ac:dyDescent="0.3">
      <c r="J4577" s="137">
        <v>10822</v>
      </c>
      <c r="K4577" s="137">
        <v>10822</v>
      </c>
      <c r="L4577" s="137">
        <v>0</v>
      </c>
      <c r="M4577" s="137">
        <v>0</v>
      </c>
    </row>
    <row r="4578" spans="10:13" ht="14.4" hidden="1" x14ac:dyDescent="0.3">
      <c r="J4578" s="137">
        <v>786.5</v>
      </c>
      <c r="K4578" s="137">
        <v>715</v>
      </c>
      <c r="L4578" s="137">
        <v>0</v>
      </c>
      <c r="M4578" s="137">
        <v>71.5</v>
      </c>
    </row>
    <row r="4579" spans="10:13" ht="14.4" hidden="1" x14ac:dyDescent="0.3">
      <c r="J4579" s="137">
        <v>28463.95</v>
      </c>
      <c r="K4579" s="137">
        <v>19500</v>
      </c>
      <c r="L4579" s="137">
        <v>8963.9500000000007</v>
      </c>
      <c r="M4579" s="137">
        <v>0</v>
      </c>
    </row>
    <row r="4580" spans="10:13" ht="14.4" hidden="1" x14ac:dyDescent="0.3">
      <c r="J4580" s="137">
        <v>17250</v>
      </c>
      <c r="K4580" s="137">
        <v>15000</v>
      </c>
      <c r="L4580" s="137">
        <v>0</v>
      </c>
      <c r="M4580" s="137">
        <v>2250</v>
      </c>
    </row>
    <row r="4581" spans="10:13" ht="14.4" hidden="1" x14ac:dyDescent="0.3">
      <c r="J4581" s="137">
        <v>8128.2</v>
      </c>
      <c r="K4581" s="137">
        <v>7068</v>
      </c>
      <c r="L4581" s="137">
        <v>0</v>
      </c>
      <c r="M4581" s="137">
        <v>1060.2</v>
      </c>
    </row>
    <row r="4582" spans="10:13" ht="14.4" hidden="1" x14ac:dyDescent="0.3">
      <c r="J4582" s="137">
        <v>16017.2</v>
      </c>
      <c r="K4582" s="137">
        <v>13928</v>
      </c>
      <c r="L4582" s="137">
        <v>0</v>
      </c>
      <c r="M4582" s="137">
        <v>2089.1999999999998</v>
      </c>
    </row>
    <row r="4583" spans="10:13" ht="14.4" hidden="1" x14ac:dyDescent="0.3">
      <c r="J4583" s="137">
        <v>32565</v>
      </c>
      <c r="K4583" s="137">
        <v>32565</v>
      </c>
      <c r="L4583" s="137">
        <v>0</v>
      </c>
      <c r="M4583" s="137">
        <v>0</v>
      </c>
    </row>
    <row r="4584" spans="10:13" ht="14.4" hidden="1" x14ac:dyDescent="0.3">
      <c r="J4584" s="137">
        <v>5633.37</v>
      </c>
      <c r="K4584" s="137">
        <v>0</v>
      </c>
      <c r="L4584" s="137">
        <v>5633.37</v>
      </c>
      <c r="M4584" s="137">
        <v>0</v>
      </c>
    </row>
    <row r="4585" spans="10:13" ht="14.4" hidden="1" x14ac:dyDescent="0.3">
      <c r="J4585" s="137">
        <v>269.54000000000002</v>
      </c>
      <c r="K4585" s="137">
        <v>269.54000000000002</v>
      </c>
      <c r="L4585" s="137">
        <v>0</v>
      </c>
      <c r="M4585" s="137">
        <v>0</v>
      </c>
    </row>
    <row r="4586" spans="10:13" ht="14.4" hidden="1" x14ac:dyDescent="0.3">
      <c r="J4586" s="137">
        <v>882</v>
      </c>
      <c r="K4586" s="137">
        <v>882</v>
      </c>
      <c r="L4586" s="137">
        <v>0</v>
      </c>
      <c r="M4586" s="137">
        <v>0</v>
      </c>
    </row>
    <row r="4587" spans="10:13" ht="14.4" hidden="1" x14ac:dyDescent="0.3">
      <c r="J4587" s="137">
        <v>10113.14</v>
      </c>
      <c r="K4587" s="137">
        <v>9437.5</v>
      </c>
      <c r="L4587" s="137">
        <v>675.64</v>
      </c>
      <c r="M4587" s="137">
        <v>0</v>
      </c>
    </row>
    <row r="4588" spans="10:13" ht="14.4" hidden="1" x14ac:dyDescent="0.3">
      <c r="J4588" s="137">
        <v>46169.5</v>
      </c>
      <c r="K4588" s="137">
        <v>46169.5</v>
      </c>
      <c r="L4588" s="137">
        <v>0</v>
      </c>
      <c r="M4588" s="137">
        <v>0</v>
      </c>
    </row>
    <row r="4589" spans="10:13" ht="14.4" hidden="1" x14ac:dyDescent="0.3">
      <c r="J4589" s="137">
        <v>3600</v>
      </c>
      <c r="K4589" s="137">
        <v>3000</v>
      </c>
      <c r="L4589" s="137">
        <v>0</v>
      </c>
      <c r="M4589" s="137">
        <v>600</v>
      </c>
    </row>
    <row r="4590" spans="10:13" ht="14.4" hidden="1" x14ac:dyDescent="0.3">
      <c r="J4590" s="137">
        <v>3613.24</v>
      </c>
      <c r="K4590" s="137">
        <v>2500</v>
      </c>
      <c r="L4590" s="137">
        <v>511.03</v>
      </c>
      <c r="M4590" s="137">
        <v>602.21</v>
      </c>
    </row>
    <row r="4591" spans="10:13" ht="14.4" hidden="1" x14ac:dyDescent="0.3">
      <c r="J4591" s="137">
        <v>14540.4</v>
      </c>
      <c r="K4591" s="137">
        <v>11819</v>
      </c>
      <c r="L4591" s="137">
        <v>298</v>
      </c>
      <c r="M4591" s="137">
        <v>2423.4</v>
      </c>
    </row>
    <row r="4592" spans="10:13" ht="14.4" hidden="1" x14ac:dyDescent="0.3">
      <c r="J4592" s="137">
        <v>6273</v>
      </c>
      <c r="K4592" s="137">
        <v>6273</v>
      </c>
      <c r="L4592" s="137">
        <v>0</v>
      </c>
      <c r="M4592" s="137">
        <v>0</v>
      </c>
    </row>
    <row r="4593" spans="10:13" ht="14.4" hidden="1" x14ac:dyDescent="0.3">
      <c r="J4593" s="137">
        <v>21886.7</v>
      </c>
      <c r="K4593" s="137">
        <v>21886.7</v>
      </c>
      <c r="L4593" s="137">
        <v>0</v>
      </c>
      <c r="M4593" s="137">
        <v>0</v>
      </c>
    </row>
    <row r="4594" spans="10:13" ht="14.4" hidden="1" x14ac:dyDescent="0.3">
      <c r="J4594" s="137">
        <v>6338.28</v>
      </c>
      <c r="K4594" s="137">
        <v>6338.28</v>
      </c>
      <c r="L4594" s="137">
        <v>0</v>
      </c>
      <c r="M4594" s="137">
        <v>0</v>
      </c>
    </row>
    <row r="4595" spans="10:13" ht="14.4" hidden="1" x14ac:dyDescent="0.3">
      <c r="J4595" s="137">
        <v>12240.48</v>
      </c>
      <c r="K4595" s="137">
        <v>11657.6</v>
      </c>
      <c r="L4595" s="137">
        <v>0</v>
      </c>
      <c r="M4595" s="137">
        <v>582.88</v>
      </c>
    </row>
    <row r="4596" spans="10:13" ht="14.4" hidden="1" x14ac:dyDescent="0.3">
      <c r="J4596" s="137">
        <v>15657.96</v>
      </c>
      <c r="K4596" s="137">
        <v>15657.96</v>
      </c>
      <c r="L4596" s="137">
        <v>0</v>
      </c>
      <c r="M4596" s="137">
        <v>0</v>
      </c>
    </row>
    <row r="4597" spans="10:13" ht="14.4" hidden="1" x14ac:dyDescent="0.3">
      <c r="J4597" s="137">
        <v>367.2</v>
      </c>
      <c r="K4597" s="137">
        <v>306</v>
      </c>
      <c r="L4597" s="137">
        <v>0</v>
      </c>
      <c r="M4597" s="137">
        <v>61.2</v>
      </c>
    </row>
    <row r="4598" spans="10:13" ht="14.4" hidden="1" x14ac:dyDescent="0.3">
      <c r="J4598" s="137">
        <v>7112</v>
      </c>
      <c r="K4598" s="137">
        <v>7112</v>
      </c>
      <c r="L4598" s="137">
        <v>0</v>
      </c>
      <c r="M4598" s="137">
        <v>0</v>
      </c>
    </row>
    <row r="4599" spans="10:13" ht="14.4" hidden="1" x14ac:dyDescent="0.3">
      <c r="J4599" s="137">
        <v>12710.17</v>
      </c>
      <c r="K4599" s="137">
        <v>11536</v>
      </c>
      <c r="L4599" s="137">
        <v>18.7</v>
      </c>
      <c r="M4599" s="137">
        <v>1155.47</v>
      </c>
    </row>
    <row r="4600" spans="10:13" ht="14.4" hidden="1" x14ac:dyDescent="0.3">
      <c r="J4600" s="137">
        <v>350</v>
      </c>
      <c r="K4600" s="137">
        <v>0</v>
      </c>
      <c r="L4600" s="137">
        <v>350</v>
      </c>
      <c r="M4600" s="137">
        <v>0</v>
      </c>
    </row>
    <row r="4601" spans="10:13" ht="14.4" hidden="1" x14ac:dyDescent="0.3">
      <c r="J4601" s="137">
        <v>3574.32</v>
      </c>
      <c r="K4601" s="137">
        <v>0</v>
      </c>
      <c r="L4601" s="137">
        <v>3574.32</v>
      </c>
      <c r="M4601" s="137">
        <v>0</v>
      </c>
    </row>
    <row r="4602" spans="10:13" ht="14.4" hidden="1" x14ac:dyDescent="0.3">
      <c r="J4602" s="137">
        <v>7533</v>
      </c>
      <c r="K4602" s="137">
        <v>7533</v>
      </c>
      <c r="L4602" s="137">
        <v>0</v>
      </c>
      <c r="M4602" s="137">
        <v>0</v>
      </c>
    </row>
    <row r="4603" spans="10:13" ht="14.4" hidden="1" x14ac:dyDescent="0.3">
      <c r="J4603" s="137">
        <v>6594.5</v>
      </c>
      <c r="K4603" s="137">
        <v>6594.5</v>
      </c>
      <c r="L4603" s="137">
        <v>0</v>
      </c>
      <c r="M4603" s="137">
        <v>0</v>
      </c>
    </row>
    <row r="4604" spans="10:13" ht="14.4" hidden="1" x14ac:dyDescent="0.3">
      <c r="J4604" s="137">
        <v>1896</v>
      </c>
      <c r="K4604" s="137">
        <v>1896</v>
      </c>
      <c r="L4604" s="137">
        <v>0</v>
      </c>
      <c r="M4604" s="137">
        <v>0</v>
      </c>
    </row>
    <row r="4605" spans="10:13" ht="14.4" hidden="1" x14ac:dyDescent="0.3">
      <c r="J4605" s="137">
        <v>3017.5</v>
      </c>
      <c r="K4605" s="137">
        <v>3017.5</v>
      </c>
      <c r="L4605" s="137">
        <v>0</v>
      </c>
      <c r="M4605" s="137">
        <v>0</v>
      </c>
    </row>
    <row r="4606" spans="10:13" ht="14.4" hidden="1" x14ac:dyDescent="0.3">
      <c r="J4606" s="137">
        <v>1085</v>
      </c>
      <c r="K4606" s="137">
        <v>1085</v>
      </c>
      <c r="L4606" s="137">
        <v>0</v>
      </c>
      <c r="M4606" s="137">
        <v>0</v>
      </c>
    </row>
    <row r="4607" spans="10:13" ht="14.4" hidden="1" x14ac:dyDescent="0.3">
      <c r="J4607" s="137">
        <v>3900</v>
      </c>
      <c r="K4607" s="137">
        <v>3900</v>
      </c>
      <c r="L4607" s="137">
        <v>0</v>
      </c>
      <c r="M4607" s="137">
        <v>0</v>
      </c>
    </row>
    <row r="4608" spans="10:13" ht="14.4" hidden="1" x14ac:dyDescent="0.3">
      <c r="J4608" s="137">
        <v>3215</v>
      </c>
      <c r="K4608" s="137">
        <v>3200</v>
      </c>
      <c r="L4608" s="137">
        <v>15</v>
      </c>
      <c r="M4608" s="137">
        <v>0</v>
      </c>
    </row>
    <row r="4609" spans="10:13" ht="14.4" hidden="1" x14ac:dyDescent="0.3">
      <c r="J4609" s="137">
        <v>50000</v>
      </c>
      <c r="K4609" s="137">
        <v>50000</v>
      </c>
      <c r="L4609" s="137">
        <v>0</v>
      </c>
      <c r="M4609" s="137">
        <v>0</v>
      </c>
    </row>
    <row r="4610" spans="10:13" ht="14.4" hidden="1" x14ac:dyDescent="0.3">
      <c r="J4610" s="137">
        <v>1000</v>
      </c>
      <c r="K4610" s="137">
        <v>1000</v>
      </c>
      <c r="L4610" s="137">
        <v>0</v>
      </c>
      <c r="M4610" s="137">
        <v>0</v>
      </c>
    </row>
    <row r="4611" spans="10:13" ht="14.4" hidden="1" x14ac:dyDescent="0.3">
      <c r="J4611" s="137">
        <v>3110.36</v>
      </c>
      <c r="K4611" s="137">
        <v>2827.6</v>
      </c>
      <c r="L4611" s="137">
        <v>0</v>
      </c>
      <c r="M4611" s="137">
        <v>282.76</v>
      </c>
    </row>
    <row r="4612" spans="10:13" ht="14.4" hidden="1" x14ac:dyDescent="0.3">
      <c r="J4612" s="137">
        <v>629.53</v>
      </c>
      <c r="K4612" s="137">
        <v>572.29999999999995</v>
      </c>
      <c r="L4612" s="137">
        <v>0</v>
      </c>
      <c r="M4612" s="137">
        <v>57.23</v>
      </c>
    </row>
    <row r="4613" spans="10:13" ht="14.4" hidden="1" x14ac:dyDescent="0.3">
      <c r="J4613" s="137">
        <v>11472.22</v>
      </c>
      <c r="K4613" s="137">
        <v>12224</v>
      </c>
      <c r="L4613" s="137">
        <v>0</v>
      </c>
      <c r="M4613" s="137">
        <v>-751.78</v>
      </c>
    </row>
    <row r="4614" spans="10:13" ht="14.4" hidden="1" x14ac:dyDescent="0.3">
      <c r="J4614" s="137">
        <v>1867.5</v>
      </c>
      <c r="K4614" s="137">
        <v>1867.5</v>
      </c>
      <c r="L4614" s="137">
        <v>0</v>
      </c>
      <c r="M4614" s="137">
        <v>0</v>
      </c>
    </row>
    <row r="4615" spans="10:13" ht="14.4" hidden="1" x14ac:dyDescent="0.3">
      <c r="J4615" s="137">
        <v>55151.8</v>
      </c>
      <c r="K4615" s="137">
        <v>50138</v>
      </c>
      <c r="L4615" s="137">
        <v>0</v>
      </c>
      <c r="M4615" s="137">
        <v>5013.8</v>
      </c>
    </row>
    <row r="4616" spans="10:13" ht="14.4" hidden="1" x14ac:dyDescent="0.3">
      <c r="J4616" s="137">
        <v>10655.7</v>
      </c>
      <c r="K4616" s="137">
        <v>9687</v>
      </c>
      <c r="L4616" s="137">
        <v>0</v>
      </c>
      <c r="M4616" s="137">
        <v>968.7</v>
      </c>
    </row>
    <row r="4617" spans="10:13" ht="14.4" hidden="1" x14ac:dyDescent="0.3">
      <c r="J4617" s="137">
        <v>25</v>
      </c>
      <c r="K4617" s="137">
        <v>25</v>
      </c>
      <c r="L4617" s="137">
        <v>0</v>
      </c>
      <c r="M4617" s="137">
        <v>0</v>
      </c>
    </row>
    <row r="4618" spans="10:13" ht="14.4" hidden="1" x14ac:dyDescent="0.3">
      <c r="J4618" s="137">
        <v>956.14</v>
      </c>
      <c r="K4618" s="137">
        <v>877.19</v>
      </c>
      <c r="L4618" s="137">
        <v>0</v>
      </c>
      <c r="M4618" s="137">
        <v>78.95</v>
      </c>
    </row>
    <row r="4619" spans="10:13" ht="14.4" hidden="1" x14ac:dyDescent="0.3">
      <c r="J4619" s="137">
        <v>5125</v>
      </c>
      <c r="K4619" s="137">
        <v>5125</v>
      </c>
      <c r="L4619" s="137">
        <v>0</v>
      </c>
      <c r="M4619" s="137">
        <v>0</v>
      </c>
    </row>
    <row r="4620" spans="10:13" ht="14.4" hidden="1" x14ac:dyDescent="0.3">
      <c r="J4620" s="137">
        <v>8253</v>
      </c>
      <c r="K4620" s="137">
        <v>8253</v>
      </c>
      <c r="L4620" s="137">
        <v>0</v>
      </c>
      <c r="M4620" s="137">
        <v>0</v>
      </c>
    </row>
    <row r="4621" spans="10:13" ht="14.4" hidden="1" x14ac:dyDescent="0.3">
      <c r="J4621" s="137">
        <v>3546.5</v>
      </c>
      <c r="K4621" s="137">
        <v>3441.5</v>
      </c>
      <c r="L4621" s="137">
        <v>105</v>
      </c>
      <c r="M4621" s="137">
        <v>0</v>
      </c>
    </row>
    <row r="4622" spans="10:13" ht="14.4" hidden="1" x14ac:dyDescent="0.3">
      <c r="J4622" s="137">
        <v>83473</v>
      </c>
      <c r="K4622" s="137">
        <v>83473</v>
      </c>
      <c r="L4622" s="137">
        <v>0</v>
      </c>
      <c r="M4622" s="137">
        <v>0</v>
      </c>
    </row>
    <row r="4623" spans="10:13" ht="14.4" hidden="1" x14ac:dyDescent="0.3">
      <c r="J4623" s="137">
        <v>5850</v>
      </c>
      <c r="K4623" s="137">
        <v>4875</v>
      </c>
      <c r="L4623" s="137">
        <v>0</v>
      </c>
      <c r="M4623" s="137">
        <v>975</v>
      </c>
    </row>
    <row r="4624" spans="10:13" ht="14.4" hidden="1" x14ac:dyDescent="0.3">
      <c r="J4624" s="137">
        <v>3859.25</v>
      </c>
      <c r="K4624" s="137">
        <v>3552</v>
      </c>
      <c r="L4624" s="137">
        <v>88.8</v>
      </c>
      <c r="M4624" s="137">
        <v>218.45</v>
      </c>
    </row>
    <row r="4625" spans="10:13" ht="14.4" hidden="1" x14ac:dyDescent="0.3">
      <c r="J4625" s="137">
        <v>1848</v>
      </c>
      <c r="K4625" s="137">
        <v>1848</v>
      </c>
      <c r="L4625" s="137">
        <v>0</v>
      </c>
      <c r="M4625" s="137">
        <v>0</v>
      </c>
    </row>
    <row r="4626" spans="10:13" ht="14.4" hidden="1" x14ac:dyDescent="0.3">
      <c r="J4626" s="137">
        <v>244663.5</v>
      </c>
      <c r="K4626" s="137">
        <v>244561.5</v>
      </c>
      <c r="L4626" s="137">
        <v>102</v>
      </c>
      <c r="M4626" s="137">
        <v>0</v>
      </c>
    </row>
    <row r="4627" spans="10:13" ht="14.4" hidden="1" x14ac:dyDescent="0.3">
      <c r="J4627" s="137">
        <v>349636.81</v>
      </c>
      <c r="K4627" s="137">
        <v>346139.31</v>
      </c>
      <c r="L4627" s="137">
        <v>3497.5</v>
      </c>
      <c r="M4627" s="137">
        <v>0</v>
      </c>
    </row>
    <row r="4628" spans="10:13" ht="14.4" hidden="1" x14ac:dyDescent="0.3">
      <c r="J4628" s="137">
        <v>28589.5</v>
      </c>
      <c r="K4628" s="137">
        <v>25789.5</v>
      </c>
      <c r="L4628" s="137">
        <v>2800</v>
      </c>
      <c r="M4628" s="137">
        <v>0</v>
      </c>
    </row>
    <row r="4629" spans="10:13" ht="14.4" hidden="1" x14ac:dyDescent="0.3">
      <c r="J4629" s="137">
        <v>12562</v>
      </c>
      <c r="K4629" s="137">
        <v>12562</v>
      </c>
      <c r="L4629" s="137">
        <v>0</v>
      </c>
      <c r="M4629" s="137">
        <v>0</v>
      </c>
    </row>
    <row r="4630" spans="10:13" ht="14.4" hidden="1" x14ac:dyDescent="0.3">
      <c r="J4630" s="137">
        <v>765.6</v>
      </c>
      <c r="K4630" s="137">
        <v>638</v>
      </c>
      <c r="L4630" s="137">
        <v>0</v>
      </c>
      <c r="M4630" s="137">
        <v>127.6</v>
      </c>
    </row>
    <row r="4631" spans="10:13" ht="14.4" hidden="1" x14ac:dyDescent="0.3">
      <c r="J4631" s="137">
        <v>3811.2</v>
      </c>
      <c r="K4631" s="137">
        <v>3176</v>
      </c>
      <c r="L4631" s="137">
        <v>0</v>
      </c>
      <c r="M4631" s="137">
        <v>635.20000000000005</v>
      </c>
    </row>
    <row r="4632" spans="10:13" ht="14.4" hidden="1" x14ac:dyDescent="0.3">
      <c r="J4632" s="137">
        <v>5750</v>
      </c>
      <c r="K4632" s="137">
        <v>5750</v>
      </c>
      <c r="L4632" s="137">
        <v>0</v>
      </c>
      <c r="M4632" s="137">
        <v>0</v>
      </c>
    </row>
    <row r="4633" spans="10:13" ht="14.4" hidden="1" x14ac:dyDescent="0.3">
      <c r="J4633" s="137">
        <v>8827.6299999999992</v>
      </c>
      <c r="K4633" s="137">
        <v>8000</v>
      </c>
      <c r="L4633" s="137">
        <v>26.03</v>
      </c>
      <c r="M4633" s="137">
        <v>801.6</v>
      </c>
    </row>
    <row r="4634" spans="10:13" ht="14.4" hidden="1" x14ac:dyDescent="0.3">
      <c r="J4634" s="137">
        <v>49967.5</v>
      </c>
      <c r="K4634" s="137">
        <v>43450</v>
      </c>
      <c r="L4634" s="137">
        <v>0</v>
      </c>
      <c r="M4634" s="137">
        <v>6517.5</v>
      </c>
    </row>
    <row r="4635" spans="10:13" ht="14.4" hidden="1" x14ac:dyDescent="0.3">
      <c r="J4635" s="137">
        <v>1058</v>
      </c>
      <c r="K4635" s="137">
        <v>1058</v>
      </c>
      <c r="L4635" s="137">
        <v>0</v>
      </c>
      <c r="M4635" s="137">
        <v>0</v>
      </c>
    </row>
    <row r="4636" spans="10:13" ht="14.4" hidden="1" x14ac:dyDescent="0.3">
      <c r="J4636" s="137">
        <v>3872</v>
      </c>
      <c r="K4636" s="137">
        <v>3520</v>
      </c>
      <c r="L4636" s="137">
        <v>0</v>
      </c>
      <c r="M4636" s="137">
        <v>352</v>
      </c>
    </row>
    <row r="4637" spans="10:13" ht="14.4" hidden="1" x14ac:dyDescent="0.3">
      <c r="J4637" s="137">
        <v>9362.65</v>
      </c>
      <c r="K4637" s="137">
        <v>8511.5</v>
      </c>
      <c r="L4637" s="137">
        <v>0</v>
      </c>
      <c r="M4637" s="137">
        <v>851.15</v>
      </c>
    </row>
    <row r="4638" spans="10:13" ht="14.4" hidden="1" x14ac:dyDescent="0.3">
      <c r="J4638" s="137">
        <v>5925.83</v>
      </c>
      <c r="K4638" s="137">
        <v>5925.83</v>
      </c>
      <c r="L4638" s="137">
        <v>0</v>
      </c>
      <c r="M4638" s="137">
        <v>0</v>
      </c>
    </row>
    <row r="4639" spans="10:13" ht="14.4" hidden="1" x14ac:dyDescent="0.3">
      <c r="J4639" s="137">
        <v>7128</v>
      </c>
      <c r="K4639" s="137">
        <v>6480</v>
      </c>
      <c r="L4639" s="137">
        <v>0</v>
      </c>
      <c r="M4639" s="137">
        <v>648</v>
      </c>
    </row>
    <row r="4640" spans="10:13" ht="14.4" hidden="1" x14ac:dyDescent="0.3">
      <c r="J4640" s="137">
        <v>33628.199999999997</v>
      </c>
      <c r="K4640" s="137">
        <v>33628.199999999997</v>
      </c>
      <c r="L4640" s="137">
        <v>0</v>
      </c>
      <c r="M4640" s="137">
        <v>0</v>
      </c>
    </row>
    <row r="4641" spans="10:13" ht="14.4" hidden="1" x14ac:dyDescent="0.3">
      <c r="J4641" s="137">
        <v>3089.2</v>
      </c>
      <c r="K4641" s="137">
        <v>3089.2</v>
      </c>
      <c r="L4641" s="137">
        <v>0</v>
      </c>
      <c r="M4641" s="137">
        <v>0</v>
      </c>
    </row>
    <row r="4642" spans="10:13" ht="14.4" hidden="1" x14ac:dyDescent="0.3">
      <c r="J4642" s="137">
        <v>9375.2999999999993</v>
      </c>
      <c r="K4642" s="137">
        <v>8523</v>
      </c>
      <c r="L4642" s="137">
        <v>0</v>
      </c>
      <c r="M4642" s="137">
        <v>852.3</v>
      </c>
    </row>
    <row r="4643" spans="10:13" ht="14.4" hidden="1" x14ac:dyDescent="0.3">
      <c r="J4643" s="137">
        <v>45092.78</v>
      </c>
      <c r="K4643" s="137">
        <v>41845.5</v>
      </c>
      <c r="L4643" s="137">
        <v>1100</v>
      </c>
      <c r="M4643" s="137">
        <v>2147.2800000000002</v>
      </c>
    </row>
    <row r="4644" spans="10:13" ht="14.4" hidden="1" x14ac:dyDescent="0.3">
      <c r="J4644" s="137">
        <v>625.04999999999995</v>
      </c>
      <c r="K4644" s="137">
        <v>0</v>
      </c>
      <c r="L4644" s="137">
        <v>575.78</v>
      </c>
      <c r="M4644" s="137">
        <v>49.27</v>
      </c>
    </row>
    <row r="4645" spans="10:13" ht="14.4" hidden="1" x14ac:dyDescent="0.3">
      <c r="J4645" s="137">
        <v>22163.4</v>
      </c>
      <c r="K4645" s="137">
        <v>18469.5</v>
      </c>
      <c r="L4645" s="137">
        <v>0</v>
      </c>
      <c r="M4645" s="137">
        <v>3693.9</v>
      </c>
    </row>
    <row r="4646" spans="10:13" ht="14.4" hidden="1" x14ac:dyDescent="0.3">
      <c r="J4646" s="137">
        <v>15600</v>
      </c>
      <c r="K4646" s="137">
        <v>13000</v>
      </c>
      <c r="L4646" s="137">
        <v>0</v>
      </c>
      <c r="M4646" s="137">
        <v>2600</v>
      </c>
    </row>
    <row r="4647" spans="10:13" ht="14.4" hidden="1" x14ac:dyDescent="0.3">
      <c r="J4647" s="137">
        <v>11.5</v>
      </c>
      <c r="K4647" s="137">
        <v>11.5</v>
      </c>
      <c r="L4647" s="137">
        <v>0</v>
      </c>
      <c r="M4647" s="137">
        <v>0</v>
      </c>
    </row>
    <row r="4648" spans="10:13" ht="14.4" hidden="1" x14ac:dyDescent="0.3">
      <c r="J4648" s="137">
        <v>19367</v>
      </c>
      <c r="K4648" s="137">
        <v>19367</v>
      </c>
      <c r="L4648" s="137">
        <v>0</v>
      </c>
      <c r="M4648" s="137">
        <v>0</v>
      </c>
    </row>
    <row r="4649" spans="10:13" ht="14.4" hidden="1" x14ac:dyDescent="0.3">
      <c r="J4649" s="137">
        <v>6720</v>
      </c>
      <c r="K4649" s="137">
        <v>6720</v>
      </c>
      <c r="L4649" s="137">
        <v>0</v>
      </c>
      <c r="M4649" s="137">
        <v>0</v>
      </c>
    </row>
    <row r="4650" spans="10:13" ht="14.4" hidden="1" x14ac:dyDescent="0.3">
      <c r="J4650" s="137">
        <v>5195</v>
      </c>
      <c r="K4650" s="137">
        <v>5195</v>
      </c>
      <c r="L4650" s="137">
        <v>0</v>
      </c>
      <c r="M4650" s="137">
        <v>0</v>
      </c>
    </row>
    <row r="4651" spans="10:13" ht="14.4" hidden="1" x14ac:dyDescent="0.3">
      <c r="J4651" s="137">
        <v>1620</v>
      </c>
      <c r="K4651" s="137">
        <v>1620</v>
      </c>
      <c r="L4651" s="137">
        <v>0</v>
      </c>
      <c r="M4651" s="137">
        <v>0</v>
      </c>
    </row>
    <row r="4652" spans="10:13" ht="14.4" hidden="1" x14ac:dyDescent="0.3">
      <c r="J4652" s="137">
        <v>48599.25</v>
      </c>
      <c r="K4652" s="137">
        <v>46285</v>
      </c>
      <c r="L4652" s="137">
        <v>0</v>
      </c>
      <c r="M4652" s="137">
        <v>2314.25</v>
      </c>
    </row>
    <row r="4653" spans="10:13" ht="14.4" hidden="1" x14ac:dyDescent="0.3">
      <c r="J4653" s="137">
        <v>7191</v>
      </c>
      <c r="K4653" s="137">
        <v>7191</v>
      </c>
      <c r="L4653" s="137">
        <v>0</v>
      </c>
      <c r="M4653" s="137">
        <v>0</v>
      </c>
    </row>
    <row r="4654" spans="10:13" ht="14.4" hidden="1" x14ac:dyDescent="0.3">
      <c r="J4654" s="137">
        <v>891</v>
      </c>
      <c r="K4654" s="137">
        <v>891</v>
      </c>
      <c r="L4654" s="137">
        <v>0</v>
      </c>
      <c r="M4654" s="137">
        <v>0</v>
      </c>
    </row>
    <row r="4655" spans="10:13" ht="14.4" hidden="1" x14ac:dyDescent="0.3">
      <c r="J4655" s="137">
        <v>2276.25</v>
      </c>
      <c r="K4655" s="137">
        <v>2255</v>
      </c>
      <c r="L4655" s="137">
        <v>21.25</v>
      </c>
      <c r="M4655" s="137">
        <v>0</v>
      </c>
    </row>
    <row r="4656" spans="10:13" ht="14.4" hidden="1" x14ac:dyDescent="0.3">
      <c r="J4656" s="137">
        <v>11049.42</v>
      </c>
      <c r="K4656" s="137">
        <v>11007.5</v>
      </c>
      <c r="L4656" s="137">
        <v>41.92</v>
      </c>
      <c r="M4656" s="137">
        <v>0</v>
      </c>
    </row>
    <row r="4657" spans="10:13" ht="14.4" hidden="1" x14ac:dyDescent="0.3">
      <c r="J4657" s="137">
        <v>228005.05</v>
      </c>
      <c r="K4657" s="137">
        <v>207215.4</v>
      </c>
      <c r="L4657" s="137">
        <v>61.92</v>
      </c>
      <c r="M4657" s="137">
        <v>20727.73</v>
      </c>
    </row>
    <row r="4658" spans="10:13" ht="14.4" hidden="1" x14ac:dyDescent="0.3">
      <c r="J4658" s="137">
        <v>105940.21</v>
      </c>
      <c r="K4658" s="137">
        <v>100871</v>
      </c>
      <c r="L4658" s="137">
        <v>5069.21</v>
      </c>
      <c r="M4658" s="137">
        <v>0</v>
      </c>
    </row>
    <row r="4659" spans="10:13" ht="14.4" hidden="1" x14ac:dyDescent="0.3">
      <c r="J4659" s="137">
        <v>1076.56</v>
      </c>
      <c r="K4659" s="137">
        <v>1068</v>
      </c>
      <c r="L4659" s="137">
        <v>8.56</v>
      </c>
      <c r="M4659" s="137">
        <v>0</v>
      </c>
    </row>
    <row r="4660" spans="10:13" ht="14.4" hidden="1" x14ac:dyDescent="0.3">
      <c r="J4660" s="137">
        <v>1530</v>
      </c>
      <c r="K4660" s="137">
        <v>1530</v>
      </c>
      <c r="L4660" s="137">
        <v>0</v>
      </c>
      <c r="M4660" s="137">
        <v>0</v>
      </c>
    </row>
    <row r="4661" spans="10:13" ht="14.4" hidden="1" x14ac:dyDescent="0.3">
      <c r="J4661" s="137">
        <v>37235.160000000003</v>
      </c>
      <c r="K4661" s="137">
        <v>32378.400000000001</v>
      </c>
      <c r="L4661" s="137">
        <v>0</v>
      </c>
      <c r="M4661" s="137">
        <v>4856.76</v>
      </c>
    </row>
    <row r="4662" spans="10:13" ht="14.4" hidden="1" x14ac:dyDescent="0.3">
      <c r="J4662" s="137">
        <v>4025.49</v>
      </c>
      <c r="K4662" s="137">
        <v>3705</v>
      </c>
      <c r="L4662" s="137">
        <v>92.63</v>
      </c>
      <c r="M4662" s="137">
        <v>227.86</v>
      </c>
    </row>
    <row r="4663" spans="10:13" ht="14.4" hidden="1" x14ac:dyDescent="0.3">
      <c r="J4663" s="137">
        <v>7782.86</v>
      </c>
      <c r="K4663" s="137">
        <v>7782.86</v>
      </c>
      <c r="L4663" s="137">
        <v>0</v>
      </c>
      <c r="M4663" s="137">
        <v>0</v>
      </c>
    </row>
    <row r="4664" spans="10:13" ht="14.4" hidden="1" x14ac:dyDescent="0.3">
      <c r="J4664" s="137">
        <v>1574.91</v>
      </c>
      <c r="K4664" s="137">
        <v>1574.91</v>
      </c>
      <c r="L4664" s="137">
        <v>0</v>
      </c>
      <c r="M4664" s="137">
        <v>0</v>
      </c>
    </row>
    <row r="4665" spans="10:13" ht="14.4" hidden="1" x14ac:dyDescent="0.3">
      <c r="J4665" s="137">
        <v>4000</v>
      </c>
      <c r="K4665" s="137">
        <v>4000</v>
      </c>
      <c r="L4665" s="137">
        <v>0</v>
      </c>
      <c r="M4665" s="137">
        <v>0</v>
      </c>
    </row>
    <row r="4666" spans="10:13" ht="14.4" hidden="1" x14ac:dyDescent="0.3">
      <c r="J4666" s="137">
        <v>7000</v>
      </c>
      <c r="K4666" s="137">
        <v>7000</v>
      </c>
      <c r="L4666" s="137">
        <v>0</v>
      </c>
      <c r="M4666" s="137">
        <v>0</v>
      </c>
    </row>
    <row r="4667" spans="10:13" ht="14.4" hidden="1" x14ac:dyDescent="0.3">
      <c r="J4667" s="137">
        <v>10530</v>
      </c>
      <c r="K4667" s="137">
        <v>10530</v>
      </c>
      <c r="L4667" s="137">
        <v>0</v>
      </c>
      <c r="M4667" s="137">
        <v>0</v>
      </c>
    </row>
    <row r="4668" spans="10:13" ht="14.4" hidden="1" x14ac:dyDescent="0.3">
      <c r="J4668" s="137">
        <v>15092.88</v>
      </c>
      <c r="K4668" s="137">
        <v>13698</v>
      </c>
      <c r="L4668" s="137">
        <v>22.8</v>
      </c>
      <c r="M4668" s="137">
        <v>1372.08</v>
      </c>
    </row>
    <row r="4669" spans="10:13" ht="14.4" hidden="1" x14ac:dyDescent="0.3">
      <c r="J4669" s="137">
        <v>1700</v>
      </c>
      <c r="K4669" s="137">
        <v>1700</v>
      </c>
      <c r="L4669" s="137">
        <v>0</v>
      </c>
      <c r="M4669" s="137">
        <v>0</v>
      </c>
    </row>
    <row r="4670" spans="10:13" ht="14.4" hidden="1" x14ac:dyDescent="0.3">
      <c r="J4670" s="137">
        <v>3975</v>
      </c>
      <c r="K4670" s="137">
        <v>0</v>
      </c>
      <c r="L4670" s="137">
        <v>3975</v>
      </c>
      <c r="M4670" s="137">
        <v>0</v>
      </c>
    </row>
    <row r="4671" spans="10:13" ht="14.4" hidden="1" x14ac:dyDescent="0.3">
      <c r="J4671" s="137">
        <v>55502.42</v>
      </c>
      <c r="K4671" s="137">
        <v>50454</v>
      </c>
      <c r="L4671" s="137">
        <v>3.02</v>
      </c>
      <c r="M4671" s="137">
        <v>5045.3999999999996</v>
      </c>
    </row>
    <row r="4672" spans="10:13" ht="14.4" hidden="1" x14ac:dyDescent="0.3">
      <c r="J4672" s="137">
        <v>18749.34</v>
      </c>
      <c r="K4672" s="137">
        <v>17000</v>
      </c>
      <c r="L4672" s="137">
        <v>45.14</v>
      </c>
      <c r="M4672" s="137">
        <v>1704.2</v>
      </c>
    </row>
    <row r="4673" spans="10:13" ht="14.4" hidden="1" x14ac:dyDescent="0.3">
      <c r="J4673" s="137">
        <v>23124.5</v>
      </c>
      <c r="K4673" s="137">
        <v>13785.5</v>
      </c>
      <c r="L4673" s="137">
        <v>8237.82</v>
      </c>
      <c r="M4673" s="137">
        <v>1101.18</v>
      </c>
    </row>
    <row r="4674" spans="10:13" ht="14.4" hidden="1" x14ac:dyDescent="0.3">
      <c r="J4674" s="137">
        <v>66550</v>
      </c>
      <c r="K4674" s="137">
        <v>60500</v>
      </c>
      <c r="L4674" s="137">
        <v>0</v>
      </c>
      <c r="M4674" s="137">
        <v>6050</v>
      </c>
    </row>
    <row r="4675" spans="10:13" ht="14.4" hidden="1" x14ac:dyDescent="0.3">
      <c r="J4675" s="137">
        <v>8208</v>
      </c>
      <c r="K4675" s="137">
        <v>8208</v>
      </c>
      <c r="L4675" s="137">
        <v>0</v>
      </c>
      <c r="M4675" s="137">
        <v>0</v>
      </c>
    </row>
    <row r="4676" spans="10:13" ht="14.4" hidden="1" x14ac:dyDescent="0.3">
      <c r="J4676" s="137">
        <v>1500</v>
      </c>
      <c r="K4676" s="137">
        <v>1500</v>
      </c>
      <c r="L4676" s="137">
        <v>0</v>
      </c>
      <c r="M4676" s="137">
        <v>0</v>
      </c>
    </row>
    <row r="4677" spans="10:13" ht="14.4" hidden="1" x14ac:dyDescent="0.3">
      <c r="J4677" s="137">
        <v>15973.1</v>
      </c>
      <c r="K4677" s="137">
        <v>14521</v>
      </c>
      <c r="L4677" s="137">
        <v>0</v>
      </c>
      <c r="M4677" s="137">
        <v>1452.1</v>
      </c>
    </row>
    <row r="4678" spans="10:13" ht="14.4" hidden="1" x14ac:dyDescent="0.3">
      <c r="J4678" s="137">
        <v>1500</v>
      </c>
      <c r="K4678" s="137">
        <v>1500</v>
      </c>
      <c r="L4678" s="137">
        <v>0</v>
      </c>
      <c r="M4678" s="137">
        <v>0</v>
      </c>
    </row>
    <row r="4679" spans="10:13" ht="14.4" hidden="1" x14ac:dyDescent="0.3">
      <c r="J4679" s="137">
        <v>2281.4</v>
      </c>
      <c r="K4679" s="137">
        <v>2074</v>
      </c>
      <c r="L4679" s="137">
        <v>0</v>
      </c>
      <c r="M4679" s="137">
        <v>207.4</v>
      </c>
    </row>
    <row r="4680" spans="10:13" ht="14.4" hidden="1" x14ac:dyDescent="0.3">
      <c r="J4680" s="137">
        <v>6184.2</v>
      </c>
      <c r="K4680" s="137">
        <v>5622</v>
      </c>
      <c r="L4680" s="137">
        <v>0</v>
      </c>
      <c r="M4680" s="137">
        <v>562.20000000000005</v>
      </c>
    </row>
    <row r="4681" spans="10:13" ht="14.4" hidden="1" x14ac:dyDescent="0.3">
      <c r="J4681" s="137">
        <v>6657.2</v>
      </c>
      <c r="K4681" s="137">
        <v>6052</v>
      </c>
      <c r="L4681" s="137">
        <v>0</v>
      </c>
      <c r="M4681" s="137">
        <v>605.20000000000005</v>
      </c>
    </row>
    <row r="4682" spans="10:13" ht="14.4" hidden="1" x14ac:dyDescent="0.3">
      <c r="J4682" s="137">
        <v>16065</v>
      </c>
      <c r="K4682" s="137">
        <v>16065</v>
      </c>
      <c r="L4682" s="137">
        <v>0</v>
      </c>
      <c r="M4682" s="137">
        <v>0</v>
      </c>
    </row>
    <row r="4683" spans="10:13" ht="14.4" hidden="1" x14ac:dyDescent="0.3">
      <c r="J4683" s="137">
        <v>24518.81</v>
      </c>
      <c r="K4683" s="137">
        <v>13700.35</v>
      </c>
      <c r="L4683" s="137">
        <v>6731.99</v>
      </c>
      <c r="M4683" s="137">
        <v>4086.47</v>
      </c>
    </row>
    <row r="4684" spans="10:13" ht="14.4" hidden="1" x14ac:dyDescent="0.3">
      <c r="J4684" s="137">
        <v>455</v>
      </c>
      <c r="K4684" s="137">
        <v>455</v>
      </c>
      <c r="L4684" s="137">
        <v>0</v>
      </c>
      <c r="M4684" s="137">
        <v>0</v>
      </c>
    </row>
    <row r="4685" spans="10:13" ht="14.4" hidden="1" x14ac:dyDescent="0.3">
      <c r="J4685" s="137">
        <v>4000</v>
      </c>
      <c r="K4685" s="137">
        <v>4000</v>
      </c>
      <c r="L4685" s="137">
        <v>0</v>
      </c>
      <c r="M4685" s="137">
        <v>0</v>
      </c>
    </row>
    <row r="4686" spans="10:13" ht="14.4" hidden="1" x14ac:dyDescent="0.3">
      <c r="J4686" s="137">
        <v>1267.5</v>
      </c>
      <c r="K4686" s="137">
        <v>1267.5</v>
      </c>
      <c r="L4686" s="137">
        <v>0</v>
      </c>
      <c r="M4686" s="137">
        <v>0</v>
      </c>
    </row>
    <row r="4687" spans="10:13" ht="14.4" hidden="1" x14ac:dyDescent="0.3">
      <c r="J4687" s="137">
        <v>1500</v>
      </c>
      <c r="K4687" s="137">
        <v>1500</v>
      </c>
      <c r="L4687" s="137">
        <v>0</v>
      </c>
      <c r="M4687" s="137">
        <v>0</v>
      </c>
    </row>
    <row r="4688" spans="10:13" ht="14.4" hidden="1" x14ac:dyDescent="0.3">
      <c r="J4688" s="137">
        <v>8800</v>
      </c>
      <c r="K4688" s="137">
        <v>8000</v>
      </c>
      <c r="L4688" s="137">
        <v>0</v>
      </c>
      <c r="M4688" s="137">
        <v>800</v>
      </c>
    </row>
    <row r="4689" spans="10:13" ht="14.4" hidden="1" x14ac:dyDescent="0.3">
      <c r="J4689" s="137">
        <v>46100</v>
      </c>
      <c r="K4689" s="137">
        <v>46100</v>
      </c>
      <c r="L4689" s="137">
        <v>0</v>
      </c>
      <c r="M4689" s="137">
        <v>0</v>
      </c>
    </row>
    <row r="4690" spans="10:13" ht="14.4" hidden="1" x14ac:dyDescent="0.3">
      <c r="J4690" s="137">
        <v>13025</v>
      </c>
      <c r="K4690" s="137">
        <v>13025</v>
      </c>
      <c r="L4690" s="137">
        <v>0</v>
      </c>
      <c r="M4690" s="137">
        <v>0</v>
      </c>
    </row>
    <row r="4691" spans="10:13" ht="14.4" hidden="1" x14ac:dyDescent="0.3">
      <c r="J4691" s="137">
        <v>970</v>
      </c>
      <c r="K4691" s="137">
        <v>970</v>
      </c>
      <c r="L4691" s="137">
        <v>0</v>
      </c>
      <c r="M4691" s="137">
        <v>0</v>
      </c>
    </row>
    <row r="4692" spans="10:13" ht="14.4" hidden="1" x14ac:dyDescent="0.3">
      <c r="J4692" s="137">
        <v>11627.5</v>
      </c>
      <c r="K4692" s="137">
        <v>11611.5</v>
      </c>
      <c r="L4692" s="137">
        <v>16</v>
      </c>
      <c r="M4692" s="137">
        <v>0</v>
      </c>
    </row>
    <row r="4693" spans="10:13" ht="14.4" hidden="1" x14ac:dyDescent="0.3">
      <c r="J4693" s="137">
        <v>480</v>
      </c>
      <c r="K4693" s="137">
        <v>480</v>
      </c>
      <c r="L4693" s="137">
        <v>0</v>
      </c>
      <c r="M4693" s="137">
        <v>0</v>
      </c>
    </row>
    <row r="4694" spans="10:13" ht="14.4" hidden="1" x14ac:dyDescent="0.3">
      <c r="J4694" s="137">
        <v>3410</v>
      </c>
      <c r="K4694" s="137">
        <v>3100</v>
      </c>
      <c r="L4694" s="137">
        <v>0</v>
      </c>
      <c r="M4694" s="137">
        <v>310</v>
      </c>
    </row>
    <row r="4695" spans="10:13" ht="14.4" hidden="1" x14ac:dyDescent="0.3">
      <c r="J4695" s="137">
        <v>10846.8</v>
      </c>
      <c r="K4695" s="137">
        <v>9039</v>
      </c>
      <c r="L4695" s="137">
        <v>0</v>
      </c>
      <c r="M4695" s="137">
        <v>1807.8</v>
      </c>
    </row>
    <row r="4696" spans="10:13" ht="14.4" hidden="1" x14ac:dyDescent="0.3">
      <c r="J4696" s="137">
        <v>20692.8</v>
      </c>
      <c r="K4696" s="137">
        <v>17244</v>
      </c>
      <c r="L4696" s="137">
        <v>0</v>
      </c>
      <c r="M4696" s="137">
        <v>3448.8</v>
      </c>
    </row>
    <row r="4697" spans="10:13" ht="14.4" hidden="1" x14ac:dyDescent="0.3">
      <c r="J4697" s="137">
        <v>1052.5</v>
      </c>
      <c r="K4697" s="137">
        <v>1052.5</v>
      </c>
      <c r="L4697" s="137">
        <v>0</v>
      </c>
      <c r="M4697" s="137">
        <v>0</v>
      </c>
    </row>
    <row r="4698" spans="10:13" ht="14.4" hidden="1" x14ac:dyDescent="0.3">
      <c r="J4698" s="137">
        <v>3600</v>
      </c>
      <c r="K4698" s="137">
        <v>3000</v>
      </c>
      <c r="L4698" s="137">
        <v>0</v>
      </c>
      <c r="M4698" s="137">
        <v>600</v>
      </c>
    </row>
    <row r="4699" spans="10:13" ht="14.4" hidden="1" x14ac:dyDescent="0.3">
      <c r="J4699" s="137">
        <v>11507.1</v>
      </c>
      <c r="K4699" s="137">
        <v>10461</v>
      </c>
      <c r="L4699" s="137">
        <v>0</v>
      </c>
      <c r="M4699" s="137">
        <v>1046.0999999999999</v>
      </c>
    </row>
    <row r="4700" spans="10:13" ht="14.4" hidden="1" x14ac:dyDescent="0.3">
      <c r="J4700" s="137">
        <v>85065.86</v>
      </c>
      <c r="K4700" s="137">
        <v>85000</v>
      </c>
      <c r="L4700" s="137">
        <v>65.86</v>
      </c>
      <c r="M4700" s="137">
        <v>0</v>
      </c>
    </row>
    <row r="4701" spans="10:13" ht="14.4" hidden="1" x14ac:dyDescent="0.3">
      <c r="J4701" s="137">
        <v>2709.3</v>
      </c>
      <c r="K4701" s="137">
        <v>2463</v>
      </c>
      <c r="L4701" s="137">
        <v>0</v>
      </c>
      <c r="M4701" s="137">
        <v>246.3</v>
      </c>
    </row>
    <row r="4702" spans="10:13" ht="14.4" hidden="1" x14ac:dyDescent="0.3">
      <c r="J4702" s="137">
        <v>13860.6</v>
      </c>
      <c r="K4702" s="137">
        <v>11550.5</v>
      </c>
      <c r="L4702" s="137">
        <v>0</v>
      </c>
      <c r="M4702" s="137">
        <v>2310.1</v>
      </c>
    </row>
    <row r="4703" spans="10:13" ht="14.4" hidden="1" x14ac:dyDescent="0.3">
      <c r="J4703" s="137">
        <v>16048.2</v>
      </c>
      <c r="K4703" s="137">
        <v>13373.5</v>
      </c>
      <c r="L4703" s="137">
        <v>0</v>
      </c>
      <c r="M4703" s="137">
        <v>2674.7</v>
      </c>
    </row>
    <row r="4704" spans="10:13" ht="14.4" hidden="1" x14ac:dyDescent="0.3">
      <c r="J4704" s="137">
        <v>3136</v>
      </c>
      <c r="K4704" s="137">
        <v>3136</v>
      </c>
      <c r="L4704" s="137">
        <v>0</v>
      </c>
      <c r="M4704" s="137">
        <v>0</v>
      </c>
    </row>
    <row r="4705" spans="10:13" ht="14.4" hidden="1" x14ac:dyDescent="0.3">
      <c r="J4705" s="137">
        <v>3894.13</v>
      </c>
      <c r="K4705" s="137">
        <v>3894.13</v>
      </c>
      <c r="L4705" s="137">
        <v>0</v>
      </c>
      <c r="M4705" s="137">
        <v>0</v>
      </c>
    </row>
    <row r="4706" spans="10:13" ht="14.4" hidden="1" x14ac:dyDescent="0.3">
      <c r="J4706" s="137">
        <v>7712.9</v>
      </c>
      <c r="K4706" s="137">
        <v>6780.37</v>
      </c>
      <c r="L4706" s="137">
        <v>932.53</v>
      </c>
      <c r="M4706" s="137">
        <v>0</v>
      </c>
    </row>
    <row r="4707" spans="10:13" ht="14.4" hidden="1" x14ac:dyDescent="0.3">
      <c r="J4707" s="137">
        <v>42651</v>
      </c>
      <c r="K4707" s="137">
        <v>42651</v>
      </c>
      <c r="L4707" s="137">
        <v>0</v>
      </c>
      <c r="M4707" s="137">
        <v>0</v>
      </c>
    </row>
    <row r="4708" spans="10:13" ht="14.4" hidden="1" x14ac:dyDescent="0.3">
      <c r="J4708" s="137">
        <v>2618.5</v>
      </c>
      <c r="K4708" s="137">
        <v>2618.5</v>
      </c>
      <c r="L4708" s="137">
        <v>0</v>
      </c>
      <c r="M4708" s="137">
        <v>0</v>
      </c>
    </row>
    <row r="4709" spans="10:13" ht="14.4" hidden="1" x14ac:dyDescent="0.3">
      <c r="J4709" s="137">
        <v>40</v>
      </c>
      <c r="K4709" s="137">
        <v>40</v>
      </c>
      <c r="L4709" s="137">
        <v>0</v>
      </c>
      <c r="M4709" s="137">
        <v>0</v>
      </c>
    </row>
    <row r="4710" spans="10:13" ht="14.4" hidden="1" x14ac:dyDescent="0.3">
      <c r="J4710" s="137">
        <v>4895</v>
      </c>
      <c r="K4710" s="137">
        <v>4895</v>
      </c>
      <c r="L4710" s="137">
        <v>0</v>
      </c>
      <c r="M4710" s="137">
        <v>0</v>
      </c>
    </row>
    <row r="4711" spans="10:13" ht="14.4" hidden="1" x14ac:dyDescent="0.3">
      <c r="J4711" s="137">
        <v>7337.68</v>
      </c>
      <c r="K4711" s="137">
        <v>6753.5</v>
      </c>
      <c r="L4711" s="137">
        <v>168.84</v>
      </c>
      <c r="M4711" s="137">
        <v>415.34</v>
      </c>
    </row>
    <row r="4712" spans="10:13" ht="14.4" hidden="1" x14ac:dyDescent="0.3">
      <c r="J4712" s="137">
        <v>6082.83</v>
      </c>
      <c r="K4712" s="137">
        <v>6061.5</v>
      </c>
      <c r="L4712" s="137">
        <v>21.33</v>
      </c>
      <c r="M4712" s="137">
        <v>0</v>
      </c>
    </row>
    <row r="4713" spans="10:13" ht="14.4" hidden="1" x14ac:dyDescent="0.3">
      <c r="J4713" s="137">
        <v>7607.7</v>
      </c>
      <c r="K4713" s="137">
        <v>6916.09</v>
      </c>
      <c r="L4713" s="137">
        <v>0</v>
      </c>
      <c r="M4713" s="137">
        <v>691.61</v>
      </c>
    </row>
    <row r="4714" spans="10:13" ht="14.4" hidden="1" x14ac:dyDescent="0.3">
      <c r="J4714" s="137">
        <v>11625.37</v>
      </c>
      <c r="K4714" s="137">
        <v>10564</v>
      </c>
      <c r="L4714" s="137">
        <v>4.5199999999999996</v>
      </c>
      <c r="M4714" s="137">
        <v>1056.8499999999999</v>
      </c>
    </row>
    <row r="4715" spans="10:13" ht="14.4" hidden="1" x14ac:dyDescent="0.3">
      <c r="J4715" s="137">
        <v>2833.05</v>
      </c>
      <c r="K4715" s="137">
        <v>2575.5</v>
      </c>
      <c r="L4715" s="137">
        <v>0</v>
      </c>
      <c r="M4715" s="137">
        <v>257.55</v>
      </c>
    </row>
    <row r="4716" spans="10:13" ht="14.4" hidden="1" x14ac:dyDescent="0.3">
      <c r="J4716" s="137">
        <v>1448.5</v>
      </c>
      <c r="K4716" s="137">
        <v>1448.5</v>
      </c>
      <c r="L4716" s="137">
        <v>0</v>
      </c>
      <c r="M4716" s="137">
        <v>0</v>
      </c>
    </row>
    <row r="4717" spans="10:13" ht="14.4" hidden="1" x14ac:dyDescent="0.3">
      <c r="J4717" s="137">
        <v>985.5</v>
      </c>
      <c r="K4717" s="137">
        <v>985.5</v>
      </c>
      <c r="L4717" s="137">
        <v>0</v>
      </c>
      <c r="M4717" s="137">
        <v>0</v>
      </c>
    </row>
    <row r="4718" spans="10:13" ht="14.4" hidden="1" x14ac:dyDescent="0.3">
      <c r="J4718" s="137">
        <v>1046.5</v>
      </c>
      <c r="K4718" s="137">
        <v>1046.5</v>
      </c>
      <c r="L4718" s="137">
        <v>0</v>
      </c>
      <c r="M4718" s="137">
        <v>0</v>
      </c>
    </row>
    <row r="4719" spans="10:13" ht="14.4" hidden="1" x14ac:dyDescent="0.3">
      <c r="J4719" s="137">
        <v>6543.5</v>
      </c>
      <c r="K4719" s="137">
        <v>6543.5</v>
      </c>
      <c r="L4719" s="137">
        <v>0</v>
      </c>
      <c r="M4719" s="137">
        <v>0</v>
      </c>
    </row>
    <row r="4720" spans="10:13" ht="14.4" hidden="1" x14ac:dyDescent="0.3">
      <c r="J4720" s="137">
        <v>6371</v>
      </c>
      <c r="K4720" s="137">
        <v>6371</v>
      </c>
      <c r="L4720" s="137">
        <v>0</v>
      </c>
      <c r="M4720" s="137">
        <v>0</v>
      </c>
    </row>
    <row r="4721" spans="10:13" ht="14.4" hidden="1" x14ac:dyDescent="0.3">
      <c r="J4721" s="137">
        <v>4128.5</v>
      </c>
      <c r="K4721" s="137">
        <v>4128.5</v>
      </c>
      <c r="L4721" s="137">
        <v>0</v>
      </c>
      <c r="M4721" s="137">
        <v>0</v>
      </c>
    </row>
    <row r="4722" spans="10:13" ht="14.4" hidden="1" x14ac:dyDescent="0.3">
      <c r="J4722" s="137">
        <v>8400</v>
      </c>
      <c r="K4722" s="137">
        <v>8000</v>
      </c>
      <c r="L4722" s="137">
        <v>0</v>
      </c>
      <c r="M4722" s="137">
        <v>400</v>
      </c>
    </row>
    <row r="4723" spans="10:13" ht="14.4" hidden="1" x14ac:dyDescent="0.3">
      <c r="J4723" s="137">
        <v>673.22</v>
      </c>
      <c r="K4723" s="137">
        <v>673.22</v>
      </c>
      <c r="L4723" s="137">
        <v>0</v>
      </c>
      <c r="M4723" s="137">
        <v>0</v>
      </c>
    </row>
    <row r="4724" spans="10:13" ht="14.4" hidden="1" x14ac:dyDescent="0.3">
      <c r="J4724" s="137">
        <v>65534.86</v>
      </c>
      <c r="K4724" s="137">
        <v>31099</v>
      </c>
      <c r="L4724" s="137">
        <v>34435.86</v>
      </c>
      <c r="M4724" s="137">
        <v>0</v>
      </c>
    </row>
    <row r="4725" spans="10:13" ht="14.4" hidden="1" x14ac:dyDescent="0.3">
      <c r="J4725" s="137">
        <v>26770</v>
      </c>
      <c r="K4725" s="137">
        <v>26770</v>
      </c>
      <c r="L4725" s="137">
        <v>0</v>
      </c>
      <c r="M4725" s="137">
        <v>0</v>
      </c>
    </row>
    <row r="4726" spans="10:13" ht="14.4" hidden="1" x14ac:dyDescent="0.3">
      <c r="J4726" s="137">
        <v>69792.38</v>
      </c>
      <c r="K4726" s="137">
        <v>35356.5</v>
      </c>
      <c r="L4726" s="137">
        <v>34435.879999999997</v>
      </c>
      <c r="M4726" s="137">
        <v>0</v>
      </c>
    </row>
    <row r="4727" spans="10:13" ht="14.4" hidden="1" x14ac:dyDescent="0.3">
      <c r="J4727" s="137">
        <v>1555.22</v>
      </c>
      <c r="K4727" s="137">
        <v>1539.26</v>
      </c>
      <c r="L4727" s="137">
        <v>15.96</v>
      </c>
      <c r="M4727" s="137">
        <v>0</v>
      </c>
    </row>
    <row r="4728" spans="10:13" ht="14.4" hidden="1" x14ac:dyDescent="0.3">
      <c r="J4728" s="137">
        <v>8060</v>
      </c>
      <c r="K4728" s="137">
        <v>6500</v>
      </c>
      <c r="L4728" s="137">
        <v>0</v>
      </c>
      <c r="M4728" s="137">
        <v>1560</v>
      </c>
    </row>
    <row r="4729" spans="10:13" ht="14.4" hidden="1" x14ac:dyDescent="0.3">
      <c r="J4729" s="137">
        <v>923.05</v>
      </c>
      <c r="K4729" s="137">
        <v>909</v>
      </c>
      <c r="L4729" s="137">
        <v>14.05</v>
      </c>
      <c r="M4729" s="137">
        <v>0</v>
      </c>
    </row>
    <row r="4730" spans="10:13" ht="14.4" hidden="1" x14ac:dyDescent="0.3">
      <c r="J4730" s="137">
        <v>198373.35</v>
      </c>
      <c r="K4730" s="137">
        <v>187827</v>
      </c>
      <c r="L4730" s="137">
        <v>1100</v>
      </c>
      <c r="M4730" s="137">
        <v>9446.35</v>
      </c>
    </row>
    <row r="4731" spans="10:13" ht="14.4" hidden="1" x14ac:dyDescent="0.3">
      <c r="J4731" s="137">
        <v>10574.64</v>
      </c>
      <c r="K4731" s="137">
        <v>9701.5</v>
      </c>
      <c r="L4731" s="137">
        <v>0</v>
      </c>
      <c r="M4731" s="137">
        <v>873.14</v>
      </c>
    </row>
    <row r="4732" spans="10:13" ht="14.4" hidden="1" x14ac:dyDescent="0.3">
      <c r="J4732" s="137">
        <v>1453</v>
      </c>
      <c r="K4732" s="137">
        <v>1453</v>
      </c>
      <c r="L4732" s="137">
        <v>0</v>
      </c>
      <c r="M4732" s="137">
        <v>0</v>
      </c>
    </row>
    <row r="4733" spans="10:13" ht="14.4" hidden="1" x14ac:dyDescent="0.3">
      <c r="J4733" s="137">
        <v>4145</v>
      </c>
      <c r="K4733" s="137">
        <v>4145</v>
      </c>
      <c r="L4733" s="137">
        <v>0</v>
      </c>
      <c r="M4733" s="137">
        <v>0</v>
      </c>
    </row>
    <row r="4734" spans="10:13" ht="14.4" hidden="1" x14ac:dyDescent="0.3">
      <c r="J4734" s="137">
        <v>13869.5</v>
      </c>
      <c r="K4734" s="137">
        <v>4794.5</v>
      </c>
      <c r="L4734" s="137">
        <v>9075</v>
      </c>
      <c r="M4734" s="137">
        <v>0</v>
      </c>
    </row>
    <row r="4735" spans="10:13" ht="14.4" hidden="1" x14ac:dyDescent="0.3">
      <c r="J4735" s="137">
        <v>1479.6</v>
      </c>
      <c r="K4735" s="137">
        <v>1233</v>
      </c>
      <c r="L4735" s="137">
        <v>0</v>
      </c>
      <c r="M4735" s="137">
        <v>246.6</v>
      </c>
    </row>
    <row r="4736" spans="10:13" ht="14.4" hidden="1" x14ac:dyDescent="0.3">
      <c r="J4736" s="137">
        <v>5192</v>
      </c>
      <c r="K4736" s="137">
        <v>5192</v>
      </c>
      <c r="L4736" s="137">
        <v>0</v>
      </c>
      <c r="M4736" s="137">
        <v>0</v>
      </c>
    </row>
    <row r="4737" spans="10:13" ht="14.4" hidden="1" x14ac:dyDescent="0.3">
      <c r="J4737" s="137">
        <v>1328.16</v>
      </c>
      <c r="K4737" s="137">
        <v>1328.16</v>
      </c>
      <c r="L4737" s="137">
        <v>0</v>
      </c>
      <c r="M4737" s="137">
        <v>0</v>
      </c>
    </row>
    <row r="4738" spans="10:13" ht="14.4" hidden="1" x14ac:dyDescent="0.3">
      <c r="J4738" s="137">
        <v>13472</v>
      </c>
      <c r="K4738" s="137">
        <v>13472</v>
      </c>
      <c r="L4738" s="137">
        <v>0</v>
      </c>
      <c r="M4738" s="137">
        <v>0</v>
      </c>
    </row>
    <row r="4739" spans="10:13" ht="14.4" hidden="1" x14ac:dyDescent="0.3">
      <c r="J4739" s="137">
        <v>17120.2</v>
      </c>
      <c r="K4739" s="137">
        <v>15389.5</v>
      </c>
      <c r="L4739" s="137">
        <v>175.23</v>
      </c>
      <c r="M4739" s="137">
        <v>1555.47</v>
      </c>
    </row>
    <row r="4740" spans="10:13" ht="14.4" hidden="1" x14ac:dyDescent="0.3">
      <c r="J4740" s="137">
        <v>36022</v>
      </c>
      <c r="K4740" s="137">
        <v>36022</v>
      </c>
      <c r="L4740" s="137">
        <v>0</v>
      </c>
      <c r="M4740" s="137">
        <v>0</v>
      </c>
    </row>
    <row r="4741" spans="10:13" ht="14.4" hidden="1" x14ac:dyDescent="0.3">
      <c r="J4741" s="137">
        <v>31233.47</v>
      </c>
      <c r="K4741" s="137">
        <v>28179.5</v>
      </c>
      <c r="L4741" s="137">
        <v>3053.97</v>
      </c>
      <c r="M4741" s="137">
        <v>0</v>
      </c>
    </row>
    <row r="4742" spans="10:13" ht="14.4" hidden="1" x14ac:dyDescent="0.3">
      <c r="J4742" s="137">
        <v>2196</v>
      </c>
      <c r="K4742" s="137">
        <v>1830</v>
      </c>
      <c r="L4742" s="137">
        <v>0</v>
      </c>
      <c r="M4742" s="137">
        <v>366</v>
      </c>
    </row>
    <row r="4743" spans="10:13" ht="14.4" hidden="1" x14ac:dyDescent="0.3">
      <c r="J4743" s="137">
        <v>19142.55</v>
      </c>
      <c r="K4743" s="137">
        <v>18231</v>
      </c>
      <c r="L4743" s="137">
        <v>0</v>
      </c>
      <c r="M4743" s="137">
        <v>911.55</v>
      </c>
    </row>
    <row r="4744" spans="10:13" ht="14.4" hidden="1" x14ac:dyDescent="0.3">
      <c r="J4744" s="137">
        <v>2574.41</v>
      </c>
      <c r="K4744" s="137">
        <v>2140</v>
      </c>
      <c r="L4744" s="137">
        <v>5.34</v>
      </c>
      <c r="M4744" s="137">
        <v>429.07</v>
      </c>
    </row>
    <row r="4745" spans="10:13" ht="14.4" hidden="1" x14ac:dyDescent="0.3">
      <c r="J4745" s="137">
        <v>22864.17</v>
      </c>
      <c r="K4745" s="137">
        <v>19200</v>
      </c>
      <c r="L4745" s="137">
        <v>1660.86</v>
      </c>
      <c r="M4745" s="137">
        <v>2003.31</v>
      </c>
    </row>
    <row r="4746" spans="10:13" ht="14.4" hidden="1" x14ac:dyDescent="0.3">
      <c r="J4746" s="137">
        <v>10284</v>
      </c>
      <c r="K4746" s="137">
        <v>10284</v>
      </c>
      <c r="L4746" s="137">
        <v>0</v>
      </c>
      <c r="M4746" s="137">
        <v>0</v>
      </c>
    </row>
    <row r="4747" spans="10:13" ht="14.4" hidden="1" x14ac:dyDescent="0.3">
      <c r="J4747" s="137">
        <v>407</v>
      </c>
      <c r="K4747" s="137">
        <v>407</v>
      </c>
      <c r="L4747" s="137">
        <v>0</v>
      </c>
      <c r="M4747" s="137">
        <v>0</v>
      </c>
    </row>
    <row r="4748" spans="10:13" ht="14.4" hidden="1" x14ac:dyDescent="0.3">
      <c r="J4748" s="137">
        <v>10800</v>
      </c>
      <c r="K4748" s="137">
        <v>9000</v>
      </c>
      <c r="L4748" s="137">
        <v>0</v>
      </c>
      <c r="M4748" s="137">
        <v>1800</v>
      </c>
    </row>
    <row r="4749" spans="10:13" ht="14.4" hidden="1" x14ac:dyDescent="0.3">
      <c r="J4749" s="137">
        <v>5336</v>
      </c>
      <c r="K4749" s="137">
        <v>5336</v>
      </c>
      <c r="L4749" s="137">
        <v>0</v>
      </c>
      <c r="M4749" s="137">
        <v>0</v>
      </c>
    </row>
    <row r="4750" spans="10:13" ht="14.4" hidden="1" x14ac:dyDescent="0.3">
      <c r="J4750" s="137">
        <v>5000</v>
      </c>
      <c r="K4750" s="137">
        <v>5000</v>
      </c>
      <c r="L4750" s="137">
        <v>0</v>
      </c>
      <c r="M4750" s="137">
        <v>0</v>
      </c>
    </row>
    <row r="4751" spans="10:13" ht="14.4" hidden="1" x14ac:dyDescent="0.3">
      <c r="J4751" s="137">
        <v>188</v>
      </c>
      <c r="K4751" s="137">
        <v>188</v>
      </c>
      <c r="L4751" s="137">
        <v>0</v>
      </c>
      <c r="M4751" s="137">
        <v>0</v>
      </c>
    </row>
    <row r="4752" spans="10:13" ht="14.4" hidden="1" x14ac:dyDescent="0.3">
      <c r="J4752" s="137">
        <v>1782</v>
      </c>
      <c r="K4752" s="137">
        <v>1485</v>
      </c>
      <c r="L4752" s="137">
        <v>0</v>
      </c>
      <c r="M4752" s="137">
        <v>297</v>
      </c>
    </row>
    <row r="4753" spans="10:13" ht="14.4" hidden="1" x14ac:dyDescent="0.3">
      <c r="J4753" s="137">
        <v>1556.4</v>
      </c>
      <c r="K4753" s="137">
        <v>1297</v>
      </c>
      <c r="L4753" s="137">
        <v>0</v>
      </c>
      <c r="M4753" s="137">
        <v>259.39999999999998</v>
      </c>
    </row>
    <row r="4754" spans="10:13" ht="14.4" hidden="1" x14ac:dyDescent="0.3">
      <c r="J4754" s="137">
        <v>1289.5</v>
      </c>
      <c r="K4754" s="137">
        <v>1289.5</v>
      </c>
      <c r="L4754" s="137">
        <v>0</v>
      </c>
      <c r="M4754" s="137">
        <v>0</v>
      </c>
    </row>
    <row r="4755" spans="10:13" ht="14.4" hidden="1" x14ac:dyDescent="0.3">
      <c r="J4755" s="137">
        <v>4750.5</v>
      </c>
      <c r="K4755" s="137">
        <v>4750.5</v>
      </c>
      <c r="L4755" s="137">
        <v>0</v>
      </c>
      <c r="M4755" s="137">
        <v>0</v>
      </c>
    </row>
    <row r="4756" spans="10:13" ht="14.4" hidden="1" x14ac:dyDescent="0.3">
      <c r="J4756" s="137">
        <v>6192.43</v>
      </c>
      <c r="K4756" s="137">
        <v>4676</v>
      </c>
      <c r="L4756" s="137">
        <v>1516.43</v>
      </c>
      <c r="M4756" s="137">
        <v>0</v>
      </c>
    </row>
    <row r="4757" spans="10:13" ht="14.4" hidden="1" x14ac:dyDescent="0.3">
      <c r="J4757" s="137">
        <v>9553.5</v>
      </c>
      <c r="K4757" s="137">
        <v>8685</v>
      </c>
      <c r="L4757" s="137">
        <v>0</v>
      </c>
      <c r="M4757" s="137">
        <v>868.5</v>
      </c>
    </row>
    <row r="4758" spans="10:13" ht="14.4" hidden="1" x14ac:dyDescent="0.3">
      <c r="J4758" s="137">
        <v>12000</v>
      </c>
      <c r="K4758" s="137">
        <v>12000</v>
      </c>
      <c r="L4758" s="137">
        <v>0</v>
      </c>
      <c r="M4758" s="137">
        <v>0</v>
      </c>
    </row>
    <row r="4759" spans="10:13" ht="14.4" hidden="1" x14ac:dyDescent="0.3">
      <c r="J4759" s="137">
        <v>29296</v>
      </c>
      <c r="K4759" s="137">
        <v>29296</v>
      </c>
      <c r="L4759" s="137">
        <v>0</v>
      </c>
      <c r="M4759" s="137">
        <v>0</v>
      </c>
    </row>
    <row r="4760" spans="10:13" ht="14.4" hidden="1" x14ac:dyDescent="0.3">
      <c r="J4760" s="137">
        <v>1254</v>
      </c>
      <c r="K4760" s="137">
        <v>1140</v>
      </c>
      <c r="L4760" s="137">
        <v>0</v>
      </c>
      <c r="M4760" s="137">
        <v>114</v>
      </c>
    </row>
    <row r="4761" spans="10:13" ht="14.4" hidden="1" x14ac:dyDescent="0.3">
      <c r="J4761" s="137">
        <v>25534.2</v>
      </c>
      <c r="K4761" s="137">
        <v>21278.5</v>
      </c>
      <c r="L4761" s="137">
        <v>0</v>
      </c>
      <c r="M4761" s="137">
        <v>4255.7</v>
      </c>
    </row>
    <row r="4762" spans="10:13" ht="14.4" hidden="1" x14ac:dyDescent="0.3">
      <c r="J4762" s="137">
        <v>8000</v>
      </c>
      <c r="K4762" s="137">
        <v>8000</v>
      </c>
      <c r="L4762" s="137">
        <v>0</v>
      </c>
      <c r="M4762" s="137">
        <v>0</v>
      </c>
    </row>
    <row r="4763" spans="10:13" ht="14.4" hidden="1" x14ac:dyDescent="0.3">
      <c r="J4763" s="137">
        <v>18522.47</v>
      </c>
      <c r="K4763" s="137">
        <v>7783</v>
      </c>
      <c r="L4763" s="137">
        <v>9210.09</v>
      </c>
      <c r="M4763" s="137">
        <v>1529.38</v>
      </c>
    </row>
    <row r="4764" spans="10:13" ht="14.4" hidden="1" x14ac:dyDescent="0.3">
      <c r="J4764" s="137">
        <v>53137.5</v>
      </c>
      <c r="K4764" s="137">
        <v>53137.5</v>
      </c>
      <c r="L4764" s="137">
        <v>0</v>
      </c>
      <c r="M4764" s="137">
        <v>0</v>
      </c>
    </row>
    <row r="4765" spans="10:13" ht="14.4" hidden="1" x14ac:dyDescent="0.3">
      <c r="J4765" s="137">
        <v>1518</v>
      </c>
      <c r="K4765" s="137">
        <v>1500</v>
      </c>
      <c r="L4765" s="137">
        <v>18</v>
      </c>
      <c r="M4765" s="137">
        <v>0</v>
      </c>
    </row>
    <row r="4766" spans="10:13" ht="14.4" hidden="1" x14ac:dyDescent="0.3">
      <c r="J4766" s="137">
        <v>12121.68</v>
      </c>
      <c r="K4766" s="137">
        <v>10898</v>
      </c>
      <c r="L4766" s="137">
        <v>129</v>
      </c>
      <c r="M4766" s="137">
        <v>1094.68</v>
      </c>
    </row>
    <row r="4767" spans="10:13" ht="14.4" hidden="1" x14ac:dyDescent="0.3">
      <c r="J4767" s="137">
        <v>20163.599999999999</v>
      </c>
      <c r="K4767" s="137">
        <v>16803</v>
      </c>
      <c r="L4767" s="137">
        <v>0</v>
      </c>
      <c r="M4767" s="137">
        <v>3360.6</v>
      </c>
    </row>
    <row r="4768" spans="10:13" ht="14.4" hidden="1" x14ac:dyDescent="0.3">
      <c r="J4768" s="137">
        <v>74991.08</v>
      </c>
      <c r="K4768" s="137">
        <v>66236.5</v>
      </c>
      <c r="L4768" s="137">
        <v>1975.38</v>
      </c>
      <c r="M4768" s="137">
        <v>6779.2</v>
      </c>
    </row>
    <row r="4769" spans="10:13" ht="14.4" hidden="1" x14ac:dyDescent="0.3">
      <c r="J4769" s="137">
        <v>2209</v>
      </c>
      <c r="K4769" s="137">
        <v>2209</v>
      </c>
      <c r="L4769" s="137">
        <v>0</v>
      </c>
      <c r="M4769" s="137">
        <v>0</v>
      </c>
    </row>
    <row r="4770" spans="10:13" ht="14.4" hidden="1" x14ac:dyDescent="0.3">
      <c r="J4770" s="137">
        <v>5000</v>
      </c>
      <c r="K4770" s="137">
        <v>5000</v>
      </c>
      <c r="L4770" s="137">
        <v>0</v>
      </c>
      <c r="M4770" s="137">
        <v>0</v>
      </c>
    </row>
    <row r="4771" spans="10:13" ht="14.4" hidden="1" x14ac:dyDescent="0.3">
      <c r="J4771" s="137">
        <v>16220.01</v>
      </c>
      <c r="K4771" s="137">
        <v>9299.1</v>
      </c>
      <c r="L4771" s="137">
        <v>0</v>
      </c>
      <c r="M4771" s="137">
        <v>6920.91</v>
      </c>
    </row>
    <row r="4772" spans="10:13" ht="14.4" hidden="1" x14ac:dyDescent="0.3">
      <c r="J4772" s="137">
        <v>5350</v>
      </c>
      <c r="K4772" s="137">
        <v>5350</v>
      </c>
      <c r="L4772" s="137">
        <v>0</v>
      </c>
      <c r="M4772" s="137">
        <v>0</v>
      </c>
    </row>
    <row r="4773" spans="10:13" ht="14.4" hidden="1" x14ac:dyDescent="0.3">
      <c r="J4773" s="137">
        <v>16115</v>
      </c>
      <c r="K4773" s="137">
        <v>14650</v>
      </c>
      <c r="L4773" s="137">
        <v>0</v>
      </c>
      <c r="M4773" s="137">
        <v>1465</v>
      </c>
    </row>
    <row r="4774" spans="10:13" ht="14.4" hidden="1" x14ac:dyDescent="0.3">
      <c r="J4774" s="137">
        <v>42138.65</v>
      </c>
      <c r="K4774" s="137">
        <v>42000</v>
      </c>
      <c r="L4774" s="137">
        <v>138.65</v>
      </c>
      <c r="M4774" s="137">
        <v>0</v>
      </c>
    </row>
    <row r="4775" spans="10:13" ht="14.4" hidden="1" x14ac:dyDescent="0.3">
      <c r="J4775" s="137">
        <v>14022</v>
      </c>
      <c r="K4775" s="137">
        <v>14022</v>
      </c>
      <c r="L4775" s="137">
        <v>0</v>
      </c>
      <c r="M4775" s="137">
        <v>0</v>
      </c>
    </row>
    <row r="4776" spans="10:13" ht="14.4" hidden="1" x14ac:dyDescent="0.3">
      <c r="J4776" s="137">
        <v>21961.8</v>
      </c>
      <c r="K4776" s="137">
        <v>20916</v>
      </c>
      <c r="L4776" s="137">
        <v>0</v>
      </c>
      <c r="M4776" s="137">
        <v>1045.8</v>
      </c>
    </row>
    <row r="4777" spans="10:13" ht="14.4" hidden="1" x14ac:dyDescent="0.3">
      <c r="J4777" s="137">
        <v>7114.5</v>
      </c>
      <c r="K4777" s="137">
        <v>7114.5</v>
      </c>
      <c r="L4777" s="137">
        <v>0</v>
      </c>
      <c r="M4777" s="137">
        <v>0</v>
      </c>
    </row>
    <row r="4778" spans="10:13" ht="14.4" hidden="1" x14ac:dyDescent="0.3">
      <c r="J4778" s="137">
        <v>5290.2</v>
      </c>
      <c r="K4778" s="137">
        <v>4408.5</v>
      </c>
      <c r="L4778" s="137">
        <v>0</v>
      </c>
      <c r="M4778" s="137">
        <v>881.7</v>
      </c>
    </row>
    <row r="4779" spans="10:13" ht="14.4" hidden="1" x14ac:dyDescent="0.3">
      <c r="J4779" s="137">
        <v>3041</v>
      </c>
      <c r="K4779" s="137">
        <v>3041</v>
      </c>
      <c r="L4779" s="137">
        <v>0</v>
      </c>
      <c r="M4779" s="137">
        <v>0</v>
      </c>
    </row>
    <row r="4780" spans="10:13" ht="14.4" hidden="1" x14ac:dyDescent="0.3">
      <c r="J4780" s="137">
        <v>2500</v>
      </c>
      <c r="K4780" s="137">
        <v>2500</v>
      </c>
      <c r="L4780" s="137">
        <v>0</v>
      </c>
      <c r="M4780" s="137">
        <v>0</v>
      </c>
    </row>
    <row r="4781" spans="10:13" ht="14.4" hidden="1" x14ac:dyDescent="0.3">
      <c r="J4781" s="137">
        <v>897.5</v>
      </c>
      <c r="K4781" s="137">
        <v>897.5</v>
      </c>
      <c r="L4781" s="137">
        <v>0</v>
      </c>
      <c r="M4781" s="137">
        <v>0</v>
      </c>
    </row>
    <row r="4782" spans="10:13" ht="14.4" hidden="1" x14ac:dyDescent="0.3">
      <c r="J4782" s="137">
        <v>1506</v>
      </c>
      <c r="K4782" s="137">
        <v>1506</v>
      </c>
      <c r="L4782" s="137">
        <v>0</v>
      </c>
      <c r="M4782" s="137">
        <v>0</v>
      </c>
    </row>
    <row r="4783" spans="10:13" ht="14.4" hidden="1" x14ac:dyDescent="0.3">
      <c r="J4783" s="137">
        <v>3506</v>
      </c>
      <c r="K4783" s="137">
        <v>3506</v>
      </c>
      <c r="L4783" s="137">
        <v>0</v>
      </c>
      <c r="M4783" s="137">
        <v>0</v>
      </c>
    </row>
    <row r="4784" spans="10:13" ht="14.4" hidden="1" x14ac:dyDescent="0.3">
      <c r="J4784" s="137">
        <v>6819</v>
      </c>
      <c r="K4784" s="137">
        <v>5682.5</v>
      </c>
      <c r="L4784" s="137">
        <v>0</v>
      </c>
      <c r="M4784" s="137">
        <v>1136.5</v>
      </c>
    </row>
    <row r="4785" spans="10:13" ht="14.4" hidden="1" x14ac:dyDescent="0.3">
      <c r="J4785" s="137">
        <v>19786</v>
      </c>
      <c r="K4785" s="137">
        <v>19786</v>
      </c>
      <c r="L4785" s="137">
        <v>0</v>
      </c>
      <c r="M4785" s="137">
        <v>0</v>
      </c>
    </row>
    <row r="4786" spans="10:13" ht="14.4" hidden="1" x14ac:dyDescent="0.3">
      <c r="J4786" s="137">
        <v>2400</v>
      </c>
      <c r="K4786" s="137">
        <v>2400</v>
      </c>
      <c r="L4786" s="137">
        <v>0</v>
      </c>
      <c r="M4786" s="137">
        <v>0</v>
      </c>
    </row>
    <row r="4787" spans="10:13" ht="14.4" hidden="1" x14ac:dyDescent="0.3">
      <c r="J4787" s="137">
        <v>2400</v>
      </c>
      <c r="K4787" s="137">
        <v>2400</v>
      </c>
      <c r="L4787" s="137">
        <v>0</v>
      </c>
      <c r="M4787" s="137">
        <v>0</v>
      </c>
    </row>
    <row r="4788" spans="10:13" ht="14.4" hidden="1" x14ac:dyDescent="0.3">
      <c r="J4788" s="137">
        <v>2400</v>
      </c>
      <c r="K4788" s="137">
        <v>2400</v>
      </c>
      <c r="L4788" s="137">
        <v>0</v>
      </c>
      <c r="M4788" s="137">
        <v>0</v>
      </c>
    </row>
    <row r="4789" spans="10:13" ht="14.4" hidden="1" x14ac:dyDescent="0.3">
      <c r="J4789" s="137">
        <v>15360.98</v>
      </c>
      <c r="K4789" s="137">
        <v>14629.5</v>
      </c>
      <c r="L4789" s="137">
        <v>0</v>
      </c>
      <c r="M4789" s="137">
        <v>731.48</v>
      </c>
    </row>
    <row r="4790" spans="10:13" ht="14.4" hidden="1" x14ac:dyDescent="0.3">
      <c r="J4790" s="137">
        <v>9976</v>
      </c>
      <c r="K4790" s="137">
        <v>9976</v>
      </c>
      <c r="L4790" s="137">
        <v>0</v>
      </c>
      <c r="M4790" s="137">
        <v>0</v>
      </c>
    </row>
    <row r="4791" spans="10:13" ht="14.4" hidden="1" x14ac:dyDescent="0.3">
      <c r="J4791" s="137">
        <v>19302.13</v>
      </c>
      <c r="K4791" s="137">
        <v>19294.599999999999</v>
      </c>
      <c r="L4791" s="137">
        <v>7.53</v>
      </c>
      <c r="M4791" s="137">
        <v>0</v>
      </c>
    </row>
    <row r="4792" spans="10:13" ht="14.4" hidden="1" x14ac:dyDescent="0.3">
      <c r="J4792" s="137">
        <v>5391</v>
      </c>
      <c r="K4792" s="137">
        <v>5391</v>
      </c>
      <c r="L4792" s="137">
        <v>0</v>
      </c>
      <c r="M4792" s="137">
        <v>0</v>
      </c>
    </row>
    <row r="4793" spans="10:13" ht="14.4" hidden="1" x14ac:dyDescent="0.3">
      <c r="J4793" s="137">
        <v>8747.5</v>
      </c>
      <c r="K4793" s="137">
        <v>8747.5</v>
      </c>
      <c r="L4793" s="137">
        <v>0</v>
      </c>
      <c r="M4793" s="137">
        <v>0</v>
      </c>
    </row>
    <row r="4794" spans="10:13" ht="14.4" hidden="1" x14ac:dyDescent="0.3">
      <c r="J4794" s="137">
        <v>4506.6000000000004</v>
      </c>
      <c r="K4794" s="137">
        <v>3755.5</v>
      </c>
      <c r="L4794" s="137">
        <v>0</v>
      </c>
      <c r="M4794" s="137">
        <v>751.1</v>
      </c>
    </row>
    <row r="4795" spans="10:13" ht="14.4" hidden="1" x14ac:dyDescent="0.3">
      <c r="J4795" s="137">
        <v>1744.6</v>
      </c>
      <c r="K4795" s="137">
        <v>1586</v>
      </c>
      <c r="L4795" s="137">
        <v>0</v>
      </c>
      <c r="M4795" s="137">
        <v>158.6</v>
      </c>
    </row>
    <row r="4796" spans="10:13" ht="14.4" hidden="1" x14ac:dyDescent="0.3">
      <c r="J4796" s="137">
        <v>8894.52</v>
      </c>
      <c r="K4796" s="137">
        <v>8000</v>
      </c>
      <c r="L4796" s="137">
        <v>91.68</v>
      </c>
      <c r="M4796" s="137">
        <v>802.84</v>
      </c>
    </row>
    <row r="4797" spans="10:13" ht="14.4" hidden="1" x14ac:dyDescent="0.3">
      <c r="J4797" s="137">
        <v>57.75</v>
      </c>
      <c r="K4797" s="137">
        <v>57.75</v>
      </c>
      <c r="L4797" s="137">
        <v>0</v>
      </c>
      <c r="M4797" s="137">
        <v>0</v>
      </c>
    </row>
    <row r="4798" spans="10:13" ht="14.4" hidden="1" x14ac:dyDescent="0.3">
      <c r="J4798" s="137">
        <v>30564</v>
      </c>
      <c r="K4798" s="137">
        <v>25000</v>
      </c>
      <c r="L4798" s="137">
        <v>470</v>
      </c>
      <c r="M4798" s="137">
        <v>5094</v>
      </c>
    </row>
    <row r="4799" spans="10:13" ht="14.4" hidden="1" x14ac:dyDescent="0.3">
      <c r="J4799" s="137">
        <v>1250</v>
      </c>
      <c r="K4799" s="137">
        <v>1250</v>
      </c>
      <c r="L4799" s="137">
        <v>0</v>
      </c>
      <c r="M4799" s="137">
        <v>0</v>
      </c>
    </row>
    <row r="4800" spans="10:13" ht="14.4" hidden="1" x14ac:dyDescent="0.3">
      <c r="J4800" s="137">
        <v>31581.8</v>
      </c>
      <c r="K4800" s="137">
        <v>31481.8</v>
      </c>
      <c r="L4800" s="137">
        <v>100</v>
      </c>
      <c r="M4800" s="137">
        <v>0</v>
      </c>
    </row>
    <row r="4801" spans="10:13" ht="14.4" hidden="1" x14ac:dyDescent="0.3">
      <c r="J4801" s="137">
        <v>167180</v>
      </c>
      <c r="K4801" s="137">
        <v>167180</v>
      </c>
      <c r="L4801" s="137">
        <v>0</v>
      </c>
      <c r="M4801" s="137">
        <v>0</v>
      </c>
    </row>
    <row r="4802" spans="10:13" ht="14.4" hidden="1" x14ac:dyDescent="0.3">
      <c r="J4802" s="137">
        <v>1955</v>
      </c>
      <c r="K4802" s="137">
        <v>1955</v>
      </c>
      <c r="L4802" s="137">
        <v>0</v>
      </c>
      <c r="M4802" s="137">
        <v>0</v>
      </c>
    </row>
    <row r="4803" spans="10:13" ht="14.4" hidden="1" x14ac:dyDescent="0.3">
      <c r="J4803" s="137">
        <v>10195.200000000001</v>
      </c>
      <c r="K4803" s="137">
        <v>5496</v>
      </c>
      <c r="L4803" s="137">
        <v>3000</v>
      </c>
      <c r="M4803" s="137">
        <v>1699.2</v>
      </c>
    </row>
    <row r="4804" spans="10:13" ht="14.4" hidden="1" x14ac:dyDescent="0.3">
      <c r="J4804" s="137">
        <v>11398</v>
      </c>
      <c r="K4804" s="137">
        <v>11338</v>
      </c>
      <c r="L4804" s="137">
        <v>60</v>
      </c>
      <c r="M4804" s="137">
        <v>0</v>
      </c>
    </row>
    <row r="4805" spans="10:13" ht="14.4" hidden="1" x14ac:dyDescent="0.3">
      <c r="J4805" s="137">
        <v>2532</v>
      </c>
      <c r="K4805" s="137">
        <v>2530</v>
      </c>
      <c r="L4805" s="137">
        <v>2</v>
      </c>
      <c r="M4805" s="137">
        <v>0</v>
      </c>
    </row>
    <row r="4806" spans="10:13" ht="14.4" hidden="1" x14ac:dyDescent="0.3">
      <c r="J4806" s="137">
        <v>9247.5</v>
      </c>
      <c r="K4806" s="137">
        <v>9237.5</v>
      </c>
      <c r="L4806" s="137">
        <v>10</v>
      </c>
      <c r="M4806" s="137">
        <v>0</v>
      </c>
    </row>
    <row r="4807" spans="10:13" ht="14.4" hidden="1" x14ac:dyDescent="0.3">
      <c r="J4807" s="137">
        <v>2882</v>
      </c>
      <c r="K4807" s="137">
        <v>2860</v>
      </c>
      <c r="L4807" s="137">
        <v>22</v>
      </c>
      <c r="M4807" s="137">
        <v>0</v>
      </c>
    </row>
    <row r="4808" spans="10:13" ht="14.4" hidden="1" x14ac:dyDescent="0.3">
      <c r="J4808" s="137">
        <v>2057.5</v>
      </c>
      <c r="K4808" s="137">
        <v>2057.5</v>
      </c>
      <c r="L4808" s="137">
        <v>0</v>
      </c>
      <c r="M4808" s="137">
        <v>0</v>
      </c>
    </row>
    <row r="4809" spans="10:13" ht="14.4" hidden="1" x14ac:dyDescent="0.3">
      <c r="J4809" s="137">
        <v>2200</v>
      </c>
      <c r="K4809" s="137">
        <v>2200</v>
      </c>
      <c r="L4809" s="137">
        <v>0</v>
      </c>
      <c r="M4809" s="137">
        <v>0</v>
      </c>
    </row>
    <row r="4810" spans="10:13" ht="14.4" hidden="1" x14ac:dyDescent="0.3">
      <c r="J4810" s="137">
        <v>1003.5</v>
      </c>
      <c r="K4810" s="137">
        <v>1003.5</v>
      </c>
      <c r="L4810" s="137">
        <v>0</v>
      </c>
      <c r="M4810" s="137">
        <v>0</v>
      </c>
    </row>
    <row r="4811" spans="10:13" ht="14.4" hidden="1" x14ac:dyDescent="0.3">
      <c r="J4811" s="137">
        <v>3356.28</v>
      </c>
      <c r="K4811" s="137">
        <v>3355</v>
      </c>
      <c r="L4811" s="137">
        <v>1.28</v>
      </c>
      <c r="M4811" s="137">
        <v>0</v>
      </c>
    </row>
    <row r="4812" spans="10:13" ht="14.4" hidden="1" x14ac:dyDescent="0.3">
      <c r="J4812" s="137">
        <v>4795</v>
      </c>
      <c r="K4812" s="137">
        <v>4795</v>
      </c>
      <c r="L4812" s="137">
        <v>0</v>
      </c>
      <c r="M4812" s="137">
        <v>0</v>
      </c>
    </row>
    <row r="4813" spans="10:13" ht="14.4" hidden="1" x14ac:dyDescent="0.3">
      <c r="J4813" s="137">
        <v>2145</v>
      </c>
      <c r="K4813" s="137">
        <v>2145</v>
      </c>
      <c r="L4813" s="137">
        <v>0</v>
      </c>
      <c r="M4813" s="137">
        <v>0</v>
      </c>
    </row>
    <row r="4814" spans="10:13" ht="14.4" hidden="1" x14ac:dyDescent="0.3">
      <c r="J4814" s="137">
        <v>2263</v>
      </c>
      <c r="K4814" s="137">
        <v>2253</v>
      </c>
      <c r="L4814" s="137">
        <v>10</v>
      </c>
      <c r="M4814" s="137">
        <v>0</v>
      </c>
    </row>
    <row r="4815" spans="10:13" ht="14.4" hidden="1" x14ac:dyDescent="0.3">
      <c r="J4815" s="137">
        <v>2886.5</v>
      </c>
      <c r="K4815" s="137">
        <v>2866.5</v>
      </c>
      <c r="L4815" s="137">
        <v>20</v>
      </c>
      <c r="M4815" s="137">
        <v>0</v>
      </c>
    </row>
    <row r="4816" spans="10:13" ht="14.4" hidden="1" x14ac:dyDescent="0.3">
      <c r="J4816" s="137">
        <v>13347</v>
      </c>
      <c r="K4816" s="137">
        <v>13337</v>
      </c>
      <c r="L4816" s="137">
        <v>10</v>
      </c>
      <c r="M4816" s="137">
        <v>0</v>
      </c>
    </row>
    <row r="4817" spans="10:13" ht="14.4" hidden="1" x14ac:dyDescent="0.3">
      <c r="J4817" s="137">
        <v>1320</v>
      </c>
      <c r="K4817" s="137">
        <v>1320</v>
      </c>
      <c r="L4817" s="137">
        <v>0</v>
      </c>
      <c r="M4817" s="137">
        <v>0</v>
      </c>
    </row>
    <row r="4818" spans="10:13" ht="14.4" hidden="1" x14ac:dyDescent="0.3">
      <c r="J4818" s="137">
        <v>8281.25</v>
      </c>
      <c r="K4818" s="137">
        <v>0</v>
      </c>
      <c r="L4818" s="137">
        <v>8281.25</v>
      </c>
      <c r="M4818" s="137">
        <v>0</v>
      </c>
    </row>
    <row r="4819" spans="10:13" ht="14.4" hidden="1" x14ac:dyDescent="0.3">
      <c r="J4819" s="137">
        <v>1210</v>
      </c>
      <c r="K4819" s="137">
        <v>1210</v>
      </c>
      <c r="L4819" s="137">
        <v>0</v>
      </c>
      <c r="M4819" s="137">
        <v>0</v>
      </c>
    </row>
    <row r="4820" spans="10:13" ht="14.4" hidden="1" x14ac:dyDescent="0.3">
      <c r="J4820" s="137">
        <v>9724</v>
      </c>
      <c r="K4820" s="137">
        <v>9724</v>
      </c>
      <c r="L4820" s="137">
        <v>0</v>
      </c>
      <c r="M4820" s="137">
        <v>0</v>
      </c>
    </row>
    <row r="4821" spans="10:13" ht="14.4" hidden="1" x14ac:dyDescent="0.3">
      <c r="J4821" s="137">
        <v>1375</v>
      </c>
      <c r="K4821" s="137">
        <v>1375</v>
      </c>
      <c r="L4821" s="137">
        <v>0</v>
      </c>
      <c r="M4821" s="137">
        <v>0</v>
      </c>
    </row>
    <row r="4822" spans="10:13" ht="14.4" hidden="1" x14ac:dyDescent="0.3">
      <c r="J4822" s="137">
        <v>2365</v>
      </c>
      <c r="K4822" s="137">
        <v>2365</v>
      </c>
      <c r="L4822" s="137">
        <v>0</v>
      </c>
      <c r="M4822" s="137">
        <v>0</v>
      </c>
    </row>
    <row r="4823" spans="10:13" ht="14.4" hidden="1" x14ac:dyDescent="0.3">
      <c r="J4823" s="137">
        <v>8</v>
      </c>
      <c r="K4823" s="137">
        <v>8</v>
      </c>
      <c r="L4823" s="137">
        <v>0</v>
      </c>
      <c r="M4823" s="137">
        <v>0</v>
      </c>
    </row>
    <row r="4824" spans="10:13" ht="14.4" hidden="1" x14ac:dyDescent="0.3">
      <c r="J4824" s="137">
        <v>2640</v>
      </c>
      <c r="K4824" s="137">
        <v>2640</v>
      </c>
      <c r="L4824" s="137">
        <v>0</v>
      </c>
      <c r="M4824" s="137">
        <v>0</v>
      </c>
    </row>
    <row r="4825" spans="10:13" ht="14.4" hidden="1" x14ac:dyDescent="0.3">
      <c r="J4825" s="137">
        <v>15898.19</v>
      </c>
      <c r="K4825" s="137">
        <v>16940</v>
      </c>
      <c r="L4825" s="137">
        <v>0</v>
      </c>
      <c r="M4825" s="137">
        <v>-1041.81</v>
      </c>
    </row>
    <row r="4826" spans="10:13" ht="14.4" hidden="1" x14ac:dyDescent="0.3">
      <c r="J4826" s="137">
        <v>1726.84</v>
      </c>
      <c r="K4826" s="137">
        <v>1840</v>
      </c>
      <c r="L4826" s="137">
        <v>0</v>
      </c>
      <c r="M4826" s="137">
        <v>-113.16</v>
      </c>
    </row>
    <row r="4827" spans="10:13" ht="14.4" hidden="1" x14ac:dyDescent="0.3">
      <c r="J4827" s="137">
        <v>11198.18</v>
      </c>
      <c r="K4827" s="137">
        <v>11932</v>
      </c>
      <c r="L4827" s="137">
        <v>0</v>
      </c>
      <c r="M4827" s="137">
        <v>-733.82</v>
      </c>
    </row>
    <row r="4828" spans="10:13" ht="14.4" hidden="1" x14ac:dyDescent="0.3">
      <c r="J4828" s="137">
        <v>9123.5</v>
      </c>
      <c r="K4828" s="137">
        <v>9123.5</v>
      </c>
      <c r="L4828" s="137">
        <v>0</v>
      </c>
      <c r="M4828" s="137">
        <v>0</v>
      </c>
    </row>
    <row r="4829" spans="10:13" ht="14.4" hidden="1" x14ac:dyDescent="0.3">
      <c r="J4829" s="137">
        <v>5735</v>
      </c>
      <c r="K4829" s="137">
        <v>5723</v>
      </c>
      <c r="L4829" s="137">
        <v>12</v>
      </c>
      <c r="M4829" s="137">
        <v>0</v>
      </c>
    </row>
    <row r="4830" spans="10:13" ht="14.4" hidden="1" x14ac:dyDescent="0.3">
      <c r="J4830" s="137">
        <v>15734</v>
      </c>
      <c r="K4830" s="137">
        <v>15684</v>
      </c>
      <c r="L4830" s="137">
        <v>50</v>
      </c>
      <c r="M4830" s="137">
        <v>0</v>
      </c>
    </row>
    <row r="4831" spans="10:13" ht="14.4" hidden="1" x14ac:dyDescent="0.3">
      <c r="J4831" s="137">
        <v>725.93</v>
      </c>
      <c r="K4831" s="137">
        <v>773.5</v>
      </c>
      <c r="L4831" s="137">
        <v>0</v>
      </c>
      <c r="M4831" s="137">
        <v>-47.57</v>
      </c>
    </row>
    <row r="4832" spans="10:13" ht="14.4" hidden="1" x14ac:dyDescent="0.3">
      <c r="J4832" s="137">
        <v>4914</v>
      </c>
      <c r="K4832" s="137">
        <v>4774</v>
      </c>
      <c r="L4832" s="137">
        <v>140</v>
      </c>
      <c r="M4832" s="137">
        <v>0</v>
      </c>
    </row>
    <row r="4833" spans="10:13" ht="14.4" hidden="1" x14ac:dyDescent="0.3">
      <c r="J4833" s="137">
        <v>944</v>
      </c>
      <c r="K4833" s="137">
        <v>944</v>
      </c>
      <c r="L4833" s="137">
        <v>0</v>
      </c>
      <c r="M4833" s="137">
        <v>0</v>
      </c>
    </row>
    <row r="4834" spans="10:13" ht="14.4" hidden="1" x14ac:dyDescent="0.3">
      <c r="J4834" s="137">
        <v>9100</v>
      </c>
      <c r="K4834" s="137">
        <v>9080</v>
      </c>
      <c r="L4834" s="137">
        <v>20</v>
      </c>
      <c r="M4834" s="137">
        <v>0</v>
      </c>
    </row>
    <row r="4835" spans="10:13" ht="14.4" hidden="1" x14ac:dyDescent="0.3">
      <c r="J4835" s="137">
        <v>14</v>
      </c>
      <c r="K4835" s="137">
        <v>12.81</v>
      </c>
      <c r="L4835" s="137">
        <v>1.19</v>
      </c>
      <c r="M4835" s="137">
        <v>0</v>
      </c>
    </row>
    <row r="4836" spans="10:13" ht="14.4" hidden="1" x14ac:dyDescent="0.3">
      <c r="J4836" s="137">
        <v>24019</v>
      </c>
      <c r="K4836" s="137">
        <v>24019</v>
      </c>
      <c r="L4836" s="137">
        <v>0</v>
      </c>
      <c r="M4836" s="137">
        <v>0</v>
      </c>
    </row>
    <row r="4837" spans="10:13" ht="14.4" hidden="1" x14ac:dyDescent="0.3">
      <c r="J4837" s="137">
        <v>5288</v>
      </c>
      <c r="K4837" s="137">
        <v>5268</v>
      </c>
      <c r="L4837" s="137">
        <v>20</v>
      </c>
      <c r="M4837" s="137">
        <v>0</v>
      </c>
    </row>
    <row r="4838" spans="10:13" ht="14.4" hidden="1" x14ac:dyDescent="0.3">
      <c r="J4838" s="137">
        <v>4692.5</v>
      </c>
      <c r="K4838" s="137">
        <v>5000</v>
      </c>
      <c r="L4838" s="137">
        <v>0</v>
      </c>
      <c r="M4838" s="137">
        <v>-307.5</v>
      </c>
    </row>
    <row r="4839" spans="10:13" ht="14.4" hidden="1" x14ac:dyDescent="0.3">
      <c r="J4839" s="137">
        <v>1764.85</v>
      </c>
      <c r="K4839" s="137">
        <v>1880.5</v>
      </c>
      <c r="L4839" s="137">
        <v>0</v>
      </c>
      <c r="M4839" s="137">
        <v>-115.65</v>
      </c>
    </row>
    <row r="4840" spans="10:13" ht="14.4" hidden="1" x14ac:dyDescent="0.3">
      <c r="J4840" s="137">
        <v>3731.48</v>
      </c>
      <c r="K4840" s="137">
        <v>3976</v>
      </c>
      <c r="L4840" s="137">
        <v>0</v>
      </c>
      <c r="M4840" s="137">
        <v>-244.52</v>
      </c>
    </row>
    <row r="4841" spans="10:13" ht="14.4" hidden="1" x14ac:dyDescent="0.3">
      <c r="J4841" s="137">
        <v>10058.370000000001</v>
      </c>
      <c r="K4841" s="137">
        <v>10717.5</v>
      </c>
      <c r="L4841" s="137">
        <v>0</v>
      </c>
      <c r="M4841" s="137">
        <v>-659.13</v>
      </c>
    </row>
    <row r="4842" spans="10:13" ht="14.4" hidden="1" x14ac:dyDescent="0.3">
      <c r="J4842" s="137">
        <v>1362.7</v>
      </c>
      <c r="K4842" s="137">
        <v>1452</v>
      </c>
      <c r="L4842" s="137">
        <v>0</v>
      </c>
      <c r="M4842" s="137">
        <v>-89.3</v>
      </c>
    </row>
    <row r="4843" spans="10:13" ht="14.4" hidden="1" x14ac:dyDescent="0.3">
      <c r="J4843" s="137">
        <v>2037.01</v>
      </c>
      <c r="K4843" s="137">
        <v>2170.5</v>
      </c>
      <c r="L4843" s="137">
        <v>0</v>
      </c>
      <c r="M4843" s="137">
        <v>-133.49</v>
      </c>
    </row>
    <row r="4844" spans="10:13" ht="14.4" hidden="1" x14ac:dyDescent="0.3">
      <c r="J4844" s="137">
        <v>4692.5</v>
      </c>
      <c r="K4844" s="137">
        <v>5000</v>
      </c>
      <c r="L4844" s="137">
        <v>0</v>
      </c>
      <c r="M4844" s="137">
        <v>-307.5</v>
      </c>
    </row>
    <row r="4845" spans="10:13" ht="14.4" hidden="1" x14ac:dyDescent="0.3">
      <c r="J4845" s="137">
        <v>2815.5</v>
      </c>
      <c r="K4845" s="137">
        <v>3000</v>
      </c>
      <c r="L4845" s="137">
        <v>0</v>
      </c>
      <c r="M4845" s="137">
        <v>-184.5</v>
      </c>
    </row>
    <row r="4846" spans="10:13" ht="14.4" hidden="1" x14ac:dyDescent="0.3">
      <c r="J4846" s="137">
        <v>34184.47</v>
      </c>
      <c r="K4846" s="137">
        <v>36424.58</v>
      </c>
      <c r="L4846" s="137">
        <v>0</v>
      </c>
      <c r="M4846" s="137">
        <v>-2240.11</v>
      </c>
    </row>
    <row r="4847" spans="10:13" ht="14.4" hidden="1" x14ac:dyDescent="0.3">
      <c r="J4847" s="137">
        <v>4692.5</v>
      </c>
      <c r="K4847" s="137">
        <v>5000</v>
      </c>
      <c r="L4847" s="137">
        <v>0</v>
      </c>
      <c r="M4847" s="137">
        <v>-307.5</v>
      </c>
    </row>
    <row r="4848" spans="10:13" ht="14.4" hidden="1" x14ac:dyDescent="0.3">
      <c r="J4848" s="137">
        <v>2579.4699999999998</v>
      </c>
      <c r="K4848" s="137">
        <v>2748.5</v>
      </c>
      <c r="L4848" s="137">
        <v>0</v>
      </c>
      <c r="M4848" s="137">
        <v>-169.03</v>
      </c>
    </row>
    <row r="4849" spans="10:13" ht="14.4" hidden="1" x14ac:dyDescent="0.3">
      <c r="J4849" s="137">
        <v>707.69</v>
      </c>
      <c r="K4849" s="137">
        <v>754.06</v>
      </c>
      <c r="L4849" s="137">
        <v>0</v>
      </c>
      <c r="M4849" s="137">
        <v>-46.37</v>
      </c>
    </row>
    <row r="4850" spans="10:13" ht="14.4" hidden="1" x14ac:dyDescent="0.3">
      <c r="J4850" s="137">
        <v>2923.9</v>
      </c>
      <c r="K4850" s="137">
        <v>3115.5</v>
      </c>
      <c r="L4850" s="137">
        <v>0</v>
      </c>
      <c r="M4850" s="137">
        <v>-191.6</v>
      </c>
    </row>
    <row r="4851" spans="10:13" ht="14.4" hidden="1" x14ac:dyDescent="0.3">
      <c r="J4851" s="137">
        <v>10740.19</v>
      </c>
      <c r="K4851" s="137">
        <v>11444</v>
      </c>
      <c r="L4851" s="137">
        <v>0</v>
      </c>
      <c r="M4851" s="137">
        <v>-703.81</v>
      </c>
    </row>
    <row r="4852" spans="10:13" ht="14.4" hidden="1" x14ac:dyDescent="0.3">
      <c r="J4852" s="137">
        <v>6485.03</v>
      </c>
      <c r="K4852" s="137">
        <v>6910</v>
      </c>
      <c r="L4852" s="137">
        <v>0</v>
      </c>
      <c r="M4852" s="137">
        <v>-424.97</v>
      </c>
    </row>
    <row r="4853" spans="10:13" ht="14.4" hidden="1" x14ac:dyDescent="0.3">
      <c r="J4853" s="137">
        <v>24452.62</v>
      </c>
      <c r="K4853" s="137">
        <v>26055</v>
      </c>
      <c r="L4853" s="137">
        <v>0</v>
      </c>
      <c r="M4853" s="137">
        <v>-1602.38</v>
      </c>
    </row>
    <row r="4854" spans="10:13" ht="14.4" hidden="1" x14ac:dyDescent="0.3">
      <c r="J4854" s="137">
        <v>10990.77</v>
      </c>
      <c r="K4854" s="137">
        <v>11711</v>
      </c>
      <c r="L4854" s="137">
        <v>0</v>
      </c>
      <c r="M4854" s="137">
        <v>-720.23</v>
      </c>
    </row>
    <row r="4855" spans="10:13" ht="14.4" hidden="1" x14ac:dyDescent="0.3">
      <c r="J4855" s="137">
        <v>2806</v>
      </c>
      <c r="K4855" s="137">
        <v>2806</v>
      </c>
      <c r="L4855" s="137">
        <v>0</v>
      </c>
      <c r="M4855" s="137">
        <v>0</v>
      </c>
    </row>
    <row r="4856" spans="10:13" ht="14.4" hidden="1" x14ac:dyDescent="0.3">
      <c r="J4856" s="137">
        <v>7129.5</v>
      </c>
      <c r="K4856" s="137">
        <v>7099.5</v>
      </c>
      <c r="L4856" s="137">
        <v>30</v>
      </c>
      <c r="M4856" s="137">
        <v>0</v>
      </c>
    </row>
    <row r="4857" spans="10:13" ht="14.4" hidden="1" x14ac:dyDescent="0.3">
      <c r="J4857" s="137">
        <v>20160.939999999999</v>
      </c>
      <c r="K4857" s="137">
        <v>16250</v>
      </c>
      <c r="L4857" s="137">
        <v>8.82</v>
      </c>
      <c r="M4857" s="137">
        <v>3902.12</v>
      </c>
    </row>
    <row r="4858" spans="10:13" ht="14.4" hidden="1" x14ac:dyDescent="0.3">
      <c r="J4858" s="137">
        <v>3272.5</v>
      </c>
      <c r="K4858" s="137">
        <v>3272.5</v>
      </c>
      <c r="L4858" s="137">
        <v>0</v>
      </c>
      <c r="M4858" s="137">
        <v>0</v>
      </c>
    </row>
    <row r="4859" spans="10:13" ht="14.4" hidden="1" x14ac:dyDescent="0.3">
      <c r="J4859" s="137">
        <v>9793.77</v>
      </c>
      <c r="K4859" s="137">
        <v>7168.77</v>
      </c>
      <c r="L4859" s="137">
        <v>2625</v>
      </c>
      <c r="M4859" s="137">
        <v>0</v>
      </c>
    </row>
    <row r="4860" spans="10:13" ht="14.4" hidden="1" x14ac:dyDescent="0.3">
      <c r="J4860" s="137">
        <v>7332.5</v>
      </c>
      <c r="K4860" s="137">
        <v>7332.5</v>
      </c>
      <c r="L4860" s="137">
        <v>0</v>
      </c>
      <c r="M4860" s="137">
        <v>0</v>
      </c>
    </row>
    <row r="4861" spans="10:13" ht="14.4" hidden="1" x14ac:dyDescent="0.3">
      <c r="J4861" s="137">
        <v>21000</v>
      </c>
      <c r="K4861" s="137">
        <v>21000</v>
      </c>
      <c r="L4861" s="137">
        <v>0</v>
      </c>
      <c r="M4861" s="137">
        <v>0</v>
      </c>
    </row>
    <row r="4862" spans="10:13" ht="14.4" hidden="1" x14ac:dyDescent="0.3">
      <c r="J4862" s="137">
        <v>2528.79</v>
      </c>
      <c r="K4862" s="137">
        <v>2528.79</v>
      </c>
      <c r="L4862" s="137">
        <v>0</v>
      </c>
      <c r="M4862" s="137">
        <v>0</v>
      </c>
    </row>
    <row r="4863" spans="10:13" ht="14.4" hidden="1" x14ac:dyDescent="0.3">
      <c r="J4863" s="137">
        <v>4945.5</v>
      </c>
      <c r="K4863" s="137">
        <v>4710</v>
      </c>
      <c r="L4863" s="137">
        <v>0</v>
      </c>
      <c r="M4863" s="137">
        <v>235.5</v>
      </c>
    </row>
    <row r="4864" spans="10:13" ht="14.4" hidden="1" x14ac:dyDescent="0.3">
      <c r="J4864" s="137">
        <v>10797.76</v>
      </c>
      <c r="K4864" s="137">
        <v>10792</v>
      </c>
      <c r="L4864" s="137">
        <v>5.76</v>
      </c>
      <c r="M4864" s="137">
        <v>0</v>
      </c>
    </row>
    <row r="4865" spans="10:13" ht="14.4" hidden="1" x14ac:dyDescent="0.3">
      <c r="J4865" s="137">
        <v>4000</v>
      </c>
      <c r="K4865" s="137">
        <v>4000</v>
      </c>
      <c r="L4865" s="137">
        <v>0</v>
      </c>
      <c r="M4865" s="137">
        <v>0</v>
      </c>
    </row>
    <row r="4866" spans="10:13" ht="14.4" hidden="1" x14ac:dyDescent="0.3">
      <c r="J4866" s="137">
        <v>14457</v>
      </c>
      <c r="K4866" s="137">
        <v>13457</v>
      </c>
      <c r="L4866" s="137">
        <v>1000</v>
      </c>
      <c r="M4866" s="137">
        <v>0</v>
      </c>
    </row>
    <row r="4867" spans="10:13" ht="14.4" hidden="1" x14ac:dyDescent="0.3">
      <c r="J4867" s="137">
        <v>3531.5</v>
      </c>
      <c r="K4867" s="137">
        <v>3531.5</v>
      </c>
      <c r="L4867" s="137">
        <v>0</v>
      </c>
      <c r="M4867" s="137">
        <v>0</v>
      </c>
    </row>
    <row r="4868" spans="10:13" ht="14.4" hidden="1" x14ac:dyDescent="0.3">
      <c r="J4868" s="137">
        <v>7620</v>
      </c>
      <c r="K4868" s="137">
        <v>7620</v>
      </c>
      <c r="L4868" s="137">
        <v>0</v>
      </c>
      <c r="M4868" s="137">
        <v>0</v>
      </c>
    </row>
    <row r="4869" spans="10:13" ht="14.4" hidden="1" x14ac:dyDescent="0.3">
      <c r="J4869" s="137">
        <v>2994</v>
      </c>
      <c r="K4869" s="137">
        <v>2994</v>
      </c>
      <c r="L4869" s="137">
        <v>0</v>
      </c>
      <c r="M4869" s="137">
        <v>0</v>
      </c>
    </row>
    <row r="4870" spans="10:13" ht="14.4" hidden="1" x14ac:dyDescent="0.3">
      <c r="J4870" s="137">
        <v>1319</v>
      </c>
      <c r="K4870" s="137">
        <v>1319</v>
      </c>
      <c r="L4870" s="137">
        <v>0</v>
      </c>
      <c r="M4870" s="137">
        <v>0</v>
      </c>
    </row>
    <row r="4871" spans="10:13" ht="14.4" hidden="1" x14ac:dyDescent="0.3">
      <c r="J4871" s="137">
        <v>1048</v>
      </c>
      <c r="K4871" s="137">
        <v>1048</v>
      </c>
      <c r="L4871" s="137">
        <v>0</v>
      </c>
      <c r="M4871" s="137">
        <v>0</v>
      </c>
    </row>
    <row r="4872" spans="10:13" ht="14.4" hidden="1" x14ac:dyDescent="0.3">
      <c r="J4872" s="137">
        <v>286802.5</v>
      </c>
      <c r="K4872" s="137">
        <v>286802.5</v>
      </c>
      <c r="L4872" s="137">
        <v>0</v>
      </c>
      <c r="M4872" s="137">
        <v>0</v>
      </c>
    </row>
    <row r="4873" spans="10:13" ht="14.4" hidden="1" x14ac:dyDescent="0.3">
      <c r="J4873" s="137">
        <v>17674.97</v>
      </c>
      <c r="K4873" s="137">
        <v>16215.57</v>
      </c>
      <c r="L4873" s="137">
        <v>0</v>
      </c>
      <c r="M4873" s="137">
        <v>1459.4</v>
      </c>
    </row>
    <row r="4874" spans="10:13" ht="14.4" hidden="1" x14ac:dyDescent="0.3">
      <c r="J4874" s="137">
        <v>4167.24</v>
      </c>
      <c r="K4874" s="137">
        <v>3788.4</v>
      </c>
      <c r="L4874" s="137">
        <v>0</v>
      </c>
      <c r="M4874" s="137">
        <v>378.84</v>
      </c>
    </row>
    <row r="4875" spans="10:13" ht="14.4" hidden="1" x14ac:dyDescent="0.3">
      <c r="J4875" s="137">
        <v>648.55999999999995</v>
      </c>
      <c r="K4875" s="137">
        <v>589.6</v>
      </c>
      <c r="L4875" s="137">
        <v>0</v>
      </c>
      <c r="M4875" s="137">
        <v>58.96</v>
      </c>
    </row>
    <row r="4876" spans="10:13" ht="14.4" hidden="1" x14ac:dyDescent="0.3">
      <c r="J4876" s="137">
        <v>2059.42</v>
      </c>
      <c r="K4876" s="137">
        <v>1872.2</v>
      </c>
      <c r="L4876" s="137">
        <v>0</v>
      </c>
      <c r="M4876" s="137">
        <v>187.22</v>
      </c>
    </row>
    <row r="4877" spans="10:13" ht="14.4" hidden="1" x14ac:dyDescent="0.3">
      <c r="J4877" s="137">
        <v>1122.8800000000001</v>
      </c>
      <c r="K4877" s="137">
        <v>1003.2</v>
      </c>
      <c r="L4877" s="137">
        <v>17.600000000000001</v>
      </c>
      <c r="M4877" s="137">
        <v>102.08</v>
      </c>
    </row>
    <row r="4878" spans="10:13" ht="14.4" hidden="1" x14ac:dyDescent="0.3">
      <c r="J4878" s="137">
        <v>36725</v>
      </c>
      <c r="K4878" s="137">
        <v>36725</v>
      </c>
      <c r="L4878" s="137">
        <v>0</v>
      </c>
      <c r="M4878" s="137">
        <v>0</v>
      </c>
    </row>
    <row r="4879" spans="10:13" ht="14.4" hidden="1" x14ac:dyDescent="0.3">
      <c r="J4879" s="137">
        <v>1605</v>
      </c>
      <c r="K4879" s="137">
        <v>1595</v>
      </c>
      <c r="L4879" s="137">
        <v>10</v>
      </c>
      <c r="M4879" s="137">
        <v>0</v>
      </c>
    </row>
    <row r="4880" spans="10:13" ht="14.4" hidden="1" x14ac:dyDescent="0.3">
      <c r="J4880" s="137">
        <v>12779.75</v>
      </c>
      <c r="K4880" s="137">
        <v>11585</v>
      </c>
      <c r="L4880" s="137">
        <v>35.729999999999997</v>
      </c>
      <c r="M4880" s="137">
        <v>1159.02</v>
      </c>
    </row>
    <row r="4881" spans="10:13" ht="14.4" hidden="1" x14ac:dyDescent="0.3">
      <c r="J4881" s="137">
        <v>2850</v>
      </c>
      <c r="K4881" s="137">
        <v>2850</v>
      </c>
      <c r="L4881" s="137">
        <v>0</v>
      </c>
      <c r="M4881" s="137">
        <v>0</v>
      </c>
    </row>
    <row r="4882" spans="10:13" ht="14.4" hidden="1" x14ac:dyDescent="0.3">
      <c r="J4882" s="137">
        <v>2218.9</v>
      </c>
      <c r="K4882" s="137">
        <v>2167.5</v>
      </c>
      <c r="L4882" s="137">
        <v>51.4</v>
      </c>
      <c r="M4882" s="137">
        <v>0</v>
      </c>
    </row>
    <row r="4883" spans="10:13" ht="14.4" hidden="1" x14ac:dyDescent="0.3">
      <c r="J4883" s="137">
        <v>280.63</v>
      </c>
      <c r="K4883" s="137">
        <v>230</v>
      </c>
      <c r="L4883" s="137">
        <v>26.03</v>
      </c>
      <c r="M4883" s="137">
        <v>24.6</v>
      </c>
    </row>
    <row r="4884" spans="10:13" ht="14.4" hidden="1" x14ac:dyDescent="0.3">
      <c r="J4884" s="137">
        <v>7637.63</v>
      </c>
      <c r="K4884" s="137">
        <v>6897.5</v>
      </c>
      <c r="L4884" s="137">
        <v>46.71</v>
      </c>
      <c r="M4884" s="137">
        <v>693.42</v>
      </c>
    </row>
    <row r="4885" spans="10:13" ht="14.4" hidden="1" x14ac:dyDescent="0.3">
      <c r="J4885" s="137">
        <v>12757.5</v>
      </c>
      <c r="K4885" s="137">
        <v>12757.5</v>
      </c>
      <c r="L4885" s="137">
        <v>0</v>
      </c>
      <c r="M4885" s="137">
        <v>0</v>
      </c>
    </row>
    <row r="4886" spans="10:13" ht="14.4" hidden="1" x14ac:dyDescent="0.3">
      <c r="J4886" s="137">
        <v>9423</v>
      </c>
      <c r="K4886" s="137">
        <v>9423</v>
      </c>
      <c r="L4886" s="137">
        <v>0</v>
      </c>
      <c r="M4886" s="137">
        <v>0</v>
      </c>
    </row>
    <row r="4887" spans="10:13" ht="14.4" hidden="1" x14ac:dyDescent="0.3">
      <c r="J4887" s="137">
        <v>3780</v>
      </c>
      <c r="K4887" s="137">
        <v>3780</v>
      </c>
      <c r="L4887" s="137">
        <v>0</v>
      </c>
      <c r="M4887" s="137">
        <v>0</v>
      </c>
    </row>
    <row r="4888" spans="10:13" ht="14.4" hidden="1" x14ac:dyDescent="0.3">
      <c r="J4888" s="137">
        <v>33075</v>
      </c>
      <c r="K4888" s="137">
        <v>33075</v>
      </c>
      <c r="L4888" s="137">
        <v>0</v>
      </c>
      <c r="M4888" s="137">
        <v>0</v>
      </c>
    </row>
    <row r="4889" spans="10:13" ht="14.4" hidden="1" x14ac:dyDescent="0.3">
      <c r="J4889" s="137">
        <v>9450</v>
      </c>
      <c r="K4889" s="137">
        <v>9450</v>
      </c>
      <c r="L4889" s="137">
        <v>0</v>
      </c>
      <c r="M4889" s="137">
        <v>0</v>
      </c>
    </row>
    <row r="4890" spans="10:13" ht="14.4" hidden="1" x14ac:dyDescent="0.3">
      <c r="J4890" s="137">
        <v>10184.48</v>
      </c>
      <c r="K4890" s="137">
        <v>9513</v>
      </c>
      <c r="L4890" s="137">
        <v>671.48</v>
      </c>
      <c r="M4890" s="137">
        <v>0</v>
      </c>
    </row>
    <row r="4891" spans="10:13" ht="14.4" hidden="1" x14ac:dyDescent="0.3">
      <c r="J4891" s="137">
        <v>5000</v>
      </c>
      <c r="K4891" s="137">
        <v>5000</v>
      </c>
      <c r="L4891" s="137">
        <v>0</v>
      </c>
      <c r="M4891" s="137">
        <v>0</v>
      </c>
    </row>
    <row r="4892" spans="10:13" ht="14.4" hidden="1" x14ac:dyDescent="0.3">
      <c r="J4892" s="137">
        <v>6261.28</v>
      </c>
      <c r="K4892" s="137">
        <v>5672</v>
      </c>
      <c r="L4892" s="137">
        <v>72.290000000000006</v>
      </c>
      <c r="M4892" s="137">
        <v>516.99</v>
      </c>
    </row>
    <row r="4893" spans="10:13" ht="14.4" hidden="1" x14ac:dyDescent="0.3">
      <c r="J4893" s="137">
        <v>2161</v>
      </c>
      <c r="K4893" s="137">
        <v>2161</v>
      </c>
      <c r="L4893" s="137">
        <v>0</v>
      </c>
      <c r="M4893" s="137">
        <v>0</v>
      </c>
    </row>
    <row r="4894" spans="10:13" ht="14.4" hidden="1" x14ac:dyDescent="0.3">
      <c r="J4894" s="137">
        <v>3960</v>
      </c>
      <c r="K4894" s="137">
        <v>3600</v>
      </c>
      <c r="L4894" s="137">
        <v>0</v>
      </c>
      <c r="M4894" s="137">
        <v>360</v>
      </c>
    </row>
    <row r="4895" spans="10:13" ht="14.4" hidden="1" x14ac:dyDescent="0.3">
      <c r="J4895" s="137">
        <v>6619.49</v>
      </c>
      <c r="K4895" s="137">
        <v>5975</v>
      </c>
      <c r="L4895" s="137">
        <v>43.63</v>
      </c>
      <c r="M4895" s="137">
        <v>600.86</v>
      </c>
    </row>
    <row r="4896" spans="10:13" ht="14.4" hidden="1" x14ac:dyDescent="0.3">
      <c r="J4896" s="137">
        <v>5025.17</v>
      </c>
      <c r="K4896" s="137">
        <v>4505</v>
      </c>
      <c r="L4896" s="137">
        <v>66.52</v>
      </c>
      <c r="M4896" s="137">
        <v>453.65</v>
      </c>
    </row>
    <row r="4897" spans="10:13" ht="14.4" hidden="1" x14ac:dyDescent="0.3">
      <c r="J4897" s="137">
        <v>4044.29</v>
      </c>
      <c r="K4897" s="137">
        <v>3500</v>
      </c>
      <c r="L4897" s="137">
        <v>182.87</v>
      </c>
      <c r="M4897" s="137">
        <v>361.42</v>
      </c>
    </row>
    <row r="4898" spans="10:13" ht="14.4" hidden="1" x14ac:dyDescent="0.3">
      <c r="J4898" s="137">
        <v>2090</v>
      </c>
      <c r="K4898" s="137">
        <v>1900</v>
      </c>
      <c r="L4898" s="137">
        <v>0</v>
      </c>
      <c r="M4898" s="137">
        <v>190</v>
      </c>
    </row>
    <row r="4899" spans="10:13" ht="14.4" hidden="1" x14ac:dyDescent="0.3">
      <c r="J4899" s="137">
        <v>2085</v>
      </c>
      <c r="K4899" s="137">
        <v>2085</v>
      </c>
      <c r="L4899" s="137">
        <v>0</v>
      </c>
      <c r="M4899" s="137">
        <v>0</v>
      </c>
    </row>
    <row r="4900" spans="10:13" ht="14.4" hidden="1" x14ac:dyDescent="0.3">
      <c r="J4900" s="137">
        <v>698.5</v>
      </c>
      <c r="K4900" s="137">
        <v>698.5</v>
      </c>
      <c r="L4900" s="137">
        <v>0</v>
      </c>
      <c r="M4900" s="137">
        <v>0</v>
      </c>
    </row>
    <row r="4901" spans="10:13" ht="14.4" hidden="1" x14ac:dyDescent="0.3">
      <c r="J4901" s="137">
        <v>98310.9</v>
      </c>
      <c r="K4901" s="137">
        <v>98271.9</v>
      </c>
      <c r="L4901" s="137">
        <v>39</v>
      </c>
      <c r="M4901" s="137">
        <v>0</v>
      </c>
    </row>
    <row r="4902" spans="10:13" ht="14.4" hidden="1" x14ac:dyDescent="0.3">
      <c r="J4902" s="137">
        <v>53427.5</v>
      </c>
      <c r="K4902" s="137">
        <v>53427.5</v>
      </c>
      <c r="L4902" s="137">
        <v>0</v>
      </c>
      <c r="M4902" s="137">
        <v>0</v>
      </c>
    </row>
    <row r="4903" spans="10:13" ht="14.4" hidden="1" x14ac:dyDescent="0.3">
      <c r="J4903" s="137">
        <v>1260.5</v>
      </c>
      <c r="K4903" s="137">
        <v>1250</v>
      </c>
      <c r="L4903" s="137">
        <v>10.5</v>
      </c>
      <c r="M4903" s="137">
        <v>0</v>
      </c>
    </row>
    <row r="4904" spans="10:13" ht="14.4" hidden="1" x14ac:dyDescent="0.3">
      <c r="J4904" s="137">
        <v>382.25</v>
      </c>
      <c r="K4904" s="137">
        <v>347.5</v>
      </c>
      <c r="L4904" s="137">
        <v>0</v>
      </c>
      <c r="M4904" s="137">
        <v>34.75</v>
      </c>
    </row>
    <row r="4905" spans="10:13" ht="14.4" hidden="1" x14ac:dyDescent="0.3">
      <c r="J4905" s="137">
        <v>17098.810000000001</v>
      </c>
      <c r="K4905" s="137">
        <v>15000</v>
      </c>
      <c r="L4905" s="137">
        <v>567.29999999999995</v>
      </c>
      <c r="M4905" s="137">
        <v>1531.51</v>
      </c>
    </row>
    <row r="4906" spans="10:13" ht="14.4" hidden="1" x14ac:dyDescent="0.3">
      <c r="J4906" s="137">
        <v>7295.45</v>
      </c>
      <c r="K4906" s="137">
        <v>6000</v>
      </c>
      <c r="L4906" s="137">
        <v>648.05999999999995</v>
      </c>
      <c r="M4906" s="137">
        <v>647.39</v>
      </c>
    </row>
    <row r="4907" spans="10:13" ht="14.4" hidden="1" x14ac:dyDescent="0.3">
      <c r="J4907" s="137">
        <v>28694.74</v>
      </c>
      <c r="K4907" s="137">
        <v>28642</v>
      </c>
      <c r="L4907" s="137">
        <v>52.74</v>
      </c>
      <c r="M4907" s="137">
        <v>0</v>
      </c>
    </row>
    <row r="4908" spans="10:13" ht="14.4" hidden="1" x14ac:dyDescent="0.3">
      <c r="J4908" s="137">
        <v>24838.59</v>
      </c>
      <c r="K4908" s="137">
        <v>9524</v>
      </c>
      <c r="L4908" s="137">
        <v>15314.59</v>
      </c>
      <c r="M4908" s="137">
        <v>0</v>
      </c>
    </row>
    <row r="4909" spans="10:13" ht="14.4" hidden="1" x14ac:dyDescent="0.3">
      <c r="J4909" s="137">
        <v>78125</v>
      </c>
      <c r="K4909" s="137">
        <v>78115</v>
      </c>
      <c r="L4909" s="137">
        <v>10</v>
      </c>
      <c r="M4909" s="137">
        <v>0</v>
      </c>
    </row>
    <row r="4910" spans="10:13" ht="14.4" hidden="1" x14ac:dyDescent="0.3">
      <c r="J4910" s="137">
        <v>9817.5</v>
      </c>
      <c r="K4910" s="137">
        <v>8925</v>
      </c>
      <c r="L4910" s="137">
        <v>0</v>
      </c>
      <c r="M4910" s="137">
        <v>892.5</v>
      </c>
    </row>
    <row r="4911" spans="10:13" ht="14.4" hidden="1" x14ac:dyDescent="0.3">
      <c r="J4911" s="137">
        <v>293.39999999999998</v>
      </c>
      <c r="K4911" s="137">
        <v>292.57</v>
      </c>
      <c r="L4911" s="137">
        <v>0.83</v>
      </c>
      <c r="M4911" s="137">
        <v>0</v>
      </c>
    </row>
    <row r="4912" spans="10:13" ht="14.4" hidden="1" x14ac:dyDescent="0.3">
      <c r="J4912" s="137">
        <v>364.5</v>
      </c>
      <c r="K4912" s="137">
        <v>364.5</v>
      </c>
      <c r="L4912" s="137">
        <v>0</v>
      </c>
      <c r="M4912" s="137">
        <v>0</v>
      </c>
    </row>
    <row r="4913" spans="10:13" ht="14.4" hidden="1" x14ac:dyDescent="0.3">
      <c r="J4913" s="137">
        <v>283</v>
      </c>
      <c r="K4913" s="137">
        <v>283</v>
      </c>
      <c r="L4913" s="137">
        <v>0</v>
      </c>
      <c r="M4913" s="137">
        <v>0</v>
      </c>
    </row>
    <row r="4914" spans="10:13" ht="14.4" hidden="1" x14ac:dyDescent="0.3">
      <c r="J4914" s="137">
        <v>4105</v>
      </c>
      <c r="K4914" s="137">
        <v>4105</v>
      </c>
      <c r="L4914" s="137">
        <v>0</v>
      </c>
      <c r="M4914" s="137">
        <v>0</v>
      </c>
    </row>
    <row r="4915" spans="10:13" ht="14.4" hidden="1" x14ac:dyDescent="0.3">
      <c r="J4915" s="137">
        <v>1828.5</v>
      </c>
      <c r="K4915" s="137">
        <v>1828.5</v>
      </c>
      <c r="L4915" s="137">
        <v>0</v>
      </c>
      <c r="M4915" s="137">
        <v>0</v>
      </c>
    </row>
    <row r="4916" spans="10:13" ht="14.4" hidden="1" x14ac:dyDescent="0.3">
      <c r="J4916" s="137">
        <v>159.13</v>
      </c>
      <c r="K4916" s="137">
        <v>158.1</v>
      </c>
      <c r="L4916" s="137">
        <v>1.03</v>
      </c>
      <c r="M4916" s="137">
        <v>0</v>
      </c>
    </row>
    <row r="4917" spans="10:13" ht="14.4" hidden="1" x14ac:dyDescent="0.3">
      <c r="J4917" s="137">
        <v>1060.8900000000001</v>
      </c>
      <c r="K4917" s="137">
        <v>1054</v>
      </c>
      <c r="L4917" s="137">
        <v>6.89</v>
      </c>
      <c r="M4917" s="137">
        <v>0</v>
      </c>
    </row>
    <row r="4918" spans="10:13" ht="14.4" hidden="1" x14ac:dyDescent="0.3">
      <c r="J4918" s="137">
        <v>17250</v>
      </c>
      <c r="K4918" s="137">
        <v>15000</v>
      </c>
      <c r="L4918" s="137">
        <v>0</v>
      </c>
      <c r="M4918" s="137">
        <v>2250</v>
      </c>
    </row>
    <row r="4919" spans="10:13" ht="14.4" hidden="1" x14ac:dyDescent="0.3">
      <c r="J4919" s="137">
        <v>840</v>
      </c>
      <c r="K4919" s="137">
        <v>840</v>
      </c>
      <c r="L4919" s="137">
        <v>0</v>
      </c>
      <c r="M4919" s="137">
        <v>0</v>
      </c>
    </row>
    <row r="4920" spans="10:13" ht="14.4" hidden="1" x14ac:dyDescent="0.3">
      <c r="J4920" s="137">
        <v>9365</v>
      </c>
      <c r="K4920" s="137">
        <v>9365</v>
      </c>
      <c r="L4920" s="137">
        <v>0</v>
      </c>
      <c r="M4920" s="137">
        <v>0</v>
      </c>
    </row>
    <row r="4921" spans="10:13" ht="14.4" hidden="1" x14ac:dyDescent="0.3">
      <c r="J4921" s="137">
        <v>104958</v>
      </c>
      <c r="K4921" s="137">
        <v>104958</v>
      </c>
      <c r="L4921" s="137">
        <v>0</v>
      </c>
      <c r="M4921" s="137">
        <v>0</v>
      </c>
    </row>
    <row r="4922" spans="10:13" ht="14.4" hidden="1" x14ac:dyDescent="0.3">
      <c r="J4922" s="137">
        <v>82</v>
      </c>
      <c r="K4922" s="137">
        <v>74.37</v>
      </c>
      <c r="L4922" s="137">
        <v>7.63</v>
      </c>
      <c r="M4922" s="137">
        <v>0</v>
      </c>
    </row>
    <row r="4923" spans="10:13" ht="14.4" hidden="1" x14ac:dyDescent="0.3">
      <c r="J4923" s="137">
        <v>3960</v>
      </c>
      <c r="K4923" s="137">
        <v>3600</v>
      </c>
      <c r="L4923" s="137">
        <v>0</v>
      </c>
      <c r="M4923" s="137">
        <v>360</v>
      </c>
    </row>
    <row r="4924" spans="10:13" ht="14.4" hidden="1" x14ac:dyDescent="0.3">
      <c r="J4924" s="137">
        <v>191182</v>
      </c>
      <c r="K4924" s="137">
        <v>191182</v>
      </c>
      <c r="L4924" s="137">
        <v>0</v>
      </c>
      <c r="M4924" s="137">
        <v>0</v>
      </c>
    </row>
    <row r="4925" spans="10:13" ht="14.4" hidden="1" x14ac:dyDescent="0.3">
      <c r="J4925" s="137">
        <v>2266</v>
      </c>
      <c r="K4925" s="137">
        <v>2266</v>
      </c>
      <c r="L4925" s="137">
        <v>0</v>
      </c>
      <c r="M4925" s="137">
        <v>0</v>
      </c>
    </row>
    <row r="4926" spans="10:13" ht="14.4" hidden="1" x14ac:dyDescent="0.3">
      <c r="J4926" s="137">
        <v>152350.5</v>
      </c>
      <c r="K4926" s="137">
        <v>142927.5</v>
      </c>
      <c r="L4926" s="137">
        <v>9423</v>
      </c>
      <c r="M4926" s="137">
        <v>0</v>
      </c>
    </row>
    <row r="4927" spans="10:13" ht="14.4" hidden="1" x14ac:dyDescent="0.3">
      <c r="J4927" s="137">
        <v>49742</v>
      </c>
      <c r="K4927" s="137">
        <v>49742</v>
      </c>
      <c r="L4927" s="137">
        <v>0</v>
      </c>
      <c r="M4927" s="137">
        <v>0</v>
      </c>
    </row>
    <row r="4928" spans="10:13" ht="14.4" hidden="1" x14ac:dyDescent="0.3">
      <c r="J4928" s="137">
        <v>11060</v>
      </c>
      <c r="K4928" s="137">
        <v>11060</v>
      </c>
      <c r="L4928" s="137">
        <v>0</v>
      </c>
      <c r="M4928" s="137">
        <v>0</v>
      </c>
    </row>
    <row r="4929" spans="10:13" ht="14.4" hidden="1" x14ac:dyDescent="0.3">
      <c r="J4929" s="137">
        <v>246864</v>
      </c>
      <c r="K4929" s="137">
        <v>246720</v>
      </c>
      <c r="L4929" s="137">
        <v>144</v>
      </c>
      <c r="M4929" s="137">
        <v>0</v>
      </c>
    </row>
    <row r="4930" spans="10:13" ht="14.4" hidden="1" x14ac:dyDescent="0.3">
      <c r="J4930" s="137">
        <v>29678.5</v>
      </c>
      <c r="K4930" s="137">
        <v>29642.68</v>
      </c>
      <c r="L4930" s="137">
        <v>35.82</v>
      </c>
      <c r="M4930" s="137">
        <v>0</v>
      </c>
    </row>
    <row r="4931" spans="10:13" ht="14.4" hidden="1" x14ac:dyDescent="0.3">
      <c r="J4931" s="137">
        <v>8079.19</v>
      </c>
      <c r="K4931" s="137">
        <v>7297.5</v>
      </c>
      <c r="L4931" s="137">
        <v>48.13</v>
      </c>
      <c r="M4931" s="137">
        <v>733.56</v>
      </c>
    </row>
    <row r="4932" spans="10:13" ht="14.4" hidden="1" x14ac:dyDescent="0.3">
      <c r="J4932" s="137">
        <v>1026</v>
      </c>
      <c r="K4932" s="137">
        <v>1026</v>
      </c>
      <c r="L4932" s="137">
        <v>0</v>
      </c>
      <c r="M4932" s="137">
        <v>0</v>
      </c>
    </row>
    <row r="4933" spans="10:13" ht="14.4" hidden="1" x14ac:dyDescent="0.3">
      <c r="J4933" s="137">
        <v>120000</v>
      </c>
      <c r="K4933" s="137">
        <v>120000</v>
      </c>
      <c r="L4933" s="137">
        <v>0</v>
      </c>
      <c r="M4933" s="137">
        <v>0</v>
      </c>
    </row>
    <row r="4934" spans="10:13" ht="14.4" hidden="1" x14ac:dyDescent="0.3">
      <c r="J4934" s="137">
        <v>5500</v>
      </c>
      <c r="K4934" s="137">
        <v>5000</v>
      </c>
      <c r="L4934" s="137">
        <v>0</v>
      </c>
      <c r="M4934" s="137">
        <v>500</v>
      </c>
    </row>
    <row r="4935" spans="10:13" ht="14.4" hidden="1" x14ac:dyDescent="0.3">
      <c r="J4935" s="137">
        <v>2019</v>
      </c>
      <c r="K4935" s="137">
        <v>2019</v>
      </c>
      <c r="L4935" s="137">
        <v>0</v>
      </c>
      <c r="M4935" s="137">
        <v>0</v>
      </c>
    </row>
    <row r="4936" spans="10:13" ht="14.4" hidden="1" x14ac:dyDescent="0.3">
      <c r="J4936" s="137">
        <v>5067</v>
      </c>
      <c r="K4936" s="137">
        <v>3739</v>
      </c>
      <c r="L4936" s="137">
        <v>1328</v>
      </c>
      <c r="M4936" s="137">
        <v>0</v>
      </c>
    </row>
    <row r="4937" spans="10:13" ht="14.4" hidden="1" x14ac:dyDescent="0.3">
      <c r="J4937" s="137">
        <v>283</v>
      </c>
      <c r="K4937" s="137">
        <v>283</v>
      </c>
      <c r="L4937" s="137">
        <v>0</v>
      </c>
      <c r="M4937" s="137">
        <v>0</v>
      </c>
    </row>
    <row r="4938" spans="10:13" ht="14.4" hidden="1" x14ac:dyDescent="0.3">
      <c r="J4938" s="137">
        <v>769</v>
      </c>
      <c r="K4938" s="137">
        <v>769</v>
      </c>
      <c r="L4938" s="137">
        <v>0</v>
      </c>
      <c r="M4938" s="137">
        <v>0</v>
      </c>
    </row>
    <row r="4939" spans="10:13" ht="14.4" hidden="1" x14ac:dyDescent="0.3">
      <c r="J4939" s="137">
        <v>9377</v>
      </c>
      <c r="K4939" s="137">
        <v>9377</v>
      </c>
      <c r="L4939" s="137">
        <v>0</v>
      </c>
      <c r="M4939" s="137">
        <v>0</v>
      </c>
    </row>
    <row r="4940" spans="10:13" ht="14.4" hidden="1" x14ac:dyDescent="0.3">
      <c r="J4940" s="137">
        <v>8403.5</v>
      </c>
      <c r="K4940" s="137">
        <v>8403.5</v>
      </c>
      <c r="L4940" s="137">
        <v>0</v>
      </c>
      <c r="M4940" s="137">
        <v>0</v>
      </c>
    </row>
    <row r="4941" spans="10:13" ht="14.4" hidden="1" x14ac:dyDescent="0.3">
      <c r="J4941" s="137">
        <v>1031.53</v>
      </c>
      <c r="K4941" s="137">
        <v>701.75</v>
      </c>
      <c r="L4941" s="137">
        <v>329.78</v>
      </c>
      <c r="M4941" s="137">
        <v>0</v>
      </c>
    </row>
    <row r="4942" spans="10:13" ht="14.4" hidden="1" x14ac:dyDescent="0.3">
      <c r="J4942" s="137">
        <v>2358.5</v>
      </c>
      <c r="K4942" s="137">
        <v>2358.5</v>
      </c>
      <c r="L4942" s="137">
        <v>0</v>
      </c>
      <c r="M4942" s="137">
        <v>0</v>
      </c>
    </row>
    <row r="4943" spans="10:13" ht="14.4" hidden="1" x14ac:dyDescent="0.3">
      <c r="J4943" s="137">
        <v>2016</v>
      </c>
      <c r="K4943" s="137">
        <v>1920</v>
      </c>
      <c r="L4943" s="137">
        <v>0</v>
      </c>
      <c r="M4943" s="137">
        <v>96</v>
      </c>
    </row>
    <row r="4944" spans="10:13" ht="14.4" hidden="1" x14ac:dyDescent="0.3">
      <c r="J4944" s="137">
        <v>62131.74</v>
      </c>
      <c r="K4944" s="137">
        <v>62131.74</v>
      </c>
      <c r="L4944" s="137">
        <v>0</v>
      </c>
      <c r="M4944" s="137">
        <v>0</v>
      </c>
    </row>
    <row r="4945" spans="10:13" ht="14.4" hidden="1" x14ac:dyDescent="0.3">
      <c r="J4945" s="137">
        <v>117935.26</v>
      </c>
      <c r="K4945" s="137">
        <v>117935.26</v>
      </c>
      <c r="L4945" s="137">
        <v>0</v>
      </c>
      <c r="M4945" s="137">
        <v>0</v>
      </c>
    </row>
    <row r="4946" spans="10:13" ht="14.4" hidden="1" x14ac:dyDescent="0.3">
      <c r="J4946" s="137">
        <v>2745</v>
      </c>
      <c r="K4946" s="137">
        <v>2745</v>
      </c>
      <c r="L4946" s="137">
        <v>0</v>
      </c>
      <c r="M4946" s="137">
        <v>0</v>
      </c>
    </row>
    <row r="4947" spans="10:13" ht="14.4" hidden="1" x14ac:dyDescent="0.3">
      <c r="J4947" s="137">
        <v>15018.69</v>
      </c>
      <c r="K4947" s="137">
        <v>14465</v>
      </c>
      <c r="L4947" s="137">
        <v>553.69000000000005</v>
      </c>
      <c r="M4947" s="137">
        <v>0</v>
      </c>
    </row>
    <row r="4948" spans="10:13" ht="14.4" hidden="1" x14ac:dyDescent="0.3">
      <c r="J4948" s="137">
        <v>3700</v>
      </c>
      <c r="K4948" s="137">
        <v>3700</v>
      </c>
      <c r="L4948" s="137">
        <v>0</v>
      </c>
      <c r="M4948" s="137">
        <v>0</v>
      </c>
    </row>
    <row r="4949" spans="10:13" ht="14.4" hidden="1" x14ac:dyDescent="0.3">
      <c r="J4949" s="137">
        <v>330.11</v>
      </c>
      <c r="K4949" s="137">
        <v>0</v>
      </c>
      <c r="L4949" s="137">
        <v>330.11</v>
      </c>
      <c r="M4949" s="137">
        <v>0</v>
      </c>
    </row>
    <row r="4950" spans="10:13" ht="14.4" hidden="1" x14ac:dyDescent="0.3">
      <c r="J4950" s="137">
        <v>2998</v>
      </c>
      <c r="K4950" s="137">
        <v>2998</v>
      </c>
      <c r="L4950" s="137">
        <v>0</v>
      </c>
      <c r="M4950" s="137">
        <v>0</v>
      </c>
    </row>
    <row r="4951" spans="10:13" ht="14.4" hidden="1" x14ac:dyDescent="0.3">
      <c r="J4951" s="137">
        <v>15000</v>
      </c>
      <c r="K4951" s="137">
        <v>15000</v>
      </c>
      <c r="L4951" s="137">
        <v>0</v>
      </c>
      <c r="M4951" s="137">
        <v>0</v>
      </c>
    </row>
    <row r="4952" spans="10:13" ht="14.4" hidden="1" x14ac:dyDescent="0.3">
      <c r="J4952" s="137">
        <v>1462.65</v>
      </c>
      <c r="K4952" s="137">
        <v>1393</v>
      </c>
      <c r="L4952" s="137">
        <v>0</v>
      </c>
      <c r="M4952" s="137">
        <v>69.650000000000006</v>
      </c>
    </row>
    <row r="4953" spans="10:13" ht="14.4" hidden="1" x14ac:dyDescent="0.3">
      <c r="J4953" s="137">
        <v>7888.65</v>
      </c>
      <c r="K4953" s="137">
        <v>7513</v>
      </c>
      <c r="L4953" s="137">
        <v>0</v>
      </c>
      <c r="M4953" s="137">
        <v>375.65</v>
      </c>
    </row>
    <row r="4954" spans="10:13" ht="14.4" hidden="1" x14ac:dyDescent="0.3">
      <c r="J4954" s="137">
        <v>687</v>
      </c>
      <c r="K4954" s="137">
        <v>687</v>
      </c>
      <c r="L4954" s="137">
        <v>0</v>
      </c>
      <c r="M4954" s="137">
        <v>0</v>
      </c>
    </row>
    <row r="4955" spans="10:13" ht="14.4" hidden="1" x14ac:dyDescent="0.3">
      <c r="J4955" s="137">
        <v>1773</v>
      </c>
      <c r="K4955" s="137">
        <v>1773</v>
      </c>
      <c r="L4955" s="137">
        <v>0</v>
      </c>
      <c r="M4955" s="137">
        <v>0</v>
      </c>
    </row>
    <row r="4956" spans="10:13" ht="14.4" hidden="1" x14ac:dyDescent="0.3">
      <c r="J4956" s="137">
        <v>18540.32</v>
      </c>
      <c r="K4956" s="137">
        <v>16787</v>
      </c>
      <c r="L4956" s="137">
        <v>69.66</v>
      </c>
      <c r="M4956" s="137">
        <v>1683.66</v>
      </c>
    </row>
    <row r="4957" spans="10:13" ht="14.4" hidden="1" x14ac:dyDescent="0.3">
      <c r="J4957" s="137">
        <v>1200</v>
      </c>
      <c r="K4957" s="137">
        <v>1200</v>
      </c>
      <c r="L4957" s="137">
        <v>0</v>
      </c>
      <c r="M4957" s="137">
        <v>0</v>
      </c>
    </row>
    <row r="4958" spans="10:13" ht="14.4" hidden="1" x14ac:dyDescent="0.3">
      <c r="J4958" s="137">
        <v>2054</v>
      </c>
      <c r="K4958" s="137">
        <v>2054</v>
      </c>
      <c r="L4958" s="137">
        <v>0</v>
      </c>
      <c r="M4958" s="137">
        <v>0</v>
      </c>
    </row>
    <row r="4959" spans="10:13" ht="14.4" hidden="1" x14ac:dyDescent="0.3">
      <c r="J4959" s="137">
        <v>7426.1</v>
      </c>
      <c r="K4959" s="137">
        <v>7426.1</v>
      </c>
      <c r="L4959" s="137">
        <v>0</v>
      </c>
      <c r="M4959" s="137">
        <v>0</v>
      </c>
    </row>
    <row r="4960" spans="10:13" ht="14.4" hidden="1" x14ac:dyDescent="0.3">
      <c r="J4960" s="137">
        <v>1080</v>
      </c>
      <c r="K4960" s="137">
        <v>1080</v>
      </c>
      <c r="L4960" s="137">
        <v>0</v>
      </c>
      <c r="M4960" s="137">
        <v>0</v>
      </c>
    </row>
    <row r="4961" spans="10:13" ht="14.4" hidden="1" x14ac:dyDescent="0.3">
      <c r="J4961" s="137">
        <v>1137</v>
      </c>
      <c r="K4961" s="137">
        <v>1137</v>
      </c>
      <c r="L4961" s="137">
        <v>0</v>
      </c>
      <c r="M4961" s="137">
        <v>0</v>
      </c>
    </row>
    <row r="4962" spans="10:13" ht="14.4" hidden="1" x14ac:dyDescent="0.3">
      <c r="J4962" s="137">
        <v>1145</v>
      </c>
      <c r="K4962" s="137">
        <v>1145</v>
      </c>
      <c r="L4962" s="137">
        <v>0</v>
      </c>
      <c r="M4962" s="137">
        <v>0</v>
      </c>
    </row>
    <row r="4963" spans="10:13" ht="14.4" hidden="1" x14ac:dyDescent="0.3">
      <c r="J4963" s="137">
        <v>2561</v>
      </c>
      <c r="K4963" s="137">
        <v>2561</v>
      </c>
      <c r="L4963" s="137">
        <v>0</v>
      </c>
      <c r="M4963" s="137">
        <v>0</v>
      </c>
    </row>
    <row r="4964" spans="10:13" ht="14.4" hidden="1" x14ac:dyDescent="0.3">
      <c r="J4964" s="137">
        <v>3031.5</v>
      </c>
      <c r="K4964" s="137">
        <v>3031.5</v>
      </c>
      <c r="L4964" s="137">
        <v>0</v>
      </c>
      <c r="M4964" s="137">
        <v>0</v>
      </c>
    </row>
    <row r="4965" spans="10:13" ht="14.4" hidden="1" x14ac:dyDescent="0.3">
      <c r="J4965" s="137">
        <v>6009.28</v>
      </c>
      <c r="K4965" s="137">
        <v>5559</v>
      </c>
      <c r="L4965" s="137">
        <v>0</v>
      </c>
      <c r="M4965" s="137">
        <v>450.28</v>
      </c>
    </row>
    <row r="4966" spans="10:13" ht="14.4" hidden="1" x14ac:dyDescent="0.3">
      <c r="J4966" s="137">
        <v>9048.5</v>
      </c>
      <c r="K4966" s="137">
        <v>9028.5</v>
      </c>
      <c r="L4966" s="137">
        <v>20</v>
      </c>
      <c r="M4966" s="137">
        <v>0</v>
      </c>
    </row>
    <row r="4967" spans="10:13" ht="14.4" hidden="1" x14ac:dyDescent="0.3">
      <c r="J4967" s="137">
        <v>8195</v>
      </c>
      <c r="K4967" s="137">
        <v>8195</v>
      </c>
      <c r="L4967" s="137">
        <v>0</v>
      </c>
      <c r="M4967" s="137">
        <v>0</v>
      </c>
    </row>
    <row r="4968" spans="10:13" ht="14.4" hidden="1" x14ac:dyDescent="0.3">
      <c r="J4968" s="137">
        <v>1586.5</v>
      </c>
      <c r="K4968" s="137">
        <v>1586.5</v>
      </c>
      <c r="L4968" s="137">
        <v>0</v>
      </c>
      <c r="M4968" s="137">
        <v>0</v>
      </c>
    </row>
    <row r="4969" spans="10:13" ht="14.4" hidden="1" x14ac:dyDescent="0.3">
      <c r="J4969" s="137">
        <v>9730</v>
      </c>
      <c r="K4969" s="137">
        <v>9730</v>
      </c>
      <c r="L4969" s="137">
        <v>0</v>
      </c>
      <c r="M4969" s="137">
        <v>0</v>
      </c>
    </row>
    <row r="4970" spans="10:13" ht="14.4" hidden="1" x14ac:dyDescent="0.3">
      <c r="J4970" s="137">
        <v>1486</v>
      </c>
      <c r="K4970" s="137">
        <v>1466</v>
      </c>
      <c r="L4970" s="137">
        <v>20</v>
      </c>
      <c r="M4970" s="137">
        <v>0</v>
      </c>
    </row>
    <row r="4971" spans="10:13" ht="14.4" hidden="1" x14ac:dyDescent="0.3">
      <c r="J4971" s="137">
        <v>52129</v>
      </c>
      <c r="K4971" s="137">
        <v>52129</v>
      </c>
      <c r="L4971" s="137">
        <v>0</v>
      </c>
      <c r="M4971" s="137">
        <v>0</v>
      </c>
    </row>
    <row r="4972" spans="10:13" ht="14.4" hidden="1" x14ac:dyDescent="0.3">
      <c r="J4972" s="137">
        <v>3217.34</v>
      </c>
      <c r="K4972" s="137">
        <v>2924.85</v>
      </c>
      <c r="L4972" s="137">
        <v>0</v>
      </c>
      <c r="M4972" s="137">
        <v>292.49</v>
      </c>
    </row>
    <row r="4973" spans="10:13" ht="14.4" hidden="1" x14ac:dyDescent="0.3">
      <c r="J4973" s="137">
        <v>1677.63</v>
      </c>
      <c r="K4973" s="137">
        <v>1500</v>
      </c>
      <c r="L4973" s="137">
        <v>26.03</v>
      </c>
      <c r="M4973" s="137">
        <v>151.6</v>
      </c>
    </row>
    <row r="4974" spans="10:13" ht="14.4" hidden="1" x14ac:dyDescent="0.3">
      <c r="J4974" s="137">
        <v>1519</v>
      </c>
      <c r="K4974" s="137">
        <v>1519</v>
      </c>
      <c r="L4974" s="137">
        <v>0</v>
      </c>
      <c r="M4974" s="137">
        <v>0</v>
      </c>
    </row>
    <row r="4975" spans="10:13" ht="14.4" hidden="1" x14ac:dyDescent="0.3">
      <c r="J4975" s="137">
        <v>4594</v>
      </c>
      <c r="K4975" s="137">
        <v>4594</v>
      </c>
      <c r="L4975" s="137">
        <v>0</v>
      </c>
      <c r="M4975" s="137">
        <v>0</v>
      </c>
    </row>
    <row r="4976" spans="10:13" ht="14.4" hidden="1" x14ac:dyDescent="0.3">
      <c r="J4976" s="137">
        <v>11936.1</v>
      </c>
      <c r="K4976" s="137">
        <v>10851</v>
      </c>
      <c r="L4976" s="137">
        <v>0</v>
      </c>
      <c r="M4976" s="137">
        <v>1085.0999999999999</v>
      </c>
    </row>
    <row r="4977" spans="10:13" ht="14.4" hidden="1" x14ac:dyDescent="0.3">
      <c r="J4977" s="137">
        <v>720</v>
      </c>
      <c r="K4977" s="137">
        <v>720</v>
      </c>
      <c r="L4977" s="137">
        <v>0</v>
      </c>
      <c r="M4977" s="137">
        <v>0</v>
      </c>
    </row>
    <row r="4978" spans="10:13" ht="14.4" hidden="1" x14ac:dyDescent="0.3">
      <c r="J4978" s="137">
        <v>44050</v>
      </c>
      <c r="K4978" s="137">
        <v>44020</v>
      </c>
      <c r="L4978" s="137">
        <v>30</v>
      </c>
      <c r="M4978" s="137">
        <v>0</v>
      </c>
    </row>
    <row r="4979" spans="10:13" ht="14.4" hidden="1" x14ac:dyDescent="0.3">
      <c r="J4979" s="137">
        <v>1861180</v>
      </c>
      <c r="K4979" s="137">
        <v>1861180</v>
      </c>
      <c r="L4979" s="137">
        <v>0</v>
      </c>
      <c r="M4979" s="137">
        <v>0</v>
      </c>
    </row>
    <row r="4980" spans="10:13" ht="14.4" hidden="1" x14ac:dyDescent="0.3">
      <c r="J4980" s="137">
        <v>8000</v>
      </c>
      <c r="K4980" s="137">
        <v>8000</v>
      </c>
      <c r="L4980" s="137">
        <v>0</v>
      </c>
      <c r="M4980" s="137">
        <v>0</v>
      </c>
    </row>
    <row r="4981" spans="10:13" ht="14.4" hidden="1" x14ac:dyDescent="0.3">
      <c r="J4981" s="137">
        <v>2521</v>
      </c>
      <c r="K4981" s="137">
        <v>2521</v>
      </c>
      <c r="L4981" s="137">
        <v>0</v>
      </c>
      <c r="M4981" s="137">
        <v>0</v>
      </c>
    </row>
    <row r="4982" spans="10:13" ht="14.4" hidden="1" x14ac:dyDescent="0.3">
      <c r="J4982" s="137">
        <v>15125.5</v>
      </c>
      <c r="K4982" s="137">
        <v>15125.5</v>
      </c>
      <c r="L4982" s="137">
        <v>0</v>
      </c>
      <c r="M4982" s="137">
        <v>0</v>
      </c>
    </row>
    <row r="4983" spans="10:13" ht="14.4" hidden="1" x14ac:dyDescent="0.3">
      <c r="J4983" s="137">
        <v>13709.3</v>
      </c>
      <c r="K4983" s="137">
        <v>12463</v>
      </c>
      <c r="L4983" s="137">
        <v>0</v>
      </c>
      <c r="M4983" s="137">
        <v>1246.3</v>
      </c>
    </row>
    <row r="4984" spans="10:13" ht="14.4" hidden="1" x14ac:dyDescent="0.3">
      <c r="J4984" s="137">
        <v>205603.91</v>
      </c>
      <c r="K4984" s="137">
        <v>48581.5</v>
      </c>
      <c r="L4984" s="137">
        <v>122951.76</v>
      </c>
      <c r="M4984" s="137">
        <v>34070.65</v>
      </c>
    </row>
    <row r="4985" spans="10:13" ht="14.4" hidden="1" x14ac:dyDescent="0.3">
      <c r="J4985" s="137">
        <v>14991.5</v>
      </c>
      <c r="K4985" s="137">
        <v>14991.5</v>
      </c>
      <c r="L4985" s="137">
        <v>0</v>
      </c>
      <c r="M4985" s="137">
        <v>0</v>
      </c>
    </row>
    <row r="4986" spans="10:13" ht="14.4" hidden="1" x14ac:dyDescent="0.3">
      <c r="J4986" s="137">
        <v>99</v>
      </c>
      <c r="K4986" s="137">
        <v>99</v>
      </c>
      <c r="L4986" s="137">
        <v>0</v>
      </c>
      <c r="M4986" s="137">
        <v>0</v>
      </c>
    </row>
    <row r="4987" spans="10:13" ht="14.4" hidden="1" x14ac:dyDescent="0.3">
      <c r="J4987" s="137">
        <v>3075</v>
      </c>
      <c r="K4987" s="137">
        <v>3075</v>
      </c>
      <c r="L4987" s="137">
        <v>0</v>
      </c>
      <c r="M4987" s="137">
        <v>0</v>
      </c>
    </row>
    <row r="4988" spans="10:13" ht="14.4" hidden="1" x14ac:dyDescent="0.3">
      <c r="J4988" s="137">
        <v>1148</v>
      </c>
      <c r="K4988" s="137">
        <v>1148</v>
      </c>
      <c r="L4988" s="137">
        <v>0</v>
      </c>
      <c r="M4988" s="137">
        <v>0</v>
      </c>
    </row>
    <row r="4989" spans="10:13" ht="14.4" hidden="1" x14ac:dyDescent="0.3">
      <c r="J4989" s="137">
        <v>1763</v>
      </c>
      <c r="K4989" s="137">
        <v>1763</v>
      </c>
      <c r="L4989" s="137">
        <v>0</v>
      </c>
      <c r="M4989" s="137">
        <v>0</v>
      </c>
    </row>
    <row r="4990" spans="10:13" ht="14.4" hidden="1" x14ac:dyDescent="0.3">
      <c r="J4990" s="137">
        <v>1618</v>
      </c>
      <c r="K4990" s="137">
        <v>1618</v>
      </c>
      <c r="L4990" s="137">
        <v>0</v>
      </c>
      <c r="M4990" s="137">
        <v>0</v>
      </c>
    </row>
    <row r="4991" spans="10:13" ht="14.4" hidden="1" x14ac:dyDescent="0.3">
      <c r="J4991" s="137">
        <v>451</v>
      </c>
      <c r="K4991" s="137">
        <v>451</v>
      </c>
      <c r="L4991" s="137">
        <v>0</v>
      </c>
      <c r="M4991" s="137">
        <v>0</v>
      </c>
    </row>
    <row r="4992" spans="10:13" ht="14.4" hidden="1" x14ac:dyDescent="0.3">
      <c r="J4992" s="137">
        <v>126</v>
      </c>
      <c r="K4992" s="137">
        <v>126</v>
      </c>
      <c r="L4992" s="137">
        <v>0</v>
      </c>
      <c r="M4992" s="137">
        <v>0</v>
      </c>
    </row>
    <row r="4993" spans="10:13" ht="14.4" hidden="1" x14ac:dyDescent="0.3">
      <c r="J4993" s="137">
        <v>287</v>
      </c>
      <c r="K4993" s="137">
        <v>287</v>
      </c>
      <c r="L4993" s="137">
        <v>0</v>
      </c>
      <c r="M4993" s="137">
        <v>0</v>
      </c>
    </row>
    <row r="4994" spans="10:13" ht="14.4" hidden="1" x14ac:dyDescent="0.3">
      <c r="J4994" s="137">
        <v>308</v>
      </c>
      <c r="K4994" s="137">
        <v>308</v>
      </c>
      <c r="L4994" s="137">
        <v>0</v>
      </c>
      <c r="M4994" s="137">
        <v>0</v>
      </c>
    </row>
    <row r="4995" spans="10:13" ht="14.4" hidden="1" x14ac:dyDescent="0.3">
      <c r="J4995" s="137">
        <v>328</v>
      </c>
      <c r="K4995" s="137">
        <v>328</v>
      </c>
      <c r="L4995" s="137">
        <v>0</v>
      </c>
      <c r="M4995" s="137">
        <v>0</v>
      </c>
    </row>
    <row r="4996" spans="10:13" ht="14.4" hidden="1" x14ac:dyDescent="0.3">
      <c r="J4996" s="137">
        <v>123</v>
      </c>
      <c r="K4996" s="137">
        <v>123</v>
      </c>
      <c r="L4996" s="137">
        <v>0</v>
      </c>
      <c r="M4996" s="137">
        <v>0</v>
      </c>
    </row>
    <row r="4997" spans="10:13" ht="14.4" hidden="1" x14ac:dyDescent="0.3">
      <c r="J4997" s="137">
        <v>911.5</v>
      </c>
      <c r="K4997" s="137">
        <v>911.5</v>
      </c>
      <c r="L4997" s="137">
        <v>0</v>
      </c>
      <c r="M4997" s="137">
        <v>0</v>
      </c>
    </row>
    <row r="4998" spans="10:13" ht="14.4" hidden="1" x14ac:dyDescent="0.3">
      <c r="J4998" s="137">
        <v>8879</v>
      </c>
      <c r="K4998" s="137">
        <v>8010</v>
      </c>
      <c r="L4998" s="137">
        <v>869</v>
      </c>
      <c r="M4998" s="137">
        <v>0</v>
      </c>
    </row>
    <row r="4999" spans="10:13" ht="14.4" hidden="1" x14ac:dyDescent="0.3">
      <c r="J4999" s="137">
        <v>11296.18</v>
      </c>
      <c r="K4999" s="137">
        <v>8815</v>
      </c>
      <c r="L4999" s="137">
        <v>2481.1799999999998</v>
      </c>
      <c r="M4999" s="137">
        <v>0</v>
      </c>
    </row>
    <row r="5000" spans="10:13" ht="14.4" hidden="1" x14ac:dyDescent="0.3">
      <c r="J5000" s="137">
        <v>1271</v>
      </c>
      <c r="K5000" s="137">
        <v>1271</v>
      </c>
      <c r="L5000" s="137">
        <v>0</v>
      </c>
      <c r="M5000" s="137">
        <v>0</v>
      </c>
    </row>
    <row r="5001" spans="10:13" ht="14.4" hidden="1" x14ac:dyDescent="0.3">
      <c r="J5001" s="137">
        <v>1229.5</v>
      </c>
      <c r="K5001" s="137">
        <v>1229.5</v>
      </c>
      <c r="L5001" s="137">
        <v>0</v>
      </c>
      <c r="M5001" s="137">
        <v>0</v>
      </c>
    </row>
    <row r="5002" spans="10:13" ht="14.4" hidden="1" x14ac:dyDescent="0.3">
      <c r="J5002" s="137">
        <v>796</v>
      </c>
      <c r="K5002" s="137">
        <v>796</v>
      </c>
      <c r="L5002" s="137">
        <v>0</v>
      </c>
      <c r="M5002" s="137">
        <v>0</v>
      </c>
    </row>
    <row r="5003" spans="10:13" ht="14.4" hidden="1" x14ac:dyDescent="0.3">
      <c r="J5003" s="137">
        <v>5754.5</v>
      </c>
      <c r="K5003" s="137">
        <v>5754.5</v>
      </c>
      <c r="L5003" s="137">
        <v>0</v>
      </c>
      <c r="M5003" s="137">
        <v>0</v>
      </c>
    </row>
    <row r="5004" spans="10:13" ht="14.4" hidden="1" x14ac:dyDescent="0.3">
      <c r="J5004" s="137">
        <v>82</v>
      </c>
      <c r="K5004" s="137">
        <v>82</v>
      </c>
      <c r="L5004" s="137">
        <v>0</v>
      </c>
      <c r="M5004" s="137">
        <v>0</v>
      </c>
    </row>
    <row r="5005" spans="10:13" ht="14.4" hidden="1" x14ac:dyDescent="0.3">
      <c r="J5005" s="137">
        <v>198</v>
      </c>
      <c r="K5005" s="137">
        <v>198</v>
      </c>
      <c r="L5005" s="137">
        <v>0</v>
      </c>
      <c r="M5005" s="137">
        <v>0</v>
      </c>
    </row>
    <row r="5006" spans="10:13" ht="14.4" hidden="1" x14ac:dyDescent="0.3">
      <c r="J5006" s="137">
        <v>9262.01</v>
      </c>
      <c r="K5006" s="137">
        <v>9096</v>
      </c>
      <c r="L5006" s="137">
        <v>166.01</v>
      </c>
      <c r="M5006" s="137">
        <v>0</v>
      </c>
    </row>
    <row r="5007" spans="10:13" ht="14.4" hidden="1" x14ac:dyDescent="0.3">
      <c r="J5007" s="137">
        <v>1006.25</v>
      </c>
      <c r="K5007" s="137">
        <v>328</v>
      </c>
      <c r="L5007" s="137">
        <v>678.25</v>
      </c>
      <c r="M5007" s="137">
        <v>0</v>
      </c>
    </row>
    <row r="5008" spans="10:13" ht="14.4" hidden="1" x14ac:dyDescent="0.3">
      <c r="J5008" s="137">
        <v>615</v>
      </c>
      <c r="K5008" s="137">
        <v>615</v>
      </c>
      <c r="L5008" s="137">
        <v>0</v>
      </c>
      <c r="M5008" s="137">
        <v>0</v>
      </c>
    </row>
    <row r="5009" spans="10:13" ht="14.4" hidden="1" x14ac:dyDescent="0.3">
      <c r="J5009" s="137">
        <v>410</v>
      </c>
      <c r="K5009" s="137">
        <v>410</v>
      </c>
      <c r="L5009" s="137">
        <v>0</v>
      </c>
      <c r="M5009" s="137">
        <v>0</v>
      </c>
    </row>
    <row r="5010" spans="10:13" ht="14.4" hidden="1" x14ac:dyDescent="0.3">
      <c r="J5010" s="137">
        <v>1452</v>
      </c>
      <c r="K5010" s="137">
        <v>1452</v>
      </c>
      <c r="L5010" s="137">
        <v>0</v>
      </c>
      <c r="M5010" s="137">
        <v>0</v>
      </c>
    </row>
    <row r="5011" spans="10:13" ht="14.4" hidden="1" x14ac:dyDescent="0.3">
      <c r="J5011" s="137">
        <v>1417.33</v>
      </c>
      <c r="K5011" s="137">
        <v>410</v>
      </c>
      <c r="L5011" s="137">
        <v>1007.33</v>
      </c>
      <c r="M5011" s="137">
        <v>0</v>
      </c>
    </row>
    <row r="5012" spans="10:13" ht="14.4" hidden="1" x14ac:dyDescent="0.3">
      <c r="J5012" s="137">
        <v>82</v>
      </c>
      <c r="K5012" s="137">
        <v>82</v>
      </c>
      <c r="L5012" s="137">
        <v>0</v>
      </c>
      <c r="M5012" s="137">
        <v>0</v>
      </c>
    </row>
    <row r="5013" spans="10:13" ht="14.4" hidden="1" x14ac:dyDescent="0.3">
      <c r="J5013" s="137">
        <v>99</v>
      </c>
      <c r="K5013" s="137">
        <v>99</v>
      </c>
      <c r="L5013" s="137">
        <v>0</v>
      </c>
      <c r="M5013" s="137">
        <v>0</v>
      </c>
    </row>
    <row r="5014" spans="10:13" ht="14.4" hidden="1" x14ac:dyDescent="0.3">
      <c r="J5014" s="137">
        <v>328</v>
      </c>
      <c r="K5014" s="137">
        <v>328</v>
      </c>
      <c r="L5014" s="137">
        <v>0</v>
      </c>
      <c r="M5014" s="137">
        <v>0</v>
      </c>
    </row>
    <row r="5015" spans="10:13" ht="14.4" hidden="1" x14ac:dyDescent="0.3">
      <c r="J5015" s="137">
        <v>82</v>
      </c>
      <c r="K5015" s="137">
        <v>82</v>
      </c>
      <c r="L5015" s="137">
        <v>0</v>
      </c>
      <c r="M5015" s="137">
        <v>0</v>
      </c>
    </row>
    <row r="5016" spans="10:13" ht="14.4" hidden="1" x14ac:dyDescent="0.3">
      <c r="J5016" s="137">
        <v>4269.97</v>
      </c>
      <c r="K5016" s="137">
        <v>4199</v>
      </c>
      <c r="L5016" s="137">
        <v>70.97</v>
      </c>
      <c r="M5016" s="137">
        <v>0</v>
      </c>
    </row>
    <row r="5017" spans="10:13" ht="14.4" hidden="1" x14ac:dyDescent="0.3">
      <c r="J5017" s="137">
        <v>82</v>
      </c>
      <c r="K5017" s="137">
        <v>82</v>
      </c>
      <c r="L5017" s="137">
        <v>0</v>
      </c>
      <c r="M5017" s="137">
        <v>0</v>
      </c>
    </row>
    <row r="5018" spans="10:13" ht="14.4" hidden="1" x14ac:dyDescent="0.3">
      <c r="J5018" s="137">
        <v>406</v>
      </c>
      <c r="K5018" s="137">
        <v>406</v>
      </c>
      <c r="L5018" s="137">
        <v>0</v>
      </c>
      <c r="M5018" s="137">
        <v>0</v>
      </c>
    </row>
    <row r="5019" spans="10:13" ht="14.4" hidden="1" x14ac:dyDescent="0.3">
      <c r="J5019" s="137">
        <v>369</v>
      </c>
      <c r="K5019" s="137">
        <v>369</v>
      </c>
      <c r="L5019" s="137">
        <v>0</v>
      </c>
      <c r="M5019" s="137">
        <v>0</v>
      </c>
    </row>
    <row r="5020" spans="10:13" ht="14.4" hidden="1" x14ac:dyDescent="0.3">
      <c r="J5020" s="137">
        <v>492</v>
      </c>
      <c r="K5020" s="137">
        <v>492</v>
      </c>
      <c r="L5020" s="137">
        <v>0</v>
      </c>
      <c r="M5020" s="137">
        <v>0</v>
      </c>
    </row>
    <row r="5021" spans="10:13" ht="14.4" hidden="1" x14ac:dyDescent="0.3">
      <c r="J5021" s="137">
        <v>82</v>
      </c>
      <c r="K5021" s="137">
        <v>82</v>
      </c>
      <c r="L5021" s="137">
        <v>0</v>
      </c>
      <c r="M5021" s="137">
        <v>0</v>
      </c>
    </row>
    <row r="5022" spans="10:13" ht="14.4" hidden="1" x14ac:dyDescent="0.3">
      <c r="J5022" s="137">
        <v>6244</v>
      </c>
      <c r="K5022" s="137">
        <v>6244</v>
      </c>
      <c r="L5022" s="137">
        <v>0</v>
      </c>
      <c r="M5022" s="137">
        <v>0</v>
      </c>
    </row>
    <row r="5023" spans="10:13" ht="14.4" hidden="1" x14ac:dyDescent="0.3">
      <c r="J5023" s="137">
        <v>3985.27</v>
      </c>
      <c r="K5023" s="137">
        <v>3890.5</v>
      </c>
      <c r="L5023" s="137">
        <v>94.77</v>
      </c>
      <c r="M5023" s="137">
        <v>0</v>
      </c>
    </row>
    <row r="5024" spans="10:13" ht="14.4" hidden="1" x14ac:dyDescent="0.3">
      <c r="J5024" s="137">
        <v>82</v>
      </c>
      <c r="K5024" s="137">
        <v>82</v>
      </c>
      <c r="L5024" s="137">
        <v>0</v>
      </c>
      <c r="M5024" s="137">
        <v>0</v>
      </c>
    </row>
    <row r="5025" spans="10:13" ht="14.4" hidden="1" x14ac:dyDescent="0.3">
      <c r="J5025" s="137">
        <v>328</v>
      </c>
      <c r="K5025" s="137">
        <v>328</v>
      </c>
      <c r="L5025" s="137">
        <v>0</v>
      </c>
      <c r="M5025" s="137">
        <v>0</v>
      </c>
    </row>
    <row r="5026" spans="10:13" ht="14.4" hidden="1" x14ac:dyDescent="0.3">
      <c r="J5026" s="137">
        <v>99</v>
      </c>
      <c r="K5026" s="137">
        <v>99</v>
      </c>
      <c r="L5026" s="137">
        <v>0</v>
      </c>
      <c r="M5026" s="137">
        <v>0</v>
      </c>
    </row>
    <row r="5027" spans="10:13" ht="14.4" hidden="1" x14ac:dyDescent="0.3">
      <c r="J5027" s="137">
        <v>246</v>
      </c>
      <c r="K5027" s="137">
        <v>246</v>
      </c>
      <c r="L5027" s="137">
        <v>0</v>
      </c>
      <c r="M5027" s="137">
        <v>0</v>
      </c>
    </row>
    <row r="5028" spans="10:13" ht="14.4" hidden="1" x14ac:dyDescent="0.3">
      <c r="J5028" s="137">
        <v>4165</v>
      </c>
      <c r="K5028" s="137">
        <v>4165</v>
      </c>
      <c r="L5028" s="137">
        <v>0</v>
      </c>
      <c r="M5028" s="137">
        <v>0</v>
      </c>
    </row>
    <row r="5029" spans="10:13" ht="14.4" hidden="1" x14ac:dyDescent="0.3">
      <c r="J5029" s="137">
        <v>820</v>
      </c>
      <c r="K5029" s="137">
        <v>820</v>
      </c>
      <c r="L5029" s="137">
        <v>0</v>
      </c>
      <c r="M5029" s="137">
        <v>0</v>
      </c>
    </row>
    <row r="5030" spans="10:13" ht="14.4" hidden="1" x14ac:dyDescent="0.3">
      <c r="J5030" s="137">
        <v>5544</v>
      </c>
      <c r="K5030" s="137">
        <v>5544</v>
      </c>
      <c r="L5030" s="137">
        <v>0</v>
      </c>
      <c r="M5030" s="137">
        <v>0</v>
      </c>
    </row>
    <row r="5031" spans="10:13" ht="14.4" hidden="1" x14ac:dyDescent="0.3">
      <c r="J5031" s="137">
        <v>328</v>
      </c>
      <c r="K5031" s="137">
        <v>328</v>
      </c>
      <c r="L5031" s="137">
        <v>0</v>
      </c>
      <c r="M5031" s="137">
        <v>0</v>
      </c>
    </row>
    <row r="5032" spans="10:13" ht="14.4" hidden="1" x14ac:dyDescent="0.3">
      <c r="J5032" s="137">
        <v>123</v>
      </c>
      <c r="K5032" s="137">
        <v>123</v>
      </c>
      <c r="L5032" s="137">
        <v>0</v>
      </c>
      <c r="M5032" s="137">
        <v>0</v>
      </c>
    </row>
    <row r="5033" spans="10:13" ht="14.4" hidden="1" x14ac:dyDescent="0.3">
      <c r="J5033" s="137">
        <v>99</v>
      </c>
      <c r="K5033" s="137">
        <v>99</v>
      </c>
      <c r="L5033" s="137">
        <v>0</v>
      </c>
      <c r="M5033" s="137">
        <v>0</v>
      </c>
    </row>
    <row r="5034" spans="10:13" ht="14.4" hidden="1" x14ac:dyDescent="0.3">
      <c r="J5034" s="137">
        <v>10065</v>
      </c>
      <c r="K5034" s="137">
        <v>10065</v>
      </c>
      <c r="L5034" s="137">
        <v>0</v>
      </c>
      <c r="M5034" s="137">
        <v>0</v>
      </c>
    </row>
    <row r="5035" spans="10:13" ht="14.4" hidden="1" x14ac:dyDescent="0.3">
      <c r="J5035" s="137">
        <v>82</v>
      </c>
      <c r="K5035" s="137">
        <v>82</v>
      </c>
      <c r="L5035" s="137">
        <v>0</v>
      </c>
      <c r="M5035" s="137">
        <v>0</v>
      </c>
    </row>
    <row r="5036" spans="10:13" ht="14.4" hidden="1" x14ac:dyDescent="0.3">
      <c r="J5036" s="137">
        <v>810.73</v>
      </c>
      <c r="K5036" s="137">
        <v>164</v>
      </c>
      <c r="L5036" s="137">
        <v>646.73</v>
      </c>
      <c r="M5036" s="137">
        <v>0</v>
      </c>
    </row>
    <row r="5037" spans="10:13" ht="14.4" hidden="1" x14ac:dyDescent="0.3">
      <c r="J5037" s="137">
        <v>713</v>
      </c>
      <c r="K5037" s="137">
        <v>713</v>
      </c>
      <c r="L5037" s="137">
        <v>0</v>
      </c>
      <c r="M5037" s="137">
        <v>0</v>
      </c>
    </row>
    <row r="5038" spans="10:13" ht="14.4" hidden="1" x14ac:dyDescent="0.3">
      <c r="J5038" s="137">
        <v>132</v>
      </c>
      <c r="K5038" s="137">
        <v>132</v>
      </c>
      <c r="L5038" s="137">
        <v>0</v>
      </c>
      <c r="M5038" s="137">
        <v>0</v>
      </c>
    </row>
    <row r="5039" spans="10:13" ht="14.4" hidden="1" x14ac:dyDescent="0.3">
      <c r="J5039" s="137">
        <v>1320</v>
      </c>
      <c r="K5039" s="137">
        <v>1320</v>
      </c>
      <c r="L5039" s="137">
        <v>0</v>
      </c>
      <c r="M5039" s="137">
        <v>0</v>
      </c>
    </row>
    <row r="5040" spans="10:13" ht="14.4" hidden="1" x14ac:dyDescent="0.3">
      <c r="J5040" s="137">
        <v>6589</v>
      </c>
      <c r="K5040" s="137">
        <v>6589</v>
      </c>
      <c r="L5040" s="137">
        <v>0</v>
      </c>
      <c r="M5040" s="137">
        <v>0</v>
      </c>
    </row>
    <row r="5041" spans="10:13" ht="14.4" hidden="1" x14ac:dyDescent="0.3">
      <c r="J5041" s="137">
        <v>1888</v>
      </c>
      <c r="K5041" s="137">
        <v>1888</v>
      </c>
      <c r="L5041" s="137">
        <v>0</v>
      </c>
      <c r="M5041" s="137">
        <v>0</v>
      </c>
    </row>
    <row r="5042" spans="10:13" ht="14.4" hidden="1" x14ac:dyDescent="0.3">
      <c r="J5042" s="137">
        <v>334</v>
      </c>
      <c r="K5042" s="137">
        <v>334</v>
      </c>
      <c r="L5042" s="137">
        <v>0</v>
      </c>
      <c r="M5042" s="137">
        <v>0</v>
      </c>
    </row>
    <row r="5043" spans="10:13" ht="14.4" hidden="1" x14ac:dyDescent="0.3">
      <c r="J5043" s="137">
        <v>3135.32</v>
      </c>
      <c r="K5043" s="137">
        <v>297</v>
      </c>
      <c r="L5043" s="137">
        <v>2838.32</v>
      </c>
      <c r="M5043" s="137">
        <v>0</v>
      </c>
    </row>
    <row r="5044" spans="10:13" ht="14.4" hidden="1" x14ac:dyDescent="0.3">
      <c r="J5044" s="137">
        <v>2206</v>
      </c>
      <c r="K5044" s="137">
        <v>2206</v>
      </c>
      <c r="L5044" s="137">
        <v>0</v>
      </c>
      <c r="M5044" s="137">
        <v>0</v>
      </c>
    </row>
    <row r="5045" spans="10:13" ht="14.4" hidden="1" x14ac:dyDescent="0.3">
      <c r="J5045" s="137">
        <v>287</v>
      </c>
      <c r="K5045" s="137">
        <v>287</v>
      </c>
      <c r="L5045" s="137">
        <v>0</v>
      </c>
      <c r="M5045" s="137">
        <v>0</v>
      </c>
    </row>
    <row r="5046" spans="10:13" ht="14.4" hidden="1" x14ac:dyDescent="0.3">
      <c r="J5046" s="137">
        <v>1160.3499999999999</v>
      </c>
      <c r="K5046" s="137">
        <v>697</v>
      </c>
      <c r="L5046" s="137">
        <v>463.35</v>
      </c>
      <c r="M5046" s="137">
        <v>0</v>
      </c>
    </row>
    <row r="5047" spans="10:13" ht="14.4" hidden="1" x14ac:dyDescent="0.3">
      <c r="J5047" s="137">
        <v>41</v>
      </c>
      <c r="K5047" s="137">
        <v>41</v>
      </c>
      <c r="L5047" s="137">
        <v>0</v>
      </c>
      <c r="M5047" s="137">
        <v>0</v>
      </c>
    </row>
    <row r="5048" spans="10:13" ht="14.4" hidden="1" x14ac:dyDescent="0.3">
      <c r="J5048" s="137">
        <v>495</v>
      </c>
      <c r="K5048" s="137">
        <v>495</v>
      </c>
      <c r="L5048" s="137">
        <v>0</v>
      </c>
      <c r="M5048" s="137">
        <v>0</v>
      </c>
    </row>
    <row r="5049" spans="10:13" ht="14.4" hidden="1" x14ac:dyDescent="0.3">
      <c r="J5049" s="137">
        <v>2788</v>
      </c>
      <c r="K5049" s="137">
        <v>2788</v>
      </c>
      <c r="L5049" s="137">
        <v>0</v>
      </c>
      <c r="M5049" s="137">
        <v>0</v>
      </c>
    </row>
    <row r="5050" spans="10:13" ht="14.4" hidden="1" x14ac:dyDescent="0.3">
      <c r="J5050" s="137">
        <v>82</v>
      </c>
      <c r="K5050" s="137">
        <v>82</v>
      </c>
      <c r="L5050" s="137">
        <v>0</v>
      </c>
      <c r="M5050" s="137">
        <v>0</v>
      </c>
    </row>
    <row r="5051" spans="10:13" ht="14.4" hidden="1" x14ac:dyDescent="0.3">
      <c r="J5051" s="137">
        <v>4681</v>
      </c>
      <c r="K5051" s="137">
        <v>4681</v>
      </c>
      <c r="L5051" s="137">
        <v>0</v>
      </c>
      <c r="M5051" s="137">
        <v>0</v>
      </c>
    </row>
    <row r="5052" spans="10:13" ht="14.4" hidden="1" x14ac:dyDescent="0.3">
      <c r="J5052" s="137">
        <v>1066</v>
      </c>
      <c r="K5052" s="137">
        <v>1066</v>
      </c>
      <c r="L5052" s="137">
        <v>0</v>
      </c>
      <c r="M5052" s="137">
        <v>0</v>
      </c>
    </row>
    <row r="5053" spans="10:13" ht="14.4" hidden="1" x14ac:dyDescent="0.3">
      <c r="J5053" s="137">
        <v>8468.81</v>
      </c>
      <c r="K5053" s="137">
        <v>8468.81</v>
      </c>
      <c r="L5053" s="137">
        <v>0</v>
      </c>
      <c r="M5053" s="137">
        <v>0</v>
      </c>
    </row>
    <row r="5054" spans="10:13" ht="14.4" hidden="1" x14ac:dyDescent="0.3">
      <c r="J5054" s="137">
        <v>17999.75</v>
      </c>
      <c r="K5054" s="137">
        <v>17969</v>
      </c>
      <c r="L5054" s="137">
        <v>30.75</v>
      </c>
      <c r="M5054" s="137">
        <v>0</v>
      </c>
    </row>
    <row r="5055" spans="10:13" ht="14.4" hidden="1" x14ac:dyDescent="0.3">
      <c r="J5055" s="137">
        <v>17817.5</v>
      </c>
      <c r="K5055" s="137">
        <v>17817.5</v>
      </c>
      <c r="L5055" s="137">
        <v>0</v>
      </c>
      <c r="M5055" s="137">
        <v>0</v>
      </c>
    </row>
    <row r="5056" spans="10:13" ht="14.4" hidden="1" x14ac:dyDescent="0.3">
      <c r="J5056" s="137">
        <v>736</v>
      </c>
      <c r="K5056" s="137">
        <v>721</v>
      </c>
      <c r="L5056" s="137">
        <v>15</v>
      </c>
      <c r="M5056" s="137">
        <v>0</v>
      </c>
    </row>
    <row r="5057" spans="10:13" ht="14.4" hidden="1" x14ac:dyDescent="0.3">
      <c r="J5057" s="137">
        <v>37230</v>
      </c>
      <c r="K5057" s="137">
        <v>37230</v>
      </c>
      <c r="L5057" s="137">
        <v>0</v>
      </c>
      <c r="M5057" s="137">
        <v>0</v>
      </c>
    </row>
    <row r="5058" spans="10:13" ht="14.4" hidden="1" x14ac:dyDescent="0.3">
      <c r="J5058" s="137">
        <v>10000</v>
      </c>
      <c r="K5058" s="137">
        <v>10000</v>
      </c>
      <c r="L5058" s="137">
        <v>0</v>
      </c>
      <c r="M5058" s="137">
        <v>0</v>
      </c>
    </row>
    <row r="5059" spans="10:13" ht="14.4" hidden="1" x14ac:dyDescent="0.3">
      <c r="J5059" s="137">
        <v>25068.12</v>
      </c>
      <c r="K5059" s="137">
        <v>25000</v>
      </c>
      <c r="L5059" s="137">
        <v>68.12</v>
      </c>
      <c r="M5059" s="137">
        <v>0</v>
      </c>
    </row>
    <row r="5060" spans="10:13" ht="14.4" hidden="1" x14ac:dyDescent="0.3">
      <c r="J5060" s="137">
        <v>25068.12</v>
      </c>
      <c r="K5060" s="137">
        <v>25000</v>
      </c>
      <c r="L5060" s="137">
        <v>68.12</v>
      </c>
      <c r="M5060" s="137">
        <v>0</v>
      </c>
    </row>
    <row r="5061" spans="10:13" ht="14.4" hidden="1" x14ac:dyDescent="0.3">
      <c r="J5061" s="137">
        <v>35000</v>
      </c>
      <c r="K5061" s="137">
        <v>35000</v>
      </c>
      <c r="L5061" s="137">
        <v>0</v>
      </c>
      <c r="M5061" s="137">
        <v>0</v>
      </c>
    </row>
    <row r="5062" spans="10:13" ht="14.4" hidden="1" x14ac:dyDescent="0.3">
      <c r="J5062" s="137">
        <v>8245</v>
      </c>
      <c r="K5062" s="137">
        <v>8245</v>
      </c>
      <c r="L5062" s="137">
        <v>0</v>
      </c>
      <c r="M5062" s="137">
        <v>0</v>
      </c>
    </row>
    <row r="5063" spans="10:13" ht="14.4" hidden="1" x14ac:dyDescent="0.3">
      <c r="J5063" s="137">
        <v>1747</v>
      </c>
      <c r="K5063" s="137">
        <v>1747</v>
      </c>
      <c r="L5063" s="137">
        <v>0</v>
      </c>
      <c r="M5063" s="137">
        <v>0</v>
      </c>
    </row>
    <row r="5064" spans="10:13" ht="14.4" hidden="1" x14ac:dyDescent="0.3">
      <c r="J5064" s="137">
        <v>5515</v>
      </c>
      <c r="K5064" s="137">
        <v>3146</v>
      </c>
      <c r="L5064" s="137">
        <v>2369</v>
      </c>
      <c r="M5064" s="137">
        <v>0</v>
      </c>
    </row>
    <row r="5065" spans="10:13" ht="14.4" hidden="1" x14ac:dyDescent="0.3">
      <c r="J5065" s="137">
        <v>3960</v>
      </c>
      <c r="K5065" s="137">
        <v>3600</v>
      </c>
      <c r="L5065" s="137">
        <v>0</v>
      </c>
      <c r="M5065" s="137">
        <v>360</v>
      </c>
    </row>
    <row r="5066" spans="10:13" ht="14.4" hidden="1" x14ac:dyDescent="0.3">
      <c r="J5066" s="137">
        <v>4714</v>
      </c>
      <c r="K5066" s="137">
        <v>951.5</v>
      </c>
      <c r="L5066" s="137">
        <v>3762.5</v>
      </c>
      <c r="M5066" s="137">
        <v>0</v>
      </c>
    </row>
    <row r="5067" spans="10:13" ht="14.4" hidden="1" x14ac:dyDescent="0.3">
      <c r="J5067" s="137">
        <v>2750</v>
      </c>
      <c r="K5067" s="137">
        <v>2750</v>
      </c>
      <c r="L5067" s="137">
        <v>0</v>
      </c>
      <c r="M5067" s="137">
        <v>0</v>
      </c>
    </row>
    <row r="5068" spans="10:13" ht="14.4" hidden="1" x14ac:dyDescent="0.3">
      <c r="J5068" s="137">
        <v>1017</v>
      </c>
      <c r="K5068" s="137">
        <v>1000</v>
      </c>
      <c r="L5068" s="137">
        <v>17</v>
      </c>
      <c r="M5068" s="137">
        <v>0</v>
      </c>
    </row>
    <row r="5069" spans="10:13" ht="14.4" hidden="1" x14ac:dyDescent="0.3">
      <c r="J5069" s="137">
        <v>1056</v>
      </c>
      <c r="K5069" s="137">
        <v>960</v>
      </c>
      <c r="L5069" s="137">
        <v>0</v>
      </c>
      <c r="M5069" s="137">
        <v>96</v>
      </c>
    </row>
    <row r="5070" spans="10:13" ht="14.4" hidden="1" x14ac:dyDescent="0.3">
      <c r="J5070" s="137">
        <v>1033.2</v>
      </c>
      <c r="K5070" s="137">
        <v>861</v>
      </c>
      <c r="L5070" s="137">
        <v>0</v>
      </c>
      <c r="M5070" s="137">
        <v>172.2</v>
      </c>
    </row>
    <row r="5071" spans="10:13" ht="14.4" hidden="1" x14ac:dyDescent="0.3">
      <c r="J5071" s="137">
        <v>38389</v>
      </c>
      <c r="K5071" s="137">
        <v>38389</v>
      </c>
      <c r="L5071" s="137">
        <v>0</v>
      </c>
      <c r="M5071" s="137">
        <v>0</v>
      </c>
    </row>
    <row r="5072" spans="10:13" ht="14.4" hidden="1" x14ac:dyDescent="0.3">
      <c r="J5072" s="137">
        <v>1516.2</v>
      </c>
      <c r="K5072" s="137">
        <v>1263.5</v>
      </c>
      <c r="L5072" s="137">
        <v>0</v>
      </c>
      <c r="M5072" s="137">
        <v>252.7</v>
      </c>
    </row>
    <row r="5073" spans="10:13" ht="14.4" hidden="1" x14ac:dyDescent="0.3">
      <c r="J5073" s="137">
        <v>8000</v>
      </c>
      <c r="K5073" s="137">
        <v>0</v>
      </c>
      <c r="L5073" s="137">
        <v>8000</v>
      </c>
      <c r="M5073" s="137">
        <v>0</v>
      </c>
    </row>
    <row r="5074" spans="10:13" ht="14.4" hidden="1" x14ac:dyDescent="0.3">
      <c r="J5074" s="137">
        <v>4092.2</v>
      </c>
      <c r="K5074" s="137">
        <v>4092.2</v>
      </c>
      <c r="L5074" s="137">
        <v>0</v>
      </c>
      <c r="M5074" s="137">
        <v>0</v>
      </c>
    </row>
    <row r="5075" spans="10:13" ht="14.4" hidden="1" x14ac:dyDescent="0.3">
      <c r="J5075" s="137">
        <v>21057.5</v>
      </c>
      <c r="K5075" s="137">
        <v>20987.5</v>
      </c>
      <c r="L5075" s="137">
        <v>70</v>
      </c>
      <c r="M5075" s="137">
        <v>0</v>
      </c>
    </row>
    <row r="5076" spans="10:13" ht="14.4" hidden="1" x14ac:dyDescent="0.3">
      <c r="J5076" s="137">
        <v>5902.79</v>
      </c>
      <c r="K5076" s="137">
        <v>4560.25</v>
      </c>
      <c r="L5076" s="137">
        <v>358.74</v>
      </c>
      <c r="M5076" s="137">
        <v>983.8</v>
      </c>
    </row>
    <row r="5077" spans="10:13" ht="14.4" hidden="1" x14ac:dyDescent="0.3">
      <c r="J5077" s="137">
        <v>1497.6</v>
      </c>
      <c r="K5077" s="137">
        <v>1248</v>
      </c>
      <c r="L5077" s="137">
        <v>0</v>
      </c>
      <c r="M5077" s="137">
        <v>249.6</v>
      </c>
    </row>
    <row r="5078" spans="10:13" ht="14.4" hidden="1" x14ac:dyDescent="0.3">
      <c r="J5078" s="137">
        <v>3587.5</v>
      </c>
      <c r="K5078" s="137">
        <v>3587.5</v>
      </c>
      <c r="L5078" s="137">
        <v>0</v>
      </c>
      <c r="M5078" s="137">
        <v>0</v>
      </c>
    </row>
    <row r="5079" spans="10:13" ht="14.4" hidden="1" x14ac:dyDescent="0.3">
      <c r="J5079" s="137">
        <v>4291</v>
      </c>
      <c r="K5079" s="137">
        <v>3240</v>
      </c>
      <c r="L5079" s="137">
        <v>1051</v>
      </c>
      <c r="M5079" s="137">
        <v>0</v>
      </c>
    </row>
    <row r="5080" spans="10:13" ht="14.4" hidden="1" x14ac:dyDescent="0.3">
      <c r="J5080" s="137">
        <v>40855.5</v>
      </c>
      <c r="K5080" s="137">
        <v>40855.5</v>
      </c>
      <c r="L5080" s="137">
        <v>0</v>
      </c>
      <c r="M5080" s="137">
        <v>0</v>
      </c>
    </row>
    <row r="5081" spans="10:13" ht="14.4" hidden="1" x14ac:dyDescent="0.3">
      <c r="J5081" s="137">
        <v>9000</v>
      </c>
      <c r="K5081" s="137">
        <v>9000</v>
      </c>
      <c r="L5081" s="137">
        <v>0</v>
      </c>
      <c r="M5081" s="137">
        <v>0</v>
      </c>
    </row>
    <row r="5082" spans="10:13" ht="14.4" hidden="1" x14ac:dyDescent="0.3">
      <c r="J5082" s="137">
        <v>847.5</v>
      </c>
      <c r="K5082" s="137">
        <v>847.5</v>
      </c>
      <c r="L5082" s="137">
        <v>0</v>
      </c>
      <c r="M5082" s="137">
        <v>0</v>
      </c>
    </row>
    <row r="5083" spans="10:13" ht="14.4" hidden="1" x14ac:dyDescent="0.3">
      <c r="J5083" s="137">
        <v>69246.5</v>
      </c>
      <c r="K5083" s="137">
        <v>68902.5</v>
      </c>
      <c r="L5083" s="137">
        <v>344</v>
      </c>
      <c r="M5083" s="137">
        <v>0</v>
      </c>
    </row>
    <row r="5084" spans="10:13" ht="14.4" hidden="1" x14ac:dyDescent="0.3">
      <c r="J5084" s="137">
        <v>3851</v>
      </c>
      <c r="K5084" s="137">
        <v>3851</v>
      </c>
      <c r="L5084" s="137">
        <v>0</v>
      </c>
      <c r="M5084" s="137">
        <v>0</v>
      </c>
    </row>
    <row r="5085" spans="10:13" ht="14.4" hidden="1" x14ac:dyDescent="0.3">
      <c r="J5085" s="137">
        <v>4253.5</v>
      </c>
      <c r="K5085" s="137">
        <v>4238.5</v>
      </c>
      <c r="L5085" s="137">
        <v>15</v>
      </c>
      <c r="M5085" s="137">
        <v>0</v>
      </c>
    </row>
    <row r="5086" spans="10:13" ht="14.4" hidden="1" x14ac:dyDescent="0.3">
      <c r="J5086" s="137">
        <v>3188.5</v>
      </c>
      <c r="K5086" s="137">
        <v>3188.5</v>
      </c>
      <c r="L5086" s="137">
        <v>0</v>
      </c>
      <c r="M5086" s="137">
        <v>0</v>
      </c>
    </row>
    <row r="5087" spans="10:13" ht="14.4" hidden="1" x14ac:dyDescent="0.3">
      <c r="J5087" s="137">
        <v>350</v>
      </c>
      <c r="K5087" s="137">
        <v>0</v>
      </c>
      <c r="L5087" s="137">
        <v>350</v>
      </c>
      <c r="M5087" s="137">
        <v>0</v>
      </c>
    </row>
    <row r="5088" spans="10:13" ht="14.4" hidden="1" x14ac:dyDescent="0.3">
      <c r="J5088" s="137">
        <v>5000</v>
      </c>
      <c r="K5088" s="137">
        <v>5000</v>
      </c>
      <c r="L5088" s="137">
        <v>0</v>
      </c>
      <c r="M5088" s="137">
        <v>0</v>
      </c>
    </row>
    <row r="5089" spans="10:13" ht="14.4" hidden="1" x14ac:dyDescent="0.3">
      <c r="J5089" s="137">
        <v>2815.5</v>
      </c>
      <c r="K5089" s="137">
        <v>3000</v>
      </c>
      <c r="L5089" s="137">
        <v>0</v>
      </c>
      <c r="M5089" s="137">
        <v>-184.5</v>
      </c>
    </row>
    <row r="5090" spans="10:13" ht="14.4" hidden="1" x14ac:dyDescent="0.3">
      <c r="J5090" s="137">
        <v>13800</v>
      </c>
      <c r="K5090" s="137">
        <v>3000</v>
      </c>
      <c r="L5090" s="137">
        <v>9000</v>
      </c>
      <c r="M5090" s="137">
        <v>1800</v>
      </c>
    </row>
    <row r="5091" spans="10:13" ht="14.4" hidden="1" x14ac:dyDescent="0.3">
      <c r="J5091" s="137">
        <v>17290.25</v>
      </c>
      <c r="K5091" s="137">
        <v>3000</v>
      </c>
      <c r="L5091" s="137">
        <v>12035</v>
      </c>
      <c r="M5091" s="137">
        <v>2255.25</v>
      </c>
    </row>
    <row r="5092" spans="10:13" ht="14.4" hidden="1" x14ac:dyDescent="0.3">
      <c r="J5092" s="137">
        <v>7463.5</v>
      </c>
      <c r="K5092" s="137">
        <v>1980</v>
      </c>
      <c r="L5092" s="137">
        <v>4510</v>
      </c>
      <c r="M5092" s="137">
        <v>973.5</v>
      </c>
    </row>
    <row r="5093" spans="10:13" ht="14.4" hidden="1" x14ac:dyDescent="0.3">
      <c r="J5093" s="137">
        <v>7348.5</v>
      </c>
      <c r="K5093" s="137">
        <v>1890</v>
      </c>
      <c r="L5093" s="137">
        <v>4500</v>
      </c>
      <c r="M5093" s="137">
        <v>958.5</v>
      </c>
    </row>
    <row r="5094" spans="10:13" ht="14.4" hidden="1" x14ac:dyDescent="0.3">
      <c r="J5094" s="137">
        <v>5750</v>
      </c>
      <c r="K5094" s="137">
        <v>5000</v>
      </c>
      <c r="L5094" s="137">
        <v>0</v>
      </c>
      <c r="M5094" s="137">
        <v>750</v>
      </c>
    </row>
    <row r="5095" spans="10:13" ht="14.4" hidden="1" x14ac:dyDescent="0.3">
      <c r="J5095" s="137">
        <v>5123.25</v>
      </c>
      <c r="K5095" s="137">
        <v>1530</v>
      </c>
      <c r="L5095" s="137">
        <v>2925</v>
      </c>
      <c r="M5095" s="137">
        <v>668.25</v>
      </c>
    </row>
    <row r="5096" spans="10:13" ht="14.4" hidden="1" x14ac:dyDescent="0.3">
      <c r="J5096" s="137">
        <v>776.25</v>
      </c>
      <c r="K5096" s="137">
        <v>675</v>
      </c>
      <c r="L5096" s="137">
        <v>0</v>
      </c>
      <c r="M5096" s="137">
        <v>101.25</v>
      </c>
    </row>
    <row r="5097" spans="10:13" ht="14.4" hidden="1" x14ac:dyDescent="0.3">
      <c r="J5097" s="137">
        <v>4421.75</v>
      </c>
      <c r="K5097" s="137">
        <v>1845</v>
      </c>
      <c r="L5097" s="137">
        <v>2000</v>
      </c>
      <c r="M5097" s="137">
        <v>576.75</v>
      </c>
    </row>
    <row r="5098" spans="10:13" ht="14.4" hidden="1" x14ac:dyDescent="0.3">
      <c r="J5098" s="137">
        <v>13800</v>
      </c>
      <c r="K5098" s="137">
        <v>12000</v>
      </c>
      <c r="L5098" s="137">
        <v>0</v>
      </c>
      <c r="M5098" s="137">
        <v>1800</v>
      </c>
    </row>
    <row r="5099" spans="10:13" ht="14.4" hidden="1" x14ac:dyDescent="0.3">
      <c r="J5099" s="137">
        <v>3519</v>
      </c>
      <c r="K5099" s="137">
        <v>3060</v>
      </c>
      <c r="L5099" s="137">
        <v>0</v>
      </c>
      <c r="M5099" s="137">
        <v>459</v>
      </c>
    </row>
    <row r="5100" spans="10:13" ht="14.4" hidden="1" x14ac:dyDescent="0.3">
      <c r="J5100" s="137">
        <v>2674.68</v>
      </c>
      <c r="K5100" s="137">
        <v>1800</v>
      </c>
      <c r="L5100" s="137">
        <v>525.80999999999995</v>
      </c>
      <c r="M5100" s="137">
        <v>348.87</v>
      </c>
    </row>
    <row r="5101" spans="10:13" ht="14.4" hidden="1" x14ac:dyDescent="0.3">
      <c r="J5101" s="137">
        <v>2518.5</v>
      </c>
      <c r="K5101" s="137">
        <v>990</v>
      </c>
      <c r="L5101" s="137">
        <v>1200</v>
      </c>
      <c r="M5101" s="137">
        <v>328.5</v>
      </c>
    </row>
    <row r="5102" spans="10:13" ht="14.4" hidden="1" x14ac:dyDescent="0.3">
      <c r="J5102" s="137">
        <v>5704</v>
      </c>
      <c r="K5102" s="137">
        <v>4960</v>
      </c>
      <c r="L5102" s="137">
        <v>0</v>
      </c>
      <c r="M5102" s="137">
        <v>744</v>
      </c>
    </row>
    <row r="5103" spans="10:13" ht="14.4" hidden="1" x14ac:dyDescent="0.3">
      <c r="J5103" s="137">
        <v>4312.5</v>
      </c>
      <c r="K5103" s="137">
        <v>3000</v>
      </c>
      <c r="L5103" s="137">
        <v>750</v>
      </c>
      <c r="M5103" s="137">
        <v>562.5</v>
      </c>
    </row>
    <row r="5104" spans="10:13" ht="14.4" hidden="1" x14ac:dyDescent="0.3">
      <c r="J5104" s="137">
        <v>2691</v>
      </c>
      <c r="K5104" s="137">
        <v>1890</v>
      </c>
      <c r="L5104" s="137">
        <v>450</v>
      </c>
      <c r="M5104" s="137">
        <v>351</v>
      </c>
    </row>
    <row r="5105" spans="10:13" ht="14.4" hidden="1" x14ac:dyDescent="0.3">
      <c r="J5105" s="137">
        <v>13800</v>
      </c>
      <c r="K5105" s="137">
        <v>12000</v>
      </c>
      <c r="L5105" s="137">
        <v>0</v>
      </c>
      <c r="M5105" s="137">
        <v>1800</v>
      </c>
    </row>
    <row r="5106" spans="10:13" ht="14.4" hidden="1" x14ac:dyDescent="0.3">
      <c r="J5106" s="137">
        <v>11183.75</v>
      </c>
      <c r="K5106" s="137">
        <v>9725</v>
      </c>
      <c r="L5106" s="137">
        <v>0</v>
      </c>
      <c r="M5106" s="137">
        <v>1458.75</v>
      </c>
    </row>
    <row r="5107" spans="10:13" ht="14.4" hidden="1" x14ac:dyDescent="0.3">
      <c r="J5107" s="137">
        <v>5750</v>
      </c>
      <c r="K5107" s="137">
        <v>5000</v>
      </c>
      <c r="L5107" s="137">
        <v>0</v>
      </c>
      <c r="M5107" s="137">
        <v>750</v>
      </c>
    </row>
    <row r="5108" spans="10:13" ht="14.4" hidden="1" x14ac:dyDescent="0.3">
      <c r="J5108" s="137">
        <v>13800</v>
      </c>
      <c r="K5108" s="137">
        <v>12000</v>
      </c>
      <c r="L5108" s="137">
        <v>0</v>
      </c>
      <c r="M5108" s="137">
        <v>1800</v>
      </c>
    </row>
    <row r="5109" spans="10:13" ht="14.4" hidden="1" x14ac:dyDescent="0.3">
      <c r="J5109" s="137">
        <v>6900</v>
      </c>
      <c r="K5109" s="137">
        <v>2000</v>
      </c>
      <c r="L5109" s="137">
        <v>4000</v>
      </c>
      <c r="M5109" s="137">
        <v>900</v>
      </c>
    </row>
    <row r="5110" spans="10:13" ht="14.4" hidden="1" x14ac:dyDescent="0.3">
      <c r="J5110" s="137">
        <v>3488.79</v>
      </c>
      <c r="K5110" s="137">
        <v>2569.52</v>
      </c>
      <c r="L5110" s="137">
        <v>919.27</v>
      </c>
      <c r="M5110" s="137">
        <v>0</v>
      </c>
    </row>
    <row r="5111" spans="10:13" ht="14.4" hidden="1" x14ac:dyDescent="0.3">
      <c r="J5111" s="137">
        <v>8627.5400000000009</v>
      </c>
      <c r="K5111" s="137">
        <v>8298.5300000000007</v>
      </c>
      <c r="L5111" s="137">
        <v>329.01</v>
      </c>
      <c r="M5111" s="137">
        <v>0</v>
      </c>
    </row>
    <row r="5112" spans="10:13" ht="14.4" hidden="1" x14ac:dyDescent="0.3">
      <c r="J5112" s="137">
        <v>70215.03</v>
      </c>
      <c r="K5112" s="137">
        <v>70215.03</v>
      </c>
      <c r="L5112" s="137">
        <v>0</v>
      </c>
      <c r="M5112" s="137">
        <v>0</v>
      </c>
    </row>
    <row r="5113" spans="10:13" ht="14.4" hidden="1" x14ac:dyDescent="0.3">
      <c r="J5113" s="137">
        <v>3000</v>
      </c>
      <c r="K5113" s="137">
        <v>0</v>
      </c>
      <c r="L5113" s="137">
        <v>3000</v>
      </c>
      <c r="M5113" s="137">
        <v>0</v>
      </c>
    </row>
    <row r="5114" spans="10:13" ht="14.4" hidden="1" x14ac:dyDescent="0.3">
      <c r="J5114" s="137">
        <v>3154.5</v>
      </c>
      <c r="K5114" s="137">
        <v>3154.5</v>
      </c>
      <c r="L5114" s="137">
        <v>0</v>
      </c>
      <c r="M5114" s="137">
        <v>0</v>
      </c>
    </row>
    <row r="5115" spans="10:13" ht="14.4" hidden="1" x14ac:dyDescent="0.3">
      <c r="J5115" s="137">
        <v>6500</v>
      </c>
      <c r="K5115" s="137">
        <v>6500</v>
      </c>
      <c r="L5115" s="137">
        <v>0</v>
      </c>
      <c r="M5115" s="137">
        <v>0</v>
      </c>
    </row>
    <row r="5116" spans="10:13" ht="14.4" hidden="1" x14ac:dyDescent="0.3">
      <c r="J5116" s="137">
        <v>8657.4</v>
      </c>
      <c r="K5116" s="137">
        <v>7091.5</v>
      </c>
      <c r="L5116" s="137">
        <v>123</v>
      </c>
      <c r="M5116" s="137">
        <v>1442.9</v>
      </c>
    </row>
    <row r="5117" spans="10:13" ht="14.4" hidden="1" x14ac:dyDescent="0.3">
      <c r="J5117" s="137">
        <v>4927.8</v>
      </c>
      <c r="K5117" s="137">
        <v>4106.5</v>
      </c>
      <c r="L5117" s="137">
        <v>0</v>
      </c>
      <c r="M5117" s="137">
        <v>821.3</v>
      </c>
    </row>
    <row r="5118" spans="10:13" ht="14.4" hidden="1" x14ac:dyDescent="0.3">
      <c r="J5118" s="137">
        <v>4485</v>
      </c>
      <c r="K5118" s="137">
        <v>3737.5</v>
      </c>
      <c r="L5118" s="137">
        <v>0</v>
      </c>
      <c r="M5118" s="137">
        <v>747.5</v>
      </c>
    </row>
    <row r="5119" spans="10:13" ht="14.4" hidden="1" x14ac:dyDescent="0.3">
      <c r="J5119" s="137">
        <v>2345.4</v>
      </c>
      <c r="K5119" s="137">
        <v>1954.5</v>
      </c>
      <c r="L5119" s="137">
        <v>0</v>
      </c>
      <c r="M5119" s="137">
        <v>390.9</v>
      </c>
    </row>
    <row r="5120" spans="10:13" ht="14.4" hidden="1" x14ac:dyDescent="0.3">
      <c r="J5120" s="137">
        <v>14247.36</v>
      </c>
      <c r="K5120" s="137">
        <v>11635</v>
      </c>
      <c r="L5120" s="137">
        <v>237.8</v>
      </c>
      <c r="M5120" s="137">
        <v>2374.56</v>
      </c>
    </row>
    <row r="5121" spans="10:13" ht="14.4" hidden="1" x14ac:dyDescent="0.3">
      <c r="J5121" s="137">
        <v>8775.6</v>
      </c>
      <c r="K5121" s="137">
        <v>7163</v>
      </c>
      <c r="L5121" s="137">
        <v>150</v>
      </c>
      <c r="M5121" s="137">
        <v>1462.6</v>
      </c>
    </row>
    <row r="5122" spans="10:13" ht="14.4" hidden="1" x14ac:dyDescent="0.3">
      <c r="J5122" s="137">
        <v>1209</v>
      </c>
      <c r="K5122" s="137">
        <v>1209</v>
      </c>
      <c r="L5122" s="137">
        <v>0</v>
      </c>
      <c r="M5122" s="137">
        <v>0</v>
      </c>
    </row>
    <row r="5123" spans="10:13" ht="14.4" hidden="1" x14ac:dyDescent="0.3">
      <c r="J5123" s="137">
        <v>9248.11</v>
      </c>
      <c r="K5123" s="137">
        <v>7677.5</v>
      </c>
      <c r="L5123" s="137">
        <v>29.26</v>
      </c>
      <c r="M5123" s="137">
        <v>1541.35</v>
      </c>
    </row>
    <row r="5124" spans="10:13" ht="14.4" hidden="1" x14ac:dyDescent="0.3">
      <c r="J5124" s="137">
        <v>74178.03</v>
      </c>
      <c r="K5124" s="137">
        <v>74159</v>
      </c>
      <c r="L5124" s="137">
        <v>19.03</v>
      </c>
      <c r="M5124" s="137">
        <v>0</v>
      </c>
    </row>
    <row r="5125" spans="10:13" ht="14.4" hidden="1" x14ac:dyDescent="0.3">
      <c r="J5125" s="137">
        <v>50000</v>
      </c>
      <c r="K5125" s="137">
        <v>50000</v>
      </c>
      <c r="L5125" s="137">
        <v>0</v>
      </c>
      <c r="M5125" s="137">
        <v>0</v>
      </c>
    </row>
    <row r="5126" spans="10:13" ht="14.4" hidden="1" x14ac:dyDescent="0.3">
      <c r="J5126" s="137">
        <v>6701.06</v>
      </c>
      <c r="K5126" s="137">
        <v>4781.5</v>
      </c>
      <c r="L5126" s="137">
        <v>1919.56</v>
      </c>
      <c r="M5126" s="137">
        <v>0</v>
      </c>
    </row>
    <row r="5127" spans="10:13" ht="14.4" hidden="1" x14ac:dyDescent="0.3">
      <c r="J5127" s="137">
        <v>10809.62</v>
      </c>
      <c r="K5127" s="137">
        <v>9997</v>
      </c>
      <c r="L5127" s="137">
        <v>200.75</v>
      </c>
      <c r="M5127" s="137">
        <v>611.87</v>
      </c>
    </row>
    <row r="5128" spans="10:13" ht="14.4" hidden="1" x14ac:dyDescent="0.3">
      <c r="J5128" s="137">
        <v>9424.57</v>
      </c>
      <c r="K5128" s="137">
        <v>8622</v>
      </c>
      <c r="L5128" s="137">
        <v>269.10000000000002</v>
      </c>
      <c r="M5128" s="137">
        <v>533.47</v>
      </c>
    </row>
    <row r="5129" spans="10:13" ht="14.4" hidden="1" x14ac:dyDescent="0.3">
      <c r="J5129" s="137">
        <v>25559</v>
      </c>
      <c r="K5129" s="137">
        <v>25559</v>
      </c>
      <c r="L5129" s="137">
        <v>0</v>
      </c>
      <c r="M5129" s="137">
        <v>0</v>
      </c>
    </row>
    <row r="5130" spans="10:13" ht="14.4" hidden="1" x14ac:dyDescent="0.3">
      <c r="J5130" s="137">
        <v>5045.63</v>
      </c>
      <c r="K5130" s="137">
        <v>5000</v>
      </c>
      <c r="L5130" s="137">
        <v>45.63</v>
      </c>
      <c r="M5130" s="137">
        <v>0</v>
      </c>
    </row>
    <row r="5131" spans="10:13" ht="14.4" hidden="1" x14ac:dyDescent="0.3">
      <c r="J5131" s="137">
        <v>7667</v>
      </c>
      <c r="K5131" s="137">
        <v>6970</v>
      </c>
      <c r="L5131" s="137">
        <v>0</v>
      </c>
      <c r="M5131" s="137">
        <v>697</v>
      </c>
    </row>
    <row r="5132" spans="10:13" ht="14.4" hidden="1" x14ac:dyDescent="0.3">
      <c r="J5132" s="137">
        <v>19000</v>
      </c>
      <c r="K5132" s="137">
        <v>19000</v>
      </c>
      <c r="L5132" s="137">
        <v>0</v>
      </c>
      <c r="M5132" s="137">
        <v>0</v>
      </c>
    </row>
    <row r="5133" spans="10:13" ht="14.4" hidden="1" x14ac:dyDescent="0.3">
      <c r="J5133" s="137">
        <v>430.11</v>
      </c>
      <c r="K5133" s="137">
        <v>0</v>
      </c>
      <c r="L5133" s="137">
        <v>430.11</v>
      </c>
      <c r="M5133" s="137">
        <v>0</v>
      </c>
    </row>
    <row r="5134" spans="10:13" ht="14.4" hidden="1" x14ac:dyDescent="0.3">
      <c r="J5134" s="137">
        <v>6000</v>
      </c>
      <c r="K5134" s="137">
        <v>6000</v>
      </c>
      <c r="L5134" s="137">
        <v>0</v>
      </c>
      <c r="M5134" s="137">
        <v>0</v>
      </c>
    </row>
    <row r="5135" spans="10:13" ht="14.4" hidden="1" x14ac:dyDescent="0.3">
      <c r="J5135" s="137">
        <v>43631.9</v>
      </c>
      <c r="K5135" s="137">
        <v>43582.5</v>
      </c>
      <c r="L5135" s="137">
        <v>49.400000000000006</v>
      </c>
      <c r="M5135" s="137">
        <v>0</v>
      </c>
    </row>
    <row r="5136" spans="10:13" ht="14.4" hidden="1" x14ac:dyDescent="0.3">
      <c r="J5136" s="137">
        <v>8655</v>
      </c>
      <c r="K5136" s="137">
        <v>8655</v>
      </c>
      <c r="L5136" s="137">
        <v>0</v>
      </c>
      <c r="M5136" s="137">
        <v>0</v>
      </c>
    </row>
    <row r="5137" spans="10:13" ht="14.4" hidden="1" x14ac:dyDescent="0.3">
      <c r="J5137" s="137">
        <v>17283.48</v>
      </c>
      <c r="K5137" s="137">
        <v>5060.33</v>
      </c>
      <c r="L5137" s="137">
        <v>9342.57</v>
      </c>
      <c r="M5137" s="137">
        <v>2880.58</v>
      </c>
    </row>
    <row r="5138" spans="10:13" ht="14.4" hidden="1" x14ac:dyDescent="0.3">
      <c r="J5138" s="137">
        <v>773626.5</v>
      </c>
      <c r="K5138" s="137">
        <v>773626.5</v>
      </c>
      <c r="L5138" s="137">
        <v>0</v>
      </c>
      <c r="M5138" s="137">
        <v>0</v>
      </c>
    </row>
    <row r="5139" spans="10:13" ht="14.4" hidden="1" x14ac:dyDescent="0.3">
      <c r="J5139" s="137">
        <v>6406.4</v>
      </c>
      <c r="K5139" s="137">
        <v>6406.4</v>
      </c>
      <c r="L5139" s="137">
        <v>0</v>
      </c>
      <c r="M5139" s="137">
        <v>0</v>
      </c>
    </row>
    <row r="5140" spans="10:13" ht="14.4" hidden="1" x14ac:dyDescent="0.3">
      <c r="J5140" s="137">
        <v>30597.5</v>
      </c>
      <c r="K5140" s="137">
        <v>30597.5</v>
      </c>
      <c r="L5140" s="137">
        <v>0</v>
      </c>
      <c r="M5140" s="137">
        <v>0</v>
      </c>
    </row>
    <row r="5141" spans="10:13" ht="14.4" hidden="1" x14ac:dyDescent="0.3">
      <c r="J5141" s="137">
        <v>3361</v>
      </c>
      <c r="K5141" s="137">
        <v>1361</v>
      </c>
      <c r="L5141" s="137">
        <v>2000</v>
      </c>
      <c r="M5141" s="137">
        <v>0</v>
      </c>
    </row>
    <row r="5142" spans="10:13" ht="14.4" hidden="1" x14ac:dyDescent="0.3">
      <c r="J5142" s="137">
        <v>10.119999999999999</v>
      </c>
      <c r="K5142" s="137">
        <v>9.33</v>
      </c>
      <c r="L5142" s="137">
        <v>0.03</v>
      </c>
      <c r="M5142" s="137">
        <v>0.76</v>
      </c>
    </row>
    <row r="5143" spans="10:13" ht="14.4" hidden="1" x14ac:dyDescent="0.3">
      <c r="J5143" s="137">
        <v>3780</v>
      </c>
      <c r="K5143" s="137">
        <v>3780</v>
      </c>
      <c r="L5143" s="137">
        <v>0</v>
      </c>
      <c r="M5143" s="137">
        <v>0</v>
      </c>
    </row>
    <row r="5144" spans="10:13" ht="14.4" hidden="1" x14ac:dyDescent="0.3">
      <c r="J5144" s="137">
        <v>1101.8699999999999</v>
      </c>
      <c r="K5144" s="137">
        <v>1049.4000000000001</v>
      </c>
      <c r="L5144" s="137">
        <v>0</v>
      </c>
      <c r="M5144" s="137">
        <v>52.47</v>
      </c>
    </row>
    <row r="5145" spans="10:13" ht="14.4" hidden="1" x14ac:dyDescent="0.3">
      <c r="J5145" s="137">
        <v>25209.61</v>
      </c>
      <c r="K5145" s="137">
        <v>21000</v>
      </c>
      <c r="L5145" s="137">
        <v>8.01</v>
      </c>
      <c r="M5145" s="137">
        <v>4201.6000000000004</v>
      </c>
    </row>
    <row r="5146" spans="10:13" ht="14.4" hidden="1" x14ac:dyDescent="0.3">
      <c r="J5146" s="137">
        <v>15000</v>
      </c>
      <c r="K5146" s="137">
        <v>15000</v>
      </c>
      <c r="L5146" s="137">
        <v>0</v>
      </c>
      <c r="M5146" s="137">
        <v>0</v>
      </c>
    </row>
    <row r="5147" spans="10:13" ht="14.4" hidden="1" x14ac:dyDescent="0.3">
      <c r="J5147" s="137">
        <v>8708.4</v>
      </c>
      <c r="K5147" s="137">
        <v>7257</v>
      </c>
      <c r="L5147" s="137">
        <v>0</v>
      </c>
      <c r="M5147" s="137">
        <v>1451.4</v>
      </c>
    </row>
    <row r="5148" spans="10:13" ht="14.4" hidden="1" x14ac:dyDescent="0.3">
      <c r="J5148" s="137">
        <v>64287</v>
      </c>
      <c r="K5148" s="137">
        <v>64287</v>
      </c>
      <c r="L5148" s="137">
        <v>0</v>
      </c>
      <c r="M5148" s="137">
        <v>0</v>
      </c>
    </row>
    <row r="5149" spans="10:13" ht="14.4" hidden="1" x14ac:dyDescent="0.3">
      <c r="J5149" s="137">
        <v>15000</v>
      </c>
      <c r="K5149" s="137">
        <v>13876.04</v>
      </c>
      <c r="L5149" s="137">
        <v>0</v>
      </c>
      <c r="M5149" s="137">
        <v>1123.96</v>
      </c>
    </row>
    <row r="5150" spans="10:13" ht="14.4" hidden="1" x14ac:dyDescent="0.3">
      <c r="J5150" s="137">
        <v>9962.24</v>
      </c>
      <c r="K5150" s="137">
        <v>8213</v>
      </c>
      <c r="L5150" s="137">
        <v>88.87</v>
      </c>
      <c r="M5150" s="137">
        <v>1660.37</v>
      </c>
    </row>
    <row r="5151" spans="10:13" ht="14.4" hidden="1" x14ac:dyDescent="0.3">
      <c r="J5151" s="137">
        <v>20448</v>
      </c>
      <c r="K5151" s="137">
        <v>17040</v>
      </c>
      <c r="L5151" s="137">
        <v>0</v>
      </c>
      <c r="M5151" s="137">
        <v>3408</v>
      </c>
    </row>
    <row r="5152" spans="10:13" ht="14.4" hidden="1" x14ac:dyDescent="0.3">
      <c r="J5152" s="137">
        <v>19480.5</v>
      </c>
      <c r="K5152" s="137">
        <v>0</v>
      </c>
      <c r="L5152" s="137">
        <v>19035.5</v>
      </c>
      <c r="M5152" s="137">
        <v>445</v>
      </c>
    </row>
    <row r="5153" spans="10:13" ht="14.4" hidden="1" x14ac:dyDescent="0.3">
      <c r="J5153" s="137">
        <v>3286.8</v>
      </c>
      <c r="K5153" s="137">
        <v>2988</v>
      </c>
      <c r="L5153" s="137">
        <v>0</v>
      </c>
      <c r="M5153" s="137">
        <v>298.8</v>
      </c>
    </row>
    <row r="5154" spans="10:13" ht="14.4" hidden="1" x14ac:dyDescent="0.3">
      <c r="J5154" s="137">
        <v>95189.36</v>
      </c>
      <c r="K5154" s="137">
        <v>48029</v>
      </c>
      <c r="L5154" s="137">
        <v>47160.36</v>
      </c>
      <c r="M5154" s="137">
        <v>0</v>
      </c>
    </row>
    <row r="5155" spans="10:13" ht="14.4" hidden="1" x14ac:dyDescent="0.3">
      <c r="J5155" s="137">
        <v>13221</v>
      </c>
      <c r="K5155" s="137">
        <v>13221</v>
      </c>
      <c r="L5155" s="137">
        <v>0</v>
      </c>
      <c r="M5155" s="137">
        <v>0</v>
      </c>
    </row>
    <row r="5156" spans="10:13" ht="14.4" hidden="1" x14ac:dyDescent="0.3">
      <c r="J5156" s="137">
        <v>7998</v>
      </c>
      <c r="K5156" s="137">
        <v>7998</v>
      </c>
      <c r="L5156" s="137">
        <v>0</v>
      </c>
      <c r="M5156" s="137">
        <v>0</v>
      </c>
    </row>
    <row r="5157" spans="10:13" ht="14.4" hidden="1" x14ac:dyDescent="0.3">
      <c r="J5157" s="137">
        <v>2688</v>
      </c>
      <c r="K5157" s="137">
        <v>2688</v>
      </c>
      <c r="L5157" s="137">
        <v>0</v>
      </c>
      <c r="M5157" s="137">
        <v>0</v>
      </c>
    </row>
    <row r="5158" spans="10:13" ht="14.4" hidden="1" x14ac:dyDescent="0.3">
      <c r="J5158" s="137">
        <v>1260</v>
      </c>
      <c r="K5158" s="137">
        <v>1260</v>
      </c>
      <c r="L5158" s="137">
        <v>0</v>
      </c>
      <c r="M5158" s="137">
        <v>0</v>
      </c>
    </row>
    <row r="5159" spans="10:13" ht="14.4" hidden="1" x14ac:dyDescent="0.3">
      <c r="J5159" s="137">
        <v>714</v>
      </c>
      <c r="K5159" s="137">
        <v>714</v>
      </c>
      <c r="L5159" s="137">
        <v>0</v>
      </c>
      <c r="M5159" s="137">
        <v>0</v>
      </c>
    </row>
    <row r="5160" spans="10:13" ht="14.4" hidden="1" x14ac:dyDescent="0.3">
      <c r="J5160" s="137">
        <v>588</v>
      </c>
      <c r="K5160" s="137">
        <v>588</v>
      </c>
      <c r="L5160" s="137">
        <v>0</v>
      </c>
      <c r="M5160" s="137">
        <v>0</v>
      </c>
    </row>
    <row r="5161" spans="10:13" ht="14.4" hidden="1" x14ac:dyDescent="0.3">
      <c r="J5161" s="137">
        <v>4602</v>
      </c>
      <c r="K5161" s="137">
        <v>4602</v>
      </c>
      <c r="L5161" s="137">
        <v>0</v>
      </c>
      <c r="M5161" s="137">
        <v>0</v>
      </c>
    </row>
    <row r="5162" spans="10:13" ht="14.4" hidden="1" x14ac:dyDescent="0.3">
      <c r="J5162" s="137">
        <v>1394</v>
      </c>
      <c r="K5162" s="137">
        <v>1394</v>
      </c>
      <c r="L5162" s="137">
        <v>0</v>
      </c>
      <c r="M5162" s="137">
        <v>0</v>
      </c>
    </row>
    <row r="5163" spans="10:13" ht="14.4" hidden="1" x14ac:dyDescent="0.3">
      <c r="J5163" s="137">
        <v>5455.76</v>
      </c>
      <c r="K5163" s="137">
        <v>5455.76</v>
      </c>
      <c r="L5163" s="137">
        <v>0</v>
      </c>
      <c r="M5163" s="137">
        <v>0</v>
      </c>
    </row>
    <row r="5164" spans="10:13" ht="14.4" hidden="1" x14ac:dyDescent="0.3">
      <c r="J5164" s="137">
        <v>10026.85</v>
      </c>
      <c r="K5164" s="137">
        <v>8544</v>
      </c>
      <c r="L5164" s="137">
        <v>175</v>
      </c>
      <c r="M5164" s="137">
        <v>1307.8499999999999</v>
      </c>
    </row>
    <row r="5165" spans="10:13" ht="14.4" hidden="1" x14ac:dyDescent="0.3">
      <c r="J5165" s="137">
        <v>16030.8</v>
      </c>
      <c r="K5165" s="137">
        <v>15816</v>
      </c>
      <c r="L5165" s="137">
        <v>214.8</v>
      </c>
      <c r="M5165" s="137">
        <v>0</v>
      </c>
    </row>
    <row r="5166" spans="10:13" ht="14.4" hidden="1" x14ac:dyDescent="0.3">
      <c r="J5166" s="137">
        <v>13500</v>
      </c>
      <c r="K5166" s="137">
        <v>13500</v>
      </c>
      <c r="L5166" s="137">
        <v>0</v>
      </c>
      <c r="M5166" s="137">
        <v>0</v>
      </c>
    </row>
    <row r="5167" spans="10:13" ht="14.4" hidden="1" x14ac:dyDescent="0.3">
      <c r="J5167" s="137">
        <v>522</v>
      </c>
      <c r="K5167" s="137">
        <v>435</v>
      </c>
      <c r="L5167" s="137">
        <v>0</v>
      </c>
      <c r="M5167" s="137">
        <v>87</v>
      </c>
    </row>
    <row r="5168" spans="10:13" ht="14.4" hidden="1" x14ac:dyDescent="0.3">
      <c r="J5168" s="137">
        <v>16847.27</v>
      </c>
      <c r="K5168" s="137">
        <v>16800</v>
      </c>
      <c r="L5168" s="137">
        <v>47.27</v>
      </c>
      <c r="M5168" s="137">
        <v>0</v>
      </c>
    </row>
    <row r="5169" spans="10:13" ht="14.4" hidden="1" x14ac:dyDescent="0.3">
      <c r="J5169" s="137">
        <v>4613</v>
      </c>
      <c r="K5169" s="137">
        <v>4613</v>
      </c>
      <c r="L5169" s="137">
        <v>0</v>
      </c>
      <c r="M5169" s="137">
        <v>0</v>
      </c>
    </row>
    <row r="5170" spans="10:13" ht="14.4" hidden="1" x14ac:dyDescent="0.3">
      <c r="J5170" s="137">
        <v>80000</v>
      </c>
      <c r="K5170" s="137">
        <v>79000</v>
      </c>
      <c r="L5170" s="137">
        <v>1000</v>
      </c>
      <c r="M5170" s="137">
        <v>0</v>
      </c>
    </row>
    <row r="5171" spans="10:13" ht="14.4" hidden="1" x14ac:dyDescent="0.3">
      <c r="J5171" s="137">
        <v>16754.34</v>
      </c>
      <c r="K5171" s="137">
        <v>13961.95</v>
      </c>
      <c r="L5171" s="137">
        <v>0</v>
      </c>
      <c r="M5171" s="137">
        <v>2792.39</v>
      </c>
    </row>
    <row r="5172" spans="10:13" ht="14.4" hidden="1" x14ac:dyDescent="0.3">
      <c r="J5172" s="137">
        <v>49617.05</v>
      </c>
      <c r="K5172" s="137">
        <v>49617.05</v>
      </c>
      <c r="L5172" s="137">
        <v>0</v>
      </c>
      <c r="M5172" s="137">
        <v>0</v>
      </c>
    </row>
    <row r="5173" spans="10:13" ht="14.4" hidden="1" x14ac:dyDescent="0.3">
      <c r="J5173" s="137">
        <v>52500</v>
      </c>
      <c r="K5173" s="137">
        <v>50000</v>
      </c>
      <c r="L5173" s="137">
        <v>0</v>
      </c>
      <c r="M5173" s="137">
        <v>2500</v>
      </c>
    </row>
    <row r="5174" spans="10:13" ht="14.4" hidden="1" x14ac:dyDescent="0.3">
      <c r="J5174" s="137">
        <v>1836</v>
      </c>
      <c r="K5174" s="137">
        <v>1530</v>
      </c>
      <c r="L5174" s="137">
        <v>0</v>
      </c>
      <c r="M5174" s="137">
        <v>306</v>
      </c>
    </row>
    <row r="5175" spans="10:13" ht="14.4" hidden="1" x14ac:dyDescent="0.3">
      <c r="J5175" s="137">
        <v>9240</v>
      </c>
      <c r="K5175" s="137">
        <v>7700</v>
      </c>
      <c r="L5175" s="137">
        <v>0</v>
      </c>
      <c r="M5175" s="137">
        <v>1540</v>
      </c>
    </row>
    <row r="5176" spans="10:13" ht="14.4" hidden="1" x14ac:dyDescent="0.3">
      <c r="J5176" s="137">
        <v>75000</v>
      </c>
      <c r="K5176" s="137">
        <v>0</v>
      </c>
      <c r="L5176" s="137">
        <v>75000</v>
      </c>
      <c r="M5176" s="137">
        <v>0</v>
      </c>
    </row>
    <row r="5177" spans="10:13" ht="14.4" hidden="1" x14ac:dyDescent="0.3">
      <c r="J5177" s="137">
        <v>4131</v>
      </c>
      <c r="K5177" s="137">
        <v>4131</v>
      </c>
      <c r="L5177" s="137">
        <v>0</v>
      </c>
      <c r="M5177" s="137">
        <v>0</v>
      </c>
    </row>
    <row r="5178" spans="10:13" ht="14.4" hidden="1" x14ac:dyDescent="0.3">
      <c r="J5178" s="137">
        <v>26868.81</v>
      </c>
      <c r="K5178" s="137">
        <v>12940.5</v>
      </c>
      <c r="L5178" s="137">
        <v>13928.31</v>
      </c>
      <c r="M5178" s="137">
        <v>0</v>
      </c>
    </row>
    <row r="5179" spans="10:13" ht="14.4" hidden="1" x14ac:dyDescent="0.3">
      <c r="J5179" s="137">
        <v>5807.5</v>
      </c>
      <c r="K5179" s="137">
        <v>5807.5</v>
      </c>
      <c r="L5179" s="137">
        <v>0</v>
      </c>
      <c r="M5179" s="137">
        <v>0</v>
      </c>
    </row>
    <row r="5180" spans="10:13" ht="14.4" hidden="1" x14ac:dyDescent="0.3">
      <c r="J5180" s="137">
        <v>3896.29</v>
      </c>
      <c r="K5180" s="137">
        <v>0</v>
      </c>
      <c r="L5180" s="137">
        <v>3896.29</v>
      </c>
      <c r="M5180" s="137">
        <v>0</v>
      </c>
    </row>
    <row r="5181" spans="10:13" ht="14.4" hidden="1" x14ac:dyDescent="0.3">
      <c r="J5181" s="137">
        <v>8040.15</v>
      </c>
      <c r="K5181" s="137">
        <v>7809.76</v>
      </c>
      <c r="L5181" s="137">
        <v>0</v>
      </c>
      <c r="M5181" s="137">
        <v>0</v>
      </c>
    </row>
    <row r="5182" spans="10:13" ht="14.4" hidden="1" x14ac:dyDescent="0.3">
      <c r="J5182" s="137">
        <v>1757.5</v>
      </c>
      <c r="K5182" s="137">
        <v>1757.5</v>
      </c>
      <c r="L5182" s="137">
        <v>0</v>
      </c>
      <c r="M5182" s="137">
        <v>0</v>
      </c>
    </row>
    <row r="5183" spans="10:13" ht="14.4" hidden="1" x14ac:dyDescent="0.3">
      <c r="J5183" s="137">
        <v>3864.77</v>
      </c>
      <c r="K5183" s="137">
        <v>3792.5</v>
      </c>
      <c r="L5183" s="137">
        <v>72.27</v>
      </c>
      <c r="M5183" s="137">
        <v>0</v>
      </c>
    </row>
    <row r="5184" spans="10:13" ht="14.4" hidden="1" x14ac:dyDescent="0.3">
      <c r="J5184" s="137">
        <v>6556</v>
      </c>
      <c r="K5184" s="137">
        <v>5960</v>
      </c>
      <c r="L5184" s="137">
        <v>0</v>
      </c>
      <c r="M5184" s="137">
        <v>596</v>
      </c>
    </row>
    <row r="5185" spans="10:13" ht="14.4" hidden="1" x14ac:dyDescent="0.3">
      <c r="J5185" s="137">
        <v>5469.8</v>
      </c>
      <c r="K5185" s="137">
        <v>5469.8</v>
      </c>
      <c r="L5185" s="137">
        <v>0</v>
      </c>
      <c r="M5185" s="137">
        <v>0</v>
      </c>
    </row>
    <row r="5186" spans="10:13" ht="14.4" hidden="1" x14ac:dyDescent="0.3">
      <c r="J5186" s="137">
        <v>810.86</v>
      </c>
      <c r="K5186" s="137">
        <v>864</v>
      </c>
      <c r="L5186" s="137">
        <v>0</v>
      </c>
      <c r="M5186" s="137">
        <v>-53.14</v>
      </c>
    </row>
    <row r="5187" spans="10:13" ht="14.4" hidden="1" x14ac:dyDescent="0.3">
      <c r="J5187" s="137">
        <v>61005.4</v>
      </c>
      <c r="K5187" s="137">
        <v>19572</v>
      </c>
      <c r="L5187" s="137">
        <v>39674.46</v>
      </c>
      <c r="M5187" s="137">
        <v>1758.94</v>
      </c>
    </row>
    <row r="5188" spans="10:13" ht="14.4" hidden="1" x14ac:dyDescent="0.3">
      <c r="J5188" s="137">
        <v>24500</v>
      </c>
      <c r="K5188" s="137">
        <v>23525</v>
      </c>
      <c r="L5188" s="137">
        <v>975</v>
      </c>
      <c r="M5188" s="137">
        <v>0</v>
      </c>
    </row>
    <row r="5189" spans="10:13" ht="14.4" hidden="1" x14ac:dyDescent="0.3">
      <c r="J5189" s="137">
        <v>7717.5</v>
      </c>
      <c r="K5189" s="137">
        <v>0</v>
      </c>
      <c r="L5189" s="137">
        <v>6431.25</v>
      </c>
      <c r="M5189" s="137">
        <v>1286.25</v>
      </c>
    </row>
    <row r="5190" spans="10:13" ht="14.4" hidden="1" x14ac:dyDescent="0.3">
      <c r="J5190" s="137">
        <v>2339.4</v>
      </c>
      <c r="K5190" s="137">
        <v>1368</v>
      </c>
      <c r="L5190" s="137">
        <v>581.5</v>
      </c>
      <c r="M5190" s="137">
        <v>389.9</v>
      </c>
    </row>
    <row r="5191" spans="10:13" ht="14.4" hidden="1" x14ac:dyDescent="0.3">
      <c r="J5191" s="137">
        <v>3823.75</v>
      </c>
      <c r="K5191" s="137">
        <v>3823.75</v>
      </c>
      <c r="L5191" s="137">
        <v>0</v>
      </c>
      <c r="M5191" s="137">
        <v>0</v>
      </c>
    </row>
    <row r="5192" spans="10:13" ht="14.4" hidden="1" x14ac:dyDescent="0.3">
      <c r="J5192" s="137">
        <v>27930</v>
      </c>
      <c r="K5192" s="137">
        <v>27930</v>
      </c>
      <c r="L5192" s="137">
        <v>0</v>
      </c>
      <c r="M5192" s="137">
        <v>0</v>
      </c>
    </row>
    <row r="5193" spans="10:13" ht="14.4" hidden="1" x14ac:dyDescent="0.3">
      <c r="J5193" s="137">
        <v>22113</v>
      </c>
      <c r="K5193" s="137">
        <v>22113</v>
      </c>
      <c r="L5193" s="137">
        <v>0</v>
      </c>
      <c r="M5193" s="137">
        <v>0</v>
      </c>
    </row>
    <row r="5194" spans="10:13" ht="14.4" hidden="1" x14ac:dyDescent="0.3">
      <c r="J5194" s="137">
        <v>25419.599999999999</v>
      </c>
      <c r="K5194" s="137">
        <v>21183</v>
      </c>
      <c r="L5194" s="137">
        <v>0</v>
      </c>
      <c r="M5194" s="137">
        <v>4236.6000000000004</v>
      </c>
    </row>
    <row r="5195" spans="10:13" ht="14.4" hidden="1" x14ac:dyDescent="0.3">
      <c r="J5195" s="137">
        <v>7186.19</v>
      </c>
      <c r="K5195" s="137">
        <v>5939</v>
      </c>
      <c r="L5195" s="137">
        <v>0</v>
      </c>
      <c r="M5195" s="137">
        <v>1247.19</v>
      </c>
    </row>
    <row r="5196" spans="10:13" ht="14.4" hidden="1" x14ac:dyDescent="0.3">
      <c r="J5196" s="137">
        <v>158.25</v>
      </c>
      <c r="K5196" s="137">
        <v>120</v>
      </c>
      <c r="L5196" s="137">
        <v>38.25</v>
      </c>
      <c r="M5196" s="137">
        <v>0</v>
      </c>
    </row>
    <row r="5197" spans="10:13" ht="14.4" hidden="1" x14ac:dyDescent="0.3">
      <c r="J5197" s="137">
        <v>158.25</v>
      </c>
      <c r="K5197" s="137">
        <v>120</v>
      </c>
      <c r="L5197" s="137">
        <v>38.25</v>
      </c>
      <c r="M5197" s="137">
        <v>0</v>
      </c>
    </row>
    <row r="5198" spans="10:13" ht="14.4" hidden="1" x14ac:dyDescent="0.3">
      <c r="J5198" s="137">
        <v>733106</v>
      </c>
      <c r="K5198" s="137">
        <v>695604</v>
      </c>
      <c r="L5198" s="137">
        <v>37502</v>
      </c>
      <c r="M5198" s="137">
        <v>0</v>
      </c>
    </row>
    <row r="5199" spans="10:13" ht="14.4" hidden="1" x14ac:dyDescent="0.3">
      <c r="J5199" s="137">
        <v>2991.5</v>
      </c>
      <c r="K5199" s="137">
        <v>2991.5</v>
      </c>
      <c r="L5199" s="137">
        <v>0</v>
      </c>
      <c r="M5199" s="137">
        <v>0</v>
      </c>
    </row>
    <row r="5200" spans="10:13" ht="14.4" hidden="1" x14ac:dyDescent="0.3">
      <c r="J5200" s="137">
        <v>92.73</v>
      </c>
      <c r="K5200" s="137">
        <v>92.73</v>
      </c>
      <c r="L5200" s="137">
        <v>0</v>
      </c>
      <c r="M5200" s="137">
        <v>0</v>
      </c>
    </row>
    <row r="5201" spans="10:13" ht="14.4" hidden="1" x14ac:dyDescent="0.3">
      <c r="J5201" s="137">
        <v>101.07</v>
      </c>
      <c r="K5201" s="137">
        <v>101.07</v>
      </c>
      <c r="L5201" s="137">
        <v>0</v>
      </c>
      <c r="M5201" s="137">
        <v>0</v>
      </c>
    </row>
    <row r="5202" spans="10:13" ht="14.4" hidden="1" x14ac:dyDescent="0.3">
      <c r="J5202" s="137">
        <v>139.1</v>
      </c>
      <c r="K5202" s="137">
        <v>139.1</v>
      </c>
      <c r="L5202" s="137">
        <v>0</v>
      </c>
      <c r="M5202" s="137">
        <v>0</v>
      </c>
    </row>
    <row r="5203" spans="10:13" ht="14.4" hidden="1" x14ac:dyDescent="0.3">
      <c r="J5203" s="137">
        <v>107.84</v>
      </c>
      <c r="K5203" s="137">
        <v>107.84</v>
      </c>
      <c r="L5203" s="137">
        <v>0</v>
      </c>
      <c r="M5203" s="137">
        <v>0</v>
      </c>
    </row>
    <row r="5204" spans="10:13" ht="14.4" hidden="1" x14ac:dyDescent="0.3">
      <c r="J5204" s="137">
        <v>46.36</v>
      </c>
      <c r="K5204" s="137">
        <v>46.36</v>
      </c>
      <c r="L5204" s="137">
        <v>0</v>
      </c>
      <c r="M5204" s="137">
        <v>0</v>
      </c>
    </row>
    <row r="5205" spans="10:13" ht="14.4" hidden="1" x14ac:dyDescent="0.3">
      <c r="J5205" s="137">
        <v>121.91</v>
      </c>
      <c r="K5205" s="137">
        <v>121.91</v>
      </c>
      <c r="L5205" s="137">
        <v>0</v>
      </c>
      <c r="M5205" s="137">
        <v>0</v>
      </c>
    </row>
    <row r="5206" spans="10:13" ht="14.4" hidden="1" x14ac:dyDescent="0.3">
      <c r="J5206" s="137">
        <v>1262</v>
      </c>
      <c r="K5206" s="137">
        <v>1262</v>
      </c>
      <c r="L5206" s="137">
        <v>0</v>
      </c>
      <c r="M5206" s="137">
        <v>0</v>
      </c>
    </row>
    <row r="5207" spans="10:13" ht="14.4" hidden="1" x14ac:dyDescent="0.3">
      <c r="J5207" s="137">
        <v>134.16</v>
      </c>
      <c r="K5207" s="137">
        <v>134.16</v>
      </c>
      <c r="L5207" s="137">
        <v>0</v>
      </c>
      <c r="M5207" s="137">
        <v>0</v>
      </c>
    </row>
    <row r="5208" spans="10:13" ht="14.4" hidden="1" x14ac:dyDescent="0.3">
      <c r="J5208" s="137">
        <v>38.020000000000003</v>
      </c>
      <c r="K5208" s="137">
        <v>26.56</v>
      </c>
      <c r="L5208" s="137">
        <v>11.46</v>
      </c>
      <c r="M5208" s="137">
        <v>0</v>
      </c>
    </row>
    <row r="5209" spans="10:13" ht="14.4" hidden="1" x14ac:dyDescent="0.3">
      <c r="J5209" s="137">
        <v>637</v>
      </c>
      <c r="K5209" s="137">
        <v>637</v>
      </c>
      <c r="L5209" s="137">
        <v>0</v>
      </c>
      <c r="M5209" s="137">
        <v>0</v>
      </c>
    </row>
    <row r="5210" spans="10:13" ht="14.4" hidden="1" x14ac:dyDescent="0.3">
      <c r="J5210" s="137">
        <v>1234.99</v>
      </c>
      <c r="K5210" s="137">
        <v>1234.99</v>
      </c>
      <c r="L5210" s="137">
        <v>0</v>
      </c>
      <c r="M5210" s="137">
        <v>0</v>
      </c>
    </row>
    <row r="5211" spans="10:13" ht="14.4" hidden="1" x14ac:dyDescent="0.3">
      <c r="J5211" s="137">
        <v>121.91</v>
      </c>
      <c r="K5211" s="137">
        <v>121.91</v>
      </c>
      <c r="L5211" s="137">
        <v>0</v>
      </c>
      <c r="M5211" s="137">
        <v>0</v>
      </c>
    </row>
    <row r="5212" spans="10:13" ht="14.4" hidden="1" x14ac:dyDescent="0.3">
      <c r="J5212" s="137">
        <v>5755</v>
      </c>
      <c r="K5212" s="137">
        <v>5755</v>
      </c>
      <c r="L5212" s="137">
        <v>0</v>
      </c>
      <c r="M5212" s="137">
        <v>0</v>
      </c>
    </row>
    <row r="5213" spans="10:13" ht="14.4" hidden="1" x14ac:dyDescent="0.3">
      <c r="J5213" s="137">
        <v>3000</v>
      </c>
      <c r="K5213" s="137">
        <v>0</v>
      </c>
      <c r="L5213" s="137">
        <v>0</v>
      </c>
      <c r="M5213" s="137">
        <v>500</v>
      </c>
    </row>
    <row r="5214" spans="10:13" ht="14.4" hidden="1" x14ac:dyDescent="0.3">
      <c r="J5214" s="137">
        <v>1215</v>
      </c>
      <c r="K5214" s="137">
        <v>0</v>
      </c>
      <c r="L5214" s="137">
        <v>1012.5</v>
      </c>
      <c r="M5214" s="137">
        <v>202.5</v>
      </c>
    </row>
    <row r="5215" spans="10:13" ht="14.4" hidden="1" x14ac:dyDescent="0.3">
      <c r="J5215" s="137">
        <v>315</v>
      </c>
      <c r="K5215" s="137">
        <v>0</v>
      </c>
      <c r="L5215" s="137">
        <v>262.5</v>
      </c>
      <c r="M5215" s="137">
        <v>52.5</v>
      </c>
    </row>
    <row r="5216" spans="10:13" ht="14.4" hidden="1" x14ac:dyDescent="0.3">
      <c r="J5216" s="137">
        <v>3798.5</v>
      </c>
      <c r="K5216" s="137">
        <v>3798.5</v>
      </c>
      <c r="L5216" s="137">
        <v>0</v>
      </c>
      <c r="M5216" s="137">
        <v>0</v>
      </c>
    </row>
    <row r="5217" spans="10:13" ht="14.4" hidden="1" x14ac:dyDescent="0.3">
      <c r="J5217" s="137">
        <v>96822.54</v>
      </c>
      <c r="K5217" s="137">
        <v>47482</v>
      </c>
      <c r="L5217" s="137">
        <v>33203.449999999997</v>
      </c>
      <c r="M5217" s="137">
        <v>16137.09</v>
      </c>
    </row>
    <row r="5218" spans="10:13" ht="14.4" hidden="1" x14ac:dyDescent="0.3">
      <c r="J5218" s="137">
        <v>2967.03</v>
      </c>
      <c r="K5218" s="137">
        <v>2676</v>
      </c>
      <c r="L5218" s="137">
        <v>21.3</v>
      </c>
      <c r="M5218" s="137">
        <v>269.73</v>
      </c>
    </row>
    <row r="5219" spans="10:13" ht="14.4" hidden="1" x14ac:dyDescent="0.3">
      <c r="J5219" s="137">
        <v>4500</v>
      </c>
      <c r="K5219" s="137">
        <v>0</v>
      </c>
      <c r="L5219" s="137">
        <v>3750</v>
      </c>
      <c r="M5219" s="137">
        <v>750</v>
      </c>
    </row>
    <row r="5220" spans="10:13" ht="14.4" hidden="1" x14ac:dyDescent="0.3">
      <c r="J5220" s="137">
        <v>29253.599999999999</v>
      </c>
      <c r="K5220" s="137">
        <v>24378</v>
      </c>
      <c r="L5220" s="137">
        <v>0</v>
      </c>
      <c r="M5220" s="137">
        <v>4875.6000000000004</v>
      </c>
    </row>
    <row r="5221" spans="10:13" ht="14.4" hidden="1" x14ac:dyDescent="0.3">
      <c r="J5221" s="137">
        <v>7156.6</v>
      </c>
      <c r="K5221" s="137">
        <v>6506</v>
      </c>
      <c r="L5221" s="137">
        <v>0</v>
      </c>
      <c r="M5221" s="137">
        <v>650.6</v>
      </c>
    </row>
    <row r="5222" spans="10:13" ht="14.4" hidden="1" x14ac:dyDescent="0.3">
      <c r="J5222" s="137">
        <v>7156.6</v>
      </c>
      <c r="K5222" s="137">
        <v>6506</v>
      </c>
      <c r="L5222" s="137">
        <v>0</v>
      </c>
      <c r="M5222" s="137">
        <v>650.6</v>
      </c>
    </row>
    <row r="5223" spans="10:13" ht="14.4" hidden="1" x14ac:dyDescent="0.3">
      <c r="J5223" s="137">
        <v>13470</v>
      </c>
      <c r="K5223" s="137">
        <v>13470</v>
      </c>
      <c r="L5223" s="137">
        <v>0</v>
      </c>
      <c r="M5223" s="137">
        <v>0</v>
      </c>
    </row>
    <row r="5224" spans="10:13" ht="14.4" hidden="1" x14ac:dyDescent="0.3">
      <c r="J5224" s="137">
        <v>1818</v>
      </c>
      <c r="K5224" s="137">
        <v>0</v>
      </c>
      <c r="L5224" s="137">
        <v>1515</v>
      </c>
      <c r="M5224" s="137">
        <v>303</v>
      </c>
    </row>
    <row r="5225" spans="10:13" ht="14.4" hidden="1" x14ac:dyDescent="0.3">
      <c r="J5225" s="137">
        <v>38138.44</v>
      </c>
      <c r="K5225" s="137">
        <v>27090.5</v>
      </c>
      <c r="L5225" s="137">
        <v>9643.4599999999991</v>
      </c>
      <c r="M5225" s="137">
        <v>1404.48</v>
      </c>
    </row>
    <row r="5226" spans="10:13" ht="14.4" hidden="1" x14ac:dyDescent="0.3">
      <c r="J5226" s="137">
        <v>2801</v>
      </c>
      <c r="K5226" s="137">
        <v>2801</v>
      </c>
      <c r="L5226" s="137">
        <v>0</v>
      </c>
      <c r="M5226" s="137">
        <v>0</v>
      </c>
    </row>
    <row r="5227" spans="10:13" ht="14.4" hidden="1" x14ac:dyDescent="0.3">
      <c r="J5227" s="137">
        <v>146914.10999999999</v>
      </c>
      <c r="K5227" s="137">
        <v>146900.01</v>
      </c>
      <c r="L5227" s="137">
        <v>14.1</v>
      </c>
      <c r="M5227" s="137">
        <v>0</v>
      </c>
    </row>
    <row r="5228" spans="10:13" ht="14.4" hidden="1" x14ac:dyDescent="0.3">
      <c r="J5228" s="137">
        <v>36567.19</v>
      </c>
      <c r="K5228" s="137">
        <v>5282</v>
      </c>
      <c r="L5228" s="137">
        <v>31285.19</v>
      </c>
      <c r="M5228" s="137">
        <v>0</v>
      </c>
    </row>
    <row r="5229" spans="10:13" ht="14.4" hidden="1" x14ac:dyDescent="0.3">
      <c r="J5229" s="137">
        <v>1495</v>
      </c>
      <c r="K5229" s="137">
        <v>1495</v>
      </c>
      <c r="L5229" s="137">
        <v>0</v>
      </c>
      <c r="M5229" s="137">
        <v>0</v>
      </c>
    </row>
    <row r="5230" spans="10:13" ht="14.4" hidden="1" x14ac:dyDescent="0.3">
      <c r="J5230" s="137">
        <v>2346.25</v>
      </c>
      <c r="K5230" s="137">
        <v>2500</v>
      </c>
      <c r="L5230" s="137">
        <v>0</v>
      </c>
      <c r="M5230" s="137">
        <v>-153.75</v>
      </c>
    </row>
    <row r="5231" spans="10:13" ht="14.4" hidden="1" x14ac:dyDescent="0.3">
      <c r="J5231" s="137">
        <v>938.5</v>
      </c>
      <c r="K5231" s="137">
        <v>1000</v>
      </c>
      <c r="L5231" s="137">
        <v>0</v>
      </c>
      <c r="M5231" s="137">
        <v>-61.5</v>
      </c>
    </row>
    <row r="5232" spans="10:13" ht="14.4" hidden="1" x14ac:dyDescent="0.3">
      <c r="J5232" s="137">
        <v>9427.23</v>
      </c>
      <c r="K5232" s="137">
        <v>10045</v>
      </c>
      <c r="L5232" s="137">
        <v>0</v>
      </c>
      <c r="M5232" s="137">
        <v>-617.77</v>
      </c>
    </row>
    <row r="5233" spans="10:13" ht="14.4" hidden="1" x14ac:dyDescent="0.3">
      <c r="J5233" s="137">
        <v>29954.81</v>
      </c>
      <c r="K5233" s="137">
        <v>24738</v>
      </c>
      <c r="L5233" s="137">
        <v>224.34</v>
      </c>
      <c r="M5233" s="137">
        <v>4992.47</v>
      </c>
    </row>
    <row r="5234" spans="10:13" ht="14.4" hidden="1" x14ac:dyDescent="0.3">
      <c r="J5234" s="137">
        <v>84.5</v>
      </c>
      <c r="K5234" s="137">
        <v>84.5</v>
      </c>
      <c r="L5234" s="137">
        <v>0</v>
      </c>
      <c r="M5234" s="137">
        <v>0</v>
      </c>
    </row>
    <row r="5235" spans="10:13" ht="14.4" hidden="1" x14ac:dyDescent="0.3">
      <c r="J5235" s="137">
        <v>32720</v>
      </c>
      <c r="K5235" s="137">
        <v>32720</v>
      </c>
      <c r="L5235" s="137">
        <v>0</v>
      </c>
      <c r="M5235" s="137">
        <v>0</v>
      </c>
    </row>
    <row r="5236" spans="10:13" ht="14.4" hidden="1" x14ac:dyDescent="0.3">
      <c r="J5236" s="137">
        <v>1217.5999999999999</v>
      </c>
      <c r="K5236" s="137">
        <v>1217.5999999999999</v>
      </c>
      <c r="L5236" s="137">
        <v>0</v>
      </c>
      <c r="M5236" s="137">
        <v>0</v>
      </c>
    </row>
    <row r="5237" spans="10:13" ht="14.4" hidden="1" x14ac:dyDescent="0.3">
      <c r="J5237" s="137">
        <v>4200</v>
      </c>
      <c r="K5237" s="137">
        <v>4000</v>
      </c>
      <c r="L5237" s="137">
        <v>0</v>
      </c>
      <c r="M5237" s="137">
        <v>200</v>
      </c>
    </row>
    <row r="5238" spans="10:13" ht="14.4" hidden="1" x14ac:dyDescent="0.3">
      <c r="J5238" s="137">
        <v>25801.75</v>
      </c>
      <c r="K5238" s="137">
        <v>25801.75</v>
      </c>
      <c r="L5238" s="137">
        <v>0</v>
      </c>
      <c r="M5238" s="137">
        <v>0</v>
      </c>
    </row>
    <row r="5239" spans="10:13" ht="14.4" hidden="1" x14ac:dyDescent="0.3">
      <c r="J5239" s="137">
        <v>36.979999999999997</v>
      </c>
      <c r="K5239" s="137">
        <v>0</v>
      </c>
      <c r="L5239" s="137">
        <v>30.82</v>
      </c>
      <c r="M5239" s="137">
        <v>6.16</v>
      </c>
    </row>
    <row r="5240" spans="10:13" ht="14.4" hidden="1" x14ac:dyDescent="0.3">
      <c r="J5240" s="137">
        <v>520</v>
      </c>
      <c r="K5240" s="137">
        <v>520</v>
      </c>
      <c r="L5240" s="137">
        <v>0</v>
      </c>
      <c r="M5240" s="137">
        <v>0</v>
      </c>
    </row>
    <row r="5241" spans="10:13" ht="14.4" hidden="1" x14ac:dyDescent="0.3">
      <c r="J5241" s="137">
        <v>520</v>
      </c>
      <c r="K5241" s="137">
        <v>520</v>
      </c>
      <c r="L5241" s="137">
        <v>0</v>
      </c>
      <c r="M5241" s="137">
        <v>0</v>
      </c>
    </row>
    <row r="5242" spans="10:13" ht="14.4" hidden="1" x14ac:dyDescent="0.3">
      <c r="J5242" s="137">
        <v>3788.28</v>
      </c>
      <c r="K5242" s="137">
        <v>0</v>
      </c>
      <c r="L5242" s="137">
        <v>3156.9</v>
      </c>
      <c r="M5242" s="137">
        <v>631.38</v>
      </c>
    </row>
    <row r="5243" spans="10:13" ht="14.4" hidden="1" x14ac:dyDescent="0.3">
      <c r="J5243" s="137">
        <v>660</v>
      </c>
      <c r="K5243" s="137">
        <v>0</v>
      </c>
      <c r="L5243" s="137">
        <v>600</v>
      </c>
      <c r="M5243" s="137">
        <v>60</v>
      </c>
    </row>
    <row r="5244" spans="10:13" ht="14.4" hidden="1" x14ac:dyDescent="0.3">
      <c r="J5244" s="137">
        <v>8262.56</v>
      </c>
      <c r="K5244" s="137">
        <v>8146.12</v>
      </c>
      <c r="L5244" s="137">
        <v>116.44</v>
      </c>
      <c r="M5244" s="137">
        <v>0</v>
      </c>
    </row>
    <row r="5245" spans="10:13" ht="14.4" hidden="1" x14ac:dyDescent="0.3">
      <c r="J5245" s="137">
        <v>2754.2</v>
      </c>
      <c r="K5245" s="137">
        <v>2715.38</v>
      </c>
      <c r="L5245" s="137">
        <v>38.82</v>
      </c>
      <c r="M5245" s="137">
        <v>0</v>
      </c>
    </row>
    <row r="5246" spans="10:13" ht="14.4" hidden="1" x14ac:dyDescent="0.3">
      <c r="J5246" s="137">
        <v>74529</v>
      </c>
      <c r="K5246" s="137">
        <v>74529</v>
      </c>
      <c r="L5246" s="137">
        <v>0</v>
      </c>
      <c r="M5246" s="137">
        <v>0</v>
      </c>
    </row>
    <row r="5247" spans="10:13" ht="14.4" hidden="1" x14ac:dyDescent="0.3">
      <c r="J5247" s="137">
        <v>1420.4</v>
      </c>
      <c r="K5247" s="137">
        <v>1420.4</v>
      </c>
      <c r="L5247" s="137">
        <v>0</v>
      </c>
      <c r="M5247" s="137">
        <v>0</v>
      </c>
    </row>
    <row r="5248" spans="10:13" ht="14.4" hidden="1" x14ac:dyDescent="0.3">
      <c r="J5248" s="137">
        <v>6917.44</v>
      </c>
      <c r="K5248" s="137">
        <v>0</v>
      </c>
      <c r="L5248" s="137">
        <v>6288.58</v>
      </c>
      <c r="M5248" s="137">
        <v>628.86</v>
      </c>
    </row>
    <row r="5249" spans="10:13" ht="14.4" hidden="1" x14ac:dyDescent="0.3">
      <c r="J5249" s="137">
        <v>3857.68</v>
      </c>
      <c r="K5249" s="137">
        <v>3857.68</v>
      </c>
      <c r="L5249" s="137">
        <v>0</v>
      </c>
      <c r="M5249" s="137">
        <v>0</v>
      </c>
    </row>
    <row r="5250" spans="10:13" ht="14.4" hidden="1" x14ac:dyDescent="0.3">
      <c r="J5250" s="137">
        <v>450</v>
      </c>
      <c r="K5250" s="137">
        <v>450</v>
      </c>
      <c r="L5250" s="137">
        <v>0</v>
      </c>
      <c r="M5250" s="137">
        <v>0</v>
      </c>
    </row>
    <row r="5251" spans="10:13" ht="14.4" hidden="1" x14ac:dyDescent="0.3">
      <c r="J5251" s="137">
        <v>4400</v>
      </c>
      <c r="K5251" s="137">
        <v>4400</v>
      </c>
      <c r="L5251" s="137">
        <v>0</v>
      </c>
      <c r="M5251" s="137">
        <v>0</v>
      </c>
    </row>
    <row r="5252" spans="10:13" ht="14.4" hidden="1" x14ac:dyDescent="0.3">
      <c r="J5252" s="137">
        <v>13420</v>
      </c>
      <c r="K5252" s="137">
        <v>12200</v>
      </c>
      <c r="L5252" s="137">
        <v>0</v>
      </c>
      <c r="M5252" s="137">
        <v>1220</v>
      </c>
    </row>
    <row r="5253" spans="10:13" ht="14.4" hidden="1" x14ac:dyDescent="0.3">
      <c r="J5253" s="137">
        <v>15556.8</v>
      </c>
      <c r="K5253" s="137">
        <v>12964</v>
      </c>
      <c r="L5253" s="137">
        <v>0</v>
      </c>
      <c r="M5253" s="137">
        <v>2592.8000000000002</v>
      </c>
    </row>
    <row r="5254" spans="10:13" ht="14.4" hidden="1" x14ac:dyDescent="0.3">
      <c r="J5254" s="137">
        <v>15213.6</v>
      </c>
      <c r="K5254" s="137">
        <v>12678</v>
      </c>
      <c r="L5254" s="137">
        <v>0</v>
      </c>
      <c r="M5254" s="137">
        <v>2535.6</v>
      </c>
    </row>
    <row r="5255" spans="10:13" ht="14.4" hidden="1" x14ac:dyDescent="0.3">
      <c r="J5255" s="137">
        <v>25740.98</v>
      </c>
      <c r="K5255" s="137">
        <v>20923.5</v>
      </c>
      <c r="L5255" s="137">
        <v>631.65</v>
      </c>
      <c r="M5255" s="137">
        <v>4185.83</v>
      </c>
    </row>
    <row r="5256" spans="10:13" ht="14.4" hidden="1" x14ac:dyDescent="0.3">
      <c r="J5256" s="137">
        <v>7743.2</v>
      </c>
      <c r="K5256" s="137">
        <v>7163</v>
      </c>
      <c r="L5256" s="137">
        <v>0</v>
      </c>
      <c r="M5256" s="137">
        <v>580.20000000000005</v>
      </c>
    </row>
    <row r="5257" spans="10:13" ht="14.4" hidden="1" x14ac:dyDescent="0.3">
      <c r="J5257" s="137">
        <v>4517.67</v>
      </c>
      <c r="K5257" s="137">
        <v>4158</v>
      </c>
      <c r="L5257" s="137">
        <v>103.95</v>
      </c>
      <c r="M5257" s="137">
        <v>255.72</v>
      </c>
    </row>
    <row r="5258" spans="10:13" ht="14.4" hidden="1" x14ac:dyDescent="0.3">
      <c r="J5258" s="137">
        <v>3223.68</v>
      </c>
      <c r="K5258" s="137">
        <v>2886.5</v>
      </c>
      <c r="L5258" s="137">
        <v>77.39</v>
      </c>
      <c r="M5258" s="137">
        <v>259.79000000000002</v>
      </c>
    </row>
    <row r="5259" spans="10:13" ht="14.4" hidden="1" x14ac:dyDescent="0.3">
      <c r="J5259" s="137">
        <v>12904.5</v>
      </c>
      <c r="K5259" s="137">
        <v>12904.5</v>
      </c>
      <c r="L5259" s="137">
        <v>0</v>
      </c>
      <c r="M5259" s="137">
        <v>0</v>
      </c>
    </row>
    <row r="5260" spans="10:13" ht="14.4" hidden="1" x14ac:dyDescent="0.3">
      <c r="J5260" s="137">
        <v>2400</v>
      </c>
      <c r="K5260" s="137">
        <v>2359.81</v>
      </c>
      <c r="L5260" s="137">
        <v>40.19</v>
      </c>
      <c r="M5260" s="137">
        <v>0</v>
      </c>
    </row>
    <row r="5261" spans="10:13" ht="14.4" hidden="1" x14ac:dyDescent="0.3">
      <c r="J5261" s="137">
        <v>28969.27</v>
      </c>
      <c r="K5261" s="137">
        <v>20256</v>
      </c>
      <c r="L5261" s="137">
        <v>22.09</v>
      </c>
      <c r="M5261" s="137">
        <v>8691.18</v>
      </c>
    </row>
    <row r="5262" spans="10:13" ht="14.4" hidden="1" x14ac:dyDescent="0.3">
      <c r="J5262" s="137">
        <v>4874.38</v>
      </c>
      <c r="K5262" s="137">
        <v>3412</v>
      </c>
      <c r="L5262" s="137">
        <v>0</v>
      </c>
      <c r="M5262" s="137">
        <v>1462.38</v>
      </c>
    </row>
    <row r="5263" spans="10:13" ht="14.4" hidden="1" x14ac:dyDescent="0.3">
      <c r="J5263" s="137">
        <v>5500</v>
      </c>
      <c r="K5263" s="137">
        <v>5500</v>
      </c>
      <c r="L5263" s="137">
        <v>0</v>
      </c>
      <c r="M5263" s="137">
        <v>0</v>
      </c>
    </row>
    <row r="5264" spans="10:13" ht="14.4" hidden="1" x14ac:dyDescent="0.3">
      <c r="J5264" s="137">
        <v>58992</v>
      </c>
      <c r="K5264" s="137">
        <v>58992</v>
      </c>
      <c r="L5264" s="137">
        <v>0</v>
      </c>
      <c r="M5264" s="137">
        <v>0</v>
      </c>
    </row>
    <row r="5265" spans="10:13" ht="14.4" hidden="1" x14ac:dyDescent="0.3">
      <c r="J5265" s="137">
        <v>2123</v>
      </c>
      <c r="K5265" s="137">
        <v>2123</v>
      </c>
      <c r="L5265" s="137">
        <v>0</v>
      </c>
      <c r="M5265" s="137">
        <v>0</v>
      </c>
    </row>
    <row r="5266" spans="10:13" ht="14.4" hidden="1" x14ac:dyDescent="0.3">
      <c r="J5266" s="137">
        <v>39933.31</v>
      </c>
      <c r="K5266" s="137">
        <v>580</v>
      </c>
      <c r="L5266" s="137">
        <v>39353.31</v>
      </c>
      <c r="M5266" s="137">
        <v>0</v>
      </c>
    </row>
    <row r="5267" spans="10:13" ht="14.4" hidden="1" x14ac:dyDescent="0.3">
      <c r="J5267" s="137">
        <v>5666.69</v>
      </c>
      <c r="K5267" s="137">
        <v>5396.85</v>
      </c>
      <c r="L5267" s="137">
        <v>0</v>
      </c>
      <c r="M5267" s="137">
        <v>269.83999999999997</v>
      </c>
    </row>
    <row r="5268" spans="10:13" ht="14.4" hidden="1" x14ac:dyDescent="0.3">
      <c r="J5268" s="137">
        <v>10390.84</v>
      </c>
      <c r="K5268" s="137">
        <v>9896.0400000000009</v>
      </c>
      <c r="L5268" s="137">
        <v>0</v>
      </c>
      <c r="M5268" s="137">
        <v>494.8</v>
      </c>
    </row>
    <row r="5269" spans="10:13" ht="14.4" hidden="1" x14ac:dyDescent="0.3">
      <c r="J5269" s="137">
        <v>13207</v>
      </c>
      <c r="K5269" s="137">
        <v>13207</v>
      </c>
      <c r="L5269" s="137">
        <v>0</v>
      </c>
      <c r="M5269" s="137">
        <v>0</v>
      </c>
    </row>
    <row r="5270" spans="10:13" ht="14.4" hidden="1" x14ac:dyDescent="0.3">
      <c r="J5270" s="137">
        <v>6380.4</v>
      </c>
      <c r="K5270" s="137">
        <v>3317</v>
      </c>
      <c r="L5270" s="137">
        <v>2000</v>
      </c>
      <c r="M5270" s="137">
        <v>1063.4000000000001</v>
      </c>
    </row>
    <row r="5271" spans="10:13" ht="14.4" hidden="1" x14ac:dyDescent="0.3">
      <c r="J5271" s="137">
        <v>17040.599999999999</v>
      </c>
      <c r="K5271" s="137">
        <v>14200.5</v>
      </c>
      <c r="L5271" s="137">
        <v>0</v>
      </c>
      <c r="M5271" s="137">
        <v>2840.1</v>
      </c>
    </row>
    <row r="5272" spans="10:13" ht="14.4" hidden="1" x14ac:dyDescent="0.3">
      <c r="J5272" s="137">
        <v>18607.8</v>
      </c>
      <c r="K5272" s="137">
        <v>15506.5</v>
      </c>
      <c r="L5272" s="137">
        <v>0</v>
      </c>
      <c r="M5272" s="137">
        <v>3101.3</v>
      </c>
    </row>
    <row r="5273" spans="10:13" ht="14.4" hidden="1" x14ac:dyDescent="0.3">
      <c r="J5273" s="137">
        <v>135061.71</v>
      </c>
      <c r="K5273" s="137">
        <v>128630.2</v>
      </c>
      <c r="L5273" s="137">
        <v>0</v>
      </c>
      <c r="M5273" s="137">
        <v>6431.51</v>
      </c>
    </row>
    <row r="5274" spans="10:13" ht="14.4" hidden="1" x14ac:dyDescent="0.3">
      <c r="J5274" s="137">
        <v>9136.5</v>
      </c>
      <c r="K5274" s="137">
        <v>9136.5</v>
      </c>
      <c r="L5274" s="137">
        <v>0</v>
      </c>
      <c r="M5274" s="137">
        <v>0</v>
      </c>
    </row>
    <row r="5275" spans="10:13" ht="14.4" hidden="1" x14ac:dyDescent="0.3">
      <c r="J5275" s="137">
        <v>358.28</v>
      </c>
      <c r="K5275" s="137">
        <v>352</v>
      </c>
      <c r="L5275" s="137">
        <v>6.28</v>
      </c>
      <c r="M5275" s="137">
        <v>0</v>
      </c>
    </row>
    <row r="5276" spans="10:13" ht="14.4" hidden="1" x14ac:dyDescent="0.3">
      <c r="J5276" s="137">
        <v>3554</v>
      </c>
      <c r="K5276" s="137">
        <v>3554</v>
      </c>
      <c r="L5276" s="137">
        <v>0</v>
      </c>
      <c r="M5276" s="137">
        <v>0</v>
      </c>
    </row>
    <row r="5277" spans="10:13" ht="14.4" hidden="1" x14ac:dyDescent="0.3">
      <c r="J5277" s="137">
        <v>1975.5</v>
      </c>
      <c r="K5277" s="137">
        <v>1975.5</v>
      </c>
      <c r="L5277" s="137">
        <v>0</v>
      </c>
      <c r="M5277" s="137">
        <v>0</v>
      </c>
    </row>
    <row r="5278" spans="10:13" ht="14.4" hidden="1" x14ac:dyDescent="0.3">
      <c r="J5278" s="137">
        <v>4929</v>
      </c>
      <c r="K5278" s="137">
        <v>4929</v>
      </c>
      <c r="L5278" s="137">
        <v>0</v>
      </c>
      <c r="M5278" s="137">
        <v>0</v>
      </c>
    </row>
    <row r="5279" spans="10:13" ht="14.4" hidden="1" x14ac:dyDescent="0.3">
      <c r="J5279" s="137">
        <v>3577.88</v>
      </c>
      <c r="K5279" s="137">
        <v>3407.5</v>
      </c>
      <c r="L5279" s="137">
        <v>0</v>
      </c>
      <c r="M5279" s="137">
        <v>170.38</v>
      </c>
    </row>
    <row r="5280" spans="10:13" ht="14.4" hidden="1" x14ac:dyDescent="0.3">
      <c r="J5280" s="137">
        <v>515.48</v>
      </c>
      <c r="K5280" s="137">
        <v>37.72</v>
      </c>
      <c r="L5280" s="137">
        <v>477.76</v>
      </c>
      <c r="M5280" s="137">
        <v>0</v>
      </c>
    </row>
    <row r="5281" spans="10:13" ht="14.4" hidden="1" x14ac:dyDescent="0.3">
      <c r="J5281" s="137">
        <v>979.99</v>
      </c>
      <c r="K5281" s="137">
        <v>979.99</v>
      </c>
      <c r="L5281" s="137">
        <v>0</v>
      </c>
      <c r="M5281" s="137">
        <v>0</v>
      </c>
    </row>
    <row r="5282" spans="10:13" ht="14.4" hidden="1" x14ac:dyDescent="0.3">
      <c r="J5282" s="137">
        <v>12482.08</v>
      </c>
      <c r="K5282" s="137">
        <v>12444</v>
      </c>
      <c r="L5282" s="137">
        <v>38.08</v>
      </c>
      <c r="M5282" s="137">
        <v>0</v>
      </c>
    </row>
    <row r="5283" spans="10:13" ht="14.4" hidden="1" x14ac:dyDescent="0.3">
      <c r="J5283" s="137">
        <v>1631.4</v>
      </c>
      <c r="K5283" s="137">
        <v>1359.5</v>
      </c>
      <c r="L5283" s="137">
        <v>0</v>
      </c>
      <c r="M5283" s="137">
        <v>271.89999999999998</v>
      </c>
    </row>
    <row r="5284" spans="10:13" ht="14.4" hidden="1" x14ac:dyDescent="0.3">
      <c r="J5284" s="137">
        <v>22134.6</v>
      </c>
      <c r="K5284" s="137">
        <v>18445.5</v>
      </c>
      <c r="L5284" s="137">
        <v>0</v>
      </c>
      <c r="M5284" s="137">
        <v>3689.1</v>
      </c>
    </row>
    <row r="5285" spans="10:13" ht="14.4" hidden="1" x14ac:dyDescent="0.3">
      <c r="J5285" s="137">
        <v>7477.2</v>
      </c>
      <c r="K5285" s="137">
        <v>6231</v>
      </c>
      <c r="L5285" s="137">
        <v>0</v>
      </c>
      <c r="M5285" s="137">
        <v>1246.2</v>
      </c>
    </row>
    <row r="5286" spans="10:13" ht="14.4" hidden="1" x14ac:dyDescent="0.3">
      <c r="J5286" s="137">
        <v>14808.6</v>
      </c>
      <c r="K5286" s="137">
        <v>8940.5</v>
      </c>
      <c r="L5286" s="137">
        <v>3400</v>
      </c>
      <c r="M5286" s="137">
        <v>2468.1</v>
      </c>
    </row>
    <row r="5287" spans="10:13" ht="14.4" hidden="1" x14ac:dyDescent="0.3">
      <c r="J5287" s="137">
        <v>3786.2</v>
      </c>
      <c r="K5287" s="137">
        <v>3442</v>
      </c>
      <c r="L5287" s="137">
        <v>0</v>
      </c>
      <c r="M5287" s="137">
        <v>344.2</v>
      </c>
    </row>
    <row r="5288" spans="10:13" ht="14.4" hidden="1" x14ac:dyDescent="0.3">
      <c r="J5288" s="137">
        <v>2321</v>
      </c>
      <c r="K5288" s="137">
        <v>2321</v>
      </c>
      <c r="L5288" s="137">
        <v>0</v>
      </c>
      <c r="M5288" s="137">
        <v>0</v>
      </c>
    </row>
    <row r="5289" spans="10:13" ht="14.4" hidden="1" x14ac:dyDescent="0.3">
      <c r="J5289" s="137">
        <v>41517</v>
      </c>
      <c r="K5289" s="137">
        <v>39440</v>
      </c>
      <c r="L5289" s="137">
        <v>100</v>
      </c>
      <c r="M5289" s="137">
        <v>1977</v>
      </c>
    </row>
    <row r="5290" spans="10:13" ht="14.4" hidden="1" x14ac:dyDescent="0.3">
      <c r="J5290" s="137">
        <v>1504.5</v>
      </c>
      <c r="K5290" s="137">
        <v>1504.5</v>
      </c>
      <c r="L5290" s="137">
        <v>0</v>
      </c>
      <c r="M5290" s="137">
        <v>0</v>
      </c>
    </row>
    <row r="5291" spans="10:13" ht="14.4" hidden="1" x14ac:dyDescent="0.3">
      <c r="J5291" s="137">
        <v>1150</v>
      </c>
      <c r="K5291" s="137">
        <v>1150</v>
      </c>
      <c r="L5291" s="137">
        <v>0</v>
      </c>
      <c r="M5291" s="137">
        <v>0</v>
      </c>
    </row>
    <row r="5292" spans="10:13" ht="14.4" hidden="1" x14ac:dyDescent="0.3">
      <c r="J5292" s="137">
        <v>11578.44</v>
      </c>
      <c r="K5292" s="137">
        <v>10686</v>
      </c>
      <c r="L5292" s="137">
        <v>892.44</v>
      </c>
      <c r="M5292" s="137">
        <v>0</v>
      </c>
    </row>
    <row r="5293" spans="10:13" ht="14.4" hidden="1" x14ac:dyDescent="0.3">
      <c r="J5293" s="137">
        <v>7427</v>
      </c>
      <c r="K5293" s="137">
        <v>7427</v>
      </c>
      <c r="L5293" s="137">
        <v>0</v>
      </c>
      <c r="M5293" s="137">
        <v>0</v>
      </c>
    </row>
    <row r="5294" spans="10:13" ht="14.4" hidden="1" x14ac:dyDescent="0.3">
      <c r="J5294" s="137">
        <v>8663.5</v>
      </c>
      <c r="K5294" s="137">
        <v>8663.5</v>
      </c>
      <c r="L5294" s="137">
        <v>0</v>
      </c>
      <c r="M5294" s="137">
        <v>0</v>
      </c>
    </row>
    <row r="5295" spans="10:13" ht="14.4" hidden="1" x14ac:dyDescent="0.3">
      <c r="J5295" s="137">
        <v>2224.5</v>
      </c>
      <c r="K5295" s="137">
        <v>2224.5</v>
      </c>
      <c r="L5295" s="137">
        <v>0</v>
      </c>
      <c r="M5295" s="137">
        <v>0</v>
      </c>
    </row>
    <row r="5296" spans="10:13" ht="14.4" hidden="1" x14ac:dyDescent="0.3">
      <c r="J5296" s="137">
        <v>3962</v>
      </c>
      <c r="K5296" s="137">
        <v>3962</v>
      </c>
      <c r="L5296" s="137">
        <v>0</v>
      </c>
      <c r="M5296" s="137">
        <v>0</v>
      </c>
    </row>
    <row r="5297" spans="10:13" ht="14.4" hidden="1" x14ac:dyDescent="0.3">
      <c r="J5297" s="137">
        <v>3112.5</v>
      </c>
      <c r="K5297" s="137">
        <v>3112.5</v>
      </c>
      <c r="L5297" s="137">
        <v>0</v>
      </c>
      <c r="M5297" s="137">
        <v>0</v>
      </c>
    </row>
    <row r="5298" spans="10:13" ht="14.4" hidden="1" x14ac:dyDescent="0.3">
      <c r="J5298" s="137">
        <v>1332</v>
      </c>
      <c r="K5298" s="137">
        <v>1110</v>
      </c>
      <c r="L5298" s="137">
        <v>0</v>
      </c>
      <c r="M5298" s="137">
        <v>222</v>
      </c>
    </row>
    <row r="5299" spans="10:13" ht="14.4" hidden="1" x14ac:dyDescent="0.3">
      <c r="J5299" s="137">
        <v>20023.5</v>
      </c>
      <c r="K5299" s="137">
        <v>20023.5</v>
      </c>
      <c r="L5299" s="137">
        <v>0</v>
      </c>
      <c r="M5299" s="137">
        <v>0</v>
      </c>
    </row>
    <row r="5300" spans="10:13" ht="14.4" hidden="1" x14ac:dyDescent="0.3">
      <c r="J5300" s="137">
        <v>6000</v>
      </c>
      <c r="K5300" s="137">
        <v>6000</v>
      </c>
      <c r="L5300" s="137">
        <v>0</v>
      </c>
      <c r="M5300" s="137">
        <v>0</v>
      </c>
    </row>
    <row r="5301" spans="10:13" ht="14.4" hidden="1" x14ac:dyDescent="0.3">
      <c r="J5301" s="137">
        <v>2725</v>
      </c>
      <c r="K5301" s="137">
        <v>2500</v>
      </c>
      <c r="L5301" s="137">
        <v>0</v>
      </c>
      <c r="M5301" s="137">
        <v>225</v>
      </c>
    </row>
    <row r="5302" spans="10:13" ht="14.4" hidden="1" x14ac:dyDescent="0.3">
      <c r="J5302" s="137">
        <v>12288</v>
      </c>
      <c r="K5302" s="137">
        <v>12288</v>
      </c>
      <c r="L5302" s="137">
        <v>0</v>
      </c>
      <c r="M5302" s="137">
        <v>0</v>
      </c>
    </row>
    <row r="5303" spans="10:13" ht="14.4" hidden="1" x14ac:dyDescent="0.3">
      <c r="J5303" s="137">
        <v>1093.8399999999999</v>
      </c>
      <c r="K5303" s="137">
        <v>1041.75</v>
      </c>
      <c r="L5303" s="137">
        <v>0</v>
      </c>
      <c r="M5303" s="137">
        <v>52.09</v>
      </c>
    </row>
    <row r="5304" spans="10:13" ht="14.4" hidden="1" x14ac:dyDescent="0.3">
      <c r="J5304" s="137">
        <v>198</v>
      </c>
      <c r="K5304" s="137">
        <v>198</v>
      </c>
      <c r="L5304" s="137">
        <v>0</v>
      </c>
      <c r="M5304" s="137">
        <v>0</v>
      </c>
    </row>
    <row r="5305" spans="10:13" ht="14.4" hidden="1" x14ac:dyDescent="0.3">
      <c r="J5305" s="137">
        <v>111</v>
      </c>
      <c r="K5305" s="137">
        <v>110</v>
      </c>
      <c r="L5305" s="137">
        <v>1</v>
      </c>
      <c r="M5305" s="137">
        <v>0</v>
      </c>
    </row>
    <row r="5306" spans="10:13" ht="14.4" hidden="1" x14ac:dyDescent="0.3">
      <c r="J5306" s="137">
        <v>154</v>
      </c>
      <c r="K5306" s="137">
        <v>154</v>
      </c>
      <c r="L5306" s="137">
        <v>0</v>
      </c>
      <c r="M5306" s="137">
        <v>0</v>
      </c>
    </row>
    <row r="5307" spans="10:13" ht="14.4" hidden="1" x14ac:dyDescent="0.3">
      <c r="J5307" s="137">
        <v>7783.72</v>
      </c>
      <c r="K5307" s="137">
        <v>6232.22</v>
      </c>
      <c r="L5307" s="137">
        <v>1180.8499999999999</v>
      </c>
      <c r="M5307" s="137">
        <v>370.65</v>
      </c>
    </row>
    <row r="5308" spans="10:13" ht="14.4" hidden="1" x14ac:dyDescent="0.3">
      <c r="J5308" s="137">
        <v>1820.5</v>
      </c>
      <c r="K5308" s="137">
        <v>1820.5</v>
      </c>
      <c r="L5308" s="137">
        <v>0</v>
      </c>
      <c r="M5308" s="137">
        <v>0</v>
      </c>
    </row>
    <row r="5309" spans="10:13" ht="14.4" hidden="1" x14ac:dyDescent="0.3">
      <c r="J5309" s="137">
        <v>2692.2</v>
      </c>
      <c r="K5309" s="137">
        <v>2243.5</v>
      </c>
      <c r="L5309" s="137">
        <v>0</v>
      </c>
      <c r="M5309" s="137">
        <v>448.7</v>
      </c>
    </row>
    <row r="5310" spans="10:13" ht="14.4" hidden="1" x14ac:dyDescent="0.3">
      <c r="J5310" s="137">
        <v>19473.8</v>
      </c>
      <c r="K5310" s="137">
        <v>19473.8</v>
      </c>
      <c r="L5310" s="137">
        <v>0</v>
      </c>
      <c r="M5310" s="137">
        <v>0</v>
      </c>
    </row>
    <row r="5311" spans="10:13" ht="14.4" hidden="1" x14ac:dyDescent="0.3">
      <c r="J5311" s="137">
        <v>5159.8999999999996</v>
      </c>
      <c r="K5311" s="137">
        <v>2901</v>
      </c>
      <c r="L5311" s="137">
        <v>2258.9</v>
      </c>
      <c r="M5311" s="137">
        <v>0</v>
      </c>
    </row>
    <row r="5312" spans="10:13" ht="14.4" hidden="1" x14ac:dyDescent="0.3">
      <c r="J5312" s="137">
        <v>4181.38</v>
      </c>
      <c r="K5312" s="137">
        <v>4002.45</v>
      </c>
      <c r="L5312" s="137">
        <v>0</v>
      </c>
      <c r="M5312" s="137">
        <v>178.93</v>
      </c>
    </row>
    <row r="5313" spans="10:13" ht="14.4" hidden="1" x14ac:dyDescent="0.3">
      <c r="J5313" s="137">
        <v>3419.5</v>
      </c>
      <c r="K5313" s="137">
        <v>3419.5</v>
      </c>
      <c r="L5313" s="137">
        <v>0</v>
      </c>
      <c r="M5313" s="137">
        <v>0</v>
      </c>
    </row>
    <row r="5314" spans="10:13" ht="14.4" hidden="1" x14ac:dyDescent="0.3">
      <c r="J5314" s="137">
        <v>7438.4</v>
      </c>
      <c r="K5314" s="137">
        <v>7436</v>
      </c>
      <c r="L5314" s="137">
        <v>2.4</v>
      </c>
      <c r="M5314" s="137">
        <v>0</v>
      </c>
    </row>
    <row r="5315" spans="10:13" ht="14.4" hidden="1" x14ac:dyDescent="0.3">
      <c r="J5315" s="137">
        <v>1782</v>
      </c>
      <c r="K5315" s="137">
        <v>1620</v>
      </c>
      <c r="L5315" s="137">
        <v>0</v>
      </c>
      <c r="M5315" s="137">
        <v>162</v>
      </c>
    </row>
    <row r="5316" spans="10:13" ht="14.4" hidden="1" x14ac:dyDescent="0.3">
      <c r="J5316" s="137">
        <v>9988</v>
      </c>
      <c r="K5316" s="137">
        <v>3488</v>
      </c>
      <c r="L5316" s="137">
        <v>6500</v>
      </c>
      <c r="M5316" s="137">
        <v>0</v>
      </c>
    </row>
    <row r="5317" spans="10:13" ht="14.4" hidden="1" x14ac:dyDescent="0.3">
      <c r="J5317" s="137">
        <v>10734.5</v>
      </c>
      <c r="K5317" s="137">
        <v>10734.5</v>
      </c>
      <c r="L5317" s="137">
        <v>0</v>
      </c>
      <c r="M5317" s="137">
        <v>0</v>
      </c>
    </row>
    <row r="5318" spans="10:13" ht="14.4" hidden="1" x14ac:dyDescent="0.3">
      <c r="J5318" s="137">
        <v>3711.99</v>
      </c>
      <c r="K5318" s="137">
        <v>3546.45</v>
      </c>
      <c r="L5318" s="137">
        <v>165.54</v>
      </c>
      <c r="M5318" s="137">
        <v>0</v>
      </c>
    </row>
    <row r="5319" spans="10:13" ht="14.4" hidden="1" x14ac:dyDescent="0.3">
      <c r="J5319" s="137">
        <v>8555.4</v>
      </c>
      <c r="K5319" s="137">
        <v>8148</v>
      </c>
      <c r="L5319" s="137">
        <v>0</v>
      </c>
      <c r="M5319" s="137">
        <v>407.4</v>
      </c>
    </row>
    <row r="5320" spans="10:13" ht="14.4" hidden="1" x14ac:dyDescent="0.3">
      <c r="J5320" s="137">
        <v>2749.95</v>
      </c>
      <c r="K5320" s="137">
        <v>2619</v>
      </c>
      <c r="L5320" s="137">
        <v>0</v>
      </c>
      <c r="M5320" s="137">
        <v>130.94999999999999</v>
      </c>
    </row>
    <row r="5321" spans="10:13" ht="14.4" hidden="1" x14ac:dyDescent="0.3">
      <c r="J5321" s="137">
        <v>83655.77</v>
      </c>
      <c r="K5321" s="137">
        <v>80233</v>
      </c>
      <c r="L5321" s="137">
        <v>3422.77</v>
      </c>
      <c r="M5321" s="137">
        <v>0</v>
      </c>
    </row>
    <row r="5322" spans="10:13" ht="14.4" hidden="1" x14ac:dyDescent="0.3">
      <c r="J5322" s="137">
        <v>2207.77</v>
      </c>
      <c r="K5322" s="137">
        <v>2032</v>
      </c>
      <c r="L5322" s="137">
        <v>50.8</v>
      </c>
      <c r="M5322" s="137">
        <v>124.97</v>
      </c>
    </row>
    <row r="5323" spans="10:13" ht="14.4" hidden="1" x14ac:dyDescent="0.3">
      <c r="J5323" s="137">
        <v>4253</v>
      </c>
      <c r="K5323" s="137">
        <v>4253</v>
      </c>
      <c r="L5323" s="137">
        <v>0</v>
      </c>
      <c r="M5323" s="137">
        <v>0</v>
      </c>
    </row>
    <row r="5324" spans="10:13" ht="14.4" hidden="1" x14ac:dyDescent="0.3">
      <c r="J5324" s="137">
        <v>9500</v>
      </c>
      <c r="K5324" s="137">
        <v>9500</v>
      </c>
      <c r="L5324" s="137">
        <v>0</v>
      </c>
      <c r="M5324" s="137">
        <v>0</v>
      </c>
    </row>
    <row r="5325" spans="10:13" ht="14.4" hidden="1" x14ac:dyDescent="0.3">
      <c r="J5325" s="137">
        <v>37777.89</v>
      </c>
      <c r="K5325" s="137">
        <v>35889</v>
      </c>
      <c r="L5325" s="137">
        <v>0</v>
      </c>
      <c r="M5325" s="137">
        <v>0</v>
      </c>
    </row>
    <row r="5326" spans="10:13" ht="14.4" hidden="1" x14ac:dyDescent="0.3">
      <c r="J5326" s="137">
        <v>313.5</v>
      </c>
      <c r="K5326" s="137">
        <v>313.5</v>
      </c>
      <c r="L5326" s="137">
        <v>0</v>
      </c>
      <c r="M5326" s="137">
        <v>0</v>
      </c>
    </row>
    <row r="5327" spans="10:13" ht="14.4" hidden="1" x14ac:dyDescent="0.3">
      <c r="J5327" s="137">
        <v>313.5</v>
      </c>
      <c r="K5327" s="137">
        <v>313.5</v>
      </c>
      <c r="L5327" s="137">
        <v>0</v>
      </c>
      <c r="M5327" s="137">
        <v>0</v>
      </c>
    </row>
    <row r="5328" spans="10:13" ht="14.4" hidden="1" x14ac:dyDescent="0.3">
      <c r="J5328" s="137">
        <v>11281.2</v>
      </c>
      <c r="K5328" s="137">
        <v>9401</v>
      </c>
      <c r="L5328" s="137">
        <v>0</v>
      </c>
      <c r="M5328" s="137">
        <v>1880.2</v>
      </c>
    </row>
    <row r="5329" spans="10:13" ht="14.4" hidden="1" x14ac:dyDescent="0.3">
      <c r="J5329" s="137">
        <v>21799.98</v>
      </c>
      <c r="K5329" s="137">
        <v>20566.02</v>
      </c>
      <c r="L5329" s="137">
        <v>0</v>
      </c>
      <c r="M5329" s="137">
        <v>1233.96</v>
      </c>
    </row>
    <row r="5330" spans="10:13" ht="14.4" hidden="1" x14ac:dyDescent="0.3">
      <c r="J5330" s="137">
        <v>839.87</v>
      </c>
      <c r="K5330" s="137">
        <v>773</v>
      </c>
      <c r="L5330" s="137">
        <v>19.329999999999998</v>
      </c>
      <c r="M5330" s="137">
        <v>47.54</v>
      </c>
    </row>
    <row r="5331" spans="10:13" ht="14.4" hidden="1" x14ac:dyDescent="0.3">
      <c r="J5331" s="137">
        <v>2519.59</v>
      </c>
      <c r="K5331" s="137">
        <v>2319</v>
      </c>
      <c r="L5331" s="137">
        <v>57.97</v>
      </c>
      <c r="M5331" s="137">
        <v>142.62</v>
      </c>
    </row>
    <row r="5332" spans="10:13" ht="14.4" hidden="1" x14ac:dyDescent="0.3">
      <c r="J5332" s="137">
        <v>4308</v>
      </c>
      <c r="K5332" s="137">
        <v>3590</v>
      </c>
      <c r="L5332" s="137">
        <v>0</v>
      </c>
      <c r="M5332" s="137">
        <v>718</v>
      </c>
    </row>
    <row r="5333" spans="10:13" ht="14.4" hidden="1" x14ac:dyDescent="0.3">
      <c r="J5333" s="137">
        <v>1234.5</v>
      </c>
      <c r="K5333" s="137">
        <v>1234.5</v>
      </c>
      <c r="L5333" s="137">
        <v>0</v>
      </c>
      <c r="M5333" s="137">
        <v>0</v>
      </c>
    </row>
    <row r="5334" spans="10:13" ht="14.4" hidden="1" x14ac:dyDescent="0.3">
      <c r="J5334" s="137">
        <v>3103.2</v>
      </c>
      <c r="K5334" s="137">
        <v>2586</v>
      </c>
      <c r="L5334" s="137">
        <v>0</v>
      </c>
      <c r="M5334" s="137">
        <v>517.20000000000005</v>
      </c>
    </row>
    <row r="5335" spans="10:13" ht="14.4" hidden="1" x14ac:dyDescent="0.3">
      <c r="J5335" s="137">
        <v>2200</v>
      </c>
      <c r="K5335" s="137">
        <v>0</v>
      </c>
      <c r="L5335" s="137">
        <v>2200</v>
      </c>
      <c r="M5335" s="137">
        <v>0</v>
      </c>
    </row>
    <row r="5336" spans="10:13" ht="14.4" hidden="1" x14ac:dyDescent="0.3">
      <c r="J5336" s="137">
        <v>1051</v>
      </c>
      <c r="K5336" s="137">
        <v>1050</v>
      </c>
      <c r="L5336" s="137">
        <v>1</v>
      </c>
      <c r="M5336" s="137">
        <v>0</v>
      </c>
    </row>
    <row r="5337" spans="10:13" ht="14.4" hidden="1" x14ac:dyDescent="0.3">
      <c r="J5337" s="137">
        <v>3320</v>
      </c>
      <c r="K5337" s="137">
        <v>3320</v>
      </c>
      <c r="L5337" s="137">
        <v>0</v>
      </c>
      <c r="M5337" s="137">
        <v>0</v>
      </c>
    </row>
    <row r="5338" spans="10:13" ht="14.4" hidden="1" x14ac:dyDescent="0.3">
      <c r="J5338" s="137">
        <v>5893.63</v>
      </c>
      <c r="K5338" s="137">
        <v>5407</v>
      </c>
      <c r="L5338" s="137">
        <v>0</v>
      </c>
      <c r="M5338" s="137">
        <v>486.63</v>
      </c>
    </row>
    <row r="5339" spans="10:13" ht="14.4" hidden="1" x14ac:dyDescent="0.3">
      <c r="J5339" s="137">
        <v>22461.119999999999</v>
      </c>
      <c r="K5339" s="137">
        <v>23933</v>
      </c>
      <c r="L5339" s="137">
        <v>0</v>
      </c>
      <c r="M5339" s="137">
        <v>-1471.88</v>
      </c>
    </row>
    <row r="5340" spans="10:13" ht="14.4" hidden="1" x14ac:dyDescent="0.3">
      <c r="J5340" s="137">
        <v>2764.26</v>
      </c>
      <c r="K5340" s="137">
        <v>2303.5500000000002</v>
      </c>
      <c r="L5340" s="137">
        <v>0</v>
      </c>
      <c r="M5340" s="137">
        <v>460.71</v>
      </c>
    </row>
    <row r="5341" spans="10:13" ht="14.4" hidden="1" x14ac:dyDescent="0.3">
      <c r="J5341" s="137">
        <v>922.5</v>
      </c>
      <c r="K5341" s="137">
        <v>922.5</v>
      </c>
      <c r="L5341" s="137">
        <v>0</v>
      </c>
      <c r="M5341" s="137">
        <v>0</v>
      </c>
    </row>
    <row r="5342" spans="10:13" ht="14.4" hidden="1" x14ac:dyDescent="0.3">
      <c r="J5342" s="137">
        <v>3089.5</v>
      </c>
      <c r="K5342" s="137">
        <v>3089.5</v>
      </c>
      <c r="L5342" s="137">
        <v>0</v>
      </c>
      <c r="M5342" s="137">
        <v>0</v>
      </c>
    </row>
    <row r="5343" spans="10:13" ht="14.4" hidden="1" x14ac:dyDescent="0.3">
      <c r="J5343" s="137">
        <v>2237.11</v>
      </c>
      <c r="K5343" s="137">
        <v>2059</v>
      </c>
      <c r="L5343" s="137">
        <v>51.48</v>
      </c>
      <c r="M5343" s="137">
        <v>126.63</v>
      </c>
    </row>
    <row r="5344" spans="10:13" ht="14.4" hidden="1" x14ac:dyDescent="0.3">
      <c r="J5344" s="137">
        <v>2838</v>
      </c>
      <c r="K5344" s="137">
        <v>2365</v>
      </c>
      <c r="L5344" s="137">
        <v>0</v>
      </c>
      <c r="M5344" s="137">
        <v>473</v>
      </c>
    </row>
    <row r="5345" spans="10:13" ht="14.4" hidden="1" x14ac:dyDescent="0.3">
      <c r="J5345" s="137">
        <v>2892.5</v>
      </c>
      <c r="K5345" s="137">
        <v>1183.44</v>
      </c>
      <c r="L5345" s="137">
        <v>1709.06</v>
      </c>
      <c r="M5345" s="137">
        <v>0</v>
      </c>
    </row>
    <row r="5346" spans="10:13" ht="14.4" hidden="1" x14ac:dyDescent="0.3">
      <c r="J5346" s="137">
        <v>69.3</v>
      </c>
      <c r="K5346" s="137">
        <v>63</v>
      </c>
      <c r="L5346" s="137">
        <v>0</v>
      </c>
      <c r="M5346" s="137">
        <v>6.3</v>
      </c>
    </row>
    <row r="5347" spans="10:13" ht="14.4" hidden="1" x14ac:dyDescent="0.3">
      <c r="J5347" s="137">
        <v>34464.699999999997</v>
      </c>
      <c r="K5347" s="137">
        <v>32085.63</v>
      </c>
      <c r="L5347" s="137">
        <v>2379.0700000000002</v>
      </c>
      <c r="M5347" s="137">
        <v>0</v>
      </c>
    </row>
    <row r="5348" spans="10:13" ht="14.4" hidden="1" x14ac:dyDescent="0.3">
      <c r="J5348" s="137">
        <v>6619.06</v>
      </c>
      <c r="K5348" s="137">
        <v>5135.12</v>
      </c>
      <c r="L5348" s="137">
        <v>380.76</v>
      </c>
      <c r="M5348" s="137">
        <v>1103.18</v>
      </c>
    </row>
    <row r="5349" spans="10:13" ht="14.4" hidden="1" x14ac:dyDescent="0.3">
      <c r="J5349" s="137">
        <v>20286</v>
      </c>
      <c r="K5349" s="137">
        <v>20286</v>
      </c>
      <c r="L5349" s="137">
        <v>0</v>
      </c>
      <c r="M5349" s="137">
        <v>0</v>
      </c>
    </row>
    <row r="5350" spans="10:13" ht="14.4" hidden="1" x14ac:dyDescent="0.3">
      <c r="J5350" s="137">
        <v>227284.05</v>
      </c>
      <c r="K5350" s="137">
        <v>216461</v>
      </c>
      <c r="L5350" s="137">
        <v>0</v>
      </c>
      <c r="M5350" s="137">
        <v>10823.05</v>
      </c>
    </row>
    <row r="5351" spans="10:13" ht="14.4" hidden="1" x14ac:dyDescent="0.3">
      <c r="J5351" s="137">
        <v>3141.6</v>
      </c>
      <c r="K5351" s="137">
        <v>2618</v>
      </c>
      <c r="L5351" s="137">
        <v>0</v>
      </c>
      <c r="M5351" s="137">
        <v>523.6</v>
      </c>
    </row>
    <row r="5352" spans="10:13" ht="14.4" hidden="1" x14ac:dyDescent="0.3">
      <c r="J5352" s="137">
        <v>1442</v>
      </c>
      <c r="K5352" s="137">
        <v>1442</v>
      </c>
      <c r="L5352" s="137">
        <v>0</v>
      </c>
      <c r="M5352" s="137">
        <v>0</v>
      </c>
    </row>
    <row r="5353" spans="10:13" ht="14.4" hidden="1" x14ac:dyDescent="0.3">
      <c r="J5353" s="137">
        <v>3796</v>
      </c>
      <c r="K5353" s="137">
        <v>3796</v>
      </c>
      <c r="L5353" s="137">
        <v>0</v>
      </c>
      <c r="M5353" s="137">
        <v>0</v>
      </c>
    </row>
    <row r="5354" spans="10:13" ht="14.4" hidden="1" x14ac:dyDescent="0.3">
      <c r="J5354" s="137">
        <v>2742.5</v>
      </c>
      <c r="K5354" s="137">
        <v>742.5</v>
      </c>
      <c r="L5354" s="137">
        <v>2000</v>
      </c>
      <c r="M5354" s="137">
        <v>0</v>
      </c>
    </row>
    <row r="5355" spans="10:13" ht="14.4" hidden="1" x14ac:dyDescent="0.3">
      <c r="J5355" s="137">
        <v>10900</v>
      </c>
      <c r="K5355" s="137">
        <v>10000</v>
      </c>
      <c r="L5355" s="137">
        <v>0</v>
      </c>
      <c r="M5355" s="137">
        <v>900</v>
      </c>
    </row>
    <row r="5356" spans="10:13" ht="14.4" hidden="1" x14ac:dyDescent="0.3">
      <c r="J5356" s="137">
        <v>215435.85</v>
      </c>
      <c r="K5356" s="137">
        <v>205177</v>
      </c>
      <c r="L5356" s="137">
        <v>0</v>
      </c>
      <c r="M5356" s="137">
        <v>10258.85</v>
      </c>
    </row>
    <row r="5357" spans="10:13" ht="14.4" hidden="1" x14ac:dyDescent="0.3">
      <c r="J5357" s="137">
        <v>3322.58</v>
      </c>
      <c r="K5357" s="137">
        <v>1145</v>
      </c>
      <c r="L5357" s="137">
        <v>2177.58</v>
      </c>
      <c r="M5357" s="137">
        <v>0</v>
      </c>
    </row>
    <row r="5358" spans="10:13" ht="14.4" hidden="1" x14ac:dyDescent="0.3">
      <c r="J5358" s="137">
        <v>6115.2</v>
      </c>
      <c r="K5358" s="137">
        <v>5096</v>
      </c>
      <c r="L5358" s="137">
        <v>0</v>
      </c>
      <c r="M5358" s="137">
        <v>1019.2</v>
      </c>
    </row>
    <row r="5359" spans="10:13" ht="14.4" hidden="1" x14ac:dyDescent="0.3">
      <c r="J5359" s="137">
        <v>29490</v>
      </c>
      <c r="K5359" s="137">
        <v>29490</v>
      </c>
      <c r="L5359" s="137">
        <v>0</v>
      </c>
      <c r="M5359" s="137">
        <v>0</v>
      </c>
    </row>
    <row r="5360" spans="10:13" ht="14.4" hidden="1" x14ac:dyDescent="0.3">
      <c r="J5360" s="137">
        <v>8652.42</v>
      </c>
      <c r="K5360" s="137">
        <v>8240.4</v>
      </c>
      <c r="L5360" s="137">
        <v>0</v>
      </c>
      <c r="M5360" s="137">
        <v>412.02</v>
      </c>
    </row>
    <row r="5361" spans="10:13" ht="14.4" hidden="1" x14ac:dyDescent="0.3">
      <c r="J5361" s="137">
        <v>6160.46</v>
      </c>
      <c r="K5361" s="137">
        <v>5867.1</v>
      </c>
      <c r="L5361" s="137">
        <v>0</v>
      </c>
      <c r="M5361" s="137">
        <v>293.36</v>
      </c>
    </row>
    <row r="5362" spans="10:13" ht="14.4" hidden="1" x14ac:dyDescent="0.3">
      <c r="J5362" s="137">
        <v>5263.02</v>
      </c>
      <c r="K5362" s="137">
        <v>5012.3999999999996</v>
      </c>
      <c r="L5362" s="137">
        <v>0</v>
      </c>
      <c r="M5362" s="137">
        <v>250.62</v>
      </c>
    </row>
    <row r="5363" spans="10:13" ht="14.4" hidden="1" x14ac:dyDescent="0.3">
      <c r="J5363" s="137">
        <v>5274.99</v>
      </c>
      <c r="K5363" s="137">
        <v>5023.8</v>
      </c>
      <c r="L5363" s="137">
        <v>0</v>
      </c>
      <c r="M5363" s="137">
        <v>251.19</v>
      </c>
    </row>
    <row r="5364" spans="10:13" ht="14.4" hidden="1" x14ac:dyDescent="0.3">
      <c r="J5364" s="137">
        <v>4042.62</v>
      </c>
      <c r="K5364" s="137">
        <v>4042.62</v>
      </c>
      <c r="L5364" s="137">
        <v>0</v>
      </c>
      <c r="M5364" s="137">
        <v>0</v>
      </c>
    </row>
    <row r="5365" spans="10:13" ht="14.4" hidden="1" x14ac:dyDescent="0.3">
      <c r="J5365" s="137">
        <v>17894.400000000001</v>
      </c>
      <c r="K5365" s="137">
        <v>14912</v>
      </c>
      <c r="L5365" s="137">
        <v>0</v>
      </c>
      <c r="M5365" s="137">
        <v>2982.4</v>
      </c>
    </row>
    <row r="5366" spans="10:13" ht="14.4" hidden="1" x14ac:dyDescent="0.3">
      <c r="J5366" s="137">
        <v>60447.5</v>
      </c>
      <c r="K5366" s="137">
        <v>60447.5</v>
      </c>
      <c r="L5366" s="137">
        <v>0</v>
      </c>
      <c r="M5366" s="137">
        <v>0</v>
      </c>
    </row>
    <row r="5367" spans="10:13" ht="14.4" hidden="1" x14ac:dyDescent="0.3">
      <c r="J5367" s="137">
        <v>11686.1</v>
      </c>
      <c r="K5367" s="137">
        <v>11686.1</v>
      </c>
      <c r="L5367" s="137">
        <v>0</v>
      </c>
      <c r="M5367" s="137">
        <v>0</v>
      </c>
    </row>
    <row r="5368" spans="10:13" ht="14.4" hidden="1" x14ac:dyDescent="0.3">
      <c r="J5368" s="137">
        <v>767.4</v>
      </c>
      <c r="K5368" s="137">
        <v>720</v>
      </c>
      <c r="L5368" s="137">
        <v>47.4</v>
      </c>
      <c r="M5368" s="137">
        <v>0</v>
      </c>
    </row>
    <row r="5369" spans="10:13" ht="14.4" hidden="1" x14ac:dyDescent="0.3">
      <c r="J5369" s="137">
        <v>78228.100000000006</v>
      </c>
      <c r="K5369" s="137">
        <v>72000.09</v>
      </c>
      <c r="L5369" s="137">
        <v>1800</v>
      </c>
      <c r="M5369" s="137">
        <v>4428.01</v>
      </c>
    </row>
    <row r="5370" spans="10:13" ht="14.4" hidden="1" x14ac:dyDescent="0.3">
      <c r="J5370" s="137">
        <v>927.5</v>
      </c>
      <c r="K5370" s="137">
        <v>756</v>
      </c>
      <c r="L5370" s="137">
        <v>171.5</v>
      </c>
      <c r="M5370" s="137">
        <v>0</v>
      </c>
    </row>
    <row r="5371" spans="10:13" ht="14.4" hidden="1" x14ac:dyDescent="0.3">
      <c r="J5371" s="137">
        <v>558</v>
      </c>
      <c r="K5371" s="137">
        <v>558</v>
      </c>
      <c r="L5371" s="137">
        <v>0</v>
      </c>
      <c r="M5371" s="137">
        <v>0</v>
      </c>
    </row>
    <row r="5372" spans="10:13" ht="14.4" hidden="1" x14ac:dyDescent="0.3">
      <c r="J5372" s="137">
        <v>4028.2</v>
      </c>
      <c r="K5372" s="137">
        <v>3707.5</v>
      </c>
      <c r="L5372" s="137">
        <v>92.69</v>
      </c>
      <c r="M5372" s="137">
        <v>228.01</v>
      </c>
    </row>
    <row r="5373" spans="10:13" ht="14.4" hidden="1" x14ac:dyDescent="0.3">
      <c r="J5373" s="137">
        <v>77581.350000000006</v>
      </c>
      <c r="K5373" s="137">
        <v>73887</v>
      </c>
      <c r="L5373" s="137">
        <v>0</v>
      </c>
      <c r="M5373" s="137">
        <v>3694.35</v>
      </c>
    </row>
    <row r="5374" spans="10:13" ht="14.4" hidden="1" x14ac:dyDescent="0.3">
      <c r="J5374" s="137">
        <v>8815.7999999999993</v>
      </c>
      <c r="K5374" s="137">
        <v>8396</v>
      </c>
      <c r="L5374" s="137">
        <v>0</v>
      </c>
      <c r="M5374" s="137">
        <v>419.8</v>
      </c>
    </row>
    <row r="5375" spans="10:13" ht="14.4" hidden="1" x14ac:dyDescent="0.3">
      <c r="J5375" s="137">
        <v>3297</v>
      </c>
      <c r="K5375" s="137">
        <v>3297</v>
      </c>
      <c r="L5375" s="137">
        <v>0</v>
      </c>
      <c r="M5375" s="137">
        <v>0</v>
      </c>
    </row>
    <row r="5376" spans="10:13" ht="14.4" hidden="1" x14ac:dyDescent="0.3">
      <c r="J5376" s="137">
        <v>331.61</v>
      </c>
      <c r="K5376" s="137">
        <v>331.61</v>
      </c>
      <c r="L5376" s="137">
        <v>0</v>
      </c>
      <c r="M5376" s="137">
        <v>0</v>
      </c>
    </row>
    <row r="5377" spans="10:13" ht="14.4" hidden="1" x14ac:dyDescent="0.3">
      <c r="J5377" s="137">
        <v>15750.35</v>
      </c>
      <c r="K5377" s="137">
        <v>14318.5</v>
      </c>
      <c r="L5377" s="137">
        <v>0</v>
      </c>
      <c r="M5377" s="137">
        <v>1431.85</v>
      </c>
    </row>
    <row r="5378" spans="10:13" ht="14.4" hidden="1" x14ac:dyDescent="0.3">
      <c r="J5378" s="137">
        <v>483.75</v>
      </c>
      <c r="K5378" s="137">
        <v>483.75</v>
      </c>
      <c r="L5378" s="137">
        <v>0</v>
      </c>
      <c r="M5378" s="137">
        <v>0</v>
      </c>
    </row>
    <row r="5379" spans="10:13" ht="14.4" hidden="1" x14ac:dyDescent="0.3">
      <c r="J5379" s="137">
        <v>125.43</v>
      </c>
      <c r="K5379" s="137">
        <v>125.43</v>
      </c>
      <c r="L5379" s="137">
        <v>0</v>
      </c>
      <c r="M5379" s="137">
        <v>0</v>
      </c>
    </row>
    <row r="5380" spans="10:13" ht="14.4" hidden="1" x14ac:dyDescent="0.3">
      <c r="J5380" s="137">
        <v>52930.35</v>
      </c>
      <c r="K5380" s="137">
        <v>48118.5</v>
      </c>
      <c r="L5380" s="137">
        <v>0</v>
      </c>
      <c r="M5380" s="137">
        <v>4811.8500000000004</v>
      </c>
    </row>
    <row r="5381" spans="10:13" ht="14.4" hidden="1" x14ac:dyDescent="0.3">
      <c r="J5381" s="137">
        <v>10535.8</v>
      </c>
      <c r="K5381" s="137">
        <v>9697</v>
      </c>
      <c r="L5381" s="137">
        <v>242.43</v>
      </c>
      <c r="M5381" s="137">
        <v>596.37</v>
      </c>
    </row>
    <row r="5382" spans="10:13" ht="14.4" hidden="1" x14ac:dyDescent="0.3">
      <c r="J5382" s="137">
        <v>3033</v>
      </c>
      <c r="K5382" s="137">
        <v>3033</v>
      </c>
      <c r="L5382" s="137">
        <v>0</v>
      </c>
      <c r="M5382" s="137">
        <v>0</v>
      </c>
    </row>
    <row r="5383" spans="10:13" ht="14.4" hidden="1" x14ac:dyDescent="0.3">
      <c r="J5383" s="137">
        <v>2019.15</v>
      </c>
      <c r="K5383" s="137">
        <v>1923</v>
      </c>
      <c r="L5383" s="137">
        <v>0</v>
      </c>
      <c r="M5383" s="137">
        <v>96.15</v>
      </c>
    </row>
    <row r="5384" spans="10:13" ht="14.4" hidden="1" x14ac:dyDescent="0.3">
      <c r="J5384" s="137">
        <v>15000</v>
      </c>
      <c r="K5384" s="137">
        <v>15000</v>
      </c>
      <c r="L5384" s="137">
        <v>0</v>
      </c>
      <c r="M5384" s="137">
        <v>0</v>
      </c>
    </row>
    <row r="5385" spans="10:13" ht="14.4" hidden="1" x14ac:dyDescent="0.3">
      <c r="J5385" s="137">
        <v>4748.1000000000004</v>
      </c>
      <c r="K5385" s="137">
        <v>4522</v>
      </c>
      <c r="L5385" s="137">
        <v>0</v>
      </c>
      <c r="M5385" s="137">
        <v>226.1</v>
      </c>
    </row>
    <row r="5386" spans="10:13" ht="14.4" hidden="1" x14ac:dyDescent="0.3">
      <c r="J5386" s="137">
        <v>7726</v>
      </c>
      <c r="K5386" s="137">
        <v>7726</v>
      </c>
      <c r="L5386" s="137">
        <v>0</v>
      </c>
      <c r="M5386" s="137">
        <v>0</v>
      </c>
    </row>
    <row r="5387" spans="10:13" ht="14.4" hidden="1" x14ac:dyDescent="0.3">
      <c r="J5387" s="137">
        <v>66827</v>
      </c>
      <c r="K5387" s="137">
        <v>61132.17</v>
      </c>
      <c r="L5387" s="137">
        <v>1912.17</v>
      </c>
      <c r="M5387" s="137">
        <v>3782.66</v>
      </c>
    </row>
    <row r="5388" spans="10:13" ht="14.4" hidden="1" x14ac:dyDescent="0.3">
      <c r="J5388" s="137">
        <v>10759.39</v>
      </c>
      <c r="K5388" s="137">
        <v>9871</v>
      </c>
      <c r="L5388" s="137">
        <v>0</v>
      </c>
      <c r="M5388" s="137">
        <v>888.39</v>
      </c>
    </row>
    <row r="5389" spans="10:13" ht="14.4" hidden="1" x14ac:dyDescent="0.3">
      <c r="J5389" s="137">
        <v>50184.08</v>
      </c>
      <c r="K5389" s="137">
        <v>46188.75</v>
      </c>
      <c r="L5389" s="137">
        <v>1154.72</v>
      </c>
      <c r="M5389" s="137">
        <v>2840.61</v>
      </c>
    </row>
    <row r="5390" spans="10:13" ht="14.4" hidden="1" x14ac:dyDescent="0.3">
      <c r="J5390" s="137">
        <v>31893</v>
      </c>
      <c r="K5390" s="137">
        <v>26577.5</v>
      </c>
      <c r="L5390" s="137">
        <v>0</v>
      </c>
      <c r="M5390" s="137">
        <v>5315.5</v>
      </c>
    </row>
    <row r="5391" spans="10:13" ht="14.4" hidden="1" x14ac:dyDescent="0.3">
      <c r="J5391" s="137">
        <v>10377</v>
      </c>
      <c r="K5391" s="137">
        <v>10377</v>
      </c>
      <c r="L5391" s="137">
        <v>0</v>
      </c>
      <c r="M5391" s="137">
        <v>0</v>
      </c>
    </row>
    <row r="5392" spans="10:13" ht="14.4" hidden="1" x14ac:dyDescent="0.3">
      <c r="J5392" s="137">
        <v>14562.01</v>
      </c>
      <c r="K5392" s="137">
        <v>14021</v>
      </c>
      <c r="L5392" s="137">
        <v>541.01</v>
      </c>
      <c r="M5392" s="137">
        <v>0</v>
      </c>
    </row>
    <row r="5393" spans="10:13" ht="14.4" hidden="1" x14ac:dyDescent="0.3">
      <c r="J5393" s="137">
        <v>14930.5</v>
      </c>
      <c r="K5393" s="137">
        <v>14930.5</v>
      </c>
      <c r="L5393" s="137">
        <v>0</v>
      </c>
      <c r="M5393" s="137">
        <v>0</v>
      </c>
    </row>
    <row r="5394" spans="10:13" ht="14.4" hidden="1" x14ac:dyDescent="0.3">
      <c r="J5394" s="137">
        <v>37.46</v>
      </c>
      <c r="K5394" s="137">
        <v>33.07</v>
      </c>
      <c r="L5394" s="137">
        <v>4.3899999999999997</v>
      </c>
      <c r="M5394" s="137">
        <v>0</v>
      </c>
    </row>
    <row r="5395" spans="10:13" ht="14.4" hidden="1" x14ac:dyDescent="0.3">
      <c r="J5395" s="137">
        <v>7</v>
      </c>
      <c r="K5395" s="137">
        <v>2.09</v>
      </c>
      <c r="L5395" s="137">
        <v>4.91</v>
      </c>
      <c r="M5395" s="137">
        <v>0</v>
      </c>
    </row>
    <row r="5396" spans="10:13" ht="14.4" hidden="1" x14ac:dyDescent="0.3">
      <c r="J5396" s="137">
        <v>19098.330000000002</v>
      </c>
      <c r="K5396" s="137">
        <v>17337</v>
      </c>
      <c r="L5396" s="137">
        <v>26.03</v>
      </c>
      <c r="M5396" s="137">
        <v>1735.3</v>
      </c>
    </row>
    <row r="5397" spans="10:13" ht="14.4" hidden="1" x14ac:dyDescent="0.3">
      <c r="J5397" s="137">
        <v>298</v>
      </c>
      <c r="K5397" s="137">
        <v>298</v>
      </c>
      <c r="L5397" s="137">
        <v>0</v>
      </c>
      <c r="M5397" s="137">
        <v>0</v>
      </c>
    </row>
    <row r="5398" spans="10:13" ht="14.4" hidden="1" x14ac:dyDescent="0.3">
      <c r="J5398" s="137">
        <v>2088.5</v>
      </c>
      <c r="K5398" s="137">
        <v>2088.5</v>
      </c>
      <c r="L5398" s="137">
        <v>0</v>
      </c>
      <c r="M5398" s="137">
        <v>0</v>
      </c>
    </row>
    <row r="5399" spans="10:13" ht="14.4" hidden="1" x14ac:dyDescent="0.3">
      <c r="J5399" s="137">
        <v>17056.57</v>
      </c>
      <c r="K5399" s="137">
        <v>12706</v>
      </c>
      <c r="L5399" s="137">
        <v>3538.35</v>
      </c>
      <c r="M5399" s="137">
        <v>812.22</v>
      </c>
    </row>
    <row r="5400" spans="10:13" ht="14.4" hidden="1" x14ac:dyDescent="0.3">
      <c r="J5400" s="137">
        <v>11195</v>
      </c>
      <c r="K5400" s="137">
        <v>9770</v>
      </c>
      <c r="L5400" s="137">
        <v>1425</v>
      </c>
      <c r="M5400" s="137">
        <v>0</v>
      </c>
    </row>
    <row r="5401" spans="10:13" ht="14.4" hidden="1" x14ac:dyDescent="0.3">
      <c r="J5401" s="137">
        <v>4230</v>
      </c>
      <c r="K5401" s="137">
        <v>3525</v>
      </c>
      <c r="L5401" s="137">
        <v>0</v>
      </c>
      <c r="M5401" s="137">
        <v>705</v>
      </c>
    </row>
    <row r="5402" spans="10:13" ht="14.4" hidden="1" x14ac:dyDescent="0.3">
      <c r="J5402" s="137">
        <v>8838</v>
      </c>
      <c r="K5402" s="137">
        <v>7365</v>
      </c>
      <c r="L5402" s="137">
        <v>0</v>
      </c>
      <c r="M5402" s="137">
        <v>1473</v>
      </c>
    </row>
    <row r="5403" spans="10:13" ht="14.4" hidden="1" x14ac:dyDescent="0.3">
      <c r="J5403" s="137">
        <v>1368.54</v>
      </c>
      <c r="K5403" s="137">
        <v>195.91</v>
      </c>
      <c r="L5403" s="137">
        <v>1172.6300000000001</v>
      </c>
      <c r="M5403" s="137">
        <v>0</v>
      </c>
    </row>
    <row r="5404" spans="10:13" ht="14.4" hidden="1" x14ac:dyDescent="0.3">
      <c r="J5404" s="137">
        <v>1173.04</v>
      </c>
      <c r="K5404" s="137">
        <v>167.93</v>
      </c>
      <c r="L5404" s="137">
        <v>1005.11</v>
      </c>
      <c r="M5404" s="137">
        <v>0</v>
      </c>
    </row>
    <row r="5405" spans="10:13" ht="14.4" hidden="1" x14ac:dyDescent="0.3">
      <c r="J5405" s="137">
        <v>1368.54</v>
      </c>
      <c r="K5405" s="137">
        <v>195.91</v>
      </c>
      <c r="L5405" s="137">
        <v>1172.6300000000001</v>
      </c>
      <c r="M5405" s="137">
        <v>0</v>
      </c>
    </row>
    <row r="5406" spans="10:13" ht="14.4" hidden="1" x14ac:dyDescent="0.3">
      <c r="J5406" s="137">
        <v>3910.13</v>
      </c>
      <c r="K5406" s="137">
        <v>559.75</v>
      </c>
      <c r="L5406" s="137">
        <v>3350.38</v>
      </c>
      <c r="M5406" s="137">
        <v>0</v>
      </c>
    </row>
    <row r="5407" spans="10:13" ht="14.4" hidden="1" x14ac:dyDescent="0.3">
      <c r="J5407" s="137">
        <v>7820.25</v>
      </c>
      <c r="K5407" s="137">
        <v>1119.5</v>
      </c>
      <c r="L5407" s="137">
        <v>6700.75</v>
      </c>
      <c r="M5407" s="137">
        <v>0</v>
      </c>
    </row>
    <row r="5408" spans="10:13" ht="14.4" hidden="1" x14ac:dyDescent="0.3">
      <c r="J5408" s="137">
        <v>4323</v>
      </c>
      <c r="K5408" s="137">
        <v>4323</v>
      </c>
      <c r="L5408" s="137">
        <v>0</v>
      </c>
      <c r="M5408" s="137">
        <v>0</v>
      </c>
    </row>
    <row r="5409" spans="10:13" ht="14.4" hidden="1" x14ac:dyDescent="0.3">
      <c r="J5409" s="137">
        <v>14400.12</v>
      </c>
      <c r="K5409" s="137">
        <v>13714.4</v>
      </c>
      <c r="L5409" s="137">
        <v>0</v>
      </c>
      <c r="M5409" s="137">
        <v>685.72</v>
      </c>
    </row>
    <row r="5410" spans="10:13" ht="14.4" hidden="1" x14ac:dyDescent="0.3">
      <c r="J5410" s="137">
        <v>12280.18</v>
      </c>
      <c r="K5410" s="137">
        <v>12264.97</v>
      </c>
      <c r="L5410" s="137">
        <v>15.21</v>
      </c>
      <c r="M5410" s="137">
        <v>0</v>
      </c>
    </row>
    <row r="5411" spans="10:13" ht="14.4" hidden="1" x14ac:dyDescent="0.3">
      <c r="J5411" s="137">
        <v>2960.27</v>
      </c>
      <c r="K5411" s="137">
        <v>0</v>
      </c>
      <c r="L5411" s="137">
        <v>2574.15</v>
      </c>
      <c r="M5411" s="137">
        <v>386.12</v>
      </c>
    </row>
    <row r="5412" spans="10:13" ht="14.4" hidden="1" x14ac:dyDescent="0.3">
      <c r="J5412" s="137">
        <v>20225.830000000002</v>
      </c>
      <c r="K5412" s="137">
        <v>20000</v>
      </c>
      <c r="L5412" s="137">
        <v>225.83</v>
      </c>
      <c r="M5412" s="137">
        <v>0</v>
      </c>
    </row>
    <row r="5413" spans="10:13" ht="14.4" hidden="1" x14ac:dyDescent="0.3">
      <c r="J5413" s="137">
        <v>2530.66</v>
      </c>
      <c r="K5413" s="137">
        <v>0</v>
      </c>
      <c r="L5413" s="137">
        <v>2108.88</v>
      </c>
      <c r="M5413" s="137">
        <v>421.78</v>
      </c>
    </row>
    <row r="5414" spans="10:13" ht="14.4" hidden="1" x14ac:dyDescent="0.3">
      <c r="J5414" s="137">
        <v>69247.509999999995</v>
      </c>
      <c r="K5414" s="137">
        <v>55418</v>
      </c>
      <c r="L5414" s="137">
        <v>2288.2600000000002</v>
      </c>
      <c r="M5414" s="137">
        <v>11541.25</v>
      </c>
    </row>
    <row r="5415" spans="10:13" ht="14.4" hidden="1" x14ac:dyDescent="0.3">
      <c r="J5415" s="137">
        <v>5004.45</v>
      </c>
      <c r="K5415" s="137">
        <v>5004.45</v>
      </c>
      <c r="L5415" s="137">
        <v>0</v>
      </c>
      <c r="M5415" s="137">
        <v>0</v>
      </c>
    </row>
    <row r="5416" spans="10:13" ht="14.4" hidden="1" x14ac:dyDescent="0.3">
      <c r="J5416" s="137">
        <v>5774.46</v>
      </c>
      <c r="K5416" s="137">
        <v>4812.05</v>
      </c>
      <c r="L5416" s="137">
        <v>0</v>
      </c>
      <c r="M5416" s="137">
        <v>962.41</v>
      </c>
    </row>
    <row r="5417" spans="10:13" ht="14.4" hidden="1" x14ac:dyDescent="0.3">
      <c r="J5417" s="137">
        <v>1705.03</v>
      </c>
      <c r="K5417" s="137">
        <v>0</v>
      </c>
      <c r="L5417" s="137">
        <v>1420.86</v>
      </c>
      <c r="M5417" s="137">
        <v>284.17</v>
      </c>
    </row>
    <row r="5418" spans="10:13" ht="14.4" hidden="1" x14ac:dyDescent="0.3">
      <c r="J5418" s="137">
        <v>359375.7</v>
      </c>
      <c r="K5418" s="137">
        <v>0</v>
      </c>
      <c r="L5418" s="137">
        <v>299479.75</v>
      </c>
      <c r="M5418" s="137">
        <v>59895.95</v>
      </c>
    </row>
    <row r="5419" spans="10:13" ht="14.4" hidden="1" x14ac:dyDescent="0.3">
      <c r="J5419" s="137">
        <v>74251.539999999994</v>
      </c>
      <c r="K5419" s="137">
        <v>59588</v>
      </c>
      <c r="L5419" s="137">
        <v>2288.2800000000002</v>
      </c>
      <c r="M5419" s="137">
        <v>12375.26</v>
      </c>
    </row>
    <row r="5420" spans="10:13" ht="14.4" hidden="1" x14ac:dyDescent="0.3">
      <c r="J5420" s="137">
        <v>181126.51</v>
      </c>
      <c r="K5420" s="137">
        <v>0</v>
      </c>
      <c r="L5420" s="137">
        <v>150938.76</v>
      </c>
      <c r="M5420" s="137">
        <v>30187.75</v>
      </c>
    </row>
    <row r="5421" spans="10:13" ht="14.4" hidden="1" x14ac:dyDescent="0.3">
      <c r="J5421" s="137">
        <v>2355.85</v>
      </c>
      <c r="K5421" s="137">
        <v>2222.5</v>
      </c>
      <c r="L5421" s="137">
        <v>0</v>
      </c>
      <c r="M5421" s="137">
        <v>133.35</v>
      </c>
    </row>
    <row r="5422" spans="10:13" ht="14.4" hidden="1" x14ac:dyDescent="0.3">
      <c r="J5422" s="137">
        <v>5933.36</v>
      </c>
      <c r="K5422" s="137">
        <v>5000</v>
      </c>
      <c r="L5422" s="137">
        <v>933.36</v>
      </c>
      <c r="M5422" s="137">
        <v>0</v>
      </c>
    </row>
    <row r="5423" spans="10:13" ht="14.4" hidden="1" x14ac:dyDescent="0.3">
      <c r="J5423" s="137">
        <v>7008.22</v>
      </c>
      <c r="K5423" s="137">
        <v>7008.22</v>
      </c>
      <c r="L5423" s="137">
        <v>0</v>
      </c>
      <c r="M5423" s="137">
        <v>0</v>
      </c>
    </row>
    <row r="5424" spans="10:13" ht="14.4" hidden="1" x14ac:dyDescent="0.3">
      <c r="J5424" s="137">
        <v>12000</v>
      </c>
      <c r="K5424" s="137">
        <v>10000</v>
      </c>
      <c r="L5424" s="137">
        <v>0</v>
      </c>
      <c r="M5424" s="137">
        <v>2000</v>
      </c>
    </row>
    <row r="5425" spans="10:13" ht="14.4" hidden="1" x14ac:dyDescent="0.3">
      <c r="J5425" s="137">
        <v>3125.83</v>
      </c>
      <c r="K5425" s="137">
        <v>3100</v>
      </c>
      <c r="L5425" s="137">
        <v>25.83</v>
      </c>
      <c r="M5425" s="137">
        <v>0</v>
      </c>
    </row>
    <row r="5426" spans="10:13" ht="14.4" hidden="1" x14ac:dyDescent="0.3">
      <c r="J5426" s="137">
        <v>24375</v>
      </c>
      <c r="K5426" s="137">
        <v>24375</v>
      </c>
      <c r="L5426" s="137">
        <v>0</v>
      </c>
      <c r="M5426" s="137">
        <v>0</v>
      </c>
    </row>
    <row r="5427" spans="10:13" ht="14.4" hidden="1" x14ac:dyDescent="0.3">
      <c r="J5427" s="137">
        <v>7667</v>
      </c>
      <c r="K5427" s="137">
        <v>7667</v>
      </c>
      <c r="L5427" s="137">
        <v>0</v>
      </c>
      <c r="M5427" s="137">
        <v>0</v>
      </c>
    </row>
    <row r="5428" spans="10:13" ht="14.4" hidden="1" x14ac:dyDescent="0.3">
      <c r="J5428" s="137">
        <v>2310.0700000000002</v>
      </c>
      <c r="K5428" s="137">
        <v>2310.0700000000002</v>
      </c>
      <c r="L5428" s="137">
        <v>0</v>
      </c>
      <c r="M5428" s="137">
        <v>0</v>
      </c>
    </row>
    <row r="5429" spans="10:13" ht="14.4" hidden="1" x14ac:dyDescent="0.3">
      <c r="J5429" s="137">
        <v>1198.5</v>
      </c>
      <c r="K5429" s="137">
        <v>1198.5</v>
      </c>
      <c r="L5429" s="137">
        <v>0</v>
      </c>
      <c r="M5429" s="137">
        <v>0</v>
      </c>
    </row>
    <row r="5430" spans="10:13" ht="14.4" hidden="1" x14ac:dyDescent="0.3">
      <c r="J5430" s="137">
        <v>2575</v>
      </c>
      <c r="K5430" s="137">
        <v>2575</v>
      </c>
      <c r="L5430" s="137">
        <v>0</v>
      </c>
      <c r="M5430" s="137">
        <v>0</v>
      </c>
    </row>
    <row r="5431" spans="10:13" ht="14.4" hidden="1" x14ac:dyDescent="0.3">
      <c r="J5431" s="137">
        <v>13923</v>
      </c>
      <c r="K5431" s="137">
        <v>13260</v>
      </c>
      <c r="L5431" s="137">
        <v>0</v>
      </c>
      <c r="M5431" s="137">
        <v>663</v>
      </c>
    </row>
    <row r="5432" spans="10:13" ht="14.4" hidden="1" x14ac:dyDescent="0.3">
      <c r="J5432" s="137">
        <v>9812.89</v>
      </c>
      <c r="K5432" s="137">
        <v>8734</v>
      </c>
      <c r="L5432" s="137">
        <v>191.44</v>
      </c>
      <c r="M5432" s="137">
        <v>887.45</v>
      </c>
    </row>
    <row r="5433" spans="10:13" ht="14.4" hidden="1" x14ac:dyDescent="0.3">
      <c r="J5433" s="137">
        <v>6498.12</v>
      </c>
      <c r="K5433" s="137">
        <v>5460</v>
      </c>
      <c r="L5433" s="137">
        <v>447.38</v>
      </c>
      <c r="M5433" s="137">
        <v>590.74</v>
      </c>
    </row>
    <row r="5434" spans="10:13" ht="14.4" hidden="1" x14ac:dyDescent="0.3">
      <c r="J5434" s="137">
        <v>1346.92</v>
      </c>
      <c r="K5434" s="137">
        <v>1239.68</v>
      </c>
      <c r="L5434" s="137">
        <v>31</v>
      </c>
      <c r="M5434" s="137">
        <v>76.239999999999995</v>
      </c>
    </row>
    <row r="5435" spans="10:13" ht="14.4" hidden="1" x14ac:dyDescent="0.3">
      <c r="J5435" s="137">
        <v>9472.0499999999993</v>
      </c>
      <c r="K5435" s="137">
        <v>9021</v>
      </c>
      <c r="L5435" s="137">
        <v>0</v>
      </c>
      <c r="M5435" s="137">
        <v>451.05</v>
      </c>
    </row>
    <row r="5436" spans="10:13" ht="14.4" hidden="1" x14ac:dyDescent="0.3">
      <c r="J5436" s="137">
        <v>20000</v>
      </c>
      <c r="K5436" s="137">
        <v>20000</v>
      </c>
      <c r="L5436" s="137">
        <v>0</v>
      </c>
      <c r="M5436" s="137">
        <v>0</v>
      </c>
    </row>
    <row r="5437" spans="10:13" ht="14.4" hidden="1" x14ac:dyDescent="0.3">
      <c r="J5437" s="137">
        <v>15750</v>
      </c>
      <c r="K5437" s="137">
        <v>15000</v>
      </c>
      <c r="L5437" s="137">
        <v>0</v>
      </c>
      <c r="M5437" s="137">
        <v>750</v>
      </c>
    </row>
    <row r="5438" spans="10:13" ht="14.4" hidden="1" x14ac:dyDescent="0.3">
      <c r="J5438" s="137">
        <v>9641.83</v>
      </c>
      <c r="K5438" s="137">
        <v>8765.2999999999993</v>
      </c>
      <c r="L5438" s="137">
        <v>0</v>
      </c>
      <c r="M5438" s="137">
        <v>876.53</v>
      </c>
    </row>
    <row r="5439" spans="10:13" ht="14.4" hidden="1" x14ac:dyDescent="0.3">
      <c r="J5439" s="137">
        <v>1092</v>
      </c>
      <c r="K5439" s="137">
        <v>910</v>
      </c>
      <c r="L5439" s="137">
        <v>0</v>
      </c>
      <c r="M5439" s="137">
        <v>182</v>
      </c>
    </row>
    <row r="5440" spans="10:13" ht="14.4" hidden="1" x14ac:dyDescent="0.3">
      <c r="J5440" s="137">
        <v>13888</v>
      </c>
      <c r="K5440" s="137">
        <v>13888</v>
      </c>
      <c r="L5440" s="137">
        <v>0</v>
      </c>
      <c r="M5440" s="137">
        <v>0</v>
      </c>
    </row>
    <row r="5441" spans="10:13" ht="14.4" hidden="1" x14ac:dyDescent="0.3">
      <c r="J5441" s="137">
        <v>2123</v>
      </c>
      <c r="K5441" s="137">
        <v>2123</v>
      </c>
      <c r="L5441" s="137">
        <v>0</v>
      </c>
      <c r="M5441" s="137">
        <v>0</v>
      </c>
    </row>
    <row r="5442" spans="10:13" ht="14.4" hidden="1" x14ac:dyDescent="0.3">
      <c r="J5442" s="137">
        <v>5406.42</v>
      </c>
      <c r="K5442" s="137">
        <v>4976</v>
      </c>
      <c r="L5442" s="137">
        <v>124.4</v>
      </c>
      <c r="M5442" s="137">
        <v>306.02</v>
      </c>
    </row>
    <row r="5443" spans="10:13" ht="14.4" hidden="1" x14ac:dyDescent="0.3">
      <c r="J5443" s="137">
        <v>1.5</v>
      </c>
      <c r="K5443" s="137">
        <v>1.27</v>
      </c>
      <c r="L5443" s="137">
        <v>0.23</v>
      </c>
      <c r="M5443" s="137">
        <v>0</v>
      </c>
    </row>
    <row r="5444" spans="10:13" ht="14.4" hidden="1" x14ac:dyDescent="0.3">
      <c r="J5444" s="137">
        <v>2187.5</v>
      </c>
      <c r="K5444" s="137">
        <v>1250</v>
      </c>
      <c r="L5444" s="137">
        <v>937.5</v>
      </c>
      <c r="M5444" s="137">
        <v>0</v>
      </c>
    </row>
    <row r="5445" spans="10:13" ht="14.4" hidden="1" x14ac:dyDescent="0.3">
      <c r="J5445" s="137">
        <v>3160</v>
      </c>
      <c r="K5445" s="137">
        <v>3160</v>
      </c>
      <c r="L5445" s="137">
        <v>0</v>
      </c>
      <c r="M5445" s="137">
        <v>0</v>
      </c>
    </row>
    <row r="5446" spans="10:13" ht="14.4" hidden="1" x14ac:dyDescent="0.3">
      <c r="J5446" s="137">
        <v>4915.0200000000004</v>
      </c>
      <c r="K5446" s="137">
        <v>4468.2</v>
      </c>
      <c r="L5446" s="137">
        <v>0</v>
      </c>
      <c r="M5446" s="137">
        <v>446.82</v>
      </c>
    </row>
    <row r="5447" spans="10:13" ht="14.4" hidden="1" x14ac:dyDescent="0.3">
      <c r="J5447" s="137">
        <v>2960</v>
      </c>
      <c r="K5447" s="137">
        <v>2960</v>
      </c>
      <c r="L5447" s="137">
        <v>0</v>
      </c>
      <c r="M5447" s="137">
        <v>0</v>
      </c>
    </row>
    <row r="5448" spans="10:13" ht="14.4" hidden="1" x14ac:dyDescent="0.3">
      <c r="J5448" s="137">
        <v>4207.5</v>
      </c>
      <c r="K5448" s="137">
        <v>3825</v>
      </c>
      <c r="L5448" s="137">
        <v>0</v>
      </c>
      <c r="M5448" s="137">
        <v>382.5</v>
      </c>
    </row>
    <row r="5449" spans="10:13" ht="14.4" hidden="1" x14ac:dyDescent="0.3">
      <c r="J5449" s="137">
        <v>20917.2</v>
      </c>
      <c r="K5449" s="137">
        <v>17431</v>
      </c>
      <c r="L5449" s="137">
        <v>0</v>
      </c>
      <c r="M5449" s="137">
        <v>3486.2</v>
      </c>
    </row>
    <row r="5450" spans="10:13" ht="14.4" hidden="1" x14ac:dyDescent="0.3">
      <c r="J5450" s="137">
        <v>30573.599999999999</v>
      </c>
      <c r="K5450" s="137">
        <v>25478</v>
      </c>
      <c r="L5450" s="137">
        <v>0</v>
      </c>
      <c r="M5450" s="137">
        <v>5095.6000000000004</v>
      </c>
    </row>
    <row r="5451" spans="10:13" ht="14.4" hidden="1" x14ac:dyDescent="0.3">
      <c r="J5451" s="137">
        <v>143712.79999999999</v>
      </c>
      <c r="K5451" s="137">
        <v>143712.79999999999</v>
      </c>
      <c r="L5451" s="137">
        <v>0</v>
      </c>
      <c r="M5451" s="137">
        <v>0</v>
      </c>
    </row>
    <row r="5452" spans="10:13" ht="14.4" hidden="1" x14ac:dyDescent="0.3">
      <c r="J5452" s="137">
        <v>3593.7</v>
      </c>
      <c r="K5452" s="137">
        <v>3593.7</v>
      </c>
      <c r="L5452" s="137">
        <v>0</v>
      </c>
      <c r="M5452" s="137">
        <v>0</v>
      </c>
    </row>
    <row r="5453" spans="10:13" ht="14.4" hidden="1" x14ac:dyDescent="0.3">
      <c r="J5453" s="137">
        <v>8780.67</v>
      </c>
      <c r="K5453" s="137">
        <v>7952</v>
      </c>
      <c r="L5453" s="137">
        <v>32.25</v>
      </c>
      <c r="M5453" s="137">
        <v>796.42</v>
      </c>
    </row>
    <row r="5454" spans="10:13" ht="14.4" hidden="1" x14ac:dyDescent="0.3">
      <c r="J5454" s="137">
        <v>58574.96</v>
      </c>
      <c r="K5454" s="137">
        <v>53070.5</v>
      </c>
      <c r="L5454" s="137">
        <v>181.28</v>
      </c>
      <c r="M5454" s="137">
        <v>5323.18</v>
      </c>
    </row>
    <row r="5455" spans="10:13" ht="14.4" hidden="1" x14ac:dyDescent="0.3">
      <c r="J5455" s="137">
        <v>1884.68</v>
      </c>
      <c r="K5455" s="137">
        <v>1778</v>
      </c>
      <c r="L5455" s="137">
        <v>0</v>
      </c>
      <c r="M5455" s="137">
        <v>106.68</v>
      </c>
    </row>
    <row r="5456" spans="10:13" ht="14.4" hidden="1" x14ac:dyDescent="0.3">
      <c r="J5456" s="137">
        <v>2383</v>
      </c>
      <c r="K5456" s="137">
        <v>2383</v>
      </c>
      <c r="L5456" s="137">
        <v>0</v>
      </c>
      <c r="M5456" s="137">
        <v>0</v>
      </c>
    </row>
    <row r="5457" spans="10:13" ht="14.4" hidden="1" x14ac:dyDescent="0.3">
      <c r="J5457" s="137">
        <v>12833.47</v>
      </c>
      <c r="K5457" s="137">
        <v>6791</v>
      </c>
      <c r="L5457" s="137">
        <v>6042.47</v>
      </c>
      <c r="M5457" s="137">
        <v>0</v>
      </c>
    </row>
    <row r="5458" spans="10:13" ht="14.4" hidden="1" x14ac:dyDescent="0.3">
      <c r="J5458" s="137">
        <v>43976.21</v>
      </c>
      <c r="K5458" s="137">
        <v>43976.21</v>
      </c>
      <c r="L5458" s="137">
        <v>0</v>
      </c>
      <c r="M5458" s="137">
        <v>0</v>
      </c>
    </row>
    <row r="5459" spans="10:13" ht="14.4" hidden="1" x14ac:dyDescent="0.3">
      <c r="J5459" s="137">
        <v>5500</v>
      </c>
      <c r="K5459" s="137">
        <v>5000</v>
      </c>
      <c r="L5459" s="137">
        <v>0</v>
      </c>
      <c r="M5459" s="137">
        <v>500</v>
      </c>
    </row>
    <row r="5460" spans="10:13" ht="14.4" hidden="1" x14ac:dyDescent="0.3">
      <c r="J5460" s="137">
        <v>512.5</v>
      </c>
      <c r="K5460" s="137">
        <v>512.5</v>
      </c>
      <c r="L5460" s="137">
        <v>0</v>
      </c>
      <c r="M5460" s="137">
        <v>0</v>
      </c>
    </row>
    <row r="5461" spans="10:13" ht="14.4" hidden="1" x14ac:dyDescent="0.3">
      <c r="J5461" s="137">
        <v>8049</v>
      </c>
      <c r="K5461" s="137">
        <v>8049</v>
      </c>
      <c r="L5461" s="137">
        <v>0</v>
      </c>
      <c r="M5461" s="137">
        <v>0</v>
      </c>
    </row>
    <row r="5462" spans="10:13" ht="14.4" hidden="1" x14ac:dyDescent="0.3">
      <c r="J5462" s="137">
        <v>75603.740000000005</v>
      </c>
      <c r="K5462" s="137">
        <v>73620.399999999994</v>
      </c>
      <c r="L5462" s="137">
        <v>1983.34</v>
      </c>
      <c r="M5462" s="137">
        <v>0</v>
      </c>
    </row>
    <row r="5463" spans="10:13" ht="14.4" hidden="1" x14ac:dyDescent="0.3">
      <c r="J5463" s="137">
        <v>137936.49</v>
      </c>
      <c r="K5463" s="137">
        <v>126424.5</v>
      </c>
      <c r="L5463" s="137">
        <v>125.63</v>
      </c>
      <c r="M5463" s="137">
        <v>11386.36</v>
      </c>
    </row>
    <row r="5464" spans="10:13" ht="14.4" hidden="1" x14ac:dyDescent="0.3">
      <c r="J5464" s="137">
        <v>1275.5999999999999</v>
      </c>
      <c r="K5464" s="137">
        <v>1063</v>
      </c>
      <c r="L5464" s="137">
        <v>0</v>
      </c>
      <c r="M5464" s="137">
        <v>212.6</v>
      </c>
    </row>
    <row r="5465" spans="10:13" ht="14.4" hidden="1" x14ac:dyDescent="0.3">
      <c r="J5465" s="137">
        <v>11576</v>
      </c>
      <c r="K5465" s="137">
        <v>11576</v>
      </c>
      <c r="L5465" s="137">
        <v>0</v>
      </c>
      <c r="M5465" s="137">
        <v>0</v>
      </c>
    </row>
    <row r="5466" spans="10:13" ht="14.4" hidden="1" x14ac:dyDescent="0.3">
      <c r="J5466" s="137">
        <v>35901.599999999999</v>
      </c>
      <c r="K5466" s="137">
        <v>34192</v>
      </c>
      <c r="L5466" s="137">
        <v>0</v>
      </c>
      <c r="M5466" s="137">
        <v>1709.6</v>
      </c>
    </row>
    <row r="5467" spans="10:13" ht="14.4" hidden="1" x14ac:dyDescent="0.3">
      <c r="J5467" s="137">
        <v>500</v>
      </c>
      <c r="K5467" s="137">
        <v>490</v>
      </c>
      <c r="L5467" s="137">
        <v>10</v>
      </c>
      <c r="M5467" s="137">
        <v>0</v>
      </c>
    </row>
    <row r="5468" spans="10:13" ht="14.4" hidden="1" x14ac:dyDescent="0.3">
      <c r="J5468" s="137">
        <v>11075.4</v>
      </c>
      <c r="K5468" s="137">
        <v>9229.5</v>
      </c>
      <c r="L5468" s="137">
        <v>0</v>
      </c>
      <c r="M5468" s="137">
        <v>1845.9</v>
      </c>
    </row>
    <row r="5469" spans="10:13" ht="14.4" hidden="1" x14ac:dyDescent="0.3">
      <c r="J5469" s="137">
        <v>1413.89</v>
      </c>
      <c r="K5469" s="137">
        <v>1168.5</v>
      </c>
      <c r="L5469" s="137">
        <v>0</v>
      </c>
      <c r="M5469" s="137">
        <v>245.39</v>
      </c>
    </row>
    <row r="5470" spans="10:13" ht="14.4" hidden="1" x14ac:dyDescent="0.3">
      <c r="J5470" s="137">
        <v>203.28</v>
      </c>
      <c r="K5470" s="137">
        <v>168</v>
      </c>
      <c r="L5470" s="137">
        <v>0</v>
      </c>
      <c r="M5470" s="137">
        <v>35.28</v>
      </c>
    </row>
    <row r="5471" spans="10:13" ht="14.4" hidden="1" x14ac:dyDescent="0.3">
      <c r="J5471" s="137">
        <v>13616</v>
      </c>
      <c r="K5471" s="137">
        <v>13616</v>
      </c>
      <c r="L5471" s="137">
        <v>0</v>
      </c>
      <c r="M5471" s="137">
        <v>0</v>
      </c>
    </row>
    <row r="5472" spans="10:13" ht="14.4" hidden="1" x14ac:dyDescent="0.3">
      <c r="J5472" s="137">
        <v>19950</v>
      </c>
      <c r="K5472" s="137">
        <v>19950</v>
      </c>
      <c r="L5472" s="137">
        <v>0</v>
      </c>
      <c r="M5472" s="137">
        <v>0</v>
      </c>
    </row>
    <row r="5473" spans="10:13" ht="14.4" hidden="1" x14ac:dyDescent="0.3">
      <c r="J5473" s="137">
        <v>13110</v>
      </c>
      <c r="K5473" s="137">
        <v>13110</v>
      </c>
      <c r="L5473" s="137">
        <v>0</v>
      </c>
      <c r="M5473" s="137">
        <v>0</v>
      </c>
    </row>
    <row r="5474" spans="10:13" ht="14.4" hidden="1" x14ac:dyDescent="0.3">
      <c r="J5474" s="137">
        <v>3097.24</v>
      </c>
      <c r="K5474" s="137">
        <v>2841.5</v>
      </c>
      <c r="L5474" s="137">
        <v>0</v>
      </c>
      <c r="M5474" s="137">
        <v>255.74</v>
      </c>
    </row>
    <row r="5475" spans="10:13" ht="14.4" hidden="1" x14ac:dyDescent="0.3">
      <c r="J5475" s="137">
        <v>4030.59</v>
      </c>
      <c r="K5475" s="137">
        <v>3615</v>
      </c>
      <c r="L5475" s="137">
        <v>90.24</v>
      </c>
      <c r="M5475" s="137">
        <v>325.35000000000002</v>
      </c>
    </row>
    <row r="5476" spans="10:13" ht="14.4" hidden="1" x14ac:dyDescent="0.3">
      <c r="J5476" s="137">
        <v>9207</v>
      </c>
      <c r="K5476" s="137">
        <v>7672.5</v>
      </c>
      <c r="L5476" s="137">
        <v>0</v>
      </c>
      <c r="M5476" s="137">
        <v>1534.5</v>
      </c>
    </row>
    <row r="5477" spans="10:13" ht="14.4" hidden="1" x14ac:dyDescent="0.3">
      <c r="J5477" s="137">
        <v>7911</v>
      </c>
      <c r="K5477" s="137">
        <v>7911</v>
      </c>
      <c r="L5477" s="137">
        <v>0</v>
      </c>
      <c r="M5477" s="137">
        <v>0</v>
      </c>
    </row>
    <row r="5478" spans="10:13" ht="14.4" hidden="1" x14ac:dyDescent="0.3">
      <c r="J5478" s="137">
        <v>23908</v>
      </c>
      <c r="K5478" s="137">
        <v>23463</v>
      </c>
      <c r="L5478" s="137">
        <v>445</v>
      </c>
      <c r="M5478" s="137">
        <v>0</v>
      </c>
    </row>
    <row r="5479" spans="10:13" ht="14.4" hidden="1" x14ac:dyDescent="0.3">
      <c r="J5479" s="137">
        <v>1002.01</v>
      </c>
      <c r="K5479" s="137">
        <v>870.97</v>
      </c>
      <c r="L5479" s="137">
        <v>131.04</v>
      </c>
      <c r="M5479" s="137">
        <v>0</v>
      </c>
    </row>
    <row r="5480" spans="10:13" ht="14.4" hidden="1" x14ac:dyDescent="0.3">
      <c r="J5480" s="137">
        <v>6483.56</v>
      </c>
      <c r="K5480" s="137">
        <v>6483.56</v>
      </c>
      <c r="L5480" s="137">
        <v>0</v>
      </c>
      <c r="M5480" s="137">
        <v>0</v>
      </c>
    </row>
    <row r="5481" spans="10:13" ht="14.4" hidden="1" x14ac:dyDescent="0.3">
      <c r="J5481" s="137">
        <v>4689.57</v>
      </c>
      <c r="K5481" s="137">
        <v>3943.5</v>
      </c>
      <c r="L5481" s="137">
        <v>746.07</v>
      </c>
      <c r="M5481" s="137">
        <v>0</v>
      </c>
    </row>
    <row r="5482" spans="10:13" ht="14.4" hidden="1" x14ac:dyDescent="0.3">
      <c r="J5482" s="137">
        <v>1665</v>
      </c>
      <c r="K5482" s="137">
        <v>1665</v>
      </c>
      <c r="L5482" s="137">
        <v>0</v>
      </c>
      <c r="M5482" s="137">
        <v>0</v>
      </c>
    </row>
    <row r="5483" spans="10:13" ht="14.4" hidden="1" x14ac:dyDescent="0.3">
      <c r="J5483" s="137">
        <v>138393.4</v>
      </c>
      <c r="K5483" s="137">
        <v>130559.81</v>
      </c>
      <c r="L5483" s="137">
        <v>0</v>
      </c>
      <c r="M5483" s="137">
        <v>7833.59</v>
      </c>
    </row>
    <row r="5484" spans="10:13" ht="14.4" hidden="1" x14ac:dyDescent="0.3">
      <c r="J5484" s="137">
        <v>19809.86</v>
      </c>
      <c r="K5484" s="137">
        <v>21108</v>
      </c>
      <c r="L5484" s="137">
        <v>0</v>
      </c>
      <c r="M5484" s="137">
        <v>-1298.1400000000001</v>
      </c>
    </row>
    <row r="5485" spans="10:13" ht="14.4" hidden="1" x14ac:dyDescent="0.3">
      <c r="J5485" s="137">
        <v>13600</v>
      </c>
      <c r="K5485" s="137">
        <v>13500</v>
      </c>
      <c r="L5485" s="137">
        <v>100</v>
      </c>
      <c r="M5485" s="137">
        <v>0</v>
      </c>
    </row>
    <row r="5486" spans="10:13" ht="14.4" hidden="1" x14ac:dyDescent="0.3">
      <c r="J5486" s="137">
        <v>6608.32</v>
      </c>
      <c r="K5486" s="137">
        <v>6608.32</v>
      </c>
      <c r="L5486" s="137">
        <v>0</v>
      </c>
      <c r="M5486" s="137">
        <v>0</v>
      </c>
    </row>
    <row r="5487" spans="10:13" ht="14.4" hidden="1" x14ac:dyDescent="0.3">
      <c r="J5487" s="137">
        <v>4306</v>
      </c>
      <c r="K5487" s="137">
        <v>4306</v>
      </c>
      <c r="L5487" s="137">
        <v>0</v>
      </c>
      <c r="M5487" s="137">
        <v>0</v>
      </c>
    </row>
    <row r="5488" spans="10:13" ht="14.4" hidden="1" x14ac:dyDescent="0.3">
      <c r="J5488" s="137">
        <v>7597.44</v>
      </c>
      <c r="K5488" s="137">
        <v>7267</v>
      </c>
      <c r="L5488" s="137">
        <v>330.44</v>
      </c>
      <c r="M5488" s="137">
        <v>0</v>
      </c>
    </row>
    <row r="5489" spans="10:13" ht="14.4" hidden="1" x14ac:dyDescent="0.3">
      <c r="J5489" s="137">
        <v>6000</v>
      </c>
      <c r="K5489" s="137">
        <v>5000</v>
      </c>
      <c r="L5489" s="137">
        <v>0</v>
      </c>
      <c r="M5489" s="137">
        <v>1000</v>
      </c>
    </row>
    <row r="5490" spans="10:13" ht="14.4" hidden="1" x14ac:dyDescent="0.3">
      <c r="J5490" s="137">
        <v>1652.4</v>
      </c>
      <c r="K5490" s="137">
        <v>1377</v>
      </c>
      <c r="L5490" s="137">
        <v>0</v>
      </c>
      <c r="M5490" s="137">
        <v>275.39999999999998</v>
      </c>
    </row>
    <row r="5491" spans="10:13" ht="14.4" hidden="1" x14ac:dyDescent="0.3">
      <c r="J5491" s="137">
        <v>1058.4000000000001</v>
      </c>
      <c r="K5491" s="137">
        <v>882</v>
      </c>
      <c r="L5491" s="137">
        <v>0</v>
      </c>
      <c r="M5491" s="137">
        <v>176.4</v>
      </c>
    </row>
    <row r="5492" spans="10:13" ht="14.4" hidden="1" x14ac:dyDescent="0.3">
      <c r="J5492" s="137">
        <v>2400</v>
      </c>
      <c r="K5492" s="137">
        <v>1840</v>
      </c>
      <c r="L5492" s="137">
        <v>160</v>
      </c>
      <c r="M5492" s="137">
        <v>400</v>
      </c>
    </row>
    <row r="5493" spans="10:13" ht="14.4" hidden="1" x14ac:dyDescent="0.3">
      <c r="J5493" s="137">
        <v>1713</v>
      </c>
      <c r="K5493" s="137">
        <v>1427.5</v>
      </c>
      <c r="L5493" s="137">
        <v>0</v>
      </c>
      <c r="M5493" s="137">
        <v>285.5</v>
      </c>
    </row>
    <row r="5494" spans="10:13" ht="14.4" hidden="1" x14ac:dyDescent="0.3">
      <c r="J5494" s="137">
        <v>7253.4</v>
      </c>
      <c r="K5494" s="137">
        <v>6044.5</v>
      </c>
      <c r="L5494" s="137">
        <v>0</v>
      </c>
      <c r="M5494" s="137">
        <v>1208.9000000000001</v>
      </c>
    </row>
    <row r="5495" spans="10:13" ht="14.4" hidden="1" x14ac:dyDescent="0.3">
      <c r="J5495" s="137">
        <v>2721.6</v>
      </c>
      <c r="K5495" s="137">
        <v>2268</v>
      </c>
      <c r="L5495" s="137">
        <v>0</v>
      </c>
      <c r="M5495" s="137">
        <v>453.6</v>
      </c>
    </row>
    <row r="5496" spans="10:13" ht="14.4" hidden="1" x14ac:dyDescent="0.3">
      <c r="J5496" s="137">
        <v>8616.6</v>
      </c>
      <c r="K5496" s="137">
        <v>7180.5</v>
      </c>
      <c r="L5496" s="137">
        <v>0</v>
      </c>
      <c r="M5496" s="137">
        <v>1436.1</v>
      </c>
    </row>
    <row r="5497" spans="10:13" ht="14.4" hidden="1" x14ac:dyDescent="0.3">
      <c r="J5497" s="137">
        <v>1339.2</v>
      </c>
      <c r="K5497" s="137">
        <v>1116</v>
      </c>
      <c r="L5497" s="137">
        <v>0</v>
      </c>
      <c r="M5497" s="137">
        <v>223.2</v>
      </c>
    </row>
    <row r="5498" spans="10:13" ht="14.4" hidden="1" x14ac:dyDescent="0.3">
      <c r="J5498" s="137">
        <v>2938.49</v>
      </c>
      <c r="K5498" s="137">
        <v>2155.9499999999998</v>
      </c>
      <c r="L5498" s="137">
        <v>782.54000000000008</v>
      </c>
      <c r="M5498" s="137">
        <v>0</v>
      </c>
    </row>
    <row r="5499" spans="10:13" ht="14.4" hidden="1" x14ac:dyDescent="0.3">
      <c r="J5499" s="137">
        <v>3550.98</v>
      </c>
      <c r="K5499" s="137">
        <v>3518</v>
      </c>
      <c r="L5499" s="137">
        <v>32.979999999999997</v>
      </c>
      <c r="M5499" s="137">
        <v>0</v>
      </c>
    </row>
    <row r="5500" spans="10:13" ht="14.4" hidden="1" x14ac:dyDescent="0.3">
      <c r="J5500" s="137">
        <v>1989</v>
      </c>
      <c r="K5500" s="137">
        <v>1989</v>
      </c>
      <c r="L5500" s="137">
        <v>0</v>
      </c>
      <c r="M5500" s="137">
        <v>0</v>
      </c>
    </row>
    <row r="5501" spans="10:13" ht="14.4" hidden="1" x14ac:dyDescent="0.3">
      <c r="J5501" s="137">
        <v>13986</v>
      </c>
      <c r="K5501" s="137">
        <v>13320</v>
      </c>
      <c r="L5501" s="137">
        <v>0</v>
      </c>
      <c r="M5501" s="137">
        <v>666</v>
      </c>
    </row>
    <row r="5502" spans="10:13" ht="14.4" hidden="1" x14ac:dyDescent="0.3">
      <c r="J5502" s="137">
        <v>860.4</v>
      </c>
      <c r="K5502" s="137">
        <v>717</v>
      </c>
      <c r="L5502" s="137">
        <v>0</v>
      </c>
      <c r="M5502" s="137">
        <v>143.4</v>
      </c>
    </row>
    <row r="5503" spans="10:13" ht="14.4" hidden="1" x14ac:dyDescent="0.3">
      <c r="J5503" s="137">
        <v>5784.1</v>
      </c>
      <c r="K5503" s="137">
        <v>3150</v>
      </c>
      <c r="L5503" s="137">
        <v>1670.08</v>
      </c>
      <c r="M5503" s="137">
        <v>964.02</v>
      </c>
    </row>
    <row r="5504" spans="10:13" ht="14.4" hidden="1" x14ac:dyDescent="0.3">
      <c r="J5504" s="137">
        <v>3000</v>
      </c>
      <c r="K5504" s="137">
        <v>3000</v>
      </c>
      <c r="L5504" s="137">
        <v>0</v>
      </c>
      <c r="M5504" s="137">
        <v>0</v>
      </c>
    </row>
    <row r="5505" spans="10:13" ht="14.4" hidden="1" x14ac:dyDescent="0.3">
      <c r="J5505" s="137">
        <v>6650</v>
      </c>
      <c r="K5505" s="137">
        <v>6650</v>
      </c>
      <c r="L5505" s="137">
        <v>0</v>
      </c>
      <c r="M5505" s="137">
        <v>0</v>
      </c>
    </row>
    <row r="5506" spans="10:13" ht="14.4" hidden="1" x14ac:dyDescent="0.3">
      <c r="J5506" s="137">
        <v>4369.2</v>
      </c>
      <c r="K5506" s="137">
        <v>3641</v>
      </c>
      <c r="L5506" s="137">
        <v>0</v>
      </c>
      <c r="M5506" s="137">
        <v>728.2</v>
      </c>
    </row>
    <row r="5507" spans="10:13" ht="14.4" hidden="1" x14ac:dyDescent="0.3">
      <c r="J5507" s="137">
        <v>20752</v>
      </c>
      <c r="K5507" s="137">
        <v>10500</v>
      </c>
      <c r="L5507" s="137">
        <v>9307</v>
      </c>
      <c r="M5507" s="137">
        <v>945</v>
      </c>
    </row>
    <row r="5508" spans="10:13" ht="14.4" hidden="1" x14ac:dyDescent="0.3">
      <c r="J5508" s="137">
        <v>42900</v>
      </c>
      <c r="K5508" s="137">
        <v>39000</v>
      </c>
      <c r="L5508" s="137">
        <v>0</v>
      </c>
      <c r="M5508" s="137">
        <v>3900</v>
      </c>
    </row>
    <row r="5509" spans="10:13" ht="14.4" hidden="1" x14ac:dyDescent="0.3">
      <c r="J5509" s="137">
        <v>2187.17</v>
      </c>
      <c r="K5509" s="137">
        <v>1119.5</v>
      </c>
      <c r="L5509" s="137">
        <v>1067.67</v>
      </c>
      <c r="M5509" s="137">
        <v>0</v>
      </c>
    </row>
    <row r="5510" spans="10:13" ht="14.4" hidden="1" x14ac:dyDescent="0.3">
      <c r="J5510" s="137">
        <v>7388.82</v>
      </c>
      <c r="K5510" s="137">
        <v>7282.5</v>
      </c>
      <c r="L5510" s="137">
        <v>106.32</v>
      </c>
      <c r="M5510" s="137">
        <v>0</v>
      </c>
    </row>
    <row r="5511" spans="10:13" ht="14.4" hidden="1" x14ac:dyDescent="0.3">
      <c r="J5511" s="137">
        <v>150.27000000000001</v>
      </c>
      <c r="K5511" s="137">
        <v>0</v>
      </c>
      <c r="L5511" s="137">
        <v>0</v>
      </c>
      <c r="M5511" s="137">
        <v>150.27000000000001</v>
      </c>
    </row>
    <row r="5512" spans="10:13" ht="14.4" hidden="1" x14ac:dyDescent="0.3">
      <c r="J5512" s="137">
        <v>1092</v>
      </c>
      <c r="K5512" s="137">
        <v>1040</v>
      </c>
      <c r="L5512" s="137">
        <v>0</v>
      </c>
      <c r="M5512" s="137">
        <v>52</v>
      </c>
    </row>
    <row r="5513" spans="10:13" ht="14.4" hidden="1" x14ac:dyDescent="0.3">
      <c r="J5513" s="137">
        <v>470.4</v>
      </c>
      <c r="K5513" s="137">
        <v>448</v>
      </c>
      <c r="L5513" s="137">
        <v>0</v>
      </c>
      <c r="M5513" s="137">
        <v>22.4</v>
      </c>
    </row>
    <row r="5514" spans="10:13" ht="14.4" hidden="1" x14ac:dyDescent="0.3">
      <c r="J5514" s="137">
        <v>756</v>
      </c>
      <c r="K5514" s="137">
        <v>720</v>
      </c>
      <c r="L5514" s="137">
        <v>0</v>
      </c>
      <c r="M5514" s="137">
        <v>36</v>
      </c>
    </row>
    <row r="5515" spans="10:13" ht="14.4" hidden="1" x14ac:dyDescent="0.3">
      <c r="J5515" s="137">
        <v>3764.96</v>
      </c>
      <c r="K5515" s="137">
        <v>3547</v>
      </c>
      <c r="L5515" s="137">
        <v>38.68</v>
      </c>
      <c r="M5515" s="137">
        <v>179.28</v>
      </c>
    </row>
    <row r="5516" spans="10:13" ht="14.4" hidden="1" x14ac:dyDescent="0.3">
      <c r="J5516" s="137">
        <v>1854.3</v>
      </c>
      <c r="K5516" s="137">
        <v>1766</v>
      </c>
      <c r="L5516" s="137">
        <v>0</v>
      </c>
      <c r="M5516" s="137">
        <v>88.3</v>
      </c>
    </row>
    <row r="5517" spans="10:13" ht="14.4" hidden="1" x14ac:dyDescent="0.3">
      <c r="J5517" s="137">
        <v>539.70000000000005</v>
      </c>
      <c r="K5517" s="137">
        <v>514</v>
      </c>
      <c r="L5517" s="137">
        <v>0</v>
      </c>
      <c r="M5517" s="137">
        <v>25.7</v>
      </c>
    </row>
    <row r="5518" spans="10:13" ht="14.4" hidden="1" x14ac:dyDescent="0.3">
      <c r="J5518" s="137">
        <v>3609.65</v>
      </c>
      <c r="K5518" s="137">
        <v>3063</v>
      </c>
      <c r="L5518" s="137">
        <v>374.76</v>
      </c>
      <c r="M5518" s="137">
        <v>171.89</v>
      </c>
    </row>
    <row r="5519" spans="10:13" ht="14.4" hidden="1" x14ac:dyDescent="0.3">
      <c r="J5519" s="137">
        <v>907.2</v>
      </c>
      <c r="K5519" s="137">
        <v>864</v>
      </c>
      <c r="L5519" s="137">
        <v>0</v>
      </c>
      <c r="M5519" s="137">
        <v>43.2</v>
      </c>
    </row>
    <row r="5520" spans="10:13" ht="14.4" hidden="1" x14ac:dyDescent="0.3">
      <c r="J5520" s="137">
        <v>932.4</v>
      </c>
      <c r="K5520" s="137">
        <v>888</v>
      </c>
      <c r="L5520" s="137">
        <v>0</v>
      </c>
      <c r="M5520" s="137">
        <v>44.4</v>
      </c>
    </row>
    <row r="5521" spans="10:13" ht="14.4" hidden="1" x14ac:dyDescent="0.3">
      <c r="J5521" s="137">
        <v>653.37</v>
      </c>
      <c r="K5521" s="137">
        <v>0</v>
      </c>
      <c r="L5521" s="137">
        <v>0</v>
      </c>
      <c r="M5521" s="137">
        <v>653.37</v>
      </c>
    </row>
    <row r="5522" spans="10:13" ht="14.4" hidden="1" x14ac:dyDescent="0.3">
      <c r="J5522" s="137">
        <v>809.55</v>
      </c>
      <c r="K5522" s="137">
        <v>771</v>
      </c>
      <c r="L5522" s="137">
        <v>0</v>
      </c>
      <c r="M5522" s="137">
        <v>38.549999999999997</v>
      </c>
    </row>
    <row r="5523" spans="10:13" ht="14.4" hidden="1" x14ac:dyDescent="0.3">
      <c r="J5523" s="137">
        <v>21.6</v>
      </c>
      <c r="K5523" s="137">
        <v>0</v>
      </c>
      <c r="L5523" s="137">
        <v>0</v>
      </c>
      <c r="M5523" s="137">
        <v>21.6</v>
      </c>
    </row>
    <row r="5524" spans="10:13" ht="14.4" hidden="1" x14ac:dyDescent="0.3">
      <c r="J5524" s="137">
        <v>491.4</v>
      </c>
      <c r="K5524" s="137">
        <v>468</v>
      </c>
      <c r="L5524" s="137">
        <v>0</v>
      </c>
      <c r="M5524" s="137">
        <v>23.4</v>
      </c>
    </row>
    <row r="5525" spans="10:13" ht="14.4" hidden="1" x14ac:dyDescent="0.3">
      <c r="J5525" s="137">
        <v>279.74</v>
      </c>
      <c r="K5525" s="137">
        <v>0</v>
      </c>
      <c r="L5525" s="137">
        <v>0</v>
      </c>
      <c r="M5525" s="137">
        <v>279.74</v>
      </c>
    </row>
    <row r="5526" spans="10:13" ht="14.4" hidden="1" x14ac:dyDescent="0.3">
      <c r="J5526" s="137">
        <v>1326.15</v>
      </c>
      <c r="K5526" s="137">
        <v>1263</v>
      </c>
      <c r="L5526" s="137">
        <v>0</v>
      </c>
      <c r="M5526" s="137">
        <v>63.15</v>
      </c>
    </row>
    <row r="5527" spans="10:13" ht="14.4" hidden="1" x14ac:dyDescent="0.3">
      <c r="J5527" s="137">
        <v>1390.2</v>
      </c>
      <c r="K5527" s="137">
        <v>1324</v>
      </c>
      <c r="L5527" s="137">
        <v>0</v>
      </c>
      <c r="M5527" s="137">
        <v>66.2</v>
      </c>
    </row>
    <row r="5528" spans="10:13" ht="14.4" hidden="1" x14ac:dyDescent="0.3">
      <c r="J5528" s="137">
        <v>529.20000000000005</v>
      </c>
      <c r="K5528" s="137">
        <v>504</v>
      </c>
      <c r="L5528" s="137">
        <v>0</v>
      </c>
      <c r="M5528" s="137">
        <v>25.2</v>
      </c>
    </row>
    <row r="5529" spans="10:13" ht="14.4" hidden="1" x14ac:dyDescent="0.3">
      <c r="J5529" s="137">
        <v>2194.5</v>
      </c>
      <c r="K5529" s="137">
        <v>2090</v>
      </c>
      <c r="L5529" s="137">
        <v>0</v>
      </c>
      <c r="M5529" s="137">
        <v>104.5</v>
      </c>
    </row>
    <row r="5530" spans="10:13" ht="14.4" hidden="1" x14ac:dyDescent="0.3">
      <c r="J5530" s="137">
        <v>701.4</v>
      </c>
      <c r="K5530" s="137">
        <v>668</v>
      </c>
      <c r="L5530" s="137">
        <v>0</v>
      </c>
      <c r="M5530" s="137">
        <v>33.4</v>
      </c>
    </row>
    <row r="5531" spans="10:13" ht="14.4" hidden="1" x14ac:dyDescent="0.3">
      <c r="J5531" s="137">
        <v>234.5</v>
      </c>
      <c r="K5531" s="137">
        <v>0</v>
      </c>
      <c r="L5531" s="137">
        <v>0</v>
      </c>
      <c r="M5531" s="137">
        <v>234.5</v>
      </c>
    </row>
    <row r="5532" spans="10:13" ht="14.4" hidden="1" x14ac:dyDescent="0.3">
      <c r="J5532" s="137">
        <v>167.9</v>
      </c>
      <c r="K5532" s="137">
        <v>0</v>
      </c>
      <c r="L5532" s="137">
        <v>0</v>
      </c>
      <c r="M5532" s="137">
        <v>167.9</v>
      </c>
    </row>
    <row r="5533" spans="10:13" ht="14.4" hidden="1" x14ac:dyDescent="0.3">
      <c r="J5533" s="137">
        <v>2346</v>
      </c>
      <c r="K5533" s="137">
        <v>1955</v>
      </c>
      <c r="L5533" s="137">
        <v>0</v>
      </c>
      <c r="M5533" s="137">
        <v>391</v>
      </c>
    </row>
    <row r="5534" spans="10:13" ht="14.4" hidden="1" x14ac:dyDescent="0.3">
      <c r="J5534" s="137">
        <v>8300</v>
      </c>
      <c r="K5534" s="137">
        <v>8300</v>
      </c>
      <c r="L5534" s="137">
        <v>0</v>
      </c>
      <c r="M5534" s="137">
        <v>0</v>
      </c>
    </row>
    <row r="5535" spans="10:13" ht="14.4" hidden="1" x14ac:dyDescent="0.3">
      <c r="J5535" s="137">
        <v>8440</v>
      </c>
      <c r="K5535" s="137">
        <v>900</v>
      </c>
      <c r="L5535" s="137">
        <v>7540</v>
      </c>
      <c r="M5535" s="137">
        <v>0</v>
      </c>
    </row>
    <row r="5536" spans="10:13" ht="14.4" hidden="1" x14ac:dyDescent="0.3">
      <c r="J5536" s="137">
        <v>14772</v>
      </c>
      <c r="K5536" s="137">
        <v>14772</v>
      </c>
      <c r="L5536" s="137">
        <v>0</v>
      </c>
      <c r="M5536" s="137">
        <v>0</v>
      </c>
    </row>
    <row r="5537" spans="10:13" ht="14.4" hidden="1" x14ac:dyDescent="0.3">
      <c r="J5537" s="137">
        <v>1190</v>
      </c>
      <c r="K5537" s="137">
        <v>1190</v>
      </c>
      <c r="L5537" s="137">
        <v>0</v>
      </c>
      <c r="M5537" s="137">
        <v>0</v>
      </c>
    </row>
    <row r="5538" spans="10:13" ht="14.4" hidden="1" x14ac:dyDescent="0.3">
      <c r="J5538" s="137">
        <v>1850</v>
      </c>
      <c r="K5538" s="137">
        <v>1850</v>
      </c>
      <c r="L5538" s="137">
        <v>0</v>
      </c>
      <c r="M5538" s="137">
        <v>0</v>
      </c>
    </row>
    <row r="5539" spans="10:13" ht="14.4" hidden="1" x14ac:dyDescent="0.3">
      <c r="J5539" s="137">
        <v>2500</v>
      </c>
      <c r="K5539" s="137">
        <v>2500</v>
      </c>
      <c r="L5539" s="137">
        <v>0</v>
      </c>
      <c r="M5539" s="137">
        <v>0</v>
      </c>
    </row>
    <row r="5540" spans="10:13" ht="14.4" hidden="1" x14ac:dyDescent="0.3">
      <c r="J5540" s="137">
        <v>2500</v>
      </c>
      <c r="K5540" s="137">
        <v>2500</v>
      </c>
      <c r="L5540" s="137">
        <v>0</v>
      </c>
      <c r="M5540" s="137">
        <v>0</v>
      </c>
    </row>
    <row r="5541" spans="10:13" ht="14.4" hidden="1" x14ac:dyDescent="0.3">
      <c r="J5541" s="137">
        <v>1200</v>
      </c>
      <c r="K5541" s="137">
        <v>1200</v>
      </c>
      <c r="L5541" s="137">
        <v>0</v>
      </c>
      <c r="M5541" s="137">
        <v>0</v>
      </c>
    </row>
    <row r="5542" spans="10:13" ht="14.4" hidden="1" x14ac:dyDescent="0.3">
      <c r="J5542" s="137">
        <v>950</v>
      </c>
      <c r="K5542" s="137">
        <v>950</v>
      </c>
      <c r="L5542" s="137">
        <v>0</v>
      </c>
      <c r="M5542" s="137">
        <v>0</v>
      </c>
    </row>
    <row r="5543" spans="10:13" ht="14.4" hidden="1" x14ac:dyDescent="0.3">
      <c r="J5543" s="137">
        <v>235512</v>
      </c>
      <c r="K5543" s="137">
        <v>235512</v>
      </c>
      <c r="L5543" s="137">
        <v>0</v>
      </c>
      <c r="M5543" s="137">
        <v>0</v>
      </c>
    </row>
    <row r="5544" spans="10:13" ht="14.4" hidden="1" x14ac:dyDescent="0.3">
      <c r="J5544" s="137">
        <v>35500</v>
      </c>
      <c r="K5544" s="137">
        <v>30000</v>
      </c>
      <c r="L5544" s="137">
        <v>5500</v>
      </c>
      <c r="M5544" s="137">
        <v>0</v>
      </c>
    </row>
    <row r="5545" spans="10:13" ht="14.4" hidden="1" x14ac:dyDescent="0.3">
      <c r="J5545" s="137">
        <v>5907.5</v>
      </c>
      <c r="K5545" s="137">
        <v>5907.5</v>
      </c>
      <c r="L5545" s="137">
        <v>0</v>
      </c>
      <c r="M5545" s="137">
        <v>0</v>
      </c>
    </row>
    <row r="5546" spans="10:13" ht="14.4" hidden="1" x14ac:dyDescent="0.3">
      <c r="J5546" s="137">
        <v>80.63</v>
      </c>
      <c r="K5546" s="137">
        <v>80.63</v>
      </c>
      <c r="L5546" s="137">
        <v>0</v>
      </c>
      <c r="M5546" s="137">
        <v>0</v>
      </c>
    </row>
    <row r="5547" spans="10:13" ht="14.4" hidden="1" x14ac:dyDescent="0.3">
      <c r="J5547" s="137">
        <v>1100</v>
      </c>
      <c r="K5547" s="137">
        <v>1100</v>
      </c>
      <c r="L5547" s="137">
        <v>0</v>
      </c>
      <c r="M5547" s="137">
        <v>0</v>
      </c>
    </row>
    <row r="5548" spans="10:13" ht="14.4" hidden="1" x14ac:dyDescent="0.3">
      <c r="J5548" s="137">
        <v>22012.78</v>
      </c>
      <c r="K5548" s="137">
        <v>18000</v>
      </c>
      <c r="L5548" s="137">
        <v>343.98</v>
      </c>
      <c r="M5548" s="137">
        <v>3668.8</v>
      </c>
    </row>
    <row r="5549" spans="10:13" ht="14.4" hidden="1" x14ac:dyDescent="0.3">
      <c r="J5549" s="137">
        <v>64</v>
      </c>
      <c r="K5549" s="137">
        <v>64</v>
      </c>
      <c r="L5549" s="137">
        <v>0</v>
      </c>
      <c r="M5549" s="137">
        <v>0</v>
      </c>
    </row>
    <row r="5550" spans="10:13" ht="14.4" hidden="1" x14ac:dyDescent="0.3">
      <c r="J5550" s="137">
        <v>224</v>
      </c>
      <c r="K5550" s="137">
        <v>224</v>
      </c>
      <c r="L5550" s="137">
        <v>0</v>
      </c>
      <c r="M5550" s="137">
        <v>0</v>
      </c>
    </row>
    <row r="5551" spans="10:13" ht="14.4" hidden="1" x14ac:dyDescent="0.3">
      <c r="J5551" s="137">
        <v>448</v>
      </c>
      <c r="K5551" s="137">
        <v>448</v>
      </c>
      <c r="L5551" s="137">
        <v>0</v>
      </c>
      <c r="M5551" s="137">
        <v>0</v>
      </c>
    </row>
    <row r="5552" spans="10:13" ht="14.4" hidden="1" x14ac:dyDescent="0.3">
      <c r="J5552" s="137">
        <v>1568</v>
      </c>
      <c r="K5552" s="137">
        <v>1568</v>
      </c>
      <c r="L5552" s="137">
        <v>0</v>
      </c>
      <c r="M5552" s="137">
        <v>0</v>
      </c>
    </row>
    <row r="5553" spans="10:13" ht="14.4" hidden="1" x14ac:dyDescent="0.3">
      <c r="J5553" s="137">
        <v>64</v>
      </c>
      <c r="K5553" s="137">
        <v>64</v>
      </c>
      <c r="L5553" s="137">
        <v>0</v>
      </c>
      <c r="M5553" s="137">
        <v>0</v>
      </c>
    </row>
    <row r="5554" spans="10:13" ht="14.4" hidden="1" x14ac:dyDescent="0.3">
      <c r="J5554" s="137">
        <v>96</v>
      </c>
      <c r="K5554" s="137">
        <v>96</v>
      </c>
      <c r="L5554" s="137">
        <v>0</v>
      </c>
      <c r="M5554" s="137">
        <v>0</v>
      </c>
    </row>
    <row r="5555" spans="10:13" ht="14.4" hidden="1" x14ac:dyDescent="0.3">
      <c r="J5555" s="137">
        <v>64</v>
      </c>
      <c r="K5555" s="137">
        <v>64</v>
      </c>
      <c r="L5555" s="137">
        <v>0</v>
      </c>
      <c r="M5555" s="137">
        <v>0</v>
      </c>
    </row>
    <row r="5556" spans="10:13" ht="14.4" hidden="1" x14ac:dyDescent="0.3">
      <c r="J5556" s="137">
        <v>32</v>
      </c>
      <c r="K5556" s="137">
        <v>32</v>
      </c>
      <c r="L5556" s="137">
        <v>0</v>
      </c>
      <c r="M5556" s="137">
        <v>0</v>
      </c>
    </row>
    <row r="5557" spans="10:13" ht="14.4" hidden="1" x14ac:dyDescent="0.3">
      <c r="J5557" s="137">
        <v>64</v>
      </c>
      <c r="K5557" s="137">
        <v>64</v>
      </c>
      <c r="L5557" s="137">
        <v>0</v>
      </c>
      <c r="M5557" s="137">
        <v>0</v>
      </c>
    </row>
    <row r="5558" spans="10:13" ht="14.4" hidden="1" x14ac:dyDescent="0.3">
      <c r="J5558" s="137">
        <v>128</v>
      </c>
      <c r="K5558" s="137">
        <v>128</v>
      </c>
      <c r="L5558" s="137">
        <v>0</v>
      </c>
      <c r="M5558" s="137">
        <v>0</v>
      </c>
    </row>
    <row r="5559" spans="10:13" ht="14.4" hidden="1" x14ac:dyDescent="0.3">
      <c r="J5559" s="137">
        <v>448</v>
      </c>
      <c r="K5559" s="137">
        <v>448</v>
      </c>
      <c r="L5559" s="137">
        <v>0</v>
      </c>
      <c r="M5559" s="137">
        <v>0</v>
      </c>
    </row>
    <row r="5560" spans="10:13" ht="14.4" hidden="1" x14ac:dyDescent="0.3">
      <c r="J5560" s="137">
        <v>576</v>
      </c>
      <c r="K5560" s="137">
        <v>576</v>
      </c>
      <c r="L5560" s="137">
        <v>0</v>
      </c>
      <c r="M5560" s="137">
        <v>0</v>
      </c>
    </row>
    <row r="5561" spans="10:13" ht="14.4" hidden="1" x14ac:dyDescent="0.3">
      <c r="J5561" s="137">
        <v>256</v>
      </c>
      <c r="K5561" s="137">
        <v>256</v>
      </c>
      <c r="L5561" s="137">
        <v>0</v>
      </c>
      <c r="M5561" s="137">
        <v>0</v>
      </c>
    </row>
    <row r="5562" spans="10:13" ht="14.4" hidden="1" x14ac:dyDescent="0.3">
      <c r="J5562" s="137">
        <v>64</v>
      </c>
      <c r="K5562" s="137">
        <v>64</v>
      </c>
      <c r="L5562" s="137">
        <v>0</v>
      </c>
      <c r="M5562" s="137">
        <v>0</v>
      </c>
    </row>
    <row r="5563" spans="10:13" ht="14.4" hidden="1" x14ac:dyDescent="0.3">
      <c r="J5563" s="137">
        <v>224</v>
      </c>
      <c r="K5563" s="137">
        <v>224</v>
      </c>
      <c r="L5563" s="137">
        <v>0</v>
      </c>
      <c r="M5563" s="137">
        <v>0</v>
      </c>
    </row>
    <row r="5564" spans="10:13" ht="14.4" hidden="1" x14ac:dyDescent="0.3">
      <c r="J5564" s="137">
        <v>224</v>
      </c>
      <c r="K5564" s="137">
        <v>224</v>
      </c>
      <c r="L5564" s="137">
        <v>0</v>
      </c>
      <c r="M5564" s="137">
        <v>0</v>
      </c>
    </row>
    <row r="5565" spans="10:13" ht="14.4" hidden="1" x14ac:dyDescent="0.3">
      <c r="J5565" s="137">
        <v>64</v>
      </c>
      <c r="K5565" s="137">
        <v>64</v>
      </c>
      <c r="L5565" s="137">
        <v>0</v>
      </c>
      <c r="M5565" s="137">
        <v>0</v>
      </c>
    </row>
    <row r="5566" spans="10:13" ht="14.4" hidden="1" x14ac:dyDescent="0.3">
      <c r="J5566" s="137">
        <v>2688</v>
      </c>
      <c r="K5566" s="137">
        <v>2688</v>
      </c>
      <c r="L5566" s="137">
        <v>0</v>
      </c>
      <c r="M5566" s="137">
        <v>0</v>
      </c>
    </row>
    <row r="5567" spans="10:13" ht="14.4" hidden="1" x14ac:dyDescent="0.3">
      <c r="J5567" s="137">
        <v>256</v>
      </c>
      <c r="K5567" s="137">
        <v>256</v>
      </c>
      <c r="L5567" s="137">
        <v>0</v>
      </c>
      <c r="M5567" s="137">
        <v>0</v>
      </c>
    </row>
    <row r="5568" spans="10:13" ht="14.4" hidden="1" x14ac:dyDescent="0.3">
      <c r="J5568" s="137">
        <v>224</v>
      </c>
      <c r="K5568" s="137">
        <v>224</v>
      </c>
      <c r="L5568" s="137">
        <v>0</v>
      </c>
      <c r="M5568" s="137">
        <v>0</v>
      </c>
    </row>
    <row r="5569" spans="10:13" ht="14.4" hidden="1" x14ac:dyDescent="0.3">
      <c r="J5569" s="137">
        <v>256</v>
      </c>
      <c r="K5569" s="137">
        <v>256</v>
      </c>
      <c r="L5569" s="137">
        <v>0</v>
      </c>
      <c r="M5569" s="137">
        <v>0</v>
      </c>
    </row>
    <row r="5570" spans="10:13" ht="14.4" hidden="1" x14ac:dyDescent="0.3">
      <c r="J5570" s="137">
        <v>672</v>
      </c>
      <c r="K5570" s="137">
        <v>672</v>
      </c>
      <c r="L5570" s="137">
        <v>0</v>
      </c>
      <c r="M5570" s="137">
        <v>0</v>
      </c>
    </row>
    <row r="5571" spans="10:13" ht="14.4" hidden="1" x14ac:dyDescent="0.3">
      <c r="J5571" s="137">
        <v>224</v>
      </c>
      <c r="K5571" s="137">
        <v>224</v>
      </c>
      <c r="L5571" s="137">
        <v>0</v>
      </c>
      <c r="M5571" s="137">
        <v>0</v>
      </c>
    </row>
    <row r="5572" spans="10:13" ht="14.4" hidden="1" x14ac:dyDescent="0.3">
      <c r="J5572" s="137">
        <v>416</v>
      </c>
      <c r="K5572" s="137">
        <v>416</v>
      </c>
      <c r="L5572" s="137">
        <v>0</v>
      </c>
      <c r="M5572" s="137">
        <v>0</v>
      </c>
    </row>
    <row r="5573" spans="10:13" ht="14.4" hidden="1" x14ac:dyDescent="0.3">
      <c r="J5573" s="137">
        <v>64</v>
      </c>
      <c r="K5573" s="137">
        <v>64</v>
      </c>
      <c r="L5573" s="137">
        <v>0</v>
      </c>
      <c r="M5573" s="137">
        <v>0</v>
      </c>
    </row>
    <row r="5574" spans="10:13" ht="14.4" hidden="1" x14ac:dyDescent="0.3">
      <c r="J5574" s="137">
        <v>352</v>
      </c>
      <c r="K5574" s="137">
        <v>352</v>
      </c>
      <c r="L5574" s="137">
        <v>0</v>
      </c>
      <c r="M5574" s="137">
        <v>0</v>
      </c>
    </row>
    <row r="5575" spans="10:13" ht="14.4" hidden="1" x14ac:dyDescent="0.3">
      <c r="J5575" s="137">
        <v>320</v>
      </c>
      <c r="K5575" s="137">
        <v>320</v>
      </c>
      <c r="L5575" s="137">
        <v>0</v>
      </c>
      <c r="M5575" s="137">
        <v>0</v>
      </c>
    </row>
    <row r="5576" spans="10:13" ht="14.4" hidden="1" x14ac:dyDescent="0.3">
      <c r="J5576" s="137">
        <v>64</v>
      </c>
      <c r="K5576" s="137">
        <v>64</v>
      </c>
      <c r="L5576" s="137">
        <v>0</v>
      </c>
      <c r="M5576" s="137">
        <v>0</v>
      </c>
    </row>
    <row r="5577" spans="10:13" ht="14.4" hidden="1" x14ac:dyDescent="0.3">
      <c r="J5577" s="137">
        <v>700</v>
      </c>
      <c r="K5577" s="137">
        <v>0</v>
      </c>
      <c r="L5577" s="137">
        <v>700</v>
      </c>
      <c r="M5577" s="137">
        <v>0</v>
      </c>
    </row>
    <row r="5578" spans="10:13" ht="14.4" hidden="1" x14ac:dyDescent="0.3">
      <c r="J5578" s="137">
        <v>1056</v>
      </c>
      <c r="K5578" s="137">
        <v>1056</v>
      </c>
      <c r="L5578" s="137">
        <v>0</v>
      </c>
      <c r="M5578" s="137">
        <v>0</v>
      </c>
    </row>
    <row r="5579" spans="10:13" ht="14.4" hidden="1" x14ac:dyDescent="0.3">
      <c r="J5579" s="137">
        <v>64</v>
      </c>
      <c r="K5579" s="137">
        <v>64</v>
      </c>
      <c r="L5579" s="137">
        <v>0</v>
      </c>
      <c r="M5579" s="137">
        <v>0</v>
      </c>
    </row>
    <row r="5580" spans="10:13" ht="14.4" hidden="1" x14ac:dyDescent="0.3">
      <c r="J5580" s="137">
        <v>160</v>
      </c>
      <c r="K5580" s="137">
        <v>160</v>
      </c>
      <c r="L5580" s="137">
        <v>0</v>
      </c>
      <c r="M5580" s="137">
        <v>0</v>
      </c>
    </row>
    <row r="5581" spans="10:13" ht="14.4" hidden="1" x14ac:dyDescent="0.3">
      <c r="J5581" s="137">
        <v>64</v>
      </c>
      <c r="K5581" s="137">
        <v>64</v>
      </c>
      <c r="L5581" s="137">
        <v>0</v>
      </c>
      <c r="M5581" s="137">
        <v>0</v>
      </c>
    </row>
    <row r="5582" spans="10:13" ht="14.4" hidden="1" x14ac:dyDescent="0.3">
      <c r="J5582" s="137">
        <v>64</v>
      </c>
      <c r="K5582" s="137">
        <v>64</v>
      </c>
      <c r="L5582" s="137">
        <v>0</v>
      </c>
      <c r="M5582" s="137">
        <v>0</v>
      </c>
    </row>
    <row r="5583" spans="10:13" ht="14.4" hidden="1" x14ac:dyDescent="0.3">
      <c r="J5583" s="137">
        <v>320</v>
      </c>
      <c r="K5583" s="137">
        <v>320</v>
      </c>
      <c r="L5583" s="137">
        <v>0</v>
      </c>
      <c r="M5583" s="137">
        <v>0</v>
      </c>
    </row>
    <row r="5584" spans="10:13" ht="14.4" hidden="1" x14ac:dyDescent="0.3">
      <c r="J5584" s="137">
        <v>320</v>
      </c>
      <c r="K5584" s="137">
        <v>320</v>
      </c>
      <c r="L5584" s="137">
        <v>0</v>
      </c>
      <c r="M5584" s="137">
        <v>0</v>
      </c>
    </row>
    <row r="5585" spans="10:13" ht="14.4" hidden="1" x14ac:dyDescent="0.3">
      <c r="J5585" s="137">
        <v>64</v>
      </c>
      <c r="K5585" s="137">
        <v>64</v>
      </c>
      <c r="L5585" s="137">
        <v>0</v>
      </c>
      <c r="M5585" s="137">
        <v>0</v>
      </c>
    </row>
    <row r="5586" spans="10:13" ht="14.4" hidden="1" x14ac:dyDescent="0.3">
      <c r="J5586" s="137">
        <v>288</v>
      </c>
      <c r="K5586" s="137">
        <v>288</v>
      </c>
      <c r="L5586" s="137">
        <v>0</v>
      </c>
      <c r="M5586" s="137">
        <v>0</v>
      </c>
    </row>
    <row r="5587" spans="10:13" ht="14.4" hidden="1" x14ac:dyDescent="0.3">
      <c r="J5587" s="137">
        <v>288</v>
      </c>
      <c r="K5587" s="137">
        <v>288</v>
      </c>
      <c r="L5587" s="137">
        <v>0</v>
      </c>
      <c r="M5587" s="137">
        <v>0</v>
      </c>
    </row>
    <row r="5588" spans="10:13" ht="14.4" hidden="1" x14ac:dyDescent="0.3">
      <c r="J5588" s="137">
        <v>384</v>
      </c>
      <c r="K5588" s="137">
        <v>384</v>
      </c>
      <c r="L5588" s="137">
        <v>0</v>
      </c>
      <c r="M5588" s="137">
        <v>0</v>
      </c>
    </row>
    <row r="5589" spans="10:13" ht="14.4" hidden="1" x14ac:dyDescent="0.3">
      <c r="J5589" s="137">
        <v>65</v>
      </c>
      <c r="K5589" s="137">
        <v>65</v>
      </c>
      <c r="L5589" s="137">
        <v>0</v>
      </c>
      <c r="M5589" s="137">
        <v>0</v>
      </c>
    </row>
    <row r="5590" spans="10:13" ht="14.4" hidden="1" x14ac:dyDescent="0.3">
      <c r="J5590" s="137">
        <v>224</v>
      </c>
      <c r="K5590" s="137">
        <v>224</v>
      </c>
      <c r="L5590" s="137">
        <v>0</v>
      </c>
      <c r="M5590" s="137">
        <v>0</v>
      </c>
    </row>
    <row r="5591" spans="10:13" ht="14.4" hidden="1" x14ac:dyDescent="0.3">
      <c r="J5591" s="137">
        <v>160</v>
      </c>
      <c r="K5591" s="137">
        <v>160</v>
      </c>
      <c r="L5591" s="137">
        <v>0</v>
      </c>
      <c r="M5591" s="137">
        <v>0</v>
      </c>
    </row>
    <row r="5592" spans="10:13" ht="14.4" hidden="1" x14ac:dyDescent="0.3">
      <c r="J5592" s="137">
        <v>128</v>
      </c>
      <c r="K5592" s="137">
        <v>128</v>
      </c>
      <c r="L5592" s="137">
        <v>0</v>
      </c>
      <c r="M5592" s="137">
        <v>0</v>
      </c>
    </row>
    <row r="5593" spans="10:13" ht="14.4" hidden="1" x14ac:dyDescent="0.3">
      <c r="J5593" s="137">
        <v>224</v>
      </c>
      <c r="K5593" s="137">
        <v>224</v>
      </c>
      <c r="L5593" s="137">
        <v>0</v>
      </c>
      <c r="M5593" s="137">
        <v>0</v>
      </c>
    </row>
    <row r="5594" spans="10:13" ht="14.4" hidden="1" x14ac:dyDescent="0.3">
      <c r="J5594" s="137">
        <v>256</v>
      </c>
      <c r="K5594" s="137">
        <v>256</v>
      </c>
      <c r="L5594" s="137">
        <v>0</v>
      </c>
      <c r="M5594" s="137">
        <v>0</v>
      </c>
    </row>
    <row r="5595" spans="10:13" ht="14.4" hidden="1" x14ac:dyDescent="0.3">
      <c r="J5595" s="137">
        <v>224</v>
      </c>
      <c r="K5595" s="137">
        <v>224</v>
      </c>
      <c r="L5595" s="137">
        <v>0</v>
      </c>
      <c r="M5595" s="137">
        <v>0</v>
      </c>
    </row>
    <row r="5596" spans="10:13" ht="14.4" hidden="1" x14ac:dyDescent="0.3">
      <c r="J5596" s="137">
        <v>224</v>
      </c>
      <c r="K5596" s="137">
        <v>224</v>
      </c>
      <c r="L5596" s="137">
        <v>0</v>
      </c>
      <c r="M5596" s="137">
        <v>0</v>
      </c>
    </row>
    <row r="5597" spans="10:13" ht="14.4" hidden="1" x14ac:dyDescent="0.3">
      <c r="J5597" s="137">
        <v>224</v>
      </c>
      <c r="K5597" s="137">
        <v>224</v>
      </c>
      <c r="L5597" s="137">
        <v>0</v>
      </c>
      <c r="M5597" s="137">
        <v>0</v>
      </c>
    </row>
    <row r="5598" spans="10:13" ht="14.4" hidden="1" x14ac:dyDescent="0.3">
      <c r="J5598" s="137">
        <v>224</v>
      </c>
      <c r="K5598" s="137">
        <v>224</v>
      </c>
      <c r="L5598" s="137">
        <v>0</v>
      </c>
      <c r="M5598" s="137">
        <v>0</v>
      </c>
    </row>
    <row r="5599" spans="10:13" ht="14.4" hidden="1" x14ac:dyDescent="0.3">
      <c r="J5599" s="137">
        <v>64</v>
      </c>
      <c r="K5599" s="137">
        <v>64</v>
      </c>
      <c r="L5599" s="137">
        <v>0</v>
      </c>
      <c r="M5599" s="137">
        <v>0</v>
      </c>
    </row>
    <row r="5600" spans="10:13" ht="14.4" hidden="1" x14ac:dyDescent="0.3">
      <c r="J5600" s="137">
        <v>64</v>
      </c>
      <c r="K5600" s="137">
        <v>64</v>
      </c>
      <c r="L5600" s="137">
        <v>0</v>
      </c>
      <c r="M5600" s="137">
        <v>0</v>
      </c>
    </row>
    <row r="5601" spans="10:13" ht="14.4" hidden="1" x14ac:dyDescent="0.3">
      <c r="J5601" s="137">
        <v>160</v>
      </c>
      <c r="K5601" s="137">
        <v>160</v>
      </c>
      <c r="L5601" s="137">
        <v>0</v>
      </c>
      <c r="M5601" s="137">
        <v>0</v>
      </c>
    </row>
    <row r="5602" spans="10:13" ht="14.4" hidden="1" x14ac:dyDescent="0.3">
      <c r="J5602" s="137">
        <v>128</v>
      </c>
      <c r="K5602" s="137">
        <v>128</v>
      </c>
      <c r="L5602" s="137">
        <v>0</v>
      </c>
      <c r="M5602" s="137">
        <v>0</v>
      </c>
    </row>
    <row r="5603" spans="10:13" ht="14.4" hidden="1" x14ac:dyDescent="0.3">
      <c r="J5603" s="137">
        <v>64</v>
      </c>
      <c r="K5603" s="137">
        <v>64</v>
      </c>
      <c r="L5603" s="137">
        <v>0</v>
      </c>
      <c r="M5603" s="137">
        <v>0</v>
      </c>
    </row>
    <row r="5604" spans="10:13" ht="14.4" hidden="1" x14ac:dyDescent="0.3">
      <c r="J5604" s="137">
        <v>64</v>
      </c>
      <c r="K5604" s="137">
        <v>64</v>
      </c>
      <c r="L5604" s="137">
        <v>0</v>
      </c>
      <c r="M5604" s="137">
        <v>0</v>
      </c>
    </row>
    <row r="5605" spans="10:13" ht="14.4" hidden="1" x14ac:dyDescent="0.3">
      <c r="J5605" s="137">
        <v>128</v>
      </c>
      <c r="K5605" s="137">
        <v>128</v>
      </c>
      <c r="L5605" s="137">
        <v>0</v>
      </c>
      <c r="M5605" s="137">
        <v>0</v>
      </c>
    </row>
    <row r="5606" spans="10:13" ht="14.4" hidden="1" x14ac:dyDescent="0.3">
      <c r="J5606" s="137">
        <v>792</v>
      </c>
      <c r="K5606" s="137">
        <v>792</v>
      </c>
      <c r="L5606" s="137">
        <v>0</v>
      </c>
      <c r="M5606" s="137">
        <v>0</v>
      </c>
    </row>
    <row r="5607" spans="10:13" ht="14.4" hidden="1" x14ac:dyDescent="0.3">
      <c r="J5607" s="137">
        <v>8605.85</v>
      </c>
      <c r="K5607" s="137">
        <v>7823.5</v>
      </c>
      <c r="L5607" s="137">
        <v>0</v>
      </c>
      <c r="M5607" s="137">
        <v>782.35</v>
      </c>
    </row>
    <row r="5608" spans="10:13" ht="14.4" hidden="1" x14ac:dyDescent="0.3">
      <c r="J5608" s="137">
        <v>328497.69</v>
      </c>
      <c r="K5608" s="137">
        <v>258301.45</v>
      </c>
      <c r="L5608" s="137">
        <v>70196.240000000005</v>
      </c>
      <c r="M5608" s="137">
        <v>0</v>
      </c>
    </row>
    <row r="5609" spans="10:13" ht="14.4" hidden="1" x14ac:dyDescent="0.3">
      <c r="J5609" s="137">
        <v>27600</v>
      </c>
      <c r="K5609" s="137">
        <v>23000</v>
      </c>
      <c r="L5609" s="137">
        <v>0</v>
      </c>
      <c r="M5609" s="137">
        <v>4600</v>
      </c>
    </row>
    <row r="5610" spans="10:13" ht="14.4" hidden="1" x14ac:dyDescent="0.3">
      <c r="J5610" s="137">
        <v>10503.4</v>
      </c>
      <c r="K5610" s="137">
        <v>10503.4</v>
      </c>
      <c r="L5610" s="137">
        <v>0</v>
      </c>
      <c r="M5610" s="137">
        <v>0</v>
      </c>
    </row>
    <row r="5611" spans="10:13" ht="14.4" hidden="1" x14ac:dyDescent="0.3">
      <c r="J5611" s="137">
        <v>1700</v>
      </c>
      <c r="K5611" s="137">
        <v>1700</v>
      </c>
      <c r="L5611" s="137">
        <v>0</v>
      </c>
      <c r="M5611" s="137">
        <v>0</v>
      </c>
    </row>
    <row r="5612" spans="10:13" ht="14.4" hidden="1" x14ac:dyDescent="0.3">
      <c r="J5612" s="137">
        <v>383.86</v>
      </c>
      <c r="K5612" s="137">
        <v>0</v>
      </c>
      <c r="L5612" s="137">
        <v>383.86</v>
      </c>
      <c r="M5612" s="137">
        <v>0</v>
      </c>
    </row>
    <row r="5613" spans="10:13" ht="14.4" hidden="1" x14ac:dyDescent="0.3">
      <c r="J5613" s="137">
        <v>834.55</v>
      </c>
      <c r="K5613" s="137">
        <v>680</v>
      </c>
      <c r="L5613" s="137">
        <v>83.23</v>
      </c>
      <c r="M5613" s="137">
        <v>71.319999999999993</v>
      </c>
    </row>
    <row r="5614" spans="10:13" ht="14.4" hidden="1" x14ac:dyDescent="0.3">
      <c r="J5614" s="137">
        <v>1476.31</v>
      </c>
      <c r="K5614" s="137">
        <v>1320</v>
      </c>
      <c r="L5614" s="137">
        <v>2.58</v>
      </c>
      <c r="M5614" s="137">
        <v>153.72999999999999</v>
      </c>
    </row>
    <row r="5615" spans="10:13" ht="14.4" hidden="1" x14ac:dyDescent="0.3">
      <c r="J5615" s="137">
        <v>8891.9</v>
      </c>
      <c r="K5615" s="137">
        <v>8485</v>
      </c>
      <c r="L5615" s="137">
        <v>406.9</v>
      </c>
      <c r="M5615" s="137">
        <v>0</v>
      </c>
    </row>
    <row r="5616" spans="10:13" ht="14.4" hidden="1" x14ac:dyDescent="0.3">
      <c r="J5616" s="137">
        <v>1897.68</v>
      </c>
      <c r="K5616" s="137">
        <v>1897.68</v>
      </c>
      <c r="L5616" s="137">
        <v>0</v>
      </c>
      <c r="M5616" s="137">
        <v>0</v>
      </c>
    </row>
    <row r="5617" spans="10:13" ht="14.4" hidden="1" x14ac:dyDescent="0.3">
      <c r="J5617" s="137">
        <v>1220.55</v>
      </c>
      <c r="K5617" s="137">
        <v>860</v>
      </c>
      <c r="L5617" s="137">
        <v>250.5</v>
      </c>
      <c r="M5617" s="137">
        <v>110.05</v>
      </c>
    </row>
    <row r="5618" spans="10:13" ht="14.4" hidden="1" x14ac:dyDescent="0.3">
      <c r="J5618" s="137">
        <v>3746.6</v>
      </c>
      <c r="K5618" s="137">
        <v>3406</v>
      </c>
      <c r="L5618" s="137">
        <v>0</v>
      </c>
      <c r="M5618" s="137">
        <v>340.6</v>
      </c>
    </row>
    <row r="5619" spans="10:13" ht="14.4" hidden="1" x14ac:dyDescent="0.3">
      <c r="J5619" s="137">
        <v>7700</v>
      </c>
      <c r="K5619" s="137">
        <v>7000</v>
      </c>
      <c r="L5619" s="137">
        <v>0</v>
      </c>
      <c r="M5619" s="137">
        <v>700</v>
      </c>
    </row>
    <row r="5620" spans="10:13" ht="14.4" hidden="1" x14ac:dyDescent="0.3">
      <c r="J5620" s="137">
        <v>9250</v>
      </c>
      <c r="K5620" s="137">
        <v>9250</v>
      </c>
      <c r="L5620" s="137">
        <v>0</v>
      </c>
      <c r="M5620" s="137">
        <v>0</v>
      </c>
    </row>
    <row r="5621" spans="10:13" ht="14.4" hidden="1" x14ac:dyDescent="0.3">
      <c r="J5621" s="137">
        <v>950</v>
      </c>
      <c r="K5621" s="137">
        <v>950</v>
      </c>
      <c r="L5621" s="137">
        <v>0</v>
      </c>
      <c r="M5621" s="137">
        <v>0</v>
      </c>
    </row>
    <row r="5622" spans="10:13" ht="14.4" hidden="1" x14ac:dyDescent="0.3">
      <c r="J5622" s="137">
        <v>2100</v>
      </c>
      <c r="K5622" s="137">
        <v>2100</v>
      </c>
      <c r="L5622" s="137">
        <v>0</v>
      </c>
      <c r="M5622" s="137">
        <v>0</v>
      </c>
    </row>
    <row r="5623" spans="10:13" ht="14.4" hidden="1" x14ac:dyDescent="0.3">
      <c r="J5623" s="137">
        <v>585</v>
      </c>
      <c r="K5623" s="137">
        <v>585</v>
      </c>
      <c r="L5623" s="137">
        <v>0</v>
      </c>
      <c r="M5623" s="137">
        <v>0</v>
      </c>
    </row>
    <row r="5624" spans="10:13" ht="14.4" hidden="1" x14ac:dyDescent="0.3">
      <c r="J5624" s="137">
        <v>16719.53</v>
      </c>
      <c r="K5624" s="137">
        <v>14046</v>
      </c>
      <c r="L5624" s="137">
        <v>2673.53</v>
      </c>
      <c r="M5624" s="137">
        <v>0</v>
      </c>
    </row>
    <row r="5625" spans="10:13" ht="14.4" hidden="1" x14ac:dyDescent="0.3">
      <c r="J5625" s="137">
        <v>11002.63</v>
      </c>
      <c r="K5625" s="137">
        <v>8309</v>
      </c>
      <c r="L5625" s="137">
        <v>859.86</v>
      </c>
      <c r="M5625" s="137">
        <v>1833.77</v>
      </c>
    </row>
    <row r="5626" spans="10:13" ht="14.4" hidden="1" x14ac:dyDescent="0.3">
      <c r="J5626" s="137">
        <v>4090.8</v>
      </c>
      <c r="K5626" s="137">
        <v>3409</v>
      </c>
      <c r="L5626" s="137">
        <v>0</v>
      </c>
      <c r="M5626" s="137">
        <v>681.8</v>
      </c>
    </row>
    <row r="5627" spans="10:13" ht="14.4" hidden="1" x14ac:dyDescent="0.3">
      <c r="J5627" s="137">
        <v>58.79</v>
      </c>
      <c r="K5627" s="137">
        <v>0</v>
      </c>
      <c r="L5627" s="137">
        <v>58.79</v>
      </c>
      <c r="M5627" s="137">
        <v>0</v>
      </c>
    </row>
    <row r="5628" spans="10:13" ht="14.4" hidden="1" x14ac:dyDescent="0.3">
      <c r="J5628" s="137">
        <v>4950</v>
      </c>
      <c r="K5628" s="137">
        <v>4950</v>
      </c>
      <c r="L5628" s="137">
        <v>0</v>
      </c>
      <c r="M5628" s="137">
        <v>0</v>
      </c>
    </row>
    <row r="5629" spans="10:13" ht="14.4" hidden="1" x14ac:dyDescent="0.3">
      <c r="J5629" s="137">
        <v>16352</v>
      </c>
      <c r="K5629" s="137">
        <v>16352</v>
      </c>
      <c r="L5629" s="137">
        <v>0</v>
      </c>
      <c r="M5629" s="137">
        <v>0</v>
      </c>
    </row>
    <row r="5630" spans="10:13" ht="14.4" hidden="1" x14ac:dyDescent="0.3">
      <c r="J5630" s="137">
        <v>750</v>
      </c>
      <c r="K5630" s="137">
        <v>750</v>
      </c>
      <c r="L5630" s="137">
        <v>0</v>
      </c>
      <c r="M5630" s="137">
        <v>0</v>
      </c>
    </row>
    <row r="5631" spans="10:13" ht="14.4" hidden="1" x14ac:dyDescent="0.3">
      <c r="J5631" s="137">
        <v>25981</v>
      </c>
      <c r="K5631" s="137">
        <v>25979</v>
      </c>
      <c r="L5631" s="137">
        <v>2</v>
      </c>
      <c r="M5631" s="137">
        <v>0</v>
      </c>
    </row>
    <row r="5632" spans="10:13" ht="14.4" hidden="1" x14ac:dyDescent="0.3">
      <c r="J5632" s="137">
        <v>1207.8</v>
      </c>
      <c r="K5632" s="137">
        <v>1006.5</v>
      </c>
      <c r="L5632" s="137">
        <v>0</v>
      </c>
      <c r="M5632" s="137">
        <v>201.3</v>
      </c>
    </row>
    <row r="5633" spans="10:13" ht="14.4" hidden="1" x14ac:dyDescent="0.3">
      <c r="J5633" s="137">
        <v>35502</v>
      </c>
      <c r="K5633" s="137">
        <v>35502</v>
      </c>
      <c r="L5633" s="137">
        <v>0</v>
      </c>
      <c r="M5633" s="137">
        <v>0</v>
      </c>
    </row>
    <row r="5634" spans="10:13" ht="14.4" hidden="1" x14ac:dyDescent="0.3">
      <c r="J5634" s="137">
        <v>3673.2</v>
      </c>
      <c r="K5634" s="137">
        <v>3061</v>
      </c>
      <c r="L5634" s="137">
        <v>0</v>
      </c>
      <c r="M5634" s="137">
        <v>612.20000000000005</v>
      </c>
    </row>
    <row r="5635" spans="10:13" ht="14.4" hidden="1" x14ac:dyDescent="0.3">
      <c r="J5635" s="137">
        <v>25898.5</v>
      </c>
      <c r="K5635" s="137">
        <v>18778.5</v>
      </c>
      <c r="L5635" s="137">
        <v>7120</v>
      </c>
      <c r="M5635" s="137">
        <v>0</v>
      </c>
    </row>
    <row r="5636" spans="10:13" ht="14.4" hidden="1" x14ac:dyDescent="0.3">
      <c r="J5636" s="137">
        <v>1756.53</v>
      </c>
      <c r="K5636" s="137">
        <v>1500</v>
      </c>
      <c r="L5636" s="137">
        <v>256.52999999999997</v>
      </c>
      <c r="M5636" s="137">
        <v>0</v>
      </c>
    </row>
    <row r="5637" spans="10:13" ht="14.4" hidden="1" x14ac:dyDescent="0.3">
      <c r="J5637" s="137">
        <v>3450</v>
      </c>
      <c r="K5637" s="137">
        <v>2190</v>
      </c>
      <c r="L5637" s="137">
        <v>1260</v>
      </c>
      <c r="M5637" s="137">
        <v>0</v>
      </c>
    </row>
    <row r="5638" spans="10:13" ht="14.4" hidden="1" x14ac:dyDescent="0.3">
      <c r="J5638" s="137">
        <v>4324</v>
      </c>
      <c r="K5638" s="137">
        <v>4000</v>
      </c>
      <c r="L5638" s="137">
        <v>0</v>
      </c>
      <c r="M5638" s="137">
        <v>324</v>
      </c>
    </row>
    <row r="5639" spans="10:13" ht="14.4" hidden="1" x14ac:dyDescent="0.3">
      <c r="J5639" s="137">
        <v>429.04</v>
      </c>
      <c r="K5639" s="137">
        <v>352.22</v>
      </c>
      <c r="L5639" s="137">
        <v>76.819999999999993</v>
      </c>
      <c r="M5639" s="137">
        <v>0</v>
      </c>
    </row>
    <row r="5640" spans="10:13" ht="14.4" hidden="1" x14ac:dyDescent="0.3">
      <c r="J5640" s="137">
        <v>47269.95</v>
      </c>
      <c r="K5640" s="137">
        <v>45019</v>
      </c>
      <c r="L5640" s="137">
        <v>0</v>
      </c>
      <c r="M5640" s="137">
        <v>2250.9499999999998</v>
      </c>
    </row>
    <row r="5641" spans="10:13" ht="14.4" hidden="1" x14ac:dyDescent="0.3">
      <c r="J5641" s="137">
        <v>8500</v>
      </c>
      <c r="K5641" s="137">
        <v>8500</v>
      </c>
      <c r="L5641" s="137">
        <v>0</v>
      </c>
      <c r="M5641" s="137">
        <v>0</v>
      </c>
    </row>
    <row r="5642" spans="10:13" ht="14.4" hidden="1" x14ac:dyDescent="0.3">
      <c r="J5642" s="137">
        <v>18772.03</v>
      </c>
      <c r="K5642" s="137">
        <v>18658</v>
      </c>
      <c r="L5642" s="137">
        <v>114.03</v>
      </c>
      <c r="M5642" s="137">
        <v>0</v>
      </c>
    </row>
    <row r="5643" spans="10:13" ht="14.4" hidden="1" x14ac:dyDescent="0.3">
      <c r="J5643" s="137">
        <v>5262</v>
      </c>
      <c r="K5643" s="137">
        <v>5262</v>
      </c>
      <c r="L5643" s="137">
        <v>0</v>
      </c>
      <c r="M5643" s="137">
        <v>0</v>
      </c>
    </row>
    <row r="5644" spans="10:13" ht="14.4" hidden="1" x14ac:dyDescent="0.3">
      <c r="J5644" s="137">
        <v>478.5</v>
      </c>
      <c r="K5644" s="137">
        <v>435</v>
      </c>
      <c r="L5644" s="137">
        <v>0</v>
      </c>
      <c r="M5644" s="137">
        <v>43.5</v>
      </c>
    </row>
    <row r="5645" spans="10:13" ht="14.4" hidden="1" x14ac:dyDescent="0.3">
      <c r="J5645" s="137">
        <v>8432.94</v>
      </c>
      <c r="K5645" s="137">
        <v>7462.5</v>
      </c>
      <c r="L5645" s="137">
        <v>204.72</v>
      </c>
      <c r="M5645" s="137">
        <v>765.72</v>
      </c>
    </row>
    <row r="5646" spans="10:13" ht="14.4" hidden="1" x14ac:dyDescent="0.3">
      <c r="J5646" s="137">
        <v>5776.5</v>
      </c>
      <c r="K5646" s="137">
        <v>5776.5</v>
      </c>
      <c r="L5646" s="137">
        <v>0</v>
      </c>
      <c r="M5646" s="137">
        <v>0</v>
      </c>
    </row>
    <row r="5647" spans="10:13" ht="14.4" hidden="1" x14ac:dyDescent="0.3">
      <c r="J5647" s="137">
        <v>18000</v>
      </c>
      <c r="K5647" s="137">
        <v>15000</v>
      </c>
      <c r="L5647" s="137">
        <v>0</v>
      </c>
      <c r="M5647" s="137">
        <v>3000</v>
      </c>
    </row>
    <row r="5648" spans="10:13" ht="14.4" hidden="1" x14ac:dyDescent="0.3">
      <c r="J5648" s="137">
        <v>5212.8</v>
      </c>
      <c r="K5648" s="137">
        <v>3844</v>
      </c>
      <c r="L5648" s="137">
        <v>500</v>
      </c>
      <c r="M5648" s="137">
        <v>868.8</v>
      </c>
    </row>
    <row r="5649" spans="10:13" ht="14.4" hidden="1" x14ac:dyDescent="0.3">
      <c r="J5649" s="137">
        <v>1500</v>
      </c>
      <c r="K5649" s="137">
        <v>1500</v>
      </c>
      <c r="L5649" s="137">
        <v>0</v>
      </c>
      <c r="M5649" s="137">
        <v>0</v>
      </c>
    </row>
    <row r="5650" spans="10:13" ht="14.4" hidden="1" x14ac:dyDescent="0.3">
      <c r="J5650" s="137">
        <v>11731.5</v>
      </c>
      <c r="K5650" s="137">
        <v>11731.5</v>
      </c>
      <c r="L5650" s="137">
        <v>0</v>
      </c>
      <c r="M5650" s="137">
        <v>0</v>
      </c>
    </row>
    <row r="5651" spans="10:13" ht="14.4" hidden="1" x14ac:dyDescent="0.3">
      <c r="J5651" s="137">
        <v>6500</v>
      </c>
      <c r="K5651" s="137">
        <v>6500</v>
      </c>
      <c r="L5651" s="137">
        <v>0</v>
      </c>
      <c r="M5651" s="137">
        <v>0</v>
      </c>
    </row>
    <row r="5652" spans="10:13" ht="14.4" hidden="1" x14ac:dyDescent="0.3">
      <c r="J5652" s="137">
        <v>1500</v>
      </c>
      <c r="K5652" s="137">
        <v>1500</v>
      </c>
      <c r="L5652" s="137">
        <v>0</v>
      </c>
      <c r="M5652" s="137">
        <v>0</v>
      </c>
    </row>
    <row r="5653" spans="10:13" ht="14.4" hidden="1" x14ac:dyDescent="0.3">
      <c r="J5653" s="137">
        <v>2850</v>
      </c>
      <c r="K5653" s="137">
        <v>2850</v>
      </c>
      <c r="L5653" s="137">
        <v>0</v>
      </c>
      <c r="M5653" s="137">
        <v>0</v>
      </c>
    </row>
    <row r="5654" spans="10:13" ht="14.4" hidden="1" x14ac:dyDescent="0.3">
      <c r="J5654" s="137">
        <v>7700</v>
      </c>
      <c r="K5654" s="137">
        <v>7000</v>
      </c>
      <c r="L5654" s="137">
        <v>0</v>
      </c>
      <c r="M5654" s="137">
        <v>700</v>
      </c>
    </row>
    <row r="5655" spans="10:13" ht="14.4" hidden="1" x14ac:dyDescent="0.3">
      <c r="J5655" s="137">
        <v>3027.6</v>
      </c>
      <c r="K5655" s="137">
        <v>2523</v>
      </c>
      <c r="L5655" s="137">
        <v>0</v>
      </c>
      <c r="M5655" s="137">
        <v>504.6</v>
      </c>
    </row>
    <row r="5656" spans="10:13" ht="14.4" hidden="1" x14ac:dyDescent="0.3">
      <c r="J5656" s="137">
        <v>2815.5</v>
      </c>
      <c r="K5656" s="137">
        <v>3000</v>
      </c>
      <c r="L5656" s="137">
        <v>0</v>
      </c>
      <c r="M5656" s="137">
        <v>-184.5</v>
      </c>
    </row>
    <row r="5657" spans="10:13" ht="14.4" hidden="1" x14ac:dyDescent="0.3">
      <c r="J5657" s="137">
        <v>1824.91</v>
      </c>
      <c r="K5657" s="137">
        <v>1944.5</v>
      </c>
      <c r="L5657" s="137">
        <v>0</v>
      </c>
      <c r="M5657" s="137">
        <v>-119.59</v>
      </c>
    </row>
    <row r="5658" spans="10:13" ht="14.4" hidden="1" x14ac:dyDescent="0.3">
      <c r="J5658" s="137">
        <v>5305.81</v>
      </c>
      <c r="K5658" s="137">
        <v>5653.5</v>
      </c>
      <c r="L5658" s="137">
        <v>0</v>
      </c>
      <c r="M5658" s="137">
        <v>-347.69</v>
      </c>
    </row>
    <row r="5659" spans="10:13" ht="14.4" hidden="1" x14ac:dyDescent="0.3">
      <c r="J5659" s="137">
        <v>4692.5</v>
      </c>
      <c r="K5659" s="137">
        <v>5000</v>
      </c>
      <c r="L5659" s="137">
        <v>0</v>
      </c>
      <c r="M5659" s="137">
        <v>-307.5</v>
      </c>
    </row>
    <row r="5660" spans="10:13" ht="14.4" hidden="1" x14ac:dyDescent="0.3">
      <c r="J5660" s="137">
        <v>2815.5</v>
      </c>
      <c r="K5660" s="137">
        <v>3000</v>
      </c>
      <c r="L5660" s="137">
        <v>0</v>
      </c>
      <c r="M5660" s="137">
        <v>-184.5</v>
      </c>
    </row>
    <row r="5661" spans="10:13" ht="14.4" hidden="1" x14ac:dyDescent="0.3">
      <c r="J5661" s="137">
        <v>2815.5</v>
      </c>
      <c r="K5661" s="137">
        <v>3000</v>
      </c>
      <c r="L5661" s="137">
        <v>0</v>
      </c>
      <c r="M5661" s="137">
        <v>-184.5</v>
      </c>
    </row>
    <row r="5662" spans="10:13" ht="14.4" hidden="1" x14ac:dyDescent="0.3">
      <c r="J5662" s="137">
        <v>8585.8700000000008</v>
      </c>
      <c r="K5662" s="137">
        <v>9148.5</v>
      </c>
      <c r="L5662" s="137">
        <v>0</v>
      </c>
      <c r="M5662" s="137">
        <v>-562.63</v>
      </c>
    </row>
    <row r="5663" spans="10:13" ht="14.4" hidden="1" x14ac:dyDescent="0.3">
      <c r="J5663" s="137">
        <v>5989.98</v>
      </c>
      <c r="K5663" s="137">
        <v>6382.5</v>
      </c>
      <c r="L5663" s="137">
        <v>0</v>
      </c>
      <c r="M5663" s="137">
        <v>-392.52</v>
      </c>
    </row>
    <row r="5664" spans="10:13" ht="14.4" hidden="1" x14ac:dyDescent="0.3">
      <c r="J5664" s="137">
        <v>39844.959999999999</v>
      </c>
      <c r="K5664" s="137">
        <v>42456</v>
      </c>
      <c r="L5664" s="137">
        <v>0</v>
      </c>
      <c r="M5664" s="137">
        <v>-2611.04</v>
      </c>
    </row>
    <row r="5665" spans="10:13" ht="14.4" hidden="1" x14ac:dyDescent="0.3">
      <c r="J5665" s="137">
        <v>18235.990000000002</v>
      </c>
      <c r="K5665" s="137">
        <v>19431</v>
      </c>
      <c r="L5665" s="137">
        <v>0</v>
      </c>
      <c r="M5665" s="137">
        <v>-1195.01</v>
      </c>
    </row>
    <row r="5666" spans="10:13" ht="14.4" hidden="1" x14ac:dyDescent="0.3">
      <c r="J5666" s="137">
        <v>5631</v>
      </c>
      <c r="K5666" s="137">
        <v>6000</v>
      </c>
      <c r="L5666" s="137">
        <v>0</v>
      </c>
      <c r="M5666" s="137">
        <v>-369</v>
      </c>
    </row>
    <row r="5667" spans="10:13" ht="14.4" hidden="1" x14ac:dyDescent="0.3">
      <c r="J5667" s="137">
        <v>503.52</v>
      </c>
      <c r="K5667" s="137">
        <v>0</v>
      </c>
      <c r="L5667" s="137">
        <v>503.52</v>
      </c>
      <c r="M5667" s="137">
        <v>0</v>
      </c>
    </row>
    <row r="5668" spans="10:13" ht="14.4" hidden="1" x14ac:dyDescent="0.3">
      <c r="J5668" s="137">
        <v>1620</v>
      </c>
      <c r="K5668" s="137">
        <v>0</v>
      </c>
      <c r="L5668" s="137">
        <v>1620</v>
      </c>
      <c r="M5668" s="137">
        <v>0</v>
      </c>
    </row>
    <row r="5669" spans="10:13" ht="14.4" hidden="1" x14ac:dyDescent="0.3">
      <c r="J5669" s="137">
        <v>18703.84</v>
      </c>
      <c r="K5669" s="137">
        <v>19929.5</v>
      </c>
      <c r="L5669" s="137">
        <v>0</v>
      </c>
      <c r="M5669" s="137">
        <v>-1225.6600000000001</v>
      </c>
    </row>
    <row r="5670" spans="10:13" ht="14.4" hidden="1" x14ac:dyDescent="0.3">
      <c r="J5670" s="137">
        <v>4652.5</v>
      </c>
      <c r="K5670" s="137">
        <v>4652.5</v>
      </c>
      <c r="L5670" s="137">
        <v>0</v>
      </c>
      <c r="M5670" s="137">
        <v>0</v>
      </c>
    </row>
    <row r="5671" spans="10:13" ht="14.4" hidden="1" x14ac:dyDescent="0.3">
      <c r="J5671" s="137">
        <v>4015</v>
      </c>
      <c r="K5671" s="137">
        <v>4015</v>
      </c>
      <c r="L5671" s="137">
        <v>0</v>
      </c>
      <c r="M5671" s="137">
        <v>0</v>
      </c>
    </row>
    <row r="5672" spans="10:13" ht="14.4" hidden="1" x14ac:dyDescent="0.3">
      <c r="J5672" s="137">
        <v>6108</v>
      </c>
      <c r="K5672" s="137">
        <v>6108</v>
      </c>
      <c r="L5672" s="137">
        <v>0</v>
      </c>
      <c r="M5672" s="137">
        <v>0</v>
      </c>
    </row>
    <row r="5673" spans="10:13" ht="14.4" hidden="1" x14ac:dyDescent="0.3">
      <c r="J5673" s="137">
        <v>4078.8</v>
      </c>
      <c r="K5673" s="137">
        <v>3399</v>
      </c>
      <c r="L5673" s="137">
        <v>0</v>
      </c>
      <c r="M5673" s="137">
        <v>679.8</v>
      </c>
    </row>
    <row r="5674" spans="10:13" ht="14.4" hidden="1" x14ac:dyDescent="0.3">
      <c r="J5674" s="137">
        <v>99.88</v>
      </c>
      <c r="K5674" s="137">
        <v>0</v>
      </c>
      <c r="L5674" s="137">
        <v>99.88</v>
      </c>
      <c r="M5674" s="137">
        <v>0</v>
      </c>
    </row>
    <row r="5675" spans="10:13" ht="14.4" hidden="1" x14ac:dyDescent="0.3">
      <c r="J5675" s="137">
        <v>1200</v>
      </c>
      <c r="K5675" s="137">
        <v>1200</v>
      </c>
      <c r="L5675" s="137">
        <v>0</v>
      </c>
      <c r="M5675" s="137">
        <v>0</v>
      </c>
    </row>
    <row r="5676" spans="10:13" ht="14.4" hidden="1" x14ac:dyDescent="0.3">
      <c r="J5676" s="137">
        <v>31528.2</v>
      </c>
      <c r="K5676" s="137">
        <v>28662</v>
      </c>
      <c r="L5676" s="137">
        <v>0</v>
      </c>
      <c r="M5676" s="137">
        <v>2866.2</v>
      </c>
    </row>
    <row r="5677" spans="10:13" ht="14.4" hidden="1" x14ac:dyDescent="0.3">
      <c r="J5677" s="137">
        <v>26566.65</v>
      </c>
      <c r="K5677" s="137">
        <v>24151.5</v>
      </c>
      <c r="L5677" s="137">
        <v>0</v>
      </c>
      <c r="M5677" s="137">
        <v>2415.15</v>
      </c>
    </row>
    <row r="5678" spans="10:13" ht="14.4" hidden="1" x14ac:dyDescent="0.3">
      <c r="J5678" s="137">
        <v>5664</v>
      </c>
      <c r="K5678" s="137">
        <v>4720</v>
      </c>
      <c r="L5678" s="137">
        <v>0</v>
      </c>
      <c r="M5678" s="137">
        <v>944</v>
      </c>
    </row>
    <row r="5679" spans="10:13" ht="14.4" hidden="1" x14ac:dyDescent="0.3">
      <c r="J5679" s="137">
        <v>736.3</v>
      </c>
      <c r="K5679" s="137">
        <v>675.5</v>
      </c>
      <c r="L5679" s="137">
        <v>0</v>
      </c>
      <c r="M5679" s="137">
        <v>60.8</v>
      </c>
    </row>
    <row r="5680" spans="10:13" ht="14.4" hidden="1" x14ac:dyDescent="0.3">
      <c r="J5680" s="137">
        <v>165.4</v>
      </c>
      <c r="K5680" s="137">
        <v>0</v>
      </c>
      <c r="L5680" s="137">
        <v>150.36000000000001</v>
      </c>
      <c r="M5680" s="137">
        <v>15.04</v>
      </c>
    </row>
    <row r="5681" spans="10:13" ht="14.4" hidden="1" x14ac:dyDescent="0.3">
      <c r="J5681" s="137">
        <v>5301.98</v>
      </c>
      <c r="K5681" s="137">
        <v>5049.5</v>
      </c>
      <c r="L5681" s="137">
        <v>0</v>
      </c>
      <c r="M5681" s="137">
        <v>252.48</v>
      </c>
    </row>
    <row r="5682" spans="10:13" ht="14.4" hidden="1" x14ac:dyDescent="0.3">
      <c r="J5682" s="137">
        <v>3023.9</v>
      </c>
      <c r="K5682" s="137">
        <v>2749</v>
      </c>
      <c r="L5682" s="137">
        <v>0</v>
      </c>
      <c r="M5682" s="137">
        <v>274.89999999999998</v>
      </c>
    </row>
    <row r="5683" spans="10:13" ht="14.4" hidden="1" x14ac:dyDescent="0.3">
      <c r="J5683" s="137">
        <v>60651.360000000001</v>
      </c>
      <c r="K5683" s="137">
        <v>55049.4</v>
      </c>
      <c r="L5683" s="137">
        <v>89.12</v>
      </c>
      <c r="M5683" s="137">
        <v>5512.84</v>
      </c>
    </row>
    <row r="5684" spans="10:13" ht="14.4" hidden="1" x14ac:dyDescent="0.3">
      <c r="J5684" s="137">
        <v>1000</v>
      </c>
      <c r="K5684" s="137">
        <v>1000</v>
      </c>
      <c r="L5684" s="137">
        <v>0</v>
      </c>
      <c r="M5684" s="137">
        <v>0</v>
      </c>
    </row>
    <row r="5685" spans="10:13" ht="14.4" hidden="1" x14ac:dyDescent="0.3">
      <c r="J5685" s="137">
        <v>13345.2</v>
      </c>
      <c r="K5685" s="137">
        <v>12132</v>
      </c>
      <c r="L5685" s="137">
        <v>0</v>
      </c>
      <c r="M5685" s="137">
        <v>1213.2</v>
      </c>
    </row>
    <row r="5686" spans="10:13" ht="14.4" hidden="1" x14ac:dyDescent="0.3">
      <c r="J5686" s="137">
        <v>3746</v>
      </c>
      <c r="K5686" s="137">
        <v>3746</v>
      </c>
      <c r="L5686" s="137">
        <v>0</v>
      </c>
      <c r="M5686" s="137">
        <v>0</v>
      </c>
    </row>
    <row r="5687" spans="10:13" ht="14.4" hidden="1" x14ac:dyDescent="0.3">
      <c r="J5687" s="137">
        <v>28737.23</v>
      </c>
      <c r="K5687" s="137">
        <v>27775.5</v>
      </c>
      <c r="L5687" s="137">
        <v>961.73</v>
      </c>
      <c r="M5687" s="137">
        <v>0</v>
      </c>
    </row>
    <row r="5688" spans="10:13" ht="14.4" hidden="1" x14ac:dyDescent="0.3">
      <c r="J5688" s="137">
        <v>12057.98</v>
      </c>
      <c r="K5688" s="137">
        <v>11098</v>
      </c>
      <c r="L5688" s="137">
        <v>277.45</v>
      </c>
      <c r="M5688" s="137">
        <v>682.53</v>
      </c>
    </row>
    <row r="5689" spans="10:13" ht="14.4" hidden="1" x14ac:dyDescent="0.3">
      <c r="J5689" s="137">
        <v>16219.5</v>
      </c>
      <c r="K5689" s="137">
        <v>14745</v>
      </c>
      <c r="L5689" s="137">
        <v>0</v>
      </c>
      <c r="M5689" s="137">
        <v>1474.5</v>
      </c>
    </row>
    <row r="5690" spans="10:13" ht="14.4" hidden="1" x14ac:dyDescent="0.3">
      <c r="J5690" s="137">
        <v>7000</v>
      </c>
      <c r="K5690" s="137">
        <v>7000</v>
      </c>
      <c r="L5690" s="137">
        <v>0</v>
      </c>
      <c r="M5690" s="137">
        <v>0</v>
      </c>
    </row>
    <row r="5691" spans="10:13" ht="14.4" hidden="1" x14ac:dyDescent="0.3">
      <c r="J5691" s="137">
        <v>73874</v>
      </c>
      <c r="K5691" s="137">
        <v>73874</v>
      </c>
      <c r="L5691" s="137">
        <v>0</v>
      </c>
      <c r="M5691" s="137">
        <v>0</v>
      </c>
    </row>
    <row r="5692" spans="10:13" ht="14.4" hidden="1" x14ac:dyDescent="0.3">
      <c r="J5692" s="137">
        <v>46322.9</v>
      </c>
      <c r="K5692" s="137">
        <v>46200</v>
      </c>
      <c r="L5692" s="137">
        <v>122.9</v>
      </c>
      <c r="M5692" s="137">
        <v>0</v>
      </c>
    </row>
    <row r="5693" spans="10:13" ht="14.4" hidden="1" x14ac:dyDescent="0.3">
      <c r="J5693" s="137">
        <v>234114.5</v>
      </c>
      <c r="K5693" s="137">
        <v>233160</v>
      </c>
      <c r="L5693" s="137">
        <v>954.5</v>
      </c>
      <c r="M5693" s="137">
        <v>0</v>
      </c>
    </row>
    <row r="5694" spans="10:13" ht="14.4" hidden="1" x14ac:dyDescent="0.3">
      <c r="J5694" s="137">
        <v>1000</v>
      </c>
      <c r="K5694" s="137">
        <v>1000</v>
      </c>
      <c r="L5694" s="137">
        <v>0</v>
      </c>
      <c r="M5694" s="137">
        <v>0</v>
      </c>
    </row>
    <row r="5695" spans="10:13" ht="14.4" hidden="1" x14ac:dyDescent="0.3">
      <c r="J5695" s="137">
        <v>1534.8</v>
      </c>
      <c r="K5695" s="137">
        <v>1279</v>
      </c>
      <c r="L5695" s="137">
        <v>0</v>
      </c>
      <c r="M5695" s="137">
        <v>255.8</v>
      </c>
    </row>
    <row r="5696" spans="10:13" ht="14.4" hidden="1" x14ac:dyDescent="0.3">
      <c r="J5696" s="137">
        <v>14100</v>
      </c>
      <c r="K5696" s="137">
        <v>14000</v>
      </c>
      <c r="L5696" s="137">
        <v>100</v>
      </c>
      <c r="M5696" s="137">
        <v>0</v>
      </c>
    </row>
    <row r="5697" spans="10:13" ht="14.4" hidden="1" x14ac:dyDescent="0.3">
      <c r="J5697" s="137">
        <v>9532</v>
      </c>
      <c r="K5697" s="137">
        <v>9532</v>
      </c>
      <c r="L5697" s="137">
        <v>0</v>
      </c>
      <c r="M5697" s="137">
        <v>0</v>
      </c>
    </row>
    <row r="5698" spans="10:13" ht="14.4" hidden="1" x14ac:dyDescent="0.3">
      <c r="J5698" s="137">
        <v>2288</v>
      </c>
      <c r="K5698" s="137">
        <v>2080</v>
      </c>
      <c r="L5698" s="137">
        <v>0</v>
      </c>
      <c r="M5698" s="137">
        <v>208</v>
      </c>
    </row>
    <row r="5699" spans="10:13" ht="14.4" hidden="1" x14ac:dyDescent="0.3">
      <c r="J5699" s="137">
        <v>6995</v>
      </c>
      <c r="K5699" s="137">
        <v>6995</v>
      </c>
      <c r="L5699" s="137">
        <v>0</v>
      </c>
      <c r="M5699" s="137">
        <v>0</v>
      </c>
    </row>
    <row r="5700" spans="10:13" ht="14.4" hidden="1" x14ac:dyDescent="0.3">
      <c r="J5700" s="137">
        <v>24649.5</v>
      </c>
      <c r="K5700" s="137">
        <v>24649.5</v>
      </c>
      <c r="L5700" s="137">
        <v>0</v>
      </c>
      <c r="M5700" s="137">
        <v>0</v>
      </c>
    </row>
    <row r="5701" spans="10:13" ht="14.4" hidden="1" x14ac:dyDescent="0.3">
      <c r="J5701" s="137">
        <v>526.5</v>
      </c>
      <c r="K5701" s="137">
        <v>526.5</v>
      </c>
      <c r="L5701" s="137">
        <v>0</v>
      </c>
      <c r="M5701" s="137">
        <v>0</v>
      </c>
    </row>
    <row r="5702" spans="10:13" ht="14.4" hidden="1" x14ac:dyDescent="0.3">
      <c r="J5702" s="137">
        <v>3000</v>
      </c>
      <c r="K5702" s="137">
        <v>3000</v>
      </c>
      <c r="L5702" s="137">
        <v>0</v>
      </c>
      <c r="M5702" s="137">
        <v>0</v>
      </c>
    </row>
    <row r="5703" spans="10:13" ht="14.4" hidden="1" x14ac:dyDescent="0.3">
      <c r="J5703" s="137">
        <v>1215.5999999999999</v>
      </c>
      <c r="K5703" s="137">
        <v>1013</v>
      </c>
      <c r="L5703" s="137">
        <v>0</v>
      </c>
      <c r="M5703" s="137">
        <v>202.6</v>
      </c>
    </row>
    <row r="5704" spans="10:13" ht="14.4" hidden="1" x14ac:dyDescent="0.3">
      <c r="J5704" s="137">
        <v>2700</v>
      </c>
      <c r="K5704" s="137">
        <v>2667.95</v>
      </c>
      <c r="L5704" s="137">
        <v>32.049999999999997</v>
      </c>
      <c r="M5704" s="137">
        <v>0</v>
      </c>
    </row>
    <row r="5705" spans="10:13" ht="14.4" hidden="1" x14ac:dyDescent="0.3">
      <c r="J5705" s="137">
        <v>40608</v>
      </c>
      <c r="K5705" s="137">
        <v>33840</v>
      </c>
      <c r="L5705" s="137">
        <v>0</v>
      </c>
      <c r="M5705" s="137">
        <v>6768</v>
      </c>
    </row>
    <row r="5706" spans="10:13" ht="14.4" hidden="1" x14ac:dyDescent="0.3">
      <c r="J5706" s="137">
        <v>1125</v>
      </c>
      <c r="K5706" s="137">
        <v>1125</v>
      </c>
      <c r="L5706" s="137">
        <v>0</v>
      </c>
      <c r="M5706" s="137">
        <v>0</v>
      </c>
    </row>
    <row r="5707" spans="10:13" ht="14.4" hidden="1" x14ac:dyDescent="0.3">
      <c r="J5707" s="137">
        <v>11434.5</v>
      </c>
      <c r="K5707" s="137">
        <v>11434.5</v>
      </c>
      <c r="L5707" s="137">
        <v>0</v>
      </c>
      <c r="M5707" s="137">
        <v>0</v>
      </c>
    </row>
    <row r="5708" spans="10:13" ht="14.4" hidden="1" x14ac:dyDescent="0.3">
      <c r="J5708" s="137">
        <v>19495.5</v>
      </c>
      <c r="K5708" s="137">
        <v>19495.5</v>
      </c>
      <c r="L5708" s="137">
        <v>0</v>
      </c>
      <c r="M5708" s="137">
        <v>0</v>
      </c>
    </row>
    <row r="5709" spans="10:13" ht="14.4" hidden="1" x14ac:dyDescent="0.3">
      <c r="J5709" s="137">
        <v>280.35000000000002</v>
      </c>
      <c r="K5709" s="137">
        <v>267</v>
      </c>
      <c r="L5709" s="137">
        <v>0</v>
      </c>
      <c r="M5709" s="137">
        <v>13.35</v>
      </c>
    </row>
    <row r="5710" spans="10:13" ht="14.4" hidden="1" x14ac:dyDescent="0.3">
      <c r="J5710" s="137">
        <v>1214.8499999999999</v>
      </c>
      <c r="K5710" s="137">
        <v>1157</v>
      </c>
      <c r="L5710" s="137">
        <v>0</v>
      </c>
      <c r="M5710" s="137">
        <v>57.85</v>
      </c>
    </row>
    <row r="5711" spans="10:13" ht="14.4" hidden="1" x14ac:dyDescent="0.3">
      <c r="J5711" s="137">
        <v>327.08</v>
      </c>
      <c r="K5711" s="137">
        <v>311.5</v>
      </c>
      <c r="L5711" s="137">
        <v>0</v>
      </c>
      <c r="M5711" s="137">
        <v>15.58</v>
      </c>
    </row>
    <row r="5712" spans="10:13" ht="14.4" hidden="1" x14ac:dyDescent="0.3">
      <c r="J5712" s="137">
        <v>7785.4</v>
      </c>
      <c r="K5712" s="137">
        <v>7785.4</v>
      </c>
      <c r="L5712" s="137">
        <v>0</v>
      </c>
      <c r="M5712" s="137">
        <v>0</v>
      </c>
    </row>
    <row r="5713" spans="10:13" ht="14.4" hidden="1" x14ac:dyDescent="0.3">
      <c r="J5713" s="137">
        <v>24751.87</v>
      </c>
      <c r="K5713" s="137">
        <v>22501.7</v>
      </c>
      <c r="L5713" s="137">
        <v>0</v>
      </c>
      <c r="M5713" s="137">
        <v>2250.17</v>
      </c>
    </row>
    <row r="5714" spans="10:13" ht="14.4" hidden="1" x14ac:dyDescent="0.3">
      <c r="J5714" s="137">
        <v>2052</v>
      </c>
      <c r="K5714" s="137">
        <v>2052</v>
      </c>
      <c r="L5714" s="137">
        <v>0</v>
      </c>
      <c r="M5714" s="137">
        <v>0</v>
      </c>
    </row>
    <row r="5715" spans="10:13" ht="14.4" hidden="1" x14ac:dyDescent="0.3">
      <c r="J5715" s="137">
        <v>1406</v>
      </c>
      <c r="K5715" s="137">
        <v>1406</v>
      </c>
      <c r="L5715" s="137">
        <v>0</v>
      </c>
      <c r="M5715" s="137">
        <v>0</v>
      </c>
    </row>
    <row r="5716" spans="10:13" ht="14.4" hidden="1" x14ac:dyDescent="0.3">
      <c r="J5716" s="137">
        <v>2622</v>
      </c>
      <c r="K5716" s="137">
        <v>2622</v>
      </c>
      <c r="L5716" s="137">
        <v>0</v>
      </c>
      <c r="M5716" s="137">
        <v>0</v>
      </c>
    </row>
    <row r="5717" spans="10:13" ht="14.4" hidden="1" x14ac:dyDescent="0.3">
      <c r="J5717" s="137">
        <v>2546</v>
      </c>
      <c r="K5717" s="137">
        <v>2546</v>
      </c>
      <c r="L5717" s="137">
        <v>0</v>
      </c>
      <c r="M5717" s="137">
        <v>0</v>
      </c>
    </row>
    <row r="5718" spans="10:13" ht="14.4" hidden="1" x14ac:dyDescent="0.3">
      <c r="J5718" s="137">
        <v>2922.48</v>
      </c>
      <c r="K5718" s="137">
        <v>2703.5</v>
      </c>
      <c r="L5718" s="137">
        <v>0</v>
      </c>
      <c r="M5718" s="137">
        <v>218.98</v>
      </c>
    </row>
    <row r="5719" spans="10:13" ht="14.4" hidden="1" x14ac:dyDescent="0.3">
      <c r="J5719" s="137">
        <v>2898.65</v>
      </c>
      <c r="K5719" s="137">
        <v>2682</v>
      </c>
      <c r="L5719" s="137">
        <v>0</v>
      </c>
      <c r="M5719" s="137">
        <v>216.65</v>
      </c>
    </row>
    <row r="5720" spans="10:13" ht="14.4" hidden="1" x14ac:dyDescent="0.3">
      <c r="J5720" s="137">
        <v>7207.44</v>
      </c>
      <c r="K5720" s="137">
        <v>6505</v>
      </c>
      <c r="L5720" s="137">
        <v>48.13</v>
      </c>
      <c r="M5720" s="137">
        <v>654.30999999999995</v>
      </c>
    </row>
    <row r="5721" spans="10:13" ht="14.4" hidden="1" x14ac:dyDescent="0.3">
      <c r="J5721" s="137">
        <v>4826.25</v>
      </c>
      <c r="K5721" s="137">
        <v>4387.5</v>
      </c>
      <c r="L5721" s="137">
        <v>0</v>
      </c>
      <c r="M5721" s="137">
        <v>438.75</v>
      </c>
    </row>
    <row r="5722" spans="10:13" ht="14.4" hidden="1" x14ac:dyDescent="0.3">
      <c r="J5722" s="137">
        <v>19750.5</v>
      </c>
      <c r="K5722" s="137">
        <v>18810</v>
      </c>
      <c r="L5722" s="137">
        <v>0</v>
      </c>
      <c r="M5722" s="137">
        <v>940.5</v>
      </c>
    </row>
    <row r="5723" spans="10:13" ht="14.4" hidden="1" x14ac:dyDescent="0.3">
      <c r="J5723" s="137">
        <v>268.5</v>
      </c>
      <c r="K5723" s="137">
        <v>268.5</v>
      </c>
      <c r="L5723" s="137">
        <v>0</v>
      </c>
      <c r="M5723" s="137">
        <v>0</v>
      </c>
    </row>
    <row r="5724" spans="10:13" ht="14.4" hidden="1" x14ac:dyDescent="0.3">
      <c r="J5724" s="137">
        <v>13512.5</v>
      </c>
      <c r="K5724" s="137">
        <v>12500</v>
      </c>
      <c r="L5724" s="137">
        <v>0</v>
      </c>
      <c r="M5724" s="137">
        <v>1012.5</v>
      </c>
    </row>
    <row r="5725" spans="10:13" ht="14.4" hidden="1" x14ac:dyDescent="0.3">
      <c r="J5725" s="137">
        <v>24763.05</v>
      </c>
      <c r="K5725" s="137">
        <v>24763.05</v>
      </c>
      <c r="L5725" s="137">
        <v>0</v>
      </c>
      <c r="M5725" s="137">
        <v>0</v>
      </c>
    </row>
    <row r="5726" spans="10:13" ht="14.4" hidden="1" x14ac:dyDescent="0.3">
      <c r="J5726" s="137">
        <v>1607</v>
      </c>
      <c r="K5726" s="137">
        <v>1607</v>
      </c>
      <c r="L5726" s="137">
        <v>0</v>
      </c>
      <c r="M5726" s="137">
        <v>0</v>
      </c>
    </row>
    <row r="5727" spans="10:13" ht="14.4" hidden="1" x14ac:dyDescent="0.3">
      <c r="J5727" s="137">
        <v>1527.5</v>
      </c>
      <c r="K5727" s="137">
        <v>1527.5</v>
      </c>
      <c r="L5727" s="137">
        <v>0</v>
      </c>
      <c r="M5727" s="137">
        <v>0</v>
      </c>
    </row>
    <row r="5728" spans="10:13" ht="14.4" hidden="1" x14ac:dyDescent="0.3">
      <c r="J5728" s="137">
        <v>90916</v>
      </c>
      <c r="K5728" s="137">
        <v>90916</v>
      </c>
      <c r="L5728" s="137">
        <v>0</v>
      </c>
      <c r="M5728" s="137">
        <v>0</v>
      </c>
    </row>
    <row r="5729" spans="10:13" ht="14.4" hidden="1" x14ac:dyDescent="0.3">
      <c r="J5729" s="137">
        <v>8324</v>
      </c>
      <c r="K5729" s="137">
        <v>8324</v>
      </c>
      <c r="L5729" s="137">
        <v>0</v>
      </c>
      <c r="M5729" s="137">
        <v>0</v>
      </c>
    </row>
    <row r="5730" spans="10:13" ht="14.4" hidden="1" x14ac:dyDescent="0.3">
      <c r="J5730" s="137">
        <v>11011</v>
      </c>
      <c r="K5730" s="137">
        <v>0</v>
      </c>
      <c r="L5730" s="137">
        <v>10010</v>
      </c>
      <c r="M5730" s="137">
        <v>1001</v>
      </c>
    </row>
    <row r="5731" spans="10:13" ht="14.4" hidden="1" x14ac:dyDescent="0.3">
      <c r="J5731" s="137">
        <v>15173.4</v>
      </c>
      <c r="K5731" s="137">
        <v>13794</v>
      </c>
      <c r="L5731" s="137">
        <v>0</v>
      </c>
      <c r="M5731" s="137">
        <v>1379.4</v>
      </c>
    </row>
    <row r="5732" spans="10:13" ht="14.4" hidden="1" x14ac:dyDescent="0.3">
      <c r="J5732" s="137">
        <v>12357.4</v>
      </c>
      <c r="K5732" s="137">
        <v>11234</v>
      </c>
      <c r="L5732" s="137">
        <v>0</v>
      </c>
      <c r="M5732" s="137">
        <v>1123.4000000000001</v>
      </c>
    </row>
    <row r="5733" spans="10:13" ht="14.4" hidden="1" x14ac:dyDescent="0.3">
      <c r="J5733" s="137">
        <v>3342.9</v>
      </c>
      <c r="K5733" s="137">
        <v>3039</v>
      </c>
      <c r="L5733" s="137">
        <v>0</v>
      </c>
      <c r="M5733" s="137">
        <v>303.89999999999998</v>
      </c>
    </row>
    <row r="5734" spans="10:13" ht="14.4" hidden="1" x14ac:dyDescent="0.3">
      <c r="J5734" s="137">
        <v>4892.25</v>
      </c>
      <c r="K5734" s="137">
        <v>4447.5</v>
      </c>
      <c r="L5734" s="137">
        <v>0</v>
      </c>
      <c r="M5734" s="137">
        <v>444.75</v>
      </c>
    </row>
    <row r="5735" spans="10:13" ht="14.4" hidden="1" x14ac:dyDescent="0.3">
      <c r="J5735" s="137">
        <v>83341</v>
      </c>
      <c r="K5735" s="137">
        <v>82305</v>
      </c>
      <c r="L5735" s="137">
        <v>1036</v>
      </c>
      <c r="M5735" s="137">
        <v>0</v>
      </c>
    </row>
    <row r="5736" spans="10:13" ht="14.4" hidden="1" x14ac:dyDescent="0.3">
      <c r="J5736" s="137">
        <v>1683</v>
      </c>
      <c r="K5736" s="137">
        <v>1683</v>
      </c>
      <c r="L5736" s="137">
        <v>0</v>
      </c>
      <c r="M5736" s="137">
        <v>0</v>
      </c>
    </row>
    <row r="5737" spans="10:13" ht="14.4" hidden="1" x14ac:dyDescent="0.3">
      <c r="J5737" s="137">
        <v>900</v>
      </c>
      <c r="K5737" s="137">
        <v>750</v>
      </c>
      <c r="L5737" s="137">
        <v>150</v>
      </c>
      <c r="M5737" s="137">
        <v>0</v>
      </c>
    </row>
    <row r="5738" spans="10:13" ht="14.4" hidden="1" x14ac:dyDescent="0.3">
      <c r="J5738" s="137">
        <v>4000</v>
      </c>
      <c r="K5738" s="137">
        <v>3917.8</v>
      </c>
      <c r="L5738" s="137">
        <v>82.2</v>
      </c>
      <c r="M5738" s="137">
        <v>0</v>
      </c>
    </row>
    <row r="5739" spans="10:13" ht="14.4" hidden="1" x14ac:dyDescent="0.3">
      <c r="J5739" s="137">
        <v>1800</v>
      </c>
      <c r="K5739" s="137">
        <v>1800</v>
      </c>
      <c r="L5739" s="137">
        <v>0</v>
      </c>
      <c r="M5739" s="137">
        <v>0</v>
      </c>
    </row>
    <row r="5740" spans="10:13" ht="14.4" hidden="1" x14ac:dyDescent="0.3">
      <c r="J5740" s="137">
        <v>1350</v>
      </c>
      <c r="K5740" s="137">
        <v>1350</v>
      </c>
      <c r="L5740" s="137">
        <v>0</v>
      </c>
      <c r="M5740" s="137">
        <v>0</v>
      </c>
    </row>
    <row r="5741" spans="10:13" ht="14.4" hidden="1" x14ac:dyDescent="0.3">
      <c r="J5741" s="137">
        <v>27083.66</v>
      </c>
      <c r="K5741" s="137">
        <v>26655</v>
      </c>
      <c r="L5741" s="137">
        <v>428.66</v>
      </c>
      <c r="M5741" s="137">
        <v>0</v>
      </c>
    </row>
    <row r="5742" spans="10:13" ht="14.4" hidden="1" x14ac:dyDescent="0.3">
      <c r="J5742" s="137">
        <v>224.7</v>
      </c>
      <c r="K5742" s="137">
        <v>0</v>
      </c>
      <c r="L5742" s="137">
        <v>0</v>
      </c>
      <c r="M5742" s="137">
        <v>224.7</v>
      </c>
    </row>
    <row r="5743" spans="10:13" ht="14.4" hidden="1" x14ac:dyDescent="0.3">
      <c r="J5743" s="137">
        <v>574.04999999999995</v>
      </c>
      <c r="K5743" s="137">
        <v>0</v>
      </c>
      <c r="L5743" s="137">
        <v>0</v>
      </c>
      <c r="M5743" s="137">
        <v>574.04999999999995</v>
      </c>
    </row>
    <row r="5744" spans="10:13" ht="14.4" hidden="1" x14ac:dyDescent="0.3">
      <c r="J5744" s="137">
        <v>5431.2</v>
      </c>
      <c r="K5744" s="137">
        <v>4526</v>
      </c>
      <c r="L5744" s="137">
        <v>0</v>
      </c>
      <c r="M5744" s="137">
        <v>905.2</v>
      </c>
    </row>
    <row r="5745" spans="10:13" ht="14.4" hidden="1" x14ac:dyDescent="0.3">
      <c r="J5745" s="137">
        <v>1638</v>
      </c>
      <c r="K5745" s="137">
        <v>1365</v>
      </c>
      <c r="L5745" s="137">
        <v>0</v>
      </c>
      <c r="M5745" s="137">
        <v>273</v>
      </c>
    </row>
    <row r="5746" spans="10:13" ht="14.4" hidden="1" x14ac:dyDescent="0.3">
      <c r="J5746" s="137">
        <v>1728</v>
      </c>
      <c r="K5746" s="137">
        <v>1440</v>
      </c>
      <c r="L5746" s="137">
        <v>0</v>
      </c>
      <c r="M5746" s="137">
        <v>288</v>
      </c>
    </row>
    <row r="5747" spans="10:13" ht="14.4" hidden="1" x14ac:dyDescent="0.3">
      <c r="J5747" s="137">
        <v>13589.4</v>
      </c>
      <c r="K5747" s="137">
        <v>11324.5</v>
      </c>
      <c r="L5747" s="137">
        <v>0</v>
      </c>
      <c r="M5747" s="137">
        <v>2264.9</v>
      </c>
    </row>
    <row r="5748" spans="10:13" ht="14.4" hidden="1" x14ac:dyDescent="0.3">
      <c r="J5748" s="137">
        <v>6091.8</v>
      </c>
      <c r="K5748" s="137">
        <v>5538</v>
      </c>
      <c r="L5748" s="137">
        <v>0</v>
      </c>
      <c r="M5748" s="137">
        <v>553.79999999999995</v>
      </c>
    </row>
    <row r="5749" spans="10:13" ht="14.4" hidden="1" x14ac:dyDescent="0.3">
      <c r="J5749" s="137">
        <v>101120</v>
      </c>
      <c r="K5749" s="137">
        <v>101120</v>
      </c>
      <c r="L5749" s="137">
        <v>0</v>
      </c>
      <c r="M5749" s="137">
        <v>0</v>
      </c>
    </row>
    <row r="5750" spans="10:13" ht="14.4" hidden="1" x14ac:dyDescent="0.3">
      <c r="J5750" s="137">
        <v>896</v>
      </c>
      <c r="K5750" s="137">
        <v>896</v>
      </c>
      <c r="L5750" s="137">
        <v>0</v>
      </c>
      <c r="M5750" s="137">
        <v>0</v>
      </c>
    </row>
    <row r="5751" spans="10:13" ht="14.4" hidden="1" x14ac:dyDescent="0.3">
      <c r="J5751" s="137">
        <v>842.43</v>
      </c>
      <c r="K5751" s="137">
        <v>0</v>
      </c>
      <c r="L5751" s="137">
        <v>842.43</v>
      </c>
      <c r="M5751" s="137">
        <v>0</v>
      </c>
    </row>
    <row r="5752" spans="10:13" ht="14.4" hidden="1" x14ac:dyDescent="0.3">
      <c r="J5752" s="137">
        <v>4600</v>
      </c>
      <c r="K5752" s="137">
        <v>4600</v>
      </c>
      <c r="L5752" s="137">
        <v>0</v>
      </c>
      <c r="M5752" s="137">
        <v>0</v>
      </c>
    </row>
    <row r="5753" spans="10:13" ht="14.4" hidden="1" x14ac:dyDescent="0.3">
      <c r="J5753" s="137">
        <v>2417.12</v>
      </c>
      <c r="K5753" s="137">
        <v>2236</v>
      </c>
      <c r="L5753" s="137">
        <v>0</v>
      </c>
      <c r="M5753" s="137">
        <v>181.12</v>
      </c>
    </row>
    <row r="5754" spans="10:13" ht="14.4" hidden="1" x14ac:dyDescent="0.3">
      <c r="J5754" s="137">
        <v>32500</v>
      </c>
      <c r="K5754" s="137">
        <v>32500</v>
      </c>
      <c r="L5754" s="137">
        <v>0</v>
      </c>
      <c r="M5754" s="137">
        <v>0</v>
      </c>
    </row>
    <row r="5755" spans="10:13" ht="14.4" hidden="1" x14ac:dyDescent="0.3">
      <c r="J5755" s="137">
        <v>32500</v>
      </c>
      <c r="K5755" s="137">
        <v>32500</v>
      </c>
      <c r="L5755" s="137">
        <v>0</v>
      </c>
      <c r="M5755" s="137">
        <v>0</v>
      </c>
    </row>
    <row r="5756" spans="10:13" ht="14.4" hidden="1" x14ac:dyDescent="0.3">
      <c r="J5756" s="137">
        <v>32500</v>
      </c>
      <c r="K5756" s="137">
        <v>32500</v>
      </c>
      <c r="L5756" s="137">
        <v>0</v>
      </c>
      <c r="M5756" s="137">
        <v>0</v>
      </c>
    </row>
    <row r="5757" spans="10:13" ht="14.4" hidden="1" x14ac:dyDescent="0.3">
      <c r="J5757" s="137">
        <v>32500</v>
      </c>
      <c r="K5757" s="137">
        <v>32500</v>
      </c>
      <c r="L5757" s="137">
        <v>0</v>
      </c>
      <c r="M5757" s="137">
        <v>0</v>
      </c>
    </row>
    <row r="5758" spans="10:13" ht="14.4" hidden="1" x14ac:dyDescent="0.3">
      <c r="J5758" s="137">
        <v>222.39</v>
      </c>
      <c r="K5758" s="137">
        <v>220.01</v>
      </c>
      <c r="L5758" s="137">
        <v>2.38</v>
      </c>
      <c r="M5758" s="137">
        <v>0</v>
      </c>
    </row>
    <row r="5759" spans="10:13" ht="14.4" hidden="1" x14ac:dyDescent="0.3">
      <c r="J5759" s="137">
        <v>3610.97</v>
      </c>
      <c r="K5759" s="137">
        <v>3264</v>
      </c>
      <c r="L5759" s="137">
        <v>18.7</v>
      </c>
      <c r="M5759" s="137">
        <v>328.27</v>
      </c>
    </row>
    <row r="5760" spans="10:13" ht="14.4" hidden="1" x14ac:dyDescent="0.3">
      <c r="J5760" s="137">
        <v>3782.65</v>
      </c>
      <c r="K5760" s="137">
        <v>3152.21</v>
      </c>
      <c r="L5760" s="137">
        <v>0</v>
      </c>
      <c r="M5760" s="137">
        <v>630.44000000000005</v>
      </c>
    </row>
    <row r="5761" spans="10:13" ht="14.4" hidden="1" x14ac:dyDescent="0.3">
      <c r="J5761" s="137">
        <v>2103.5500000000002</v>
      </c>
      <c r="K5761" s="137">
        <v>1752.96</v>
      </c>
      <c r="L5761" s="137">
        <v>0</v>
      </c>
      <c r="M5761" s="137">
        <v>350.59</v>
      </c>
    </row>
    <row r="5762" spans="10:13" ht="14.4" hidden="1" x14ac:dyDescent="0.3">
      <c r="J5762" s="137">
        <v>2529.31</v>
      </c>
      <c r="K5762" s="137">
        <v>2107.7600000000002</v>
      </c>
      <c r="L5762" s="137">
        <v>0</v>
      </c>
      <c r="M5762" s="137">
        <v>421.55</v>
      </c>
    </row>
    <row r="5763" spans="10:13" ht="14.4" hidden="1" x14ac:dyDescent="0.3">
      <c r="J5763" s="137">
        <v>2200</v>
      </c>
      <c r="K5763" s="137">
        <v>2184</v>
      </c>
      <c r="L5763" s="137">
        <v>16</v>
      </c>
      <c r="M5763" s="137">
        <v>0</v>
      </c>
    </row>
    <row r="5764" spans="10:13" ht="14.4" hidden="1" x14ac:dyDescent="0.3">
      <c r="J5764" s="137">
        <v>15522.79</v>
      </c>
      <c r="K5764" s="137">
        <v>16540</v>
      </c>
      <c r="L5764" s="137">
        <v>0</v>
      </c>
      <c r="M5764" s="137">
        <v>-1017.21</v>
      </c>
    </row>
    <row r="5765" spans="10:13" ht="14.4" hidden="1" x14ac:dyDescent="0.3">
      <c r="J5765" s="137">
        <v>15484.36</v>
      </c>
      <c r="K5765" s="137">
        <v>12000</v>
      </c>
      <c r="L5765" s="137">
        <v>903.63</v>
      </c>
      <c r="M5765" s="137">
        <v>2580.73</v>
      </c>
    </row>
    <row r="5766" spans="10:13" ht="14.4" hidden="1" x14ac:dyDescent="0.3">
      <c r="J5766" s="137">
        <v>999.93</v>
      </c>
      <c r="K5766" s="137">
        <v>925</v>
      </c>
      <c r="L5766" s="137">
        <v>0</v>
      </c>
      <c r="M5766" s="137">
        <v>74.930000000000007</v>
      </c>
    </row>
    <row r="5767" spans="10:13" ht="14.4" hidden="1" x14ac:dyDescent="0.3">
      <c r="J5767" s="137">
        <v>0.01</v>
      </c>
      <c r="K5767" s="137">
        <v>0.01</v>
      </c>
      <c r="L5767" s="137">
        <v>0</v>
      </c>
      <c r="M5767" s="137">
        <v>0</v>
      </c>
    </row>
    <row r="5768" spans="10:13" ht="14.4" hidden="1" x14ac:dyDescent="0.3">
      <c r="J5768" s="137">
        <v>886.31</v>
      </c>
      <c r="K5768" s="137">
        <v>0</v>
      </c>
      <c r="L5768" s="137">
        <v>886.31</v>
      </c>
      <c r="M5768" s="137">
        <v>0</v>
      </c>
    </row>
    <row r="5769" spans="10:13" ht="14.4" hidden="1" x14ac:dyDescent="0.3">
      <c r="J5769" s="137">
        <v>44217</v>
      </c>
      <c r="K5769" s="137">
        <v>44217</v>
      </c>
      <c r="L5769" s="137">
        <v>0</v>
      </c>
      <c r="M5769" s="137">
        <v>0</v>
      </c>
    </row>
    <row r="5770" spans="10:13" ht="14.4" hidden="1" x14ac:dyDescent="0.3">
      <c r="J5770" s="137">
        <v>76650</v>
      </c>
      <c r="K5770" s="137">
        <v>73000</v>
      </c>
      <c r="L5770" s="137">
        <v>0</v>
      </c>
      <c r="M5770" s="137">
        <v>3650</v>
      </c>
    </row>
    <row r="5771" spans="10:13" ht="14.4" hidden="1" x14ac:dyDescent="0.3">
      <c r="J5771" s="137">
        <v>400000</v>
      </c>
      <c r="K5771" s="137">
        <v>0</v>
      </c>
      <c r="L5771" s="137">
        <v>400000</v>
      </c>
      <c r="M5771" s="137">
        <v>0</v>
      </c>
    </row>
    <row r="5772" spans="10:13" ht="14.4" hidden="1" x14ac:dyDescent="0.3">
      <c r="J5772" s="137">
        <v>159500</v>
      </c>
      <c r="K5772" s="137">
        <v>159500</v>
      </c>
      <c r="L5772" s="137">
        <v>0</v>
      </c>
      <c r="M5772" s="137">
        <v>0</v>
      </c>
    </row>
    <row r="5773" spans="10:13" ht="14.4" hidden="1" x14ac:dyDescent="0.3">
      <c r="J5773" s="137">
        <v>159500</v>
      </c>
      <c r="K5773" s="137">
        <v>159500</v>
      </c>
      <c r="L5773" s="137">
        <v>0</v>
      </c>
      <c r="M5773" s="137">
        <v>0</v>
      </c>
    </row>
    <row r="5774" spans="10:13" ht="14.4" hidden="1" x14ac:dyDescent="0.3">
      <c r="J5774" s="137">
        <v>15064.35</v>
      </c>
      <c r="K5774" s="137">
        <v>14347</v>
      </c>
      <c r="L5774" s="137">
        <v>0</v>
      </c>
      <c r="M5774" s="137">
        <v>717.35</v>
      </c>
    </row>
    <row r="5775" spans="10:13" ht="14.4" hidden="1" x14ac:dyDescent="0.3">
      <c r="J5775" s="137">
        <v>54975.38</v>
      </c>
      <c r="K5775" s="137">
        <v>52357.5</v>
      </c>
      <c r="L5775" s="137">
        <v>0</v>
      </c>
      <c r="M5775" s="137">
        <v>2617.88</v>
      </c>
    </row>
    <row r="5776" spans="10:13" ht="14.4" hidden="1" x14ac:dyDescent="0.3">
      <c r="J5776" s="137">
        <v>1249.5999999999999</v>
      </c>
      <c r="K5776" s="137">
        <v>1136</v>
      </c>
      <c r="L5776" s="137">
        <v>0</v>
      </c>
      <c r="M5776" s="137">
        <v>113.6</v>
      </c>
    </row>
    <row r="5777" spans="10:13" ht="14.4" hidden="1" x14ac:dyDescent="0.3">
      <c r="J5777" s="137">
        <v>60192.06</v>
      </c>
      <c r="K5777" s="137">
        <v>59780</v>
      </c>
      <c r="L5777" s="137">
        <v>412.06000000000006</v>
      </c>
      <c r="M5777" s="137">
        <v>0</v>
      </c>
    </row>
    <row r="5778" spans="10:13" ht="14.4" hidden="1" x14ac:dyDescent="0.3">
      <c r="J5778" s="137">
        <v>4950</v>
      </c>
      <c r="K5778" s="137">
        <v>4950</v>
      </c>
      <c r="L5778" s="137">
        <v>0</v>
      </c>
      <c r="M5778" s="137">
        <v>0</v>
      </c>
    </row>
    <row r="5779" spans="10:13" ht="14.4" hidden="1" x14ac:dyDescent="0.3">
      <c r="J5779" s="137">
        <v>26518.03</v>
      </c>
      <c r="K5779" s="137">
        <v>25000</v>
      </c>
      <c r="L5779" s="137">
        <v>1518.03</v>
      </c>
      <c r="M5779" s="137">
        <v>0</v>
      </c>
    </row>
    <row r="5780" spans="10:13" ht="14.4" hidden="1" x14ac:dyDescent="0.3">
      <c r="J5780" s="137">
        <v>18663.599999999999</v>
      </c>
      <c r="K5780" s="137">
        <v>15553</v>
      </c>
      <c r="L5780" s="137">
        <v>0</v>
      </c>
      <c r="M5780" s="137">
        <v>3110.6</v>
      </c>
    </row>
    <row r="5781" spans="10:13" ht="14.4" hidden="1" x14ac:dyDescent="0.3">
      <c r="J5781" s="137">
        <v>15000</v>
      </c>
      <c r="K5781" s="137">
        <v>11163</v>
      </c>
      <c r="L5781" s="137">
        <v>3837</v>
      </c>
      <c r="M5781" s="137">
        <v>0</v>
      </c>
    </row>
    <row r="5782" spans="10:13" ht="14.4" hidden="1" x14ac:dyDescent="0.3">
      <c r="J5782" s="137">
        <v>12157.54</v>
      </c>
      <c r="K5782" s="137">
        <v>9822</v>
      </c>
      <c r="L5782" s="137">
        <v>2335.54</v>
      </c>
      <c r="M5782" s="137">
        <v>0</v>
      </c>
    </row>
    <row r="5783" spans="10:13" ht="14.4" hidden="1" x14ac:dyDescent="0.3">
      <c r="J5783" s="137">
        <v>27651.73</v>
      </c>
      <c r="K5783" s="137">
        <v>27566</v>
      </c>
      <c r="L5783" s="137">
        <v>85.73</v>
      </c>
      <c r="M5783" s="137">
        <v>0</v>
      </c>
    </row>
    <row r="5784" spans="10:13" ht="14.4" hidden="1" x14ac:dyDescent="0.3">
      <c r="J5784" s="137">
        <v>115000</v>
      </c>
      <c r="K5784" s="137">
        <v>115000</v>
      </c>
      <c r="L5784" s="137">
        <v>0</v>
      </c>
      <c r="M5784" s="137">
        <v>0</v>
      </c>
    </row>
    <row r="5785" spans="10:13" ht="14.4" hidden="1" x14ac:dyDescent="0.3">
      <c r="J5785" s="137">
        <v>38000</v>
      </c>
      <c r="K5785" s="137">
        <v>38000</v>
      </c>
      <c r="L5785" s="137">
        <v>0</v>
      </c>
      <c r="M5785" s="137">
        <v>0</v>
      </c>
    </row>
    <row r="5786" spans="10:13" ht="14.4" hidden="1" x14ac:dyDescent="0.3">
      <c r="J5786" s="137">
        <v>614559.67000000004</v>
      </c>
      <c r="K5786" s="137">
        <v>563009.78</v>
      </c>
      <c r="L5786" s="137">
        <v>16763.490000000002</v>
      </c>
      <c r="M5786" s="137">
        <v>34786.400000000001</v>
      </c>
    </row>
    <row r="5787" spans="10:13" ht="14.4" hidden="1" x14ac:dyDescent="0.3">
      <c r="J5787" s="137">
        <v>6507</v>
      </c>
      <c r="K5787" s="137">
        <v>6507</v>
      </c>
      <c r="L5787" s="137">
        <v>0</v>
      </c>
      <c r="M5787" s="137">
        <v>0</v>
      </c>
    </row>
    <row r="5788" spans="10:13" ht="14.4" hidden="1" x14ac:dyDescent="0.3">
      <c r="J5788" s="137">
        <v>878.19</v>
      </c>
      <c r="K5788" s="137">
        <v>750</v>
      </c>
      <c r="L5788" s="137">
        <v>128.19</v>
      </c>
      <c r="M5788" s="137">
        <v>0</v>
      </c>
    </row>
    <row r="5789" spans="10:13" ht="14.4" hidden="1" x14ac:dyDescent="0.3">
      <c r="J5789" s="137">
        <v>48000</v>
      </c>
      <c r="K5789" s="137">
        <v>40000</v>
      </c>
      <c r="L5789" s="137">
        <v>0</v>
      </c>
      <c r="M5789" s="137">
        <v>8000</v>
      </c>
    </row>
    <row r="5790" spans="10:13" ht="14.4" hidden="1" x14ac:dyDescent="0.3">
      <c r="J5790" s="137">
        <v>79970</v>
      </c>
      <c r="K5790" s="137">
        <v>79970</v>
      </c>
      <c r="L5790" s="137">
        <v>0</v>
      </c>
      <c r="M5790" s="137">
        <v>0</v>
      </c>
    </row>
    <row r="5791" spans="10:13" ht="14.4" hidden="1" x14ac:dyDescent="0.3">
      <c r="J5791" s="137">
        <v>8711</v>
      </c>
      <c r="K5791" s="137">
        <v>8711</v>
      </c>
      <c r="L5791" s="137">
        <v>0</v>
      </c>
      <c r="M5791" s="137">
        <v>0</v>
      </c>
    </row>
    <row r="5792" spans="10:13" ht="14.4" hidden="1" x14ac:dyDescent="0.3">
      <c r="J5792" s="137">
        <v>6362</v>
      </c>
      <c r="K5792" s="137">
        <v>6362</v>
      </c>
      <c r="L5792" s="137">
        <v>0</v>
      </c>
      <c r="M5792" s="137">
        <v>0</v>
      </c>
    </row>
    <row r="5793" spans="10:13" ht="14.4" hidden="1" x14ac:dyDescent="0.3">
      <c r="J5793" s="137">
        <v>6319</v>
      </c>
      <c r="K5793" s="137">
        <v>6319</v>
      </c>
      <c r="L5793" s="137">
        <v>0</v>
      </c>
      <c r="M5793" s="137">
        <v>0</v>
      </c>
    </row>
    <row r="5794" spans="10:13" ht="14.4" hidden="1" x14ac:dyDescent="0.3">
      <c r="J5794" s="137">
        <v>7027.98</v>
      </c>
      <c r="K5794" s="137">
        <v>7000</v>
      </c>
      <c r="L5794" s="137">
        <v>27.98</v>
      </c>
      <c r="M5794" s="137">
        <v>0</v>
      </c>
    </row>
    <row r="5795" spans="10:13" ht="14.4" hidden="1" x14ac:dyDescent="0.3">
      <c r="J5795" s="137">
        <v>3017.5</v>
      </c>
      <c r="K5795" s="137">
        <v>3017.5</v>
      </c>
      <c r="L5795" s="137">
        <v>0</v>
      </c>
      <c r="M5795" s="137">
        <v>0</v>
      </c>
    </row>
    <row r="5796" spans="10:13" ht="14.4" hidden="1" x14ac:dyDescent="0.3">
      <c r="J5796" s="137">
        <v>85129</v>
      </c>
      <c r="K5796" s="137">
        <v>85000</v>
      </c>
      <c r="L5796" s="137">
        <v>129</v>
      </c>
      <c r="M5796" s="137">
        <v>0</v>
      </c>
    </row>
    <row r="5797" spans="10:13" ht="14.4" hidden="1" x14ac:dyDescent="0.3">
      <c r="J5797" s="137">
        <v>50155.8</v>
      </c>
      <c r="K5797" s="137">
        <v>41796.5</v>
      </c>
      <c r="L5797" s="137">
        <v>0</v>
      </c>
      <c r="M5797" s="137">
        <v>8359.2999999999993</v>
      </c>
    </row>
    <row r="5798" spans="10:13" ht="14.4" hidden="1" x14ac:dyDescent="0.3">
      <c r="J5798" s="137">
        <v>1332</v>
      </c>
      <c r="K5798" s="137">
        <v>1332</v>
      </c>
      <c r="L5798" s="137">
        <v>0</v>
      </c>
      <c r="M5798" s="137">
        <v>0</v>
      </c>
    </row>
    <row r="5799" spans="10:13" ht="14.4" hidden="1" x14ac:dyDescent="0.3">
      <c r="J5799" s="137">
        <v>1278</v>
      </c>
      <c r="K5799" s="137">
        <v>1278</v>
      </c>
      <c r="L5799" s="137">
        <v>0</v>
      </c>
      <c r="M5799" s="137">
        <v>0</v>
      </c>
    </row>
    <row r="5800" spans="10:13" ht="14.4" hidden="1" x14ac:dyDescent="0.3">
      <c r="J5800" s="137">
        <v>828</v>
      </c>
      <c r="K5800" s="137">
        <v>828</v>
      </c>
      <c r="L5800" s="137">
        <v>0</v>
      </c>
      <c r="M5800" s="137">
        <v>0</v>
      </c>
    </row>
    <row r="5801" spans="10:13" ht="14.4" hidden="1" x14ac:dyDescent="0.3">
      <c r="J5801" s="137">
        <v>995</v>
      </c>
      <c r="K5801" s="137">
        <v>995</v>
      </c>
      <c r="L5801" s="137">
        <v>0</v>
      </c>
      <c r="M5801" s="137">
        <v>0</v>
      </c>
    </row>
    <row r="5802" spans="10:13" ht="14.4" hidden="1" x14ac:dyDescent="0.3">
      <c r="J5802" s="137">
        <v>2660</v>
      </c>
      <c r="K5802" s="137">
        <v>2660</v>
      </c>
      <c r="L5802" s="137">
        <v>0</v>
      </c>
      <c r="M5802" s="137">
        <v>0</v>
      </c>
    </row>
    <row r="5803" spans="10:13" ht="14.4" hidden="1" x14ac:dyDescent="0.3">
      <c r="J5803" s="137">
        <v>550</v>
      </c>
      <c r="K5803" s="137">
        <v>550</v>
      </c>
      <c r="L5803" s="137">
        <v>0</v>
      </c>
      <c r="M5803" s="137">
        <v>0</v>
      </c>
    </row>
    <row r="5804" spans="10:13" ht="14.4" hidden="1" x14ac:dyDescent="0.3">
      <c r="J5804" s="137">
        <v>1810</v>
      </c>
      <c r="K5804" s="137">
        <v>1810</v>
      </c>
      <c r="L5804" s="137">
        <v>0</v>
      </c>
      <c r="M5804" s="137">
        <v>0</v>
      </c>
    </row>
    <row r="5805" spans="10:13" ht="14.4" hidden="1" x14ac:dyDescent="0.3">
      <c r="J5805" s="137">
        <v>4935.38</v>
      </c>
      <c r="K5805" s="137">
        <v>3551</v>
      </c>
      <c r="L5805" s="137">
        <v>1384.38</v>
      </c>
      <c r="M5805" s="137">
        <v>0</v>
      </c>
    </row>
    <row r="5806" spans="10:13" ht="14.4" hidden="1" x14ac:dyDescent="0.3">
      <c r="J5806" s="137">
        <v>740</v>
      </c>
      <c r="K5806" s="137">
        <v>740</v>
      </c>
      <c r="L5806" s="137">
        <v>0</v>
      </c>
      <c r="M5806" s="137">
        <v>0</v>
      </c>
    </row>
    <row r="5807" spans="10:13" ht="14.4" hidden="1" x14ac:dyDescent="0.3">
      <c r="J5807" s="137">
        <v>3006</v>
      </c>
      <c r="K5807" s="137">
        <v>3006</v>
      </c>
      <c r="L5807" s="137">
        <v>0</v>
      </c>
      <c r="M5807" s="137">
        <v>0</v>
      </c>
    </row>
    <row r="5808" spans="10:13" ht="14.4" hidden="1" x14ac:dyDescent="0.3">
      <c r="J5808" s="137">
        <v>1795</v>
      </c>
      <c r="K5808" s="137">
        <v>1795</v>
      </c>
      <c r="L5808" s="137">
        <v>0</v>
      </c>
      <c r="M5808" s="137">
        <v>0</v>
      </c>
    </row>
    <row r="5809" spans="10:13" ht="14.4" hidden="1" x14ac:dyDescent="0.3">
      <c r="J5809" s="137">
        <v>845.15</v>
      </c>
      <c r="K5809" s="137">
        <v>759</v>
      </c>
      <c r="L5809" s="137">
        <v>86.15</v>
      </c>
      <c r="M5809" s="137">
        <v>0</v>
      </c>
    </row>
    <row r="5810" spans="10:13" ht="14.4" hidden="1" x14ac:dyDescent="0.3">
      <c r="J5810" s="137">
        <v>684</v>
      </c>
      <c r="K5810" s="137">
        <v>684</v>
      </c>
      <c r="L5810" s="137">
        <v>0</v>
      </c>
      <c r="M5810" s="137">
        <v>0</v>
      </c>
    </row>
    <row r="5811" spans="10:13" ht="14.4" hidden="1" x14ac:dyDescent="0.3">
      <c r="J5811" s="137">
        <v>1382</v>
      </c>
      <c r="K5811" s="137">
        <v>1382</v>
      </c>
      <c r="L5811" s="137">
        <v>0</v>
      </c>
      <c r="M5811" s="137">
        <v>0</v>
      </c>
    </row>
    <row r="5812" spans="10:13" ht="14.4" hidden="1" x14ac:dyDescent="0.3">
      <c r="J5812" s="137">
        <v>468</v>
      </c>
      <c r="K5812" s="137">
        <v>468</v>
      </c>
      <c r="L5812" s="137">
        <v>0</v>
      </c>
      <c r="M5812" s="137">
        <v>0</v>
      </c>
    </row>
    <row r="5813" spans="10:13" ht="14.4" hidden="1" x14ac:dyDescent="0.3">
      <c r="J5813" s="137">
        <v>2525</v>
      </c>
      <c r="K5813" s="137">
        <v>2525</v>
      </c>
      <c r="L5813" s="137">
        <v>0</v>
      </c>
      <c r="M5813" s="137">
        <v>0</v>
      </c>
    </row>
    <row r="5814" spans="10:13" ht="14.4" hidden="1" x14ac:dyDescent="0.3">
      <c r="J5814" s="137">
        <v>864</v>
      </c>
      <c r="K5814" s="137">
        <v>864</v>
      </c>
      <c r="L5814" s="137">
        <v>0</v>
      </c>
      <c r="M5814" s="137">
        <v>0</v>
      </c>
    </row>
    <row r="5815" spans="10:13" ht="14.4" hidden="1" x14ac:dyDescent="0.3">
      <c r="J5815" s="137">
        <v>3304</v>
      </c>
      <c r="K5815" s="137">
        <v>2454</v>
      </c>
      <c r="L5815" s="137">
        <v>850</v>
      </c>
      <c r="M5815" s="137">
        <v>0</v>
      </c>
    </row>
    <row r="5816" spans="10:13" ht="14.4" hidden="1" x14ac:dyDescent="0.3">
      <c r="J5816" s="137">
        <v>2103</v>
      </c>
      <c r="K5816" s="137">
        <v>2103</v>
      </c>
      <c r="L5816" s="137">
        <v>0</v>
      </c>
      <c r="M5816" s="137">
        <v>0</v>
      </c>
    </row>
    <row r="5817" spans="10:13" ht="14.4" hidden="1" x14ac:dyDescent="0.3">
      <c r="J5817" s="137">
        <v>504</v>
      </c>
      <c r="K5817" s="137">
        <v>504</v>
      </c>
      <c r="L5817" s="137">
        <v>0</v>
      </c>
      <c r="M5817" s="137">
        <v>0</v>
      </c>
    </row>
    <row r="5818" spans="10:13" ht="14.4" hidden="1" x14ac:dyDescent="0.3">
      <c r="J5818" s="137">
        <v>700</v>
      </c>
      <c r="K5818" s="137">
        <v>700</v>
      </c>
      <c r="L5818" s="137">
        <v>0</v>
      </c>
      <c r="M5818" s="137">
        <v>0</v>
      </c>
    </row>
    <row r="5819" spans="10:13" ht="14.4" hidden="1" x14ac:dyDescent="0.3">
      <c r="J5819" s="137">
        <v>2619</v>
      </c>
      <c r="K5819" s="137">
        <v>2619</v>
      </c>
      <c r="L5819" s="137">
        <v>0</v>
      </c>
      <c r="M5819" s="137">
        <v>0</v>
      </c>
    </row>
    <row r="5820" spans="10:13" ht="14.4" hidden="1" x14ac:dyDescent="0.3">
      <c r="J5820" s="137">
        <v>2110</v>
      </c>
      <c r="K5820" s="137">
        <v>2110</v>
      </c>
      <c r="L5820" s="137">
        <v>0</v>
      </c>
      <c r="M5820" s="137">
        <v>0</v>
      </c>
    </row>
    <row r="5821" spans="10:13" ht="14.4" hidden="1" x14ac:dyDescent="0.3">
      <c r="J5821" s="137">
        <v>1155</v>
      </c>
      <c r="K5821" s="137">
        <v>1155</v>
      </c>
      <c r="L5821" s="137">
        <v>0</v>
      </c>
      <c r="M5821" s="137">
        <v>0</v>
      </c>
    </row>
    <row r="5822" spans="10:13" ht="14.4" hidden="1" x14ac:dyDescent="0.3">
      <c r="J5822" s="137">
        <v>98588.06</v>
      </c>
      <c r="K5822" s="137">
        <v>54317.8</v>
      </c>
      <c r="L5822" s="137">
        <v>44270.26</v>
      </c>
      <c r="M5822" s="137">
        <v>0</v>
      </c>
    </row>
    <row r="5823" spans="10:13" ht="14.4" hidden="1" x14ac:dyDescent="0.3">
      <c r="J5823" s="137">
        <v>3964.5</v>
      </c>
      <c r="K5823" s="137">
        <v>3964.5</v>
      </c>
      <c r="L5823" s="137">
        <v>0</v>
      </c>
      <c r="M5823" s="137">
        <v>0</v>
      </c>
    </row>
    <row r="5824" spans="10:13" ht="14.4" hidden="1" x14ac:dyDescent="0.3">
      <c r="J5824" s="137">
        <v>3052.75</v>
      </c>
      <c r="K5824" s="137">
        <v>3052.75</v>
      </c>
      <c r="L5824" s="137">
        <v>0</v>
      </c>
      <c r="M5824" s="137">
        <v>0</v>
      </c>
    </row>
    <row r="5825" spans="10:13" ht="14.4" hidden="1" x14ac:dyDescent="0.3">
      <c r="J5825" s="137">
        <v>60486.02</v>
      </c>
      <c r="K5825" s="137">
        <v>51000</v>
      </c>
      <c r="L5825" s="137">
        <v>9486.02</v>
      </c>
      <c r="M5825" s="137">
        <v>0</v>
      </c>
    </row>
    <row r="5826" spans="10:13" ht="14.4" hidden="1" x14ac:dyDescent="0.3">
      <c r="J5826" s="137">
        <v>1178.5999999999999</v>
      </c>
      <c r="K5826" s="137">
        <v>1178.5999999999999</v>
      </c>
      <c r="L5826" s="137">
        <v>0</v>
      </c>
      <c r="M5826" s="137">
        <v>0</v>
      </c>
    </row>
    <row r="5827" spans="10:13" ht="14.4" hidden="1" x14ac:dyDescent="0.3">
      <c r="J5827" s="137">
        <v>11709.31</v>
      </c>
      <c r="K5827" s="137">
        <v>9261</v>
      </c>
      <c r="L5827" s="137">
        <v>2448.31</v>
      </c>
      <c r="M5827" s="137">
        <v>0</v>
      </c>
    </row>
    <row r="5828" spans="10:13" ht="14.4" hidden="1" x14ac:dyDescent="0.3">
      <c r="J5828" s="137">
        <v>2243.4</v>
      </c>
      <c r="K5828" s="137">
        <v>1869.5</v>
      </c>
      <c r="L5828" s="137">
        <v>0</v>
      </c>
      <c r="M5828" s="137">
        <v>373.9</v>
      </c>
    </row>
    <row r="5829" spans="10:13" ht="14.4" hidden="1" x14ac:dyDescent="0.3">
      <c r="J5829" s="137">
        <v>7000</v>
      </c>
      <c r="K5829" s="137">
        <v>7000</v>
      </c>
      <c r="L5829" s="137">
        <v>0</v>
      </c>
      <c r="M5829" s="137">
        <v>0</v>
      </c>
    </row>
    <row r="5830" spans="10:13" ht="14.4" hidden="1" x14ac:dyDescent="0.3">
      <c r="J5830" s="137">
        <v>53331.75</v>
      </c>
      <c r="K5830" s="137">
        <v>53331.75</v>
      </c>
      <c r="L5830" s="137">
        <v>0</v>
      </c>
      <c r="M5830" s="137">
        <v>0</v>
      </c>
    </row>
    <row r="5831" spans="10:13" ht="14.4" hidden="1" x14ac:dyDescent="0.3">
      <c r="J5831" s="137">
        <v>190437.75</v>
      </c>
      <c r="K5831" s="137">
        <v>190437.75</v>
      </c>
      <c r="L5831" s="137">
        <v>0</v>
      </c>
      <c r="M5831" s="137">
        <v>0</v>
      </c>
    </row>
    <row r="5832" spans="10:13" ht="14.4" hidden="1" x14ac:dyDescent="0.3">
      <c r="J5832" s="137">
        <v>48260.25</v>
      </c>
      <c r="K5832" s="137">
        <v>48260.25</v>
      </c>
      <c r="L5832" s="137">
        <v>0</v>
      </c>
      <c r="M5832" s="137">
        <v>0</v>
      </c>
    </row>
    <row r="5833" spans="10:13" ht="14.4" hidden="1" x14ac:dyDescent="0.3">
      <c r="J5833" s="137">
        <v>7740</v>
      </c>
      <c r="K5833" s="137">
        <v>7740</v>
      </c>
      <c r="L5833" s="137">
        <v>0</v>
      </c>
      <c r="M5833" s="137">
        <v>0</v>
      </c>
    </row>
    <row r="5834" spans="10:13" ht="14.4" hidden="1" x14ac:dyDescent="0.3">
      <c r="J5834" s="137">
        <v>8886.11</v>
      </c>
      <c r="K5834" s="137">
        <v>5009</v>
      </c>
      <c r="L5834" s="137">
        <v>3877.11</v>
      </c>
      <c r="M5834" s="137">
        <v>0</v>
      </c>
    </row>
    <row r="5835" spans="10:13" ht="14.4" hidden="1" x14ac:dyDescent="0.3">
      <c r="J5835" s="137">
        <v>130266.75</v>
      </c>
      <c r="K5835" s="137">
        <v>130266.75</v>
      </c>
      <c r="L5835" s="137">
        <v>0</v>
      </c>
      <c r="M5835" s="137">
        <v>0</v>
      </c>
    </row>
    <row r="5836" spans="10:13" ht="14.4" hidden="1" x14ac:dyDescent="0.3">
      <c r="J5836" s="137">
        <v>3416.44</v>
      </c>
      <c r="K5836" s="137">
        <v>2600</v>
      </c>
      <c r="L5836" s="137">
        <v>816.44</v>
      </c>
      <c r="M5836" s="137">
        <v>0</v>
      </c>
    </row>
    <row r="5837" spans="10:13" ht="14.4" hidden="1" x14ac:dyDescent="0.3">
      <c r="J5837" s="137">
        <v>350</v>
      </c>
      <c r="K5837" s="137">
        <v>0</v>
      </c>
      <c r="L5837" s="137">
        <v>350</v>
      </c>
      <c r="M5837" s="137">
        <v>0</v>
      </c>
    </row>
    <row r="5838" spans="10:13" ht="14.4" hidden="1" x14ac:dyDescent="0.3">
      <c r="J5838" s="137">
        <v>343.99</v>
      </c>
      <c r="K5838" s="137">
        <v>343.99</v>
      </c>
      <c r="L5838" s="137">
        <v>0</v>
      </c>
      <c r="M5838" s="137">
        <v>0</v>
      </c>
    </row>
    <row r="5839" spans="10:13" ht="14.4" hidden="1" x14ac:dyDescent="0.3">
      <c r="J5839" s="137">
        <v>2920</v>
      </c>
      <c r="K5839" s="137">
        <v>2920</v>
      </c>
      <c r="L5839" s="137">
        <v>0</v>
      </c>
      <c r="M5839" s="137">
        <v>0</v>
      </c>
    </row>
    <row r="5840" spans="10:13" ht="14.4" hidden="1" x14ac:dyDescent="0.3">
      <c r="J5840" s="137">
        <v>1345</v>
      </c>
      <c r="K5840" s="137">
        <v>1345</v>
      </c>
      <c r="L5840" s="137">
        <v>0</v>
      </c>
      <c r="M5840" s="137">
        <v>0</v>
      </c>
    </row>
    <row r="5841" spans="10:13" ht="14.4" hidden="1" x14ac:dyDescent="0.3">
      <c r="J5841" s="137">
        <v>193.5</v>
      </c>
      <c r="K5841" s="137">
        <v>193.5</v>
      </c>
      <c r="L5841" s="137">
        <v>0</v>
      </c>
      <c r="M5841" s="137">
        <v>0</v>
      </c>
    </row>
    <row r="5842" spans="10:13" ht="14.4" hidden="1" x14ac:dyDescent="0.3">
      <c r="J5842" s="137">
        <v>376.5</v>
      </c>
      <c r="K5842" s="137">
        <v>376.5</v>
      </c>
      <c r="L5842" s="137">
        <v>0</v>
      </c>
      <c r="M5842" s="137">
        <v>0</v>
      </c>
    </row>
    <row r="5843" spans="10:13" ht="14.4" hidden="1" x14ac:dyDescent="0.3">
      <c r="J5843" s="137">
        <v>600</v>
      </c>
      <c r="K5843" s="137">
        <v>600</v>
      </c>
      <c r="L5843" s="137">
        <v>0</v>
      </c>
      <c r="M5843" s="137">
        <v>0</v>
      </c>
    </row>
    <row r="5844" spans="10:13" ht="14.4" hidden="1" x14ac:dyDescent="0.3">
      <c r="J5844" s="137">
        <v>1260</v>
      </c>
      <c r="K5844" s="137">
        <v>1260</v>
      </c>
      <c r="L5844" s="137">
        <v>0</v>
      </c>
      <c r="M5844" s="137">
        <v>0</v>
      </c>
    </row>
    <row r="5845" spans="10:13" ht="14.4" hidden="1" x14ac:dyDescent="0.3">
      <c r="J5845" s="137">
        <v>4651</v>
      </c>
      <c r="K5845" s="137">
        <v>4651</v>
      </c>
      <c r="L5845" s="137">
        <v>0</v>
      </c>
      <c r="M5845" s="137">
        <v>0</v>
      </c>
    </row>
    <row r="5846" spans="10:13" ht="14.4" hidden="1" x14ac:dyDescent="0.3">
      <c r="J5846" s="137">
        <v>2500</v>
      </c>
      <c r="K5846" s="137">
        <v>2500</v>
      </c>
      <c r="L5846" s="137">
        <v>0</v>
      </c>
      <c r="M5846" s="137">
        <v>0</v>
      </c>
    </row>
    <row r="5847" spans="10:13" ht="14.4" hidden="1" x14ac:dyDescent="0.3">
      <c r="J5847" s="137">
        <v>499.8</v>
      </c>
      <c r="K5847" s="137">
        <v>476</v>
      </c>
      <c r="L5847" s="137">
        <v>0</v>
      </c>
      <c r="M5847" s="137">
        <v>23.8</v>
      </c>
    </row>
    <row r="5848" spans="10:13" ht="14.4" hidden="1" x14ac:dyDescent="0.3">
      <c r="J5848" s="137">
        <v>499.8</v>
      </c>
      <c r="K5848" s="137">
        <v>476</v>
      </c>
      <c r="L5848" s="137">
        <v>0</v>
      </c>
      <c r="M5848" s="137">
        <v>23.8</v>
      </c>
    </row>
    <row r="5849" spans="10:13" ht="14.4" hidden="1" x14ac:dyDescent="0.3">
      <c r="J5849" s="137">
        <v>7437.5</v>
      </c>
      <c r="K5849" s="137">
        <v>0</v>
      </c>
      <c r="L5849" s="137">
        <v>7437.5</v>
      </c>
      <c r="M5849" s="137">
        <v>0</v>
      </c>
    </row>
    <row r="5850" spans="10:13" ht="14.4" hidden="1" x14ac:dyDescent="0.3">
      <c r="J5850" s="137">
        <v>1995</v>
      </c>
      <c r="K5850" s="137">
        <v>1995</v>
      </c>
      <c r="L5850" s="137">
        <v>0</v>
      </c>
      <c r="M5850" s="137">
        <v>0</v>
      </c>
    </row>
    <row r="5851" spans="10:13" ht="14.4" hidden="1" x14ac:dyDescent="0.3">
      <c r="J5851" s="137">
        <v>487.35</v>
      </c>
      <c r="K5851" s="137">
        <v>406.13</v>
      </c>
      <c r="L5851" s="137">
        <v>0</v>
      </c>
      <c r="M5851" s="137">
        <v>81.22</v>
      </c>
    </row>
    <row r="5852" spans="10:13" ht="14.4" hidden="1" x14ac:dyDescent="0.3">
      <c r="J5852" s="137">
        <v>270</v>
      </c>
      <c r="K5852" s="137">
        <v>0</v>
      </c>
      <c r="L5852" s="137">
        <v>270</v>
      </c>
      <c r="M5852" s="137">
        <v>0</v>
      </c>
    </row>
    <row r="5853" spans="10:13" ht="14.4" hidden="1" x14ac:dyDescent="0.3">
      <c r="J5853" s="137">
        <v>11000</v>
      </c>
      <c r="K5853" s="137">
        <v>0</v>
      </c>
      <c r="L5853" s="137">
        <v>11000</v>
      </c>
      <c r="M5853" s="137">
        <v>0</v>
      </c>
    </row>
    <row r="5854" spans="10:13" ht="14.4" hidden="1" x14ac:dyDescent="0.3">
      <c r="J5854" s="137">
        <v>5489.3</v>
      </c>
      <c r="K5854" s="137">
        <v>0</v>
      </c>
      <c r="L5854" s="137">
        <v>5489.3</v>
      </c>
      <c r="M5854" s="137">
        <v>0</v>
      </c>
    </row>
    <row r="5855" spans="10:13" ht="14.4" hidden="1" x14ac:dyDescent="0.3">
      <c r="J5855" s="137">
        <v>9124.5</v>
      </c>
      <c r="K5855" s="137">
        <v>9124.5</v>
      </c>
      <c r="L5855" s="137">
        <v>0</v>
      </c>
      <c r="M5855" s="137">
        <v>0</v>
      </c>
    </row>
    <row r="5856" spans="10:13" ht="14.4" hidden="1" x14ac:dyDescent="0.3">
      <c r="J5856" s="137">
        <v>5350</v>
      </c>
      <c r="K5856" s="137">
        <v>5000</v>
      </c>
      <c r="L5856" s="137">
        <v>350</v>
      </c>
      <c r="M5856" s="137">
        <v>0</v>
      </c>
    </row>
    <row r="5857" spans="10:13" ht="14.4" hidden="1" x14ac:dyDescent="0.3">
      <c r="J5857" s="137">
        <v>16972.5</v>
      </c>
      <c r="K5857" s="137">
        <v>16972.5</v>
      </c>
      <c r="L5857" s="137">
        <v>0</v>
      </c>
      <c r="M5857" s="137">
        <v>0</v>
      </c>
    </row>
    <row r="5858" spans="10:13" ht="14.4" hidden="1" x14ac:dyDescent="0.3">
      <c r="J5858" s="137">
        <v>247.53</v>
      </c>
      <c r="K5858" s="137">
        <v>246.94</v>
      </c>
      <c r="L5858" s="137">
        <v>0.59</v>
      </c>
      <c r="M5858" s="137">
        <v>0</v>
      </c>
    </row>
    <row r="5859" spans="10:13" ht="14.4" hidden="1" x14ac:dyDescent="0.3">
      <c r="J5859" s="137">
        <v>1361.5</v>
      </c>
      <c r="K5859" s="137">
        <v>1361.5</v>
      </c>
      <c r="L5859" s="137">
        <v>0</v>
      </c>
      <c r="M5859" s="137">
        <v>0</v>
      </c>
    </row>
    <row r="5860" spans="10:13" ht="14.4" hidden="1" x14ac:dyDescent="0.3">
      <c r="J5860" s="137">
        <v>314030.96000000002</v>
      </c>
      <c r="K5860" s="137">
        <v>0</v>
      </c>
      <c r="L5860" s="137">
        <v>314030.96000000002</v>
      </c>
      <c r="M5860" s="137">
        <v>0</v>
      </c>
    </row>
    <row r="5861" spans="10:13" ht="14.4" hidden="1" x14ac:dyDescent="0.3">
      <c r="J5861" s="137">
        <v>106039.78</v>
      </c>
      <c r="K5861" s="137">
        <v>0</v>
      </c>
      <c r="L5861" s="137">
        <v>88366.48</v>
      </c>
      <c r="M5861" s="137">
        <v>17673.3</v>
      </c>
    </row>
    <row r="5862" spans="10:13" ht="14.4" hidden="1" x14ac:dyDescent="0.3">
      <c r="J5862" s="137">
        <v>6854</v>
      </c>
      <c r="K5862" s="137">
        <v>6854</v>
      </c>
      <c r="L5862" s="137">
        <v>0</v>
      </c>
      <c r="M5862" s="137">
        <v>0</v>
      </c>
    </row>
    <row r="5863" spans="10:13" ht="14.4" hidden="1" x14ac:dyDescent="0.3">
      <c r="J5863" s="137">
        <v>1397.9</v>
      </c>
      <c r="K5863" s="137">
        <v>0</v>
      </c>
      <c r="L5863" s="137">
        <v>1397.9</v>
      </c>
      <c r="M5863" s="137">
        <v>0</v>
      </c>
    </row>
    <row r="5864" spans="10:13" ht="14.4" hidden="1" x14ac:dyDescent="0.3">
      <c r="J5864" s="137">
        <v>2490.6</v>
      </c>
      <c r="K5864" s="137">
        <v>2075.5</v>
      </c>
      <c r="L5864" s="137">
        <v>0</v>
      </c>
      <c r="M5864" s="137">
        <v>415.1</v>
      </c>
    </row>
    <row r="5865" spans="10:13" ht="14.4" hidden="1" x14ac:dyDescent="0.3">
      <c r="J5865" s="137">
        <v>15466.55</v>
      </c>
      <c r="K5865" s="137">
        <v>9220.5</v>
      </c>
      <c r="L5865" s="137">
        <v>5509.54</v>
      </c>
      <c r="M5865" s="137">
        <v>736.51</v>
      </c>
    </row>
    <row r="5866" spans="10:13" ht="14.4" hidden="1" x14ac:dyDescent="0.3">
      <c r="J5866" s="137">
        <v>43434.5</v>
      </c>
      <c r="K5866" s="137">
        <v>43040</v>
      </c>
      <c r="L5866" s="137">
        <v>394.5</v>
      </c>
      <c r="M5866" s="137">
        <v>0</v>
      </c>
    </row>
    <row r="5867" spans="10:13" ht="14.4" hidden="1" x14ac:dyDescent="0.3">
      <c r="J5867" s="137">
        <v>13500</v>
      </c>
      <c r="K5867" s="137">
        <v>9960</v>
      </c>
      <c r="L5867" s="137">
        <v>3540</v>
      </c>
      <c r="M5867" s="137">
        <v>0</v>
      </c>
    </row>
    <row r="5868" spans="10:13" ht="14.4" hidden="1" x14ac:dyDescent="0.3">
      <c r="J5868" s="137">
        <v>11101.71</v>
      </c>
      <c r="K5868" s="137">
        <v>0</v>
      </c>
      <c r="L5868" s="137">
        <v>0</v>
      </c>
      <c r="M5868" s="137">
        <v>0</v>
      </c>
    </row>
    <row r="5869" spans="10:13" ht="14.4" hidden="1" x14ac:dyDescent="0.3">
      <c r="J5869" s="137">
        <v>15602.37</v>
      </c>
      <c r="K5869" s="137">
        <v>0</v>
      </c>
      <c r="L5869" s="137">
        <v>0</v>
      </c>
      <c r="M5869" s="137">
        <v>0</v>
      </c>
    </row>
    <row r="5870" spans="10:13" ht="14.4" hidden="1" x14ac:dyDescent="0.3">
      <c r="J5870" s="137">
        <v>9998.36</v>
      </c>
      <c r="K5870" s="137">
        <v>0</v>
      </c>
      <c r="L5870" s="137">
        <v>0</v>
      </c>
      <c r="M5870" s="137">
        <v>0</v>
      </c>
    </row>
    <row r="5871" spans="10:13" ht="14.4" hidden="1" x14ac:dyDescent="0.3">
      <c r="J5871" s="137">
        <v>7523.99</v>
      </c>
      <c r="K5871" s="137">
        <v>0</v>
      </c>
      <c r="L5871" s="137">
        <v>0</v>
      </c>
      <c r="M5871" s="137">
        <v>0</v>
      </c>
    </row>
    <row r="5872" spans="10:13" ht="14.4" hidden="1" x14ac:dyDescent="0.3">
      <c r="J5872" s="137">
        <v>41000</v>
      </c>
      <c r="K5872" s="137">
        <v>41000</v>
      </c>
      <c r="L5872" s="137">
        <v>0</v>
      </c>
      <c r="M5872" s="137">
        <v>0</v>
      </c>
    </row>
    <row r="5873" spans="10:13" ht="14.4" hidden="1" x14ac:dyDescent="0.3">
      <c r="J5873" s="137">
        <v>3691.4</v>
      </c>
      <c r="K5873" s="137">
        <v>3691.4</v>
      </c>
      <c r="L5873" s="137">
        <v>0</v>
      </c>
      <c r="M5873" s="137">
        <v>0</v>
      </c>
    </row>
    <row r="5874" spans="10:13" ht="14.4" hidden="1" x14ac:dyDescent="0.3">
      <c r="J5874" s="137">
        <v>8450</v>
      </c>
      <c r="K5874" s="137">
        <v>8450</v>
      </c>
      <c r="L5874" s="137">
        <v>0</v>
      </c>
      <c r="M5874" s="137">
        <v>0</v>
      </c>
    </row>
    <row r="5875" spans="10:13" ht="14.4" hidden="1" x14ac:dyDescent="0.3">
      <c r="J5875" s="137">
        <v>9848</v>
      </c>
      <c r="K5875" s="137">
        <v>9835</v>
      </c>
      <c r="L5875" s="137">
        <v>13</v>
      </c>
      <c r="M5875" s="137">
        <v>0</v>
      </c>
    </row>
    <row r="5876" spans="10:13" ht="14.4" hidden="1" x14ac:dyDescent="0.3">
      <c r="J5876" s="137">
        <v>954.9</v>
      </c>
      <c r="K5876" s="137">
        <v>954.9</v>
      </c>
      <c r="L5876" s="137">
        <v>0</v>
      </c>
      <c r="M5876" s="137">
        <v>0</v>
      </c>
    </row>
    <row r="5877" spans="10:13" ht="14.4" hidden="1" x14ac:dyDescent="0.3">
      <c r="J5877" s="137">
        <v>10863.5</v>
      </c>
      <c r="K5877" s="137">
        <v>10863.5</v>
      </c>
      <c r="L5877" s="137">
        <v>0</v>
      </c>
      <c r="M5877" s="137">
        <v>0</v>
      </c>
    </row>
    <row r="5878" spans="10:13" ht="14.4" hidden="1" x14ac:dyDescent="0.3">
      <c r="J5878" s="137">
        <v>5000</v>
      </c>
      <c r="K5878" s="137">
        <v>1886.79</v>
      </c>
      <c r="L5878" s="137">
        <v>2830.19</v>
      </c>
      <c r="M5878" s="137">
        <v>283.02</v>
      </c>
    </row>
    <row r="5879" spans="10:13" ht="14.4" hidden="1" x14ac:dyDescent="0.3">
      <c r="J5879" s="137">
        <v>23972.46</v>
      </c>
      <c r="K5879" s="137">
        <v>0</v>
      </c>
      <c r="L5879" s="137">
        <v>19977.05</v>
      </c>
      <c r="M5879" s="137">
        <v>3995.41</v>
      </c>
    </row>
    <row r="5880" spans="10:13" ht="14.4" hidden="1" x14ac:dyDescent="0.3">
      <c r="J5880" s="137">
        <v>6482.4</v>
      </c>
      <c r="K5880" s="137">
        <v>0</v>
      </c>
      <c r="L5880" s="137">
        <v>0</v>
      </c>
      <c r="M5880" s="137">
        <v>0</v>
      </c>
    </row>
    <row r="5881" spans="10:13" ht="14.4" hidden="1" x14ac:dyDescent="0.3">
      <c r="J5881" s="137">
        <v>1650</v>
      </c>
      <c r="K5881" s="137">
        <v>1500</v>
      </c>
      <c r="L5881" s="137">
        <v>0</v>
      </c>
      <c r="M5881" s="137">
        <v>150</v>
      </c>
    </row>
    <row r="5882" spans="10:13" ht="14.4" hidden="1" x14ac:dyDescent="0.3">
      <c r="J5882" s="137">
        <v>866.25</v>
      </c>
      <c r="K5882" s="137">
        <v>0</v>
      </c>
      <c r="L5882" s="137">
        <v>0</v>
      </c>
      <c r="M5882" s="137">
        <v>78.75</v>
      </c>
    </row>
    <row r="5883" spans="10:13" ht="14.4" hidden="1" x14ac:dyDescent="0.3">
      <c r="J5883" s="137">
        <v>12487</v>
      </c>
      <c r="K5883" s="137">
        <v>12487</v>
      </c>
      <c r="L5883" s="137">
        <v>0</v>
      </c>
      <c r="M5883" s="137">
        <v>0</v>
      </c>
    </row>
    <row r="5884" spans="10:13" ht="14.4" hidden="1" x14ac:dyDescent="0.3">
      <c r="J5884" s="137">
        <v>834.9</v>
      </c>
      <c r="K5884" s="137">
        <v>759</v>
      </c>
      <c r="L5884" s="137">
        <v>0</v>
      </c>
      <c r="M5884" s="137">
        <v>75.900000000000006</v>
      </c>
    </row>
    <row r="5885" spans="10:13" ht="14.4" hidden="1" x14ac:dyDescent="0.3">
      <c r="J5885" s="137">
        <v>18361.2</v>
      </c>
      <c r="K5885" s="137">
        <v>16692</v>
      </c>
      <c r="L5885" s="137">
        <v>0</v>
      </c>
      <c r="M5885" s="137">
        <v>1669.2</v>
      </c>
    </row>
    <row r="5886" spans="10:13" ht="14.4" hidden="1" x14ac:dyDescent="0.3">
      <c r="J5886" s="137">
        <v>3620.1</v>
      </c>
      <c r="K5886" s="137">
        <v>3291</v>
      </c>
      <c r="L5886" s="137">
        <v>0</v>
      </c>
      <c r="M5886" s="137">
        <v>329.1</v>
      </c>
    </row>
    <row r="5887" spans="10:13" ht="14.4" hidden="1" x14ac:dyDescent="0.3">
      <c r="J5887" s="137">
        <v>5000</v>
      </c>
      <c r="K5887" s="137">
        <v>5000</v>
      </c>
      <c r="L5887" s="137">
        <v>0</v>
      </c>
      <c r="M5887" s="137">
        <v>0</v>
      </c>
    </row>
    <row r="5888" spans="10:13" ht="14.4" hidden="1" x14ac:dyDescent="0.3">
      <c r="J5888" s="137">
        <v>6673.29</v>
      </c>
      <c r="K5888" s="137">
        <v>0</v>
      </c>
      <c r="L5888" s="137">
        <v>6673.29</v>
      </c>
      <c r="M5888" s="137">
        <v>0</v>
      </c>
    </row>
    <row r="5889" spans="10:13" ht="14.4" hidden="1" x14ac:dyDescent="0.3">
      <c r="J5889" s="137">
        <v>3251.5</v>
      </c>
      <c r="K5889" s="137">
        <v>3251.5</v>
      </c>
      <c r="L5889" s="137">
        <v>0</v>
      </c>
      <c r="M5889" s="137">
        <v>0</v>
      </c>
    </row>
    <row r="5890" spans="10:13" ht="14.4" hidden="1" x14ac:dyDescent="0.3">
      <c r="J5890" s="137">
        <v>2014.89</v>
      </c>
      <c r="K5890" s="137">
        <v>2003.43</v>
      </c>
      <c r="L5890" s="137">
        <v>11.46</v>
      </c>
      <c r="M5890" s="137">
        <v>0</v>
      </c>
    </row>
    <row r="5891" spans="10:13" ht="14.4" hidden="1" x14ac:dyDescent="0.3">
      <c r="J5891" s="137">
        <v>1520.22</v>
      </c>
      <c r="K5891" s="137">
        <v>1520.22</v>
      </c>
      <c r="L5891" s="137">
        <v>0</v>
      </c>
      <c r="M5891" s="137">
        <v>0</v>
      </c>
    </row>
    <row r="5892" spans="10:13" ht="14.4" hidden="1" x14ac:dyDescent="0.3">
      <c r="J5892" s="137">
        <v>2139.14</v>
      </c>
      <c r="K5892" s="137">
        <v>2139.14</v>
      </c>
      <c r="L5892" s="137">
        <v>0</v>
      </c>
      <c r="M5892" s="137">
        <v>0</v>
      </c>
    </row>
    <row r="5893" spans="10:13" ht="14.4" hidden="1" x14ac:dyDescent="0.3">
      <c r="J5893" s="137">
        <v>1737.21</v>
      </c>
      <c r="K5893" s="137">
        <v>1737.21</v>
      </c>
      <c r="L5893" s="137">
        <v>0</v>
      </c>
      <c r="M5893" s="137">
        <v>0</v>
      </c>
    </row>
    <row r="5894" spans="10:13" ht="14.4" hidden="1" x14ac:dyDescent="0.3">
      <c r="J5894" s="137">
        <v>20695.689999999999</v>
      </c>
      <c r="K5894" s="137">
        <v>6124.39</v>
      </c>
      <c r="L5894" s="137">
        <v>14571.3</v>
      </c>
      <c r="M5894" s="137">
        <v>0</v>
      </c>
    </row>
    <row r="5895" spans="10:13" ht="14.4" hidden="1" x14ac:dyDescent="0.3">
      <c r="J5895" s="137">
        <v>46672</v>
      </c>
      <c r="K5895" s="137">
        <v>17855</v>
      </c>
      <c r="L5895" s="137">
        <v>24574.09</v>
      </c>
      <c r="M5895" s="137">
        <v>4242.91</v>
      </c>
    </row>
    <row r="5896" spans="10:13" ht="14.4" hidden="1" x14ac:dyDescent="0.3">
      <c r="J5896" s="137">
        <v>5370.2</v>
      </c>
      <c r="K5896" s="137">
        <v>4882</v>
      </c>
      <c r="L5896" s="137">
        <v>0</v>
      </c>
      <c r="M5896" s="137">
        <v>488.2</v>
      </c>
    </row>
    <row r="5897" spans="10:13" ht="14.4" hidden="1" x14ac:dyDescent="0.3">
      <c r="J5897" s="137">
        <v>35134.660000000003</v>
      </c>
      <c r="K5897" s="137">
        <v>31923</v>
      </c>
      <c r="L5897" s="137">
        <v>17.600000000000001</v>
      </c>
      <c r="M5897" s="137">
        <v>3194.06</v>
      </c>
    </row>
    <row r="5898" spans="10:13" ht="14.4" hidden="1" x14ac:dyDescent="0.3">
      <c r="J5898" s="137">
        <v>16737.5</v>
      </c>
      <c r="K5898" s="137">
        <v>16737.5</v>
      </c>
      <c r="L5898" s="137">
        <v>0</v>
      </c>
      <c r="M5898" s="137">
        <v>0</v>
      </c>
    </row>
    <row r="5899" spans="10:13" ht="14.4" hidden="1" x14ac:dyDescent="0.3">
      <c r="J5899" s="137">
        <v>50000</v>
      </c>
      <c r="K5899" s="137">
        <v>0</v>
      </c>
      <c r="L5899" s="137">
        <v>50000</v>
      </c>
      <c r="M5899" s="137">
        <v>0</v>
      </c>
    </row>
    <row r="5900" spans="10:13" ht="14.4" hidden="1" x14ac:dyDescent="0.3">
      <c r="J5900" s="137">
        <v>400</v>
      </c>
      <c r="K5900" s="137">
        <v>0</v>
      </c>
      <c r="L5900" s="137">
        <v>400</v>
      </c>
      <c r="M5900" s="137">
        <v>0</v>
      </c>
    </row>
    <row r="5901" spans="10:13" ht="14.4" hidden="1" x14ac:dyDescent="0.3">
      <c r="J5901" s="137">
        <v>37703.47</v>
      </c>
      <c r="K5901" s="137">
        <v>31419.56</v>
      </c>
      <c r="L5901" s="137">
        <v>0</v>
      </c>
      <c r="M5901" s="137">
        <v>6283.91</v>
      </c>
    </row>
    <row r="5902" spans="10:13" ht="14.4" hidden="1" x14ac:dyDescent="0.3">
      <c r="J5902" s="137">
        <v>5573.44</v>
      </c>
      <c r="K5902" s="137">
        <v>5437.5</v>
      </c>
      <c r="L5902" s="137">
        <v>135.94</v>
      </c>
      <c r="M5902" s="137">
        <v>0</v>
      </c>
    </row>
    <row r="5903" spans="10:13" ht="14.4" hidden="1" x14ac:dyDescent="0.3">
      <c r="J5903" s="137">
        <v>5317.5</v>
      </c>
      <c r="K5903" s="137">
        <v>5317.5</v>
      </c>
      <c r="L5903" s="137">
        <v>0</v>
      </c>
      <c r="M5903" s="137">
        <v>0</v>
      </c>
    </row>
    <row r="5904" spans="10:13" ht="14.4" hidden="1" x14ac:dyDescent="0.3">
      <c r="J5904" s="137">
        <v>18877.93</v>
      </c>
      <c r="K5904" s="137">
        <v>20115</v>
      </c>
      <c r="L5904" s="137">
        <v>0</v>
      </c>
      <c r="M5904" s="137">
        <v>-1237.07</v>
      </c>
    </row>
    <row r="5905" spans="10:13" ht="14.4" hidden="1" x14ac:dyDescent="0.3">
      <c r="J5905" s="137">
        <v>23250.400000000001</v>
      </c>
      <c r="K5905" s="137">
        <v>24774</v>
      </c>
      <c r="L5905" s="137">
        <v>0</v>
      </c>
      <c r="M5905" s="137">
        <v>-1523.6</v>
      </c>
    </row>
    <row r="5906" spans="10:13" ht="14.4" hidden="1" x14ac:dyDescent="0.3">
      <c r="J5906" s="137">
        <v>265.73</v>
      </c>
      <c r="K5906" s="137">
        <v>0</v>
      </c>
      <c r="L5906" s="137">
        <v>265.73</v>
      </c>
      <c r="M5906" s="137">
        <v>0</v>
      </c>
    </row>
    <row r="5907" spans="10:13" ht="14.4" hidden="1" x14ac:dyDescent="0.3">
      <c r="J5907" s="137">
        <v>41838</v>
      </c>
      <c r="K5907" s="137">
        <v>41838</v>
      </c>
      <c r="L5907" s="137">
        <v>0</v>
      </c>
      <c r="M5907" s="137">
        <v>0</v>
      </c>
    </row>
    <row r="5908" spans="10:13" ht="14.4" hidden="1" x14ac:dyDescent="0.3">
      <c r="J5908" s="137">
        <v>4872</v>
      </c>
      <c r="K5908" s="137">
        <v>4060</v>
      </c>
      <c r="L5908" s="137">
        <v>0</v>
      </c>
      <c r="M5908" s="137">
        <v>812</v>
      </c>
    </row>
    <row r="5909" spans="10:13" ht="14.4" hidden="1" x14ac:dyDescent="0.3">
      <c r="J5909" s="137">
        <v>380.12</v>
      </c>
      <c r="K5909" s="137">
        <v>114.15</v>
      </c>
      <c r="L5909" s="137">
        <v>265.97000000000003</v>
      </c>
      <c r="M5909" s="137">
        <v>0</v>
      </c>
    </row>
    <row r="5910" spans="10:13" ht="14.4" hidden="1" x14ac:dyDescent="0.3">
      <c r="J5910" s="137">
        <v>7062</v>
      </c>
      <c r="K5910" s="137">
        <v>6420</v>
      </c>
      <c r="L5910" s="137">
        <v>0</v>
      </c>
      <c r="M5910" s="137">
        <v>642</v>
      </c>
    </row>
    <row r="5911" spans="10:13" ht="14.4" hidden="1" x14ac:dyDescent="0.3">
      <c r="J5911" s="137">
        <v>8079.34</v>
      </c>
      <c r="K5911" s="137">
        <v>0</v>
      </c>
      <c r="L5911" s="137">
        <v>7412.24</v>
      </c>
      <c r="M5911" s="137">
        <v>667.1</v>
      </c>
    </row>
    <row r="5912" spans="10:13" ht="14.4" hidden="1" x14ac:dyDescent="0.3">
      <c r="J5912" s="137">
        <v>1009</v>
      </c>
      <c r="K5912" s="137">
        <v>1006</v>
      </c>
      <c r="L5912" s="137">
        <v>3</v>
      </c>
      <c r="M5912" s="137">
        <v>0</v>
      </c>
    </row>
    <row r="5913" spans="10:13" ht="14.4" hidden="1" x14ac:dyDescent="0.3">
      <c r="J5913" s="137">
        <v>88317.3</v>
      </c>
      <c r="K5913" s="137">
        <v>54676.76</v>
      </c>
      <c r="L5913" s="137">
        <v>29434.94</v>
      </c>
      <c r="M5913" s="137">
        <v>4205.6000000000004</v>
      </c>
    </row>
    <row r="5914" spans="10:13" ht="14.4" hidden="1" x14ac:dyDescent="0.3">
      <c r="J5914" s="137">
        <v>4206.68</v>
      </c>
      <c r="K5914" s="137">
        <v>4206.68</v>
      </c>
      <c r="L5914" s="137">
        <v>0</v>
      </c>
      <c r="M5914" s="137">
        <v>0</v>
      </c>
    </row>
    <row r="5915" spans="10:13" ht="14.4" hidden="1" x14ac:dyDescent="0.3">
      <c r="J5915" s="137">
        <v>5067.8999999999996</v>
      </c>
      <c r="K5915" s="137">
        <v>5400</v>
      </c>
      <c r="L5915" s="137">
        <v>0</v>
      </c>
      <c r="M5915" s="137">
        <v>-332.1</v>
      </c>
    </row>
    <row r="5916" spans="10:13" ht="14.4" hidden="1" x14ac:dyDescent="0.3">
      <c r="J5916" s="137">
        <v>3000</v>
      </c>
      <c r="K5916" s="137">
        <v>3000</v>
      </c>
      <c r="L5916" s="137">
        <v>0</v>
      </c>
      <c r="M5916" s="137">
        <v>0</v>
      </c>
    </row>
    <row r="5917" spans="10:13" ht="14.4" hidden="1" x14ac:dyDescent="0.3">
      <c r="J5917" s="137">
        <v>36317.870000000003</v>
      </c>
      <c r="K5917" s="137">
        <v>36317.870000000003</v>
      </c>
      <c r="L5917" s="137">
        <v>0</v>
      </c>
      <c r="M5917" s="137">
        <v>0</v>
      </c>
    </row>
    <row r="5918" spans="10:13" ht="14.4" hidden="1" x14ac:dyDescent="0.3">
      <c r="J5918" s="137">
        <v>13916.5</v>
      </c>
      <c r="K5918" s="137">
        <v>13516.5</v>
      </c>
      <c r="L5918" s="137">
        <v>400</v>
      </c>
      <c r="M5918" s="137">
        <v>0</v>
      </c>
    </row>
    <row r="5919" spans="10:13" ht="14.4" hidden="1" x14ac:dyDescent="0.3">
      <c r="J5919" s="137">
        <v>2815.5</v>
      </c>
      <c r="K5919" s="137">
        <v>3000</v>
      </c>
      <c r="L5919" s="137">
        <v>0</v>
      </c>
      <c r="M5919" s="137">
        <v>-184.5</v>
      </c>
    </row>
    <row r="5920" spans="10:13" ht="14.4" hidden="1" x14ac:dyDescent="0.3">
      <c r="J5920" s="137">
        <v>16715</v>
      </c>
      <c r="K5920" s="137">
        <v>16715</v>
      </c>
      <c r="L5920" s="137">
        <v>0</v>
      </c>
      <c r="M5920" s="137">
        <v>0</v>
      </c>
    </row>
    <row r="5921" spans="10:13" ht="14.4" hidden="1" x14ac:dyDescent="0.3">
      <c r="J5921" s="137">
        <v>77220</v>
      </c>
      <c r="K5921" s="137">
        <v>77220</v>
      </c>
      <c r="L5921" s="137">
        <v>0</v>
      </c>
      <c r="M5921" s="137">
        <v>0</v>
      </c>
    </row>
    <row r="5922" spans="10:13" ht="14.4" hidden="1" x14ac:dyDescent="0.3">
      <c r="J5922" s="137">
        <v>10500</v>
      </c>
      <c r="K5922" s="137">
        <v>10500</v>
      </c>
      <c r="L5922" s="137">
        <v>0</v>
      </c>
      <c r="M5922" s="137">
        <v>0</v>
      </c>
    </row>
    <row r="5923" spans="10:13" ht="14.4" hidden="1" x14ac:dyDescent="0.3">
      <c r="J5923" s="137">
        <v>2113.6999999999998</v>
      </c>
      <c r="K5923" s="137">
        <v>2113.6999999999998</v>
      </c>
      <c r="L5923" s="137">
        <v>0</v>
      </c>
      <c r="M5923" s="137">
        <v>0</v>
      </c>
    </row>
    <row r="5924" spans="10:13" ht="14.4" hidden="1" x14ac:dyDescent="0.3">
      <c r="J5924" s="137">
        <v>6359</v>
      </c>
      <c r="K5924" s="137">
        <v>6359</v>
      </c>
      <c r="L5924" s="137">
        <v>0</v>
      </c>
      <c r="M5924" s="137">
        <v>0</v>
      </c>
    </row>
    <row r="5925" spans="10:13" ht="14.4" hidden="1" x14ac:dyDescent="0.3">
      <c r="J5925" s="137">
        <v>25</v>
      </c>
      <c r="K5925" s="137">
        <v>25</v>
      </c>
      <c r="L5925" s="137">
        <v>0</v>
      </c>
      <c r="M5925" s="137">
        <v>0</v>
      </c>
    </row>
    <row r="5926" spans="10:13" ht="14.4" hidden="1" x14ac:dyDescent="0.3">
      <c r="J5926" s="137">
        <v>2750</v>
      </c>
      <c r="K5926" s="137">
        <v>2750</v>
      </c>
      <c r="L5926" s="137">
        <v>0</v>
      </c>
      <c r="M5926" s="137">
        <v>0</v>
      </c>
    </row>
    <row r="5927" spans="10:13" ht="14.4" hidden="1" x14ac:dyDescent="0.3">
      <c r="J5927" s="137">
        <v>20657.240000000002</v>
      </c>
      <c r="K5927" s="137">
        <v>6437</v>
      </c>
      <c r="L5927" s="137">
        <v>12514.59</v>
      </c>
      <c r="M5927" s="137">
        <v>1705.65</v>
      </c>
    </row>
    <row r="5928" spans="10:13" ht="14.4" hidden="1" x14ac:dyDescent="0.3">
      <c r="J5928" s="137">
        <v>1659137.31</v>
      </c>
      <c r="K5928" s="137">
        <v>338217.31</v>
      </c>
      <c r="L5928" s="137">
        <v>1320920</v>
      </c>
      <c r="M5928" s="137">
        <v>0</v>
      </c>
    </row>
    <row r="5929" spans="10:13" ht="14.4" hidden="1" x14ac:dyDescent="0.3">
      <c r="J5929" s="137">
        <v>31920.5</v>
      </c>
      <c r="K5929" s="137">
        <v>24757.5</v>
      </c>
      <c r="L5929" s="137">
        <v>1862.75</v>
      </c>
      <c r="M5929" s="137">
        <v>5300.25</v>
      </c>
    </row>
    <row r="5930" spans="10:13" ht="14.4" hidden="1" x14ac:dyDescent="0.3">
      <c r="J5930" s="137">
        <v>21783</v>
      </c>
      <c r="K5930" s="137">
        <v>20550</v>
      </c>
      <c r="L5930" s="137">
        <v>0</v>
      </c>
      <c r="M5930" s="137">
        <v>1233</v>
      </c>
    </row>
    <row r="5931" spans="10:13" ht="14.4" hidden="1" x14ac:dyDescent="0.3">
      <c r="J5931" s="137">
        <v>1692</v>
      </c>
      <c r="K5931" s="137">
        <v>1692</v>
      </c>
      <c r="L5931" s="137">
        <v>0</v>
      </c>
      <c r="M5931" s="137">
        <v>0</v>
      </c>
    </row>
    <row r="5932" spans="10:13" ht="14.4" hidden="1" x14ac:dyDescent="0.3">
      <c r="J5932" s="137">
        <v>4108.5</v>
      </c>
      <c r="K5932" s="137">
        <v>4108.5</v>
      </c>
      <c r="L5932" s="137">
        <v>0</v>
      </c>
      <c r="M5932" s="137">
        <v>0</v>
      </c>
    </row>
    <row r="5933" spans="10:13" ht="14.4" hidden="1" x14ac:dyDescent="0.3">
      <c r="J5933" s="137">
        <v>2178</v>
      </c>
      <c r="K5933" s="137">
        <v>2178</v>
      </c>
      <c r="L5933" s="137">
        <v>0</v>
      </c>
      <c r="M5933" s="137">
        <v>0</v>
      </c>
    </row>
    <row r="5934" spans="10:13" ht="14.4" hidden="1" x14ac:dyDescent="0.3">
      <c r="J5934" s="137">
        <v>5443.5</v>
      </c>
      <c r="K5934" s="137">
        <v>5443.5</v>
      </c>
      <c r="L5934" s="137">
        <v>0</v>
      </c>
      <c r="M5934" s="137">
        <v>0</v>
      </c>
    </row>
    <row r="5935" spans="10:13" ht="14.4" hidden="1" x14ac:dyDescent="0.3">
      <c r="J5935" s="137">
        <v>4352</v>
      </c>
      <c r="K5935" s="137">
        <v>4352</v>
      </c>
      <c r="L5935" s="137">
        <v>0</v>
      </c>
      <c r="M5935" s="137">
        <v>0</v>
      </c>
    </row>
    <row r="5936" spans="10:13" ht="14.4" hidden="1" x14ac:dyDescent="0.3">
      <c r="J5936" s="137">
        <v>7008.32</v>
      </c>
      <c r="K5936" s="137">
        <v>5792</v>
      </c>
      <c r="L5936" s="137">
        <v>0</v>
      </c>
      <c r="M5936" s="137">
        <v>1216.32</v>
      </c>
    </row>
    <row r="5937" spans="10:13" ht="14.4" hidden="1" x14ac:dyDescent="0.3">
      <c r="J5937" s="137">
        <v>5185.32</v>
      </c>
      <c r="K5937" s="137">
        <v>4772.5</v>
      </c>
      <c r="L5937" s="137">
        <v>119.31</v>
      </c>
      <c r="M5937" s="137">
        <v>293.51</v>
      </c>
    </row>
    <row r="5938" spans="10:13" ht="14.4" hidden="1" x14ac:dyDescent="0.3">
      <c r="J5938" s="137">
        <v>145.4</v>
      </c>
      <c r="K5938" s="137">
        <v>145.4</v>
      </c>
      <c r="L5938" s="137">
        <v>0</v>
      </c>
      <c r="M5938" s="137">
        <v>0</v>
      </c>
    </row>
    <row r="5939" spans="10:13" ht="14.4" hidden="1" x14ac:dyDescent="0.3">
      <c r="J5939" s="137">
        <v>2441.88</v>
      </c>
      <c r="K5939" s="137">
        <v>1601.5</v>
      </c>
      <c r="L5939" s="137">
        <v>840.38</v>
      </c>
      <c r="M5939" s="137">
        <v>0</v>
      </c>
    </row>
    <row r="5940" spans="10:13" ht="14.4" hidden="1" x14ac:dyDescent="0.3">
      <c r="J5940" s="137">
        <v>1295.73</v>
      </c>
      <c r="K5940" s="137">
        <v>797.67</v>
      </c>
      <c r="L5940" s="137">
        <v>498.06</v>
      </c>
      <c r="M5940" s="137">
        <v>0</v>
      </c>
    </row>
    <row r="5941" spans="10:13" ht="14.4" hidden="1" x14ac:dyDescent="0.3">
      <c r="J5941" s="137">
        <v>1872.17</v>
      </c>
      <c r="K5941" s="137">
        <v>1872.17</v>
      </c>
      <c r="L5941" s="137">
        <v>0</v>
      </c>
      <c r="M5941" s="137">
        <v>0</v>
      </c>
    </row>
    <row r="5942" spans="10:13" ht="14.4" hidden="1" x14ac:dyDescent="0.3">
      <c r="J5942" s="137">
        <v>2208.6</v>
      </c>
      <c r="K5942" s="137">
        <v>2196.27</v>
      </c>
      <c r="L5942" s="137">
        <v>12.33</v>
      </c>
      <c r="M5942" s="137">
        <v>0</v>
      </c>
    </row>
    <row r="5943" spans="10:13" ht="14.4" hidden="1" x14ac:dyDescent="0.3">
      <c r="J5943" s="137">
        <v>9711.7999999999993</v>
      </c>
      <c r="K5943" s="137">
        <v>3203.55</v>
      </c>
      <c r="L5943" s="137">
        <v>6508.25</v>
      </c>
      <c r="M5943" s="137">
        <v>0</v>
      </c>
    </row>
    <row r="5944" spans="10:13" ht="14.4" hidden="1" x14ac:dyDescent="0.3">
      <c r="J5944" s="137">
        <v>1174.1600000000001</v>
      </c>
      <c r="K5944" s="137">
        <v>1169.44</v>
      </c>
      <c r="L5944" s="137">
        <v>4.72</v>
      </c>
      <c r="M5944" s="137">
        <v>0</v>
      </c>
    </row>
    <row r="5945" spans="10:13" ht="14.4" hidden="1" x14ac:dyDescent="0.3">
      <c r="J5945" s="137">
        <v>3270.5</v>
      </c>
      <c r="K5945" s="137">
        <v>3270.5</v>
      </c>
      <c r="L5945" s="137">
        <v>0</v>
      </c>
      <c r="M5945" s="137">
        <v>0</v>
      </c>
    </row>
    <row r="5946" spans="10:13" ht="14.4" hidden="1" x14ac:dyDescent="0.3">
      <c r="J5946" s="137">
        <v>2169.11</v>
      </c>
      <c r="K5946" s="137">
        <v>1029.56</v>
      </c>
      <c r="L5946" s="137">
        <v>1139.55</v>
      </c>
      <c r="M5946" s="137">
        <v>0</v>
      </c>
    </row>
    <row r="5947" spans="10:13" ht="14.4" hidden="1" x14ac:dyDescent="0.3">
      <c r="J5947" s="137">
        <v>4713.6000000000004</v>
      </c>
      <c r="K5947" s="137">
        <v>3928</v>
      </c>
      <c r="L5947" s="137">
        <v>0</v>
      </c>
      <c r="M5947" s="137">
        <v>785.6</v>
      </c>
    </row>
    <row r="5948" spans="10:13" ht="14.4" hidden="1" x14ac:dyDescent="0.3">
      <c r="J5948" s="137">
        <v>5671.8</v>
      </c>
      <c r="K5948" s="137">
        <v>4726.5</v>
      </c>
      <c r="L5948" s="137">
        <v>0</v>
      </c>
      <c r="M5948" s="137">
        <v>945.3</v>
      </c>
    </row>
    <row r="5949" spans="10:13" ht="14.4" hidden="1" x14ac:dyDescent="0.3">
      <c r="J5949" s="137">
        <v>28796.400000000001</v>
      </c>
      <c r="K5949" s="137">
        <v>23997</v>
      </c>
      <c r="L5949" s="137">
        <v>0</v>
      </c>
      <c r="M5949" s="137">
        <v>4799.3999999999996</v>
      </c>
    </row>
    <row r="5950" spans="10:13" ht="14.4" hidden="1" x14ac:dyDescent="0.3">
      <c r="J5950" s="137">
        <v>1090.2</v>
      </c>
      <c r="K5950" s="137">
        <v>1050</v>
      </c>
      <c r="L5950" s="137">
        <v>40.200000000000003</v>
      </c>
      <c r="M5950" s="137">
        <v>0</v>
      </c>
    </row>
    <row r="5951" spans="10:13" ht="14.4" hidden="1" x14ac:dyDescent="0.3">
      <c r="J5951" s="137">
        <v>7579</v>
      </c>
      <c r="K5951" s="137">
        <v>7579</v>
      </c>
      <c r="L5951" s="137">
        <v>0</v>
      </c>
      <c r="M5951" s="137">
        <v>0</v>
      </c>
    </row>
    <row r="5952" spans="10:13" ht="14.4" hidden="1" x14ac:dyDescent="0.3">
      <c r="J5952" s="137">
        <v>6810.62</v>
      </c>
      <c r="K5952" s="137">
        <v>6486.3</v>
      </c>
      <c r="L5952" s="137">
        <v>0</v>
      </c>
      <c r="M5952" s="137">
        <v>324.32</v>
      </c>
    </row>
    <row r="5953" spans="10:13" ht="14.4" hidden="1" x14ac:dyDescent="0.3">
      <c r="J5953" s="137">
        <v>8449.5</v>
      </c>
      <c r="K5953" s="137">
        <v>8449.5</v>
      </c>
      <c r="L5953" s="137">
        <v>0</v>
      </c>
      <c r="M5953" s="137">
        <v>0</v>
      </c>
    </row>
    <row r="5954" spans="10:13" ht="14.4" hidden="1" x14ac:dyDescent="0.3">
      <c r="J5954" s="137">
        <v>16998.02</v>
      </c>
      <c r="K5954" s="137">
        <v>7251.27</v>
      </c>
      <c r="L5954" s="137">
        <v>9746.75</v>
      </c>
      <c r="M5954" s="137">
        <v>0</v>
      </c>
    </row>
    <row r="5955" spans="10:13" ht="14.4" hidden="1" x14ac:dyDescent="0.3">
      <c r="J5955" s="137">
        <v>2000</v>
      </c>
      <c r="K5955" s="137">
        <v>0</v>
      </c>
      <c r="L5955" s="137">
        <v>2000</v>
      </c>
      <c r="M5955" s="137">
        <v>0</v>
      </c>
    </row>
    <row r="5956" spans="10:13" ht="14.4" hidden="1" x14ac:dyDescent="0.3">
      <c r="J5956" s="137">
        <v>21488</v>
      </c>
      <c r="K5956" s="137">
        <v>21463</v>
      </c>
      <c r="L5956" s="137">
        <v>25</v>
      </c>
      <c r="M5956" s="137">
        <v>0</v>
      </c>
    </row>
    <row r="5957" spans="10:13" ht="14.4" hidden="1" x14ac:dyDescent="0.3">
      <c r="J5957" s="137">
        <v>1856</v>
      </c>
      <c r="K5957" s="137">
        <v>1856</v>
      </c>
      <c r="L5957" s="137">
        <v>0</v>
      </c>
      <c r="M5957" s="137">
        <v>0</v>
      </c>
    </row>
    <row r="5958" spans="10:13" ht="14.4" hidden="1" x14ac:dyDescent="0.3">
      <c r="J5958" s="137">
        <v>3081</v>
      </c>
      <c r="K5958" s="137">
        <v>3081</v>
      </c>
      <c r="L5958" s="137">
        <v>0</v>
      </c>
      <c r="M5958" s="137">
        <v>0</v>
      </c>
    </row>
    <row r="5959" spans="10:13" ht="14.4" hidden="1" x14ac:dyDescent="0.3">
      <c r="J5959" s="137">
        <v>2917.2</v>
      </c>
      <c r="K5959" s="137">
        <v>2431</v>
      </c>
      <c r="L5959" s="137">
        <v>0</v>
      </c>
      <c r="M5959" s="137">
        <v>486.2</v>
      </c>
    </row>
    <row r="5960" spans="10:13" ht="14.4" hidden="1" x14ac:dyDescent="0.3">
      <c r="J5960" s="137">
        <v>32100</v>
      </c>
      <c r="K5960" s="137">
        <v>32100</v>
      </c>
      <c r="L5960" s="137">
        <v>0</v>
      </c>
      <c r="M5960" s="137">
        <v>0</v>
      </c>
    </row>
    <row r="5961" spans="10:13" ht="14.4" hidden="1" x14ac:dyDescent="0.3">
      <c r="J5961" s="137">
        <v>9344.8799999999992</v>
      </c>
      <c r="K5961" s="137">
        <v>8745.23</v>
      </c>
      <c r="L5961" s="137">
        <v>599.65</v>
      </c>
      <c r="M5961" s="137">
        <v>0</v>
      </c>
    </row>
    <row r="5962" spans="10:13" ht="14.4" hidden="1" x14ac:dyDescent="0.3">
      <c r="J5962" s="137">
        <v>11500</v>
      </c>
      <c r="K5962" s="137">
        <v>11500</v>
      </c>
      <c r="L5962" s="137">
        <v>0</v>
      </c>
      <c r="M5962" s="137">
        <v>0</v>
      </c>
    </row>
    <row r="5963" spans="10:13" ht="14.4" hidden="1" x14ac:dyDescent="0.3">
      <c r="J5963" s="137">
        <v>254350.4</v>
      </c>
      <c r="K5963" s="137">
        <v>118147</v>
      </c>
      <c r="L5963" s="137">
        <v>93819</v>
      </c>
      <c r="M5963" s="137">
        <v>42384.4</v>
      </c>
    </row>
    <row r="5964" spans="10:13" ht="14.4" hidden="1" x14ac:dyDescent="0.3">
      <c r="J5964" s="137">
        <v>133292.68</v>
      </c>
      <c r="K5964" s="137">
        <v>126945.41</v>
      </c>
      <c r="L5964" s="137">
        <v>0</v>
      </c>
      <c r="M5964" s="137">
        <v>6347.27</v>
      </c>
    </row>
    <row r="5965" spans="10:13" ht="14.4" hidden="1" x14ac:dyDescent="0.3">
      <c r="J5965" s="137">
        <v>1010</v>
      </c>
      <c r="K5965" s="137">
        <v>1010</v>
      </c>
      <c r="L5965" s="137">
        <v>0</v>
      </c>
      <c r="M5965" s="137">
        <v>0</v>
      </c>
    </row>
    <row r="5966" spans="10:13" ht="14.4" hidden="1" x14ac:dyDescent="0.3">
      <c r="J5966" s="137">
        <v>4235</v>
      </c>
      <c r="K5966" s="137">
        <v>1580</v>
      </c>
      <c r="L5966" s="137">
        <v>2655</v>
      </c>
      <c r="M5966" s="137">
        <v>0</v>
      </c>
    </row>
    <row r="5967" spans="10:13" ht="14.4" hidden="1" x14ac:dyDescent="0.3">
      <c r="J5967" s="137">
        <v>5154.6099999999997</v>
      </c>
      <c r="K5967" s="137">
        <v>3327</v>
      </c>
      <c r="L5967" s="137">
        <v>1582.15</v>
      </c>
      <c r="M5967" s="137">
        <v>245.46</v>
      </c>
    </row>
    <row r="5968" spans="10:13" ht="14.4" hidden="1" x14ac:dyDescent="0.3">
      <c r="J5968" s="137">
        <v>1774</v>
      </c>
      <c r="K5968" s="137">
        <v>1774</v>
      </c>
      <c r="L5968" s="137">
        <v>0</v>
      </c>
      <c r="M5968" s="137">
        <v>0</v>
      </c>
    </row>
    <row r="5969" spans="10:13" ht="14.4" hidden="1" x14ac:dyDescent="0.3">
      <c r="J5969" s="137">
        <v>1650.65</v>
      </c>
      <c r="K5969" s="137">
        <v>1336</v>
      </c>
      <c r="L5969" s="137">
        <v>314.64999999999998</v>
      </c>
      <c r="M5969" s="137">
        <v>0</v>
      </c>
    </row>
    <row r="5970" spans="10:13" ht="14.4" hidden="1" x14ac:dyDescent="0.3">
      <c r="J5970" s="137">
        <v>1666</v>
      </c>
      <c r="K5970" s="137">
        <v>1666</v>
      </c>
      <c r="L5970" s="137">
        <v>0</v>
      </c>
      <c r="M5970" s="137">
        <v>0</v>
      </c>
    </row>
    <row r="5971" spans="10:13" ht="14.4" hidden="1" x14ac:dyDescent="0.3">
      <c r="J5971" s="137">
        <v>1444</v>
      </c>
      <c r="K5971" s="137">
        <v>1444</v>
      </c>
      <c r="L5971" s="137">
        <v>0</v>
      </c>
      <c r="M5971" s="137">
        <v>0</v>
      </c>
    </row>
    <row r="5972" spans="10:13" ht="14.4" hidden="1" x14ac:dyDescent="0.3">
      <c r="J5972" s="137">
        <v>1069</v>
      </c>
      <c r="K5972" s="137">
        <v>1069</v>
      </c>
      <c r="L5972" s="137">
        <v>0</v>
      </c>
      <c r="M5972" s="137">
        <v>0</v>
      </c>
    </row>
    <row r="5973" spans="10:13" ht="14.4" hidden="1" x14ac:dyDescent="0.3">
      <c r="J5973" s="137">
        <v>590</v>
      </c>
      <c r="K5973" s="137">
        <v>590</v>
      </c>
      <c r="L5973" s="137">
        <v>0</v>
      </c>
      <c r="M5973" s="137">
        <v>0</v>
      </c>
    </row>
    <row r="5974" spans="10:13" ht="14.4" hidden="1" x14ac:dyDescent="0.3">
      <c r="J5974" s="137">
        <v>748.65</v>
      </c>
      <c r="K5974" s="137">
        <v>434</v>
      </c>
      <c r="L5974" s="137">
        <v>314.64999999999998</v>
      </c>
      <c r="M5974" s="137">
        <v>0</v>
      </c>
    </row>
    <row r="5975" spans="10:13" ht="14.4" hidden="1" x14ac:dyDescent="0.3">
      <c r="J5975" s="137">
        <v>171</v>
      </c>
      <c r="K5975" s="137">
        <v>171</v>
      </c>
      <c r="L5975" s="137">
        <v>0</v>
      </c>
      <c r="M5975" s="137">
        <v>0</v>
      </c>
    </row>
    <row r="5976" spans="10:13" ht="14.4" hidden="1" x14ac:dyDescent="0.3">
      <c r="J5976" s="137">
        <v>2330</v>
      </c>
      <c r="K5976" s="137">
        <v>2330</v>
      </c>
      <c r="L5976" s="137">
        <v>0</v>
      </c>
      <c r="M5976" s="137">
        <v>0</v>
      </c>
    </row>
    <row r="5977" spans="10:13" ht="14.4" hidden="1" x14ac:dyDescent="0.3">
      <c r="J5977" s="137">
        <v>2404</v>
      </c>
      <c r="K5977" s="137">
        <v>2404</v>
      </c>
      <c r="L5977" s="137">
        <v>0</v>
      </c>
      <c r="M5977" s="137">
        <v>0</v>
      </c>
    </row>
    <row r="5978" spans="10:13" ht="14.4" hidden="1" x14ac:dyDescent="0.3">
      <c r="J5978" s="137">
        <v>281</v>
      </c>
      <c r="K5978" s="137">
        <v>281</v>
      </c>
      <c r="L5978" s="137">
        <v>0</v>
      </c>
      <c r="M5978" s="137">
        <v>0</v>
      </c>
    </row>
    <row r="5979" spans="10:13" ht="14.4" hidden="1" x14ac:dyDescent="0.3">
      <c r="J5979" s="137">
        <v>787.65</v>
      </c>
      <c r="K5979" s="137">
        <v>473</v>
      </c>
      <c r="L5979" s="137">
        <v>314.64999999999998</v>
      </c>
      <c r="M5979" s="137">
        <v>0</v>
      </c>
    </row>
    <row r="5980" spans="10:13" ht="14.4" hidden="1" x14ac:dyDescent="0.3">
      <c r="J5980" s="137">
        <v>314.64999999999998</v>
      </c>
      <c r="K5980" s="137">
        <v>0</v>
      </c>
      <c r="L5980" s="137">
        <v>314.64999999999998</v>
      </c>
      <c r="M5980" s="137">
        <v>0</v>
      </c>
    </row>
    <row r="5981" spans="10:13" ht="14.4" hidden="1" x14ac:dyDescent="0.3">
      <c r="J5981" s="137">
        <v>2714</v>
      </c>
      <c r="K5981" s="137">
        <v>2714</v>
      </c>
      <c r="L5981" s="137">
        <v>0</v>
      </c>
      <c r="M5981" s="137">
        <v>0</v>
      </c>
    </row>
    <row r="5982" spans="10:13" ht="14.4" hidden="1" x14ac:dyDescent="0.3">
      <c r="J5982" s="137">
        <v>1248.1099999999999</v>
      </c>
      <c r="K5982" s="137">
        <v>902</v>
      </c>
      <c r="L5982" s="137">
        <v>346.11</v>
      </c>
      <c r="M5982" s="137">
        <v>0</v>
      </c>
    </row>
    <row r="5983" spans="10:13" ht="14.4" hidden="1" x14ac:dyDescent="0.3">
      <c r="J5983" s="137">
        <v>1781</v>
      </c>
      <c r="K5983" s="137">
        <v>1781</v>
      </c>
      <c r="L5983" s="137">
        <v>0</v>
      </c>
      <c r="M5983" s="137">
        <v>0</v>
      </c>
    </row>
    <row r="5984" spans="10:13" ht="14.4" hidden="1" x14ac:dyDescent="0.3">
      <c r="J5984" s="137">
        <v>1584</v>
      </c>
      <c r="K5984" s="137">
        <v>1584</v>
      </c>
      <c r="L5984" s="137">
        <v>0</v>
      </c>
      <c r="M5984" s="137">
        <v>0</v>
      </c>
    </row>
    <row r="5985" spans="10:13" ht="14.4" hidden="1" x14ac:dyDescent="0.3">
      <c r="J5985" s="137">
        <v>1094.6500000000001</v>
      </c>
      <c r="K5985" s="137">
        <v>780</v>
      </c>
      <c r="L5985" s="137">
        <v>314.64999999999998</v>
      </c>
      <c r="M5985" s="137">
        <v>0</v>
      </c>
    </row>
    <row r="5986" spans="10:13" ht="14.4" hidden="1" x14ac:dyDescent="0.3">
      <c r="J5986" s="137">
        <v>2384</v>
      </c>
      <c r="K5986" s="137">
        <v>2384</v>
      </c>
      <c r="L5986" s="137">
        <v>0</v>
      </c>
      <c r="M5986" s="137">
        <v>0</v>
      </c>
    </row>
    <row r="5987" spans="10:13" ht="14.4" hidden="1" x14ac:dyDescent="0.3">
      <c r="J5987" s="137">
        <v>89.45</v>
      </c>
      <c r="K5987" s="137">
        <v>89.45</v>
      </c>
      <c r="L5987" s="137">
        <v>0</v>
      </c>
      <c r="M5987" s="137">
        <v>0</v>
      </c>
    </row>
    <row r="5988" spans="10:13" ht="14.4" hidden="1" x14ac:dyDescent="0.3">
      <c r="J5988" s="137">
        <v>9000</v>
      </c>
      <c r="K5988" s="137">
        <v>9000</v>
      </c>
      <c r="L5988" s="137">
        <v>0</v>
      </c>
      <c r="M5988" s="137">
        <v>0</v>
      </c>
    </row>
    <row r="5989" spans="10:13" ht="14.4" hidden="1" x14ac:dyDescent="0.3">
      <c r="J5989" s="137">
        <v>6528</v>
      </c>
      <c r="K5989" s="137">
        <v>6528</v>
      </c>
      <c r="L5989" s="137">
        <v>0</v>
      </c>
      <c r="M5989" s="137">
        <v>0</v>
      </c>
    </row>
    <row r="5990" spans="10:13" ht="14.4" hidden="1" x14ac:dyDescent="0.3">
      <c r="J5990" s="137">
        <v>10892</v>
      </c>
      <c r="K5990" s="137">
        <v>10753</v>
      </c>
      <c r="L5990" s="137">
        <v>139</v>
      </c>
      <c r="M5990" s="137">
        <v>0</v>
      </c>
    </row>
    <row r="5991" spans="10:13" ht="14.4" hidden="1" x14ac:dyDescent="0.3">
      <c r="J5991" s="137">
        <v>6211</v>
      </c>
      <c r="K5991" s="137">
        <v>6209</v>
      </c>
      <c r="L5991" s="137">
        <v>2</v>
      </c>
      <c r="M5991" s="137">
        <v>0</v>
      </c>
    </row>
    <row r="5992" spans="10:13" ht="14.4" hidden="1" x14ac:dyDescent="0.3">
      <c r="J5992" s="137">
        <v>355</v>
      </c>
      <c r="K5992" s="137">
        <v>355</v>
      </c>
      <c r="L5992" s="137">
        <v>0</v>
      </c>
      <c r="M5992" s="137">
        <v>0</v>
      </c>
    </row>
    <row r="5993" spans="10:13" ht="14.4" hidden="1" x14ac:dyDescent="0.3">
      <c r="J5993" s="137">
        <v>8000</v>
      </c>
      <c r="K5993" s="137">
        <v>8000</v>
      </c>
      <c r="L5993" s="137">
        <v>0</v>
      </c>
      <c r="M5993" s="137">
        <v>0</v>
      </c>
    </row>
    <row r="5994" spans="10:13" ht="14.4" hidden="1" x14ac:dyDescent="0.3">
      <c r="J5994" s="137">
        <v>15585.84</v>
      </c>
      <c r="K5994" s="137">
        <v>5235</v>
      </c>
      <c r="L5994" s="137">
        <v>7753.2</v>
      </c>
      <c r="M5994" s="137">
        <v>2597.64</v>
      </c>
    </row>
    <row r="5995" spans="10:13" ht="14.4" hidden="1" x14ac:dyDescent="0.3">
      <c r="J5995" s="137">
        <v>18794.099999999999</v>
      </c>
      <c r="K5995" s="137">
        <v>11411.75</v>
      </c>
      <c r="L5995" s="137">
        <v>4250</v>
      </c>
      <c r="M5995" s="137">
        <v>3132.35</v>
      </c>
    </row>
    <row r="5996" spans="10:13" ht="14.4" hidden="1" x14ac:dyDescent="0.3">
      <c r="J5996" s="137">
        <v>2414.4</v>
      </c>
      <c r="K5996" s="137">
        <v>2012</v>
      </c>
      <c r="L5996" s="137">
        <v>0</v>
      </c>
      <c r="M5996" s="137">
        <v>402.4</v>
      </c>
    </row>
    <row r="5997" spans="10:13" ht="14.4" hidden="1" x14ac:dyDescent="0.3">
      <c r="J5997" s="137">
        <v>22135.8</v>
      </c>
      <c r="K5997" s="137">
        <v>8006.5</v>
      </c>
      <c r="L5997" s="137">
        <v>10440</v>
      </c>
      <c r="M5997" s="137">
        <v>3689.3</v>
      </c>
    </row>
    <row r="5998" spans="10:13" ht="14.4" hidden="1" x14ac:dyDescent="0.3">
      <c r="J5998" s="137">
        <v>1428.9</v>
      </c>
      <c r="K5998" s="137">
        <v>1299</v>
      </c>
      <c r="L5998" s="137">
        <v>0</v>
      </c>
      <c r="M5998" s="137">
        <v>129.9</v>
      </c>
    </row>
    <row r="5999" spans="10:13" ht="14.4" hidden="1" x14ac:dyDescent="0.3">
      <c r="J5999" s="137">
        <v>3000</v>
      </c>
      <c r="K5999" s="137">
        <v>3000</v>
      </c>
      <c r="L5999" s="137">
        <v>0</v>
      </c>
      <c r="M5999" s="137">
        <v>0</v>
      </c>
    </row>
    <row r="6000" spans="10:13" ht="14.4" hidden="1" x14ac:dyDescent="0.3">
      <c r="J6000" s="137">
        <v>1401.5</v>
      </c>
      <c r="K6000" s="137">
        <v>1401.5</v>
      </c>
      <c r="L6000" s="137">
        <v>0</v>
      </c>
      <c r="M6000" s="137">
        <v>0</v>
      </c>
    </row>
    <row r="6001" spans="10:13" ht="14.4" hidden="1" x14ac:dyDescent="0.3">
      <c r="J6001" s="137">
        <v>30864.75</v>
      </c>
      <c r="K6001" s="137">
        <v>29395</v>
      </c>
      <c r="L6001" s="137">
        <v>0</v>
      </c>
      <c r="M6001" s="137">
        <v>1469.75</v>
      </c>
    </row>
    <row r="6002" spans="10:13" ht="14.4" hidden="1" x14ac:dyDescent="0.3">
      <c r="J6002" s="137">
        <v>8162.5</v>
      </c>
      <c r="K6002" s="137">
        <v>8162.5</v>
      </c>
      <c r="L6002" s="137">
        <v>0</v>
      </c>
      <c r="M6002" s="137">
        <v>0</v>
      </c>
    </row>
    <row r="6003" spans="10:13" ht="14.4" hidden="1" x14ac:dyDescent="0.3">
      <c r="J6003" s="137">
        <v>9542</v>
      </c>
      <c r="K6003" s="137">
        <v>9542</v>
      </c>
      <c r="L6003" s="137">
        <v>0</v>
      </c>
      <c r="M6003" s="137">
        <v>0</v>
      </c>
    </row>
    <row r="6004" spans="10:13" ht="14.4" hidden="1" x14ac:dyDescent="0.3">
      <c r="J6004" s="137">
        <v>1540</v>
      </c>
      <c r="K6004" s="137">
        <v>1540</v>
      </c>
      <c r="L6004" s="137">
        <v>0</v>
      </c>
      <c r="M6004" s="137">
        <v>0</v>
      </c>
    </row>
    <row r="6005" spans="10:13" ht="14.4" hidden="1" x14ac:dyDescent="0.3">
      <c r="J6005" s="137">
        <v>33011</v>
      </c>
      <c r="K6005" s="137">
        <v>24724</v>
      </c>
      <c r="L6005" s="137">
        <v>8287</v>
      </c>
      <c r="M6005" s="137">
        <v>0</v>
      </c>
    </row>
    <row r="6006" spans="10:13" ht="14.4" hidden="1" x14ac:dyDescent="0.3">
      <c r="J6006" s="137">
        <v>42525</v>
      </c>
      <c r="K6006" s="137">
        <v>40500</v>
      </c>
      <c r="L6006" s="137">
        <v>0</v>
      </c>
      <c r="M6006" s="137">
        <v>2025</v>
      </c>
    </row>
    <row r="6007" spans="10:13" ht="14.4" hidden="1" x14ac:dyDescent="0.3">
      <c r="J6007" s="137">
        <v>6306.6</v>
      </c>
      <c r="K6007" s="137">
        <v>4964</v>
      </c>
      <c r="L6007" s="137">
        <v>291.5</v>
      </c>
      <c r="M6007" s="137">
        <v>1051.0999999999999</v>
      </c>
    </row>
    <row r="6008" spans="10:13" ht="14.4" hidden="1" x14ac:dyDescent="0.3">
      <c r="J6008" s="137">
        <v>7573</v>
      </c>
      <c r="K6008" s="137">
        <v>7573</v>
      </c>
      <c r="L6008" s="137">
        <v>0</v>
      </c>
      <c r="M6008" s="137">
        <v>0</v>
      </c>
    </row>
    <row r="6009" spans="10:13" ht="14.4" hidden="1" x14ac:dyDescent="0.3">
      <c r="J6009" s="137">
        <v>29000</v>
      </c>
      <c r="K6009" s="137">
        <v>26000</v>
      </c>
      <c r="L6009" s="137">
        <v>3000</v>
      </c>
      <c r="M6009" s="137">
        <v>0</v>
      </c>
    </row>
    <row r="6010" spans="10:13" ht="14.4" hidden="1" x14ac:dyDescent="0.3">
      <c r="J6010" s="137">
        <v>6132</v>
      </c>
      <c r="K6010" s="137">
        <v>6132</v>
      </c>
      <c r="L6010" s="137">
        <v>0</v>
      </c>
      <c r="M6010" s="137">
        <v>0</v>
      </c>
    </row>
    <row r="6011" spans="10:13" ht="14.4" hidden="1" x14ac:dyDescent="0.3">
      <c r="J6011" s="137">
        <v>6240</v>
      </c>
      <c r="K6011" s="137">
        <v>5200</v>
      </c>
      <c r="L6011" s="137">
        <v>0</v>
      </c>
      <c r="M6011" s="137">
        <v>1040</v>
      </c>
    </row>
    <row r="6012" spans="10:13" ht="14.4" hidden="1" x14ac:dyDescent="0.3">
      <c r="J6012" s="137">
        <v>4344</v>
      </c>
      <c r="K6012" s="137">
        <v>3620</v>
      </c>
      <c r="L6012" s="137">
        <v>0</v>
      </c>
      <c r="M6012" s="137">
        <v>724</v>
      </c>
    </row>
    <row r="6013" spans="10:13" ht="14.4" hidden="1" x14ac:dyDescent="0.3">
      <c r="J6013" s="137">
        <v>10066</v>
      </c>
      <c r="K6013" s="137">
        <v>10066</v>
      </c>
      <c r="L6013" s="137">
        <v>0</v>
      </c>
      <c r="M6013" s="137">
        <v>0</v>
      </c>
    </row>
    <row r="6014" spans="10:13" ht="14.4" hidden="1" x14ac:dyDescent="0.3">
      <c r="J6014" s="137">
        <v>1435.94</v>
      </c>
      <c r="K6014" s="137">
        <v>1320</v>
      </c>
      <c r="L6014" s="137">
        <v>34.659999999999997</v>
      </c>
      <c r="M6014" s="137">
        <v>81.28</v>
      </c>
    </row>
    <row r="6015" spans="10:13" ht="14.4" hidden="1" x14ac:dyDescent="0.3">
      <c r="J6015" s="137">
        <v>24729.47</v>
      </c>
      <c r="K6015" s="137">
        <v>26350</v>
      </c>
      <c r="L6015" s="137">
        <v>0</v>
      </c>
      <c r="M6015" s="137">
        <v>-1620.53</v>
      </c>
    </row>
    <row r="6016" spans="10:13" ht="14.4" hidden="1" x14ac:dyDescent="0.3">
      <c r="J6016" s="137">
        <v>3676.1</v>
      </c>
      <c r="K6016" s="137">
        <v>3917</v>
      </c>
      <c r="L6016" s="137">
        <v>0</v>
      </c>
      <c r="M6016" s="137">
        <v>-240.9</v>
      </c>
    </row>
    <row r="6017" spans="10:13" ht="14.4" hidden="1" x14ac:dyDescent="0.3">
      <c r="J6017" s="137">
        <v>15637.29</v>
      </c>
      <c r="K6017" s="137">
        <v>16662</v>
      </c>
      <c r="L6017" s="137">
        <v>0</v>
      </c>
      <c r="M6017" s="137">
        <v>-1024.71</v>
      </c>
    </row>
    <row r="6018" spans="10:13" ht="14.4" hidden="1" x14ac:dyDescent="0.3">
      <c r="J6018" s="137">
        <v>1785.6</v>
      </c>
      <c r="K6018" s="137">
        <v>1488</v>
      </c>
      <c r="L6018" s="137">
        <v>0</v>
      </c>
      <c r="M6018" s="137">
        <v>297.60000000000002</v>
      </c>
    </row>
    <row r="6019" spans="10:13" ht="14.4" hidden="1" x14ac:dyDescent="0.3">
      <c r="J6019" s="137">
        <v>1512</v>
      </c>
      <c r="K6019" s="137">
        <v>1260</v>
      </c>
      <c r="L6019" s="137">
        <v>0</v>
      </c>
      <c r="M6019" s="137">
        <v>252</v>
      </c>
    </row>
    <row r="6020" spans="10:13" ht="14.4" hidden="1" x14ac:dyDescent="0.3">
      <c r="J6020" s="137">
        <v>4411.2</v>
      </c>
      <c r="K6020" s="137">
        <v>3676</v>
      </c>
      <c r="L6020" s="137">
        <v>0</v>
      </c>
      <c r="M6020" s="137">
        <v>735.2</v>
      </c>
    </row>
    <row r="6021" spans="10:13" ht="14.4" hidden="1" x14ac:dyDescent="0.3">
      <c r="J6021" s="137">
        <v>9102.5</v>
      </c>
      <c r="K6021" s="137">
        <v>9102.5</v>
      </c>
      <c r="L6021" s="137">
        <v>0</v>
      </c>
      <c r="M6021" s="137">
        <v>0</v>
      </c>
    </row>
    <row r="6022" spans="10:13" ht="14.4" hidden="1" x14ac:dyDescent="0.3">
      <c r="J6022" s="137">
        <v>2116</v>
      </c>
      <c r="K6022" s="137">
        <v>2116</v>
      </c>
      <c r="L6022" s="137">
        <v>0</v>
      </c>
      <c r="M6022" s="137">
        <v>0</v>
      </c>
    </row>
    <row r="6023" spans="10:13" ht="14.4" hidden="1" x14ac:dyDescent="0.3">
      <c r="J6023" s="137">
        <v>12663</v>
      </c>
      <c r="K6023" s="137">
        <v>12060</v>
      </c>
      <c r="L6023" s="137">
        <v>0</v>
      </c>
      <c r="M6023" s="137">
        <v>603</v>
      </c>
    </row>
    <row r="6024" spans="10:13" ht="14.4" hidden="1" x14ac:dyDescent="0.3">
      <c r="J6024" s="137">
        <v>3500</v>
      </c>
      <c r="K6024" s="137">
        <v>3500</v>
      </c>
      <c r="L6024" s="137">
        <v>0</v>
      </c>
      <c r="M6024" s="137">
        <v>0</v>
      </c>
    </row>
    <row r="6025" spans="10:13" ht="14.4" hidden="1" x14ac:dyDescent="0.3">
      <c r="J6025" s="137">
        <v>13057.56</v>
      </c>
      <c r="K6025" s="137">
        <v>10019.25</v>
      </c>
      <c r="L6025" s="137">
        <v>862.05</v>
      </c>
      <c r="M6025" s="137">
        <v>2176.2600000000002</v>
      </c>
    </row>
    <row r="6026" spans="10:13" ht="14.4" hidden="1" x14ac:dyDescent="0.3">
      <c r="J6026" s="137">
        <v>1526.25</v>
      </c>
      <c r="K6026" s="137">
        <v>1526.25</v>
      </c>
      <c r="L6026" s="137">
        <v>0</v>
      </c>
      <c r="M6026" s="137">
        <v>0</v>
      </c>
    </row>
    <row r="6027" spans="10:13" ht="14.4" hidden="1" x14ac:dyDescent="0.3">
      <c r="J6027" s="137">
        <v>76.31</v>
      </c>
      <c r="K6027" s="137">
        <v>76.31</v>
      </c>
      <c r="L6027" s="137">
        <v>0</v>
      </c>
      <c r="M6027" s="137">
        <v>0</v>
      </c>
    </row>
    <row r="6028" spans="10:13" ht="14.4" hidden="1" x14ac:dyDescent="0.3">
      <c r="J6028" s="137">
        <v>2324.56</v>
      </c>
      <c r="K6028" s="137">
        <v>2324.56</v>
      </c>
      <c r="L6028" s="137">
        <v>0</v>
      </c>
      <c r="M6028" s="137">
        <v>0</v>
      </c>
    </row>
    <row r="6029" spans="10:13" ht="14.4" hidden="1" x14ac:dyDescent="0.3">
      <c r="J6029" s="137">
        <v>1494.36</v>
      </c>
      <c r="K6029" s="137">
        <v>1494.36</v>
      </c>
      <c r="L6029" s="137">
        <v>0</v>
      </c>
      <c r="M6029" s="137">
        <v>0</v>
      </c>
    </row>
    <row r="6030" spans="10:13" ht="14.4" hidden="1" x14ac:dyDescent="0.3">
      <c r="J6030" s="137">
        <v>2650</v>
      </c>
      <c r="K6030" s="137">
        <v>2650</v>
      </c>
      <c r="L6030" s="137">
        <v>0</v>
      </c>
      <c r="M6030" s="137">
        <v>0</v>
      </c>
    </row>
    <row r="6031" spans="10:13" ht="14.4" hidden="1" x14ac:dyDescent="0.3">
      <c r="J6031" s="137">
        <v>5950</v>
      </c>
      <c r="K6031" s="137">
        <v>5950</v>
      </c>
      <c r="L6031" s="137">
        <v>0</v>
      </c>
      <c r="M6031" s="137">
        <v>0</v>
      </c>
    </row>
    <row r="6032" spans="10:13" ht="14.4" hidden="1" x14ac:dyDescent="0.3">
      <c r="J6032" s="137">
        <v>26501.8</v>
      </c>
      <c r="K6032" s="137">
        <v>8443.65</v>
      </c>
      <c r="L6032" s="137">
        <v>18058.150000000001</v>
      </c>
      <c r="M6032" s="137">
        <v>0</v>
      </c>
    </row>
    <row r="6033" spans="10:13" ht="14.4" hidden="1" x14ac:dyDescent="0.3">
      <c r="J6033" s="137">
        <v>3661.2</v>
      </c>
      <c r="K6033" s="137">
        <v>3661.2</v>
      </c>
      <c r="L6033" s="137">
        <v>0</v>
      </c>
      <c r="M6033" s="137">
        <v>0</v>
      </c>
    </row>
    <row r="6034" spans="10:13" ht="14.4" hidden="1" x14ac:dyDescent="0.3">
      <c r="J6034" s="137">
        <v>1940</v>
      </c>
      <c r="K6034" s="137">
        <v>1940</v>
      </c>
      <c r="L6034" s="137">
        <v>0</v>
      </c>
      <c r="M6034" s="137">
        <v>0</v>
      </c>
    </row>
    <row r="6035" spans="10:13" ht="14.4" hidden="1" x14ac:dyDescent="0.3">
      <c r="J6035" s="137">
        <v>4176</v>
      </c>
      <c r="K6035" s="137">
        <v>3480</v>
      </c>
      <c r="L6035" s="137">
        <v>0</v>
      </c>
      <c r="M6035" s="137">
        <v>696</v>
      </c>
    </row>
    <row r="6036" spans="10:13" ht="14.4" hidden="1" x14ac:dyDescent="0.3">
      <c r="J6036" s="137">
        <v>34800</v>
      </c>
      <c r="K6036" s="137">
        <v>29000</v>
      </c>
      <c r="L6036" s="137">
        <v>0</v>
      </c>
      <c r="M6036" s="137">
        <v>5800</v>
      </c>
    </row>
    <row r="6037" spans="10:13" ht="14.4" hidden="1" x14ac:dyDescent="0.3">
      <c r="J6037" s="137">
        <v>2040</v>
      </c>
      <c r="K6037" s="137">
        <v>2040</v>
      </c>
      <c r="L6037" s="137">
        <v>0</v>
      </c>
      <c r="M6037" s="137">
        <v>0</v>
      </c>
    </row>
    <row r="6038" spans="10:13" ht="14.4" hidden="1" x14ac:dyDescent="0.3">
      <c r="J6038" s="137">
        <v>192</v>
      </c>
      <c r="K6038" s="137">
        <v>192</v>
      </c>
      <c r="L6038" s="137">
        <v>0</v>
      </c>
      <c r="M6038" s="137">
        <v>0</v>
      </c>
    </row>
    <row r="6039" spans="10:13" ht="14.4" hidden="1" x14ac:dyDescent="0.3">
      <c r="J6039" s="137">
        <v>216</v>
      </c>
      <c r="K6039" s="137">
        <v>216</v>
      </c>
      <c r="L6039" s="137">
        <v>0</v>
      </c>
      <c r="M6039" s="137">
        <v>0</v>
      </c>
    </row>
    <row r="6040" spans="10:13" ht="14.4" hidden="1" x14ac:dyDescent="0.3">
      <c r="J6040" s="137">
        <v>19500</v>
      </c>
      <c r="K6040" s="137">
        <v>19500</v>
      </c>
      <c r="L6040" s="137">
        <v>0</v>
      </c>
      <c r="M6040" s="137">
        <v>0</v>
      </c>
    </row>
    <row r="6041" spans="10:13" ht="14.4" hidden="1" x14ac:dyDescent="0.3">
      <c r="J6041" s="137">
        <v>4137</v>
      </c>
      <c r="K6041" s="137">
        <v>4137</v>
      </c>
      <c r="L6041" s="137">
        <v>0</v>
      </c>
      <c r="M6041" s="137">
        <v>0</v>
      </c>
    </row>
    <row r="6042" spans="10:13" ht="14.4" hidden="1" x14ac:dyDescent="0.3">
      <c r="J6042" s="137">
        <v>37991.449999999997</v>
      </c>
      <c r="K6042" s="137">
        <v>34537.68</v>
      </c>
      <c r="L6042" s="137">
        <v>0</v>
      </c>
      <c r="M6042" s="137">
        <v>3453.77</v>
      </c>
    </row>
    <row r="6043" spans="10:13" ht="14.4" hidden="1" x14ac:dyDescent="0.3">
      <c r="J6043" s="137">
        <v>4050</v>
      </c>
      <c r="K6043" s="137">
        <v>3375</v>
      </c>
      <c r="L6043" s="137">
        <v>0</v>
      </c>
      <c r="M6043" s="137">
        <v>675</v>
      </c>
    </row>
    <row r="6044" spans="10:13" ht="14.4" hidden="1" x14ac:dyDescent="0.3">
      <c r="J6044" s="137">
        <v>6556.5</v>
      </c>
      <c r="K6044" s="137">
        <v>6556.5</v>
      </c>
      <c r="L6044" s="137">
        <v>0</v>
      </c>
      <c r="M6044" s="137">
        <v>0</v>
      </c>
    </row>
    <row r="6045" spans="10:13" ht="14.4" hidden="1" x14ac:dyDescent="0.3">
      <c r="J6045" s="137">
        <v>632.83000000000004</v>
      </c>
      <c r="K6045" s="137">
        <v>632.83000000000004</v>
      </c>
      <c r="L6045" s="137">
        <v>0</v>
      </c>
      <c r="M6045" s="137">
        <v>0</v>
      </c>
    </row>
    <row r="6046" spans="10:13" ht="14.4" hidden="1" x14ac:dyDescent="0.3">
      <c r="J6046" s="137">
        <v>8750</v>
      </c>
      <c r="K6046" s="137">
        <v>8750</v>
      </c>
      <c r="L6046" s="137">
        <v>0</v>
      </c>
      <c r="M6046" s="137">
        <v>0</v>
      </c>
    </row>
    <row r="6047" spans="10:13" ht="14.4" hidden="1" x14ac:dyDescent="0.3">
      <c r="J6047" s="137">
        <v>6250</v>
      </c>
      <c r="K6047" s="137">
        <v>6250</v>
      </c>
      <c r="L6047" s="137">
        <v>0</v>
      </c>
      <c r="M6047" s="137">
        <v>0</v>
      </c>
    </row>
    <row r="6048" spans="10:13" ht="14.4" hidden="1" x14ac:dyDescent="0.3">
      <c r="J6048" s="137">
        <v>6950</v>
      </c>
      <c r="K6048" s="137">
        <v>6950</v>
      </c>
      <c r="L6048" s="137">
        <v>0</v>
      </c>
      <c r="M6048" s="137">
        <v>0</v>
      </c>
    </row>
    <row r="6049" spans="10:13" ht="14.4" hidden="1" x14ac:dyDescent="0.3">
      <c r="J6049" s="137">
        <v>16734.57</v>
      </c>
      <c r="K6049" s="137">
        <v>15774</v>
      </c>
      <c r="L6049" s="137">
        <v>163.69</v>
      </c>
      <c r="M6049" s="137">
        <v>796.88</v>
      </c>
    </row>
    <row r="6050" spans="10:13" ht="14.4" hidden="1" x14ac:dyDescent="0.3">
      <c r="J6050" s="137">
        <v>8290.17</v>
      </c>
      <c r="K6050" s="137">
        <v>3500</v>
      </c>
      <c r="L6050" s="137">
        <v>4790.17</v>
      </c>
      <c r="M6050" s="137">
        <v>0</v>
      </c>
    </row>
    <row r="6051" spans="10:13" ht="14.4" hidden="1" x14ac:dyDescent="0.3">
      <c r="J6051" s="137">
        <v>1600</v>
      </c>
      <c r="K6051" s="137">
        <v>1600</v>
      </c>
      <c r="L6051" s="137">
        <v>0</v>
      </c>
      <c r="M6051" s="137">
        <v>0</v>
      </c>
    </row>
    <row r="6052" spans="10:13" ht="14.4" hidden="1" x14ac:dyDescent="0.3">
      <c r="J6052" s="137">
        <v>171.23</v>
      </c>
      <c r="K6052" s="137">
        <v>71.14</v>
      </c>
      <c r="L6052" s="137">
        <v>0</v>
      </c>
      <c r="M6052" s="137">
        <v>100.09</v>
      </c>
    </row>
    <row r="6053" spans="10:13" ht="14.4" hidden="1" x14ac:dyDescent="0.3">
      <c r="J6053" s="137">
        <v>7920</v>
      </c>
      <c r="K6053" s="137">
        <v>7200</v>
      </c>
      <c r="L6053" s="137">
        <v>0</v>
      </c>
      <c r="M6053" s="137">
        <v>720</v>
      </c>
    </row>
    <row r="6054" spans="10:13" ht="14.4" hidden="1" x14ac:dyDescent="0.3">
      <c r="J6054" s="137">
        <v>30060</v>
      </c>
      <c r="K6054" s="137">
        <v>30050</v>
      </c>
      <c r="L6054" s="137">
        <v>10</v>
      </c>
      <c r="M6054" s="137">
        <v>0</v>
      </c>
    </row>
    <row r="6055" spans="10:13" ht="14.4" hidden="1" x14ac:dyDescent="0.3">
      <c r="J6055" s="137">
        <v>1603.14</v>
      </c>
      <c r="K6055" s="137">
        <v>1526.8</v>
      </c>
      <c r="L6055" s="137">
        <v>0</v>
      </c>
      <c r="M6055" s="137">
        <v>76.34</v>
      </c>
    </row>
    <row r="6056" spans="10:13" ht="14.4" hidden="1" x14ac:dyDescent="0.3">
      <c r="J6056" s="137">
        <v>8933</v>
      </c>
      <c r="K6056" s="137">
        <v>8933</v>
      </c>
      <c r="L6056" s="137">
        <v>0</v>
      </c>
      <c r="M6056" s="137">
        <v>0</v>
      </c>
    </row>
    <row r="6057" spans="10:13" ht="14.4" hidden="1" x14ac:dyDescent="0.3">
      <c r="J6057" s="137">
        <v>1114</v>
      </c>
      <c r="K6057" s="137">
        <v>1114</v>
      </c>
      <c r="L6057" s="137">
        <v>0</v>
      </c>
      <c r="M6057" s="137">
        <v>0</v>
      </c>
    </row>
    <row r="6058" spans="10:13" ht="14.4" hidden="1" x14ac:dyDescent="0.3">
      <c r="J6058" s="137">
        <v>12295.75</v>
      </c>
      <c r="K6058" s="137">
        <v>12295.75</v>
      </c>
      <c r="L6058" s="137">
        <v>0</v>
      </c>
      <c r="M6058" s="137">
        <v>0</v>
      </c>
    </row>
    <row r="6059" spans="10:13" ht="14.4" hidden="1" x14ac:dyDescent="0.3">
      <c r="J6059" s="137">
        <v>4883</v>
      </c>
      <c r="K6059" s="137">
        <v>4883</v>
      </c>
      <c r="L6059" s="137">
        <v>0</v>
      </c>
      <c r="M6059" s="137">
        <v>0</v>
      </c>
    </row>
    <row r="6060" spans="10:13" ht="14.4" hidden="1" x14ac:dyDescent="0.3">
      <c r="J6060" s="137">
        <v>5975</v>
      </c>
      <c r="K6060" s="137">
        <v>5975</v>
      </c>
      <c r="L6060" s="137">
        <v>0</v>
      </c>
      <c r="M6060" s="137">
        <v>0</v>
      </c>
    </row>
    <row r="6061" spans="10:13" ht="14.4" hidden="1" x14ac:dyDescent="0.3">
      <c r="J6061" s="137">
        <v>6157</v>
      </c>
      <c r="K6061" s="137">
        <v>6157</v>
      </c>
      <c r="L6061" s="137">
        <v>0</v>
      </c>
      <c r="M6061" s="137">
        <v>0</v>
      </c>
    </row>
    <row r="6062" spans="10:13" ht="14.4" hidden="1" x14ac:dyDescent="0.3">
      <c r="J6062" s="137">
        <v>5590</v>
      </c>
      <c r="K6062" s="137">
        <v>5590</v>
      </c>
      <c r="L6062" s="137">
        <v>0</v>
      </c>
      <c r="M6062" s="137">
        <v>0</v>
      </c>
    </row>
    <row r="6063" spans="10:13" ht="14.4" hidden="1" x14ac:dyDescent="0.3">
      <c r="J6063" s="137">
        <v>3801</v>
      </c>
      <c r="K6063" s="137">
        <v>3801</v>
      </c>
      <c r="L6063" s="137">
        <v>0</v>
      </c>
      <c r="M6063" s="137">
        <v>0</v>
      </c>
    </row>
    <row r="6064" spans="10:13" ht="14.4" hidden="1" x14ac:dyDescent="0.3">
      <c r="J6064" s="137">
        <v>1969</v>
      </c>
      <c r="K6064" s="137">
        <v>1969</v>
      </c>
      <c r="L6064" s="137">
        <v>0</v>
      </c>
      <c r="M6064" s="137">
        <v>0</v>
      </c>
    </row>
    <row r="6065" spans="10:13" ht="14.4" hidden="1" x14ac:dyDescent="0.3">
      <c r="J6065" s="137">
        <v>1056</v>
      </c>
      <c r="K6065" s="137">
        <v>1056</v>
      </c>
      <c r="L6065" s="137">
        <v>0</v>
      </c>
      <c r="M6065" s="137">
        <v>0</v>
      </c>
    </row>
    <row r="6066" spans="10:13" ht="14.4" hidden="1" x14ac:dyDescent="0.3">
      <c r="J6066" s="137">
        <v>1468</v>
      </c>
      <c r="K6066" s="137">
        <v>832</v>
      </c>
      <c r="L6066" s="137">
        <v>636</v>
      </c>
      <c r="M6066" s="137">
        <v>0</v>
      </c>
    </row>
    <row r="6067" spans="10:13" ht="14.4" hidden="1" x14ac:dyDescent="0.3">
      <c r="J6067" s="137">
        <v>1048</v>
      </c>
      <c r="K6067" s="137">
        <v>598</v>
      </c>
      <c r="L6067" s="137">
        <v>450</v>
      </c>
      <c r="M6067" s="137">
        <v>0</v>
      </c>
    </row>
    <row r="6068" spans="10:13" ht="14.4" hidden="1" x14ac:dyDescent="0.3">
      <c r="J6068" s="137">
        <v>2822</v>
      </c>
      <c r="K6068" s="137">
        <v>2822</v>
      </c>
      <c r="L6068" s="137">
        <v>0</v>
      </c>
      <c r="M6068" s="137">
        <v>0</v>
      </c>
    </row>
    <row r="6069" spans="10:13" ht="14.4" hidden="1" x14ac:dyDescent="0.3">
      <c r="J6069" s="137">
        <v>1074</v>
      </c>
      <c r="K6069" s="137">
        <v>624</v>
      </c>
      <c r="L6069" s="137">
        <v>450</v>
      </c>
      <c r="M6069" s="137">
        <v>0</v>
      </c>
    </row>
    <row r="6070" spans="10:13" ht="14.4" hidden="1" x14ac:dyDescent="0.3">
      <c r="J6070" s="137">
        <v>8434.57</v>
      </c>
      <c r="K6070" s="137">
        <v>8057.11</v>
      </c>
      <c r="L6070" s="137">
        <v>0</v>
      </c>
      <c r="M6070" s="137">
        <v>377.46</v>
      </c>
    </row>
    <row r="6071" spans="10:13" ht="14.4" hidden="1" x14ac:dyDescent="0.3">
      <c r="J6071" s="137">
        <v>4430</v>
      </c>
      <c r="K6071" s="137">
        <v>4430</v>
      </c>
      <c r="L6071" s="137">
        <v>0</v>
      </c>
      <c r="M6071" s="137">
        <v>0</v>
      </c>
    </row>
    <row r="6072" spans="10:13" ht="14.4" hidden="1" x14ac:dyDescent="0.3">
      <c r="J6072" s="137">
        <v>17866.5</v>
      </c>
      <c r="K6072" s="137">
        <v>17866.5</v>
      </c>
      <c r="L6072" s="137">
        <v>0</v>
      </c>
      <c r="M6072" s="137">
        <v>0</v>
      </c>
    </row>
    <row r="6073" spans="10:13" ht="14.4" hidden="1" x14ac:dyDescent="0.3">
      <c r="J6073" s="137">
        <v>3309.4</v>
      </c>
      <c r="K6073" s="137">
        <v>3309.4</v>
      </c>
      <c r="L6073" s="137">
        <v>0</v>
      </c>
      <c r="M6073" s="137">
        <v>0</v>
      </c>
    </row>
    <row r="6074" spans="10:13" ht="14.4" hidden="1" x14ac:dyDescent="0.3">
      <c r="J6074" s="137">
        <v>1000</v>
      </c>
      <c r="K6074" s="137">
        <v>1000</v>
      </c>
      <c r="L6074" s="137">
        <v>0</v>
      </c>
      <c r="M6074" s="137">
        <v>0</v>
      </c>
    </row>
    <row r="6075" spans="10:13" ht="14.4" hidden="1" x14ac:dyDescent="0.3">
      <c r="J6075" s="137">
        <v>1000</v>
      </c>
      <c r="K6075" s="137">
        <v>1000</v>
      </c>
      <c r="L6075" s="137">
        <v>0</v>
      </c>
      <c r="M6075" s="137">
        <v>0</v>
      </c>
    </row>
    <row r="6076" spans="10:13" ht="14.4" hidden="1" x14ac:dyDescent="0.3">
      <c r="J6076" s="137">
        <v>1600</v>
      </c>
      <c r="K6076" s="137">
        <v>1600</v>
      </c>
      <c r="L6076" s="137">
        <v>0</v>
      </c>
      <c r="M6076" s="137">
        <v>0</v>
      </c>
    </row>
    <row r="6077" spans="10:13" ht="14.4" hidden="1" x14ac:dyDescent="0.3">
      <c r="J6077" s="137">
        <v>7466</v>
      </c>
      <c r="K6077" s="137">
        <v>7466</v>
      </c>
      <c r="L6077" s="137">
        <v>0</v>
      </c>
      <c r="M6077" s="137">
        <v>0</v>
      </c>
    </row>
    <row r="6078" spans="10:13" ht="14.4" hidden="1" x14ac:dyDescent="0.3">
      <c r="J6078" s="137">
        <v>1000</v>
      </c>
      <c r="K6078" s="137">
        <v>1000</v>
      </c>
      <c r="L6078" s="137">
        <v>0</v>
      </c>
      <c r="M6078" s="137">
        <v>0</v>
      </c>
    </row>
    <row r="6079" spans="10:13" ht="14.4" hidden="1" x14ac:dyDescent="0.3">
      <c r="J6079" s="137">
        <v>3366</v>
      </c>
      <c r="K6079" s="137">
        <v>3366</v>
      </c>
      <c r="L6079" s="137">
        <v>0</v>
      </c>
      <c r="M6079" s="137">
        <v>0</v>
      </c>
    </row>
    <row r="6080" spans="10:13" ht="14.4" hidden="1" x14ac:dyDescent="0.3">
      <c r="J6080" s="137">
        <v>372295</v>
      </c>
      <c r="K6080" s="137">
        <v>372295</v>
      </c>
      <c r="L6080" s="137">
        <v>0</v>
      </c>
      <c r="M6080" s="137">
        <v>0</v>
      </c>
    </row>
    <row r="6081" spans="10:13" ht="14.4" hidden="1" x14ac:dyDescent="0.3">
      <c r="J6081" s="137">
        <v>1031050</v>
      </c>
      <c r="K6081" s="137">
        <v>0</v>
      </c>
      <c r="L6081" s="137">
        <v>1031050</v>
      </c>
      <c r="M6081" s="137">
        <v>0</v>
      </c>
    </row>
    <row r="6082" spans="10:13" ht="14.4" hidden="1" x14ac:dyDescent="0.3">
      <c r="J6082" s="137">
        <v>783</v>
      </c>
      <c r="K6082" s="137">
        <v>652.5</v>
      </c>
      <c r="L6082" s="137">
        <v>0</v>
      </c>
      <c r="M6082" s="137">
        <v>130.5</v>
      </c>
    </row>
    <row r="6083" spans="10:13" ht="14.4" hidden="1" x14ac:dyDescent="0.3">
      <c r="J6083" s="137">
        <v>448.15</v>
      </c>
      <c r="K6083" s="137">
        <v>448.15</v>
      </c>
      <c r="L6083" s="137">
        <v>0</v>
      </c>
      <c r="M6083" s="137">
        <v>0</v>
      </c>
    </row>
    <row r="6084" spans="10:13" ht="14.4" hidden="1" x14ac:dyDescent="0.3">
      <c r="J6084" s="137">
        <v>10816.11</v>
      </c>
      <c r="K6084" s="137">
        <v>10690.57</v>
      </c>
      <c r="L6084" s="137">
        <v>125.54</v>
      </c>
      <c r="M6084" s="137">
        <v>0</v>
      </c>
    </row>
    <row r="6085" spans="10:13" ht="14.4" hidden="1" x14ac:dyDescent="0.3">
      <c r="J6085" s="137">
        <v>3117.45</v>
      </c>
      <c r="K6085" s="137">
        <v>1869</v>
      </c>
      <c r="L6085" s="137">
        <v>1100</v>
      </c>
      <c r="M6085" s="137">
        <v>148.44999999999999</v>
      </c>
    </row>
    <row r="6086" spans="10:13" ht="14.4" hidden="1" x14ac:dyDescent="0.3">
      <c r="J6086" s="137">
        <v>5194.3500000000004</v>
      </c>
      <c r="K6086" s="137">
        <v>4947</v>
      </c>
      <c r="L6086" s="137">
        <v>0</v>
      </c>
      <c r="M6086" s="137">
        <v>247.35</v>
      </c>
    </row>
    <row r="6087" spans="10:13" ht="14.4" hidden="1" x14ac:dyDescent="0.3">
      <c r="J6087" s="137">
        <v>450</v>
      </c>
      <c r="K6087" s="137">
        <v>375</v>
      </c>
      <c r="L6087" s="137">
        <v>0</v>
      </c>
      <c r="M6087" s="137">
        <v>75</v>
      </c>
    </row>
    <row r="6088" spans="10:13" ht="14.4" hidden="1" x14ac:dyDescent="0.3">
      <c r="J6088" s="137">
        <v>421134.9</v>
      </c>
      <c r="K6088" s="137">
        <v>418648.5</v>
      </c>
      <c r="L6088" s="137">
        <v>2486.4</v>
      </c>
      <c r="M6088" s="137">
        <v>0</v>
      </c>
    </row>
    <row r="6089" spans="10:13" ht="14.4" hidden="1" x14ac:dyDescent="0.3">
      <c r="J6089" s="137">
        <v>118.42</v>
      </c>
      <c r="K6089" s="137">
        <v>0</v>
      </c>
      <c r="L6089" s="137">
        <v>0</v>
      </c>
      <c r="M6089" s="137">
        <v>118.42</v>
      </c>
    </row>
    <row r="6090" spans="10:13" ht="14.4" hidden="1" x14ac:dyDescent="0.3">
      <c r="J6090" s="137">
        <v>5606.49</v>
      </c>
      <c r="K6090" s="137">
        <v>5554</v>
      </c>
      <c r="L6090" s="137">
        <v>52.49</v>
      </c>
      <c r="M6090" s="137">
        <v>0</v>
      </c>
    </row>
    <row r="6091" spans="10:13" ht="14.4" hidden="1" x14ac:dyDescent="0.3">
      <c r="J6091" s="137">
        <v>1884</v>
      </c>
      <c r="K6091" s="137">
        <v>1507.2</v>
      </c>
      <c r="L6091" s="137">
        <v>376.8</v>
      </c>
      <c r="M6091" s="137">
        <v>0</v>
      </c>
    </row>
    <row r="6092" spans="10:13" ht="14.4" hidden="1" x14ac:dyDescent="0.3">
      <c r="J6092" s="137">
        <v>8000</v>
      </c>
      <c r="K6092" s="137">
        <v>8000</v>
      </c>
      <c r="L6092" s="137">
        <v>0</v>
      </c>
      <c r="M6092" s="137">
        <v>0</v>
      </c>
    </row>
    <row r="6093" spans="10:13" ht="14.4" hidden="1" x14ac:dyDescent="0.3">
      <c r="J6093" s="137">
        <v>2897.7</v>
      </c>
      <c r="K6093" s="137">
        <v>2667</v>
      </c>
      <c r="L6093" s="137">
        <v>66.680000000000007</v>
      </c>
      <c r="M6093" s="137">
        <v>164.02</v>
      </c>
    </row>
    <row r="6094" spans="10:13" ht="14.4" hidden="1" x14ac:dyDescent="0.3">
      <c r="J6094" s="137">
        <v>9020</v>
      </c>
      <c r="K6094" s="137">
        <v>8200</v>
      </c>
      <c r="L6094" s="137">
        <v>0</v>
      </c>
      <c r="M6094" s="137">
        <v>820</v>
      </c>
    </row>
    <row r="6095" spans="10:13" ht="14.4" hidden="1" x14ac:dyDescent="0.3">
      <c r="J6095" s="137">
        <v>4895</v>
      </c>
      <c r="K6095" s="137">
        <v>4450</v>
      </c>
      <c r="L6095" s="137">
        <v>0</v>
      </c>
      <c r="M6095" s="137">
        <v>445</v>
      </c>
    </row>
    <row r="6096" spans="10:13" ht="14.4" hidden="1" x14ac:dyDescent="0.3">
      <c r="J6096" s="137">
        <v>231924.21</v>
      </c>
      <c r="K6096" s="137">
        <v>220328</v>
      </c>
      <c r="L6096" s="137">
        <v>0</v>
      </c>
      <c r="M6096" s="137">
        <v>0</v>
      </c>
    </row>
    <row r="6097" spans="10:13" ht="14.4" hidden="1" x14ac:dyDescent="0.3">
      <c r="J6097" s="137">
        <v>712</v>
      </c>
      <c r="K6097" s="137">
        <v>712</v>
      </c>
      <c r="L6097" s="137">
        <v>0</v>
      </c>
      <c r="M6097" s="137">
        <v>0</v>
      </c>
    </row>
    <row r="6098" spans="10:13" ht="14.4" hidden="1" x14ac:dyDescent="0.3">
      <c r="J6098" s="137">
        <v>2375</v>
      </c>
      <c r="K6098" s="137">
        <v>1850</v>
      </c>
      <c r="L6098" s="137">
        <v>525</v>
      </c>
      <c r="M6098" s="137">
        <v>0</v>
      </c>
    </row>
    <row r="6099" spans="10:13" ht="14.4" hidden="1" x14ac:dyDescent="0.3">
      <c r="J6099" s="137">
        <v>97.85</v>
      </c>
      <c r="K6099" s="137">
        <v>80.87</v>
      </c>
      <c r="L6099" s="137">
        <v>0</v>
      </c>
      <c r="M6099" s="137">
        <v>16.98</v>
      </c>
    </row>
    <row r="6100" spans="10:13" ht="14.4" hidden="1" x14ac:dyDescent="0.3">
      <c r="J6100" s="137">
        <v>81.63</v>
      </c>
      <c r="K6100" s="137">
        <v>81.540000000000006</v>
      </c>
      <c r="L6100" s="137">
        <v>0.09</v>
      </c>
      <c r="M6100" s="137">
        <v>0</v>
      </c>
    </row>
    <row r="6101" spans="10:13" ht="14.4" hidden="1" x14ac:dyDescent="0.3">
      <c r="J6101" s="137">
        <v>1383.75</v>
      </c>
      <c r="K6101" s="137">
        <v>1383.75</v>
      </c>
      <c r="L6101" s="137">
        <v>0</v>
      </c>
      <c r="M6101" s="137">
        <v>0</v>
      </c>
    </row>
    <row r="6102" spans="10:13" ht="14.4" hidden="1" x14ac:dyDescent="0.3">
      <c r="J6102" s="137">
        <v>2079</v>
      </c>
      <c r="K6102" s="137">
        <v>2079</v>
      </c>
      <c r="L6102" s="137">
        <v>0</v>
      </c>
      <c r="M6102" s="137">
        <v>0</v>
      </c>
    </row>
    <row r="6103" spans="10:13" ht="14.4" hidden="1" x14ac:dyDescent="0.3">
      <c r="J6103" s="137">
        <v>4875</v>
      </c>
      <c r="K6103" s="137">
        <v>4875</v>
      </c>
      <c r="L6103" s="137">
        <v>0</v>
      </c>
      <c r="M6103" s="137">
        <v>0</v>
      </c>
    </row>
    <row r="6104" spans="10:13" ht="14.4" hidden="1" x14ac:dyDescent="0.3">
      <c r="J6104" s="137">
        <v>1282.97</v>
      </c>
      <c r="K6104" s="137">
        <v>814.5</v>
      </c>
      <c r="L6104" s="137">
        <v>387.02</v>
      </c>
      <c r="M6104" s="137">
        <v>81.45</v>
      </c>
    </row>
    <row r="6105" spans="10:13" ht="14.4" hidden="1" x14ac:dyDescent="0.3">
      <c r="J6105" s="137">
        <v>5555</v>
      </c>
      <c r="K6105" s="137">
        <v>5050</v>
      </c>
      <c r="L6105" s="137">
        <v>0</v>
      </c>
      <c r="M6105" s="137">
        <v>505</v>
      </c>
    </row>
    <row r="6106" spans="10:13" ht="14.4" hidden="1" x14ac:dyDescent="0.3">
      <c r="J6106" s="137">
        <v>427.58</v>
      </c>
      <c r="K6106" s="137">
        <v>427.58</v>
      </c>
      <c r="L6106" s="137">
        <v>0</v>
      </c>
      <c r="M6106" s="137">
        <v>0</v>
      </c>
    </row>
    <row r="6107" spans="10:13" ht="14.4" hidden="1" x14ac:dyDescent="0.3">
      <c r="J6107" s="137">
        <v>16925</v>
      </c>
      <c r="K6107" s="137">
        <v>16925</v>
      </c>
      <c r="L6107" s="137">
        <v>0</v>
      </c>
      <c r="M6107" s="137">
        <v>0</v>
      </c>
    </row>
    <row r="6108" spans="10:13" ht="14.4" hidden="1" x14ac:dyDescent="0.3">
      <c r="J6108" s="137">
        <v>2934</v>
      </c>
      <c r="K6108" s="137">
        <v>2933</v>
      </c>
      <c r="L6108" s="137">
        <v>1</v>
      </c>
      <c r="M6108" s="137">
        <v>0</v>
      </c>
    </row>
    <row r="6109" spans="10:13" ht="14.4" hidden="1" x14ac:dyDescent="0.3">
      <c r="J6109" s="137">
        <v>1170</v>
      </c>
      <c r="K6109" s="137">
        <v>0</v>
      </c>
      <c r="L6109" s="137">
        <v>1063.6400000000001</v>
      </c>
      <c r="M6109" s="137">
        <v>106.36</v>
      </c>
    </row>
    <row r="6110" spans="10:13" ht="14.4" hidden="1" x14ac:dyDescent="0.3">
      <c r="J6110" s="137">
        <v>10120.5</v>
      </c>
      <c r="K6110" s="137">
        <v>10120.5</v>
      </c>
      <c r="L6110" s="137">
        <v>0</v>
      </c>
      <c r="M6110" s="137">
        <v>0</v>
      </c>
    </row>
    <row r="6111" spans="10:13" ht="14.4" hidden="1" x14ac:dyDescent="0.3">
      <c r="J6111" s="137">
        <v>322109.87</v>
      </c>
      <c r="K6111" s="137">
        <v>314302.5</v>
      </c>
      <c r="L6111" s="137">
        <v>7807.37</v>
      </c>
      <c r="M6111" s="137">
        <v>0</v>
      </c>
    </row>
    <row r="6112" spans="10:13" ht="14.4" hidden="1" x14ac:dyDescent="0.3">
      <c r="J6112" s="137">
        <v>167997</v>
      </c>
      <c r="K6112" s="137">
        <v>150124</v>
      </c>
      <c r="L6112" s="137">
        <v>17873</v>
      </c>
      <c r="M6112" s="137">
        <v>0</v>
      </c>
    </row>
    <row r="6113" spans="10:13" ht="14.4" hidden="1" x14ac:dyDescent="0.3">
      <c r="J6113" s="137">
        <v>3802</v>
      </c>
      <c r="K6113" s="137">
        <v>3802</v>
      </c>
      <c r="L6113" s="137">
        <v>0</v>
      </c>
      <c r="M6113" s="137">
        <v>0</v>
      </c>
    </row>
    <row r="6114" spans="10:13" ht="14.4" hidden="1" x14ac:dyDescent="0.3">
      <c r="J6114" s="137">
        <v>3802</v>
      </c>
      <c r="K6114" s="137">
        <v>3802</v>
      </c>
      <c r="L6114" s="137">
        <v>0</v>
      </c>
      <c r="M6114" s="137">
        <v>0</v>
      </c>
    </row>
    <row r="6115" spans="10:13" ht="14.4" hidden="1" x14ac:dyDescent="0.3">
      <c r="J6115" s="137">
        <v>2380</v>
      </c>
      <c r="K6115" s="137">
        <v>2380</v>
      </c>
      <c r="L6115" s="137">
        <v>0</v>
      </c>
      <c r="M6115" s="137">
        <v>0</v>
      </c>
    </row>
    <row r="6116" spans="10:13" ht="14.4" hidden="1" x14ac:dyDescent="0.3">
      <c r="J6116" s="137">
        <v>7226.45</v>
      </c>
      <c r="K6116" s="137">
        <v>7700</v>
      </c>
      <c r="L6116" s="137">
        <v>0</v>
      </c>
      <c r="M6116" s="137">
        <v>-473.55</v>
      </c>
    </row>
    <row r="6117" spans="10:13" ht="14.4" hidden="1" x14ac:dyDescent="0.3">
      <c r="J6117" s="137">
        <v>8764</v>
      </c>
      <c r="K6117" s="137">
        <v>8764</v>
      </c>
      <c r="L6117" s="137">
        <v>0</v>
      </c>
      <c r="M6117" s="137">
        <v>0</v>
      </c>
    </row>
    <row r="6118" spans="10:13" ht="14.4" hidden="1" x14ac:dyDescent="0.3">
      <c r="J6118" s="137">
        <v>14123.13</v>
      </c>
      <c r="K6118" s="137">
        <v>9615.5</v>
      </c>
      <c r="L6118" s="137">
        <v>4507.63</v>
      </c>
      <c r="M6118" s="137">
        <v>0</v>
      </c>
    </row>
    <row r="6119" spans="10:13" ht="14.4" hidden="1" x14ac:dyDescent="0.3">
      <c r="J6119" s="137">
        <v>4225</v>
      </c>
      <c r="K6119" s="137">
        <v>4106</v>
      </c>
      <c r="L6119" s="137">
        <v>119</v>
      </c>
      <c r="M6119" s="137">
        <v>0</v>
      </c>
    </row>
    <row r="6120" spans="10:13" ht="14.4" hidden="1" x14ac:dyDescent="0.3">
      <c r="J6120" s="137">
        <v>8635.7999999999993</v>
      </c>
      <c r="K6120" s="137">
        <v>8582</v>
      </c>
      <c r="L6120" s="137">
        <v>53.8</v>
      </c>
      <c r="M6120" s="137">
        <v>0</v>
      </c>
    </row>
    <row r="6121" spans="10:13" ht="14.4" hidden="1" x14ac:dyDescent="0.3">
      <c r="J6121" s="137">
        <v>14151.11</v>
      </c>
      <c r="K6121" s="137">
        <v>14072</v>
      </c>
      <c r="L6121" s="137">
        <v>79.11</v>
      </c>
      <c r="M6121" s="137">
        <v>0</v>
      </c>
    </row>
    <row r="6122" spans="10:13" ht="14.4" hidden="1" x14ac:dyDescent="0.3">
      <c r="J6122" s="137">
        <v>5910</v>
      </c>
      <c r="K6122" s="137">
        <v>5910</v>
      </c>
      <c r="L6122" s="137">
        <v>0</v>
      </c>
      <c r="M6122" s="137">
        <v>0</v>
      </c>
    </row>
    <row r="6123" spans="10:13" ht="14.4" hidden="1" x14ac:dyDescent="0.3">
      <c r="J6123" s="137">
        <v>1536.47</v>
      </c>
      <c r="K6123" s="137">
        <v>1126.1500000000001</v>
      </c>
      <c r="L6123" s="137">
        <v>154.24</v>
      </c>
      <c r="M6123" s="137">
        <v>256.08</v>
      </c>
    </row>
    <row r="6124" spans="10:13" ht="14.4" hidden="1" x14ac:dyDescent="0.3">
      <c r="J6124" s="137">
        <v>4489.2</v>
      </c>
      <c r="K6124" s="137">
        <v>3741</v>
      </c>
      <c r="L6124" s="137">
        <v>0</v>
      </c>
      <c r="M6124" s="137">
        <v>748.2</v>
      </c>
    </row>
    <row r="6125" spans="10:13" ht="14.4" hidden="1" x14ac:dyDescent="0.3">
      <c r="J6125" s="137">
        <v>13556.34</v>
      </c>
      <c r="K6125" s="137">
        <v>12789</v>
      </c>
      <c r="L6125" s="137">
        <v>0</v>
      </c>
      <c r="M6125" s="137">
        <v>767.34</v>
      </c>
    </row>
    <row r="6126" spans="10:13" ht="14.4" hidden="1" x14ac:dyDescent="0.3">
      <c r="J6126" s="137">
        <v>24085.16</v>
      </c>
      <c r="K6126" s="137">
        <v>22692.85</v>
      </c>
      <c r="L6126" s="137">
        <v>29</v>
      </c>
      <c r="M6126" s="137">
        <v>1363.31</v>
      </c>
    </row>
    <row r="6127" spans="10:13" ht="14.4" hidden="1" x14ac:dyDescent="0.3">
      <c r="J6127" s="137">
        <v>6544.44</v>
      </c>
      <c r="K6127" s="137">
        <v>6174</v>
      </c>
      <c r="L6127" s="137">
        <v>0</v>
      </c>
      <c r="M6127" s="137">
        <v>370.44</v>
      </c>
    </row>
    <row r="6128" spans="10:13" ht="14.4" hidden="1" x14ac:dyDescent="0.3">
      <c r="J6128" s="137">
        <v>8505</v>
      </c>
      <c r="K6128" s="137">
        <v>8505</v>
      </c>
      <c r="L6128" s="137">
        <v>0</v>
      </c>
      <c r="M6128" s="137">
        <v>0</v>
      </c>
    </row>
    <row r="6129" spans="10:13" ht="14.4" hidden="1" x14ac:dyDescent="0.3">
      <c r="J6129" s="137">
        <v>22680</v>
      </c>
      <c r="K6129" s="137">
        <v>22680</v>
      </c>
      <c r="L6129" s="137">
        <v>0</v>
      </c>
      <c r="M6129" s="137">
        <v>0</v>
      </c>
    </row>
    <row r="6130" spans="10:13" ht="14.4" hidden="1" x14ac:dyDescent="0.3">
      <c r="J6130" s="137">
        <v>30319</v>
      </c>
      <c r="K6130" s="137">
        <v>30303</v>
      </c>
      <c r="L6130" s="137">
        <v>16</v>
      </c>
      <c r="M6130" s="137">
        <v>0</v>
      </c>
    </row>
    <row r="6131" spans="10:13" ht="14.4" hidden="1" x14ac:dyDescent="0.3">
      <c r="J6131" s="137">
        <v>59094</v>
      </c>
      <c r="K6131" s="137">
        <v>59094</v>
      </c>
      <c r="L6131" s="137">
        <v>0</v>
      </c>
      <c r="M6131" s="137">
        <v>0</v>
      </c>
    </row>
    <row r="6132" spans="10:13" ht="14.4" hidden="1" x14ac:dyDescent="0.3">
      <c r="J6132" s="137">
        <v>66858.75</v>
      </c>
      <c r="K6132" s="137">
        <v>66858.75</v>
      </c>
      <c r="L6132" s="137">
        <v>0</v>
      </c>
      <c r="M6132" s="137">
        <v>0</v>
      </c>
    </row>
    <row r="6133" spans="10:13" ht="14.4" hidden="1" x14ac:dyDescent="0.3">
      <c r="J6133" s="137">
        <v>4735.5</v>
      </c>
      <c r="K6133" s="137">
        <v>4735.5</v>
      </c>
      <c r="L6133" s="137">
        <v>0</v>
      </c>
      <c r="M6133" s="137">
        <v>0</v>
      </c>
    </row>
    <row r="6134" spans="10:13" ht="14.4" hidden="1" x14ac:dyDescent="0.3">
      <c r="J6134" s="137">
        <v>10200.299999999999</v>
      </c>
      <c r="K6134" s="137">
        <v>9273</v>
      </c>
      <c r="L6134" s="137">
        <v>0</v>
      </c>
      <c r="M6134" s="137">
        <v>927.3</v>
      </c>
    </row>
    <row r="6135" spans="10:13" ht="14.4" hidden="1" x14ac:dyDescent="0.3">
      <c r="J6135" s="137">
        <v>15700</v>
      </c>
      <c r="K6135" s="137">
        <v>15700</v>
      </c>
      <c r="L6135" s="137">
        <v>0</v>
      </c>
      <c r="M6135" s="137">
        <v>0</v>
      </c>
    </row>
    <row r="6136" spans="10:13" ht="14.4" hidden="1" x14ac:dyDescent="0.3">
      <c r="J6136" s="137">
        <v>1480.5</v>
      </c>
      <c r="K6136" s="137">
        <v>1454.5</v>
      </c>
      <c r="L6136" s="137">
        <v>26</v>
      </c>
      <c r="M6136" s="137">
        <v>0</v>
      </c>
    </row>
    <row r="6137" spans="10:13" ht="14.4" hidden="1" x14ac:dyDescent="0.3">
      <c r="J6137" s="137">
        <v>3014</v>
      </c>
      <c r="K6137" s="137">
        <v>2942</v>
      </c>
      <c r="L6137" s="137">
        <v>72</v>
      </c>
      <c r="M6137" s="137">
        <v>0</v>
      </c>
    </row>
    <row r="6138" spans="10:13" ht="14.4" hidden="1" x14ac:dyDescent="0.3">
      <c r="J6138" s="137">
        <v>1062.5</v>
      </c>
      <c r="K6138" s="137">
        <v>1062.5</v>
      </c>
      <c r="L6138" s="137">
        <v>0</v>
      </c>
      <c r="M6138" s="137">
        <v>0</v>
      </c>
    </row>
    <row r="6139" spans="10:13" ht="14.4" hidden="1" x14ac:dyDescent="0.3">
      <c r="J6139" s="137">
        <v>76650</v>
      </c>
      <c r="K6139" s="137">
        <v>73000</v>
      </c>
      <c r="L6139" s="137">
        <v>0</v>
      </c>
      <c r="M6139" s="137">
        <v>3650</v>
      </c>
    </row>
    <row r="6140" spans="10:13" ht="14.4" hidden="1" x14ac:dyDescent="0.3">
      <c r="J6140" s="137">
        <v>151623.6</v>
      </c>
      <c r="K6140" s="137">
        <v>142722</v>
      </c>
      <c r="L6140" s="137">
        <v>0</v>
      </c>
      <c r="M6140" s="137">
        <v>8901.6</v>
      </c>
    </row>
    <row r="6141" spans="10:13" ht="14.4" hidden="1" x14ac:dyDescent="0.3">
      <c r="J6141" s="137">
        <v>1605</v>
      </c>
      <c r="K6141" s="137">
        <v>1605</v>
      </c>
      <c r="L6141" s="137">
        <v>0</v>
      </c>
      <c r="M6141" s="137">
        <v>0</v>
      </c>
    </row>
    <row r="6142" spans="10:13" ht="14.4" hidden="1" x14ac:dyDescent="0.3">
      <c r="J6142" s="137">
        <v>1430</v>
      </c>
      <c r="K6142" s="137">
        <v>1430</v>
      </c>
      <c r="L6142" s="137">
        <v>0</v>
      </c>
      <c r="M6142" s="137">
        <v>0</v>
      </c>
    </row>
    <row r="6143" spans="10:13" ht="14.4" hidden="1" x14ac:dyDescent="0.3">
      <c r="J6143" s="137">
        <v>1250</v>
      </c>
      <c r="K6143" s="137">
        <v>1250</v>
      </c>
      <c r="L6143" s="137">
        <v>0</v>
      </c>
      <c r="M6143" s="137">
        <v>0</v>
      </c>
    </row>
    <row r="6144" spans="10:13" ht="14.4" hidden="1" x14ac:dyDescent="0.3">
      <c r="J6144" s="137">
        <v>2192</v>
      </c>
      <c r="K6144" s="137">
        <v>1492</v>
      </c>
      <c r="L6144" s="137">
        <v>700</v>
      </c>
      <c r="M6144" s="137">
        <v>0</v>
      </c>
    </row>
    <row r="6145" spans="10:13" ht="14.4" hidden="1" x14ac:dyDescent="0.3">
      <c r="J6145" s="137">
        <v>4800</v>
      </c>
      <c r="K6145" s="137">
        <v>4000</v>
      </c>
      <c r="L6145" s="137">
        <v>0</v>
      </c>
      <c r="M6145" s="137">
        <v>800</v>
      </c>
    </row>
    <row r="6146" spans="10:13" ht="14.4" hidden="1" x14ac:dyDescent="0.3">
      <c r="J6146" s="137">
        <v>5627.21</v>
      </c>
      <c r="K6146" s="137">
        <v>3847.5</v>
      </c>
      <c r="L6146" s="137">
        <v>841.84</v>
      </c>
      <c r="M6146" s="137">
        <v>937.87</v>
      </c>
    </row>
    <row r="6147" spans="10:13" ht="14.4" hidden="1" x14ac:dyDescent="0.3">
      <c r="J6147" s="137">
        <v>19458</v>
      </c>
      <c r="K6147" s="137">
        <v>0</v>
      </c>
      <c r="L6147" s="137">
        <v>16215</v>
      </c>
      <c r="M6147" s="137">
        <v>3243</v>
      </c>
    </row>
    <row r="6148" spans="10:13" ht="14.4" hidden="1" x14ac:dyDescent="0.3">
      <c r="J6148" s="137">
        <v>6669.18</v>
      </c>
      <c r="K6148" s="137">
        <v>6351.6</v>
      </c>
      <c r="L6148" s="137">
        <v>0</v>
      </c>
      <c r="M6148" s="137">
        <v>317.58</v>
      </c>
    </row>
    <row r="6149" spans="10:13" ht="14.4" hidden="1" x14ac:dyDescent="0.3">
      <c r="J6149" s="137">
        <v>20048</v>
      </c>
      <c r="K6149" s="137">
        <v>20048</v>
      </c>
      <c r="L6149" s="137">
        <v>0</v>
      </c>
      <c r="M6149" s="137">
        <v>0</v>
      </c>
    </row>
    <row r="6150" spans="10:13" ht="14.4" hidden="1" x14ac:dyDescent="0.3">
      <c r="J6150" s="137">
        <v>11808.02</v>
      </c>
      <c r="K6150" s="137">
        <v>10867.94</v>
      </c>
      <c r="L6150" s="137">
        <v>271.7</v>
      </c>
      <c r="M6150" s="137">
        <v>668.38</v>
      </c>
    </row>
    <row r="6151" spans="10:13" ht="14.4" hidden="1" x14ac:dyDescent="0.3">
      <c r="J6151" s="137">
        <v>3102.5</v>
      </c>
      <c r="K6151" s="137">
        <v>3102.5</v>
      </c>
      <c r="L6151" s="137">
        <v>0</v>
      </c>
      <c r="M6151" s="137">
        <v>0</v>
      </c>
    </row>
    <row r="6152" spans="10:13" ht="14.4" hidden="1" x14ac:dyDescent="0.3">
      <c r="J6152" s="137">
        <v>542</v>
      </c>
      <c r="K6152" s="137">
        <v>533.33000000000004</v>
      </c>
      <c r="L6152" s="137">
        <v>8.67</v>
      </c>
      <c r="M6152" s="137">
        <v>0</v>
      </c>
    </row>
    <row r="6153" spans="10:13" ht="14.4" hidden="1" x14ac:dyDescent="0.3">
      <c r="J6153" s="137">
        <v>446.4</v>
      </c>
      <c r="K6153" s="137">
        <v>372</v>
      </c>
      <c r="L6153" s="137">
        <v>0</v>
      </c>
      <c r="M6153" s="137">
        <v>74.400000000000006</v>
      </c>
    </row>
    <row r="6154" spans="10:13" ht="14.4" hidden="1" x14ac:dyDescent="0.3">
      <c r="J6154" s="137">
        <v>59709.1</v>
      </c>
      <c r="K6154" s="137">
        <v>54281</v>
      </c>
      <c r="L6154" s="137">
        <v>0</v>
      </c>
      <c r="M6154" s="137">
        <v>5428.1</v>
      </c>
    </row>
    <row r="6155" spans="10:13" ht="14.4" hidden="1" x14ac:dyDescent="0.3">
      <c r="J6155" s="137">
        <v>1146.5999999999999</v>
      </c>
      <c r="K6155" s="137">
        <v>1146.5999999999999</v>
      </c>
      <c r="L6155" s="137">
        <v>0</v>
      </c>
      <c r="M6155" s="137">
        <v>0</v>
      </c>
    </row>
    <row r="6156" spans="10:13" ht="14.4" hidden="1" x14ac:dyDescent="0.3">
      <c r="J6156" s="137">
        <v>25134.59</v>
      </c>
      <c r="K6156" s="137">
        <v>24570</v>
      </c>
      <c r="L6156" s="137">
        <v>564.58999999999992</v>
      </c>
      <c r="M6156" s="137">
        <v>0</v>
      </c>
    </row>
    <row r="6157" spans="10:13" ht="14.4" hidden="1" x14ac:dyDescent="0.3">
      <c r="J6157" s="137">
        <v>5750</v>
      </c>
      <c r="K6157" s="137">
        <v>5750</v>
      </c>
      <c r="L6157" s="137">
        <v>0</v>
      </c>
      <c r="M6157" s="137">
        <v>0</v>
      </c>
    </row>
    <row r="6158" spans="10:13" ht="14.4" hidden="1" x14ac:dyDescent="0.3">
      <c r="J6158" s="137">
        <v>15543</v>
      </c>
      <c r="K6158" s="137">
        <v>15423</v>
      </c>
      <c r="L6158" s="137">
        <v>120</v>
      </c>
      <c r="M6158" s="137">
        <v>0</v>
      </c>
    </row>
    <row r="6159" spans="10:13" ht="14.4" hidden="1" x14ac:dyDescent="0.3">
      <c r="J6159" s="137">
        <v>81646.8</v>
      </c>
      <c r="K6159" s="137">
        <v>0</v>
      </c>
      <c r="L6159" s="137">
        <v>68039</v>
      </c>
      <c r="M6159" s="137">
        <v>13607.8</v>
      </c>
    </row>
    <row r="6160" spans="10:13" ht="14.4" hidden="1" x14ac:dyDescent="0.3">
      <c r="J6160" s="137">
        <v>17472</v>
      </c>
      <c r="K6160" s="137">
        <v>16640</v>
      </c>
      <c r="L6160" s="137">
        <v>0</v>
      </c>
      <c r="M6160" s="137">
        <v>832</v>
      </c>
    </row>
    <row r="6161" spans="10:13" ht="14.4" hidden="1" x14ac:dyDescent="0.3">
      <c r="J6161" s="137">
        <v>5298.5</v>
      </c>
      <c r="K6161" s="137">
        <v>5298.5</v>
      </c>
      <c r="L6161" s="137">
        <v>0</v>
      </c>
      <c r="M6161" s="137">
        <v>0</v>
      </c>
    </row>
    <row r="6162" spans="10:13" ht="14.4" hidden="1" x14ac:dyDescent="0.3">
      <c r="J6162" s="137">
        <v>7018.66</v>
      </c>
      <c r="K6162" s="137">
        <v>6455</v>
      </c>
      <c r="L6162" s="137">
        <v>166.38</v>
      </c>
      <c r="M6162" s="137">
        <v>397.28</v>
      </c>
    </row>
    <row r="6163" spans="10:13" ht="14.4" hidden="1" x14ac:dyDescent="0.3">
      <c r="J6163" s="137">
        <v>4895</v>
      </c>
      <c r="K6163" s="137">
        <v>4450</v>
      </c>
      <c r="L6163" s="137">
        <v>0</v>
      </c>
      <c r="M6163" s="137">
        <v>445</v>
      </c>
    </row>
    <row r="6164" spans="10:13" ht="14.4" hidden="1" x14ac:dyDescent="0.3">
      <c r="J6164" s="137">
        <v>1815</v>
      </c>
      <c r="K6164" s="137">
        <v>1815</v>
      </c>
      <c r="L6164" s="137">
        <v>0</v>
      </c>
      <c r="M6164" s="137">
        <v>0</v>
      </c>
    </row>
    <row r="6165" spans="10:13" ht="14.4" hidden="1" x14ac:dyDescent="0.3">
      <c r="J6165" s="137">
        <v>3480.86</v>
      </c>
      <c r="K6165" s="137">
        <v>3315.1</v>
      </c>
      <c r="L6165" s="137">
        <v>0</v>
      </c>
      <c r="M6165" s="137">
        <v>165.76</v>
      </c>
    </row>
    <row r="6166" spans="10:13" ht="14.4" hidden="1" x14ac:dyDescent="0.3">
      <c r="J6166" s="137">
        <v>581.23</v>
      </c>
      <c r="K6166" s="137">
        <v>581.23</v>
      </c>
      <c r="L6166" s="137">
        <v>0</v>
      </c>
      <c r="M6166" s="137">
        <v>0</v>
      </c>
    </row>
    <row r="6167" spans="10:13" ht="14.4" hidden="1" x14ac:dyDescent="0.3">
      <c r="J6167" s="137">
        <v>65327.35</v>
      </c>
      <c r="K6167" s="137">
        <v>59388.5</v>
      </c>
      <c r="L6167" s="137">
        <v>0</v>
      </c>
      <c r="M6167" s="137">
        <v>5938.85</v>
      </c>
    </row>
    <row r="6168" spans="10:13" ht="14.4" hidden="1" x14ac:dyDescent="0.3">
      <c r="J6168" s="137">
        <v>537.82000000000005</v>
      </c>
      <c r="K6168" s="137">
        <v>495</v>
      </c>
      <c r="L6168" s="137">
        <v>12.38</v>
      </c>
      <c r="M6168" s="137">
        <v>30.44</v>
      </c>
    </row>
    <row r="6169" spans="10:13" ht="14.4" hidden="1" x14ac:dyDescent="0.3">
      <c r="J6169" s="137">
        <v>107.59</v>
      </c>
      <c r="K6169" s="137">
        <v>107.59</v>
      </c>
      <c r="L6169" s="137">
        <v>0</v>
      </c>
      <c r="M6169" s="137">
        <v>0</v>
      </c>
    </row>
    <row r="6170" spans="10:13" ht="14.4" hidden="1" x14ac:dyDescent="0.3">
      <c r="J6170" s="137">
        <v>170264.1</v>
      </c>
      <c r="K6170" s="137">
        <v>151230.23000000001</v>
      </c>
      <c r="L6170" s="137">
        <v>19033.87</v>
      </c>
      <c r="M6170" s="137">
        <v>0</v>
      </c>
    </row>
    <row r="6171" spans="10:13" ht="14.4" hidden="1" x14ac:dyDescent="0.3">
      <c r="J6171" s="137">
        <v>1761</v>
      </c>
      <c r="K6171" s="137">
        <v>1761</v>
      </c>
      <c r="L6171" s="137">
        <v>0</v>
      </c>
      <c r="M6171" s="137">
        <v>0</v>
      </c>
    </row>
    <row r="6172" spans="10:13" ht="14.4" hidden="1" x14ac:dyDescent="0.3">
      <c r="J6172" s="137">
        <v>6057.6</v>
      </c>
      <c r="K6172" s="137">
        <v>5048</v>
      </c>
      <c r="L6172" s="137">
        <v>0</v>
      </c>
      <c r="M6172" s="137">
        <v>1009.6</v>
      </c>
    </row>
    <row r="6173" spans="10:13" ht="14.4" hidden="1" x14ac:dyDescent="0.3">
      <c r="J6173" s="137">
        <v>6540</v>
      </c>
      <c r="K6173" s="137">
        <v>5450</v>
      </c>
      <c r="L6173" s="137">
        <v>0</v>
      </c>
      <c r="M6173" s="137">
        <v>1090</v>
      </c>
    </row>
    <row r="6174" spans="10:13" ht="14.4" hidden="1" x14ac:dyDescent="0.3">
      <c r="J6174" s="137">
        <v>2244</v>
      </c>
      <c r="K6174" s="137">
        <v>1870</v>
      </c>
      <c r="L6174" s="137">
        <v>0</v>
      </c>
      <c r="M6174" s="137">
        <v>374</v>
      </c>
    </row>
    <row r="6175" spans="10:13" ht="14.4" hidden="1" x14ac:dyDescent="0.3">
      <c r="J6175" s="137">
        <v>1763.02</v>
      </c>
      <c r="K6175" s="137">
        <v>1585.97</v>
      </c>
      <c r="L6175" s="137">
        <v>17.260000000000002</v>
      </c>
      <c r="M6175" s="137">
        <v>159.79</v>
      </c>
    </row>
    <row r="6176" spans="10:13" ht="14.4" hidden="1" x14ac:dyDescent="0.3">
      <c r="J6176" s="137">
        <v>9108.23</v>
      </c>
      <c r="K6176" s="137">
        <v>8674.5</v>
      </c>
      <c r="L6176" s="137">
        <v>0</v>
      </c>
      <c r="M6176" s="137">
        <v>433.73</v>
      </c>
    </row>
    <row r="6177" spans="10:13" ht="14.4" hidden="1" x14ac:dyDescent="0.3">
      <c r="J6177" s="137">
        <v>20893.43</v>
      </c>
      <c r="K6177" s="137">
        <v>19898.5</v>
      </c>
      <c r="L6177" s="137">
        <v>0</v>
      </c>
      <c r="M6177" s="137">
        <v>994.93</v>
      </c>
    </row>
    <row r="6178" spans="10:13" ht="14.4" hidden="1" x14ac:dyDescent="0.3">
      <c r="J6178" s="137">
        <v>15000</v>
      </c>
      <c r="K6178" s="137">
        <v>15000</v>
      </c>
      <c r="L6178" s="137">
        <v>0</v>
      </c>
      <c r="M6178" s="137">
        <v>0</v>
      </c>
    </row>
    <row r="6179" spans="10:13" ht="14.4" hidden="1" x14ac:dyDescent="0.3">
      <c r="J6179" s="137">
        <v>5000</v>
      </c>
      <c r="K6179" s="137">
        <v>5000</v>
      </c>
      <c r="L6179" s="137">
        <v>0</v>
      </c>
      <c r="M6179" s="137">
        <v>0</v>
      </c>
    </row>
    <row r="6180" spans="10:13" ht="14.4" hidden="1" x14ac:dyDescent="0.3">
      <c r="J6180" s="137">
        <v>3450</v>
      </c>
      <c r="K6180" s="137">
        <v>3450</v>
      </c>
      <c r="L6180" s="137">
        <v>0</v>
      </c>
      <c r="M6180" s="137">
        <v>0</v>
      </c>
    </row>
    <row r="6181" spans="10:13" ht="14.4" hidden="1" x14ac:dyDescent="0.3">
      <c r="J6181" s="137">
        <v>832792.12</v>
      </c>
      <c r="K6181" s="137">
        <v>785652.94</v>
      </c>
      <c r="L6181" s="137">
        <v>0</v>
      </c>
      <c r="M6181" s="137">
        <v>47139.18</v>
      </c>
    </row>
    <row r="6182" spans="10:13" ht="14.4" hidden="1" x14ac:dyDescent="0.3">
      <c r="J6182" s="137">
        <v>5280</v>
      </c>
      <c r="K6182" s="137">
        <v>5280</v>
      </c>
      <c r="L6182" s="137">
        <v>0</v>
      </c>
      <c r="M6182" s="137">
        <v>0</v>
      </c>
    </row>
    <row r="6183" spans="10:13" ht="14.4" hidden="1" x14ac:dyDescent="0.3">
      <c r="J6183" s="137">
        <v>2471</v>
      </c>
      <c r="K6183" s="137">
        <v>2471</v>
      </c>
      <c r="L6183" s="137">
        <v>0</v>
      </c>
      <c r="M6183" s="137">
        <v>0</v>
      </c>
    </row>
    <row r="6184" spans="10:13" ht="14.4" hidden="1" x14ac:dyDescent="0.3">
      <c r="J6184" s="137">
        <v>127703.84</v>
      </c>
      <c r="K6184" s="137">
        <v>121310.5</v>
      </c>
      <c r="L6184" s="137">
        <v>312.2</v>
      </c>
      <c r="M6184" s="137">
        <v>6081.14</v>
      </c>
    </row>
    <row r="6185" spans="10:13" ht="14.4" hidden="1" x14ac:dyDescent="0.3">
      <c r="J6185" s="137">
        <v>1722</v>
      </c>
      <c r="K6185" s="137">
        <v>1680</v>
      </c>
      <c r="L6185" s="137">
        <v>42</v>
      </c>
      <c r="M6185" s="137">
        <v>0</v>
      </c>
    </row>
    <row r="6186" spans="10:13" ht="14.4" hidden="1" x14ac:dyDescent="0.3">
      <c r="J6186" s="137">
        <v>2632.5</v>
      </c>
      <c r="K6186" s="137">
        <v>1995</v>
      </c>
      <c r="L6186" s="137">
        <v>637.5</v>
      </c>
      <c r="M6186" s="137">
        <v>0</v>
      </c>
    </row>
    <row r="6187" spans="10:13" ht="14.4" hidden="1" x14ac:dyDescent="0.3">
      <c r="J6187" s="137">
        <v>241.41</v>
      </c>
      <c r="K6187" s="137">
        <v>241.41</v>
      </c>
      <c r="L6187" s="137">
        <v>0</v>
      </c>
      <c r="M6187" s="137">
        <v>0</v>
      </c>
    </row>
    <row r="6188" spans="10:13" ht="14.4" hidden="1" x14ac:dyDescent="0.3">
      <c r="J6188" s="137">
        <v>2634.66</v>
      </c>
      <c r="K6188" s="137">
        <v>2509.1999999999998</v>
      </c>
      <c r="L6188" s="137">
        <v>0</v>
      </c>
      <c r="M6188" s="137">
        <v>125.46</v>
      </c>
    </row>
    <row r="6189" spans="10:13" ht="14.4" hidden="1" x14ac:dyDescent="0.3">
      <c r="J6189" s="137">
        <v>1697.62</v>
      </c>
      <c r="K6189" s="137">
        <v>1697.62</v>
      </c>
      <c r="L6189" s="137">
        <v>0</v>
      </c>
      <c r="M6189" s="137">
        <v>0</v>
      </c>
    </row>
    <row r="6190" spans="10:13" ht="14.4" hidden="1" x14ac:dyDescent="0.3">
      <c r="J6190" s="137">
        <v>15883.64</v>
      </c>
      <c r="K6190" s="137">
        <v>1157.6199999999999</v>
      </c>
      <c r="L6190" s="137">
        <v>14726.02</v>
      </c>
      <c r="M6190" s="137">
        <v>0</v>
      </c>
    </row>
    <row r="6191" spans="10:13" ht="14.4" hidden="1" x14ac:dyDescent="0.3">
      <c r="J6191" s="137">
        <v>111.75</v>
      </c>
      <c r="K6191" s="137">
        <v>111.75</v>
      </c>
      <c r="L6191" s="137">
        <v>0</v>
      </c>
      <c r="M6191" s="137">
        <v>0</v>
      </c>
    </row>
    <row r="6192" spans="10:13" ht="14.4" hidden="1" x14ac:dyDescent="0.3">
      <c r="J6192" s="137">
        <v>45407.58</v>
      </c>
      <c r="K6192" s="137">
        <v>41773.65</v>
      </c>
      <c r="L6192" s="137">
        <v>1063.6899999999998</v>
      </c>
      <c r="M6192" s="137">
        <v>2570.2399999999998</v>
      </c>
    </row>
    <row r="6193" spans="10:13" ht="14.4" hidden="1" x14ac:dyDescent="0.3">
      <c r="J6193" s="137">
        <v>8117.63</v>
      </c>
      <c r="K6193" s="137">
        <v>6747.5</v>
      </c>
      <c r="L6193" s="137">
        <v>674.2</v>
      </c>
      <c r="M6193" s="137">
        <v>695.93</v>
      </c>
    </row>
    <row r="6194" spans="10:13" ht="14.4" hidden="1" x14ac:dyDescent="0.3">
      <c r="J6194" s="137">
        <v>13242.9</v>
      </c>
      <c r="K6194" s="137">
        <v>12039</v>
      </c>
      <c r="L6194" s="137">
        <v>0</v>
      </c>
      <c r="M6194" s="137">
        <v>1203.9000000000001</v>
      </c>
    </row>
    <row r="6195" spans="10:13" ht="14.4" hidden="1" x14ac:dyDescent="0.3">
      <c r="J6195" s="137">
        <v>7211.6</v>
      </c>
      <c r="K6195" s="137">
        <v>6556</v>
      </c>
      <c r="L6195" s="137">
        <v>0</v>
      </c>
      <c r="M6195" s="137">
        <v>655.6</v>
      </c>
    </row>
    <row r="6196" spans="10:13" ht="14.4" hidden="1" x14ac:dyDescent="0.3">
      <c r="J6196" s="137">
        <v>16560.5</v>
      </c>
      <c r="K6196" s="137">
        <v>14513</v>
      </c>
      <c r="L6196" s="137">
        <v>2047.5</v>
      </c>
      <c r="M6196" s="137">
        <v>0</v>
      </c>
    </row>
    <row r="6197" spans="10:13" ht="14.4" hidden="1" x14ac:dyDescent="0.3">
      <c r="J6197" s="137">
        <v>2500</v>
      </c>
      <c r="K6197" s="137">
        <v>2500</v>
      </c>
      <c r="L6197" s="137">
        <v>0</v>
      </c>
      <c r="M6197" s="137">
        <v>0</v>
      </c>
    </row>
    <row r="6198" spans="10:13" ht="14.4" hidden="1" x14ac:dyDescent="0.3">
      <c r="J6198" s="137">
        <v>2312</v>
      </c>
      <c r="K6198" s="137">
        <v>2312</v>
      </c>
      <c r="L6198" s="137">
        <v>0</v>
      </c>
      <c r="M6198" s="137">
        <v>0</v>
      </c>
    </row>
    <row r="6199" spans="10:13" ht="14.4" hidden="1" x14ac:dyDescent="0.3">
      <c r="J6199" s="137">
        <v>11950.58</v>
      </c>
      <c r="K6199" s="137">
        <v>11381.5</v>
      </c>
      <c r="L6199" s="137">
        <v>0</v>
      </c>
      <c r="M6199" s="137">
        <v>569.08000000000004</v>
      </c>
    </row>
    <row r="6200" spans="10:13" ht="14.4" hidden="1" x14ac:dyDescent="0.3">
      <c r="J6200" s="137">
        <v>2112</v>
      </c>
      <c r="K6200" s="137">
        <v>0</v>
      </c>
      <c r="L6200" s="137">
        <v>2112</v>
      </c>
      <c r="M6200" s="137">
        <v>0</v>
      </c>
    </row>
    <row r="6201" spans="10:13" ht="14.4" hidden="1" x14ac:dyDescent="0.3">
      <c r="J6201" s="137">
        <v>3515.5</v>
      </c>
      <c r="K6201" s="137">
        <v>3515.5</v>
      </c>
      <c r="L6201" s="137">
        <v>0</v>
      </c>
      <c r="M6201" s="137">
        <v>0</v>
      </c>
    </row>
    <row r="6202" spans="10:13" ht="14.4" hidden="1" x14ac:dyDescent="0.3">
      <c r="J6202" s="137">
        <v>4048</v>
      </c>
      <c r="K6202" s="137">
        <v>3680</v>
      </c>
      <c r="L6202" s="137">
        <v>0</v>
      </c>
      <c r="M6202" s="137">
        <v>368</v>
      </c>
    </row>
    <row r="6203" spans="10:13" ht="14.4" hidden="1" x14ac:dyDescent="0.3">
      <c r="J6203" s="137">
        <v>7750</v>
      </c>
      <c r="K6203" s="137">
        <v>7750</v>
      </c>
      <c r="L6203" s="137">
        <v>0</v>
      </c>
      <c r="M6203" s="137">
        <v>0</v>
      </c>
    </row>
    <row r="6204" spans="10:13" ht="14.4" hidden="1" x14ac:dyDescent="0.3">
      <c r="J6204" s="137">
        <v>3400</v>
      </c>
      <c r="K6204" s="137">
        <v>3400</v>
      </c>
      <c r="L6204" s="137">
        <v>0</v>
      </c>
      <c r="M6204" s="137">
        <v>0</v>
      </c>
    </row>
    <row r="6205" spans="10:13" ht="14.4" hidden="1" x14ac:dyDescent="0.3">
      <c r="J6205" s="137">
        <v>154.5</v>
      </c>
      <c r="K6205" s="137">
        <v>154</v>
      </c>
      <c r="L6205" s="137">
        <v>0.5</v>
      </c>
      <c r="M6205" s="137">
        <v>0</v>
      </c>
    </row>
    <row r="6206" spans="10:13" ht="14.4" hidden="1" x14ac:dyDescent="0.3">
      <c r="J6206" s="137">
        <v>6573.83</v>
      </c>
      <c r="K6206" s="137">
        <v>5750</v>
      </c>
      <c r="L6206" s="137">
        <v>823.83</v>
      </c>
      <c r="M6206" s="137">
        <v>0</v>
      </c>
    </row>
    <row r="6207" spans="10:13" ht="14.4" hidden="1" x14ac:dyDescent="0.3">
      <c r="J6207" s="137">
        <v>3204</v>
      </c>
      <c r="K6207" s="137">
        <v>3204</v>
      </c>
      <c r="L6207" s="137">
        <v>0</v>
      </c>
      <c r="M6207" s="137">
        <v>0</v>
      </c>
    </row>
    <row r="6208" spans="10:13" ht="14.4" hidden="1" x14ac:dyDescent="0.3">
      <c r="J6208" s="137">
        <v>8832.8799999999992</v>
      </c>
      <c r="K6208" s="137">
        <v>8790</v>
      </c>
      <c r="L6208" s="137">
        <v>42.88</v>
      </c>
      <c r="M6208" s="137">
        <v>0</v>
      </c>
    </row>
    <row r="6209" spans="10:13" ht="14.4" hidden="1" x14ac:dyDescent="0.3">
      <c r="J6209" s="137">
        <v>205.54</v>
      </c>
      <c r="K6209" s="137">
        <v>199.4</v>
      </c>
      <c r="L6209" s="137">
        <v>6.14</v>
      </c>
      <c r="M6209" s="137">
        <v>0</v>
      </c>
    </row>
    <row r="6210" spans="10:13" ht="14.4" hidden="1" x14ac:dyDescent="0.3">
      <c r="J6210" s="137">
        <v>1873.77</v>
      </c>
      <c r="K6210" s="137">
        <v>631.04999999999995</v>
      </c>
      <c r="L6210" s="137">
        <v>1242.72</v>
      </c>
      <c r="M6210" s="137">
        <v>0</v>
      </c>
    </row>
    <row r="6211" spans="10:13" ht="14.4" hidden="1" x14ac:dyDescent="0.3">
      <c r="J6211" s="137">
        <v>5353.63</v>
      </c>
      <c r="K6211" s="137">
        <v>1803</v>
      </c>
      <c r="L6211" s="137">
        <v>3550.63</v>
      </c>
      <c r="M6211" s="137">
        <v>0</v>
      </c>
    </row>
    <row r="6212" spans="10:13" ht="14.4" hidden="1" x14ac:dyDescent="0.3">
      <c r="J6212" s="137">
        <v>10707.24</v>
      </c>
      <c r="K6212" s="137">
        <v>3606</v>
      </c>
      <c r="L6212" s="137">
        <v>7101.24</v>
      </c>
      <c r="M6212" s="137">
        <v>0</v>
      </c>
    </row>
    <row r="6213" spans="10:13" ht="14.4" hidden="1" x14ac:dyDescent="0.3">
      <c r="J6213" s="137">
        <v>1873.77</v>
      </c>
      <c r="K6213" s="137">
        <v>631.04999999999995</v>
      </c>
      <c r="L6213" s="137">
        <v>1242.72</v>
      </c>
      <c r="M6213" s="137">
        <v>0</v>
      </c>
    </row>
    <row r="6214" spans="10:13" ht="14.4" hidden="1" x14ac:dyDescent="0.3">
      <c r="J6214" s="137">
        <v>1606.09</v>
      </c>
      <c r="K6214" s="137">
        <v>540.9</v>
      </c>
      <c r="L6214" s="137">
        <v>1065.19</v>
      </c>
      <c r="M6214" s="137">
        <v>0</v>
      </c>
    </row>
    <row r="6215" spans="10:13" ht="14.4" hidden="1" x14ac:dyDescent="0.3">
      <c r="J6215" s="137">
        <v>6692</v>
      </c>
      <c r="K6215" s="137">
        <v>6691</v>
      </c>
      <c r="L6215" s="137">
        <v>1</v>
      </c>
      <c r="M6215" s="137">
        <v>0</v>
      </c>
    </row>
    <row r="6216" spans="10:13" ht="14.4" hidden="1" x14ac:dyDescent="0.3">
      <c r="J6216" s="137">
        <v>7166.75</v>
      </c>
      <c r="K6216" s="137">
        <v>6575</v>
      </c>
      <c r="L6216" s="137">
        <v>0</v>
      </c>
      <c r="M6216" s="137">
        <v>591.75</v>
      </c>
    </row>
    <row r="6217" spans="10:13" ht="14.4" hidden="1" x14ac:dyDescent="0.3">
      <c r="J6217" s="137">
        <v>16694.53</v>
      </c>
      <c r="K6217" s="137">
        <v>16679.2</v>
      </c>
      <c r="L6217" s="137">
        <v>15.33</v>
      </c>
      <c r="M6217" s="137">
        <v>0</v>
      </c>
    </row>
    <row r="6218" spans="10:13" ht="14.4" hidden="1" x14ac:dyDescent="0.3">
      <c r="J6218" s="137">
        <v>1086</v>
      </c>
      <c r="K6218" s="137">
        <v>1086</v>
      </c>
      <c r="L6218" s="137">
        <v>0</v>
      </c>
      <c r="M6218" s="137">
        <v>0</v>
      </c>
    </row>
    <row r="6219" spans="10:13" ht="14.4" hidden="1" x14ac:dyDescent="0.3">
      <c r="J6219" s="137">
        <v>961.39</v>
      </c>
      <c r="K6219" s="137">
        <v>884</v>
      </c>
      <c r="L6219" s="137">
        <v>77.39</v>
      </c>
      <c r="M6219" s="137">
        <v>0</v>
      </c>
    </row>
    <row r="6220" spans="10:13" ht="14.4" hidden="1" x14ac:dyDescent="0.3">
      <c r="J6220" s="137">
        <v>5328</v>
      </c>
      <c r="K6220" s="137">
        <v>5328</v>
      </c>
      <c r="L6220" s="137">
        <v>0</v>
      </c>
      <c r="M6220" s="137">
        <v>0</v>
      </c>
    </row>
    <row r="6221" spans="10:13" ht="14.4" hidden="1" x14ac:dyDescent="0.3">
      <c r="J6221" s="137">
        <v>5119</v>
      </c>
      <c r="K6221" s="137">
        <v>5119</v>
      </c>
      <c r="L6221" s="137">
        <v>0</v>
      </c>
      <c r="M6221" s="137">
        <v>0</v>
      </c>
    </row>
    <row r="6222" spans="10:13" ht="14.4" hidden="1" x14ac:dyDescent="0.3">
      <c r="J6222" s="137">
        <v>1200</v>
      </c>
      <c r="K6222" s="137">
        <v>1200</v>
      </c>
      <c r="L6222" s="137">
        <v>0</v>
      </c>
      <c r="M6222" s="137">
        <v>0</v>
      </c>
    </row>
    <row r="6223" spans="10:13" ht="14.4" hidden="1" x14ac:dyDescent="0.3">
      <c r="J6223" s="137">
        <v>3200</v>
      </c>
      <c r="K6223" s="137">
        <v>3200</v>
      </c>
      <c r="L6223" s="137">
        <v>0</v>
      </c>
      <c r="M6223" s="137">
        <v>0</v>
      </c>
    </row>
    <row r="6224" spans="10:13" ht="14.4" hidden="1" x14ac:dyDescent="0.3">
      <c r="J6224" s="137">
        <v>7533</v>
      </c>
      <c r="K6224" s="137">
        <v>6277.5</v>
      </c>
      <c r="L6224" s="137">
        <v>0</v>
      </c>
      <c r="M6224" s="137">
        <v>1255.5</v>
      </c>
    </row>
    <row r="6225" spans="10:13" ht="14.4" hidden="1" x14ac:dyDescent="0.3">
      <c r="J6225" s="137">
        <v>27425.46</v>
      </c>
      <c r="K6225" s="137">
        <v>27425.46</v>
      </c>
      <c r="L6225" s="137">
        <v>0</v>
      </c>
      <c r="M6225" s="137">
        <v>0</v>
      </c>
    </row>
    <row r="6226" spans="10:13" ht="14.4" hidden="1" x14ac:dyDescent="0.3">
      <c r="J6226" s="137">
        <v>31645.25</v>
      </c>
      <c r="K6226" s="137">
        <v>26371.040000000001</v>
      </c>
      <c r="L6226" s="137">
        <v>0</v>
      </c>
      <c r="M6226" s="137">
        <v>5274.21</v>
      </c>
    </row>
    <row r="6227" spans="10:13" ht="14.4" hidden="1" x14ac:dyDescent="0.3">
      <c r="J6227" s="137">
        <v>121637.83</v>
      </c>
      <c r="K6227" s="137">
        <v>121637.83</v>
      </c>
      <c r="L6227" s="137">
        <v>0</v>
      </c>
      <c r="M6227" s="137">
        <v>0</v>
      </c>
    </row>
    <row r="6228" spans="10:13" ht="14.4" hidden="1" x14ac:dyDescent="0.3">
      <c r="J6228" s="137">
        <v>4409.59</v>
      </c>
      <c r="K6228" s="137">
        <v>0</v>
      </c>
      <c r="L6228" s="137">
        <v>3674.66</v>
      </c>
      <c r="M6228" s="137">
        <v>734.93</v>
      </c>
    </row>
    <row r="6229" spans="10:13" ht="14.4" hidden="1" x14ac:dyDescent="0.3">
      <c r="J6229" s="137">
        <v>41073.800000000003</v>
      </c>
      <c r="K6229" s="137">
        <v>34228.17</v>
      </c>
      <c r="L6229" s="137">
        <v>0</v>
      </c>
      <c r="M6229" s="137">
        <v>6845.63</v>
      </c>
    </row>
    <row r="6230" spans="10:13" ht="14.4" hidden="1" x14ac:dyDescent="0.3">
      <c r="J6230" s="137">
        <v>13058.78</v>
      </c>
      <c r="K6230" s="137">
        <v>0</v>
      </c>
      <c r="L6230" s="137">
        <v>13058.78</v>
      </c>
      <c r="M6230" s="137">
        <v>0</v>
      </c>
    </row>
    <row r="6231" spans="10:13" ht="14.4" hidden="1" x14ac:dyDescent="0.3">
      <c r="J6231" s="137">
        <v>2815.5</v>
      </c>
      <c r="K6231" s="137">
        <v>3000</v>
      </c>
      <c r="L6231" s="137">
        <v>0</v>
      </c>
      <c r="M6231" s="137">
        <v>-184.5</v>
      </c>
    </row>
    <row r="6232" spans="10:13" ht="14.4" hidden="1" x14ac:dyDescent="0.3">
      <c r="J6232" s="137">
        <v>2549.44</v>
      </c>
      <c r="K6232" s="137">
        <v>2716.5</v>
      </c>
      <c r="L6232" s="137">
        <v>0</v>
      </c>
      <c r="M6232" s="137">
        <v>-167.06</v>
      </c>
    </row>
    <row r="6233" spans="10:13" ht="14.4" hidden="1" x14ac:dyDescent="0.3">
      <c r="J6233" s="137">
        <v>11262</v>
      </c>
      <c r="K6233" s="137">
        <v>12000</v>
      </c>
      <c r="L6233" s="137">
        <v>0</v>
      </c>
      <c r="M6233" s="137">
        <v>-738</v>
      </c>
    </row>
    <row r="6234" spans="10:13" ht="14.4" hidden="1" x14ac:dyDescent="0.3">
      <c r="J6234" s="137">
        <v>705.75</v>
      </c>
      <c r="K6234" s="137">
        <v>752</v>
      </c>
      <c r="L6234" s="137">
        <v>0</v>
      </c>
      <c r="M6234" s="137">
        <v>-46.25</v>
      </c>
    </row>
    <row r="6235" spans="10:13" ht="14.4" hidden="1" x14ac:dyDescent="0.3">
      <c r="J6235" s="137">
        <v>2815.5</v>
      </c>
      <c r="K6235" s="137">
        <v>3000</v>
      </c>
      <c r="L6235" s="137">
        <v>0</v>
      </c>
      <c r="M6235" s="137">
        <v>-184.5</v>
      </c>
    </row>
    <row r="6236" spans="10:13" ht="14.4" hidden="1" x14ac:dyDescent="0.3">
      <c r="J6236" s="137">
        <v>2815.5</v>
      </c>
      <c r="K6236" s="137">
        <v>3000</v>
      </c>
      <c r="L6236" s="137">
        <v>0</v>
      </c>
      <c r="M6236" s="137">
        <v>-184.5</v>
      </c>
    </row>
    <row r="6237" spans="10:13" ht="14.4" hidden="1" x14ac:dyDescent="0.3">
      <c r="J6237" s="137">
        <v>1459.37</v>
      </c>
      <c r="K6237" s="137">
        <v>1555</v>
      </c>
      <c r="L6237" s="137">
        <v>0</v>
      </c>
      <c r="M6237" s="137">
        <v>-95.63</v>
      </c>
    </row>
    <row r="6238" spans="10:13" ht="14.4" hidden="1" x14ac:dyDescent="0.3">
      <c r="J6238" s="137">
        <v>2815.5</v>
      </c>
      <c r="K6238" s="137">
        <v>3000</v>
      </c>
      <c r="L6238" s="137">
        <v>0</v>
      </c>
      <c r="M6238" s="137">
        <v>-184.5</v>
      </c>
    </row>
    <row r="6239" spans="10:13" ht="14.4" hidden="1" x14ac:dyDescent="0.3">
      <c r="J6239" s="137">
        <v>2815.5</v>
      </c>
      <c r="K6239" s="137">
        <v>3000</v>
      </c>
      <c r="L6239" s="137">
        <v>0</v>
      </c>
      <c r="M6239" s="137">
        <v>-184.5</v>
      </c>
    </row>
    <row r="6240" spans="10:13" ht="14.4" hidden="1" x14ac:dyDescent="0.3">
      <c r="J6240" s="137">
        <v>4692.5</v>
      </c>
      <c r="K6240" s="137">
        <v>5000</v>
      </c>
      <c r="L6240" s="137">
        <v>0</v>
      </c>
      <c r="M6240" s="137">
        <v>-307.5</v>
      </c>
    </row>
    <row r="6241" spans="10:13" ht="14.4" hidden="1" x14ac:dyDescent="0.3">
      <c r="J6241" s="137">
        <v>3237.82</v>
      </c>
      <c r="K6241" s="137">
        <v>3450</v>
      </c>
      <c r="L6241" s="137">
        <v>0</v>
      </c>
      <c r="M6241" s="137">
        <v>-212.18</v>
      </c>
    </row>
    <row r="6242" spans="10:13" ht="14.4" hidden="1" x14ac:dyDescent="0.3">
      <c r="J6242" s="137">
        <v>2196.56</v>
      </c>
      <c r="K6242" s="137">
        <v>2340.5</v>
      </c>
      <c r="L6242" s="137">
        <v>0</v>
      </c>
      <c r="M6242" s="137">
        <v>-143.94</v>
      </c>
    </row>
    <row r="6243" spans="10:13" ht="14.4" hidden="1" x14ac:dyDescent="0.3">
      <c r="J6243" s="137">
        <v>4573.3100000000004</v>
      </c>
      <c r="K6243" s="137">
        <v>4873</v>
      </c>
      <c r="L6243" s="137">
        <v>0</v>
      </c>
      <c r="M6243" s="137">
        <v>-299.69</v>
      </c>
    </row>
    <row r="6244" spans="10:13" ht="14.4" hidden="1" x14ac:dyDescent="0.3">
      <c r="J6244" s="137">
        <v>1930.03</v>
      </c>
      <c r="K6244" s="137">
        <v>2056.5</v>
      </c>
      <c r="L6244" s="137">
        <v>0</v>
      </c>
      <c r="M6244" s="137">
        <v>-126.47</v>
      </c>
    </row>
    <row r="6245" spans="10:13" ht="14.4" hidden="1" x14ac:dyDescent="0.3">
      <c r="J6245" s="137">
        <v>7439.25</v>
      </c>
      <c r="K6245" s="137">
        <v>7926.74</v>
      </c>
      <c r="L6245" s="137">
        <v>0</v>
      </c>
      <c r="M6245" s="137">
        <v>-487.49</v>
      </c>
    </row>
    <row r="6246" spans="10:13" ht="14.4" hidden="1" x14ac:dyDescent="0.3">
      <c r="J6246" s="137">
        <v>1711.3</v>
      </c>
      <c r="K6246" s="137">
        <v>1823.44</v>
      </c>
      <c r="L6246" s="137">
        <v>0</v>
      </c>
      <c r="M6246" s="137">
        <v>-112.14</v>
      </c>
    </row>
    <row r="6247" spans="10:13" ht="14.4" hidden="1" x14ac:dyDescent="0.3">
      <c r="J6247" s="137">
        <v>28158.9</v>
      </c>
      <c r="K6247" s="137">
        <v>26818</v>
      </c>
      <c r="L6247" s="137">
        <v>0</v>
      </c>
      <c r="M6247" s="137">
        <v>1340.9</v>
      </c>
    </row>
    <row r="6248" spans="10:13" ht="14.4" hidden="1" x14ac:dyDescent="0.3">
      <c r="J6248" s="137">
        <v>976.8</v>
      </c>
      <c r="K6248" s="137">
        <v>814</v>
      </c>
      <c r="L6248" s="137">
        <v>0</v>
      </c>
      <c r="M6248" s="137">
        <v>162.80000000000001</v>
      </c>
    </row>
    <row r="6249" spans="10:13" ht="14.4" hidden="1" x14ac:dyDescent="0.3">
      <c r="J6249" s="137">
        <v>3284.75</v>
      </c>
      <c r="K6249" s="137">
        <v>3500</v>
      </c>
      <c r="L6249" s="137">
        <v>0</v>
      </c>
      <c r="M6249" s="137">
        <v>-215.25</v>
      </c>
    </row>
    <row r="6250" spans="10:13" ht="14.4" hidden="1" x14ac:dyDescent="0.3">
      <c r="J6250" s="137">
        <v>4129.3999999999996</v>
      </c>
      <c r="K6250" s="137">
        <v>4400</v>
      </c>
      <c r="L6250" s="137">
        <v>0</v>
      </c>
      <c r="M6250" s="137">
        <v>-270.60000000000002</v>
      </c>
    </row>
    <row r="6251" spans="10:13" ht="14.4" hidden="1" x14ac:dyDescent="0.3">
      <c r="J6251" s="137">
        <v>2621.73</v>
      </c>
      <c r="K6251" s="137">
        <v>2413</v>
      </c>
      <c r="L6251" s="137">
        <v>60.33</v>
      </c>
      <c r="M6251" s="137">
        <v>148.4</v>
      </c>
    </row>
    <row r="6252" spans="10:13" ht="14.4" hidden="1" x14ac:dyDescent="0.3">
      <c r="J6252" s="137">
        <v>819.5</v>
      </c>
      <c r="K6252" s="137">
        <v>819.5</v>
      </c>
      <c r="L6252" s="137">
        <v>0</v>
      </c>
      <c r="M6252" s="137">
        <v>0</v>
      </c>
    </row>
    <row r="6253" spans="10:13" ht="14.4" hidden="1" x14ac:dyDescent="0.3">
      <c r="J6253" s="137">
        <v>2428.61</v>
      </c>
      <c r="K6253" s="137">
        <v>2415</v>
      </c>
      <c r="L6253" s="137">
        <v>13.61</v>
      </c>
      <c r="M6253" s="137">
        <v>0</v>
      </c>
    </row>
    <row r="6254" spans="10:13" ht="14.4" hidden="1" x14ac:dyDescent="0.3">
      <c r="J6254" s="137">
        <v>42979.13</v>
      </c>
      <c r="K6254" s="137">
        <v>40574.5</v>
      </c>
      <c r="L6254" s="137">
        <v>2404.63</v>
      </c>
      <c r="M6254" s="137">
        <v>0</v>
      </c>
    </row>
    <row r="6255" spans="10:13" ht="14.4" hidden="1" x14ac:dyDescent="0.3">
      <c r="J6255" s="137">
        <v>7012.37</v>
      </c>
      <c r="K6255" s="137">
        <v>6678.45</v>
      </c>
      <c r="L6255" s="137">
        <v>0</v>
      </c>
      <c r="M6255" s="137">
        <v>333.92</v>
      </c>
    </row>
    <row r="6256" spans="10:13" ht="14.4" hidden="1" x14ac:dyDescent="0.3">
      <c r="J6256" s="137">
        <v>2313</v>
      </c>
      <c r="K6256" s="137">
        <v>2313</v>
      </c>
      <c r="L6256" s="137">
        <v>0</v>
      </c>
      <c r="M6256" s="137">
        <v>0</v>
      </c>
    </row>
    <row r="6257" spans="10:13" ht="14.4" hidden="1" x14ac:dyDescent="0.3">
      <c r="J6257" s="137">
        <v>6739</v>
      </c>
      <c r="K6257" s="137">
        <v>6739</v>
      </c>
      <c r="L6257" s="137">
        <v>0</v>
      </c>
      <c r="M6257" s="137">
        <v>0</v>
      </c>
    </row>
    <row r="6258" spans="10:13" ht="14.4" hidden="1" x14ac:dyDescent="0.3">
      <c r="J6258" s="137">
        <v>3441.5</v>
      </c>
      <c r="K6258" s="137">
        <v>3441.5</v>
      </c>
      <c r="L6258" s="137">
        <v>0</v>
      </c>
      <c r="M6258" s="137">
        <v>0</v>
      </c>
    </row>
    <row r="6259" spans="10:13" ht="14.4" hidden="1" x14ac:dyDescent="0.3">
      <c r="J6259" s="137">
        <v>117103.35</v>
      </c>
      <c r="K6259" s="137">
        <v>111527</v>
      </c>
      <c r="L6259" s="137">
        <v>0</v>
      </c>
      <c r="M6259" s="137">
        <v>5576.35</v>
      </c>
    </row>
    <row r="6260" spans="10:13" ht="14.4" hidden="1" x14ac:dyDescent="0.3">
      <c r="J6260" s="137">
        <v>5829.08</v>
      </c>
      <c r="K6260" s="137">
        <v>5829.08</v>
      </c>
      <c r="L6260" s="137">
        <v>0</v>
      </c>
      <c r="M6260" s="137">
        <v>0</v>
      </c>
    </row>
    <row r="6261" spans="10:13" ht="14.4" hidden="1" x14ac:dyDescent="0.3">
      <c r="J6261" s="137">
        <v>1650</v>
      </c>
      <c r="K6261" s="137">
        <v>1650</v>
      </c>
      <c r="L6261" s="137">
        <v>0</v>
      </c>
      <c r="M6261" s="137">
        <v>0</v>
      </c>
    </row>
    <row r="6262" spans="10:13" ht="14.4" hidden="1" x14ac:dyDescent="0.3">
      <c r="J6262" s="137">
        <v>2069</v>
      </c>
      <c r="K6262" s="137">
        <v>2069</v>
      </c>
      <c r="L6262" s="137">
        <v>0</v>
      </c>
      <c r="M6262" s="137">
        <v>0</v>
      </c>
    </row>
    <row r="6263" spans="10:13" ht="14.4" hidden="1" x14ac:dyDescent="0.3">
      <c r="J6263" s="137">
        <v>2175</v>
      </c>
      <c r="K6263" s="137">
        <v>2175</v>
      </c>
      <c r="L6263" s="137">
        <v>0</v>
      </c>
      <c r="M6263" s="137">
        <v>0</v>
      </c>
    </row>
    <row r="6264" spans="10:13" ht="14.4" hidden="1" x14ac:dyDescent="0.3">
      <c r="J6264" s="137">
        <v>1469</v>
      </c>
      <c r="K6264" s="137">
        <v>1469</v>
      </c>
      <c r="L6264" s="137">
        <v>0</v>
      </c>
      <c r="M6264" s="137">
        <v>0</v>
      </c>
    </row>
    <row r="6265" spans="10:13" ht="14.4" hidden="1" x14ac:dyDescent="0.3">
      <c r="J6265" s="137">
        <v>544</v>
      </c>
      <c r="K6265" s="137">
        <v>544</v>
      </c>
      <c r="L6265" s="137">
        <v>0</v>
      </c>
      <c r="M6265" s="137">
        <v>0</v>
      </c>
    </row>
    <row r="6266" spans="10:13" ht="14.4" hidden="1" x14ac:dyDescent="0.3">
      <c r="J6266" s="137">
        <v>38834.400000000001</v>
      </c>
      <c r="K6266" s="137">
        <v>35304</v>
      </c>
      <c r="L6266" s="137">
        <v>0</v>
      </c>
      <c r="M6266" s="137">
        <v>3530.4</v>
      </c>
    </row>
    <row r="6267" spans="10:13" ht="14.4" hidden="1" x14ac:dyDescent="0.3">
      <c r="J6267" s="137">
        <v>73812.75</v>
      </c>
      <c r="K6267" s="137">
        <v>67102.5</v>
      </c>
      <c r="L6267" s="137">
        <v>0</v>
      </c>
      <c r="M6267" s="137">
        <v>6710.25</v>
      </c>
    </row>
    <row r="6268" spans="10:13" ht="14.4" hidden="1" x14ac:dyDescent="0.3">
      <c r="J6268" s="137">
        <v>34704.910000000003</v>
      </c>
      <c r="K6268" s="137">
        <v>30693</v>
      </c>
      <c r="L6268" s="137">
        <v>906.45</v>
      </c>
      <c r="M6268" s="137">
        <v>3105.46</v>
      </c>
    </row>
    <row r="6269" spans="10:13" ht="14.4" hidden="1" x14ac:dyDescent="0.3">
      <c r="J6269" s="137">
        <v>2240</v>
      </c>
      <c r="K6269" s="137">
        <v>2240</v>
      </c>
      <c r="L6269" s="137">
        <v>0</v>
      </c>
      <c r="M6269" s="137">
        <v>0</v>
      </c>
    </row>
    <row r="6270" spans="10:13" ht="14.4" hidden="1" x14ac:dyDescent="0.3">
      <c r="J6270" s="137">
        <v>13750</v>
      </c>
      <c r="K6270" s="137">
        <v>12500</v>
      </c>
      <c r="L6270" s="137">
        <v>0</v>
      </c>
      <c r="M6270" s="137">
        <v>1250</v>
      </c>
    </row>
    <row r="6271" spans="10:13" ht="14.4" hidden="1" x14ac:dyDescent="0.3">
      <c r="J6271" s="137">
        <v>3838.8</v>
      </c>
      <c r="K6271" s="137">
        <v>3199</v>
      </c>
      <c r="L6271" s="137">
        <v>0</v>
      </c>
      <c r="M6271" s="137">
        <v>639.79999999999995</v>
      </c>
    </row>
    <row r="6272" spans="10:13" ht="14.4" hidden="1" x14ac:dyDescent="0.3">
      <c r="J6272" s="137">
        <v>1767</v>
      </c>
      <c r="K6272" s="137">
        <v>1767</v>
      </c>
      <c r="L6272" s="137">
        <v>0</v>
      </c>
      <c r="M6272" s="137">
        <v>0</v>
      </c>
    </row>
    <row r="6273" spans="10:13" ht="14.4" hidden="1" x14ac:dyDescent="0.3">
      <c r="J6273" s="137">
        <v>7217.1</v>
      </c>
      <c r="K6273" s="137">
        <v>6561</v>
      </c>
      <c r="L6273" s="137">
        <v>0</v>
      </c>
      <c r="M6273" s="137">
        <v>656.1</v>
      </c>
    </row>
    <row r="6274" spans="10:13" ht="14.4" hidden="1" x14ac:dyDescent="0.3">
      <c r="J6274" s="137">
        <v>3511.5</v>
      </c>
      <c r="K6274" s="137">
        <v>3511.5</v>
      </c>
      <c r="L6274" s="137">
        <v>0</v>
      </c>
      <c r="M6274" s="137">
        <v>0</v>
      </c>
    </row>
    <row r="6275" spans="10:13" ht="14.4" hidden="1" x14ac:dyDescent="0.3">
      <c r="J6275" s="137">
        <v>17712.53</v>
      </c>
      <c r="K6275" s="137">
        <v>16102.3</v>
      </c>
      <c r="L6275" s="137">
        <v>0</v>
      </c>
      <c r="M6275" s="137">
        <v>1610.23</v>
      </c>
    </row>
    <row r="6276" spans="10:13" ht="14.4" hidden="1" x14ac:dyDescent="0.3">
      <c r="J6276" s="137">
        <v>18461</v>
      </c>
      <c r="K6276" s="137">
        <v>17611</v>
      </c>
      <c r="L6276" s="137">
        <v>850</v>
      </c>
      <c r="M6276" s="137">
        <v>0</v>
      </c>
    </row>
    <row r="6277" spans="10:13" ht="14.4" hidden="1" x14ac:dyDescent="0.3">
      <c r="J6277" s="137">
        <v>3478</v>
      </c>
      <c r="K6277" s="137">
        <v>3478</v>
      </c>
      <c r="L6277" s="137">
        <v>0</v>
      </c>
      <c r="M6277" s="137">
        <v>0</v>
      </c>
    </row>
    <row r="6278" spans="10:13" ht="14.4" hidden="1" x14ac:dyDescent="0.3">
      <c r="J6278" s="137">
        <v>83283.12</v>
      </c>
      <c r="K6278" s="137">
        <v>83000</v>
      </c>
      <c r="L6278" s="137">
        <v>283.12</v>
      </c>
      <c r="M6278" s="137">
        <v>0</v>
      </c>
    </row>
    <row r="6279" spans="10:13" ht="14.4" hidden="1" x14ac:dyDescent="0.3">
      <c r="J6279" s="137">
        <v>9694</v>
      </c>
      <c r="K6279" s="137">
        <v>9694</v>
      </c>
      <c r="L6279" s="137">
        <v>0</v>
      </c>
      <c r="M6279" s="137">
        <v>0</v>
      </c>
    </row>
    <row r="6280" spans="10:13" ht="14.4" hidden="1" x14ac:dyDescent="0.3">
      <c r="J6280" s="137">
        <v>20930.09</v>
      </c>
      <c r="K6280" s="137">
        <v>16900</v>
      </c>
      <c r="L6280" s="137">
        <v>2184.4</v>
      </c>
      <c r="M6280" s="137">
        <v>1845.69</v>
      </c>
    </row>
    <row r="6281" spans="10:13" ht="14.4" hidden="1" x14ac:dyDescent="0.3">
      <c r="J6281" s="137">
        <v>255</v>
      </c>
      <c r="K6281" s="137">
        <v>255</v>
      </c>
      <c r="L6281" s="137">
        <v>0</v>
      </c>
      <c r="M6281" s="137">
        <v>0</v>
      </c>
    </row>
    <row r="6282" spans="10:13" ht="14.4" hidden="1" x14ac:dyDescent="0.3">
      <c r="J6282" s="137">
        <v>1945.1</v>
      </c>
      <c r="K6282" s="137">
        <v>1620.92</v>
      </c>
      <c r="L6282" s="137">
        <v>0</v>
      </c>
      <c r="M6282" s="137">
        <v>324.18</v>
      </c>
    </row>
    <row r="6283" spans="10:13" ht="14.4" hidden="1" x14ac:dyDescent="0.3">
      <c r="J6283" s="137">
        <v>3000</v>
      </c>
      <c r="K6283" s="137">
        <v>3000</v>
      </c>
      <c r="L6283" s="137">
        <v>0</v>
      </c>
      <c r="M6283" s="137">
        <v>0</v>
      </c>
    </row>
    <row r="6284" spans="10:13" ht="14.4" hidden="1" x14ac:dyDescent="0.3">
      <c r="J6284" s="137">
        <v>3000</v>
      </c>
      <c r="K6284" s="137">
        <v>3000</v>
      </c>
      <c r="L6284" s="137">
        <v>0</v>
      </c>
      <c r="M6284" s="137">
        <v>0</v>
      </c>
    </row>
    <row r="6285" spans="10:13" ht="14.4" hidden="1" x14ac:dyDescent="0.3">
      <c r="J6285" s="137">
        <v>5850</v>
      </c>
      <c r="K6285" s="137">
        <v>5850</v>
      </c>
      <c r="L6285" s="137">
        <v>0</v>
      </c>
      <c r="M6285" s="137">
        <v>0</v>
      </c>
    </row>
    <row r="6286" spans="10:13" ht="14.4" hidden="1" x14ac:dyDescent="0.3">
      <c r="J6286" s="137">
        <v>5934.5</v>
      </c>
      <c r="K6286" s="137">
        <v>5395</v>
      </c>
      <c r="L6286" s="137">
        <v>0</v>
      </c>
      <c r="M6286" s="137">
        <v>539.5</v>
      </c>
    </row>
    <row r="6287" spans="10:13" ht="14.4" hidden="1" x14ac:dyDescent="0.3">
      <c r="J6287" s="137">
        <v>1980</v>
      </c>
      <c r="K6287" s="137">
        <v>1980</v>
      </c>
      <c r="L6287" s="137">
        <v>0</v>
      </c>
      <c r="M6287" s="137">
        <v>0</v>
      </c>
    </row>
    <row r="6288" spans="10:13" ht="14.4" hidden="1" x14ac:dyDescent="0.3">
      <c r="J6288" s="137">
        <v>1583.53</v>
      </c>
      <c r="K6288" s="137">
        <v>1474</v>
      </c>
      <c r="L6288" s="137">
        <v>109.53</v>
      </c>
      <c r="M6288" s="137">
        <v>0</v>
      </c>
    </row>
    <row r="6289" spans="10:13" ht="14.4" hidden="1" x14ac:dyDescent="0.3">
      <c r="J6289" s="137">
        <v>1583.53</v>
      </c>
      <c r="K6289" s="137">
        <v>1474</v>
      </c>
      <c r="L6289" s="137">
        <v>109.53</v>
      </c>
      <c r="M6289" s="137">
        <v>0</v>
      </c>
    </row>
    <row r="6290" spans="10:13" ht="14.4" hidden="1" x14ac:dyDescent="0.3">
      <c r="J6290" s="137">
        <v>13503</v>
      </c>
      <c r="K6290" s="137">
        <v>13503</v>
      </c>
      <c r="L6290" s="137">
        <v>0</v>
      </c>
      <c r="M6290" s="137">
        <v>0</v>
      </c>
    </row>
    <row r="6291" spans="10:13" ht="14.4" hidden="1" x14ac:dyDescent="0.3">
      <c r="J6291" s="137">
        <v>1240</v>
      </c>
      <c r="K6291" s="137">
        <v>1000</v>
      </c>
      <c r="L6291" s="137">
        <v>0</v>
      </c>
      <c r="M6291" s="137">
        <v>240</v>
      </c>
    </row>
    <row r="6292" spans="10:13" ht="14.4" hidden="1" x14ac:dyDescent="0.3">
      <c r="J6292" s="137">
        <v>4446.7299999999996</v>
      </c>
      <c r="K6292" s="137">
        <v>2435</v>
      </c>
      <c r="L6292" s="137">
        <v>1610.21</v>
      </c>
      <c r="M6292" s="137">
        <v>401.52</v>
      </c>
    </row>
    <row r="6293" spans="10:13" ht="14.4" hidden="1" x14ac:dyDescent="0.3">
      <c r="J6293" s="137">
        <v>12014.25</v>
      </c>
      <c r="K6293" s="137">
        <v>10893</v>
      </c>
      <c r="L6293" s="137">
        <v>30.77</v>
      </c>
      <c r="M6293" s="137">
        <v>1090.48</v>
      </c>
    </row>
    <row r="6294" spans="10:13" ht="14.4" hidden="1" x14ac:dyDescent="0.3">
      <c r="J6294" s="137">
        <v>66948</v>
      </c>
      <c r="K6294" s="137">
        <v>66940.41</v>
      </c>
      <c r="L6294" s="137">
        <v>7.59</v>
      </c>
      <c r="M6294" s="137">
        <v>0</v>
      </c>
    </row>
    <row r="6295" spans="10:13" ht="14.4" hidden="1" x14ac:dyDescent="0.3">
      <c r="J6295" s="137">
        <v>62940</v>
      </c>
      <c r="K6295" s="137">
        <v>62940</v>
      </c>
      <c r="L6295" s="137">
        <v>0</v>
      </c>
      <c r="M6295" s="137">
        <v>0</v>
      </c>
    </row>
    <row r="6296" spans="10:13" ht="14.4" hidden="1" x14ac:dyDescent="0.3">
      <c r="J6296" s="137">
        <v>418.25</v>
      </c>
      <c r="K6296" s="137">
        <v>209.12</v>
      </c>
      <c r="L6296" s="137">
        <v>209.13</v>
      </c>
      <c r="M6296" s="137">
        <v>0</v>
      </c>
    </row>
    <row r="6297" spans="10:13" ht="14.4" hidden="1" x14ac:dyDescent="0.3">
      <c r="J6297" s="137">
        <v>28840</v>
      </c>
      <c r="K6297" s="137">
        <v>28840</v>
      </c>
      <c r="L6297" s="137">
        <v>0</v>
      </c>
      <c r="M6297" s="137">
        <v>0</v>
      </c>
    </row>
    <row r="6298" spans="10:13" ht="14.4" hidden="1" x14ac:dyDescent="0.3">
      <c r="J6298" s="137">
        <v>215040</v>
      </c>
      <c r="K6298" s="137">
        <v>215040</v>
      </c>
      <c r="L6298" s="137">
        <v>0</v>
      </c>
      <c r="M6298" s="137">
        <v>0</v>
      </c>
    </row>
    <row r="6299" spans="10:13" ht="14.4" hidden="1" x14ac:dyDescent="0.3">
      <c r="J6299" s="137">
        <v>690</v>
      </c>
      <c r="K6299" s="137">
        <v>690</v>
      </c>
      <c r="L6299" s="137">
        <v>0</v>
      </c>
      <c r="M6299" s="137">
        <v>0</v>
      </c>
    </row>
    <row r="6300" spans="10:13" ht="14.4" hidden="1" x14ac:dyDescent="0.3">
      <c r="J6300" s="137">
        <v>154396.6</v>
      </c>
      <c r="K6300" s="137">
        <v>154396.6</v>
      </c>
      <c r="L6300" s="137">
        <v>0</v>
      </c>
      <c r="M6300" s="137">
        <v>0</v>
      </c>
    </row>
    <row r="6301" spans="10:13" ht="14.4" hidden="1" x14ac:dyDescent="0.3">
      <c r="J6301" s="137">
        <v>44860</v>
      </c>
      <c r="K6301" s="137">
        <v>44860</v>
      </c>
      <c r="L6301" s="137">
        <v>0</v>
      </c>
      <c r="M6301" s="137">
        <v>0</v>
      </c>
    </row>
    <row r="6302" spans="10:13" ht="14.4" hidden="1" x14ac:dyDescent="0.3">
      <c r="J6302" s="137">
        <v>13718.75</v>
      </c>
      <c r="K6302" s="137">
        <v>350</v>
      </c>
      <c r="L6302" s="137">
        <v>13368.75</v>
      </c>
      <c r="M6302" s="137">
        <v>0</v>
      </c>
    </row>
    <row r="6303" spans="10:13" ht="14.4" hidden="1" x14ac:dyDescent="0.3">
      <c r="J6303" s="137">
        <v>2048</v>
      </c>
      <c r="K6303" s="137">
        <v>2000</v>
      </c>
      <c r="L6303" s="137">
        <v>48</v>
      </c>
      <c r="M6303" s="137">
        <v>0</v>
      </c>
    </row>
    <row r="6304" spans="10:13" ht="14.4" hidden="1" x14ac:dyDescent="0.3">
      <c r="J6304" s="137">
        <v>8282</v>
      </c>
      <c r="K6304" s="137">
        <v>8060</v>
      </c>
      <c r="L6304" s="137">
        <v>222</v>
      </c>
      <c r="M6304" s="137">
        <v>0</v>
      </c>
    </row>
    <row r="6305" spans="10:13" ht="14.4" hidden="1" x14ac:dyDescent="0.3">
      <c r="J6305" s="137">
        <v>5270.4</v>
      </c>
      <c r="K6305" s="137">
        <v>4392</v>
      </c>
      <c r="L6305" s="137">
        <v>0</v>
      </c>
      <c r="M6305" s="137">
        <v>878.4</v>
      </c>
    </row>
    <row r="6306" spans="10:13" ht="14.4" hidden="1" x14ac:dyDescent="0.3">
      <c r="J6306" s="137">
        <v>3290</v>
      </c>
      <c r="K6306" s="137">
        <v>3290</v>
      </c>
      <c r="L6306" s="137">
        <v>0</v>
      </c>
      <c r="M6306" s="137">
        <v>0</v>
      </c>
    </row>
    <row r="6307" spans="10:13" ht="14.4" hidden="1" x14ac:dyDescent="0.3">
      <c r="J6307" s="137">
        <v>6766</v>
      </c>
      <c r="K6307" s="137">
        <v>6766</v>
      </c>
      <c r="L6307" s="137">
        <v>0</v>
      </c>
      <c r="M6307" s="137">
        <v>0</v>
      </c>
    </row>
    <row r="6308" spans="10:13" ht="14.4" hidden="1" x14ac:dyDescent="0.3">
      <c r="J6308" s="137">
        <v>9958</v>
      </c>
      <c r="K6308" s="137">
        <v>9958</v>
      </c>
      <c r="L6308" s="137">
        <v>0</v>
      </c>
      <c r="M6308" s="137">
        <v>0</v>
      </c>
    </row>
    <row r="6309" spans="10:13" ht="14.4" hidden="1" x14ac:dyDescent="0.3">
      <c r="J6309" s="137">
        <v>23929.25</v>
      </c>
      <c r="K6309" s="137">
        <v>19680</v>
      </c>
      <c r="L6309" s="137">
        <v>2073.86</v>
      </c>
      <c r="M6309" s="137">
        <v>2175.39</v>
      </c>
    </row>
    <row r="6310" spans="10:13" ht="14.4" hidden="1" x14ac:dyDescent="0.3">
      <c r="J6310" s="137">
        <v>4100</v>
      </c>
      <c r="K6310" s="137">
        <v>4100</v>
      </c>
      <c r="L6310" s="137">
        <v>0</v>
      </c>
      <c r="M6310" s="137">
        <v>0</v>
      </c>
    </row>
    <row r="6311" spans="10:13" ht="14.4" hidden="1" x14ac:dyDescent="0.3">
      <c r="J6311" s="137">
        <v>21153</v>
      </c>
      <c r="K6311" s="137">
        <v>21153</v>
      </c>
      <c r="L6311" s="137">
        <v>0</v>
      </c>
      <c r="M6311" s="137">
        <v>0</v>
      </c>
    </row>
    <row r="6312" spans="10:13" ht="14.4" hidden="1" x14ac:dyDescent="0.3">
      <c r="J6312" s="137">
        <v>5053.2</v>
      </c>
      <c r="K6312" s="137">
        <v>4211</v>
      </c>
      <c r="L6312" s="137">
        <v>0</v>
      </c>
      <c r="M6312" s="137">
        <v>842.2</v>
      </c>
    </row>
    <row r="6313" spans="10:13" ht="14.4" hidden="1" x14ac:dyDescent="0.3">
      <c r="J6313" s="137">
        <v>4542</v>
      </c>
      <c r="K6313" s="137">
        <v>4542</v>
      </c>
      <c r="L6313" s="137">
        <v>0</v>
      </c>
      <c r="M6313" s="137">
        <v>0</v>
      </c>
    </row>
    <row r="6314" spans="10:13" ht="14.4" hidden="1" x14ac:dyDescent="0.3">
      <c r="J6314" s="137">
        <v>1695.25</v>
      </c>
      <c r="K6314" s="137">
        <v>1695.25</v>
      </c>
      <c r="L6314" s="137">
        <v>0</v>
      </c>
      <c r="M6314" s="137">
        <v>0</v>
      </c>
    </row>
    <row r="6315" spans="10:13" ht="14.4" hidden="1" x14ac:dyDescent="0.3">
      <c r="J6315" s="137">
        <v>134401</v>
      </c>
      <c r="K6315" s="137">
        <v>131500</v>
      </c>
      <c r="L6315" s="137">
        <v>2901</v>
      </c>
      <c r="M6315" s="137">
        <v>0</v>
      </c>
    </row>
    <row r="6316" spans="10:13" ht="14.4" hidden="1" x14ac:dyDescent="0.3">
      <c r="J6316" s="137">
        <v>323774.25</v>
      </c>
      <c r="K6316" s="137">
        <v>323774.25</v>
      </c>
      <c r="L6316" s="137">
        <v>0</v>
      </c>
      <c r="M6316" s="137">
        <v>0</v>
      </c>
    </row>
    <row r="6317" spans="10:13" ht="14.4" hidden="1" x14ac:dyDescent="0.3">
      <c r="J6317" s="137">
        <v>8686</v>
      </c>
      <c r="K6317" s="137">
        <v>8686</v>
      </c>
      <c r="L6317" s="137">
        <v>0</v>
      </c>
      <c r="M6317" s="137">
        <v>0</v>
      </c>
    </row>
    <row r="6318" spans="10:13" ht="14.4" hidden="1" x14ac:dyDescent="0.3">
      <c r="J6318" s="137">
        <v>5783.59</v>
      </c>
      <c r="K6318" s="137">
        <v>5783.59</v>
      </c>
      <c r="L6318" s="137">
        <v>0</v>
      </c>
      <c r="M6318" s="137">
        <v>0</v>
      </c>
    </row>
    <row r="6319" spans="10:13" ht="14.4" hidden="1" x14ac:dyDescent="0.3">
      <c r="J6319" s="137">
        <v>1325.64</v>
      </c>
      <c r="K6319" s="137">
        <v>1325.64</v>
      </c>
      <c r="L6319" s="137">
        <v>0</v>
      </c>
      <c r="M6319" s="137">
        <v>0</v>
      </c>
    </row>
    <row r="6320" spans="10:13" ht="14.4" hidden="1" x14ac:dyDescent="0.3">
      <c r="J6320" s="137">
        <v>3032</v>
      </c>
      <c r="K6320" s="137">
        <v>3032</v>
      </c>
      <c r="L6320" s="137">
        <v>0</v>
      </c>
      <c r="M6320" s="137">
        <v>0</v>
      </c>
    </row>
    <row r="6321" spans="10:13" ht="14.4" hidden="1" x14ac:dyDescent="0.3">
      <c r="J6321" s="137">
        <v>2774</v>
      </c>
      <c r="K6321" s="137">
        <v>2641.9</v>
      </c>
      <c r="L6321" s="137">
        <v>0</v>
      </c>
      <c r="M6321" s="137">
        <v>132.1</v>
      </c>
    </row>
    <row r="6322" spans="10:13" ht="14.4" hidden="1" x14ac:dyDescent="0.3">
      <c r="J6322" s="137">
        <v>39120</v>
      </c>
      <c r="K6322" s="137">
        <v>39096</v>
      </c>
      <c r="L6322" s="137">
        <v>24</v>
      </c>
      <c r="M6322" s="137">
        <v>0</v>
      </c>
    </row>
    <row r="6323" spans="10:13" ht="14.4" hidden="1" x14ac:dyDescent="0.3">
      <c r="J6323" s="137">
        <v>5793.94</v>
      </c>
      <c r="K6323" s="137">
        <v>501</v>
      </c>
      <c r="L6323" s="137">
        <v>5292.94</v>
      </c>
      <c r="M6323" s="137">
        <v>0</v>
      </c>
    </row>
    <row r="6324" spans="10:13" ht="14.4" hidden="1" x14ac:dyDescent="0.3">
      <c r="J6324" s="137">
        <v>4591.6499999999996</v>
      </c>
      <c r="K6324" s="137">
        <v>4373</v>
      </c>
      <c r="L6324" s="137">
        <v>0</v>
      </c>
      <c r="M6324" s="137">
        <v>218.65</v>
      </c>
    </row>
    <row r="6325" spans="10:13" ht="14.4" hidden="1" x14ac:dyDescent="0.3">
      <c r="J6325" s="137">
        <v>1944.5</v>
      </c>
      <c r="K6325" s="137">
        <v>1944.5</v>
      </c>
      <c r="L6325" s="137">
        <v>0</v>
      </c>
      <c r="M6325" s="137">
        <v>0</v>
      </c>
    </row>
    <row r="6326" spans="10:13" ht="14.4" hidden="1" x14ac:dyDescent="0.3">
      <c r="J6326" s="137">
        <v>2337</v>
      </c>
      <c r="K6326" s="137">
        <v>2337</v>
      </c>
      <c r="L6326" s="137">
        <v>0</v>
      </c>
      <c r="M6326" s="137">
        <v>0</v>
      </c>
    </row>
    <row r="6327" spans="10:13" ht="14.4" hidden="1" x14ac:dyDescent="0.3">
      <c r="J6327" s="137">
        <v>1134</v>
      </c>
      <c r="K6327" s="137">
        <v>945</v>
      </c>
      <c r="L6327" s="137">
        <v>0</v>
      </c>
      <c r="M6327" s="137">
        <v>189</v>
      </c>
    </row>
    <row r="6328" spans="10:13" ht="14.4" hidden="1" x14ac:dyDescent="0.3">
      <c r="J6328" s="137">
        <v>8292.5</v>
      </c>
      <c r="K6328" s="137">
        <v>8292.5</v>
      </c>
      <c r="L6328" s="137">
        <v>0</v>
      </c>
      <c r="M6328" s="137">
        <v>0</v>
      </c>
    </row>
    <row r="6329" spans="10:13" ht="14.4" hidden="1" x14ac:dyDescent="0.3">
      <c r="J6329" s="137">
        <v>8790.5</v>
      </c>
      <c r="K6329" s="137">
        <v>8790.5</v>
      </c>
      <c r="L6329" s="137">
        <v>0</v>
      </c>
      <c r="M6329" s="137">
        <v>0</v>
      </c>
    </row>
    <row r="6330" spans="10:13" ht="14.4" hidden="1" x14ac:dyDescent="0.3">
      <c r="J6330" s="137">
        <v>210.06</v>
      </c>
      <c r="K6330" s="137">
        <v>0</v>
      </c>
      <c r="L6330" s="137">
        <v>210.06</v>
      </c>
      <c r="M6330" s="137">
        <v>0</v>
      </c>
    </row>
    <row r="6331" spans="10:13" ht="14.4" hidden="1" x14ac:dyDescent="0.3">
      <c r="J6331" s="137">
        <v>174.19</v>
      </c>
      <c r="K6331" s="137">
        <v>0</v>
      </c>
      <c r="L6331" s="137">
        <v>174.19</v>
      </c>
      <c r="M6331" s="137">
        <v>0</v>
      </c>
    </row>
    <row r="6332" spans="10:13" ht="14.4" hidden="1" x14ac:dyDescent="0.3">
      <c r="J6332" s="137">
        <v>1544.68</v>
      </c>
      <c r="K6332" s="137">
        <v>1544.68</v>
      </c>
      <c r="L6332" s="137">
        <v>0</v>
      </c>
      <c r="M6332" s="137">
        <v>0</v>
      </c>
    </row>
    <row r="6333" spans="10:13" ht="14.4" hidden="1" x14ac:dyDescent="0.3">
      <c r="J6333" s="137">
        <v>15624</v>
      </c>
      <c r="K6333" s="137">
        <v>15624</v>
      </c>
      <c r="L6333" s="137">
        <v>0</v>
      </c>
      <c r="M6333" s="137">
        <v>0</v>
      </c>
    </row>
    <row r="6334" spans="10:13" ht="14.4" hidden="1" x14ac:dyDescent="0.3">
      <c r="J6334" s="137">
        <v>2792.37</v>
      </c>
      <c r="K6334" s="137">
        <v>2659.4</v>
      </c>
      <c r="L6334" s="137">
        <v>0</v>
      </c>
      <c r="M6334" s="137">
        <v>132.97</v>
      </c>
    </row>
    <row r="6335" spans="10:13" ht="14.4" hidden="1" x14ac:dyDescent="0.3">
      <c r="J6335" s="137">
        <v>4374.51</v>
      </c>
      <c r="K6335" s="137">
        <v>4166.2</v>
      </c>
      <c r="L6335" s="137">
        <v>0</v>
      </c>
      <c r="M6335" s="137">
        <v>208.31</v>
      </c>
    </row>
    <row r="6336" spans="10:13" ht="14.4" hidden="1" x14ac:dyDescent="0.3">
      <c r="J6336" s="137">
        <v>5678</v>
      </c>
      <c r="K6336" s="137">
        <v>5678</v>
      </c>
      <c r="L6336" s="137">
        <v>0</v>
      </c>
      <c r="M6336" s="137">
        <v>0</v>
      </c>
    </row>
    <row r="6337" spans="10:13" ht="14.4" hidden="1" x14ac:dyDescent="0.3">
      <c r="J6337" s="137">
        <v>5730</v>
      </c>
      <c r="K6337" s="137">
        <v>0</v>
      </c>
      <c r="L6337" s="137">
        <v>5730</v>
      </c>
      <c r="M6337" s="137">
        <v>0</v>
      </c>
    </row>
    <row r="6338" spans="10:13" ht="14.4" hidden="1" x14ac:dyDescent="0.3">
      <c r="J6338" s="137">
        <v>12031</v>
      </c>
      <c r="K6338" s="137">
        <v>12031</v>
      </c>
      <c r="L6338" s="137">
        <v>0</v>
      </c>
      <c r="M6338" s="137">
        <v>0</v>
      </c>
    </row>
    <row r="6339" spans="10:13" ht="14.4" hidden="1" x14ac:dyDescent="0.3">
      <c r="J6339" s="137">
        <v>1962.02</v>
      </c>
      <c r="K6339" s="137">
        <v>1815</v>
      </c>
      <c r="L6339" s="137">
        <v>0</v>
      </c>
      <c r="M6339" s="137">
        <v>147.02000000000001</v>
      </c>
    </row>
    <row r="6340" spans="10:13" ht="14.4" hidden="1" x14ac:dyDescent="0.3">
      <c r="J6340" s="137">
        <v>1306</v>
      </c>
      <c r="K6340" s="137">
        <v>1306</v>
      </c>
      <c r="L6340" s="137">
        <v>0</v>
      </c>
      <c r="M6340" s="137">
        <v>0</v>
      </c>
    </row>
    <row r="6341" spans="10:13" ht="14.4" hidden="1" x14ac:dyDescent="0.3">
      <c r="J6341" s="137">
        <v>3231</v>
      </c>
      <c r="K6341" s="137">
        <v>3231</v>
      </c>
      <c r="L6341" s="137">
        <v>0</v>
      </c>
      <c r="M6341" s="137">
        <v>0</v>
      </c>
    </row>
    <row r="6342" spans="10:13" ht="14.4" hidden="1" x14ac:dyDescent="0.3">
      <c r="J6342" s="137">
        <v>55430.95</v>
      </c>
      <c r="K6342" s="137">
        <v>54799.5</v>
      </c>
      <c r="L6342" s="137">
        <v>631.45000000000005</v>
      </c>
      <c r="M6342" s="137">
        <v>0</v>
      </c>
    </row>
    <row r="6343" spans="10:13" ht="14.4" hidden="1" x14ac:dyDescent="0.3">
      <c r="J6343" s="137">
        <v>10656</v>
      </c>
      <c r="K6343" s="137">
        <v>10656</v>
      </c>
      <c r="L6343" s="137">
        <v>0</v>
      </c>
      <c r="M6343" s="137">
        <v>0</v>
      </c>
    </row>
    <row r="6344" spans="10:13" ht="14.4" hidden="1" x14ac:dyDescent="0.3">
      <c r="J6344" s="137">
        <v>763</v>
      </c>
      <c r="K6344" s="137">
        <v>763</v>
      </c>
      <c r="L6344" s="137">
        <v>0</v>
      </c>
      <c r="M6344" s="137">
        <v>0</v>
      </c>
    </row>
    <row r="6345" spans="10:13" ht="14.4" hidden="1" x14ac:dyDescent="0.3">
      <c r="J6345" s="137">
        <v>208.86</v>
      </c>
      <c r="K6345" s="137">
        <v>0</v>
      </c>
      <c r="L6345" s="137">
        <v>208.86</v>
      </c>
      <c r="M6345" s="137">
        <v>0</v>
      </c>
    </row>
    <row r="6346" spans="10:13" ht="14.4" hidden="1" x14ac:dyDescent="0.3">
      <c r="J6346" s="137">
        <v>232.1</v>
      </c>
      <c r="K6346" s="137">
        <v>0</v>
      </c>
      <c r="L6346" s="137">
        <v>232.1</v>
      </c>
      <c r="M6346" s="137">
        <v>0</v>
      </c>
    </row>
    <row r="6347" spans="10:13" ht="14.4" hidden="1" x14ac:dyDescent="0.3">
      <c r="J6347" s="137">
        <v>88214.720000000001</v>
      </c>
      <c r="K6347" s="137">
        <v>84014.02</v>
      </c>
      <c r="L6347" s="137">
        <v>0</v>
      </c>
      <c r="M6347" s="137">
        <v>4200.7</v>
      </c>
    </row>
    <row r="6348" spans="10:13" ht="14.4" hidden="1" x14ac:dyDescent="0.3">
      <c r="J6348" s="137">
        <v>7214</v>
      </c>
      <c r="K6348" s="137">
        <v>7214</v>
      </c>
      <c r="L6348" s="137">
        <v>0</v>
      </c>
      <c r="M6348" s="137">
        <v>0</v>
      </c>
    </row>
    <row r="6349" spans="10:13" ht="14.4" hidden="1" x14ac:dyDescent="0.3">
      <c r="J6349" s="137">
        <v>10414.799999999999</v>
      </c>
      <c r="K6349" s="137">
        <v>9468</v>
      </c>
      <c r="L6349" s="137">
        <v>0</v>
      </c>
      <c r="M6349" s="137">
        <v>946.8</v>
      </c>
    </row>
    <row r="6350" spans="10:13" ht="14.4" hidden="1" x14ac:dyDescent="0.3">
      <c r="J6350" s="137">
        <v>3829.26</v>
      </c>
      <c r="K6350" s="137">
        <v>3829.26</v>
      </c>
      <c r="L6350" s="137">
        <v>0</v>
      </c>
      <c r="M6350" s="137">
        <v>0</v>
      </c>
    </row>
    <row r="6351" spans="10:13" ht="14.4" hidden="1" x14ac:dyDescent="0.3">
      <c r="J6351" s="137">
        <v>6148</v>
      </c>
      <c r="K6351" s="137">
        <v>6148</v>
      </c>
      <c r="L6351" s="137">
        <v>0</v>
      </c>
      <c r="M6351" s="137">
        <v>0</v>
      </c>
    </row>
    <row r="6352" spans="10:13" ht="14.4" hidden="1" x14ac:dyDescent="0.3">
      <c r="J6352" s="137">
        <v>13002.93</v>
      </c>
      <c r="K6352" s="137">
        <v>12989</v>
      </c>
      <c r="L6352" s="137">
        <v>13.93</v>
      </c>
      <c r="M6352" s="137">
        <v>0</v>
      </c>
    </row>
    <row r="6353" spans="10:13" ht="14.4" hidden="1" x14ac:dyDescent="0.3">
      <c r="J6353" s="137">
        <v>34755.699999999997</v>
      </c>
      <c r="K6353" s="137">
        <v>34755.699999999997</v>
      </c>
      <c r="L6353" s="137">
        <v>0</v>
      </c>
      <c r="M6353" s="137">
        <v>0</v>
      </c>
    </row>
    <row r="6354" spans="10:13" ht="14.4" hidden="1" x14ac:dyDescent="0.3">
      <c r="J6354" s="137">
        <v>4813</v>
      </c>
      <c r="K6354" s="137">
        <v>4813</v>
      </c>
      <c r="L6354" s="137">
        <v>0</v>
      </c>
      <c r="M6354" s="137">
        <v>0</v>
      </c>
    </row>
    <row r="6355" spans="10:13" ht="14.4" hidden="1" x14ac:dyDescent="0.3">
      <c r="J6355" s="137">
        <v>15769</v>
      </c>
      <c r="K6355" s="137">
        <v>3169</v>
      </c>
      <c r="L6355" s="137">
        <v>12600</v>
      </c>
      <c r="M6355" s="137">
        <v>0</v>
      </c>
    </row>
    <row r="6356" spans="10:13" ht="14.4" hidden="1" x14ac:dyDescent="0.3">
      <c r="J6356" s="137">
        <v>1788</v>
      </c>
      <c r="K6356" s="137">
        <v>1788</v>
      </c>
      <c r="L6356" s="137">
        <v>0</v>
      </c>
      <c r="M6356" s="137">
        <v>0</v>
      </c>
    </row>
    <row r="6357" spans="10:13" ht="14.4" hidden="1" x14ac:dyDescent="0.3">
      <c r="J6357" s="137">
        <v>996</v>
      </c>
      <c r="K6357" s="137">
        <v>996</v>
      </c>
      <c r="L6357" s="137">
        <v>0</v>
      </c>
      <c r="M6357" s="137">
        <v>0</v>
      </c>
    </row>
    <row r="6358" spans="10:13" ht="14.4" hidden="1" x14ac:dyDescent="0.3">
      <c r="J6358" s="137">
        <v>732.71</v>
      </c>
      <c r="K6358" s="137">
        <v>677.81</v>
      </c>
      <c r="L6358" s="137">
        <v>0</v>
      </c>
      <c r="M6358" s="137">
        <v>54.9</v>
      </c>
    </row>
    <row r="6359" spans="10:13" ht="14.4" hidden="1" x14ac:dyDescent="0.3">
      <c r="J6359" s="137">
        <v>11060.88</v>
      </c>
      <c r="K6359" s="137">
        <v>9217.4</v>
      </c>
      <c r="L6359" s="137">
        <v>0</v>
      </c>
      <c r="M6359" s="137">
        <v>1843.48</v>
      </c>
    </row>
    <row r="6360" spans="10:13" ht="14.4" hidden="1" x14ac:dyDescent="0.3">
      <c r="J6360" s="137">
        <v>1788.42</v>
      </c>
      <c r="K6360" s="137">
        <v>1370.01</v>
      </c>
      <c r="L6360" s="137">
        <v>120.34</v>
      </c>
      <c r="M6360" s="137">
        <v>298.07</v>
      </c>
    </row>
    <row r="6361" spans="10:13" ht="14.4" hidden="1" x14ac:dyDescent="0.3">
      <c r="J6361" s="137">
        <v>11780.88</v>
      </c>
      <c r="K6361" s="137">
        <v>9817.4</v>
      </c>
      <c r="L6361" s="137">
        <v>0</v>
      </c>
      <c r="M6361" s="137">
        <v>1963.48</v>
      </c>
    </row>
    <row r="6362" spans="10:13" ht="14.4" hidden="1" x14ac:dyDescent="0.3">
      <c r="J6362" s="137">
        <v>4983.34</v>
      </c>
      <c r="K6362" s="137">
        <v>988.47</v>
      </c>
      <c r="L6362" s="137">
        <v>3164.31</v>
      </c>
      <c r="M6362" s="137">
        <v>830.56</v>
      </c>
    </row>
    <row r="6363" spans="10:13" ht="14.4" hidden="1" x14ac:dyDescent="0.3">
      <c r="J6363" s="137">
        <v>30022.5</v>
      </c>
      <c r="K6363" s="137">
        <v>30022.5</v>
      </c>
      <c r="L6363" s="137">
        <v>0</v>
      </c>
      <c r="M6363" s="137">
        <v>0</v>
      </c>
    </row>
    <row r="6364" spans="10:13" ht="14.4" hidden="1" x14ac:dyDescent="0.3">
      <c r="J6364" s="137">
        <v>2006.58</v>
      </c>
      <c r="K6364" s="137">
        <v>0</v>
      </c>
      <c r="L6364" s="137">
        <v>2006.58</v>
      </c>
      <c r="M6364" s="137">
        <v>0</v>
      </c>
    </row>
    <row r="6365" spans="10:13" ht="14.4" hidden="1" x14ac:dyDescent="0.3">
      <c r="J6365" s="137">
        <v>2059.5</v>
      </c>
      <c r="K6365" s="137">
        <v>2059.5</v>
      </c>
      <c r="L6365" s="137">
        <v>0</v>
      </c>
      <c r="M6365" s="137">
        <v>0</v>
      </c>
    </row>
    <row r="6366" spans="10:13" ht="14.4" hidden="1" x14ac:dyDescent="0.3">
      <c r="J6366" s="137">
        <v>7853.3</v>
      </c>
      <c r="K6366" s="137">
        <v>7798</v>
      </c>
      <c r="L6366" s="137">
        <v>55.3</v>
      </c>
      <c r="M6366" s="137">
        <v>0</v>
      </c>
    </row>
    <row r="6367" spans="10:13" ht="14.4" hidden="1" x14ac:dyDescent="0.3">
      <c r="J6367" s="137">
        <v>213</v>
      </c>
      <c r="K6367" s="137">
        <v>213</v>
      </c>
      <c r="L6367" s="137">
        <v>0</v>
      </c>
      <c r="M6367" s="137">
        <v>0</v>
      </c>
    </row>
    <row r="6368" spans="10:13" ht="14.4" hidden="1" x14ac:dyDescent="0.3">
      <c r="J6368" s="137">
        <v>8082.65</v>
      </c>
      <c r="K6368" s="137">
        <v>8082.65</v>
      </c>
      <c r="L6368" s="137">
        <v>0</v>
      </c>
      <c r="M6368" s="137">
        <v>0</v>
      </c>
    </row>
    <row r="6369" spans="10:13" ht="14.4" hidden="1" x14ac:dyDescent="0.3">
      <c r="J6369" s="137">
        <v>1335.72</v>
      </c>
      <c r="K6369" s="137">
        <v>1214.29</v>
      </c>
      <c r="L6369" s="137">
        <v>0</v>
      </c>
      <c r="M6369" s="137">
        <v>121.43</v>
      </c>
    </row>
    <row r="6370" spans="10:13" ht="14.4" hidden="1" x14ac:dyDescent="0.3">
      <c r="J6370" s="137">
        <v>1335.72</v>
      </c>
      <c r="K6370" s="137">
        <v>1214.29</v>
      </c>
      <c r="L6370" s="137">
        <v>0</v>
      </c>
      <c r="M6370" s="137">
        <v>121.43</v>
      </c>
    </row>
    <row r="6371" spans="10:13" ht="14.4" hidden="1" x14ac:dyDescent="0.3">
      <c r="J6371" s="137">
        <v>3177.16</v>
      </c>
      <c r="K6371" s="137">
        <v>0</v>
      </c>
      <c r="L6371" s="137">
        <v>0</v>
      </c>
      <c r="M6371" s="137">
        <v>288.83</v>
      </c>
    </row>
    <row r="6372" spans="10:13" ht="14.4" hidden="1" x14ac:dyDescent="0.3">
      <c r="J6372" s="137">
        <v>1271.8800000000001</v>
      </c>
      <c r="K6372" s="137">
        <v>0</v>
      </c>
      <c r="L6372" s="137">
        <v>0</v>
      </c>
      <c r="M6372" s="137">
        <v>115.63</v>
      </c>
    </row>
    <row r="6373" spans="10:13" ht="14.4" hidden="1" x14ac:dyDescent="0.3">
      <c r="J6373" s="137">
        <v>1821.88</v>
      </c>
      <c r="K6373" s="137">
        <v>0</v>
      </c>
      <c r="L6373" s="137">
        <v>0</v>
      </c>
      <c r="M6373" s="137">
        <v>165.63</v>
      </c>
    </row>
    <row r="6374" spans="10:13" ht="14.4" hidden="1" x14ac:dyDescent="0.3">
      <c r="J6374" s="137">
        <v>2577.5</v>
      </c>
      <c r="K6374" s="137">
        <v>2577.5</v>
      </c>
      <c r="L6374" s="137">
        <v>0</v>
      </c>
      <c r="M6374" s="137">
        <v>0</v>
      </c>
    </row>
    <row r="6375" spans="10:13" ht="14.4" hidden="1" x14ac:dyDescent="0.3">
      <c r="J6375" s="137">
        <v>15825</v>
      </c>
      <c r="K6375" s="137">
        <v>0</v>
      </c>
      <c r="L6375" s="137">
        <v>15825</v>
      </c>
      <c r="M6375" s="137">
        <v>0</v>
      </c>
    </row>
    <row r="6376" spans="10:13" ht="14.4" hidden="1" x14ac:dyDescent="0.3">
      <c r="J6376" s="137">
        <v>61860</v>
      </c>
      <c r="K6376" s="137">
        <v>61860</v>
      </c>
      <c r="L6376" s="137">
        <v>0</v>
      </c>
      <c r="M6376" s="137">
        <v>0</v>
      </c>
    </row>
    <row r="6377" spans="10:13" ht="14.4" hidden="1" x14ac:dyDescent="0.3">
      <c r="J6377" s="137">
        <v>2943.6</v>
      </c>
      <c r="K6377" s="137">
        <v>2676</v>
      </c>
      <c r="L6377" s="137">
        <v>0</v>
      </c>
      <c r="M6377" s="137">
        <v>267.60000000000002</v>
      </c>
    </row>
    <row r="6378" spans="10:13" ht="14.4" hidden="1" x14ac:dyDescent="0.3">
      <c r="J6378" s="137">
        <v>56740.2</v>
      </c>
      <c r="K6378" s="137">
        <v>51582</v>
      </c>
      <c r="L6378" s="137">
        <v>0</v>
      </c>
      <c r="M6378" s="137">
        <v>5158.2</v>
      </c>
    </row>
    <row r="6379" spans="10:13" ht="14.4" hidden="1" x14ac:dyDescent="0.3">
      <c r="J6379" s="137">
        <v>8000</v>
      </c>
      <c r="K6379" s="137">
        <v>8000</v>
      </c>
      <c r="L6379" s="137">
        <v>0</v>
      </c>
      <c r="M6379" s="137">
        <v>0</v>
      </c>
    </row>
    <row r="6380" spans="10:13" ht="14.4" hidden="1" x14ac:dyDescent="0.3">
      <c r="J6380" s="137">
        <v>3451.25</v>
      </c>
      <c r="K6380" s="137">
        <v>3137.5</v>
      </c>
      <c r="L6380" s="137">
        <v>0</v>
      </c>
      <c r="M6380" s="137">
        <v>313.75</v>
      </c>
    </row>
    <row r="6381" spans="10:13" ht="14.4" hidden="1" x14ac:dyDescent="0.3">
      <c r="J6381" s="137">
        <v>3168</v>
      </c>
      <c r="K6381" s="137">
        <v>2880</v>
      </c>
      <c r="L6381" s="137">
        <v>0</v>
      </c>
      <c r="M6381" s="137">
        <v>288</v>
      </c>
    </row>
    <row r="6382" spans="10:13" ht="14.4" hidden="1" x14ac:dyDescent="0.3">
      <c r="J6382" s="137">
        <v>20919.599999999999</v>
      </c>
      <c r="K6382" s="137">
        <v>17433</v>
      </c>
      <c r="L6382" s="137">
        <v>0</v>
      </c>
      <c r="M6382" s="137">
        <v>3486.6</v>
      </c>
    </row>
    <row r="6383" spans="10:13" ht="14.4" hidden="1" x14ac:dyDescent="0.3">
      <c r="J6383" s="137">
        <v>4757.03</v>
      </c>
      <c r="K6383" s="137">
        <v>0</v>
      </c>
      <c r="L6383" s="137">
        <v>4757.03</v>
      </c>
      <c r="M6383" s="137">
        <v>0</v>
      </c>
    </row>
    <row r="6384" spans="10:13" ht="14.4" hidden="1" x14ac:dyDescent="0.3">
      <c r="J6384" s="137">
        <v>8053.53</v>
      </c>
      <c r="K6384" s="137">
        <v>7680</v>
      </c>
      <c r="L6384" s="137">
        <v>373.53</v>
      </c>
      <c r="M6384" s="137">
        <v>0</v>
      </c>
    </row>
    <row r="6385" spans="10:13" ht="14.4" hidden="1" x14ac:dyDescent="0.3">
      <c r="J6385" s="137">
        <v>1878.81</v>
      </c>
      <c r="K6385" s="137">
        <v>0</v>
      </c>
      <c r="L6385" s="137">
        <v>1878.81</v>
      </c>
      <c r="M6385" s="137">
        <v>0</v>
      </c>
    </row>
    <row r="6386" spans="10:13" ht="14.4" hidden="1" x14ac:dyDescent="0.3">
      <c r="J6386" s="137">
        <v>970.2</v>
      </c>
      <c r="K6386" s="137">
        <v>924</v>
      </c>
      <c r="L6386" s="137">
        <v>0</v>
      </c>
      <c r="M6386" s="137">
        <v>46.2</v>
      </c>
    </row>
    <row r="6387" spans="10:13" ht="14.4" hidden="1" x14ac:dyDescent="0.3">
      <c r="J6387" s="137">
        <v>1508.56</v>
      </c>
      <c r="K6387" s="137">
        <v>0</v>
      </c>
      <c r="L6387" s="137">
        <v>1436.72</v>
      </c>
      <c r="M6387" s="137">
        <v>71.84</v>
      </c>
    </row>
    <row r="6388" spans="10:13" ht="14.4" hidden="1" x14ac:dyDescent="0.3">
      <c r="J6388" s="137">
        <v>8979.15</v>
      </c>
      <c r="K6388" s="137">
        <v>8549</v>
      </c>
      <c r="L6388" s="137">
        <v>2.57</v>
      </c>
      <c r="M6388" s="137">
        <v>427.58</v>
      </c>
    </row>
    <row r="6389" spans="10:13" ht="14.4" hidden="1" x14ac:dyDescent="0.3">
      <c r="J6389" s="137">
        <v>97.27</v>
      </c>
      <c r="K6389" s="137">
        <v>0</v>
      </c>
      <c r="L6389" s="137">
        <v>92.64</v>
      </c>
      <c r="M6389" s="137">
        <v>4.63</v>
      </c>
    </row>
    <row r="6390" spans="10:13" ht="14.4" hidden="1" x14ac:dyDescent="0.3">
      <c r="J6390" s="137">
        <v>2938.95</v>
      </c>
      <c r="K6390" s="137">
        <v>2799</v>
      </c>
      <c r="L6390" s="137">
        <v>0</v>
      </c>
      <c r="M6390" s="137">
        <v>139.94999999999999</v>
      </c>
    </row>
    <row r="6391" spans="10:13" ht="14.4" hidden="1" x14ac:dyDescent="0.3">
      <c r="J6391" s="137">
        <v>2909.28</v>
      </c>
      <c r="K6391" s="137">
        <v>0</v>
      </c>
      <c r="L6391" s="137">
        <v>2770.74</v>
      </c>
      <c r="M6391" s="137">
        <v>138.54</v>
      </c>
    </row>
    <row r="6392" spans="10:13" ht="14.4" hidden="1" x14ac:dyDescent="0.3">
      <c r="J6392" s="137">
        <v>5761.35</v>
      </c>
      <c r="K6392" s="137">
        <v>5487</v>
      </c>
      <c r="L6392" s="137">
        <v>0</v>
      </c>
      <c r="M6392" s="137">
        <v>274.35000000000002</v>
      </c>
    </row>
    <row r="6393" spans="10:13" ht="14.4" hidden="1" x14ac:dyDescent="0.3">
      <c r="J6393" s="137">
        <v>378.32</v>
      </c>
      <c r="K6393" s="137">
        <v>0</v>
      </c>
      <c r="L6393" s="137">
        <v>360.3</v>
      </c>
      <c r="M6393" s="137">
        <v>18.02</v>
      </c>
    </row>
    <row r="6394" spans="10:13" ht="14.4" hidden="1" x14ac:dyDescent="0.3">
      <c r="J6394" s="137">
        <v>1398.6</v>
      </c>
      <c r="K6394" s="137">
        <v>1332</v>
      </c>
      <c r="L6394" s="137">
        <v>0</v>
      </c>
      <c r="M6394" s="137">
        <v>66.599999999999994</v>
      </c>
    </row>
    <row r="6395" spans="10:13" ht="14.4" hidden="1" x14ac:dyDescent="0.3">
      <c r="J6395" s="137">
        <v>1452.69</v>
      </c>
      <c r="K6395" s="137">
        <v>0</v>
      </c>
      <c r="L6395" s="137">
        <v>1383.51</v>
      </c>
      <c r="M6395" s="137">
        <v>69.180000000000007</v>
      </c>
    </row>
    <row r="6396" spans="10:13" ht="14.4" hidden="1" x14ac:dyDescent="0.3">
      <c r="J6396" s="137">
        <v>2616.4699999999998</v>
      </c>
      <c r="K6396" s="137">
        <v>0</v>
      </c>
      <c r="L6396" s="137">
        <v>2491.88</v>
      </c>
      <c r="M6396" s="137">
        <v>124.59</v>
      </c>
    </row>
    <row r="6397" spans="10:13" ht="14.4" hidden="1" x14ac:dyDescent="0.3">
      <c r="J6397" s="137">
        <v>1398.6</v>
      </c>
      <c r="K6397" s="137">
        <v>1332</v>
      </c>
      <c r="L6397" s="137">
        <v>0</v>
      </c>
      <c r="M6397" s="137">
        <v>66.599999999999994</v>
      </c>
    </row>
    <row r="6398" spans="10:13" ht="14.4" hidden="1" x14ac:dyDescent="0.3">
      <c r="J6398" s="137">
        <v>10.35</v>
      </c>
      <c r="K6398" s="137">
        <v>0</v>
      </c>
      <c r="L6398" s="137">
        <v>0</v>
      </c>
      <c r="M6398" s="137">
        <v>10.35</v>
      </c>
    </row>
    <row r="6399" spans="10:13" ht="14.4" hidden="1" x14ac:dyDescent="0.3">
      <c r="J6399" s="137">
        <v>135.44999999999999</v>
      </c>
      <c r="K6399" s="137">
        <v>0</v>
      </c>
      <c r="L6399" s="137">
        <v>0</v>
      </c>
      <c r="M6399" s="137">
        <v>135.44999999999999</v>
      </c>
    </row>
    <row r="6400" spans="10:13" ht="14.4" hidden="1" x14ac:dyDescent="0.3">
      <c r="J6400" s="137">
        <v>1851.21</v>
      </c>
      <c r="K6400" s="137">
        <v>1712.5</v>
      </c>
      <c r="L6400" s="137">
        <v>0</v>
      </c>
      <c r="M6400" s="137">
        <v>138.71</v>
      </c>
    </row>
    <row r="6401" spans="10:13" ht="14.4" hidden="1" x14ac:dyDescent="0.3">
      <c r="J6401" s="137">
        <v>11736.96</v>
      </c>
      <c r="K6401" s="137">
        <v>10857.5</v>
      </c>
      <c r="L6401" s="137">
        <v>0</v>
      </c>
      <c r="M6401" s="137">
        <v>879.46</v>
      </c>
    </row>
    <row r="6402" spans="10:13" ht="14.4" hidden="1" x14ac:dyDescent="0.3">
      <c r="J6402" s="137">
        <v>55667.7</v>
      </c>
      <c r="K6402" s="137">
        <v>15232</v>
      </c>
      <c r="L6402" s="137">
        <v>35375</v>
      </c>
      <c r="M6402" s="137">
        <v>5060.7</v>
      </c>
    </row>
    <row r="6403" spans="10:13" ht="14.4" hidden="1" x14ac:dyDescent="0.3">
      <c r="J6403" s="137">
        <v>50379.44</v>
      </c>
      <c r="K6403" s="137">
        <v>48051</v>
      </c>
      <c r="L6403" s="137">
        <v>2328.44</v>
      </c>
      <c r="M6403" s="137">
        <v>0</v>
      </c>
    </row>
    <row r="6404" spans="10:13" ht="14.4" hidden="1" x14ac:dyDescent="0.3">
      <c r="J6404" s="137">
        <v>4244.5</v>
      </c>
      <c r="K6404" s="137">
        <v>4244.5</v>
      </c>
      <c r="L6404" s="137">
        <v>0</v>
      </c>
      <c r="M6404" s="137">
        <v>0</v>
      </c>
    </row>
    <row r="6405" spans="10:13" ht="14.4" hidden="1" x14ac:dyDescent="0.3">
      <c r="J6405" s="137">
        <v>10763.66</v>
      </c>
      <c r="K6405" s="137">
        <v>11469</v>
      </c>
      <c r="L6405" s="137">
        <v>0</v>
      </c>
      <c r="M6405" s="137">
        <v>-705.34</v>
      </c>
    </row>
    <row r="6406" spans="10:13" ht="14.4" hidden="1" x14ac:dyDescent="0.3">
      <c r="J6406" s="137">
        <v>3054.91</v>
      </c>
      <c r="K6406" s="137">
        <v>2826</v>
      </c>
      <c r="L6406" s="137">
        <v>0</v>
      </c>
      <c r="M6406" s="137">
        <v>228.91</v>
      </c>
    </row>
    <row r="6407" spans="10:13" ht="14.4" hidden="1" x14ac:dyDescent="0.3">
      <c r="J6407" s="137">
        <v>2610.0700000000002</v>
      </c>
      <c r="K6407" s="137">
        <v>2414.5</v>
      </c>
      <c r="L6407" s="137">
        <v>0</v>
      </c>
      <c r="M6407" s="137">
        <v>195.57</v>
      </c>
    </row>
    <row r="6408" spans="10:13" ht="14.4" hidden="1" x14ac:dyDescent="0.3">
      <c r="J6408" s="137">
        <v>4530.47</v>
      </c>
      <c r="K6408" s="137">
        <v>4191</v>
      </c>
      <c r="L6408" s="137">
        <v>0</v>
      </c>
      <c r="M6408" s="137">
        <v>339.47</v>
      </c>
    </row>
    <row r="6409" spans="10:13" ht="14.4" hidden="1" x14ac:dyDescent="0.3">
      <c r="J6409" s="137">
        <v>2269.02</v>
      </c>
      <c r="K6409" s="137">
        <v>2099</v>
      </c>
      <c r="L6409" s="137">
        <v>0</v>
      </c>
      <c r="M6409" s="137">
        <v>170.02</v>
      </c>
    </row>
    <row r="6410" spans="10:13" ht="14.4" hidden="1" x14ac:dyDescent="0.3">
      <c r="J6410" s="137">
        <v>5500</v>
      </c>
      <c r="K6410" s="137">
        <v>5500</v>
      </c>
      <c r="L6410" s="137">
        <v>0</v>
      </c>
      <c r="M6410" s="137">
        <v>0</v>
      </c>
    </row>
    <row r="6411" spans="10:13" ht="14.4" hidden="1" x14ac:dyDescent="0.3">
      <c r="J6411" s="137">
        <v>649.1</v>
      </c>
      <c r="K6411" s="137">
        <v>580.5</v>
      </c>
      <c r="L6411" s="137">
        <v>15</v>
      </c>
      <c r="M6411" s="137">
        <v>53.6</v>
      </c>
    </row>
    <row r="6412" spans="10:13" ht="14.4" hidden="1" x14ac:dyDescent="0.3">
      <c r="J6412" s="137">
        <v>11649.55</v>
      </c>
      <c r="K6412" s="137">
        <v>10566</v>
      </c>
      <c r="L6412" s="137">
        <v>25.41</v>
      </c>
      <c r="M6412" s="137">
        <v>1058.1400000000001</v>
      </c>
    </row>
    <row r="6413" spans="10:13" ht="14.4" hidden="1" x14ac:dyDescent="0.3">
      <c r="J6413" s="137">
        <v>2050</v>
      </c>
      <c r="K6413" s="137">
        <v>2050</v>
      </c>
      <c r="L6413" s="137">
        <v>0</v>
      </c>
      <c r="M6413" s="137">
        <v>0</v>
      </c>
    </row>
    <row r="6414" spans="10:13" ht="14.4" hidden="1" x14ac:dyDescent="0.3">
      <c r="J6414" s="137">
        <v>6000</v>
      </c>
      <c r="K6414" s="137">
        <v>6000</v>
      </c>
      <c r="L6414" s="137">
        <v>0</v>
      </c>
      <c r="M6414" s="137">
        <v>0</v>
      </c>
    </row>
    <row r="6415" spans="10:13" ht="14.4" hidden="1" x14ac:dyDescent="0.3">
      <c r="J6415" s="137">
        <v>14558.4</v>
      </c>
      <c r="K6415" s="137">
        <v>12132</v>
      </c>
      <c r="L6415" s="137">
        <v>0</v>
      </c>
      <c r="M6415" s="137">
        <v>2426.4</v>
      </c>
    </row>
    <row r="6416" spans="10:13" ht="14.4" hidden="1" x14ac:dyDescent="0.3">
      <c r="J6416" s="137">
        <v>887.57</v>
      </c>
      <c r="K6416" s="137">
        <v>845.3</v>
      </c>
      <c r="L6416" s="137">
        <v>0</v>
      </c>
      <c r="M6416" s="137">
        <v>42.27</v>
      </c>
    </row>
    <row r="6417" spans="10:13" ht="14.4" hidden="1" x14ac:dyDescent="0.3">
      <c r="J6417" s="137">
        <v>581</v>
      </c>
      <c r="K6417" s="137">
        <v>581</v>
      </c>
      <c r="L6417" s="137">
        <v>0</v>
      </c>
      <c r="M6417" s="137">
        <v>0</v>
      </c>
    </row>
    <row r="6418" spans="10:13" ht="14.4" hidden="1" x14ac:dyDescent="0.3">
      <c r="J6418" s="137">
        <v>30600</v>
      </c>
      <c r="K6418" s="137">
        <v>25500</v>
      </c>
      <c r="L6418" s="137">
        <v>0</v>
      </c>
      <c r="M6418" s="137">
        <v>5100</v>
      </c>
    </row>
    <row r="6419" spans="10:13" ht="14.4" hidden="1" x14ac:dyDescent="0.3">
      <c r="J6419" s="137">
        <v>13145</v>
      </c>
      <c r="K6419" s="137">
        <v>13145</v>
      </c>
      <c r="L6419" s="137">
        <v>0</v>
      </c>
      <c r="M6419" s="137">
        <v>0</v>
      </c>
    </row>
    <row r="6420" spans="10:13" ht="14.4" hidden="1" x14ac:dyDescent="0.3">
      <c r="J6420" s="137">
        <v>13995</v>
      </c>
      <c r="K6420" s="137">
        <v>13995</v>
      </c>
      <c r="L6420" s="137">
        <v>0</v>
      </c>
      <c r="M6420" s="137">
        <v>0</v>
      </c>
    </row>
    <row r="6421" spans="10:13" ht="14.4" hidden="1" x14ac:dyDescent="0.3">
      <c r="J6421" s="137">
        <v>1267.2</v>
      </c>
      <c r="K6421" s="137">
        <v>1152</v>
      </c>
      <c r="L6421" s="137">
        <v>0</v>
      </c>
      <c r="M6421" s="137">
        <v>115.2</v>
      </c>
    </row>
    <row r="6422" spans="10:13" ht="14.4" hidden="1" x14ac:dyDescent="0.3">
      <c r="J6422" s="137">
        <v>10500</v>
      </c>
      <c r="K6422" s="137">
        <v>10000</v>
      </c>
      <c r="L6422" s="137">
        <v>0</v>
      </c>
      <c r="M6422" s="137">
        <v>500</v>
      </c>
    </row>
    <row r="6423" spans="10:13" ht="14.4" hidden="1" x14ac:dyDescent="0.3">
      <c r="J6423" s="137">
        <v>6500</v>
      </c>
      <c r="K6423" s="137">
        <v>6500</v>
      </c>
      <c r="L6423" s="137">
        <v>0</v>
      </c>
      <c r="M6423" s="137">
        <v>0</v>
      </c>
    </row>
    <row r="6424" spans="10:13" ht="14.4" hidden="1" x14ac:dyDescent="0.3">
      <c r="J6424" s="137">
        <v>15000</v>
      </c>
      <c r="K6424" s="137">
        <v>15000</v>
      </c>
      <c r="L6424" s="137">
        <v>0</v>
      </c>
      <c r="M6424" s="137">
        <v>0</v>
      </c>
    </row>
    <row r="6425" spans="10:13" ht="14.4" hidden="1" x14ac:dyDescent="0.3">
      <c r="J6425" s="137">
        <v>3145</v>
      </c>
      <c r="K6425" s="137">
        <v>3145</v>
      </c>
      <c r="L6425" s="137">
        <v>0</v>
      </c>
      <c r="M6425" s="137">
        <v>0</v>
      </c>
    </row>
    <row r="6426" spans="10:13" ht="14.4" hidden="1" x14ac:dyDescent="0.3">
      <c r="J6426" s="137">
        <v>4587</v>
      </c>
      <c r="K6426" s="137">
        <v>4587</v>
      </c>
      <c r="L6426" s="137">
        <v>0</v>
      </c>
      <c r="M6426" s="137">
        <v>0</v>
      </c>
    </row>
    <row r="6427" spans="10:13" ht="14.4" hidden="1" x14ac:dyDescent="0.3">
      <c r="J6427" s="137">
        <v>5964</v>
      </c>
      <c r="K6427" s="137">
        <v>5964</v>
      </c>
      <c r="L6427" s="137">
        <v>0</v>
      </c>
      <c r="M6427" s="137">
        <v>0</v>
      </c>
    </row>
    <row r="6428" spans="10:13" ht="14.4" hidden="1" x14ac:dyDescent="0.3">
      <c r="J6428" s="137">
        <v>1490.4</v>
      </c>
      <c r="K6428" s="137">
        <v>1242</v>
      </c>
      <c r="L6428" s="137">
        <v>0</v>
      </c>
      <c r="M6428" s="137">
        <v>248.4</v>
      </c>
    </row>
    <row r="6429" spans="10:13" ht="14.4" hidden="1" x14ac:dyDescent="0.3">
      <c r="J6429" s="137">
        <v>1490.4</v>
      </c>
      <c r="K6429" s="137">
        <v>1242</v>
      </c>
      <c r="L6429" s="137">
        <v>0</v>
      </c>
      <c r="M6429" s="137">
        <v>248.4</v>
      </c>
    </row>
    <row r="6430" spans="10:13" ht="14.4" hidden="1" x14ac:dyDescent="0.3">
      <c r="J6430" s="137">
        <v>4414.12</v>
      </c>
      <c r="K6430" s="137">
        <v>3672</v>
      </c>
      <c r="L6430" s="137">
        <v>6.43</v>
      </c>
      <c r="M6430" s="137">
        <v>735.69</v>
      </c>
    </row>
    <row r="6431" spans="10:13" ht="14.4" hidden="1" x14ac:dyDescent="0.3">
      <c r="J6431" s="137">
        <v>3056</v>
      </c>
      <c r="K6431" s="137">
        <v>3051</v>
      </c>
      <c r="L6431" s="137">
        <v>5</v>
      </c>
      <c r="M6431" s="137">
        <v>0</v>
      </c>
    </row>
    <row r="6432" spans="10:13" ht="14.4" hidden="1" x14ac:dyDescent="0.3">
      <c r="J6432" s="137">
        <v>5368.5</v>
      </c>
      <c r="K6432" s="137">
        <v>5368.5</v>
      </c>
      <c r="L6432" s="137">
        <v>0</v>
      </c>
      <c r="M6432" s="137">
        <v>0</v>
      </c>
    </row>
    <row r="6433" spans="10:13" ht="14.4" hidden="1" x14ac:dyDescent="0.3">
      <c r="J6433" s="137">
        <v>5547.5</v>
      </c>
      <c r="K6433" s="137">
        <v>5547.5</v>
      </c>
      <c r="L6433" s="137">
        <v>0</v>
      </c>
      <c r="M6433" s="137">
        <v>0</v>
      </c>
    </row>
    <row r="6434" spans="10:13" ht="14.4" hidden="1" x14ac:dyDescent="0.3">
      <c r="J6434" s="137">
        <v>10426</v>
      </c>
      <c r="K6434" s="137">
        <v>3031</v>
      </c>
      <c r="L6434" s="137">
        <v>7395</v>
      </c>
      <c r="M6434" s="137">
        <v>0</v>
      </c>
    </row>
    <row r="6435" spans="10:13" ht="14.4" hidden="1" x14ac:dyDescent="0.3">
      <c r="J6435" s="137">
        <v>37917.5</v>
      </c>
      <c r="K6435" s="137">
        <v>37917.5</v>
      </c>
      <c r="L6435" s="137">
        <v>0</v>
      </c>
      <c r="M6435" s="137">
        <v>0</v>
      </c>
    </row>
    <row r="6436" spans="10:13" ht="14.4" hidden="1" x14ac:dyDescent="0.3">
      <c r="J6436" s="137">
        <v>3052.01</v>
      </c>
      <c r="K6436" s="137">
        <v>3051</v>
      </c>
      <c r="L6436" s="137">
        <v>1.01</v>
      </c>
      <c r="M6436" s="137">
        <v>0</v>
      </c>
    </row>
    <row r="6437" spans="10:13" ht="14.4" hidden="1" x14ac:dyDescent="0.3">
      <c r="J6437" s="137">
        <v>4700</v>
      </c>
      <c r="K6437" s="137">
        <v>4000</v>
      </c>
      <c r="L6437" s="137">
        <v>700</v>
      </c>
      <c r="M6437" s="137">
        <v>0</v>
      </c>
    </row>
    <row r="6438" spans="10:13" ht="14.4" hidden="1" x14ac:dyDescent="0.3">
      <c r="J6438" s="137">
        <v>6978</v>
      </c>
      <c r="K6438" s="137">
        <v>6978</v>
      </c>
      <c r="L6438" s="137">
        <v>0</v>
      </c>
      <c r="M6438" s="137">
        <v>0</v>
      </c>
    </row>
    <row r="6439" spans="10:13" ht="14.4" hidden="1" x14ac:dyDescent="0.3">
      <c r="J6439" s="137">
        <v>10896</v>
      </c>
      <c r="K6439" s="137">
        <v>10896</v>
      </c>
      <c r="L6439" s="137">
        <v>0</v>
      </c>
      <c r="M6439" s="137">
        <v>0</v>
      </c>
    </row>
    <row r="6440" spans="10:13" ht="14.4" hidden="1" x14ac:dyDescent="0.3">
      <c r="J6440" s="137">
        <v>3800</v>
      </c>
      <c r="K6440" s="137">
        <v>3467.14</v>
      </c>
      <c r="L6440" s="137">
        <v>332.86</v>
      </c>
      <c r="M6440" s="137">
        <v>0</v>
      </c>
    </row>
    <row r="6441" spans="10:13" ht="14.4" hidden="1" x14ac:dyDescent="0.3">
      <c r="J6441" s="137">
        <v>1200</v>
      </c>
      <c r="K6441" s="137">
        <v>1141.26</v>
      </c>
      <c r="L6441" s="137">
        <v>58.74</v>
      </c>
      <c r="M6441" s="137">
        <v>0</v>
      </c>
    </row>
    <row r="6442" spans="10:13" ht="14.4" hidden="1" x14ac:dyDescent="0.3">
      <c r="J6442" s="137">
        <v>742.5</v>
      </c>
      <c r="K6442" s="137">
        <v>742.5</v>
      </c>
      <c r="L6442" s="137">
        <v>0</v>
      </c>
      <c r="M6442" s="137">
        <v>0</v>
      </c>
    </row>
    <row r="6443" spans="10:13" ht="14.4" hidden="1" x14ac:dyDescent="0.3">
      <c r="J6443" s="137">
        <v>3960.5</v>
      </c>
      <c r="K6443" s="137">
        <v>3960.5</v>
      </c>
      <c r="L6443" s="137">
        <v>0</v>
      </c>
      <c r="M6443" s="137">
        <v>0</v>
      </c>
    </row>
    <row r="6444" spans="10:13" ht="14.4" hidden="1" x14ac:dyDescent="0.3">
      <c r="J6444" s="137">
        <v>3226.4</v>
      </c>
      <c r="K6444" s="137">
        <v>2661.5</v>
      </c>
      <c r="L6444" s="137">
        <v>564.9</v>
      </c>
      <c r="M6444" s="137">
        <v>0</v>
      </c>
    </row>
    <row r="6445" spans="10:13" ht="14.4" hidden="1" x14ac:dyDescent="0.3">
      <c r="J6445" s="137">
        <v>11000</v>
      </c>
      <c r="K6445" s="137">
        <v>11000</v>
      </c>
      <c r="L6445" s="137">
        <v>0</v>
      </c>
      <c r="M6445" s="137">
        <v>0</v>
      </c>
    </row>
    <row r="6446" spans="10:13" ht="14.4" hidden="1" x14ac:dyDescent="0.3">
      <c r="J6446" s="137">
        <v>7500</v>
      </c>
      <c r="K6446" s="137">
        <v>7500</v>
      </c>
      <c r="L6446" s="137">
        <v>0</v>
      </c>
      <c r="M6446" s="137">
        <v>0</v>
      </c>
    </row>
    <row r="6447" spans="10:13" ht="14.4" hidden="1" x14ac:dyDescent="0.3">
      <c r="J6447" s="137">
        <v>6926.44</v>
      </c>
      <c r="K6447" s="137">
        <v>6757.5</v>
      </c>
      <c r="L6447" s="137">
        <v>168.94</v>
      </c>
      <c r="M6447" s="137">
        <v>0</v>
      </c>
    </row>
    <row r="6448" spans="10:13" ht="14.4" hidden="1" x14ac:dyDescent="0.3">
      <c r="J6448" s="137">
        <v>24184.75</v>
      </c>
      <c r="K6448" s="137">
        <v>0</v>
      </c>
      <c r="L6448" s="137">
        <v>20153.96</v>
      </c>
      <c r="M6448" s="137">
        <v>4030.79</v>
      </c>
    </row>
    <row r="6449" spans="10:13" ht="14.4" hidden="1" x14ac:dyDescent="0.3">
      <c r="J6449" s="137">
        <v>195043.85</v>
      </c>
      <c r="K6449" s="137">
        <v>0</v>
      </c>
      <c r="L6449" s="137">
        <v>162536.54</v>
      </c>
      <c r="M6449" s="137">
        <v>32507.31</v>
      </c>
    </row>
    <row r="6450" spans="10:13" ht="14.4" hidden="1" x14ac:dyDescent="0.3">
      <c r="J6450" s="137">
        <v>101851.57</v>
      </c>
      <c r="K6450" s="137">
        <v>101105.5</v>
      </c>
      <c r="L6450" s="137">
        <v>746.07</v>
      </c>
      <c r="M6450" s="137">
        <v>0</v>
      </c>
    </row>
    <row r="6451" spans="10:13" ht="14.4" hidden="1" x14ac:dyDescent="0.3">
      <c r="J6451" s="137">
        <v>1442.8</v>
      </c>
      <c r="K6451" s="137">
        <v>1202.33</v>
      </c>
      <c r="L6451" s="137">
        <v>0</v>
      </c>
      <c r="M6451" s="137">
        <v>240.47</v>
      </c>
    </row>
    <row r="6452" spans="10:13" ht="14.4" hidden="1" x14ac:dyDescent="0.3">
      <c r="J6452" s="137">
        <v>8070.72</v>
      </c>
      <c r="K6452" s="137">
        <v>8070.72</v>
      </c>
      <c r="L6452" s="137">
        <v>0</v>
      </c>
      <c r="M6452" s="137">
        <v>0</v>
      </c>
    </row>
    <row r="6453" spans="10:13" ht="14.4" hidden="1" x14ac:dyDescent="0.3">
      <c r="J6453" s="137">
        <v>7187.5</v>
      </c>
      <c r="K6453" s="137">
        <v>2732.5</v>
      </c>
      <c r="L6453" s="137">
        <v>4455</v>
      </c>
      <c r="M6453" s="137">
        <v>0</v>
      </c>
    </row>
    <row r="6454" spans="10:13" ht="14.4" hidden="1" x14ac:dyDescent="0.3">
      <c r="J6454" s="137">
        <v>1982.73</v>
      </c>
      <c r="K6454" s="137">
        <v>1870.5</v>
      </c>
      <c r="L6454" s="137">
        <v>0</v>
      </c>
      <c r="M6454" s="137">
        <v>112.23</v>
      </c>
    </row>
    <row r="6455" spans="10:13" ht="14.4" hidden="1" x14ac:dyDescent="0.3">
      <c r="J6455" s="137">
        <v>15759</v>
      </c>
      <c r="K6455" s="137">
        <v>15759</v>
      </c>
      <c r="L6455" s="137">
        <v>0</v>
      </c>
      <c r="M6455" s="137">
        <v>0</v>
      </c>
    </row>
    <row r="6456" spans="10:13" ht="14.4" hidden="1" x14ac:dyDescent="0.3">
      <c r="J6456" s="137">
        <v>7500</v>
      </c>
      <c r="K6456" s="137">
        <v>7500</v>
      </c>
      <c r="L6456" s="137">
        <v>0</v>
      </c>
      <c r="M6456" s="137">
        <v>0</v>
      </c>
    </row>
    <row r="6457" spans="10:13" ht="14.4" hidden="1" x14ac:dyDescent="0.3">
      <c r="J6457" s="137">
        <v>275.37</v>
      </c>
      <c r="K6457" s="137">
        <v>250.8</v>
      </c>
      <c r="L6457" s="137">
        <v>24.57</v>
      </c>
      <c r="M6457" s="137">
        <v>0</v>
      </c>
    </row>
    <row r="6458" spans="10:13" ht="14.4" hidden="1" x14ac:dyDescent="0.3">
      <c r="J6458" s="137">
        <v>1096.79</v>
      </c>
      <c r="K6458" s="137">
        <v>495</v>
      </c>
      <c r="L6458" s="137">
        <v>502.08</v>
      </c>
      <c r="M6458" s="137">
        <v>99.71</v>
      </c>
    </row>
    <row r="6459" spans="10:13" ht="14.4" hidden="1" x14ac:dyDescent="0.3">
      <c r="J6459" s="137">
        <v>5129</v>
      </c>
      <c r="K6459" s="137">
        <v>5129</v>
      </c>
      <c r="L6459" s="137">
        <v>0</v>
      </c>
      <c r="M6459" s="137">
        <v>0</v>
      </c>
    </row>
    <row r="6460" spans="10:13" ht="14.4" hidden="1" x14ac:dyDescent="0.3">
      <c r="J6460" s="137">
        <v>1307</v>
      </c>
      <c r="K6460" s="137">
        <v>1307</v>
      </c>
      <c r="L6460" s="137">
        <v>0</v>
      </c>
      <c r="M6460" s="137">
        <v>0</v>
      </c>
    </row>
    <row r="6461" spans="10:13" ht="14.4" hidden="1" x14ac:dyDescent="0.3">
      <c r="J6461" s="137">
        <v>15370</v>
      </c>
      <c r="K6461" s="137">
        <v>14465.47</v>
      </c>
      <c r="L6461" s="137">
        <v>34.53</v>
      </c>
      <c r="M6461" s="137">
        <v>870</v>
      </c>
    </row>
    <row r="6462" spans="10:13" ht="14.4" hidden="1" x14ac:dyDescent="0.3">
      <c r="J6462" s="137">
        <v>1281.1500000000001</v>
      </c>
      <c r="K6462" s="137">
        <v>1180.5</v>
      </c>
      <c r="L6462" s="137">
        <v>28.13</v>
      </c>
      <c r="M6462" s="137">
        <v>72.52</v>
      </c>
    </row>
    <row r="6463" spans="10:13" ht="14.4" hidden="1" x14ac:dyDescent="0.3">
      <c r="J6463" s="137">
        <v>1638</v>
      </c>
      <c r="K6463" s="137">
        <v>1638</v>
      </c>
      <c r="L6463" s="137">
        <v>0</v>
      </c>
      <c r="M6463" s="137">
        <v>0</v>
      </c>
    </row>
    <row r="6464" spans="10:13" ht="14.4" hidden="1" x14ac:dyDescent="0.3">
      <c r="J6464" s="137">
        <v>26000</v>
      </c>
      <c r="K6464" s="137">
        <v>19500</v>
      </c>
      <c r="L6464" s="137">
        <v>2166.67</v>
      </c>
      <c r="M6464" s="137">
        <v>4333.33</v>
      </c>
    </row>
    <row r="6465" spans="10:13" ht="14.4" hidden="1" x14ac:dyDescent="0.3">
      <c r="J6465" s="137">
        <v>2394</v>
      </c>
      <c r="K6465" s="137">
        <v>2280</v>
      </c>
      <c r="L6465" s="137">
        <v>0</v>
      </c>
      <c r="M6465" s="137">
        <v>114</v>
      </c>
    </row>
    <row r="6466" spans="10:13" ht="14.4" hidden="1" x14ac:dyDescent="0.3">
      <c r="J6466" s="137">
        <v>46104.5</v>
      </c>
      <c r="K6466" s="137">
        <v>46104.5</v>
      </c>
      <c r="L6466" s="137">
        <v>0</v>
      </c>
      <c r="M6466" s="137">
        <v>0</v>
      </c>
    </row>
    <row r="6467" spans="10:13" ht="14.4" hidden="1" x14ac:dyDescent="0.3">
      <c r="J6467" s="137">
        <v>689.6</v>
      </c>
      <c r="K6467" s="137">
        <v>0</v>
      </c>
      <c r="L6467" s="137">
        <v>0</v>
      </c>
      <c r="M6467" s="137">
        <v>689.6</v>
      </c>
    </row>
    <row r="6468" spans="10:13" ht="14.4" hidden="1" x14ac:dyDescent="0.3">
      <c r="J6468" s="137">
        <v>4345.2</v>
      </c>
      <c r="K6468" s="137">
        <v>3621</v>
      </c>
      <c r="L6468" s="137">
        <v>0</v>
      </c>
      <c r="M6468" s="137">
        <v>724.2</v>
      </c>
    </row>
    <row r="6469" spans="10:13" ht="14.4" hidden="1" x14ac:dyDescent="0.3">
      <c r="J6469" s="137">
        <v>1706</v>
      </c>
      <c r="K6469" s="137">
        <v>1706</v>
      </c>
      <c r="L6469" s="137">
        <v>0</v>
      </c>
      <c r="M6469" s="137">
        <v>0</v>
      </c>
    </row>
    <row r="6470" spans="10:13" ht="14.4" hidden="1" x14ac:dyDescent="0.3">
      <c r="J6470" s="137">
        <v>1583.59</v>
      </c>
      <c r="K6470" s="137">
        <v>751.28</v>
      </c>
      <c r="L6470" s="137">
        <v>832.31</v>
      </c>
      <c r="M6470" s="137">
        <v>0</v>
      </c>
    </row>
    <row r="6471" spans="10:13" ht="14.4" hidden="1" x14ac:dyDescent="0.3">
      <c r="J6471" s="137">
        <v>1847.52</v>
      </c>
      <c r="K6471" s="137">
        <v>876.49</v>
      </c>
      <c r="L6471" s="137">
        <v>971.03</v>
      </c>
      <c r="M6471" s="137">
        <v>0</v>
      </c>
    </row>
    <row r="6472" spans="10:13" ht="14.4" hidden="1" x14ac:dyDescent="0.3">
      <c r="J6472" s="137">
        <v>5278.63</v>
      </c>
      <c r="K6472" s="137">
        <v>2504.25</v>
      </c>
      <c r="L6472" s="137">
        <v>2774.38</v>
      </c>
      <c r="M6472" s="137">
        <v>0</v>
      </c>
    </row>
    <row r="6473" spans="10:13" ht="14.4" hidden="1" x14ac:dyDescent="0.3">
      <c r="J6473" s="137">
        <v>1847.52</v>
      </c>
      <c r="K6473" s="137">
        <v>876.49</v>
      </c>
      <c r="L6473" s="137">
        <v>971.03</v>
      </c>
      <c r="M6473" s="137">
        <v>0</v>
      </c>
    </row>
    <row r="6474" spans="10:13" ht="14.4" hidden="1" x14ac:dyDescent="0.3">
      <c r="J6474" s="137">
        <v>10557.24</v>
      </c>
      <c r="K6474" s="137">
        <v>5008.49</v>
      </c>
      <c r="L6474" s="137">
        <v>5548.75</v>
      </c>
      <c r="M6474" s="137">
        <v>0</v>
      </c>
    </row>
    <row r="6475" spans="10:13" ht="14.4" hidden="1" x14ac:dyDescent="0.3">
      <c r="J6475" s="137">
        <v>4563</v>
      </c>
      <c r="K6475" s="137">
        <v>4563</v>
      </c>
      <c r="L6475" s="137">
        <v>0</v>
      </c>
      <c r="M6475" s="137">
        <v>0</v>
      </c>
    </row>
    <row r="6476" spans="10:13" ht="14.4" hidden="1" x14ac:dyDescent="0.3">
      <c r="J6476" s="137">
        <v>683.5</v>
      </c>
      <c r="K6476" s="137">
        <v>683.5</v>
      </c>
      <c r="L6476" s="137">
        <v>0</v>
      </c>
      <c r="M6476" s="137">
        <v>0</v>
      </c>
    </row>
    <row r="6477" spans="10:13" ht="14.4" hidden="1" x14ac:dyDescent="0.3">
      <c r="J6477" s="137">
        <v>47397.71</v>
      </c>
      <c r="K6477" s="137">
        <v>45300</v>
      </c>
      <c r="L6477" s="137">
        <v>2097.71</v>
      </c>
      <c r="M6477" s="137">
        <v>0</v>
      </c>
    </row>
    <row r="6478" spans="10:13" ht="14.4" hidden="1" x14ac:dyDescent="0.3">
      <c r="J6478" s="137">
        <v>4000</v>
      </c>
      <c r="K6478" s="137">
        <v>0</v>
      </c>
      <c r="L6478" s="137">
        <v>4000</v>
      </c>
      <c r="M6478" s="137">
        <v>0</v>
      </c>
    </row>
    <row r="6479" spans="10:13" ht="14.4" hidden="1" x14ac:dyDescent="0.3">
      <c r="J6479" s="137">
        <v>13000</v>
      </c>
      <c r="K6479" s="137">
        <v>9864</v>
      </c>
      <c r="L6479" s="137">
        <v>3136</v>
      </c>
      <c r="M6479" s="137">
        <v>0</v>
      </c>
    </row>
    <row r="6480" spans="10:13" ht="14.4" hidden="1" x14ac:dyDescent="0.3">
      <c r="J6480" s="137">
        <v>993.3</v>
      </c>
      <c r="K6480" s="137">
        <v>946</v>
      </c>
      <c r="L6480" s="137">
        <v>0</v>
      </c>
      <c r="M6480" s="137">
        <v>47.3</v>
      </c>
    </row>
    <row r="6481" spans="10:13" ht="14.4" hidden="1" x14ac:dyDescent="0.3">
      <c r="J6481" s="137">
        <v>1806.29</v>
      </c>
      <c r="K6481" s="137">
        <v>0</v>
      </c>
      <c r="L6481" s="137">
        <v>1720.28</v>
      </c>
      <c r="M6481" s="137">
        <v>86.01</v>
      </c>
    </row>
    <row r="6482" spans="10:13" ht="14.4" hidden="1" x14ac:dyDescent="0.3">
      <c r="J6482" s="137">
        <v>1484</v>
      </c>
      <c r="K6482" s="137">
        <v>0</v>
      </c>
      <c r="L6482" s="137">
        <v>1413.33</v>
      </c>
      <c r="M6482" s="137">
        <v>70.67</v>
      </c>
    </row>
    <row r="6483" spans="10:13" ht="14.4" hidden="1" x14ac:dyDescent="0.3">
      <c r="J6483" s="137">
        <v>567</v>
      </c>
      <c r="K6483" s="137">
        <v>540</v>
      </c>
      <c r="L6483" s="137">
        <v>0</v>
      </c>
      <c r="M6483" s="137">
        <v>27</v>
      </c>
    </row>
    <row r="6484" spans="10:13" ht="14.4" hidden="1" x14ac:dyDescent="0.3">
      <c r="J6484" s="137">
        <v>642.6</v>
      </c>
      <c r="K6484" s="137">
        <v>612</v>
      </c>
      <c r="L6484" s="137">
        <v>0</v>
      </c>
      <c r="M6484" s="137">
        <v>30.6</v>
      </c>
    </row>
    <row r="6485" spans="10:13" ht="14.4" hidden="1" x14ac:dyDescent="0.3">
      <c r="J6485" s="137">
        <v>1484</v>
      </c>
      <c r="K6485" s="137">
        <v>0</v>
      </c>
      <c r="L6485" s="137">
        <v>1413.33</v>
      </c>
      <c r="M6485" s="137">
        <v>70.67</v>
      </c>
    </row>
    <row r="6486" spans="10:13" ht="14.4" hidden="1" x14ac:dyDescent="0.3">
      <c r="J6486" s="137">
        <v>604.79999999999995</v>
      </c>
      <c r="K6486" s="137">
        <v>576</v>
      </c>
      <c r="L6486" s="137">
        <v>0</v>
      </c>
      <c r="M6486" s="137">
        <v>28.8</v>
      </c>
    </row>
    <row r="6487" spans="10:13" ht="14.4" hidden="1" x14ac:dyDescent="0.3">
      <c r="J6487" s="137">
        <v>1484</v>
      </c>
      <c r="K6487" s="137">
        <v>0</v>
      </c>
      <c r="L6487" s="137">
        <v>1413.33</v>
      </c>
      <c r="M6487" s="137">
        <v>70.67</v>
      </c>
    </row>
    <row r="6488" spans="10:13" ht="14.4" hidden="1" x14ac:dyDescent="0.3">
      <c r="J6488" s="137">
        <v>799.05</v>
      </c>
      <c r="K6488" s="137">
        <v>761</v>
      </c>
      <c r="L6488" s="137">
        <v>0</v>
      </c>
      <c r="M6488" s="137">
        <v>38.049999999999997</v>
      </c>
    </row>
    <row r="6489" spans="10:13" ht="14.4" hidden="1" x14ac:dyDescent="0.3">
      <c r="J6489" s="137">
        <v>2905.37</v>
      </c>
      <c r="K6489" s="137">
        <v>0</v>
      </c>
      <c r="L6489" s="137">
        <v>2767.02</v>
      </c>
      <c r="M6489" s="137">
        <v>138.35</v>
      </c>
    </row>
    <row r="6490" spans="10:13" ht="14.4" hidden="1" x14ac:dyDescent="0.3">
      <c r="J6490" s="137">
        <v>6000</v>
      </c>
      <c r="K6490" s="137">
        <v>5594.22</v>
      </c>
      <c r="L6490" s="137">
        <v>66.16</v>
      </c>
      <c r="M6490" s="137">
        <v>339.62</v>
      </c>
    </row>
    <row r="6491" spans="10:13" ht="14.4" hidden="1" x14ac:dyDescent="0.3">
      <c r="J6491" s="137">
        <v>10000</v>
      </c>
      <c r="K6491" s="137">
        <v>9323.7000000000007</v>
      </c>
      <c r="L6491" s="137">
        <v>110.26</v>
      </c>
      <c r="M6491" s="137">
        <v>566.04</v>
      </c>
    </row>
    <row r="6492" spans="10:13" ht="14.4" hidden="1" x14ac:dyDescent="0.3">
      <c r="J6492" s="137">
        <v>1651.2</v>
      </c>
      <c r="K6492" s="137">
        <v>1376</v>
      </c>
      <c r="L6492" s="137">
        <v>0</v>
      </c>
      <c r="M6492" s="137">
        <v>275.2</v>
      </c>
    </row>
    <row r="6493" spans="10:13" ht="14.4" hidden="1" x14ac:dyDescent="0.3">
      <c r="J6493" s="137">
        <v>2494.8000000000002</v>
      </c>
      <c r="K6493" s="137">
        <v>2079</v>
      </c>
      <c r="L6493" s="137">
        <v>0</v>
      </c>
      <c r="M6493" s="137">
        <v>415.8</v>
      </c>
    </row>
    <row r="6494" spans="10:13" ht="14.4" hidden="1" x14ac:dyDescent="0.3">
      <c r="J6494" s="137">
        <v>5014.97</v>
      </c>
      <c r="K6494" s="137">
        <v>3894.89</v>
      </c>
      <c r="L6494" s="137">
        <v>1120.08</v>
      </c>
      <c r="M6494" s="137">
        <v>0</v>
      </c>
    </row>
    <row r="6495" spans="10:13" ht="14.4" hidden="1" x14ac:dyDescent="0.3">
      <c r="J6495" s="137">
        <v>469.01</v>
      </c>
      <c r="K6495" s="137">
        <v>469.01</v>
      </c>
      <c r="L6495" s="137">
        <v>0</v>
      </c>
      <c r="M6495" s="137">
        <v>0</v>
      </c>
    </row>
    <row r="6496" spans="10:13" ht="14.4" hidden="1" x14ac:dyDescent="0.3">
      <c r="J6496" s="137">
        <v>475.34</v>
      </c>
      <c r="K6496" s="137">
        <v>475.34</v>
      </c>
      <c r="L6496" s="137">
        <v>0</v>
      </c>
      <c r="M6496" s="137">
        <v>0</v>
      </c>
    </row>
    <row r="6497" spans="10:13" ht="14.4" hidden="1" x14ac:dyDescent="0.3">
      <c r="J6497" s="137">
        <v>77306.789999999994</v>
      </c>
      <c r="K6497" s="137">
        <v>77306.789999999994</v>
      </c>
      <c r="L6497" s="137">
        <v>0</v>
      </c>
      <c r="M6497" s="137">
        <v>0</v>
      </c>
    </row>
    <row r="6498" spans="10:13" ht="14.4" hidden="1" x14ac:dyDescent="0.3">
      <c r="J6498" s="137">
        <v>638.67999999999995</v>
      </c>
      <c r="K6498" s="137">
        <v>638.67999999999995</v>
      </c>
      <c r="L6498" s="137">
        <v>0</v>
      </c>
      <c r="M6498" s="137">
        <v>0</v>
      </c>
    </row>
    <row r="6499" spans="10:13" ht="14.4" hidden="1" x14ac:dyDescent="0.3">
      <c r="J6499" s="137">
        <v>548.01</v>
      </c>
      <c r="K6499" s="137">
        <v>548.01</v>
      </c>
      <c r="L6499" s="137">
        <v>0</v>
      </c>
      <c r="M6499" s="137">
        <v>0</v>
      </c>
    </row>
    <row r="6500" spans="10:13" ht="14.4" hidden="1" x14ac:dyDescent="0.3">
      <c r="J6500" s="137">
        <v>5458</v>
      </c>
      <c r="K6500" s="137">
        <v>5458</v>
      </c>
      <c r="L6500" s="137">
        <v>0</v>
      </c>
      <c r="M6500" s="137">
        <v>0</v>
      </c>
    </row>
    <row r="6501" spans="10:13" ht="14.4" hidden="1" x14ac:dyDescent="0.3">
      <c r="J6501" s="137">
        <v>3740.09</v>
      </c>
      <c r="K6501" s="137">
        <v>3740.09</v>
      </c>
      <c r="L6501" s="137">
        <v>0</v>
      </c>
      <c r="M6501" s="137">
        <v>0</v>
      </c>
    </row>
    <row r="6502" spans="10:13" ht="14.4" hidden="1" x14ac:dyDescent="0.3">
      <c r="J6502" s="137">
        <v>1366.35</v>
      </c>
      <c r="K6502" s="137">
        <v>1366.35</v>
      </c>
      <c r="L6502" s="137">
        <v>0</v>
      </c>
      <c r="M6502" s="137">
        <v>0</v>
      </c>
    </row>
    <row r="6503" spans="10:13" ht="14.4" hidden="1" x14ac:dyDescent="0.3">
      <c r="J6503" s="137">
        <v>2437.36</v>
      </c>
      <c r="K6503" s="137">
        <v>2437.36</v>
      </c>
      <c r="L6503" s="137">
        <v>0</v>
      </c>
      <c r="M6503" s="137">
        <v>0</v>
      </c>
    </row>
    <row r="6504" spans="10:13" ht="14.4" hidden="1" x14ac:dyDescent="0.3">
      <c r="J6504" s="137">
        <v>193.67</v>
      </c>
      <c r="K6504" s="137">
        <v>193.67</v>
      </c>
      <c r="L6504" s="137">
        <v>0</v>
      </c>
      <c r="M6504" s="137">
        <v>0</v>
      </c>
    </row>
    <row r="6505" spans="10:13" ht="14.4" hidden="1" x14ac:dyDescent="0.3">
      <c r="J6505" s="137">
        <v>275.33999999999997</v>
      </c>
      <c r="K6505" s="137">
        <v>275.33999999999997</v>
      </c>
      <c r="L6505" s="137">
        <v>0</v>
      </c>
      <c r="M6505" s="137">
        <v>0</v>
      </c>
    </row>
    <row r="6506" spans="10:13" ht="14.4" hidden="1" x14ac:dyDescent="0.3">
      <c r="J6506" s="137">
        <v>495</v>
      </c>
      <c r="K6506" s="137">
        <v>495</v>
      </c>
      <c r="L6506" s="137">
        <v>0</v>
      </c>
      <c r="M6506" s="137">
        <v>0</v>
      </c>
    </row>
    <row r="6507" spans="10:13" ht="14.4" hidden="1" x14ac:dyDescent="0.3">
      <c r="J6507" s="137">
        <v>3461.7</v>
      </c>
      <c r="K6507" s="137">
        <v>3461.7</v>
      </c>
      <c r="L6507" s="137">
        <v>0</v>
      </c>
      <c r="M6507" s="137">
        <v>0</v>
      </c>
    </row>
    <row r="6508" spans="10:13" ht="14.4" hidden="1" x14ac:dyDescent="0.3">
      <c r="J6508" s="137">
        <v>22816</v>
      </c>
      <c r="K6508" s="137">
        <v>22816</v>
      </c>
      <c r="L6508" s="137">
        <v>0</v>
      </c>
      <c r="M6508" s="137">
        <v>0</v>
      </c>
    </row>
    <row r="6509" spans="10:13" ht="14.4" hidden="1" x14ac:dyDescent="0.3">
      <c r="J6509" s="137">
        <v>5817.75</v>
      </c>
      <c r="K6509" s="137">
        <v>5817.75</v>
      </c>
      <c r="L6509" s="137">
        <v>0</v>
      </c>
      <c r="M6509" s="137">
        <v>0</v>
      </c>
    </row>
    <row r="6510" spans="10:13" ht="14.4" hidden="1" x14ac:dyDescent="0.3">
      <c r="J6510" s="137">
        <v>59020</v>
      </c>
      <c r="K6510" s="137">
        <v>0</v>
      </c>
      <c r="L6510" s="137">
        <v>59020</v>
      </c>
      <c r="M6510" s="137">
        <v>0</v>
      </c>
    </row>
    <row r="6511" spans="10:13" ht="14.4" hidden="1" x14ac:dyDescent="0.3">
      <c r="J6511" s="137">
        <v>106280</v>
      </c>
      <c r="K6511" s="137">
        <v>0</v>
      </c>
      <c r="L6511" s="137">
        <v>106280</v>
      </c>
      <c r="M6511" s="137">
        <v>0</v>
      </c>
    </row>
    <row r="6512" spans="10:13" ht="14.4" hidden="1" x14ac:dyDescent="0.3">
      <c r="J6512" s="137">
        <v>56000</v>
      </c>
      <c r="K6512" s="137">
        <v>34567.9</v>
      </c>
      <c r="L6512" s="137">
        <v>12098.77</v>
      </c>
      <c r="M6512" s="137">
        <v>9333.33</v>
      </c>
    </row>
    <row r="6513" spans="10:13" ht="14.4" hidden="1" x14ac:dyDescent="0.3">
      <c r="J6513" s="137">
        <v>3950</v>
      </c>
      <c r="K6513" s="137">
        <v>3950</v>
      </c>
      <c r="L6513" s="137">
        <v>0</v>
      </c>
      <c r="M6513" s="137">
        <v>0</v>
      </c>
    </row>
    <row r="6514" spans="10:13" ht="14.4" hidden="1" x14ac:dyDescent="0.3">
      <c r="J6514" s="137">
        <v>866</v>
      </c>
      <c r="K6514" s="137">
        <v>866</v>
      </c>
      <c r="L6514" s="137">
        <v>0</v>
      </c>
      <c r="M6514" s="137">
        <v>0</v>
      </c>
    </row>
    <row r="6515" spans="10:13" ht="14.4" hidden="1" x14ac:dyDescent="0.3">
      <c r="J6515" s="137">
        <v>100000</v>
      </c>
      <c r="K6515" s="137">
        <v>0</v>
      </c>
      <c r="L6515" s="137">
        <v>100000</v>
      </c>
      <c r="M6515" s="137">
        <v>0</v>
      </c>
    </row>
    <row r="6516" spans="10:13" ht="14.4" hidden="1" x14ac:dyDescent="0.3">
      <c r="J6516" s="137">
        <v>30180</v>
      </c>
      <c r="K6516" s="137">
        <v>30000</v>
      </c>
      <c r="L6516" s="137">
        <v>180</v>
      </c>
      <c r="M6516" s="137">
        <v>0</v>
      </c>
    </row>
    <row r="6517" spans="10:13" ht="14.4" hidden="1" x14ac:dyDescent="0.3">
      <c r="J6517" s="137">
        <v>7880</v>
      </c>
      <c r="K6517" s="137">
        <v>7700</v>
      </c>
      <c r="L6517" s="137">
        <v>180</v>
      </c>
      <c r="M6517" s="137">
        <v>0</v>
      </c>
    </row>
    <row r="6518" spans="10:13" ht="14.4" hidden="1" x14ac:dyDescent="0.3">
      <c r="J6518" s="137">
        <v>4820</v>
      </c>
      <c r="K6518" s="137">
        <v>4700</v>
      </c>
      <c r="L6518" s="137">
        <v>120</v>
      </c>
      <c r="M6518" s="137">
        <v>0</v>
      </c>
    </row>
    <row r="6519" spans="10:13" ht="14.4" hidden="1" x14ac:dyDescent="0.3">
      <c r="J6519" s="137">
        <v>2000</v>
      </c>
      <c r="K6519" s="137">
        <v>0</v>
      </c>
      <c r="L6519" s="137">
        <v>0</v>
      </c>
      <c r="M6519" s="137">
        <v>0</v>
      </c>
    </row>
    <row r="6520" spans="10:13" ht="14.4" hidden="1" x14ac:dyDescent="0.3">
      <c r="J6520" s="137">
        <v>3636</v>
      </c>
      <c r="K6520" s="137">
        <v>3030</v>
      </c>
      <c r="L6520" s="137">
        <v>0</v>
      </c>
      <c r="M6520" s="137">
        <v>606</v>
      </c>
    </row>
    <row r="6521" spans="10:13" ht="14.4" hidden="1" x14ac:dyDescent="0.3">
      <c r="J6521" s="137">
        <v>26459.95</v>
      </c>
      <c r="K6521" s="137">
        <v>24054.5</v>
      </c>
      <c r="L6521" s="137">
        <v>0</v>
      </c>
      <c r="M6521" s="137">
        <v>2405.4499999999998</v>
      </c>
    </row>
    <row r="6522" spans="10:13" ht="14.4" hidden="1" x14ac:dyDescent="0.3">
      <c r="J6522" s="137">
        <v>813.97</v>
      </c>
      <c r="K6522" s="137">
        <v>0</v>
      </c>
      <c r="L6522" s="137">
        <v>813.97</v>
      </c>
      <c r="M6522" s="137">
        <v>0</v>
      </c>
    </row>
    <row r="6523" spans="10:13" ht="14.4" hidden="1" x14ac:dyDescent="0.3">
      <c r="J6523" s="137">
        <v>29782.57</v>
      </c>
      <c r="K6523" s="137">
        <v>31734.22</v>
      </c>
      <c r="L6523" s="137">
        <v>0</v>
      </c>
      <c r="M6523" s="137">
        <v>-1951.65</v>
      </c>
    </row>
    <row r="6524" spans="10:13" ht="14.4" hidden="1" x14ac:dyDescent="0.3">
      <c r="J6524" s="137">
        <v>648.62</v>
      </c>
      <c r="K6524" s="137">
        <v>488</v>
      </c>
      <c r="L6524" s="137">
        <v>101.65</v>
      </c>
      <c r="M6524" s="137">
        <v>58.97</v>
      </c>
    </row>
    <row r="6525" spans="10:13" ht="14.4" hidden="1" x14ac:dyDescent="0.3">
      <c r="J6525" s="137">
        <v>40000</v>
      </c>
      <c r="K6525" s="137">
        <v>37994.61</v>
      </c>
      <c r="L6525" s="137">
        <v>2005.39</v>
      </c>
      <c r="M6525" s="137">
        <v>0</v>
      </c>
    </row>
    <row r="6526" spans="10:13" ht="14.4" hidden="1" x14ac:dyDescent="0.3">
      <c r="J6526" s="137">
        <v>8719.15</v>
      </c>
      <c r="K6526" s="137">
        <v>7926.5</v>
      </c>
      <c r="L6526" s="137">
        <v>0</v>
      </c>
      <c r="M6526" s="137">
        <v>792.65</v>
      </c>
    </row>
    <row r="6527" spans="10:13" ht="14.4" hidden="1" x14ac:dyDescent="0.3">
      <c r="J6527" s="137">
        <v>34585.839999999997</v>
      </c>
      <c r="K6527" s="137">
        <v>0</v>
      </c>
      <c r="L6527" s="137">
        <v>34585.839999999997</v>
      </c>
      <c r="M6527" s="137">
        <v>0</v>
      </c>
    </row>
    <row r="6528" spans="10:13" ht="14.4" hidden="1" x14ac:dyDescent="0.3">
      <c r="J6528" s="137">
        <v>2525</v>
      </c>
      <c r="K6528" s="137">
        <v>2525</v>
      </c>
      <c r="L6528" s="137">
        <v>0</v>
      </c>
      <c r="M6528" s="137">
        <v>0</v>
      </c>
    </row>
    <row r="6529" spans="10:13" ht="14.4" hidden="1" x14ac:dyDescent="0.3">
      <c r="J6529" s="137">
        <v>12000</v>
      </c>
      <c r="K6529" s="137">
        <v>10000</v>
      </c>
      <c r="L6529" s="137">
        <v>0</v>
      </c>
      <c r="M6529" s="137">
        <v>2000</v>
      </c>
    </row>
    <row r="6530" spans="10:13" ht="14.4" hidden="1" x14ac:dyDescent="0.3">
      <c r="J6530" s="137">
        <v>392</v>
      </c>
      <c r="K6530" s="137">
        <v>392</v>
      </c>
      <c r="L6530" s="137">
        <v>0</v>
      </c>
      <c r="M6530" s="137">
        <v>0</v>
      </c>
    </row>
    <row r="6531" spans="10:13" ht="14.4" hidden="1" x14ac:dyDescent="0.3">
      <c r="J6531" s="137">
        <v>960.5</v>
      </c>
      <c r="K6531" s="137">
        <v>960.5</v>
      </c>
      <c r="L6531" s="137">
        <v>0</v>
      </c>
      <c r="M6531" s="137">
        <v>0</v>
      </c>
    </row>
    <row r="6532" spans="10:13" ht="14.4" hidden="1" x14ac:dyDescent="0.3">
      <c r="J6532" s="137">
        <v>2315.13</v>
      </c>
      <c r="K6532" s="137">
        <v>1733</v>
      </c>
      <c r="L6532" s="137">
        <v>582.13</v>
      </c>
      <c r="M6532" s="137">
        <v>0</v>
      </c>
    </row>
    <row r="6533" spans="10:13" ht="14.4" hidden="1" x14ac:dyDescent="0.3">
      <c r="J6533" s="137">
        <v>1945.2</v>
      </c>
      <c r="K6533" s="137">
        <v>1621</v>
      </c>
      <c r="L6533" s="137">
        <v>0</v>
      </c>
      <c r="M6533" s="137">
        <v>324.2</v>
      </c>
    </row>
    <row r="6534" spans="10:13" ht="14.4" hidden="1" x14ac:dyDescent="0.3">
      <c r="J6534" s="137">
        <v>57.61</v>
      </c>
      <c r="K6534" s="137">
        <v>57.61</v>
      </c>
      <c r="L6534" s="137">
        <v>0</v>
      </c>
      <c r="M6534" s="137">
        <v>0</v>
      </c>
    </row>
    <row r="6535" spans="10:13" ht="14.4" hidden="1" x14ac:dyDescent="0.3">
      <c r="J6535" s="137">
        <v>11324.5</v>
      </c>
      <c r="K6535" s="137">
        <v>10924.5</v>
      </c>
      <c r="L6535" s="137">
        <v>400</v>
      </c>
      <c r="M6535" s="137">
        <v>0</v>
      </c>
    </row>
    <row r="6536" spans="10:13" ht="14.4" hidden="1" x14ac:dyDescent="0.3">
      <c r="J6536" s="137">
        <v>8457.98</v>
      </c>
      <c r="K6536" s="137">
        <v>8047.5</v>
      </c>
      <c r="L6536" s="137">
        <v>410.48</v>
      </c>
      <c r="M6536" s="137">
        <v>0</v>
      </c>
    </row>
    <row r="6537" spans="10:13" ht="14.4" hidden="1" x14ac:dyDescent="0.3">
      <c r="J6537" s="137">
        <v>1248</v>
      </c>
      <c r="K6537" s="137">
        <v>1040</v>
      </c>
      <c r="L6537" s="137">
        <v>0</v>
      </c>
      <c r="M6537" s="137">
        <v>208</v>
      </c>
    </row>
    <row r="6538" spans="10:13" ht="14.4" hidden="1" x14ac:dyDescent="0.3">
      <c r="J6538" s="137">
        <v>5301.21</v>
      </c>
      <c r="K6538" s="137">
        <v>0</v>
      </c>
      <c r="L6538" s="137">
        <v>5301.21</v>
      </c>
      <c r="M6538" s="137">
        <v>0</v>
      </c>
    </row>
    <row r="6539" spans="10:13" ht="14.4" hidden="1" x14ac:dyDescent="0.3">
      <c r="J6539" s="137">
        <v>18168</v>
      </c>
      <c r="K6539" s="137">
        <v>15140</v>
      </c>
      <c r="L6539" s="137">
        <v>0</v>
      </c>
      <c r="M6539" s="137">
        <v>3028</v>
      </c>
    </row>
    <row r="6540" spans="10:13" ht="14.4" hidden="1" x14ac:dyDescent="0.3">
      <c r="J6540" s="137">
        <v>166.5</v>
      </c>
      <c r="K6540" s="137">
        <v>166.5</v>
      </c>
      <c r="L6540" s="137">
        <v>0</v>
      </c>
      <c r="M6540" s="137">
        <v>0</v>
      </c>
    </row>
    <row r="6541" spans="10:13" ht="14.4" hidden="1" x14ac:dyDescent="0.3">
      <c r="J6541" s="137">
        <v>27093</v>
      </c>
      <c r="K6541" s="137">
        <v>27093</v>
      </c>
      <c r="L6541" s="137">
        <v>0</v>
      </c>
      <c r="M6541" s="137">
        <v>0</v>
      </c>
    </row>
    <row r="6542" spans="10:13" ht="14.4" hidden="1" x14ac:dyDescent="0.3">
      <c r="J6542" s="137">
        <v>6147</v>
      </c>
      <c r="K6542" s="137">
        <v>6147</v>
      </c>
      <c r="L6542" s="137">
        <v>0</v>
      </c>
      <c r="M6542" s="137">
        <v>0</v>
      </c>
    </row>
    <row r="6543" spans="10:13" ht="14.4" hidden="1" x14ac:dyDescent="0.3">
      <c r="J6543" s="137">
        <v>3527</v>
      </c>
      <c r="K6543" s="137">
        <v>3527</v>
      </c>
      <c r="L6543" s="137">
        <v>0</v>
      </c>
      <c r="M6543" s="137">
        <v>0</v>
      </c>
    </row>
    <row r="6544" spans="10:13" ht="14.4" hidden="1" x14ac:dyDescent="0.3">
      <c r="J6544" s="137">
        <v>3100</v>
      </c>
      <c r="K6544" s="137">
        <v>3100</v>
      </c>
      <c r="L6544" s="137">
        <v>0</v>
      </c>
      <c r="M6544" s="137">
        <v>0</v>
      </c>
    </row>
    <row r="6545" spans="10:13" ht="14.4" hidden="1" x14ac:dyDescent="0.3">
      <c r="J6545" s="137">
        <v>4809.3</v>
      </c>
      <c r="K6545" s="137">
        <v>3690.75</v>
      </c>
      <c r="L6545" s="137">
        <v>317</v>
      </c>
      <c r="M6545" s="137">
        <v>801.55</v>
      </c>
    </row>
    <row r="6546" spans="10:13" ht="14.4" hidden="1" x14ac:dyDescent="0.3">
      <c r="J6546" s="137">
        <v>2340</v>
      </c>
      <c r="K6546" s="137">
        <v>0</v>
      </c>
      <c r="L6546" s="137">
        <v>2340</v>
      </c>
      <c r="M6546" s="137">
        <v>0</v>
      </c>
    </row>
    <row r="6547" spans="10:13" ht="14.4" hidden="1" x14ac:dyDescent="0.3">
      <c r="J6547" s="137">
        <v>11952.82</v>
      </c>
      <c r="K6547" s="137">
        <v>10866.2</v>
      </c>
      <c r="L6547" s="137">
        <v>0</v>
      </c>
      <c r="M6547" s="137">
        <v>1086.6199999999999</v>
      </c>
    </row>
    <row r="6548" spans="10:13" ht="14.4" hidden="1" x14ac:dyDescent="0.3">
      <c r="J6548" s="137">
        <v>2900</v>
      </c>
      <c r="K6548" s="137">
        <v>2900</v>
      </c>
      <c r="L6548" s="137">
        <v>0</v>
      </c>
      <c r="M6548" s="137">
        <v>0</v>
      </c>
    </row>
    <row r="6549" spans="10:13" ht="14.4" hidden="1" x14ac:dyDescent="0.3">
      <c r="J6549" s="137">
        <v>550</v>
      </c>
      <c r="K6549" s="137">
        <v>550</v>
      </c>
      <c r="L6549" s="137">
        <v>0</v>
      </c>
      <c r="M6549" s="137">
        <v>0</v>
      </c>
    </row>
    <row r="6550" spans="10:13" ht="14.4" hidden="1" x14ac:dyDescent="0.3">
      <c r="J6550" s="137">
        <v>11277.7</v>
      </c>
      <c r="K6550" s="137">
        <v>10270.75</v>
      </c>
      <c r="L6550" s="137">
        <v>75.760000000000005</v>
      </c>
      <c r="M6550" s="137">
        <v>931.19</v>
      </c>
    </row>
    <row r="6551" spans="10:13" ht="14.4" hidden="1" x14ac:dyDescent="0.3">
      <c r="J6551" s="137">
        <v>32503.200000000001</v>
      </c>
      <c r="K6551" s="137">
        <v>27250</v>
      </c>
      <c r="L6551" s="137">
        <v>5253.2</v>
      </c>
      <c r="M6551" s="137">
        <v>0</v>
      </c>
    </row>
    <row r="6552" spans="10:13" ht="14.4" hidden="1" x14ac:dyDescent="0.3">
      <c r="J6552" s="137">
        <v>1200</v>
      </c>
      <c r="K6552" s="137">
        <v>1007.25</v>
      </c>
      <c r="L6552" s="137">
        <v>192.75</v>
      </c>
      <c r="M6552" s="137">
        <v>0</v>
      </c>
    </row>
    <row r="6553" spans="10:13" ht="14.4" hidden="1" x14ac:dyDescent="0.3">
      <c r="J6553" s="137">
        <v>14000</v>
      </c>
      <c r="K6553" s="137">
        <v>13464</v>
      </c>
      <c r="L6553" s="137">
        <v>536</v>
      </c>
      <c r="M6553" s="137">
        <v>0</v>
      </c>
    </row>
    <row r="6554" spans="10:13" ht="14.4" hidden="1" x14ac:dyDescent="0.3">
      <c r="J6554" s="137">
        <v>415.93</v>
      </c>
      <c r="K6554" s="137">
        <v>395.5</v>
      </c>
      <c r="L6554" s="137">
        <v>20.43</v>
      </c>
      <c r="M6554" s="137">
        <v>0</v>
      </c>
    </row>
    <row r="6555" spans="10:13" ht="14.4" hidden="1" x14ac:dyDescent="0.3">
      <c r="J6555" s="137">
        <v>7.53</v>
      </c>
      <c r="K6555" s="137">
        <v>7.12</v>
      </c>
      <c r="L6555" s="137">
        <v>0.41</v>
      </c>
      <c r="M6555" s="137">
        <v>0</v>
      </c>
    </row>
    <row r="6556" spans="10:13" ht="14.4" hidden="1" x14ac:dyDescent="0.3">
      <c r="J6556" s="137">
        <v>37.659999999999997</v>
      </c>
      <c r="K6556" s="137">
        <v>35.590000000000003</v>
      </c>
      <c r="L6556" s="137">
        <v>2.0699999999999998</v>
      </c>
      <c r="M6556" s="137">
        <v>0</v>
      </c>
    </row>
    <row r="6557" spans="10:13" ht="14.4" hidden="1" x14ac:dyDescent="0.3">
      <c r="J6557" s="137">
        <v>225.98</v>
      </c>
      <c r="K6557" s="137">
        <v>213.57</v>
      </c>
      <c r="L6557" s="137">
        <v>12.41</v>
      </c>
      <c r="M6557" s="137">
        <v>0</v>
      </c>
    </row>
    <row r="6558" spans="10:13" ht="14.4" hidden="1" x14ac:dyDescent="0.3">
      <c r="J6558" s="137">
        <v>94.17</v>
      </c>
      <c r="K6558" s="137">
        <v>89</v>
      </c>
      <c r="L6558" s="137">
        <v>5.17</v>
      </c>
      <c r="M6558" s="137">
        <v>0</v>
      </c>
    </row>
    <row r="6559" spans="10:13" ht="14.4" hidden="1" x14ac:dyDescent="0.3">
      <c r="J6559" s="137">
        <v>48.96</v>
      </c>
      <c r="K6559" s="137">
        <v>46.27</v>
      </c>
      <c r="L6559" s="137">
        <v>2.69</v>
      </c>
      <c r="M6559" s="137">
        <v>0</v>
      </c>
    </row>
    <row r="6560" spans="10:13" ht="14.4" hidden="1" x14ac:dyDescent="0.3">
      <c r="J6560" s="137">
        <v>3736</v>
      </c>
      <c r="K6560" s="137">
        <v>3736</v>
      </c>
      <c r="L6560" s="137">
        <v>0</v>
      </c>
      <c r="M6560" s="137">
        <v>0</v>
      </c>
    </row>
    <row r="6561" spans="10:13" ht="14.4" hidden="1" x14ac:dyDescent="0.3">
      <c r="J6561" s="137">
        <v>5998.3</v>
      </c>
      <c r="K6561" s="137">
        <v>5537.5</v>
      </c>
      <c r="L6561" s="137">
        <v>460.8</v>
      </c>
      <c r="M6561" s="137">
        <v>0</v>
      </c>
    </row>
    <row r="6562" spans="10:13" ht="14.4" hidden="1" x14ac:dyDescent="0.3">
      <c r="J6562" s="137">
        <v>2608</v>
      </c>
      <c r="K6562" s="137">
        <v>2608</v>
      </c>
      <c r="L6562" s="137">
        <v>0</v>
      </c>
      <c r="M6562" s="137">
        <v>0</v>
      </c>
    </row>
    <row r="6563" spans="10:13" ht="14.4" hidden="1" x14ac:dyDescent="0.3">
      <c r="J6563" s="137">
        <v>3619.5</v>
      </c>
      <c r="K6563" s="137">
        <v>3619.5</v>
      </c>
      <c r="L6563" s="137">
        <v>0</v>
      </c>
      <c r="M6563" s="137">
        <v>0</v>
      </c>
    </row>
    <row r="6564" spans="10:13" ht="14.4" hidden="1" x14ac:dyDescent="0.3">
      <c r="J6564" s="137">
        <v>11741.5</v>
      </c>
      <c r="K6564" s="137">
        <v>11741.5</v>
      </c>
      <c r="L6564" s="137">
        <v>0</v>
      </c>
      <c r="M6564" s="137">
        <v>0</v>
      </c>
    </row>
    <row r="6565" spans="10:13" ht="14.4" hidden="1" x14ac:dyDescent="0.3">
      <c r="J6565" s="137">
        <v>1276</v>
      </c>
      <c r="K6565" s="137">
        <v>1276</v>
      </c>
      <c r="L6565" s="137">
        <v>0</v>
      </c>
      <c r="M6565" s="137">
        <v>0</v>
      </c>
    </row>
    <row r="6566" spans="10:13" ht="14.4" hidden="1" x14ac:dyDescent="0.3">
      <c r="J6566" s="137">
        <v>5320.98</v>
      </c>
      <c r="K6566" s="137">
        <v>4397.5</v>
      </c>
      <c r="L6566" s="137">
        <v>0</v>
      </c>
      <c r="M6566" s="137">
        <v>923.48</v>
      </c>
    </row>
    <row r="6567" spans="10:13" ht="14.4" hidden="1" x14ac:dyDescent="0.3">
      <c r="J6567" s="137">
        <v>175.25</v>
      </c>
      <c r="K6567" s="137">
        <v>175.25</v>
      </c>
      <c r="L6567" s="137">
        <v>0</v>
      </c>
      <c r="M6567" s="137">
        <v>0</v>
      </c>
    </row>
    <row r="6568" spans="10:13" ht="14.4" hidden="1" x14ac:dyDescent="0.3">
      <c r="J6568" s="137">
        <v>975</v>
      </c>
      <c r="K6568" s="137">
        <v>975</v>
      </c>
      <c r="L6568" s="137">
        <v>0</v>
      </c>
      <c r="M6568" s="137">
        <v>0</v>
      </c>
    </row>
    <row r="6569" spans="10:13" ht="14.4" hidden="1" x14ac:dyDescent="0.3">
      <c r="J6569" s="137">
        <v>4785.5</v>
      </c>
      <c r="K6569" s="137">
        <v>4785.5</v>
      </c>
      <c r="L6569" s="137">
        <v>0</v>
      </c>
      <c r="M6569" s="137">
        <v>0</v>
      </c>
    </row>
    <row r="6570" spans="10:13" ht="14.4" hidden="1" x14ac:dyDescent="0.3">
      <c r="J6570" s="137">
        <v>77896.929999999993</v>
      </c>
      <c r="K6570" s="137">
        <v>35120.43</v>
      </c>
      <c r="L6570" s="137">
        <v>42776.5</v>
      </c>
      <c r="M6570" s="137">
        <v>0</v>
      </c>
    </row>
    <row r="6571" spans="10:13" ht="14.4" hidden="1" x14ac:dyDescent="0.3">
      <c r="J6571" s="137">
        <v>3550</v>
      </c>
      <c r="K6571" s="137">
        <v>3550</v>
      </c>
      <c r="L6571" s="137">
        <v>0</v>
      </c>
      <c r="M6571" s="137">
        <v>0</v>
      </c>
    </row>
    <row r="6572" spans="10:13" ht="14.4" hidden="1" x14ac:dyDescent="0.3">
      <c r="J6572" s="137">
        <v>8278</v>
      </c>
      <c r="K6572" s="137">
        <v>8278</v>
      </c>
      <c r="L6572" s="137">
        <v>0</v>
      </c>
      <c r="M6572" s="137">
        <v>0</v>
      </c>
    </row>
    <row r="6573" spans="10:13" ht="14.4" hidden="1" x14ac:dyDescent="0.3">
      <c r="J6573" s="137">
        <v>6762.6</v>
      </c>
      <c r="K6573" s="137">
        <v>5635.5</v>
      </c>
      <c r="L6573" s="137">
        <v>0</v>
      </c>
      <c r="M6573" s="137">
        <v>1127.0999999999999</v>
      </c>
    </row>
    <row r="6574" spans="10:13" ht="14.4" hidden="1" x14ac:dyDescent="0.3">
      <c r="J6574" s="137">
        <v>9388.1</v>
      </c>
      <c r="K6574" s="137">
        <v>8941.0499999999993</v>
      </c>
      <c r="L6574" s="137">
        <v>0</v>
      </c>
      <c r="M6574" s="137">
        <v>447.05</v>
      </c>
    </row>
    <row r="6575" spans="10:13" ht="14.4" hidden="1" x14ac:dyDescent="0.3">
      <c r="J6575" s="137">
        <v>4795.2</v>
      </c>
      <c r="K6575" s="137">
        <v>3996</v>
      </c>
      <c r="L6575" s="137">
        <v>0</v>
      </c>
      <c r="M6575" s="137">
        <v>799.2</v>
      </c>
    </row>
    <row r="6576" spans="10:13" ht="14.4" hidden="1" x14ac:dyDescent="0.3">
      <c r="J6576" s="137">
        <v>2052</v>
      </c>
      <c r="K6576" s="137">
        <v>2052</v>
      </c>
      <c r="L6576" s="137">
        <v>0</v>
      </c>
      <c r="M6576" s="137">
        <v>0</v>
      </c>
    </row>
    <row r="6577" spans="10:13" ht="14.4" hidden="1" x14ac:dyDescent="0.3">
      <c r="J6577" s="137">
        <v>25550</v>
      </c>
      <c r="K6577" s="137">
        <v>25550</v>
      </c>
      <c r="L6577" s="137">
        <v>0</v>
      </c>
      <c r="M6577" s="137">
        <v>0</v>
      </c>
    </row>
    <row r="6578" spans="10:13" ht="14.4" hidden="1" x14ac:dyDescent="0.3">
      <c r="J6578" s="137">
        <v>23900</v>
      </c>
      <c r="K6578" s="137">
        <v>23900</v>
      </c>
      <c r="L6578" s="137">
        <v>0</v>
      </c>
      <c r="M6578" s="137">
        <v>0</v>
      </c>
    </row>
    <row r="6579" spans="10:13" ht="14.4" hidden="1" x14ac:dyDescent="0.3">
      <c r="J6579" s="137">
        <v>984.26</v>
      </c>
      <c r="K6579" s="137">
        <v>900</v>
      </c>
      <c r="L6579" s="137">
        <v>84.26</v>
      </c>
      <c r="M6579" s="137">
        <v>0</v>
      </c>
    </row>
    <row r="6580" spans="10:13" ht="14.4" hidden="1" x14ac:dyDescent="0.3">
      <c r="J6580" s="137">
        <v>68489.5</v>
      </c>
      <c r="K6580" s="137">
        <v>68489.5</v>
      </c>
      <c r="L6580" s="137">
        <v>0</v>
      </c>
      <c r="M6580" s="137">
        <v>0</v>
      </c>
    </row>
    <row r="6581" spans="10:13" ht="14.4" hidden="1" x14ac:dyDescent="0.3">
      <c r="J6581" s="137">
        <v>4235</v>
      </c>
      <c r="K6581" s="137">
        <v>4235</v>
      </c>
      <c r="L6581" s="137">
        <v>0</v>
      </c>
      <c r="M6581" s="137">
        <v>0</v>
      </c>
    </row>
    <row r="6582" spans="10:13" ht="14.4" hidden="1" x14ac:dyDescent="0.3">
      <c r="J6582" s="137">
        <v>114673.81</v>
      </c>
      <c r="K6582" s="137">
        <v>109213.15</v>
      </c>
      <c r="L6582" s="137">
        <v>0</v>
      </c>
      <c r="M6582" s="137">
        <v>5460.66</v>
      </c>
    </row>
    <row r="6583" spans="10:13" ht="14.4" hidden="1" x14ac:dyDescent="0.3">
      <c r="J6583" s="137">
        <v>5163.4799999999996</v>
      </c>
      <c r="K6583" s="137">
        <v>4917.6000000000004</v>
      </c>
      <c r="L6583" s="137">
        <v>0</v>
      </c>
      <c r="M6583" s="137">
        <v>245.88</v>
      </c>
    </row>
    <row r="6584" spans="10:13" ht="14.4" hidden="1" x14ac:dyDescent="0.3">
      <c r="J6584" s="137">
        <v>14142.5</v>
      </c>
      <c r="K6584" s="137">
        <v>14142.5</v>
      </c>
      <c r="L6584" s="137">
        <v>0</v>
      </c>
      <c r="M6584" s="137">
        <v>0</v>
      </c>
    </row>
    <row r="6585" spans="10:13" ht="14.4" hidden="1" x14ac:dyDescent="0.3">
      <c r="J6585" s="137">
        <v>387.5</v>
      </c>
      <c r="K6585" s="137">
        <v>387.5</v>
      </c>
      <c r="L6585" s="137">
        <v>0</v>
      </c>
      <c r="M6585" s="137">
        <v>0</v>
      </c>
    </row>
    <row r="6586" spans="10:13" ht="14.4" hidden="1" x14ac:dyDescent="0.3">
      <c r="J6586" s="137">
        <v>162.5</v>
      </c>
      <c r="K6586" s="137">
        <v>162.5</v>
      </c>
      <c r="L6586" s="137">
        <v>0</v>
      </c>
      <c r="M6586" s="137">
        <v>0</v>
      </c>
    </row>
    <row r="6587" spans="10:13" ht="14.4" hidden="1" x14ac:dyDescent="0.3">
      <c r="J6587" s="137">
        <v>332</v>
      </c>
      <c r="K6587" s="137">
        <v>332</v>
      </c>
      <c r="L6587" s="137">
        <v>0</v>
      </c>
      <c r="M6587" s="137">
        <v>0</v>
      </c>
    </row>
    <row r="6588" spans="10:13" ht="14.4" hidden="1" x14ac:dyDescent="0.3">
      <c r="J6588" s="137">
        <v>148</v>
      </c>
      <c r="K6588" s="137">
        <v>148</v>
      </c>
      <c r="L6588" s="137">
        <v>0</v>
      </c>
      <c r="M6588" s="137">
        <v>0</v>
      </c>
    </row>
    <row r="6589" spans="10:13" ht="14.4" hidden="1" x14ac:dyDescent="0.3">
      <c r="J6589" s="137">
        <v>1378</v>
      </c>
      <c r="K6589" s="137">
        <v>1378</v>
      </c>
      <c r="L6589" s="137">
        <v>0</v>
      </c>
      <c r="M6589" s="137">
        <v>0</v>
      </c>
    </row>
    <row r="6590" spans="10:13" ht="14.4" hidden="1" x14ac:dyDescent="0.3">
      <c r="J6590" s="137">
        <v>49189.83</v>
      </c>
      <c r="K6590" s="137">
        <v>33412.5</v>
      </c>
      <c r="L6590" s="137">
        <v>13434.95</v>
      </c>
      <c r="M6590" s="137">
        <v>2342.38</v>
      </c>
    </row>
    <row r="6591" spans="10:13" ht="14.4" hidden="1" x14ac:dyDescent="0.3">
      <c r="J6591" s="137">
        <v>520.95000000000005</v>
      </c>
      <c r="K6591" s="137">
        <v>520.95000000000005</v>
      </c>
      <c r="L6591" s="137">
        <v>0</v>
      </c>
      <c r="M6591" s="137">
        <v>0</v>
      </c>
    </row>
    <row r="6592" spans="10:13" ht="14.4" hidden="1" x14ac:dyDescent="0.3">
      <c r="J6592" s="137">
        <v>18.54</v>
      </c>
      <c r="K6592" s="137">
        <v>18.54</v>
      </c>
      <c r="L6592" s="137">
        <v>0</v>
      </c>
      <c r="M6592" s="137">
        <v>0</v>
      </c>
    </row>
    <row r="6593" spans="10:13" ht="14.4" hidden="1" x14ac:dyDescent="0.3">
      <c r="J6593" s="137">
        <v>21.64</v>
      </c>
      <c r="K6593" s="137">
        <v>21.64</v>
      </c>
      <c r="L6593" s="137">
        <v>0</v>
      </c>
      <c r="M6593" s="137">
        <v>0</v>
      </c>
    </row>
    <row r="6594" spans="10:13" ht="14.4" hidden="1" x14ac:dyDescent="0.3">
      <c r="J6594" s="137">
        <v>955.64</v>
      </c>
      <c r="K6594" s="137">
        <v>955.64</v>
      </c>
      <c r="L6594" s="137">
        <v>0</v>
      </c>
      <c r="M6594" s="137">
        <v>0</v>
      </c>
    </row>
    <row r="6595" spans="10:13" ht="14.4" hidden="1" x14ac:dyDescent="0.3">
      <c r="J6595" s="137">
        <v>1026.5</v>
      </c>
      <c r="K6595" s="137">
        <v>1026.5</v>
      </c>
      <c r="L6595" s="137">
        <v>0</v>
      </c>
      <c r="M6595" s="137">
        <v>0</v>
      </c>
    </row>
    <row r="6596" spans="10:13" ht="14.4" hidden="1" x14ac:dyDescent="0.3">
      <c r="J6596" s="137">
        <v>42.24</v>
      </c>
      <c r="K6596" s="137">
        <v>42.24</v>
      </c>
      <c r="L6596" s="137">
        <v>0</v>
      </c>
      <c r="M6596" s="137">
        <v>0</v>
      </c>
    </row>
    <row r="6597" spans="10:13" ht="14.4" hidden="1" x14ac:dyDescent="0.3">
      <c r="J6597" s="137">
        <v>1555.62</v>
      </c>
      <c r="K6597" s="137">
        <v>896.72</v>
      </c>
      <c r="L6597" s="137">
        <v>658.9</v>
      </c>
      <c r="M6597" s="137">
        <v>0</v>
      </c>
    </row>
    <row r="6598" spans="10:13" ht="14.4" hidden="1" x14ac:dyDescent="0.3">
      <c r="J6598" s="137">
        <v>677.8</v>
      </c>
      <c r="K6598" s="137">
        <v>677.8</v>
      </c>
      <c r="L6598" s="137">
        <v>0</v>
      </c>
      <c r="M6598" s="137">
        <v>0</v>
      </c>
    </row>
    <row r="6599" spans="10:13" ht="14.4" hidden="1" x14ac:dyDescent="0.3">
      <c r="J6599" s="137">
        <v>5710.5</v>
      </c>
      <c r="K6599" s="137">
        <v>0</v>
      </c>
      <c r="L6599" s="137">
        <v>5710.5</v>
      </c>
      <c r="M6599" s="137">
        <v>0</v>
      </c>
    </row>
    <row r="6600" spans="10:13" ht="14.4" hidden="1" x14ac:dyDescent="0.3">
      <c r="J6600" s="137">
        <v>1069.5</v>
      </c>
      <c r="K6600" s="137">
        <v>0</v>
      </c>
      <c r="L6600" s="137">
        <v>1069.5</v>
      </c>
      <c r="M6600" s="137">
        <v>0</v>
      </c>
    </row>
    <row r="6601" spans="10:13" ht="14.4" hidden="1" x14ac:dyDescent="0.3">
      <c r="J6601" s="137">
        <v>1396</v>
      </c>
      <c r="K6601" s="137">
        <v>1396</v>
      </c>
      <c r="L6601" s="137">
        <v>0</v>
      </c>
      <c r="M6601" s="137">
        <v>0</v>
      </c>
    </row>
    <row r="6602" spans="10:13" ht="14.4" hidden="1" x14ac:dyDescent="0.3">
      <c r="J6602" s="137">
        <v>254</v>
      </c>
      <c r="K6602" s="137">
        <v>254</v>
      </c>
      <c r="L6602" s="137">
        <v>0</v>
      </c>
      <c r="M6602" s="137">
        <v>0</v>
      </c>
    </row>
    <row r="6603" spans="10:13" ht="14.4" hidden="1" x14ac:dyDescent="0.3">
      <c r="J6603" s="137">
        <v>305</v>
      </c>
      <c r="K6603" s="137">
        <v>305</v>
      </c>
      <c r="L6603" s="137">
        <v>0</v>
      </c>
      <c r="M6603" s="137">
        <v>0</v>
      </c>
    </row>
    <row r="6604" spans="10:13" ht="14.4" hidden="1" x14ac:dyDescent="0.3">
      <c r="J6604" s="137">
        <v>300</v>
      </c>
      <c r="K6604" s="137">
        <v>300</v>
      </c>
      <c r="L6604" s="137">
        <v>0</v>
      </c>
      <c r="M6604" s="137">
        <v>0</v>
      </c>
    </row>
    <row r="6605" spans="10:13" ht="14.4" hidden="1" x14ac:dyDescent="0.3">
      <c r="J6605" s="137">
        <v>552.79999999999995</v>
      </c>
      <c r="K6605" s="137">
        <v>552.79999999999995</v>
      </c>
      <c r="L6605" s="137">
        <v>0</v>
      </c>
      <c r="M6605" s="137">
        <v>0</v>
      </c>
    </row>
    <row r="6606" spans="10:13" ht="14.4" hidden="1" x14ac:dyDescent="0.3">
      <c r="J6606" s="137">
        <v>139.5</v>
      </c>
      <c r="K6606" s="137">
        <v>0</v>
      </c>
      <c r="L6606" s="137">
        <v>139.5</v>
      </c>
      <c r="M6606" s="137">
        <v>0</v>
      </c>
    </row>
    <row r="6607" spans="10:13" ht="14.4" hidden="1" x14ac:dyDescent="0.3">
      <c r="J6607" s="137">
        <v>193</v>
      </c>
      <c r="K6607" s="137">
        <v>193</v>
      </c>
      <c r="L6607" s="137">
        <v>0</v>
      </c>
      <c r="M6607" s="137">
        <v>0</v>
      </c>
    </row>
    <row r="6608" spans="10:13" ht="14.4" hidden="1" x14ac:dyDescent="0.3">
      <c r="J6608" s="137">
        <v>4421.2</v>
      </c>
      <c r="K6608" s="137">
        <v>4421.2</v>
      </c>
      <c r="L6608" s="137">
        <v>0</v>
      </c>
      <c r="M6608" s="137">
        <v>0</v>
      </c>
    </row>
    <row r="6609" spans="10:13" ht="14.4" hidden="1" x14ac:dyDescent="0.3">
      <c r="J6609" s="137">
        <v>6187.46</v>
      </c>
      <c r="K6609" s="137">
        <v>6089.88</v>
      </c>
      <c r="L6609" s="137">
        <v>97.58</v>
      </c>
      <c r="M6609" s="137">
        <v>0</v>
      </c>
    </row>
    <row r="6610" spans="10:13" ht="14.4" hidden="1" x14ac:dyDescent="0.3">
      <c r="J6610" s="137">
        <v>18235.25</v>
      </c>
      <c r="K6610" s="137">
        <v>8408</v>
      </c>
      <c r="L6610" s="137">
        <v>9827.25</v>
      </c>
      <c r="M6610" s="137">
        <v>0</v>
      </c>
    </row>
    <row r="6611" spans="10:13" ht="14.4" hidden="1" x14ac:dyDescent="0.3">
      <c r="J6611" s="137">
        <v>18758.96</v>
      </c>
      <c r="K6611" s="137">
        <v>14112.5</v>
      </c>
      <c r="L6611" s="137">
        <v>4646.46</v>
      </c>
      <c r="M6611" s="137">
        <v>0</v>
      </c>
    </row>
    <row r="6612" spans="10:13" ht="14.4" hidden="1" x14ac:dyDescent="0.3">
      <c r="J6612" s="137">
        <v>1026.5</v>
      </c>
      <c r="K6612" s="137">
        <v>1026.5</v>
      </c>
      <c r="L6612" s="137">
        <v>0</v>
      </c>
      <c r="M6612" s="137">
        <v>0</v>
      </c>
    </row>
    <row r="6613" spans="10:13" ht="14.4" hidden="1" x14ac:dyDescent="0.3">
      <c r="J6613" s="137">
        <v>4341.6000000000004</v>
      </c>
      <c r="K6613" s="137">
        <v>3243</v>
      </c>
      <c r="L6613" s="137">
        <v>375</v>
      </c>
      <c r="M6613" s="137">
        <v>723.6</v>
      </c>
    </row>
    <row r="6614" spans="10:13" ht="14.4" hidden="1" x14ac:dyDescent="0.3">
      <c r="J6614" s="137">
        <v>4968</v>
      </c>
      <c r="K6614" s="137">
        <v>1980</v>
      </c>
      <c r="L6614" s="137">
        <v>2160</v>
      </c>
      <c r="M6614" s="137">
        <v>828</v>
      </c>
    </row>
    <row r="6615" spans="10:13" ht="14.4" hidden="1" x14ac:dyDescent="0.3">
      <c r="J6615" s="137">
        <v>18398.400000000001</v>
      </c>
      <c r="K6615" s="137">
        <v>15332</v>
      </c>
      <c r="L6615" s="137">
        <v>0</v>
      </c>
      <c r="M6615" s="137">
        <v>3066.4</v>
      </c>
    </row>
    <row r="6616" spans="10:13" ht="14.4" hidden="1" x14ac:dyDescent="0.3">
      <c r="J6616" s="137">
        <v>19646</v>
      </c>
      <c r="K6616" s="137">
        <v>19646</v>
      </c>
      <c r="L6616" s="137">
        <v>0</v>
      </c>
      <c r="M6616" s="137">
        <v>0</v>
      </c>
    </row>
    <row r="6617" spans="10:13" ht="14.4" hidden="1" x14ac:dyDescent="0.3">
      <c r="J6617" s="137">
        <v>6094.55</v>
      </c>
      <c r="K6617" s="137">
        <v>5540.5</v>
      </c>
      <c r="L6617" s="137">
        <v>0</v>
      </c>
      <c r="M6617" s="137">
        <v>554.04999999999995</v>
      </c>
    </row>
    <row r="6618" spans="10:13" ht="14.4" hidden="1" x14ac:dyDescent="0.3">
      <c r="J6618" s="137">
        <v>8476.0499999999993</v>
      </c>
      <c r="K6618" s="137">
        <v>7705.5</v>
      </c>
      <c r="L6618" s="137">
        <v>0</v>
      </c>
      <c r="M6618" s="137">
        <v>770.55</v>
      </c>
    </row>
    <row r="6619" spans="10:13" ht="14.4" hidden="1" x14ac:dyDescent="0.3">
      <c r="J6619" s="137">
        <v>30760.400000000001</v>
      </c>
      <c r="K6619" s="137">
        <v>26339</v>
      </c>
      <c r="L6619" s="137">
        <v>1625</v>
      </c>
      <c r="M6619" s="137">
        <v>2796.4</v>
      </c>
    </row>
    <row r="6620" spans="10:13" ht="14.4" hidden="1" x14ac:dyDescent="0.3">
      <c r="J6620" s="137">
        <v>37132.699999999997</v>
      </c>
      <c r="K6620" s="137">
        <v>28547</v>
      </c>
      <c r="L6620" s="137">
        <v>5210</v>
      </c>
      <c r="M6620" s="137">
        <v>3375.7</v>
      </c>
    </row>
    <row r="6621" spans="10:13" ht="14.4" hidden="1" x14ac:dyDescent="0.3">
      <c r="J6621" s="137">
        <v>27420.75</v>
      </c>
      <c r="K6621" s="137">
        <v>25815</v>
      </c>
      <c r="L6621" s="137">
        <v>300</v>
      </c>
      <c r="M6621" s="137">
        <v>1305.75</v>
      </c>
    </row>
    <row r="6622" spans="10:13" ht="14.4" hidden="1" x14ac:dyDescent="0.3">
      <c r="J6622" s="137">
        <v>484.5</v>
      </c>
      <c r="K6622" s="137">
        <v>484.5</v>
      </c>
      <c r="L6622" s="137">
        <v>0</v>
      </c>
      <c r="M6622" s="137">
        <v>0</v>
      </c>
    </row>
    <row r="6623" spans="10:13" ht="14.4" hidden="1" x14ac:dyDescent="0.3">
      <c r="J6623" s="137">
        <v>11500</v>
      </c>
      <c r="K6623" s="137">
        <v>11500</v>
      </c>
      <c r="L6623" s="137">
        <v>0</v>
      </c>
      <c r="M6623" s="137">
        <v>0</v>
      </c>
    </row>
    <row r="6624" spans="10:13" ht="14.4" hidden="1" x14ac:dyDescent="0.3">
      <c r="J6624" s="137">
        <v>19000</v>
      </c>
      <c r="K6624" s="137">
        <v>19000</v>
      </c>
      <c r="L6624" s="137">
        <v>0</v>
      </c>
      <c r="M6624" s="137">
        <v>0</v>
      </c>
    </row>
    <row r="6625" spans="10:13" ht="14.4" hidden="1" x14ac:dyDescent="0.3">
      <c r="J6625" s="137">
        <v>6198</v>
      </c>
      <c r="K6625" s="137">
        <v>6198</v>
      </c>
      <c r="L6625" s="137">
        <v>0</v>
      </c>
      <c r="M6625" s="137">
        <v>0</v>
      </c>
    </row>
    <row r="6626" spans="10:13" ht="14.4" hidden="1" x14ac:dyDescent="0.3">
      <c r="J6626" s="137">
        <v>22805</v>
      </c>
      <c r="K6626" s="137">
        <v>22805</v>
      </c>
      <c r="L6626" s="137">
        <v>0</v>
      </c>
      <c r="M6626" s="137">
        <v>0</v>
      </c>
    </row>
    <row r="6627" spans="10:13" ht="14.4" hidden="1" x14ac:dyDescent="0.3">
      <c r="J6627" s="137">
        <v>4861</v>
      </c>
      <c r="K6627" s="137">
        <v>4861</v>
      </c>
      <c r="L6627" s="137">
        <v>0</v>
      </c>
      <c r="M6627" s="137">
        <v>0</v>
      </c>
    </row>
    <row r="6628" spans="10:13" ht="14.4" hidden="1" x14ac:dyDescent="0.3">
      <c r="J6628" s="137">
        <v>13871</v>
      </c>
      <c r="K6628" s="137">
        <v>13871</v>
      </c>
      <c r="L6628" s="137">
        <v>0</v>
      </c>
      <c r="M6628" s="137">
        <v>0</v>
      </c>
    </row>
    <row r="6629" spans="10:13" ht="14.4" hidden="1" x14ac:dyDescent="0.3">
      <c r="J6629" s="137">
        <v>6500</v>
      </c>
      <c r="K6629" s="137">
        <v>6500</v>
      </c>
      <c r="L6629" s="137">
        <v>0</v>
      </c>
      <c r="M6629" s="137">
        <v>0</v>
      </c>
    </row>
    <row r="6630" spans="10:13" ht="14.4" hidden="1" x14ac:dyDescent="0.3">
      <c r="J6630" s="137">
        <v>702</v>
      </c>
      <c r="K6630" s="137">
        <v>585</v>
      </c>
      <c r="L6630" s="137">
        <v>0</v>
      </c>
      <c r="M6630" s="137">
        <v>117</v>
      </c>
    </row>
    <row r="6631" spans="10:13" ht="14.4" hidden="1" x14ac:dyDescent="0.3">
      <c r="J6631" s="137">
        <v>14274.11</v>
      </c>
      <c r="K6631" s="137">
        <v>11289.5</v>
      </c>
      <c r="L6631" s="137">
        <v>2984.61</v>
      </c>
      <c r="M6631" s="137">
        <v>0</v>
      </c>
    </row>
    <row r="6632" spans="10:13" ht="14.4" hidden="1" x14ac:dyDescent="0.3">
      <c r="J6632" s="137">
        <v>4038.3</v>
      </c>
      <c r="K6632" s="137">
        <v>4038.3</v>
      </c>
      <c r="L6632" s="137">
        <v>0</v>
      </c>
      <c r="M6632" s="137">
        <v>0</v>
      </c>
    </row>
    <row r="6633" spans="10:13" ht="14.4" hidden="1" x14ac:dyDescent="0.3">
      <c r="J6633" s="137">
        <v>1025</v>
      </c>
      <c r="K6633" s="137">
        <v>1025</v>
      </c>
      <c r="L6633" s="137">
        <v>0</v>
      </c>
      <c r="M6633" s="137">
        <v>0</v>
      </c>
    </row>
    <row r="6634" spans="10:13" ht="14.4" hidden="1" x14ac:dyDescent="0.3">
      <c r="J6634" s="137">
        <v>27248.41</v>
      </c>
      <c r="K6634" s="137">
        <v>29034</v>
      </c>
      <c r="L6634" s="137">
        <v>0</v>
      </c>
      <c r="M6634" s="137">
        <v>-1785.59</v>
      </c>
    </row>
    <row r="6635" spans="10:13" ht="14.4" hidden="1" x14ac:dyDescent="0.3">
      <c r="J6635" s="137">
        <v>56201.25</v>
      </c>
      <c r="K6635" s="137">
        <v>53525</v>
      </c>
      <c r="L6635" s="137">
        <v>0</v>
      </c>
      <c r="M6635" s="137">
        <v>2676.25</v>
      </c>
    </row>
    <row r="6636" spans="10:13" ht="14.4" hidden="1" x14ac:dyDescent="0.3">
      <c r="J6636" s="137">
        <v>6944.5</v>
      </c>
      <c r="K6636" s="137">
        <v>6944.5</v>
      </c>
      <c r="L6636" s="137">
        <v>0</v>
      </c>
      <c r="M6636" s="137">
        <v>0</v>
      </c>
    </row>
    <row r="6637" spans="10:13" ht="14.4" hidden="1" x14ac:dyDescent="0.3">
      <c r="J6637" s="137">
        <v>331</v>
      </c>
      <c r="K6637" s="137">
        <v>331</v>
      </c>
      <c r="L6637" s="137">
        <v>0</v>
      </c>
      <c r="M6637" s="137">
        <v>0</v>
      </c>
    </row>
    <row r="6638" spans="10:13" ht="14.4" hidden="1" x14ac:dyDescent="0.3">
      <c r="J6638" s="137">
        <v>220</v>
      </c>
      <c r="K6638" s="137">
        <v>220</v>
      </c>
      <c r="L6638" s="137">
        <v>0</v>
      </c>
      <c r="M6638" s="137">
        <v>0</v>
      </c>
    </row>
    <row r="6639" spans="10:13" ht="14.4" hidden="1" x14ac:dyDescent="0.3">
      <c r="J6639" s="137">
        <v>2381.5</v>
      </c>
      <c r="K6639" s="137">
        <v>2381.5</v>
      </c>
      <c r="L6639" s="137">
        <v>0</v>
      </c>
      <c r="M6639" s="137">
        <v>0</v>
      </c>
    </row>
    <row r="6640" spans="10:13" ht="14.4" hidden="1" x14ac:dyDescent="0.3">
      <c r="J6640" s="137">
        <v>4269.6899999999996</v>
      </c>
      <c r="K6640" s="137">
        <v>1759</v>
      </c>
      <c r="L6640" s="137">
        <v>2510.69</v>
      </c>
      <c r="M6640" s="137">
        <v>0</v>
      </c>
    </row>
    <row r="6641" spans="10:13" ht="14.4" hidden="1" x14ac:dyDescent="0.3">
      <c r="J6641" s="137">
        <v>8086.37</v>
      </c>
      <c r="K6641" s="137">
        <v>7701.3</v>
      </c>
      <c r="L6641" s="137">
        <v>0</v>
      </c>
      <c r="M6641" s="137">
        <v>385.07</v>
      </c>
    </row>
    <row r="6642" spans="10:13" ht="14.4" hidden="1" x14ac:dyDescent="0.3">
      <c r="J6642" s="137">
        <v>1263</v>
      </c>
      <c r="K6642" s="137">
        <v>1263</v>
      </c>
      <c r="L6642" s="137">
        <v>0</v>
      </c>
      <c r="M6642" s="137">
        <v>0</v>
      </c>
    </row>
    <row r="6643" spans="10:13" ht="14.4" hidden="1" x14ac:dyDescent="0.3">
      <c r="J6643" s="137">
        <v>14935.53</v>
      </c>
      <c r="K6643" s="137">
        <v>12980</v>
      </c>
      <c r="L6643" s="137">
        <v>1244.3</v>
      </c>
      <c r="M6643" s="137">
        <v>711.23</v>
      </c>
    </row>
    <row r="6644" spans="10:13" ht="14.4" hidden="1" x14ac:dyDescent="0.3">
      <c r="J6644" s="137">
        <v>247.46</v>
      </c>
      <c r="K6644" s="137">
        <v>11.78</v>
      </c>
      <c r="L6644" s="137">
        <v>0</v>
      </c>
      <c r="M6644" s="137">
        <v>235.68</v>
      </c>
    </row>
    <row r="6645" spans="10:13" ht="14.4" hidden="1" x14ac:dyDescent="0.3">
      <c r="J6645" s="137">
        <v>17537.439999999999</v>
      </c>
      <c r="K6645" s="137">
        <v>16702.32</v>
      </c>
      <c r="L6645" s="137">
        <v>0</v>
      </c>
      <c r="M6645" s="137">
        <v>835.12</v>
      </c>
    </row>
    <row r="6646" spans="10:13" ht="14.4" hidden="1" x14ac:dyDescent="0.3">
      <c r="J6646" s="137">
        <v>1704</v>
      </c>
      <c r="K6646" s="137">
        <v>1622.85</v>
      </c>
      <c r="L6646" s="137">
        <v>0</v>
      </c>
      <c r="M6646" s="137">
        <v>81.150000000000006</v>
      </c>
    </row>
    <row r="6647" spans="10:13" ht="14.4" hidden="1" x14ac:dyDescent="0.3">
      <c r="J6647" s="137">
        <v>4993</v>
      </c>
      <c r="K6647" s="137">
        <v>4993</v>
      </c>
      <c r="L6647" s="137">
        <v>0</v>
      </c>
      <c r="M6647" s="137">
        <v>0</v>
      </c>
    </row>
    <row r="6648" spans="10:13" ht="14.4" hidden="1" x14ac:dyDescent="0.3">
      <c r="J6648" s="137">
        <v>14699.5</v>
      </c>
      <c r="K6648" s="137">
        <v>14699.5</v>
      </c>
      <c r="L6648" s="137">
        <v>0</v>
      </c>
      <c r="M6648" s="137">
        <v>0</v>
      </c>
    </row>
    <row r="6649" spans="10:13" ht="14.4" hidden="1" x14ac:dyDescent="0.3">
      <c r="J6649" s="137">
        <v>45234.32</v>
      </c>
      <c r="K6649" s="137">
        <v>43080.3</v>
      </c>
      <c r="L6649" s="137">
        <v>0</v>
      </c>
      <c r="M6649" s="137">
        <v>2154.02</v>
      </c>
    </row>
    <row r="6650" spans="10:13" ht="14.4" hidden="1" x14ac:dyDescent="0.3">
      <c r="J6650" s="137">
        <v>3978</v>
      </c>
      <c r="K6650" s="137">
        <v>3978</v>
      </c>
      <c r="L6650" s="137">
        <v>0</v>
      </c>
      <c r="M6650" s="137">
        <v>0</v>
      </c>
    </row>
    <row r="6651" spans="10:13" ht="14.4" hidden="1" x14ac:dyDescent="0.3">
      <c r="J6651" s="137">
        <v>47376.4</v>
      </c>
      <c r="K6651" s="137">
        <v>47376.4</v>
      </c>
      <c r="L6651" s="137">
        <v>0</v>
      </c>
      <c r="M6651" s="137">
        <v>0</v>
      </c>
    </row>
    <row r="6652" spans="10:13" ht="14.4" hidden="1" x14ac:dyDescent="0.3">
      <c r="J6652" s="137">
        <v>168865</v>
      </c>
      <c r="K6652" s="137">
        <v>168865</v>
      </c>
      <c r="L6652" s="137">
        <v>0</v>
      </c>
      <c r="M6652" s="137">
        <v>0</v>
      </c>
    </row>
    <row r="6653" spans="10:13" ht="14.4" hidden="1" x14ac:dyDescent="0.3">
      <c r="J6653" s="137">
        <v>3862.8</v>
      </c>
      <c r="K6653" s="137">
        <v>3219</v>
      </c>
      <c r="L6653" s="137">
        <v>0</v>
      </c>
      <c r="M6653" s="137">
        <v>643.79999999999995</v>
      </c>
    </row>
    <row r="6654" spans="10:13" ht="14.4" hidden="1" x14ac:dyDescent="0.3">
      <c r="J6654" s="137">
        <v>5032.5</v>
      </c>
      <c r="K6654" s="137">
        <v>5032.5</v>
      </c>
      <c r="L6654" s="137">
        <v>0</v>
      </c>
      <c r="M6654" s="137">
        <v>0</v>
      </c>
    </row>
    <row r="6655" spans="10:13" ht="14.4" hidden="1" x14ac:dyDescent="0.3">
      <c r="J6655" s="137">
        <v>7980.99</v>
      </c>
      <c r="K6655" s="137">
        <v>7400.99</v>
      </c>
      <c r="L6655" s="137">
        <v>580</v>
      </c>
      <c r="M6655" s="137">
        <v>0</v>
      </c>
    </row>
    <row r="6656" spans="10:13" ht="14.4" hidden="1" x14ac:dyDescent="0.3">
      <c r="J6656" s="137">
        <v>2037939.85</v>
      </c>
      <c r="K6656" s="137">
        <v>2028312.5</v>
      </c>
      <c r="L6656" s="137">
        <v>9627.35</v>
      </c>
      <c r="M6656" s="137">
        <v>0</v>
      </c>
    </row>
    <row r="6657" spans="10:13" ht="14.4" hidden="1" x14ac:dyDescent="0.3">
      <c r="J6657" s="137">
        <v>18360</v>
      </c>
      <c r="K6657" s="137">
        <v>15300</v>
      </c>
      <c r="L6657" s="137">
        <v>0</v>
      </c>
      <c r="M6657" s="137">
        <v>3060</v>
      </c>
    </row>
    <row r="6658" spans="10:13" ht="14.4" hidden="1" x14ac:dyDescent="0.3">
      <c r="J6658" s="137">
        <v>1944</v>
      </c>
      <c r="K6658" s="137">
        <v>1620</v>
      </c>
      <c r="L6658" s="137">
        <v>0</v>
      </c>
      <c r="M6658" s="137">
        <v>324</v>
      </c>
    </row>
    <row r="6659" spans="10:13" ht="14.4" hidden="1" x14ac:dyDescent="0.3">
      <c r="J6659" s="137">
        <v>706.2</v>
      </c>
      <c r="K6659" s="137">
        <v>588.5</v>
      </c>
      <c r="L6659" s="137">
        <v>0</v>
      </c>
      <c r="M6659" s="137">
        <v>117.7</v>
      </c>
    </row>
    <row r="6660" spans="10:13" ht="14.4" hidden="1" x14ac:dyDescent="0.3">
      <c r="J6660" s="137">
        <v>7048.2</v>
      </c>
      <c r="K6660" s="137">
        <v>5873.5</v>
      </c>
      <c r="L6660" s="137">
        <v>0</v>
      </c>
      <c r="M6660" s="137">
        <v>1174.7</v>
      </c>
    </row>
    <row r="6661" spans="10:13" ht="14.4" hidden="1" x14ac:dyDescent="0.3">
      <c r="J6661" s="137">
        <v>3368</v>
      </c>
      <c r="K6661" s="137">
        <v>3368</v>
      </c>
      <c r="L6661" s="137">
        <v>0</v>
      </c>
      <c r="M6661" s="137">
        <v>0</v>
      </c>
    </row>
    <row r="6662" spans="10:13" ht="14.4" hidden="1" x14ac:dyDescent="0.3">
      <c r="J6662" s="137">
        <v>1390.97</v>
      </c>
      <c r="K6662" s="137">
        <v>1390.97</v>
      </c>
      <c r="L6662" s="137">
        <v>0</v>
      </c>
      <c r="M6662" s="137">
        <v>0</v>
      </c>
    </row>
    <row r="6663" spans="10:13" ht="14.4" hidden="1" x14ac:dyDescent="0.3">
      <c r="J6663" s="137">
        <v>7656.75</v>
      </c>
      <c r="K6663" s="137">
        <v>7656.75</v>
      </c>
      <c r="L6663" s="137">
        <v>0</v>
      </c>
      <c r="M6663" s="137">
        <v>0</v>
      </c>
    </row>
    <row r="6664" spans="10:13" ht="14.4" hidden="1" x14ac:dyDescent="0.3">
      <c r="J6664" s="137">
        <v>437.27</v>
      </c>
      <c r="K6664" s="137">
        <v>392.7</v>
      </c>
      <c r="L6664" s="137">
        <v>19.82</v>
      </c>
      <c r="M6664" s="137">
        <v>24.75</v>
      </c>
    </row>
    <row r="6665" spans="10:13" ht="14.4" hidden="1" x14ac:dyDescent="0.3">
      <c r="J6665" s="137">
        <v>1311.81</v>
      </c>
      <c r="K6665" s="137">
        <v>1178.0999999999999</v>
      </c>
      <c r="L6665" s="137">
        <v>59.45</v>
      </c>
      <c r="M6665" s="137">
        <v>74.260000000000005</v>
      </c>
    </row>
    <row r="6666" spans="10:13" ht="14.4" hidden="1" x14ac:dyDescent="0.3">
      <c r="J6666" s="137">
        <v>969</v>
      </c>
      <c r="K6666" s="137">
        <v>807.5</v>
      </c>
      <c r="L6666" s="137">
        <v>0</v>
      </c>
      <c r="M6666" s="137">
        <v>161.5</v>
      </c>
    </row>
    <row r="6667" spans="10:13" ht="14.4" hidden="1" x14ac:dyDescent="0.3">
      <c r="J6667" s="137">
        <v>28100</v>
      </c>
      <c r="K6667" s="137">
        <v>23200</v>
      </c>
      <c r="L6667" s="137">
        <v>4900</v>
      </c>
      <c r="M6667" s="137">
        <v>0</v>
      </c>
    </row>
    <row r="6668" spans="10:13" ht="14.4" hidden="1" x14ac:dyDescent="0.3">
      <c r="J6668" s="137">
        <v>5301.5</v>
      </c>
      <c r="K6668" s="137">
        <v>5301.5</v>
      </c>
      <c r="L6668" s="137">
        <v>0</v>
      </c>
      <c r="M6668" s="137">
        <v>0</v>
      </c>
    </row>
    <row r="6669" spans="10:13" ht="14.4" hidden="1" x14ac:dyDescent="0.3">
      <c r="J6669" s="137">
        <v>135</v>
      </c>
      <c r="K6669" s="137">
        <v>135</v>
      </c>
      <c r="L6669" s="137">
        <v>0</v>
      </c>
      <c r="M6669" s="137">
        <v>0</v>
      </c>
    </row>
    <row r="6670" spans="10:13" ht="14.4" hidden="1" x14ac:dyDescent="0.3">
      <c r="J6670" s="137">
        <v>408.98</v>
      </c>
      <c r="K6670" s="137">
        <v>389.5</v>
      </c>
      <c r="L6670" s="137">
        <v>0</v>
      </c>
      <c r="M6670" s="137">
        <v>19.48</v>
      </c>
    </row>
    <row r="6671" spans="10:13" ht="14.4" hidden="1" x14ac:dyDescent="0.3">
      <c r="J6671" s="137">
        <v>7782.65</v>
      </c>
      <c r="K6671" s="137">
        <v>7782.65</v>
      </c>
      <c r="L6671" s="137">
        <v>0</v>
      </c>
      <c r="M6671" s="137">
        <v>0</v>
      </c>
    </row>
    <row r="6672" spans="10:13" ht="14.4" hidden="1" x14ac:dyDescent="0.3">
      <c r="J6672" s="137">
        <v>140</v>
      </c>
      <c r="K6672" s="137">
        <v>140</v>
      </c>
      <c r="L6672" s="137">
        <v>0</v>
      </c>
      <c r="M6672" s="137">
        <v>0</v>
      </c>
    </row>
    <row r="6673" spans="10:13" ht="14.4" hidden="1" x14ac:dyDescent="0.3">
      <c r="J6673" s="137">
        <v>18000</v>
      </c>
      <c r="K6673" s="137">
        <v>18000</v>
      </c>
      <c r="L6673" s="137">
        <v>0</v>
      </c>
      <c r="M6673" s="137">
        <v>0</v>
      </c>
    </row>
    <row r="6674" spans="10:13" ht="14.4" hidden="1" x14ac:dyDescent="0.3">
      <c r="J6674" s="137">
        <v>1700</v>
      </c>
      <c r="K6674" s="137">
        <v>1700</v>
      </c>
      <c r="L6674" s="137">
        <v>0</v>
      </c>
      <c r="M6674" s="137">
        <v>0</v>
      </c>
    </row>
    <row r="6675" spans="10:13" ht="14.4" hidden="1" x14ac:dyDescent="0.3">
      <c r="J6675" s="137">
        <v>6783</v>
      </c>
      <c r="K6675" s="137">
        <v>6460</v>
      </c>
      <c r="L6675" s="137">
        <v>0</v>
      </c>
      <c r="M6675" s="137">
        <v>323</v>
      </c>
    </row>
    <row r="6676" spans="10:13" ht="14.4" hidden="1" x14ac:dyDescent="0.3">
      <c r="J6676" s="137">
        <v>23300.5</v>
      </c>
      <c r="K6676" s="137">
        <v>22460.5</v>
      </c>
      <c r="L6676" s="137">
        <v>840</v>
      </c>
      <c r="M6676" s="137">
        <v>0</v>
      </c>
    </row>
    <row r="6677" spans="10:13" ht="14.4" hidden="1" x14ac:dyDescent="0.3">
      <c r="J6677" s="137">
        <v>8623.82</v>
      </c>
      <c r="K6677" s="137">
        <v>7645.5</v>
      </c>
      <c r="L6677" s="137">
        <v>978.32</v>
      </c>
      <c r="M6677" s="137">
        <v>0</v>
      </c>
    </row>
    <row r="6678" spans="10:13" ht="14.4" hidden="1" x14ac:dyDescent="0.3">
      <c r="J6678" s="137">
        <v>703.5</v>
      </c>
      <c r="K6678" s="137">
        <v>357.17</v>
      </c>
      <c r="L6678" s="137">
        <v>346.33</v>
      </c>
      <c r="M6678" s="137">
        <v>0</v>
      </c>
    </row>
    <row r="6679" spans="10:13" ht="14.4" hidden="1" x14ac:dyDescent="0.3">
      <c r="J6679" s="137">
        <v>0.01</v>
      </c>
      <c r="K6679" s="137">
        <v>0.01</v>
      </c>
      <c r="L6679" s="137">
        <v>0</v>
      </c>
      <c r="M6679" s="137">
        <v>0</v>
      </c>
    </row>
    <row r="6680" spans="10:13" ht="14.4" hidden="1" x14ac:dyDescent="0.3">
      <c r="J6680" s="137">
        <v>3139</v>
      </c>
      <c r="K6680" s="137">
        <v>3139</v>
      </c>
      <c r="L6680" s="137">
        <v>0</v>
      </c>
      <c r="M6680" s="137">
        <v>0</v>
      </c>
    </row>
    <row r="6681" spans="10:13" ht="14.4" hidden="1" x14ac:dyDescent="0.3">
      <c r="J6681" s="137">
        <v>1930</v>
      </c>
      <c r="K6681" s="137">
        <v>1748</v>
      </c>
      <c r="L6681" s="137">
        <v>182</v>
      </c>
      <c r="M6681" s="137">
        <v>0</v>
      </c>
    </row>
    <row r="6682" spans="10:13" ht="14.4" hidden="1" x14ac:dyDescent="0.3">
      <c r="J6682" s="137">
        <v>1667.5</v>
      </c>
      <c r="K6682" s="137">
        <v>1667.5</v>
      </c>
      <c r="L6682" s="137">
        <v>0</v>
      </c>
      <c r="M6682" s="137">
        <v>0</v>
      </c>
    </row>
    <row r="6683" spans="10:13" ht="14.4" hidden="1" x14ac:dyDescent="0.3">
      <c r="J6683" s="137">
        <v>76650</v>
      </c>
      <c r="K6683" s="137">
        <v>73000</v>
      </c>
      <c r="L6683" s="137">
        <v>0</v>
      </c>
      <c r="M6683" s="137">
        <v>3650</v>
      </c>
    </row>
    <row r="6684" spans="10:13" ht="14.4" hidden="1" x14ac:dyDescent="0.3">
      <c r="J6684" s="137">
        <v>210000</v>
      </c>
      <c r="K6684" s="137">
        <v>200000</v>
      </c>
      <c r="L6684" s="137">
        <v>0</v>
      </c>
      <c r="M6684" s="137">
        <v>10000</v>
      </c>
    </row>
    <row r="6685" spans="10:13" ht="14.4" hidden="1" x14ac:dyDescent="0.3">
      <c r="J6685" s="137">
        <v>3354.03</v>
      </c>
      <c r="K6685" s="137">
        <v>3087</v>
      </c>
      <c r="L6685" s="137">
        <v>77.180000000000007</v>
      </c>
      <c r="M6685" s="137">
        <v>189.85</v>
      </c>
    </row>
    <row r="6686" spans="10:13" ht="14.4" hidden="1" x14ac:dyDescent="0.3">
      <c r="J6686" s="137">
        <v>1944</v>
      </c>
      <c r="K6686" s="137">
        <v>1944</v>
      </c>
      <c r="L6686" s="137">
        <v>0</v>
      </c>
      <c r="M6686" s="137">
        <v>0</v>
      </c>
    </row>
    <row r="6687" spans="10:13" ht="14.4" hidden="1" x14ac:dyDescent="0.3">
      <c r="J6687" s="137">
        <v>4924.8</v>
      </c>
      <c r="K6687" s="137">
        <v>4104</v>
      </c>
      <c r="L6687" s="137">
        <v>0</v>
      </c>
      <c r="M6687" s="137">
        <v>820.8</v>
      </c>
    </row>
    <row r="6688" spans="10:13" ht="14.4" hidden="1" x14ac:dyDescent="0.3">
      <c r="J6688" s="137">
        <v>5783.4</v>
      </c>
      <c r="K6688" s="137">
        <v>5508</v>
      </c>
      <c r="L6688" s="137">
        <v>0</v>
      </c>
      <c r="M6688" s="137">
        <v>275.39999999999998</v>
      </c>
    </row>
    <row r="6689" spans="10:13" ht="14.4" hidden="1" x14ac:dyDescent="0.3">
      <c r="J6689" s="137">
        <v>1847</v>
      </c>
      <c r="K6689" s="137">
        <v>1847</v>
      </c>
      <c r="L6689" s="137">
        <v>0</v>
      </c>
      <c r="M6689" s="137">
        <v>0</v>
      </c>
    </row>
    <row r="6690" spans="10:13" ht="14.4" hidden="1" x14ac:dyDescent="0.3">
      <c r="J6690" s="137">
        <v>5212.5</v>
      </c>
      <c r="K6690" s="137">
        <v>5212.5</v>
      </c>
      <c r="L6690" s="137">
        <v>0</v>
      </c>
      <c r="M6690" s="137">
        <v>0</v>
      </c>
    </row>
    <row r="6691" spans="10:13" ht="14.4" hidden="1" x14ac:dyDescent="0.3">
      <c r="J6691" s="137">
        <v>1800</v>
      </c>
      <c r="K6691" s="137">
        <v>1500</v>
      </c>
      <c r="L6691" s="137">
        <v>0</v>
      </c>
      <c r="M6691" s="137">
        <v>300</v>
      </c>
    </row>
    <row r="6692" spans="10:13" ht="14.4" hidden="1" x14ac:dyDescent="0.3">
      <c r="J6692" s="137">
        <v>32395.65</v>
      </c>
      <c r="K6692" s="137">
        <v>30028</v>
      </c>
      <c r="L6692" s="137">
        <v>825</v>
      </c>
      <c r="M6692" s="137">
        <v>1542.65</v>
      </c>
    </row>
    <row r="6693" spans="10:13" ht="14.4" hidden="1" x14ac:dyDescent="0.3">
      <c r="J6693" s="137">
        <v>1225</v>
      </c>
      <c r="K6693" s="137">
        <v>1225</v>
      </c>
      <c r="L6693" s="137">
        <v>0</v>
      </c>
      <c r="M6693" s="137">
        <v>0</v>
      </c>
    </row>
    <row r="6694" spans="10:13" ht="14.4" hidden="1" x14ac:dyDescent="0.3">
      <c r="J6694" s="137">
        <v>2095.3000000000002</v>
      </c>
      <c r="K6694" s="137">
        <v>1355.5</v>
      </c>
      <c r="L6694" s="137">
        <v>739.8</v>
      </c>
      <c r="M6694" s="137">
        <v>0</v>
      </c>
    </row>
    <row r="6695" spans="10:13" ht="14.4" hidden="1" x14ac:dyDescent="0.3">
      <c r="J6695" s="137">
        <v>60451.94</v>
      </c>
      <c r="K6695" s="137">
        <v>57262.5</v>
      </c>
      <c r="L6695" s="137">
        <v>3189.44</v>
      </c>
      <c r="M6695" s="137">
        <v>0</v>
      </c>
    </row>
    <row r="6696" spans="10:13" ht="14.4" hidden="1" x14ac:dyDescent="0.3">
      <c r="J6696" s="137">
        <v>1294</v>
      </c>
      <c r="K6696" s="137">
        <v>1294</v>
      </c>
      <c r="L6696" s="137">
        <v>0</v>
      </c>
      <c r="M6696" s="137">
        <v>0</v>
      </c>
    </row>
    <row r="6697" spans="10:13" ht="14.4" hidden="1" x14ac:dyDescent="0.3">
      <c r="J6697" s="137">
        <v>1285.1300000000001</v>
      </c>
      <c r="K6697" s="137">
        <v>1117.5</v>
      </c>
      <c r="L6697" s="137">
        <v>0</v>
      </c>
      <c r="M6697" s="137">
        <v>167.63</v>
      </c>
    </row>
    <row r="6698" spans="10:13" ht="14.4" hidden="1" x14ac:dyDescent="0.3">
      <c r="J6698" s="137">
        <v>28932.75</v>
      </c>
      <c r="K6698" s="137">
        <v>27555</v>
      </c>
      <c r="L6698" s="137">
        <v>0</v>
      </c>
      <c r="M6698" s="137">
        <v>1377.75</v>
      </c>
    </row>
    <row r="6699" spans="10:13" ht="14.4" hidden="1" x14ac:dyDescent="0.3">
      <c r="J6699" s="137">
        <v>3495</v>
      </c>
      <c r="K6699" s="137">
        <v>3495</v>
      </c>
      <c r="L6699" s="137">
        <v>0</v>
      </c>
      <c r="M6699" s="137">
        <v>0</v>
      </c>
    </row>
    <row r="6700" spans="10:13" ht="14.4" hidden="1" x14ac:dyDescent="0.3">
      <c r="J6700" s="137">
        <v>10808.95</v>
      </c>
      <c r="K6700" s="137">
        <v>10245.5</v>
      </c>
      <c r="L6700" s="137">
        <v>563.45000000000005</v>
      </c>
      <c r="M6700" s="137">
        <v>0</v>
      </c>
    </row>
    <row r="6701" spans="10:13" ht="14.4" hidden="1" x14ac:dyDescent="0.3">
      <c r="J6701" s="137">
        <v>1478.4</v>
      </c>
      <c r="K6701" s="137">
        <v>1232</v>
      </c>
      <c r="L6701" s="137">
        <v>0</v>
      </c>
      <c r="M6701" s="137">
        <v>246.4</v>
      </c>
    </row>
    <row r="6702" spans="10:13" ht="14.4" hidden="1" x14ac:dyDescent="0.3">
      <c r="J6702" s="137">
        <v>15050</v>
      </c>
      <c r="K6702" s="137">
        <v>15050</v>
      </c>
      <c r="L6702" s="137">
        <v>0</v>
      </c>
      <c r="M6702" s="137">
        <v>0</v>
      </c>
    </row>
    <row r="6703" spans="10:13" ht="14.4" hidden="1" x14ac:dyDescent="0.3">
      <c r="J6703" s="137">
        <v>262.52</v>
      </c>
      <c r="K6703" s="137">
        <v>240.84</v>
      </c>
      <c r="L6703" s="137">
        <v>0</v>
      </c>
      <c r="M6703" s="137">
        <v>21.68</v>
      </c>
    </row>
    <row r="6704" spans="10:13" ht="14.4" hidden="1" x14ac:dyDescent="0.3">
      <c r="J6704" s="137">
        <v>700.05</v>
      </c>
      <c r="K6704" s="137">
        <v>642.25</v>
      </c>
      <c r="L6704" s="137">
        <v>0</v>
      </c>
      <c r="M6704" s="137">
        <v>57.8</v>
      </c>
    </row>
    <row r="6705" spans="10:13" ht="14.4" hidden="1" x14ac:dyDescent="0.3">
      <c r="J6705" s="137">
        <v>421.88</v>
      </c>
      <c r="K6705" s="137">
        <v>0</v>
      </c>
      <c r="L6705" s="137">
        <v>421.88</v>
      </c>
      <c r="M6705" s="137">
        <v>0</v>
      </c>
    </row>
    <row r="6706" spans="10:13" ht="14.4" hidden="1" x14ac:dyDescent="0.3">
      <c r="J6706" s="137">
        <v>2141</v>
      </c>
      <c r="K6706" s="137">
        <v>2133</v>
      </c>
      <c r="L6706" s="137">
        <v>8</v>
      </c>
      <c r="M6706" s="137">
        <v>0</v>
      </c>
    </row>
    <row r="6707" spans="10:13" ht="14.4" hidden="1" x14ac:dyDescent="0.3">
      <c r="J6707" s="137">
        <v>5067</v>
      </c>
      <c r="K6707" s="137">
        <v>5067</v>
      </c>
      <c r="L6707" s="137">
        <v>0</v>
      </c>
      <c r="M6707" s="137">
        <v>0</v>
      </c>
    </row>
    <row r="6708" spans="10:13" ht="14.4" hidden="1" x14ac:dyDescent="0.3">
      <c r="J6708" s="137">
        <v>14929.8</v>
      </c>
      <c r="K6708" s="137">
        <v>6572.5</v>
      </c>
      <c r="L6708" s="137">
        <v>8357.2999999999993</v>
      </c>
      <c r="M6708" s="137">
        <v>0</v>
      </c>
    </row>
    <row r="6709" spans="10:13" ht="14.4" hidden="1" x14ac:dyDescent="0.3">
      <c r="J6709" s="137">
        <v>20617.34</v>
      </c>
      <c r="K6709" s="137">
        <v>9076.2999999999993</v>
      </c>
      <c r="L6709" s="137">
        <v>11541.04</v>
      </c>
      <c r="M6709" s="137">
        <v>0</v>
      </c>
    </row>
    <row r="6710" spans="10:13" ht="14.4" hidden="1" x14ac:dyDescent="0.3">
      <c r="J6710" s="137">
        <v>1532.72</v>
      </c>
      <c r="K6710" s="137">
        <v>607.20000000000005</v>
      </c>
      <c r="L6710" s="137">
        <v>925.52</v>
      </c>
      <c r="M6710" s="137">
        <v>0</v>
      </c>
    </row>
    <row r="6711" spans="10:13" ht="14.4" hidden="1" x14ac:dyDescent="0.3">
      <c r="J6711" s="137">
        <v>4204.5</v>
      </c>
      <c r="K6711" s="137">
        <v>4204.5</v>
      </c>
      <c r="L6711" s="137">
        <v>0</v>
      </c>
      <c r="M6711" s="137">
        <v>0</v>
      </c>
    </row>
    <row r="6712" spans="10:13" ht="14.4" hidden="1" x14ac:dyDescent="0.3">
      <c r="J6712" s="137">
        <v>180</v>
      </c>
      <c r="K6712" s="137">
        <v>180</v>
      </c>
      <c r="L6712" s="137">
        <v>0</v>
      </c>
      <c r="M6712" s="137">
        <v>0</v>
      </c>
    </row>
    <row r="6713" spans="10:13" ht="14.4" hidden="1" x14ac:dyDescent="0.3">
      <c r="J6713" s="137">
        <v>10848</v>
      </c>
      <c r="K6713" s="137">
        <v>10848</v>
      </c>
      <c r="L6713" s="137">
        <v>0</v>
      </c>
      <c r="M6713" s="137">
        <v>0</v>
      </c>
    </row>
    <row r="6714" spans="10:13" ht="14.4" hidden="1" x14ac:dyDescent="0.3">
      <c r="J6714" s="137">
        <v>8860.41</v>
      </c>
      <c r="K6714" s="137">
        <v>8155</v>
      </c>
      <c r="L6714" s="137">
        <v>203.88</v>
      </c>
      <c r="M6714" s="137">
        <v>501.53</v>
      </c>
    </row>
    <row r="6715" spans="10:13" ht="14.4" hidden="1" x14ac:dyDescent="0.3">
      <c r="J6715" s="137">
        <v>118483.05</v>
      </c>
      <c r="K6715" s="137">
        <v>112841</v>
      </c>
      <c r="L6715" s="137">
        <v>0</v>
      </c>
      <c r="M6715" s="137">
        <v>5642.05</v>
      </c>
    </row>
    <row r="6716" spans="10:13" ht="14.4" hidden="1" x14ac:dyDescent="0.3">
      <c r="J6716" s="137">
        <v>1937.25</v>
      </c>
      <c r="K6716" s="137">
        <v>1890</v>
      </c>
      <c r="L6716" s="137">
        <v>47.25</v>
      </c>
      <c r="M6716" s="137">
        <v>0</v>
      </c>
    </row>
    <row r="6717" spans="10:13" ht="14.4" hidden="1" x14ac:dyDescent="0.3">
      <c r="J6717" s="137">
        <v>1775.34</v>
      </c>
      <c r="K6717" s="137">
        <v>1634</v>
      </c>
      <c r="L6717" s="137">
        <v>40.85</v>
      </c>
      <c r="M6717" s="137">
        <v>100.49</v>
      </c>
    </row>
    <row r="6718" spans="10:13" ht="14.4" hidden="1" x14ac:dyDescent="0.3">
      <c r="J6718" s="137">
        <v>647.54999999999995</v>
      </c>
      <c r="K6718" s="137">
        <v>596</v>
      </c>
      <c r="L6718" s="137">
        <v>14.9</v>
      </c>
      <c r="M6718" s="137">
        <v>36.65</v>
      </c>
    </row>
    <row r="6719" spans="10:13" ht="14.4" hidden="1" x14ac:dyDescent="0.3">
      <c r="J6719" s="137">
        <v>16192</v>
      </c>
      <c r="K6719" s="137">
        <v>16135</v>
      </c>
      <c r="L6719" s="137">
        <v>57</v>
      </c>
      <c r="M6719" s="137">
        <v>0</v>
      </c>
    </row>
    <row r="6720" spans="10:13" ht="14.4" hidden="1" x14ac:dyDescent="0.3">
      <c r="J6720" s="137">
        <v>25671.35</v>
      </c>
      <c r="K6720" s="137">
        <v>22150</v>
      </c>
      <c r="L6720" s="137">
        <v>1247.9000000000001</v>
      </c>
      <c r="M6720" s="137">
        <v>2273.4499999999998</v>
      </c>
    </row>
    <row r="6721" spans="10:13" ht="14.4" hidden="1" x14ac:dyDescent="0.3">
      <c r="J6721" s="137">
        <v>2459.0700000000002</v>
      </c>
      <c r="K6721" s="137">
        <v>1116.71</v>
      </c>
      <c r="L6721" s="137">
        <v>1342.36</v>
      </c>
      <c r="M6721" s="137">
        <v>0</v>
      </c>
    </row>
    <row r="6722" spans="10:13" ht="14.4" hidden="1" x14ac:dyDescent="0.3">
      <c r="J6722" s="137">
        <v>41117.07</v>
      </c>
      <c r="K6722" s="137">
        <v>39159.11</v>
      </c>
      <c r="L6722" s="137">
        <v>0</v>
      </c>
      <c r="M6722" s="137">
        <v>1957.96</v>
      </c>
    </row>
    <row r="6723" spans="10:13" ht="14.4" hidden="1" x14ac:dyDescent="0.3">
      <c r="J6723" s="137">
        <v>28580.36</v>
      </c>
      <c r="K6723" s="137">
        <v>28468.5</v>
      </c>
      <c r="L6723" s="137">
        <v>111.86</v>
      </c>
      <c r="M6723" s="137">
        <v>0</v>
      </c>
    </row>
    <row r="6724" spans="10:13" ht="14.4" hidden="1" x14ac:dyDescent="0.3">
      <c r="J6724" s="137">
        <v>7873.6</v>
      </c>
      <c r="K6724" s="137">
        <v>7776.7</v>
      </c>
      <c r="L6724" s="137">
        <v>96.9</v>
      </c>
      <c r="M6724" s="137">
        <v>0</v>
      </c>
    </row>
    <row r="6725" spans="10:13" ht="14.4" hidden="1" x14ac:dyDescent="0.3">
      <c r="J6725" s="137">
        <v>13751</v>
      </c>
      <c r="K6725" s="137">
        <v>13751</v>
      </c>
      <c r="L6725" s="137">
        <v>0</v>
      </c>
      <c r="M6725" s="137">
        <v>0</v>
      </c>
    </row>
    <row r="6726" spans="10:13" ht="14.4" hidden="1" x14ac:dyDescent="0.3">
      <c r="J6726" s="137">
        <v>3267.16</v>
      </c>
      <c r="K6726" s="137">
        <v>0</v>
      </c>
      <c r="L6726" s="137">
        <v>3267.16</v>
      </c>
      <c r="M6726" s="137">
        <v>0</v>
      </c>
    </row>
    <row r="6727" spans="10:13" ht="14.4" hidden="1" x14ac:dyDescent="0.3">
      <c r="J6727" s="137">
        <v>6852.22</v>
      </c>
      <c r="K6727" s="137">
        <v>6852.22</v>
      </c>
      <c r="L6727" s="137">
        <v>0</v>
      </c>
      <c r="M6727" s="137">
        <v>0</v>
      </c>
    </row>
    <row r="6728" spans="10:13" ht="14.4" hidden="1" x14ac:dyDescent="0.3">
      <c r="J6728" s="137">
        <v>7906.54</v>
      </c>
      <c r="K6728" s="137">
        <v>6588.78</v>
      </c>
      <c r="L6728" s="137">
        <v>0</v>
      </c>
      <c r="M6728" s="137">
        <v>1317.76</v>
      </c>
    </row>
    <row r="6729" spans="10:13" ht="14.4" hidden="1" x14ac:dyDescent="0.3">
      <c r="J6729" s="137">
        <v>1015.01</v>
      </c>
      <c r="K6729" s="137">
        <v>1015.01</v>
      </c>
      <c r="L6729" s="137">
        <v>0</v>
      </c>
      <c r="M6729" s="137">
        <v>0</v>
      </c>
    </row>
    <row r="6730" spans="10:13" ht="14.4" hidden="1" x14ac:dyDescent="0.3">
      <c r="J6730" s="137">
        <v>3607.09</v>
      </c>
      <c r="K6730" s="137">
        <v>3607.09</v>
      </c>
      <c r="L6730" s="137">
        <v>0</v>
      </c>
      <c r="M6730" s="137">
        <v>0</v>
      </c>
    </row>
    <row r="6731" spans="10:13" ht="14.4" hidden="1" x14ac:dyDescent="0.3">
      <c r="J6731" s="137">
        <v>19872</v>
      </c>
      <c r="K6731" s="137">
        <v>16560</v>
      </c>
      <c r="L6731" s="137">
        <v>0</v>
      </c>
      <c r="M6731" s="137">
        <v>3312</v>
      </c>
    </row>
    <row r="6732" spans="10:13" ht="14.4" hidden="1" x14ac:dyDescent="0.3">
      <c r="J6732" s="137">
        <v>5344.75</v>
      </c>
      <c r="K6732" s="137">
        <v>4453.96</v>
      </c>
      <c r="L6732" s="137">
        <v>0</v>
      </c>
      <c r="M6732" s="137">
        <v>890.79</v>
      </c>
    </row>
    <row r="6733" spans="10:13" ht="14.4" hidden="1" x14ac:dyDescent="0.3">
      <c r="J6733" s="137">
        <v>934.54</v>
      </c>
      <c r="K6733" s="137">
        <v>934.54</v>
      </c>
      <c r="L6733" s="137">
        <v>0</v>
      </c>
      <c r="M6733" s="137">
        <v>0</v>
      </c>
    </row>
    <row r="6734" spans="10:13" ht="14.4" hidden="1" x14ac:dyDescent="0.3">
      <c r="J6734" s="137">
        <v>489.39</v>
      </c>
      <c r="K6734" s="137">
        <v>489.39</v>
      </c>
      <c r="L6734" s="137">
        <v>0</v>
      </c>
      <c r="M6734" s="137">
        <v>0</v>
      </c>
    </row>
    <row r="6735" spans="10:13" ht="14.4" hidden="1" x14ac:dyDescent="0.3">
      <c r="J6735" s="137">
        <v>464.36</v>
      </c>
      <c r="K6735" s="137">
        <v>464.36</v>
      </c>
      <c r="L6735" s="137">
        <v>0</v>
      </c>
      <c r="M6735" s="137">
        <v>0</v>
      </c>
    </row>
    <row r="6736" spans="10:13" ht="14.4" hidden="1" x14ac:dyDescent="0.3">
      <c r="J6736" s="137">
        <v>2250</v>
      </c>
      <c r="K6736" s="137">
        <v>2250</v>
      </c>
      <c r="L6736" s="137">
        <v>0</v>
      </c>
      <c r="M6736" s="137">
        <v>0</v>
      </c>
    </row>
    <row r="6737" spans="10:13" ht="14.4" hidden="1" x14ac:dyDescent="0.3">
      <c r="J6737" s="137">
        <v>1126.2</v>
      </c>
      <c r="K6737" s="137">
        <v>938.5</v>
      </c>
      <c r="L6737" s="137">
        <v>0</v>
      </c>
      <c r="M6737" s="137">
        <v>187.7</v>
      </c>
    </row>
    <row r="6738" spans="10:13" ht="14.4" hidden="1" x14ac:dyDescent="0.3">
      <c r="J6738" s="137">
        <v>1968.5</v>
      </c>
      <c r="K6738" s="137">
        <v>1968.5</v>
      </c>
      <c r="L6738" s="137">
        <v>0</v>
      </c>
      <c r="M6738" s="137">
        <v>0</v>
      </c>
    </row>
    <row r="6739" spans="10:13" ht="14.4" hidden="1" x14ac:dyDescent="0.3">
      <c r="J6739" s="137">
        <v>45414.31</v>
      </c>
      <c r="K6739" s="137">
        <v>41664.5</v>
      </c>
      <c r="L6739" s="137">
        <v>0</v>
      </c>
      <c r="M6739" s="137">
        <v>3749.81</v>
      </c>
    </row>
    <row r="6740" spans="10:13" ht="14.4" hidden="1" x14ac:dyDescent="0.3">
      <c r="J6740" s="137">
        <v>6228.92</v>
      </c>
      <c r="K6740" s="137">
        <v>5750</v>
      </c>
      <c r="L6740" s="137">
        <v>478.92</v>
      </c>
      <c r="M6740" s="137">
        <v>0</v>
      </c>
    </row>
    <row r="6741" spans="10:13" ht="14.4" hidden="1" x14ac:dyDescent="0.3">
      <c r="J6741" s="137">
        <v>8051.24</v>
      </c>
      <c r="K6741" s="137">
        <v>7667.85</v>
      </c>
      <c r="L6741" s="137">
        <v>0</v>
      </c>
      <c r="M6741" s="137">
        <v>383.39</v>
      </c>
    </row>
    <row r="6742" spans="10:13" ht="14.4" hidden="1" x14ac:dyDescent="0.3">
      <c r="J6742" s="137">
        <v>12787</v>
      </c>
      <c r="K6742" s="137">
        <v>12787</v>
      </c>
      <c r="L6742" s="137">
        <v>0</v>
      </c>
      <c r="M6742" s="137">
        <v>0</v>
      </c>
    </row>
    <row r="6743" spans="10:13" ht="14.4" hidden="1" x14ac:dyDescent="0.3">
      <c r="J6743" s="137">
        <v>3224.76</v>
      </c>
      <c r="K6743" s="137">
        <v>3204</v>
      </c>
      <c r="L6743" s="137">
        <v>20.76</v>
      </c>
      <c r="M6743" s="137">
        <v>0</v>
      </c>
    </row>
    <row r="6744" spans="10:13" ht="14.4" hidden="1" x14ac:dyDescent="0.3">
      <c r="J6744" s="137">
        <v>2255.75</v>
      </c>
      <c r="K6744" s="137">
        <v>1735.33</v>
      </c>
      <c r="L6744" s="137">
        <v>520.41999999999996</v>
      </c>
      <c r="M6744" s="137">
        <v>0</v>
      </c>
    </row>
    <row r="6745" spans="10:13" ht="14.4" hidden="1" x14ac:dyDescent="0.3">
      <c r="J6745" s="137">
        <v>8480</v>
      </c>
      <c r="K6745" s="137">
        <v>8480</v>
      </c>
      <c r="L6745" s="137">
        <v>0</v>
      </c>
      <c r="M6745" s="137">
        <v>0</v>
      </c>
    </row>
    <row r="6746" spans="10:13" ht="14.4" hidden="1" x14ac:dyDescent="0.3">
      <c r="J6746" s="137">
        <v>4773.6000000000004</v>
      </c>
      <c r="K6746" s="137">
        <v>3978</v>
      </c>
      <c r="L6746" s="137">
        <v>0</v>
      </c>
      <c r="M6746" s="137">
        <v>795.6</v>
      </c>
    </row>
    <row r="6747" spans="10:13" ht="14.4" hidden="1" x14ac:dyDescent="0.3">
      <c r="J6747" s="137">
        <v>26107.07</v>
      </c>
      <c r="K6747" s="137">
        <v>23733.7</v>
      </c>
      <c r="L6747" s="137">
        <v>0</v>
      </c>
      <c r="M6747" s="137">
        <v>2373.37</v>
      </c>
    </row>
    <row r="6748" spans="10:13" ht="14.4" hidden="1" x14ac:dyDescent="0.3">
      <c r="J6748" s="137">
        <v>6509</v>
      </c>
      <c r="K6748" s="137">
        <v>6509</v>
      </c>
      <c r="L6748" s="137">
        <v>0</v>
      </c>
      <c r="M6748" s="137">
        <v>0</v>
      </c>
    </row>
    <row r="6749" spans="10:13" ht="14.4" hidden="1" x14ac:dyDescent="0.3">
      <c r="J6749" s="137">
        <v>64918.79</v>
      </c>
      <c r="K6749" s="137">
        <v>64918.79</v>
      </c>
      <c r="L6749" s="137">
        <v>0</v>
      </c>
      <c r="M6749" s="137">
        <v>0</v>
      </c>
    </row>
    <row r="6750" spans="10:13" ht="14.4" hidden="1" x14ac:dyDescent="0.3">
      <c r="J6750" s="137">
        <v>1848.26</v>
      </c>
      <c r="K6750" s="137">
        <v>0</v>
      </c>
      <c r="L6750" s="137">
        <v>1848.26</v>
      </c>
      <c r="M6750" s="137">
        <v>0</v>
      </c>
    </row>
    <row r="6751" spans="10:13" ht="14.4" hidden="1" x14ac:dyDescent="0.3">
      <c r="J6751" s="137">
        <v>34612</v>
      </c>
      <c r="K6751" s="137">
        <v>31562</v>
      </c>
      <c r="L6751" s="137">
        <v>3050</v>
      </c>
      <c r="M6751" s="137">
        <v>0</v>
      </c>
    </row>
    <row r="6752" spans="10:13" ht="14.4" hidden="1" x14ac:dyDescent="0.3">
      <c r="J6752" s="137">
        <v>1695.06</v>
      </c>
      <c r="K6752" s="137">
        <v>1560</v>
      </c>
      <c r="L6752" s="137">
        <v>135.06</v>
      </c>
      <c r="M6752" s="137">
        <v>0</v>
      </c>
    </row>
    <row r="6753" spans="10:13" ht="14.4" hidden="1" x14ac:dyDescent="0.3">
      <c r="J6753" s="137">
        <v>2065.44</v>
      </c>
      <c r="K6753" s="137">
        <v>1901</v>
      </c>
      <c r="L6753" s="137">
        <v>47.53</v>
      </c>
      <c r="M6753" s="137">
        <v>116.91</v>
      </c>
    </row>
    <row r="6754" spans="10:13" ht="14.4" hidden="1" x14ac:dyDescent="0.3">
      <c r="J6754" s="137">
        <v>2959.43</v>
      </c>
      <c r="K6754" s="137">
        <v>2818.5</v>
      </c>
      <c r="L6754" s="137">
        <v>0</v>
      </c>
      <c r="M6754" s="137">
        <v>140.93</v>
      </c>
    </row>
    <row r="6755" spans="10:13" ht="14.4" hidden="1" x14ac:dyDescent="0.3">
      <c r="J6755" s="137">
        <v>72888.2</v>
      </c>
      <c r="K6755" s="137">
        <v>66262</v>
      </c>
      <c r="L6755" s="137">
        <v>0</v>
      </c>
      <c r="M6755" s="137">
        <v>6626.2</v>
      </c>
    </row>
    <row r="6756" spans="10:13" ht="14.4" hidden="1" x14ac:dyDescent="0.3">
      <c r="J6756" s="137">
        <v>10917.27</v>
      </c>
      <c r="K6756" s="137">
        <v>10099.24</v>
      </c>
      <c r="L6756" s="137">
        <v>0</v>
      </c>
      <c r="M6756" s="137">
        <v>818.03</v>
      </c>
    </row>
    <row r="6757" spans="10:13" ht="14.4" hidden="1" x14ac:dyDescent="0.3">
      <c r="J6757" s="137">
        <v>4632</v>
      </c>
      <c r="K6757" s="137">
        <v>4632</v>
      </c>
      <c r="L6757" s="137">
        <v>0</v>
      </c>
      <c r="M6757" s="137">
        <v>0</v>
      </c>
    </row>
    <row r="6758" spans="10:13" ht="14.4" hidden="1" x14ac:dyDescent="0.3">
      <c r="J6758" s="137">
        <v>747.32</v>
      </c>
      <c r="K6758" s="137">
        <v>0</v>
      </c>
      <c r="L6758" s="137">
        <v>0</v>
      </c>
      <c r="M6758" s="137">
        <v>0</v>
      </c>
    </row>
    <row r="6759" spans="10:13" ht="14.4" hidden="1" x14ac:dyDescent="0.3">
      <c r="J6759" s="137">
        <v>8480</v>
      </c>
      <c r="K6759" s="137">
        <v>8000</v>
      </c>
      <c r="L6759" s="137">
        <v>0</v>
      </c>
      <c r="M6759" s="137">
        <v>480</v>
      </c>
    </row>
    <row r="6760" spans="10:13" ht="14.4" hidden="1" x14ac:dyDescent="0.3">
      <c r="J6760" s="137">
        <v>1922.42</v>
      </c>
      <c r="K6760" s="137">
        <v>1602.02</v>
      </c>
      <c r="L6760" s="137">
        <v>0</v>
      </c>
      <c r="M6760" s="137">
        <v>320.39999999999998</v>
      </c>
    </row>
    <row r="6761" spans="10:13" ht="14.4" hidden="1" x14ac:dyDescent="0.3">
      <c r="J6761" s="137">
        <v>5977.13</v>
      </c>
      <c r="K6761" s="137">
        <v>5692.5</v>
      </c>
      <c r="L6761" s="137">
        <v>0</v>
      </c>
      <c r="M6761" s="137">
        <v>284.63</v>
      </c>
    </row>
    <row r="6762" spans="10:13" ht="14.4" hidden="1" x14ac:dyDescent="0.3">
      <c r="J6762" s="137">
        <v>3502</v>
      </c>
      <c r="K6762" s="137">
        <v>3498</v>
      </c>
      <c r="L6762" s="137">
        <v>4</v>
      </c>
      <c r="M6762" s="137">
        <v>0</v>
      </c>
    </row>
    <row r="6763" spans="10:13" ht="14.4" hidden="1" x14ac:dyDescent="0.3">
      <c r="J6763" s="137">
        <v>938</v>
      </c>
      <c r="K6763" s="137">
        <v>934</v>
      </c>
      <c r="L6763" s="137">
        <v>4</v>
      </c>
      <c r="M6763" s="137">
        <v>0</v>
      </c>
    </row>
    <row r="6764" spans="10:13" ht="14.4" hidden="1" x14ac:dyDescent="0.3">
      <c r="J6764" s="137">
        <v>1000</v>
      </c>
      <c r="K6764" s="137">
        <v>1000</v>
      </c>
      <c r="L6764" s="137">
        <v>0</v>
      </c>
      <c r="M6764" s="137">
        <v>0</v>
      </c>
    </row>
    <row r="6765" spans="10:13" ht="14.4" hidden="1" x14ac:dyDescent="0.3">
      <c r="J6765" s="137">
        <v>1000</v>
      </c>
      <c r="K6765" s="137">
        <v>1000</v>
      </c>
      <c r="L6765" s="137">
        <v>0</v>
      </c>
      <c r="M6765" s="137">
        <v>0</v>
      </c>
    </row>
    <row r="6766" spans="10:13" ht="14.4" hidden="1" x14ac:dyDescent="0.3">
      <c r="J6766" s="137">
        <v>5800</v>
      </c>
      <c r="K6766" s="137">
        <v>5800</v>
      </c>
      <c r="L6766" s="137">
        <v>0</v>
      </c>
      <c r="M6766" s="137">
        <v>0</v>
      </c>
    </row>
    <row r="6767" spans="10:13" ht="14.4" hidden="1" x14ac:dyDescent="0.3">
      <c r="J6767" s="137">
        <v>733448.3</v>
      </c>
      <c r="K6767" s="137">
        <v>733448.3</v>
      </c>
      <c r="L6767" s="137">
        <v>0</v>
      </c>
      <c r="M6767" s="137">
        <v>0</v>
      </c>
    </row>
    <row r="6768" spans="10:13" ht="14.4" hidden="1" x14ac:dyDescent="0.3">
      <c r="J6768" s="137">
        <v>6030.24</v>
      </c>
      <c r="K6768" s="137">
        <v>5025.2</v>
      </c>
      <c r="L6768" s="137">
        <v>0</v>
      </c>
      <c r="M6768" s="137">
        <v>1005.04</v>
      </c>
    </row>
    <row r="6769" spans="10:13" ht="14.4" hidden="1" x14ac:dyDescent="0.3">
      <c r="J6769" s="137">
        <v>1995</v>
      </c>
      <c r="K6769" s="137">
        <v>1995</v>
      </c>
      <c r="L6769" s="137">
        <v>0</v>
      </c>
      <c r="M6769" s="137">
        <v>0</v>
      </c>
    </row>
    <row r="6770" spans="10:13" ht="14.4" hidden="1" x14ac:dyDescent="0.3">
      <c r="J6770" s="137">
        <v>3708</v>
      </c>
      <c r="K6770" s="137">
        <v>3708</v>
      </c>
      <c r="L6770" s="137">
        <v>0</v>
      </c>
      <c r="M6770" s="137">
        <v>0</v>
      </c>
    </row>
    <row r="6771" spans="10:13" ht="14.4" hidden="1" x14ac:dyDescent="0.3">
      <c r="J6771" s="137">
        <v>96044.5</v>
      </c>
      <c r="K6771" s="137">
        <v>96044.5</v>
      </c>
      <c r="L6771" s="137">
        <v>0</v>
      </c>
      <c r="M6771" s="137">
        <v>0</v>
      </c>
    </row>
    <row r="6772" spans="10:13" ht="14.4" hidden="1" x14ac:dyDescent="0.3">
      <c r="J6772" s="137">
        <v>13531.32</v>
      </c>
      <c r="K6772" s="137">
        <v>10700</v>
      </c>
      <c r="L6772" s="137">
        <v>2831.32</v>
      </c>
      <c r="M6772" s="137">
        <v>0</v>
      </c>
    </row>
    <row r="6773" spans="10:13" ht="14.4" hidden="1" x14ac:dyDescent="0.3">
      <c r="J6773" s="137">
        <v>1746</v>
      </c>
      <c r="K6773" s="137">
        <v>1746</v>
      </c>
      <c r="L6773" s="137">
        <v>0</v>
      </c>
      <c r="M6773" s="137">
        <v>0</v>
      </c>
    </row>
    <row r="6774" spans="10:13" ht="14.4" hidden="1" x14ac:dyDescent="0.3">
      <c r="J6774" s="137">
        <v>983.5</v>
      </c>
      <c r="K6774" s="137">
        <v>983.5</v>
      </c>
      <c r="L6774" s="137">
        <v>0</v>
      </c>
      <c r="M6774" s="137">
        <v>0</v>
      </c>
    </row>
    <row r="6775" spans="10:13" ht="14.4" hidden="1" x14ac:dyDescent="0.3">
      <c r="J6775" s="137">
        <v>1903.5</v>
      </c>
      <c r="K6775" s="137">
        <v>1903.5</v>
      </c>
      <c r="L6775" s="137">
        <v>0</v>
      </c>
      <c r="M6775" s="137">
        <v>0</v>
      </c>
    </row>
    <row r="6776" spans="10:13" ht="14.4" hidden="1" x14ac:dyDescent="0.3">
      <c r="J6776" s="137">
        <v>1298</v>
      </c>
      <c r="K6776" s="137">
        <v>1298</v>
      </c>
      <c r="L6776" s="137">
        <v>0</v>
      </c>
      <c r="M6776" s="137">
        <v>0</v>
      </c>
    </row>
    <row r="6777" spans="10:13" ht="14.4" hidden="1" x14ac:dyDescent="0.3">
      <c r="J6777" s="137">
        <v>1143</v>
      </c>
      <c r="K6777" s="137">
        <v>1143</v>
      </c>
      <c r="L6777" s="137">
        <v>0</v>
      </c>
      <c r="M6777" s="137">
        <v>0</v>
      </c>
    </row>
    <row r="6778" spans="10:13" ht="14.4" hidden="1" x14ac:dyDescent="0.3">
      <c r="J6778" s="137">
        <v>2504</v>
      </c>
      <c r="K6778" s="137">
        <v>2504</v>
      </c>
      <c r="L6778" s="137">
        <v>0</v>
      </c>
      <c r="M6778" s="137">
        <v>0</v>
      </c>
    </row>
    <row r="6779" spans="10:13" ht="14.4" hidden="1" x14ac:dyDescent="0.3">
      <c r="J6779" s="137">
        <v>2741.5</v>
      </c>
      <c r="K6779" s="137">
        <v>2741.5</v>
      </c>
      <c r="L6779" s="137">
        <v>0</v>
      </c>
      <c r="M6779" s="137">
        <v>0</v>
      </c>
    </row>
    <row r="6780" spans="10:13" ht="14.4" hidden="1" x14ac:dyDescent="0.3">
      <c r="J6780" s="137">
        <v>1959.5</v>
      </c>
      <c r="K6780" s="137">
        <v>1959.5</v>
      </c>
      <c r="L6780" s="137">
        <v>0</v>
      </c>
      <c r="M6780" s="137">
        <v>0</v>
      </c>
    </row>
    <row r="6781" spans="10:13" ht="14.4" hidden="1" x14ac:dyDescent="0.3">
      <c r="J6781" s="137">
        <v>489.5</v>
      </c>
      <c r="K6781" s="137">
        <v>489.5</v>
      </c>
      <c r="L6781" s="137">
        <v>0</v>
      </c>
      <c r="M6781" s="137">
        <v>0</v>
      </c>
    </row>
    <row r="6782" spans="10:13" ht="14.4" hidden="1" x14ac:dyDescent="0.3">
      <c r="J6782" s="137">
        <v>1684.5</v>
      </c>
      <c r="K6782" s="137">
        <v>1684.5</v>
      </c>
      <c r="L6782" s="137">
        <v>0</v>
      </c>
      <c r="M6782" s="137">
        <v>0</v>
      </c>
    </row>
    <row r="6783" spans="10:13" ht="14.4" hidden="1" x14ac:dyDescent="0.3">
      <c r="J6783" s="137">
        <v>2111</v>
      </c>
      <c r="K6783" s="137">
        <v>2111</v>
      </c>
      <c r="L6783" s="137">
        <v>0</v>
      </c>
      <c r="M6783" s="137">
        <v>0</v>
      </c>
    </row>
    <row r="6784" spans="10:13" ht="14.4" hidden="1" x14ac:dyDescent="0.3">
      <c r="J6784" s="137">
        <v>35278.21</v>
      </c>
      <c r="K6784" s="137">
        <v>37590</v>
      </c>
      <c r="L6784" s="137">
        <v>0</v>
      </c>
      <c r="M6784" s="137">
        <v>-2311.79</v>
      </c>
    </row>
    <row r="6785" spans="10:13" ht="14.4" hidden="1" x14ac:dyDescent="0.3">
      <c r="J6785" s="137">
        <v>2815.5</v>
      </c>
      <c r="K6785" s="137">
        <v>3000</v>
      </c>
      <c r="L6785" s="137">
        <v>0</v>
      </c>
      <c r="M6785" s="137">
        <v>-184.5</v>
      </c>
    </row>
    <row r="6786" spans="10:13" ht="14.4" hidden="1" x14ac:dyDescent="0.3">
      <c r="J6786" s="137">
        <v>2815.5</v>
      </c>
      <c r="K6786" s="137">
        <v>3000</v>
      </c>
      <c r="L6786" s="137">
        <v>0</v>
      </c>
      <c r="M6786" s="137">
        <v>-184.5</v>
      </c>
    </row>
    <row r="6787" spans="10:13" ht="14.4" hidden="1" x14ac:dyDescent="0.3">
      <c r="J6787" s="137">
        <v>3603.84</v>
      </c>
      <c r="K6787" s="137">
        <v>3840</v>
      </c>
      <c r="L6787" s="137">
        <v>0</v>
      </c>
      <c r="M6787" s="137">
        <v>-236.16</v>
      </c>
    </row>
    <row r="6788" spans="10:13" ht="14.4" hidden="1" x14ac:dyDescent="0.3">
      <c r="J6788" s="137">
        <v>4692.5</v>
      </c>
      <c r="K6788" s="137">
        <v>5000</v>
      </c>
      <c r="L6788" s="137">
        <v>0</v>
      </c>
      <c r="M6788" s="137">
        <v>-307.5</v>
      </c>
    </row>
    <row r="6789" spans="10:13" ht="14.4" hidden="1" x14ac:dyDescent="0.3">
      <c r="J6789" s="137">
        <v>1157.17</v>
      </c>
      <c r="K6789" s="137">
        <v>1233</v>
      </c>
      <c r="L6789" s="137">
        <v>0</v>
      </c>
      <c r="M6789" s="137">
        <v>-75.83</v>
      </c>
    </row>
    <row r="6790" spans="10:13" ht="14.4" hidden="1" x14ac:dyDescent="0.3">
      <c r="J6790" s="137">
        <v>2815.5</v>
      </c>
      <c r="K6790" s="137">
        <v>3000</v>
      </c>
      <c r="L6790" s="137">
        <v>0</v>
      </c>
      <c r="M6790" s="137">
        <v>-184.5</v>
      </c>
    </row>
    <row r="6791" spans="10:13" ht="14.4" hidden="1" x14ac:dyDescent="0.3">
      <c r="J6791" s="137">
        <v>7495.33</v>
      </c>
      <c r="K6791" s="137">
        <v>7986.5</v>
      </c>
      <c r="L6791" s="137">
        <v>0</v>
      </c>
      <c r="M6791" s="137">
        <v>-491.17</v>
      </c>
    </row>
    <row r="6792" spans="10:13" ht="14.4" hidden="1" x14ac:dyDescent="0.3">
      <c r="J6792" s="137">
        <v>2902.31</v>
      </c>
      <c r="K6792" s="137">
        <v>3092.5</v>
      </c>
      <c r="L6792" s="137">
        <v>0</v>
      </c>
      <c r="M6792" s="137">
        <v>-190.19</v>
      </c>
    </row>
    <row r="6793" spans="10:13" ht="14.4" hidden="1" x14ac:dyDescent="0.3">
      <c r="J6793" s="137">
        <v>1417.13</v>
      </c>
      <c r="K6793" s="137">
        <v>1510</v>
      </c>
      <c r="L6793" s="137">
        <v>0</v>
      </c>
      <c r="M6793" s="137">
        <v>-92.87</v>
      </c>
    </row>
    <row r="6794" spans="10:13" ht="14.4" hidden="1" x14ac:dyDescent="0.3">
      <c r="J6794" s="137">
        <v>6897.51</v>
      </c>
      <c r="K6794" s="137">
        <v>7349.5</v>
      </c>
      <c r="L6794" s="137">
        <v>0</v>
      </c>
      <c r="M6794" s="137">
        <v>-451.99</v>
      </c>
    </row>
    <row r="6795" spans="10:13" ht="14.4" hidden="1" x14ac:dyDescent="0.3">
      <c r="J6795" s="137">
        <v>5573.51</v>
      </c>
      <c r="K6795" s="137">
        <v>5938.74</v>
      </c>
      <c r="L6795" s="137">
        <v>0</v>
      </c>
      <c r="M6795" s="137">
        <v>-365.23</v>
      </c>
    </row>
    <row r="6796" spans="10:13" ht="14.4" hidden="1" x14ac:dyDescent="0.3">
      <c r="J6796" s="137">
        <v>24141.97</v>
      </c>
      <c r="K6796" s="137">
        <v>25724</v>
      </c>
      <c r="L6796" s="137">
        <v>0</v>
      </c>
      <c r="M6796" s="137">
        <v>-1582.03</v>
      </c>
    </row>
    <row r="6797" spans="10:13" ht="14.4" hidden="1" x14ac:dyDescent="0.3">
      <c r="J6797" s="137">
        <v>5591</v>
      </c>
      <c r="K6797" s="137">
        <v>5591</v>
      </c>
      <c r="L6797" s="137">
        <v>0</v>
      </c>
      <c r="M6797" s="137">
        <v>0</v>
      </c>
    </row>
    <row r="6798" spans="10:13" ht="14.4" hidden="1" x14ac:dyDescent="0.3">
      <c r="J6798" s="137">
        <v>64218</v>
      </c>
      <c r="K6798" s="137">
        <v>64213.74</v>
      </c>
      <c r="L6798" s="137">
        <v>4.26</v>
      </c>
      <c r="M6798" s="137">
        <v>0</v>
      </c>
    </row>
    <row r="6799" spans="10:13" ht="14.4" hidden="1" x14ac:dyDescent="0.3">
      <c r="J6799" s="137">
        <v>9242</v>
      </c>
      <c r="K6799" s="137">
        <v>9242</v>
      </c>
      <c r="L6799" s="137">
        <v>0</v>
      </c>
      <c r="M6799" s="137">
        <v>0</v>
      </c>
    </row>
    <row r="6800" spans="10:13" ht="14.4" hidden="1" x14ac:dyDescent="0.3">
      <c r="J6800" s="137">
        <v>33810</v>
      </c>
      <c r="K6800" s="137">
        <v>33810</v>
      </c>
      <c r="L6800" s="137">
        <v>0</v>
      </c>
      <c r="M6800" s="137">
        <v>0</v>
      </c>
    </row>
    <row r="6801" spans="10:13" ht="14.4" hidden="1" x14ac:dyDescent="0.3">
      <c r="J6801" s="137">
        <v>299020</v>
      </c>
      <c r="K6801" s="137">
        <v>257960</v>
      </c>
      <c r="L6801" s="137">
        <v>41060</v>
      </c>
      <c r="M6801" s="137">
        <v>0</v>
      </c>
    </row>
    <row r="6802" spans="10:13" ht="14.4" hidden="1" x14ac:dyDescent="0.3">
      <c r="J6802" s="137">
        <v>1569</v>
      </c>
      <c r="K6802" s="137">
        <v>1569</v>
      </c>
      <c r="L6802" s="137">
        <v>0</v>
      </c>
      <c r="M6802" s="137">
        <v>0</v>
      </c>
    </row>
    <row r="6803" spans="10:13" ht="14.4" hidden="1" x14ac:dyDescent="0.3">
      <c r="J6803" s="137">
        <v>5677.92</v>
      </c>
      <c r="K6803" s="137">
        <v>4477</v>
      </c>
      <c r="L6803" s="137">
        <v>254.6</v>
      </c>
      <c r="M6803" s="137">
        <v>946.32</v>
      </c>
    </row>
    <row r="6804" spans="10:13" ht="14.4" hidden="1" x14ac:dyDescent="0.3">
      <c r="J6804" s="137">
        <v>9127</v>
      </c>
      <c r="K6804" s="137">
        <v>9127</v>
      </c>
      <c r="L6804" s="137">
        <v>0</v>
      </c>
      <c r="M6804" s="137">
        <v>0</v>
      </c>
    </row>
    <row r="6805" spans="10:13" ht="14.4" hidden="1" x14ac:dyDescent="0.3">
      <c r="J6805" s="137">
        <v>19500</v>
      </c>
      <c r="K6805" s="137">
        <v>19500</v>
      </c>
      <c r="L6805" s="137">
        <v>0</v>
      </c>
      <c r="M6805" s="137">
        <v>0</v>
      </c>
    </row>
    <row r="6806" spans="10:13" ht="14.4" hidden="1" x14ac:dyDescent="0.3">
      <c r="J6806" s="137">
        <v>1426.5</v>
      </c>
      <c r="K6806" s="137">
        <v>1426.5</v>
      </c>
      <c r="L6806" s="137">
        <v>0</v>
      </c>
      <c r="M6806" s="137">
        <v>0</v>
      </c>
    </row>
    <row r="6807" spans="10:13" ht="14.4" hidden="1" x14ac:dyDescent="0.3">
      <c r="J6807" s="137">
        <v>674.4</v>
      </c>
      <c r="K6807" s="137">
        <v>562</v>
      </c>
      <c r="L6807" s="137">
        <v>0</v>
      </c>
      <c r="M6807" s="137">
        <v>112.4</v>
      </c>
    </row>
    <row r="6808" spans="10:13" ht="14.4" hidden="1" x14ac:dyDescent="0.3">
      <c r="J6808" s="137">
        <v>28370.65</v>
      </c>
      <c r="K6808" s="137">
        <v>34173</v>
      </c>
      <c r="L6808" s="137">
        <v>-5802.3499999999985</v>
      </c>
      <c r="M6808" s="137">
        <v>0</v>
      </c>
    </row>
    <row r="6809" spans="10:13" ht="14.4" hidden="1" x14ac:dyDescent="0.3">
      <c r="J6809" s="137">
        <v>4542.45</v>
      </c>
      <c r="K6809" s="137">
        <v>4129.5</v>
      </c>
      <c r="L6809" s="137">
        <v>0</v>
      </c>
      <c r="M6809" s="137">
        <v>412.95</v>
      </c>
    </row>
    <row r="6810" spans="10:13" ht="14.4" hidden="1" x14ac:dyDescent="0.3">
      <c r="J6810" s="137">
        <v>8100.84</v>
      </c>
      <c r="K6810" s="137">
        <v>8025</v>
      </c>
      <c r="L6810" s="137">
        <v>75.84</v>
      </c>
      <c r="M6810" s="137">
        <v>0</v>
      </c>
    </row>
    <row r="6811" spans="10:13" ht="14.4" hidden="1" x14ac:dyDescent="0.3">
      <c r="J6811" s="137">
        <v>5712</v>
      </c>
      <c r="K6811" s="137">
        <v>5712</v>
      </c>
      <c r="L6811" s="137">
        <v>0</v>
      </c>
      <c r="M6811" s="137">
        <v>0</v>
      </c>
    </row>
    <row r="6812" spans="10:13" ht="14.4" hidden="1" x14ac:dyDescent="0.3">
      <c r="J6812" s="137">
        <v>6473.5</v>
      </c>
      <c r="K6812" s="137">
        <v>6473.5</v>
      </c>
      <c r="L6812" s="137">
        <v>0</v>
      </c>
      <c r="M6812" s="137">
        <v>0</v>
      </c>
    </row>
    <row r="6813" spans="10:13" ht="14.4" hidden="1" x14ac:dyDescent="0.3">
      <c r="J6813" s="137">
        <v>79.66</v>
      </c>
      <c r="K6813" s="137">
        <v>79.66</v>
      </c>
      <c r="L6813" s="137">
        <v>0</v>
      </c>
      <c r="M6813" s="137">
        <v>0</v>
      </c>
    </row>
    <row r="6814" spans="10:13" ht="14.4" hidden="1" x14ac:dyDescent="0.3">
      <c r="J6814" s="137">
        <v>1593.25</v>
      </c>
      <c r="K6814" s="137">
        <v>1593.25</v>
      </c>
      <c r="L6814" s="137">
        <v>0</v>
      </c>
      <c r="M6814" s="137">
        <v>0</v>
      </c>
    </row>
    <row r="6815" spans="10:13" ht="14.4" hidden="1" x14ac:dyDescent="0.3">
      <c r="J6815" s="137">
        <v>4500</v>
      </c>
      <c r="K6815" s="137">
        <v>4500</v>
      </c>
      <c r="L6815" s="137">
        <v>0</v>
      </c>
      <c r="M6815" s="137">
        <v>0</v>
      </c>
    </row>
    <row r="6816" spans="10:13" ht="14.4" hidden="1" x14ac:dyDescent="0.3">
      <c r="J6816" s="137">
        <v>3555.35</v>
      </c>
      <c r="K6816" s="137">
        <v>3386.05</v>
      </c>
      <c r="L6816" s="137">
        <v>0</v>
      </c>
      <c r="M6816" s="137">
        <v>169.3</v>
      </c>
    </row>
    <row r="6817" spans="10:13" ht="14.4" hidden="1" x14ac:dyDescent="0.3">
      <c r="J6817" s="137">
        <v>5059.57</v>
      </c>
      <c r="K6817" s="137">
        <v>4213.5</v>
      </c>
      <c r="L6817" s="137">
        <v>2.81</v>
      </c>
      <c r="M6817" s="137">
        <v>843.26</v>
      </c>
    </row>
    <row r="6818" spans="10:13" ht="14.4" hidden="1" x14ac:dyDescent="0.3">
      <c r="J6818" s="137">
        <v>6500</v>
      </c>
      <c r="K6818" s="137">
        <v>6500</v>
      </c>
      <c r="L6818" s="137">
        <v>0</v>
      </c>
      <c r="M6818" s="137">
        <v>0</v>
      </c>
    </row>
    <row r="6819" spans="10:13" ht="14.4" hidden="1" x14ac:dyDescent="0.3">
      <c r="J6819" s="137">
        <v>1000</v>
      </c>
      <c r="K6819" s="137">
        <v>1000</v>
      </c>
      <c r="L6819" s="137">
        <v>0</v>
      </c>
      <c r="M6819" s="137">
        <v>0</v>
      </c>
    </row>
    <row r="6820" spans="10:13" ht="14.4" hidden="1" x14ac:dyDescent="0.3">
      <c r="J6820" s="137">
        <v>2049</v>
      </c>
      <c r="K6820" s="137">
        <v>0</v>
      </c>
      <c r="L6820" s="137">
        <v>2049</v>
      </c>
      <c r="M6820" s="137">
        <v>0</v>
      </c>
    </row>
    <row r="6821" spans="10:13" ht="14.4" hidden="1" x14ac:dyDescent="0.3">
      <c r="J6821" s="137">
        <v>22500</v>
      </c>
      <c r="K6821" s="137">
        <v>22500</v>
      </c>
      <c r="L6821" s="137">
        <v>0</v>
      </c>
      <c r="M6821" s="137">
        <v>0</v>
      </c>
    </row>
    <row r="6822" spans="10:13" ht="14.4" hidden="1" x14ac:dyDescent="0.3">
      <c r="J6822" s="137">
        <v>1000</v>
      </c>
      <c r="K6822" s="137">
        <v>1000</v>
      </c>
      <c r="L6822" s="137">
        <v>0</v>
      </c>
      <c r="M6822" s="137">
        <v>0</v>
      </c>
    </row>
    <row r="6823" spans="10:13" ht="14.4" hidden="1" x14ac:dyDescent="0.3">
      <c r="J6823" s="137">
        <v>1800</v>
      </c>
      <c r="K6823" s="137">
        <v>1800</v>
      </c>
      <c r="L6823" s="137">
        <v>0</v>
      </c>
      <c r="M6823" s="137">
        <v>0</v>
      </c>
    </row>
    <row r="6824" spans="10:13" ht="14.4" hidden="1" x14ac:dyDescent="0.3">
      <c r="J6824" s="137">
        <v>1800</v>
      </c>
      <c r="K6824" s="137">
        <v>1800</v>
      </c>
      <c r="L6824" s="137">
        <v>0</v>
      </c>
      <c r="M6824" s="137">
        <v>0</v>
      </c>
    </row>
    <row r="6825" spans="10:13" ht="14.4" hidden="1" x14ac:dyDescent="0.3">
      <c r="J6825" s="137">
        <v>1350</v>
      </c>
      <c r="K6825" s="137">
        <v>1350</v>
      </c>
      <c r="L6825" s="137">
        <v>0</v>
      </c>
      <c r="M6825" s="137">
        <v>0</v>
      </c>
    </row>
    <row r="6826" spans="10:13" ht="14.4" hidden="1" x14ac:dyDescent="0.3">
      <c r="J6826" s="137">
        <v>3975</v>
      </c>
      <c r="K6826" s="137">
        <v>3975</v>
      </c>
      <c r="L6826" s="137">
        <v>0</v>
      </c>
      <c r="M6826" s="137">
        <v>0</v>
      </c>
    </row>
    <row r="6827" spans="10:13" ht="14.4" hidden="1" x14ac:dyDescent="0.3">
      <c r="J6827" s="137">
        <v>2500</v>
      </c>
      <c r="K6827" s="137">
        <v>2500</v>
      </c>
      <c r="L6827" s="137">
        <v>0</v>
      </c>
      <c r="M6827" s="137">
        <v>0</v>
      </c>
    </row>
    <row r="6828" spans="10:13" ht="14.4" hidden="1" x14ac:dyDescent="0.3">
      <c r="J6828" s="137">
        <v>6000</v>
      </c>
      <c r="K6828" s="137">
        <v>6000</v>
      </c>
      <c r="L6828" s="137">
        <v>0</v>
      </c>
      <c r="M6828" s="137">
        <v>0</v>
      </c>
    </row>
    <row r="6829" spans="10:13" ht="14.4" hidden="1" x14ac:dyDescent="0.3">
      <c r="J6829" s="137">
        <v>7165</v>
      </c>
      <c r="K6829" s="137">
        <v>7165</v>
      </c>
      <c r="L6829" s="137">
        <v>0</v>
      </c>
      <c r="M6829" s="137">
        <v>0</v>
      </c>
    </row>
    <row r="6830" spans="10:13" ht="14.4" hidden="1" x14ac:dyDescent="0.3">
      <c r="J6830" s="137">
        <v>1650</v>
      </c>
      <c r="K6830" s="137">
        <v>1650</v>
      </c>
      <c r="L6830" s="137">
        <v>0</v>
      </c>
      <c r="M6830" s="137">
        <v>0</v>
      </c>
    </row>
    <row r="6831" spans="10:13" ht="14.4" hidden="1" x14ac:dyDescent="0.3">
      <c r="J6831" s="137">
        <v>913.55</v>
      </c>
      <c r="K6831" s="137">
        <v>830.5</v>
      </c>
      <c r="L6831" s="137">
        <v>0</v>
      </c>
      <c r="M6831" s="137">
        <v>83.05</v>
      </c>
    </row>
    <row r="6832" spans="10:13" ht="14.4" hidden="1" x14ac:dyDescent="0.3">
      <c r="J6832" s="137">
        <v>2448.6</v>
      </c>
      <c r="K6832" s="137">
        <v>2226</v>
      </c>
      <c r="L6832" s="137">
        <v>0</v>
      </c>
      <c r="M6832" s="137">
        <v>222.6</v>
      </c>
    </row>
    <row r="6833" spans="10:13" ht="14.4" hidden="1" x14ac:dyDescent="0.3">
      <c r="J6833" s="137">
        <v>1100</v>
      </c>
      <c r="K6833" s="137">
        <v>1100</v>
      </c>
      <c r="L6833" s="137">
        <v>0</v>
      </c>
      <c r="M6833" s="137">
        <v>0</v>
      </c>
    </row>
    <row r="6834" spans="10:13" ht="14.4" hidden="1" x14ac:dyDescent="0.3">
      <c r="J6834" s="137">
        <v>5433</v>
      </c>
      <c r="K6834" s="137">
        <v>5433</v>
      </c>
      <c r="L6834" s="137">
        <v>0</v>
      </c>
      <c r="M6834" s="137">
        <v>0</v>
      </c>
    </row>
    <row r="6835" spans="10:13" ht="14.4" hidden="1" x14ac:dyDescent="0.3">
      <c r="J6835" s="137">
        <v>1242</v>
      </c>
      <c r="K6835" s="137">
        <v>1035</v>
      </c>
      <c r="L6835" s="137">
        <v>0</v>
      </c>
      <c r="M6835" s="137">
        <v>207</v>
      </c>
    </row>
    <row r="6836" spans="10:13" ht="14.4" hidden="1" x14ac:dyDescent="0.3">
      <c r="J6836" s="137">
        <v>3728</v>
      </c>
      <c r="K6836" s="137">
        <v>3728</v>
      </c>
      <c r="L6836" s="137">
        <v>0</v>
      </c>
      <c r="M6836" s="137">
        <v>0</v>
      </c>
    </row>
    <row r="6837" spans="10:13" ht="14.4" hidden="1" x14ac:dyDescent="0.3">
      <c r="J6837" s="137">
        <v>16002</v>
      </c>
      <c r="K6837" s="137">
        <v>13982</v>
      </c>
      <c r="L6837" s="137">
        <v>2020</v>
      </c>
      <c r="M6837" s="137">
        <v>0</v>
      </c>
    </row>
    <row r="6838" spans="10:13" ht="14.4" hidden="1" x14ac:dyDescent="0.3">
      <c r="J6838" s="137">
        <v>3095</v>
      </c>
      <c r="K6838" s="137">
        <v>3000</v>
      </c>
      <c r="L6838" s="137">
        <v>95</v>
      </c>
      <c r="M6838" s="137">
        <v>0</v>
      </c>
    </row>
    <row r="6839" spans="10:13" ht="14.4" hidden="1" x14ac:dyDescent="0.3">
      <c r="J6839" s="137">
        <v>5958.82</v>
      </c>
      <c r="K6839" s="137">
        <v>4805.5</v>
      </c>
      <c r="L6839" s="137">
        <v>0</v>
      </c>
      <c r="M6839" s="137">
        <v>1153.32</v>
      </c>
    </row>
    <row r="6840" spans="10:13" ht="14.4" hidden="1" x14ac:dyDescent="0.3">
      <c r="J6840" s="137">
        <v>1400</v>
      </c>
      <c r="K6840" s="137">
        <v>1400</v>
      </c>
      <c r="L6840" s="137">
        <v>0</v>
      </c>
      <c r="M6840" s="137">
        <v>0</v>
      </c>
    </row>
    <row r="6841" spans="10:13" ht="14.4" hidden="1" x14ac:dyDescent="0.3">
      <c r="J6841" s="137">
        <v>6196</v>
      </c>
      <c r="K6841" s="137">
        <v>6196</v>
      </c>
      <c r="L6841" s="137">
        <v>0</v>
      </c>
      <c r="M6841" s="137">
        <v>0</v>
      </c>
    </row>
    <row r="6842" spans="10:13" ht="14.4" hidden="1" x14ac:dyDescent="0.3">
      <c r="J6842" s="137">
        <v>6014</v>
      </c>
      <c r="K6842" s="137">
        <v>6014</v>
      </c>
      <c r="L6842" s="137">
        <v>0</v>
      </c>
      <c r="M6842" s="137">
        <v>0</v>
      </c>
    </row>
    <row r="6843" spans="10:13" ht="14.4" hidden="1" x14ac:dyDescent="0.3">
      <c r="J6843" s="137">
        <v>3710.7</v>
      </c>
      <c r="K6843" s="137">
        <v>2828.7</v>
      </c>
      <c r="L6843" s="137">
        <v>882</v>
      </c>
      <c r="M6843" s="137">
        <v>0</v>
      </c>
    </row>
    <row r="6844" spans="10:13" ht="14.4" hidden="1" x14ac:dyDescent="0.3">
      <c r="J6844" s="137">
        <v>2000</v>
      </c>
      <c r="K6844" s="137">
        <v>2000</v>
      </c>
      <c r="L6844" s="137">
        <v>0</v>
      </c>
      <c r="M6844" s="137">
        <v>0</v>
      </c>
    </row>
    <row r="6845" spans="10:13" ht="14.4" hidden="1" x14ac:dyDescent="0.3">
      <c r="J6845" s="137">
        <v>2200</v>
      </c>
      <c r="K6845" s="137">
        <v>2200</v>
      </c>
      <c r="L6845" s="137">
        <v>0</v>
      </c>
      <c r="M6845" s="137">
        <v>0</v>
      </c>
    </row>
    <row r="6846" spans="10:13" ht="14.4" hidden="1" x14ac:dyDescent="0.3">
      <c r="J6846" s="137">
        <v>2783</v>
      </c>
      <c r="K6846" s="137">
        <v>2530</v>
      </c>
      <c r="L6846" s="137">
        <v>0</v>
      </c>
      <c r="M6846" s="137">
        <v>253</v>
      </c>
    </row>
    <row r="6847" spans="10:13" ht="14.4" hidden="1" x14ac:dyDescent="0.3">
      <c r="J6847" s="137">
        <v>2622</v>
      </c>
      <c r="K6847" s="137">
        <v>2185</v>
      </c>
      <c r="L6847" s="137">
        <v>0</v>
      </c>
      <c r="M6847" s="137">
        <v>437</v>
      </c>
    </row>
    <row r="6848" spans="10:13" ht="14.4" hidden="1" x14ac:dyDescent="0.3">
      <c r="J6848" s="137">
        <v>580</v>
      </c>
      <c r="K6848" s="137">
        <v>580</v>
      </c>
      <c r="L6848" s="137">
        <v>0</v>
      </c>
      <c r="M6848" s="137">
        <v>0</v>
      </c>
    </row>
    <row r="6849" spans="10:13" ht="14.4" hidden="1" x14ac:dyDescent="0.3">
      <c r="J6849" s="137">
        <v>3238</v>
      </c>
      <c r="K6849" s="137">
        <v>3238</v>
      </c>
      <c r="L6849" s="137">
        <v>0</v>
      </c>
      <c r="M6849" s="137">
        <v>0</v>
      </c>
    </row>
    <row r="6850" spans="10:13" ht="14.4" hidden="1" x14ac:dyDescent="0.3">
      <c r="J6850" s="137">
        <v>2937.36</v>
      </c>
      <c r="K6850" s="137">
        <v>2703.5</v>
      </c>
      <c r="L6850" s="137">
        <v>67.59</v>
      </c>
      <c r="M6850" s="137">
        <v>166.27</v>
      </c>
    </row>
    <row r="6851" spans="10:13" ht="14.4" hidden="1" x14ac:dyDescent="0.3">
      <c r="J6851" s="137">
        <v>8739.27</v>
      </c>
      <c r="K6851" s="137">
        <v>8043.5</v>
      </c>
      <c r="L6851" s="137">
        <v>201.09</v>
      </c>
      <c r="M6851" s="137">
        <v>494.68</v>
      </c>
    </row>
    <row r="6852" spans="10:13" ht="14.4" hidden="1" x14ac:dyDescent="0.3">
      <c r="J6852" s="137">
        <v>7824.43</v>
      </c>
      <c r="K6852" s="137">
        <v>7201.5</v>
      </c>
      <c r="L6852" s="137">
        <v>180.04</v>
      </c>
      <c r="M6852" s="137">
        <v>442.89</v>
      </c>
    </row>
    <row r="6853" spans="10:13" ht="14.4" hidden="1" x14ac:dyDescent="0.3">
      <c r="J6853" s="137">
        <v>8683.85</v>
      </c>
      <c r="K6853" s="137">
        <v>7992.5</v>
      </c>
      <c r="L6853" s="137">
        <v>199.81</v>
      </c>
      <c r="M6853" s="137">
        <v>491.54</v>
      </c>
    </row>
    <row r="6854" spans="10:13" ht="14.4" hidden="1" x14ac:dyDescent="0.3">
      <c r="J6854" s="137">
        <v>9475.3700000000008</v>
      </c>
      <c r="K6854" s="137">
        <v>8721</v>
      </c>
      <c r="L6854" s="137">
        <v>218.03</v>
      </c>
      <c r="M6854" s="137">
        <v>536.34</v>
      </c>
    </row>
    <row r="6855" spans="10:13" ht="14.4" hidden="1" x14ac:dyDescent="0.3">
      <c r="J6855" s="137">
        <v>8245</v>
      </c>
      <c r="K6855" s="137">
        <v>8245</v>
      </c>
      <c r="L6855" s="137">
        <v>0</v>
      </c>
      <c r="M6855" s="137">
        <v>0</v>
      </c>
    </row>
    <row r="6856" spans="10:13" ht="14.4" hidden="1" x14ac:dyDescent="0.3">
      <c r="J6856" s="137">
        <v>1250</v>
      </c>
      <c r="K6856" s="137">
        <v>1250</v>
      </c>
      <c r="L6856" s="137">
        <v>0</v>
      </c>
      <c r="M6856" s="137">
        <v>0</v>
      </c>
    </row>
    <row r="6857" spans="10:13" ht="14.4" hidden="1" x14ac:dyDescent="0.3">
      <c r="J6857" s="137">
        <v>876.6</v>
      </c>
      <c r="K6857" s="137">
        <v>730.5</v>
      </c>
      <c r="L6857" s="137">
        <v>0</v>
      </c>
      <c r="M6857" s="137">
        <v>146.1</v>
      </c>
    </row>
    <row r="6858" spans="10:13" ht="14.4" hidden="1" x14ac:dyDescent="0.3">
      <c r="J6858" s="137">
        <v>3256</v>
      </c>
      <c r="K6858" s="137">
        <v>2960</v>
      </c>
      <c r="L6858" s="137">
        <v>0</v>
      </c>
      <c r="M6858" s="137">
        <v>296</v>
      </c>
    </row>
    <row r="6859" spans="10:13" ht="14.4" hidden="1" x14ac:dyDescent="0.3">
      <c r="J6859" s="137">
        <v>3250</v>
      </c>
      <c r="K6859" s="137">
        <v>3250</v>
      </c>
      <c r="L6859" s="137">
        <v>0</v>
      </c>
      <c r="M6859" s="137">
        <v>0</v>
      </c>
    </row>
    <row r="6860" spans="10:13" ht="14.4" hidden="1" x14ac:dyDescent="0.3">
      <c r="J6860" s="137">
        <v>584</v>
      </c>
      <c r="K6860" s="137">
        <v>475</v>
      </c>
      <c r="L6860" s="137">
        <v>14</v>
      </c>
      <c r="M6860" s="137">
        <v>95</v>
      </c>
    </row>
    <row r="6861" spans="10:13" ht="14.4" hidden="1" x14ac:dyDescent="0.3">
      <c r="J6861" s="137">
        <v>8222.5</v>
      </c>
      <c r="K6861" s="137">
        <v>8222.5</v>
      </c>
      <c r="L6861" s="137">
        <v>0</v>
      </c>
      <c r="M6861" s="137">
        <v>0</v>
      </c>
    </row>
    <row r="6862" spans="10:13" ht="14.4" hidden="1" x14ac:dyDescent="0.3">
      <c r="J6862" s="137">
        <v>3521.52</v>
      </c>
      <c r="K6862" s="137">
        <v>3520</v>
      </c>
      <c r="L6862" s="137">
        <v>1.52</v>
      </c>
      <c r="M6862" s="137">
        <v>0</v>
      </c>
    </row>
    <row r="6863" spans="10:13" ht="14.4" hidden="1" x14ac:dyDescent="0.3">
      <c r="J6863" s="137">
        <v>490</v>
      </c>
      <c r="K6863" s="137">
        <v>490</v>
      </c>
      <c r="L6863" s="137">
        <v>0</v>
      </c>
      <c r="M6863" s="137">
        <v>0</v>
      </c>
    </row>
    <row r="6864" spans="10:13" ht="14.4" hidden="1" x14ac:dyDescent="0.3">
      <c r="J6864" s="137">
        <v>849</v>
      </c>
      <c r="K6864" s="137">
        <v>849</v>
      </c>
      <c r="L6864" s="137">
        <v>0</v>
      </c>
      <c r="M6864" s="137">
        <v>0</v>
      </c>
    </row>
    <row r="6865" spans="10:13" ht="14.4" hidden="1" x14ac:dyDescent="0.3">
      <c r="J6865" s="137">
        <v>372</v>
      </c>
      <c r="K6865" s="137">
        <v>372</v>
      </c>
      <c r="L6865" s="137">
        <v>0</v>
      </c>
      <c r="M6865" s="137">
        <v>0</v>
      </c>
    </row>
    <row r="6866" spans="10:13" ht="14.4" hidden="1" x14ac:dyDescent="0.3">
      <c r="J6866" s="137">
        <v>1210</v>
      </c>
      <c r="K6866" s="137">
        <v>1210</v>
      </c>
      <c r="L6866" s="137">
        <v>0</v>
      </c>
      <c r="M6866" s="137">
        <v>0</v>
      </c>
    </row>
    <row r="6867" spans="10:13" ht="14.4" hidden="1" x14ac:dyDescent="0.3">
      <c r="J6867" s="137">
        <v>834</v>
      </c>
      <c r="K6867" s="137">
        <v>834</v>
      </c>
      <c r="L6867" s="137">
        <v>0</v>
      </c>
      <c r="M6867" s="137">
        <v>0</v>
      </c>
    </row>
    <row r="6868" spans="10:13" ht="14.4" hidden="1" x14ac:dyDescent="0.3">
      <c r="J6868" s="137">
        <v>705</v>
      </c>
      <c r="K6868" s="137">
        <v>705</v>
      </c>
      <c r="L6868" s="137">
        <v>0</v>
      </c>
      <c r="M6868" s="137">
        <v>0</v>
      </c>
    </row>
    <row r="6869" spans="10:13" ht="14.4" hidden="1" x14ac:dyDescent="0.3">
      <c r="J6869" s="137">
        <v>611.5</v>
      </c>
      <c r="K6869" s="137">
        <v>611.5</v>
      </c>
      <c r="L6869" s="137">
        <v>0</v>
      </c>
      <c r="M6869" s="137">
        <v>0</v>
      </c>
    </row>
    <row r="6870" spans="10:13" ht="14.4" hidden="1" x14ac:dyDescent="0.3">
      <c r="J6870" s="137">
        <v>877</v>
      </c>
      <c r="K6870" s="137">
        <v>877</v>
      </c>
      <c r="L6870" s="137">
        <v>0</v>
      </c>
      <c r="M6870" s="137">
        <v>0</v>
      </c>
    </row>
    <row r="6871" spans="10:13" ht="14.4" hidden="1" x14ac:dyDescent="0.3">
      <c r="J6871" s="137">
        <v>13599.5</v>
      </c>
      <c r="K6871" s="137">
        <v>13599.5</v>
      </c>
      <c r="L6871" s="137">
        <v>0</v>
      </c>
      <c r="M6871" s="137">
        <v>0</v>
      </c>
    </row>
    <row r="6872" spans="10:13" ht="14.4" hidden="1" x14ac:dyDescent="0.3">
      <c r="J6872" s="137">
        <v>712.5</v>
      </c>
      <c r="K6872" s="137">
        <v>712.5</v>
      </c>
      <c r="L6872" s="137">
        <v>0</v>
      </c>
      <c r="M6872" s="137">
        <v>0</v>
      </c>
    </row>
    <row r="6873" spans="10:13" ht="14.4" hidden="1" x14ac:dyDescent="0.3">
      <c r="J6873" s="137">
        <v>604</v>
      </c>
      <c r="K6873" s="137">
        <v>604</v>
      </c>
      <c r="L6873" s="137">
        <v>0</v>
      </c>
      <c r="M6873" s="137">
        <v>0</v>
      </c>
    </row>
    <row r="6874" spans="10:13" ht="14.4" hidden="1" x14ac:dyDescent="0.3">
      <c r="J6874" s="137">
        <v>970.5</v>
      </c>
      <c r="K6874" s="137">
        <v>970.5</v>
      </c>
      <c r="L6874" s="137">
        <v>0</v>
      </c>
      <c r="M6874" s="137">
        <v>0</v>
      </c>
    </row>
    <row r="6875" spans="10:13" ht="14.4" hidden="1" x14ac:dyDescent="0.3">
      <c r="J6875" s="137">
        <v>5001</v>
      </c>
      <c r="K6875" s="137">
        <v>5001</v>
      </c>
      <c r="L6875" s="137">
        <v>0</v>
      </c>
      <c r="M6875" s="137">
        <v>0</v>
      </c>
    </row>
    <row r="6876" spans="10:13" ht="14.4" hidden="1" x14ac:dyDescent="0.3">
      <c r="J6876" s="137">
        <v>4047</v>
      </c>
      <c r="K6876" s="137">
        <v>4047</v>
      </c>
      <c r="L6876" s="137">
        <v>0</v>
      </c>
      <c r="M6876" s="137">
        <v>0</v>
      </c>
    </row>
    <row r="6877" spans="10:13" ht="14.4" hidden="1" x14ac:dyDescent="0.3">
      <c r="J6877" s="137">
        <v>735</v>
      </c>
      <c r="K6877" s="137">
        <v>735</v>
      </c>
      <c r="L6877" s="137">
        <v>0</v>
      </c>
      <c r="M6877" s="137">
        <v>0</v>
      </c>
    </row>
    <row r="6878" spans="10:13" ht="14.4" hidden="1" x14ac:dyDescent="0.3">
      <c r="J6878" s="137">
        <v>662</v>
      </c>
      <c r="K6878" s="137">
        <v>662</v>
      </c>
      <c r="L6878" s="137">
        <v>0</v>
      </c>
      <c r="M6878" s="137">
        <v>0</v>
      </c>
    </row>
    <row r="6879" spans="10:13" ht="14.4" hidden="1" x14ac:dyDescent="0.3">
      <c r="J6879" s="137">
        <v>576</v>
      </c>
      <c r="K6879" s="137">
        <v>576</v>
      </c>
      <c r="L6879" s="137">
        <v>0</v>
      </c>
      <c r="M6879" s="137">
        <v>0</v>
      </c>
    </row>
    <row r="6880" spans="10:13" ht="14.4" hidden="1" x14ac:dyDescent="0.3">
      <c r="J6880" s="137">
        <v>561</v>
      </c>
      <c r="K6880" s="137">
        <v>561</v>
      </c>
      <c r="L6880" s="137">
        <v>0</v>
      </c>
      <c r="M6880" s="137">
        <v>0</v>
      </c>
    </row>
    <row r="6881" spans="10:13" ht="14.4" hidden="1" x14ac:dyDescent="0.3">
      <c r="J6881" s="137">
        <v>1791.5</v>
      </c>
      <c r="K6881" s="137">
        <v>1791.5</v>
      </c>
      <c r="L6881" s="137">
        <v>0</v>
      </c>
      <c r="M6881" s="137">
        <v>0</v>
      </c>
    </row>
    <row r="6882" spans="10:13" ht="14.4" hidden="1" x14ac:dyDescent="0.3">
      <c r="J6882" s="137">
        <v>705</v>
      </c>
      <c r="K6882" s="137">
        <v>705</v>
      </c>
      <c r="L6882" s="137">
        <v>0</v>
      </c>
      <c r="M6882" s="137">
        <v>0</v>
      </c>
    </row>
    <row r="6883" spans="10:13" ht="14.4" hidden="1" x14ac:dyDescent="0.3">
      <c r="J6883" s="137">
        <v>533</v>
      </c>
      <c r="K6883" s="137">
        <v>533</v>
      </c>
      <c r="L6883" s="137">
        <v>0</v>
      </c>
      <c r="M6883" s="137">
        <v>0</v>
      </c>
    </row>
    <row r="6884" spans="10:13" ht="14.4" hidden="1" x14ac:dyDescent="0.3">
      <c r="J6884" s="137">
        <v>595</v>
      </c>
      <c r="K6884" s="137">
        <v>595</v>
      </c>
      <c r="L6884" s="137">
        <v>0</v>
      </c>
      <c r="M6884" s="137">
        <v>0</v>
      </c>
    </row>
    <row r="6885" spans="10:13" ht="14.4" hidden="1" x14ac:dyDescent="0.3">
      <c r="J6885" s="137">
        <v>604</v>
      </c>
      <c r="K6885" s="137">
        <v>604</v>
      </c>
      <c r="L6885" s="137">
        <v>0</v>
      </c>
      <c r="M6885" s="137">
        <v>0</v>
      </c>
    </row>
    <row r="6886" spans="10:13" ht="14.4" hidden="1" x14ac:dyDescent="0.3">
      <c r="J6886" s="137">
        <v>529.6</v>
      </c>
      <c r="K6886" s="137">
        <v>529.6</v>
      </c>
      <c r="L6886" s="137">
        <v>0</v>
      </c>
      <c r="M6886" s="137">
        <v>0</v>
      </c>
    </row>
    <row r="6887" spans="10:13" ht="14.4" hidden="1" x14ac:dyDescent="0.3">
      <c r="J6887" s="137">
        <v>1172</v>
      </c>
      <c r="K6887" s="137">
        <v>1172</v>
      </c>
      <c r="L6887" s="137">
        <v>0</v>
      </c>
      <c r="M6887" s="137">
        <v>0</v>
      </c>
    </row>
    <row r="6888" spans="10:13" ht="14.4" hidden="1" x14ac:dyDescent="0.3">
      <c r="J6888" s="137">
        <v>10815.94</v>
      </c>
      <c r="K6888" s="137">
        <v>9000</v>
      </c>
      <c r="L6888" s="137">
        <v>13.28</v>
      </c>
      <c r="M6888" s="137">
        <v>1802.66</v>
      </c>
    </row>
    <row r="6889" spans="10:13" ht="14.4" hidden="1" x14ac:dyDescent="0.3">
      <c r="J6889" s="137">
        <v>1306.5</v>
      </c>
      <c r="K6889" s="137">
        <v>1306.5</v>
      </c>
      <c r="L6889" s="137">
        <v>0</v>
      </c>
      <c r="M6889" s="137">
        <v>0</v>
      </c>
    </row>
    <row r="6890" spans="10:13" ht="14.4" hidden="1" x14ac:dyDescent="0.3">
      <c r="J6890" s="137">
        <v>1833.15</v>
      </c>
      <c r="K6890" s="137">
        <v>1666.5</v>
      </c>
      <c r="L6890" s="137">
        <v>0</v>
      </c>
      <c r="M6890" s="137">
        <v>166.65</v>
      </c>
    </row>
    <row r="6891" spans="10:13" ht="14.4" hidden="1" x14ac:dyDescent="0.3">
      <c r="J6891" s="137">
        <v>3031.46</v>
      </c>
      <c r="K6891" s="137">
        <v>2755.87</v>
      </c>
      <c r="L6891" s="137">
        <v>0</v>
      </c>
      <c r="M6891" s="137">
        <v>275.58999999999997</v>
      </c>
    </row>
    <row r="6892" spans="10:13" ht="14.4" hidden="1" x14ac:dyDescent="0.3">
      <c r="J6892" s="137">
        <v>1182.5</v>
      </c>
      <c r="K6892" s="137">
        <v>1182.5</v>
      </c>
      <c r="L6892" s="137">
        <v>0</v>
      </c>
      <c r="M6892" s="137">
        <v>0</v>
      </c>
    </row>
    <row r="6893" spans="10:13" ht="14.4" hidden="1" x14ac:dyDescent="0.3">
      <c r="J6893" s="137">
        <v>3850</v>
      </c>
      <c r="K6893" s="137">
        <v>3850</v>
      </c>
      <c r="L6893" s="137">
        <v>0</v>
      </c>
      <c r="M6893" s="137">
        <v>0</v>
      </c>
    </row>
    <row r="6894" spans="10:13" ht="14.4" hidden="1" x14ac:dyDescent="0.3">
      <c r="J6894" s="137">
        <v>3950</v>
      </c>
      <c r="K6894" s="137">
        <v>3950</v>
      </c>
      <c r="L6894" s="137">
        <v>0</v>
      </c>
      <c r="M6894" s="137">
        <v>0</v>
      </c>
    </row>
    <row r="6895" spans="10:13" ht="14.4" hidden="1" x14ac:dyDescent="0.3">
      <c r="J6895" s="137">
        <v>5000</v>
      </c>
      <c r="K6895" s="137">
        <v>5000</v>
      </c>
      <c r="L6895" s="137">
        <v>0</v>
      </c>
      <c r="M6895" s="137">
        <v>0</v>
      </c>
    </row>
    <row r="6896" spans="10:13" ht="14.4" hidden="1" x14ac:dyDescent="0.3">
      <c r="J6896" s="137">
        <v>20926.95</v>
      </c>
      <c r="K6896" s="137">
        <v>19000</v>
      </c>
      <c r="L6896" s="137">
        <v>25.41</v>
      </c>
      <c r="M6896" s="137">
        <v>1901.54</v>
      </c>
    </row>
    <row r="6897" spans="10:13" ht="14.4" hidden="1" x14ac:dyDescent="0.3">
      <c r="J6897" s="137">
        <v>2700</v>
      </c>
      <c r="K6897" s="137">
        <v>2700</v>
      </c>
      <c r="L6897" s="137">
        <v>0</v>
      </c>
      <c r="M6897" s="137">
        <v>0</v>
      </c>
    </row>
    <row r="6898" spans="10:13" ht="14.4" hidden="1" x14ac:dyDescent="0.3">
      <c r="J6898" s="137">
        <v>1100</v>
      </c>
      <c r="K6898" s="137">
        <v>1100</v>
      </c>
      <c r="L6898" s="137">
        <v>0</v>
      </c>
      <c r="M6898" s="137">
        <v>0</v>
      </c>
    </row>
    <row r="6899" spans="10:13" ht="14.4" hidden="1" x14ac:dyDescent="0.3">
      <c r="J6899" s="137">
        <v>15</v>
      </c>
      <c r="K6899" s="137">
        <v>15</v>
      </c>
      <c r="L6899" s="137">
        <v>0</v>
      </c>
      <c r="M6899" s="137">
        <v>0</v>
      </c>
    </row>
    <row r="6900" spans="10:13" ht="14.4" hidden="1" x14ac:dyDescent="0.3">
      <c r="J6900" s="137">
        <v>2275</v>
      </c>
      <c r="K6900" s="137">
        <v>2275</v>
      </c>
      <c r="L6900" s="137">
        <v>0</v>
      </c>
      <c r="M6900" s="137">
        <v>0</v>
      </c>
    </row>
    <row r="6901" spans="10:13" ht="14.4" hidden="1" x14ac:dyDescent="0.3">
      <c r="J6901" s="137">
        <v>1500</v>
      </c>
      <c r="K6901" s="137">
        <v>1500</v>
      </c>
      <c r="L6901" s="137">
        <v>0</v>
      </c>
      <c r="M6901" s="137">
        <v>0</v>
      </c>
    </row>
    <row r="6902" spans="10:13" ht="14.4" hidden="1" x14ac:dyDescent="0.3">
      <c r="J6902" s="137">
        <v>3095</v>
      </c>
      <c r="K6902" s="137">
        <v>3095</v>
      </c>
      <c r="L6902" s="137">
        <v>0</v>
      </c>
      <c r="M6902" s="137">
        <v>0</v>
      </c>
    </row>
    <row r="6903" spans="10:13" ht="14.4" hidden="1" x14ac:dyDescent="0.3">
      <c r="J6903" s="137">
        <v>11295.9</v>
      </c>
      <c r="K6903" s="137">
        <v>10269</v>
      </c>
      <c r="L6903" s="137">
        <v>0</v>
      </c>
      <c r="M6903" s="137">
        <v>1026.9000000000001</v>
      </c>
    </row>
    <row r="6904" spans="10:13" ht="14.4" hidden="1" x14ac:dyDescent="0.3">
      <c r="J6904" s="137">
        <v>4186</v>
      </c>
      <c r="K6904" s="137">
        <v>4186</v>
      </c>
      <c r="L6904" s="137">
        <v>0</v>
      </c>
      <c r="M6904" s="137">
        <v>0</v>
      </c>
    </row>
    <row r="6905" spans="10:13" ht="14.4" hidden="1" x14ac:dyDescent="0.3">
      <c r="J6905" s="137">
        <v>12000</v>
      </c>
      <c r="K6905" s="137">
        <v>8889</v>
      </c>
      <c r="L6905" s="137">
        <v>3111</v>
      </c>
      <c r="M6905" s="137">
        <v>0</v>
      </c>
    </row>
    <row r="6906" spans="10:13" ht="14.4" hidden="1" x14ac:dyDescent="0.3">
      <c r="J6906" s="137">
        <v>655</v>
      </c>
      <c r="K6906" s="137">
        <v>655</v>
      </c>
      <c r="L6906" s="137">
        <v>0</v>
      </c>
      <c r="M6906" s="137">
        <v>0</v>
      </c>
    </row>
    <row r="6907" spans="10:13" ht="14.4" hidden="1" x14ac:dyDescent="0.3">
      <c r="J6907" s="137">
        <v>6187.6</v>
      </c>
      <c r="K6907" s="137">
        <v>6038</v>
      </c>
      <c r="L6907" s="137">
        <v>149.6</v>
      </c>
      <c r="M6907" s="137">
        <v>0</v>
      </c>
    </row>
    <row r="6908" spans="10:13" ht="14.4" hidden="1" x14ac:dyDescent="0.3">
      <c r="J6908" s="137">
        <v>26065</v>
      </c>
      <c r="K6908" s="137">
        <v>0</v>
      </c>
      <c r="L6908" s="137">
        <v>26065</v>
      </c>
      <c r="M6908" s="137">
        <v>0</v>
      </c>
    </row>
    <row r="6909" spans="10:13" ht="14.4" hidden="1" x14ac:dyDescent="0.3">
      <c r="J6909" s="137">
        <v>1182</v>
      </c>
      <c r="K6909" s="137">
        <v>1182</v>
      </c>
      <c r="L6909" s="137">
        <v>0</v>
      </c>
      <c r="M6909" s="137">
        <v>0</v>
      </c>
    </row>
    <row r="6910" spans="10:13" ht="14.4" hidden="1" x14ac:dyDescent="0.3">
      <c r="J6910" s="137">
        <v>1304.18</v>
      </c>
      <c r="K6910" s="137">
        <v>222</v>
      </c>
      <c r="L6910" s="137">
        <v>1082.18</v>
      </c>
      <c r="M6910" s="137">
        <v>0</v>
      </c>
    </row>
    <row r="6911" spans="10:13" ht="14.4" hidden="1" x14ac:dyDescent="0.3">
      <c r="J6911" s="137">
        <v>187</v>
      </c>
      <c r="K6911" s="137">
        <v>187</v>
      </c>
      <c r="L6911" s="137">
        <v>0</v>
      </c>
      <c r="M6911" s="137">
        <v>0</v>
      </c>
    </row>
    <row r="6912" spans="10:13" ht="14.4" hidden="1" x14ac:dyDescent="0.3">
      <c r="J6912" s="137">
        <v>304</v>
      </c>
      <c r="K6912" s="137">
        <v>304</v>
      </c>
      <c r="L6912" s="137">
        <v>0</v>
      </c>
      <c r="M6912" s="137">
        <v>0</v>
      </c>
    </row>
    <row r="6913" spans="10:13" ht="14.4" hidden="1" x14ac:dyDescent="0.3">
      <c r="J6913" s="137">
        <v>1817.32</v>
      </c>
      <c r="K6913" s="137">
        <v>220</v>
      </c>
      <c r="L6913" s="137">
        <v>1597.32</v>
      </c>
      <c r="M6913" s="137">
        <v>0</v>
      </c>
    </row>
    <row r="6914" spans="10:13" ht="14.4" hidden="1" x14ac:dyDescent="0.3">
      <c r="J6914" s="137">
        <v>296.57</v>
      </c>
      <c r="K6914" s="137">
        <v>294</v>
      </c>
      <c r="L6914" s="137">
        <v>2.57</v>
      </c>
      <c r="M6914" s="137">
        <v>0</v>
      </c>
    </row>
    <row r="6915" spans="10:13" ht="14.4" hidden="1" x14ac:dyDescent="0.3">
      <c r="J6915" s="137">
        <v>2091</v>
      </c>
      <c r="K6915" s="137">
        <v>2091</v>
      </c>
      <c r="L6915" s="137">
        <v>0</v>
      </c>
      <c r="M6915" s="137">
        <v>0</v>
      </c>
    </row>
    <row r="6916" spans="10:13" ht="14.4" hidden="1" x14ac:dyDescent="0.3">
      <c r="J6916" s="137">
        <v>410</v>
      </c>
      <c r="K6916" s="137">
        <v>410</v>
      </c>
      <c r="L6916" s="137">
        <v>0</v>
      </c>
      <c r="M6916" s="137">
        <v>0</v>
      </c>
    </row>
    <row r="6917" spans="10:13" ht="14.4" hidden="1" x14ac:dyDescent="0.3">
      <c r="J6917" s="137">
        <v>132</v>
      </c>
      <c r="K6917" s="137">
        <v>132</v>
      </c>
      <c r="L6917" s="137">
        <v>0</v>
      </c>
      <c r="M6917" s="137">
        <v>0</v>
      </c>
    </row>
    <row r="6918" spans="10:13" ht="14.4" hidden="1" x14ac:dyDescent="0.3">
      <c r="J6918" s="137">
        <v>378</v>
      </c>
      <c r="K6918" s="137">
        <v>378</v>
      </c>
      <c r="L6918" s="137">
        <v>0</v>
      </c>
      <c r="M6918" s="137">
        <v>0</v>
      </c>
    </row>
    <row r="6919" spans="10:13" ht="14.4" hidden="1" x14ac:dyDescent="0.3">
      <c r="J6919" s="137">
        <v>181</v>
      </c>
      <c r="K6919" s="137">
        <v>181</v>
      </c>
      <c r="L6919" s="137">
        <v>0</v>
      </c>
      <c r="M6919" s="137">
        <v>0</v>
      </c>
    </row>
    <row r="6920" spans="10:13" ht="14.4" hidden="1" x14ac:dyDescent="0.3">
      <c r="J6920" s="137">
        <v>915</v>
      </c>
      <c r="K6920" s="137">
        <v>915</v>
      </c>
      <c r="L6920" s="137">
        <v>0</v>
      </c>
      <c r="M6920" s="137">
        <v>0</v>
      </c>
    </row>
    <row r="6921" spans="10:13" ht="14.4" hidden="1" x14ac:dyDescent="0.3">
      <c r="J6921" s="137">
        <v>755</v>
      </c>
      <c r="K6921" s="137">
        <v>755</v>
      </c>
      <c r="L6921" s="137">
        <v>0</v>
      </c>
      <c r="M6921" s="137">
        <v>0</v>
      </c>
    </row>
    <row r="6922" spans="10:13" ht="14.4" hidden="1" x14ac:dyDescent="0.3">
      <c r="J6922" s="137">
        <v>1329</v>
      </c>
      <c r="K6922" s="137">
        <v>1329</v>
      </c>
      <c r="L6922" s="137">
        <v>0</v>
      </c>
      <c r="M6922" s="137">
        <v>0</v>
      </c>
    </row>
    <row r="6923" spans="10:13" ht="14.4" hidden="1" x14ac:dyDescent="0.3">
      <c r="J6923" s="137">
        <v>1312</v>
      </c>
      <c r="K6923" s="137">
        <v>1312</v>
      </c>
      <c r="L6923" s="137">
        <v>0</v>
      </c>
      <c r="M6923" s="137">
        <v>0</v>
      </c>
    </row>
    <row r="6924" spans="10:13" ht="14.4" hidden="1" x14ac:dyDescent="0.3">
      <c r="J6924" s="137">
        <v>1934</v>
      </c>
      <c r="K6924" s="137">
        <v>1934</v>
      </c>
      <c r="L6924" s="137">
        <v>0</v>
      </c>
      <c r="M6924" s="137">
        <v>0</v>
      </c>
    </row>
    <row r="6925" spans="10:13" ht="14.4" hidden="1" x14ac:dyDescent="0.3">
      <c r="J6925" s="137">
        <v>231</v>
      </c>
      <c r="K6925" s="137">
        <v>231</v>
      </c>
      <c r="L6925" s="137">
        <v>0</v>
      </c>
      <c r="M6925" s="137">
        <v>0</v>
      </c>
    </row>
    <row r="6926" spans="10:13" ht="14.4" hidden="1" x14ac:dyDescent="0.3">
      <c r="J6926" s="137">
        <v>12415.79</v>
      </c>
      <c r="K6926" s="137">
        <v>9693</v>
      </c>
      <c r="L6926" s="137">
        <v>2722.79</v>
      </c>
      <c r="M6926" s="137">
        <v>0</v>
      </c>
    </row>
    <row r="6927" spans="10:13" ht="14.4" hidden="1" x14ac:dyDescent="0.3">
      <c r="J6927" s="137">
        <v>164</v>
      </c>
      <c r="K6927" s="137">
        <v>164</v>
      </c>
      <c r="L6927" s="137">
        <v>0</v>
      </c>
      <c r="M6927" s="137">
        <v>0</v>
      </c>
    </row>
    <row r="6928" spans="10:13" ht="14.4" hidden="1" x14ac:dyDescent="0.3">
      <c r="J6928" s="137">
        <v>3564.39</v>
      </c>
      <c r="K6928" s="137">
        <v>3510.5</v>
      </c>
      <c r="L6928" s="137">
        <v>53.89</v>
      </c>
      <c r="M6928" s="137">
        <v>0</v>
      </c>
    </row>
    <row r="6929" spans="10:13" ht="14.4" hidden="1" x14ac:dyDescent="0.3">
      <c r="J6929" s="137">
        <v>2211.79</v>
      </c>
      <c r="K6929" s="137">
        <v>2067</v>
      </c>
      <c r="L6929" s="137">
        <v>144.79</v>
      </c>
      <c r="M6929" s="137">
        <v>0</v>
      </c>
    </row>
    <row r="6930" spans="10:13" ht="14.4" hidden="1" x14ac:dyDescent="0.3">
      <c r="J6930" s="137">
        <v>738</v>
      </c>
      <c r="K6930" s="137">
        <v>738</v>
      </c>
      <c r="L6930" s="137">
        <v>0</v>
      </c>
      <c r="M6930" s="137">
        <v>0</v>
      </c>
    </row>
    <row r="6931" spans="10:13" ht="14.4" hidden="1" x14ac:dyDescent="0.3">
      <c r="J6931" s="137">
        <v>246</v>
      </c>
      <c r="K6931" s="137">
        <v>246</v>
      </c>
      <c r="L6931" s="137">
        <v>0</v>
      </c>
      <c r="M6931" s="137">
        <v>0</v>
      </c>
    </row>
    <row r="6932" spans="10:13" ht="14.4" hidden="1" x14ac:dyDescent="0.3">
      <c r="J6932" s="137">
        <v>264</v>
      </c>
      <c r="K6932" s="137">
        <v>264</v>
      </c>
      <c r="L6932" s="137">
        <v>0</v>
      </c>
      <c r="M6932" s="137">
        <v>0</v>
      </c>
    </row>
    <row r="6933" spans="10:13" ht="14.4" hidden="1" x14ac:dyDescent="0.3">
      <c r="J6933" s="137">
        <v>304</v>
      </c>
      <c r="K6933" s="137">
        <v>304</v>
      </c>
      <c r="L6933" s="137">
        <v>0</v>
      </c>
      <c r="M6933" s="137">
        <v>0</v>
      </c>
    </row>
    <row r="6934" spans="10:13" ht="14.4" hidden="1" x14ac:dyDescent="0.3">
      <c r="J6934" s="137">
        <v>738</v>
      </c>
      <c r="K6934" s="137">
        <v>738</v>
      </c>
      <c r="L6934" s="137">
        <v>0</v>
      </c>
      <c r="M6934" s="137">
        <v>0</v>
      </c>
    </row>
    <row r="6935" spans="10:13" ht="14.4" hidden="1" x14ac:dyDescent="0.3">
      <c r="J6935" s="137">
        <v>1485</v>
      </c>
      <c r="K6935" s="137">
        <v>1485</v>
      </c>
      <c r="L6935" s="137">
        <v>0</v>
      </c>
      <c r="M6935" s="137">
        <v>0</v>
      </c>
    </row>
    <row r="6936" spans="10:13" ht="14.4" hidden="1" x14ac:dyDescent="0.3">
      <c r="J6936" s="137">
        <v>2058.5</v>
      </c>
      <c r="K6936" s="137">
        <v>2058.5</v>
      </c>
      <c r="L6936" s="137">
        <v>0</v>
      </c>
      <c r="M6936" s="137">
        <v>0</v>
      </c>
    </row>
    <row r="6937" spans="10:13" ht="14.4" hidden="1" x14ac:dyDescent="0.3">
      <c r="J6937" s="137">
        <v>1640</v>
      </c>
      <c r="K6937" s="137">
        <v>1640</v>
      </c>
      <c r="L6937" s="137">
        <v>0</v>
      </c>
      <c r="M6937" s="137">
        <v>0</v>
      </c>
    </row>
    <row r="6938" spans="10:13" ht="14.4" hidden="1" x14ac:dyDescent="0.3">
      <c r="J6938" s="137">
        <v>132</v>
      </c>
      <c r="K6938" s="137">
        <v>132</v>
      </c>
      <c r="L6938" s="137">
        <v>0</v>
      </c>
      <c r="M6938" s="137">
        <v>0</v>
      </c>
    </row>
    <row r="6939" spans="10:13" ht="14.4" hidden="1" x14ac:dyDescent="0.3">
      <c r="J6939" s="137">
        <v>656</v>
      </c>
      <c r="K6939" s="137">
        <v>656</v>
      </c>
      <c r="L6939" s="137">
        <v>0</v>
      </c>
      <c r="M6939" s="137">
        <v>0</v>
      </c>
    </row>
    <row r="6940" spans="10:13" ht="14.4" hidden="1" x14ac:dyDescent="0.3">
      <c r="J6940" s="137">
        <v>779</v>
      </c>
      <c r="K6940" s="137">
        <v>779</v>
      </c>
      <c r="L6940" s="137">
        <v>0</v>
      </c>
      <c r="M6940" s="137">
        <v>0</v>
      </c>
    </row>
    <row r="6941" spans="10:13" ht="14.4" hidden="1" x14ac:dyDescent="0.3">
      <c r="J6941" s="137">
        <v>328</v>
      </c>
      <c r="K6941" s="137">
        <v>328</v>
      </c>
      <c r="L6941" s="137">
        <v>0</v>
      </c>
      <c r="M6941" s="137">
        <v>0</v>
      </c>
    </row>
    <row r="6942" spans="10:13" ht="14.4" hidden="1" x14ac:dyDescent="0.3">
      <c r="J6942" s="137">
        <v>1247</v>
      </c>
      <c r="K6942" s="137">
        <v>1247</v>
      </c>
      <c r="L6942" s="137">
        <v>0</v>
      </c>
      <c r="M6942" s="137">
        <v>0</v>
      </c>
    </row>
    <row r="6943" spans="10:13" ht="14.4" hidden="1" x14ac:dyDescent="0.3">
      <c r="J6943" s="137">
        <v>304</v>
      </c>
      <c r="K6943" s="137">
        <v>304</v>
      </c>
      <c r="L6943" s="137">
        <v>0</v>
      </c>
      <c r="M6943" s="137">
        <v>0</v>
      </c>
    </row>
    <row r="6944" spans="10:13" ht="14.4" hidden="1" x14ac:dyDescent="0.3">
      <c r="J6944" s="137">
        <v>973</v>
      </c>
      <c r="K6944" s="137">
        <v>973</v>
      </c>
      <c r="L6944" s="137">
        <v>0</v>
      </c>
      <c r="M6944" s="137">
        <v>0</v>
      </c>
    </row>
    <row r="6945" spans="10:13" ht="14.4" hidden="1" x14ac:dyDescent="0.3">
      <c r="J6945" s="137">
        <v>779</v>
      </c>
      <c r="K6945" s="137">
        <v>779</v>
      </c>
      <c r="L6945" s="137">
        <v>0</v>
      </c>
      <c r="M6945" s="137">
        <v>0</v>
      </c>
    </row>
    <row r="6946" spans="10:13" ht="14.4" hidden="1" x14ac:dyDescent="0.3">
      <c r="J6946" s="137">
        <v>287</v>
      </c>
      <c r="K6946" s="137">
        <v>287</v>
      </c>
      <c r="L6946" s="137">
        <v>0</v>
      </c>
      <c r="M6946" s="137">
        <v>0</v>
      </c>
    </row>
    <row r="6947" spans="10:13" ht="14.4" hidden="1" x14ac:dyDescent="0.3">
      <c r="J6947" s="137">
        <v>861</v>
      </c>
      <c r="K6947" s="137">
        <v>861</v>
      </c>
      <c r="L6947" s="137">
        <v>0</v>
      </c>
      <c r="M6947" s="137">
        <v>0</v>
      </c>
    </row>
    <row r="6948" spans="10:13" ht="14.4" hidden="1" x14ac:dyDescent="0.3">
      <c r="J6948" s="137">
        <v>328</v>
      </c>
      <c r="K6948" s="137">
        <v>328</v>
      </c>
      <c r="L6948" s="137">
        <v>0</v>
      </c>
      <c r="M6948" s="137">
        <v>0</v>
      </c>
    </row>
    <row r="6949" spans="10:13" ht="14.4" hidden="1" x14ac:dyDescent="0.3">
      <c r="J6949" s="137">
        <v>1296.5</v>
      </c>
      <c r="K6949" s="137">
        <v>1296.5</v>
      </c>
      <c r="L6949" s="137">
        <v>0</v>
      </c>
      <c r="M6949" s="137">
        <v>0</v>
      </c>
    </row>
    <row r="6950" spans="10:13" ht="14.4" hidden="1" x14ac:dyDescent="0.3">
      <c r="J6950" s="137">
        <v>3088.5</v>
      </c>
      <c r="K6950" s="137">
        <v>3088.5</v>
      </c>
      <c r="L6950" s="137">
        <v>0</v>
      </c>
      <c r="M6950" s="137">
        <v>0</v>
      </c>
    </row>
    <row r="6951" spans="10:13" ht="14.4" hidden="1" x14ac:dyDescent="0.3">
      <c r="J6951" s="137">
        <v>1488</v>
      </c>
      <c r="K6951" s="137">
        <v>1488</v>
      </c>
      <c r="L6951" s="137">
        <v>0</v>
      </c>
      <c r="M6951" s="137">
        <v>0</v>
      </c>
    </row>
    <row r="6952" spans="10:13" ht="14.4" hidden="1" x14ac:dyDescent="0.3">
      <c r="J6952" s="137">
        <v>1107</v>
      </c>
      <c r="K6952" s="137">
        <v>1107</v>
      </c>
      <c r="L6952" s="137">
        <v>0</v>
      </c>
      <c r="M6952" s="137">
        <v>0</v>
      </c>
    </row>
    <row r="6953" spans="10:13" ht="14.4" hidden="1" x14ac:dyDescent="0.3">
      <c r="J6953" s="137">
        <v>264</v>
      </c>
      <c r="K6953" s="137">
        <v>264</v>
      </c>
      <c r="L6953" s="137">
        <v>0</v>
      </c>
      <c r="M6953" s="137">
        <v>0</v>
      </c>
    </row>
    <row r="6954" spans="10:13" ht="14.4" hidden="1" x14ac:dyDescent="0.3">
      <c r="J6954" s="137">
        <v>181</v>
      </c>
      <c r="K6954" s="137">
        <v>181</v>
      </c>
      <c r="L6954" s="137">
        <v>0</v>
      </c>
      <c r="M6954" s="137">
        <v>0</v>
      </c>
    </row>
    <row r="6955" spans="10:13" ht="14.4" hidden="1" x14ac:dyDescent="0.3">
      <c r="J6955" s="137">
        <v>1493</v>
      </c>
      <c r="K6955" s="137">
        <v>1493</v>
      </c>
      <c r="L6955" s="137">
        <v>0</v>
      </c>
      <c r="M6955" s="137">
        <v>0</v>
      </c>
    </row>
    <row r="6956" spans="10:13" ht="14.4" hidden="1" x14ac:dyDescent="0.3">
      <c r="J6956" s="137">
        <v>7572.83</v>
      </c>
      <c r="K6956" s="137">
        <v>330</v>
      </c>
      <c r="L6956" s="137">
        <v>7242.83</v>
      </c>
      <c r="M6956" s="137">
        <v>0</v>
      </c>
    </row>
    <row r="6957" spans="10:13" ht="14.4" hidden="1" x14ac:dyDescent="0.3">
      <c r="J6957" s="137">
        <v>287</v>
      </c>
      <c r="K6957" s="137">
        <v>287</v>
      </c>
      <c r="L6957" s="137">
        <v>0</v>
      </c>
      <c r="M6957" s="137">
        <v>0</v>
      </c>
    </row>
    <row r="6958" spans="10:13" ht="14.4" hidden="1" x14ac:dyDescent="0.3">
      <c r="J6958" s="137">
        <v>1978.33</v>
      </c>
      <c r="K6958" s="137">
        <v>451</v>
      </c>
      <c r="L6958" s="137">
        <v>1527.33</v>
      </c>
      <c r="M6958" s="137">
        <v>0</v>
      </c>
    </row>
    <row r="6959" spans="10:13" ht="14.4" hidden="1" x14ac:dyDescent="0.3">
      <c r="J6959" s="137">
        <v>246</v>
      </c>
      <c r="K6959" s="137">
        <v>246</v>
      </c>
      <c r="L6959" s="137">
        <v>0</v>
      </c>
      <c r="M6959" s="137">
        <v>0</v>
      </c>
    </row>
    <row r="6960" spans="10:13" ht="14.4" hidden="1" x14ac:dyDescent="0.3">
      <c r="J6960" s="137">
        <v>181</v>
      </c>
      <c r="K6960" s="137">
        <v>181</v>
      </c>
      <c r="L6960" s="137">
        <v>0</v>
      </c>
      <c r="M6960" s="137">
        <v>0</v>
      </c>
    </row>
    <row r="6961" spans="10:13" ht="14.4" hidden="1" x14ac:dyDescent="0.3">
      <c r="J6961" s="137">
        <v>1169</v>
      </c>
      <c r="K6961" s="137">
        <v>1169</v>
      </c>
      <c r="L6961" s="137">
        <v>0</v>
      </c>
      <c r="M6961" s="137">
        <v>0</v>
      </c>
    </row>
    <row r="6962" spans="10:13" ht="14.4" hidden="1" x14ac:dyDescent="0.3">
      <c r="J6962" s="137">
        <v>640.55999999999995</v>
      </c>
      <c r="K6962" s="137">
        <v>396</v>
      </c>
      <c r="L6962" s="137">
        <v>244.56</v>
      </c>
      <c r="M6962" s="137">
        <v>0</v>
      </c>
    </row>
    <row r="6963" spans="10:13" ht="14.4" hidden="1" x14ac:dyDescent="0.3">
      <c r="J6963" s="137">
        <v>1000.49</v>
      </c>
      <c r="K6963" s="137">
        <v>957</v>
      </c>
      <c r="L6963" s="137">
        <v>43.49</v>
      </c>
      <c r="M6963" s="137">
        <v>0</v>
      </c>
    </row>
    <row r="6964" spans="10:13" ht="14.4" hidden="1" x14ac:dyDescent="0.3">
      <c r="J6964" s="137">
        <v>4537.5</v>
      </c>
      <c r="K6964" s="137">
        <v>4537.5</v>
      </c>
      <c r="L6964" s="137">
        <v>0</v>
      </c>
      <c r="M6964" s="137">
        <v>0</v>
      </c>
    </row>
    <row r="6965" spans="10:13" ht="14.4" hidden="1" x14ac:dyDescent="0.3">
      <c r="J6965" s="137">
        <v>187</v>
      </c>
      <c r="K6965" s="137">
        <v>187</v>
      </c>
      <c r="L6965" s="137">
        <v>0</v>
      </c>
      <c r="M6965" s="137">
        <v>0</v>
      </c>
    </row>
    <row r="6966" spans="10:13" ht="14.4" hidden="1" x14ac:dyDescent="0.3">
      <c r="J6966" s="137">
        <v>842.57</v>
      </c>
      <c r="K6966" s="137">
        <v>328</v>
      </c>
      <c r="L6966" s="137">
        <v>514.57000000000005</v>
      </c>
      <c r="M6966" s="137">
        <v>0</v>
      </c>
    </row>
    <row r="6967" spans="10:13" ht="14.4" hidden="1" x14ac:dyDescent="0.3">
      <c r="J6967" s="137">
        <v>363</v>
      </c>
      <c r="K6967" s="137">
        <v>363</v>
      </c>
      <c r="L6967" s="137">
        <v>0</v>
      </c>
      <c r="M6967" s="137">
        <v>0</v>
      </c>
    </row>
    <row r="6968" spans="10:13" ht="14.4" hidden="1" x14ac:dyDescent="0.3">
      <c r="J6968" s="137">
        <v>438</v>
      </c>
      <c r="K6968" s="137">
        <v>438</v>
      </c>
      <c r="L6968" s="137">
        <v>0</v>
      </c>
      <c r="M6968" s="137">
        <v>0</v>
      </c>
    </row>
    <row r="6969" spans="10:13" ht="14.4" hidden="1" x14ac:dyDescent="0.3">
      <c r="J6969" s="137">
        <v>2040.5</v>
      </c>
      <c r="K6969" s="137">
        <v>2040.5</v>
      </c>
      <c r="L6969" s="137">
        <v>0</v>
      </c>
      <c r="M6969" s="137">
        <v>0</v>
      </c>
    </row>
    <row r="6970" spans="10:13" ht="14.4" hidden="1" x14ac:dyDescent="0.3">
      <c r="J6970" s="137">
        <v>123</v>
      </c>
      <c r="K6970" s="137">
        <v>123</v>
      </c>
      <c r="L6970" s="137">
        <v>0</v>
      </c>
      <c r="M6970" s="137">
        <v>0</v>
      </c>
    </row>
    <row r="6971" spans="10:13" ht="14.4" hidden="1" x14ac:dyDescent="0.3">
      <c r="J6971" s="137">
        <v>222</v>
      </c>
      <c r="K6971" s="137">
        <v>222</v>
      </c>
      <c r="L6971" s="137">
        <v>0</v>
      </c>
      <c r="M6971" s="137">
        <v>0</v>
      </c>
    </row>
    <row r="6972" spans="10:13" ht="14.4" hidden="1" x14ac:dyDescent="0.3">
      <c r="J6972" s="137">
        <v>820</v>
      </c>
      <c r="K6972" s="137">
        <v>820</v>
      </c>
      <c r="L6972" s="137">
        <v>0</v>
      </c>
      <c r="M6972" s="137">
        <v>0</v>
      </c>
    </row>
    <row r="6973" spans="10:13" ht="14.4" hidden="1" x14ac:dyDescent="0.3">
      <c r="J6973" s="137">
        <v>386</v>
      </c>
      <c r="K6973" s="137">
        <v>386</v>
      </c>
      <c r="L6973" s="137">
        <v>0</v>
      </c>
      <c r="M6973" s="137">
        <v>0</v>
      </c>
    </row>
    <row r="6974" spans="10:13" ht="14.4" hidden="1" x14ac:dyDescent="0.3">
      <c r="J6974" s="137">
        <v>286</v>
      </c>
      <c r="K6974" s="137">
        <v>286</v>
      </c>
      <c r="L6974" s="137">
        <v>0</v>
      </c>
      <c r="M6974" s="137">
        <v>0</v>
      </c>
    </row>
    <row r="6975" spans="10:13" ht="14.4" hidden="1" x14ac:dyDescent="0.3">
      <c r="J6975" s="137">
        <v>533</v>
      </c>
      <c r="K6975" s="137">
        <v>533</v>
      </c>
      <c r="L6975" s="137">
        <v>0</v>
      </c>
      <c r="M6975" s="137">
        <v>0</v>
      </c>
    </row>
    <row r="6976" spans="10:13" ht="14.4" hidden="1" x14ac:dyDescent="0.3">
      <c r="J6976" s="137">
        <v>2292</v>
      </c>
      <c r="K6976" s="137">
        <v>2292</v>
      </c>
      <c r="L6976" s="137">
        <v>0</v>
      </c>
      <c r="M6976" s="137">
        <v>0</v>
      </c>
    </row>
    <row r="6977" spans="10:13" ht="14.4" hidden="1" x14ac:dyDescent="0.3">
      <c r="J6977" s="137">
        <v>4725.41</v>
      </c>
      <c r="K6977" s="137">
        <v>4723.5</v>
      </c>
      <c r="L6977" s="137">
        <v>1.91</v>
      </c>
      <c r="M6977" s="137">
        <v>0</v>
      </c>
    </row>
    <row r="6978" spans="10:13" ht="14.4" hidden="1" x14ac:dyDescent="0.3">
      <c r="J6978" s="137">
        <v>3838</v>
      </c>
      <c r="K6978" s="137">
        <v>3838</v>
      </c>
      <c r="L6978" s="137">
        <v>0</v>
      </c>
      <c r="M6978" s="137">
        <v>0</v>
      </c>
    </row>
    <row r="6979" spans="10:13" ht="14.4" hidden="1" x14ac:dyDescent="0.3">
      <c r="J6979" s="137">
        <v>9385</v>
      </c>
      <c r="K6979" s="137">
        <v>10000</v>
      </c>
      <c r="L6979" s="137">
        <v>0</v>
      </c>
      <c r="M6979" s="137">
        <v>-615</v>
      </c>
    </row>
    <row r="6980" spans="10:13" ht="14.4" hidden="1" x14ac:dyDescent="0.3">
      <c r="J6980" s="137">
        <v>6988</v>
      </c>
      <c r="K6980" s="137">
        <v>6985</v>
      </c>
      <c r="L6980" s="137">
        <v>3</v>
      </c>
      <c r="M6980" s="137">
        <v>0</v>
      </c>
    </row>
    <row r="6981" spans="10:13" ht="14.4" hidden="1" x14ac:dyDescent="0.3">
      <c r="J6981" s="137">
        <v>2061</v>
      </c>
      <c r="K6981" s="137">
        <v>2035</v>
      </c>
      <c r="L6981" s="137">
        <v>26</v>
      </c>
      <c r="M6981" s="137">
        <v>0</v>
      </c>
    </row>
    <row r="6982" spans="10:13" ht="14.4" hidden="1" x14ac:dyDescent="0.3">
      <c r="J6982" s="137">
        <v>47385</v>
      </c>
      <c r="K6982" s="137">
        <v>47385</v>
      </c>
      <c r="L6982" s="137">
        <v>0</v>
      </c>
      <c r="M6982" s="137">
        <v>0</v>
      </c>
    </row>
    <row r="6983" spans="10:13" ht="14.4" hidden="1" x14ac:dyDescent="0.3">
      <c r="J6983" s="137">
        <v>9161.1</v>
      </c>
      <c r="K6983" s="137">
        <v>9161.1</v>
      </c>
      <c r="L6983" s="137">
        <v>0</v>
      </c>
      <c r="M6983" s="137">
        <v>0</v>
      </c>
    </row>
    <row r="6984" spans="10:13" ht="14.4" hidden="1" x14ac:dyDescent="0.3">
      <c r="J6984" s="137">
        <v>48648.6</v>
      </c>
      <c r="K6984" s="137">
        <v>48648.6</v>
      </c>
      <c r="L6984" s="137">
        <v>0</v>
      </c>
      <c r="M6984" s="137">
        <v>0</v>
      </c>
    </row>
    <row r="6985" spans="10:13" ht="14.4" hidden="1" x14ac:dyDescent="0.3">
      <c r="J6985" s="137">
        <v>3000</v>
      </c>
      <c r="K6985" s="137">
        <v>3000</v>
      </c>
      <c r="L6985" s="137">
        <v>0</v>
      </c>
      <c r="M6985" s="137">
        <v>0</v>
      </c>
    </row>
    <row r="6986" spans="10:13" ht="14.4" hidden="1" x14ac:dyDescent="0.3">
      <c r="J6986" s="137">
        <v>1982</v>
      </c>
      <c r="K6986" s="137">
        <v>1979</v>
      </c>
      <c r="L6986" s="137">
        <v>3</v>
      </c>
      <c r="M6986" s="137">
        <v>0</v>
      </c>
    </row>
    <row r="6987" spans="10:13" ht="14.4" hidden="1" x14ac:dyDescent="0.3">
      <c r="J6987" s="137">
        <v>5447.5</v>
      </c>
      <c r="K6987" s="137">
        <v>5447.5</v>
      </c>
      <c r="L6987" s="137">
        <v>0</v>
      </c>
      <c r="M6987" s="137">
        <v>0</v>
      </c>
    </row>
    <row r="6988" spans="10:13" ht="14.4" hidden="1" x14ac:dyDescent="0.3">
      <c r="J6988" s="137">
        <v>1439</v>
      </c>
      <c r="K6988" s="137">
        <v>1439</v>
      </c>
      <c r="L6988" s="137">
        <v>0</v>
      </c>
      <c r="M6988" s="137">
        <v>0</v>
      </c>
    </row>
    <row r="6989" spans="10:13" ht="14.4" hidden="1" x14ac:dyDescent="0.3">
      <c r="J6989" s="137">
        <v>145510</v>
      </c>
      <c r="K6989" s="137">
        <v>145260</v>
      </c>
      <c r="L6989" s="137">
        <v>250</v>
      </c>
      <c r="M6989" s="137">
        <v>0</v>
      </c>
    </row>
    <row r="6990" spans="10:13" ht="14.4" hidden="1" x14ac:dyDescent="0.3">
      <c r="J6990" s="137">
        <v>9465</v>
      </c>
      <c r="K6990" s="137">
        <v>9336</v>
      </c>
      <c r="L6990" s="137">
        <v>129</v>
      </c>
      <c r="M6990" s="137">
        <v>0</v>
      </c>
    </row>
    <row r="6991" spans="10:13" ht="14.4" hidden="1" x14ac:dyDescent="0.3">
      <c r="J6991" s="137">
        <v>2215.5100000000002</v>
      </c>
      <c r="K6991" s="137">
        <v>2049.5</v>
      </c>
      <c r="L6991" s="137">
        <v>0</v>
      </c>
      <c r="M6991" s="137">
        <v>166.01</v>
      </c>
    </row>
    <row r="6992" spans="10:13" ht="14.4" hidden="1" x14ac:dyDescent="0.3">
      <c r="J6992" s="137">
        <v>2077.5</v>
      </c>
      <c r="K6992" s="137">
        <v>2077.5</v>
      </c>
      <c r="L6992" s="137">
        <v>0</v>
      </c>
      <c r="M6992" s="137">
        <v>0</v>
      </c>
    </row>
    <row r="6993" spans="10:13" ht="14.4" hidden="1" x14ac:dyDescent="0.3">
      <c r="J6993" s="137">
        <v>12827.5</v>
      </c>
      <c r="K6993" s="137">
        <v>12827.5</v>
      </c>
      <c r="L6993" s="137">
        <v>0</v>
      </c>
      <c r="M6993" s="137">
        <v>0</v>
      </c>
    </row>
    <row r="6994" spans="10:13" ht="14.4" hidden="1" x14ac:dyDescent="0.3">
      <c r="J6994" s="137">
        <v>5028.5</v>
      </c>
      <c r="K6994" s="137">
        <v>5028.5</v>
      </c>
      <c r="L6994" s="137">
        <v>0</v>
      </c>
      <c r="M6994" s="137">
        <v>0</v>
      </c>
    </row>
    <row r="6995" spans="10:13" ht="14.4" hidden="1" x14ac:dyDescent="0.3">
      <c r="J6995" s="137">
        <v>2064</v>
      </c>
      <c r="K6995" s="137">
        <v>1720</v>
      </c>
      <c r="L6995" s="137">
        <v>0</v>
      </c>
      <c r="M6995" s="137">
        <v>344</v>
      </c>
    </row>
    <row r="6996" spans="10:13" ht="14.4" hidden="1" x14ac:dyDescent="0.3">
      <c r="J6996" s="137">
        <v>1824</v>
      </c>
      <c r="K6996" s="137">
        <v>1824</v>
      </c>
      <c r="L6996" s="137">
        <v>0</v>
      </c>
      <c r="M6996" s="137">
        <v>0</v>
      </c>
    </row>
    <row r="6997" spans="10:13" ht="14.4" hidden="1" x14ac:dyDescent="0.3">
      <c r="J6997" s="137">
        <v>26493.360000000001</v>
      </c>
      <c r="K6997" s="137">
        <v>26470.5</v>
      </c>
      <c r="L6997" s="137">
        <v>22.86</v>
      </c>
      <c r="M6997" s="137">
        <v>0</v>
      </c>
    </row>
    <row r="6998" spans="10:13" ht="14.4" hidden="1" x14ac:dyDescent="0.3">
      <c r="J6998" s="137">
        <v>1123.2</v>
      </c>
      <c r="K6998" s="137">
        <v>936</v>
      </c>
      <c r="L6998" s="137">
        <v>0</v>
      </c>
      <c r="M6998" s="137">
        <v>187.2</v>
      </c>
    </row>
    <row r="6999" spans="10:13" ht="14.4" hidden="1" x14ac:dyDescent="0.3">
      <c r="J6999" s="137">
        <v>6725.03</v>
      </c>
      <c r="K6999" s="137">
        <v>5442</v>
      </c>
      <c r="L6999" s="137">
        <v>1283.03</v>
      </c>
      <c r="M6999" s="137">
        <v>0</v>
      </c>
    </row>
    <row r="7000" spans="10:13" ht="14.4" hidden="1" x14ac:dyDescent="0.3">
      <c r="J7000" s="137">
        <v>134.56</v>
      </c>
      <c r="K7000" s="137">
        <v>134.56</v>
      </c>
      <c r="L7000" s="137">
        <v>0</v>
      </c>
      <c r="M7000" s="137">
        <v>0</v>
      </c>
    </row>
    <row r="7001" spans="10:13" ht="14.4" hidden="1" x14ac:dyDescent="0.3">
      <c r="J7001" s="137">
        <v>3926</v>
      </c>
      <c r="K7001" s="137">
        <v>3806</v>
      </c>
      <c r="L7001" s="137">
        <v>120</v>
      </c>
      <c r="M7001" s="137">
        <v>0</v>
      </c>
    </row>
    <row r="7002" spans="10:13" ht="14.4" hidden="1" x14ac:dyDescent="0.3">
      <c r="J7002" s="137">
        <v>5889</v>
      </c>
      <c r="K7002" s="137">
        <v>5709</v>
      </c>
      <c r="L7002" s="137">
        <v>180</v>
      </c>
      <c r="M7002" s="137">
        <v>0</v>
      </c>
    </row>
    <row r="7003" spans="10:13" ht="14.4" hidden="1" x14ac:dyDescent="0.3">
      <c r="J7003" s="137">
        <v>148.30000000000001</v>
      </c>
      <c r="K7003" s="137">
        <v>148.30000000000001</v>
      </c>
      <c r="L7003" s="137">
        <v>0</v>
      </c>
      <c r="M7003" s="137">
        <v>0</v>
      </c>
    </row>
    <row r="7004" spans="10:13" ht="14.4" hidden="1" x14ac:dyDescent="0.3">
      <c r="J7004" s="137">
        <v>5163</v>
      </c>
      <c r="K7004" s="137">
        <v>4796</v>
      </c>
      <c r="L7004" s="137">
        <v>367</v>
      </c>
      <c r="M7004" s="137">
        <v>0</v>
      </c>
    </row>
    <row r="7005" spans="10:13" ht="14.4" hidden="1" x14ac:dyDescent="0.3">
      <c r="J7005" s="137">
        <v>3000</v>
      </c>
      <c r="K7005" s="137">
        <v>3000</v>
      </c>
      <c r="L7005" s="137">
        <v>0</v>
      </c>
      <c r="M7005" s="137">
        <v>0</v>
      </c>
    </row>
    <row r="7006" spans="10:13" ht="14.4" hidden="1" x14ac:dyDescent="0.3">
      <c r="J7006" s="137">
        <v>2873.93</v>
      </c>
      <c r="K7006" s="137">
        <v>2852.5</v>
      </c>
      <c r="L7006" s="137">
        <v>21.43</v>
      </c>
      <c r="M7006" s="137">
        <v>0</v>
      </c>
    </row>
    <row r="7007" spans="10:13" ht="14.4" hidden="1" x14ac:dyDescent="0.3">
      <c r="J7007" s="137">
        <v>45727</v>
      </c>
      <c r="K7007" s="137">
        <v>3570</v>
      </c>
      <c r="L7007" s="137">
        <v>38000</v>
      </c>
      <c r="M7007" s="137">
        <v>4157</v>
      </c>
    </row>
    <row r="7008" spans="10:13" ht="14.4" hidden="1" x14ac:dyDescent="0.3">
      <c r="J7008" s="137">
        <v>891</v>
      </c>
      <c r="K7008" s="137">
        <v>891</v>
      </c>
      <c r="L7008" s="137">
        <v>0</v>
      </c>
      <c r="M7008" s="137">
        <v>0</v>
      </c>
    </row>
    <row r="7009" spans="10:13" ht="14.4" hidden="1" x14ac:dyDescent="0.3">
      <c r="J7009" s="137">
        <v>5328.5</v>
      </c>
      <c r="K7009" s="137">
        <v>5286.5</v>
      </c>
      <c r="L7009" s="137">
        <v>42</v>
      </c>
      <c r="M7009" s="137">
        <v>0</v>
      </c>
    </row>
    <row r="7010" spans="10:13" ht="14.4" hidden="1" x14ac:dyDescent="0.3">
      <c r="J7010" s="137">
        <v>2547</v>
      </c>
      <c r="K7010" s="137">
        <v>2122.5</v>
      </c>
      <c r="L7010" s="137">
        <v>0</v>
      </c>
      <c r="M7010" s="137">
        <v>424.5</v>
      </c>
    </row>
    <row r="7011" spans="10:13" ht="14.4" hidden="1" x14ac:dyDescent="0.3">
      <c r="J7011" s="137">
        <v>48044.160000000003</v>
      </c>
      <c r="K7011" s="137">
        <v>48044.160000000003</v>
      </c>
      <c r="L7011" s="137">
        <v>0</v>
      </c>
      <c r="M7011" s="137">
        <v>0</v>
      </c>
    </row>
    <row r="7012" spans="10:13" ht="14.4" hidden="1" x14ac:dyDescent="0.3">
      <c r="J7012" s="137">
        <v>30710.14</v>
      </c>
      <c r="K7012" s="137">
        <v>30189.119999999999</v>
      </c>
      <c r="L7012" s="137">
        <v>521.02</v>
      </c>
      <c r="M7012" s="137">
        <v>0</v>
      </c>
    </row>
    <row r="7013" spans="10:13" ht="14.4" hidden="1" x14ac:dyDescent="0.3">
      <c r="J7013" s="137">
        <v>1476</v>
      </c>
      <c r="K7013" s="137">
        <v>1230</v>
      </c>
      <c r="L7013" s="137">
        <v>0</v>
      </c>
      <c r="M7013" s="137">
        <v>246</v>
      </c>
    </row>
    <row r="7014" spans="10:13" ht="14.4" hidden="1" x14ac:dyDescent="0.3">
      <c r="J7014" s="137">
        <v>4552.5</v>
      </c>
      <c r="K7014" s="137">
        <v>4552.5</v>
      </c>
      <c r="L7014" s="137">
        <v>0</v>
      </c>
      <c r="M7014" s="137">
        <v>0</v>
      </c>
    </row>
    <row r="7015" spans="10:13" ht="14.4" hidden="1" x14ac:dyDescent="0.3">
      <c r="J7015" s="137">
        <v>5052.5</v>
      </c>
      <c r="K7015" s="137">
        <v>5052.5</v>
      </c>
      <c r="L7015" s="137">
        <v>0</v>
      </c>
      <c r="M7015" s="137">
        <v>0</v>
      </c>
    </row>
    <row r="7016" spans="10:13" ht="14.4" hidden="1" x14ac:dyDescent="0.3">
      <c r="J7016" s="137">
        <v>194.4</v>
      </c>
      <c r="K7016" s="137">
        <v>194.4</v>
      </c>
      <c r="L7016" s="137">
        <v>0</v>
      </c>
      <c r="M7016" s="137">
        <v>0</v>
      </c>
    </row>
    <row r="7017" spans="10:13" ht="14.4" hidden="1" x14ac:dyDescent="0.3">
      <c r="J7017" s="137">
        <v>7068</v>
      </c>
      <c r="K7017" s="137">
        <v>7068</v>
      </c>
      <c r="L7017" s="137">
        <v>0</v>
      </c>
      <c r="M7017" s="137">
        <v>0</v>
      </c>
    </row>
    <row r="7018" spans="10:13" ht="14.4" hidden="1" x14ac:dyDescent="0.3">
      <c r="J7018" s="137">
        <v>2190.11</v>
      </c>
      <c r="K7018" s="137">
        <v>2190.11</v>
      </c>
      <c r="L7018" s="137">
        <v>0</v>
      </c>
      <c r="M7018" s="137">
        <v>0</v>
      </c>
    </row>
    <row r="7019" spans="10:13" ht="14.4" hidden="1" x14ac:dyDescent="0.3">
      <c r="J7019" s="137">
        <v>53.2</v>
      </c>
      <c r="K7019" s="137">
        <v>53.2</v>
      </c>
      <c r="L7019" s="137">
        <v>0</v>
      </c>
      <c r="M7019" s="137">
        <v>0</v>
      </c>
    </row>
    <row r="7020" spans="10:13" ht="14.4" hidden="1" x14ac:dyDescent="0.3">
      <c r="J7020" s="137">
        <v>5903.69</v>
      </c>
      <c r="K7020" s="137">
        <v>0</v>
      </c>
      <c r="L7020" s="137">
        <v>5903.69</v>
      </c>
      <c r="M7020" s="137">
        <v>0</v>
      </c>
    </row>
    <row r="7021" spans="10:13" ht="14.4" hidden="1" x14ac:dyDescent="0.3">
      <c r="J7021" s="137">
        <v>410</v>
      </c>
      <c r="K7021" s="137">
        <v>410</v>
      </c>
      <c r="L7021" s="137">
        <v>0</v>
      </c>
      <c r="M7021" s="137">
        <v>0</v>
      </c>
    </row>
    <row r="7022" spans="10:13" ht="14.4" hidden="1" x14ac:dyDescent="0.3">
      <c r="J7022" s="137">
        <v>5099.97</v>
      </c>
      <c r="K7022" s="137">
        <v>5068.82</v>
      </c>
      <c r="L7022" s="137">
        <v>31.15</v>
      </c>
      <c r="M7022" s="137">
        <v>0</v>
      </c>
    </row>
    <row r="7023" spans="10:13" ht="14.4" hidden="1" x14ac:dyDescent="0.3">
      <c r="J7023" s="137">
        <v>342</v>
      </c>
      <c r="K7023" s="137">
        <v>342</v>
      </c>
      <c r="L7023" s="137">
        <v>0</v>
      </c>
      <c r="M7023" s="137">
        <v>0</v>
      </c>
    </row>
    <row r="7024" spans="10:13" ht="14.4" hidden="1" x14ac:dyDescent="0.3">
      <c r="J7024" s="137">
        <v>17361.5</v>
      </c>
      <c r="K7024" s="137">
        <v>17361.5</v>
      </c>
      <c r="L7024" s="137">
        <v>0</v>
      </c>
      <c r="M7024" s="137">
        <v>0</v>
      </c>
    </row>
    <row r="7025" spans="10:13" ht="14.4" hidden="1" x14ac:dyDescent="0.3">
      <c r="J7025" s="137">
        <v>92.02</v>
      </c>
      <c r="K7025" s="137">
        <v>23.09</v>
      </c>
      <c r="L7025" s="137">
        <v>68.930000000000007</v>
      </c>
      <c r="M7025" s="137">
        <v>0</v>
      </c>
    </row>
    <row r="7026" spans="10:13" ht="14.4" hidden="1" x14ac:dyDescent="0.3">
      <c r="J7026" s="137">
        <v>140</v>
      </c>
      <c r="K7026" s="137">
        <v>140</v>
      </c>
      <c r="L7026" s="137">
        <v>0</v>
      </c>
      <c r="M7026" s="137">
        <v>0</v>
      </c>
    </row>
    <row r="7027" spans="10:13" ht="14.4" hidden="1" x14ac:dyDescent="0.3">
      <c r="J7027" s="137">
        <v>16.399999999999999</v>
      </c>
      <c r="K7027" s="137">
        <v>16.399999999999999</v>
      </c>
      <c r="L7027" s="137">
        <v>0</v>
      </c>
      <c r="M7027" s="137">
        <v>0</v>
      </c>
    </row>
    <row r="7028" spans="10:13" ht="14.4" hidden="1" x14ac:dyDescent="0.3">
      <c r="J7028" s="137">
        <v>40.72</v>
      </c>
      <c r="K7028" s="137">
        <v>40.72</v>
      </c>
      <c r="L7028" s="137">
        <v>0</v>
      </c>
      <c r="M7028" s="137">
        <v>0</v>
      </c>
    </row>
    <row r="7029" spans="10:13" ht="14.4" hidden="1" x14ac:dyDescent="0.3">
      <c r="J7029" s="137">
        <v>3194.4</v>
      </c>
      <c r="K7029" s="137">
        <v>3194.4</v>
      </c>
      <c r="L7029" s="137">
        <v>0</v>
      </c>
      <c r="M7029" s="137">
        <v>0</v>
      </c>
    </row>
    <row r="7030" spans="10:13" ht="14.4" hidden="1" x14ac:dyDescent="0.3">
      <c r="J7030" s="137">
        <v>9792</v>
      </c>
      <c r="K7030" s="137">
        <v>9792</v>
      </c>
      <c r="L7030" s="137">
        <v>0</v>
      </c>
      <c r="M7030" s="137">
        <v>0</v>
      </c>
    </row>
    <row r="7031" spans="10:13" ht="14.4" hidden="1" x14ac:dyDescent="0.3">
      <c r="J7031" s="137">
        <v>82</v>
      </c>
      <c r="K7031" s="137">
        <v>82</v>
      </c>
      <c r="L7031" s="137">
        <v>0</v>
      </c>
      <c r="M7031" s="137">
        <v>0</v>
      </c>
    </row>
    <row r="7032" spans="10:13" ht="14.4" hidden="1" x14ac:dyDescent="0.3">
      <c r="J7032" s="137">
        <v>240</v>
      </c>
      <c r="K7032" s="137">
        <v>240</v>
      </c>
      <c r="L7032" s="137">
        <v>0</v>
      </c>
      <c r="M7032" s="137">
        <v>0</v>
      </c>
    </row>
    <row r="7033" spans="10:13" ht="14.4" hidden="1" x14ac:dyDescent="0.3">
      <c r="J7033" s="137">
        <v>4856.5</v>
      </c>
      <c r="K7033" s="137">
        <v>4415</v>
      </c>
      <c r="L7033" s="137">
        <v>0</v>
      </c>
      <c r="M7033" s="137">
        <v>441.5</v>
      </c>
    </row>
    <row r="7034" spans="10:13" ht="14.4" hidden="1" x14ac:dyDescent="0.3">
      <c r="J7034" s="137">
        <v>461</v>
      </c>
      <c r="K7034" s="137">
        <v>461</v>
      </c>
      <c r="L7034" s="137">
        <v>0</v>
      </c>
      <c r="M7034" s="137">
        <v>0</v>
      </c>
    </row>
    <row r="7035" spans="10:13" ht="14.4" hidden="1" x14ac:dyDescent="0.3">
      <c r="J7035" s="137">
        <v>1544.29</v>
      </c>
      <c r="K7035" s="137">
        <v>1544.29</v>
      </c>
      <c r="L7035" s="137">
        <v>0</v>
      </c>
      <c r="M7035" s="137">
        <v>0</v>
      </c>
    </row>
    <row r="7036" spans="10:13" ht="14.4" hidden="1" x14ac:dyDescent="0.3">
      <c r="J7036" s="137">
        <v>114.4</v>
      </c>
      <c r="K7036" s="137">
        <v>0</v>
      </c>
      <c r="L7036" s="137">
        <v>114.4</v>
      </c>
      <c r="M7036" s="137">
        <v>0</v>
      </c>
    </row>
    <row r="7037" spans="10:13" ht="14.4" hidden="1" x14ac:dyDescent="0.3">
      <c r="J7037" s="137">
        <v>461.81</v>
      </c>
      <c r="K7037" s="137">
        <v>423.68</v>
      </c>
      <c r="L7037" s="137">
        <v>0</v>
      </c>
      <c r="M7037" s="137">
        <v>38.130000000000003</v>
      </c>
    </row>
    <row r="7038" spans="10:13" ht="14.4" hidden="1" x14ac:dyDescent="0.3">
      <c r="J7038" s="137">
        <v>19000</v>
      </c>
      <c r="K7038" s="137">
        <v>19000</v>
      </c>
      <c r="L7038" s="137">
        <v>0</v>
      </c>
      <c r="M7038" s="137">
        <v>0</v>
      </c>
    </row>
    <row r="7039" spans="10:13" ht="14.4" hidden="1" x14ac:dyDescent="0.3">
      <c r="J7039" s="137">
        <v>2310</v>
      </c>
      <c r="K7039" s="137">
        <v>2310</v>
      </c>
      <c r="L7039" s="137">
        <v>0</v>
      </c>
      <c r="M7039" s="137">
        <v>0</v>
      </c>
    </row>
    <row r="7040" spans="10:13" ht="14.4" hidden="1" x14ac:dyDescent="0.3">
      <c r="J7040" s="137">
        <v>33249.5</v>
      </c>
      <c r="K7040" s="137">
        <v>33249.5</v>
      </c>
      <c r="L7040" s="137">
        <v>0</v>
      </c>
      <c r="M7040" s="137">
        <v>0</v>
      </c>
    </row>
    <row r="7041" spans="10:13" ht="14.4" hidden="1" x14ac:dyDescent="0.3">
      <c r="J7041" s="137">
        <v>42962.400000000001</v>
      </c>
      <c r="K7041" s="137">
        <v>42962.400000000001</v>
      </c>
      <c r="L7041" s="137">
        <v>0</v>
      </c>
      <c r="M7041" s="137">
        <v>0</v>
      </c>
    </row>
    <row r="7042" spans="10:13" ht="14.4" hidden="1" x14ac:dyDescent="0.3">
      <c r="J7042" s="137">
        <v>2222.7199999999998</v>
      </c>
      <c r="K7042" s="137">
        <v>2200</v>
      </c>
      <c r="L7042" s="137">
        <v>22.72</v>
      </c>
      <c r="M7042" s="137">
        <v>0</v>
      </c>
    </row>
    <row r="7043" spans="10:13" ht="14.4" hidden="1" x14ac:dyDescent="0.3">
      <c r="J7043" s="137">
        <v>5100</v>
      </c>
      <c r="K7043" s="137">
        <v>4975</v>
      </c>
      <c r="L7043" s="137">
        <v>125</v>
      </c>
      <c r="M7043" s="137">
        <v>0</v>
      </c>
    </row>
    <row r="7044" spans="10:13" ht="14.4" hidden="1" x14ac:dyDescent="0.3">
      <c r="J7044" s="137">
        <v>2372.2800000000002</v>
      </c>
      <c r="K7044" s="137">
        <v>2372.2800000000002</v>
      </c>
      <c r="L7044" s="137">
        <v>0</v>
      </c>
      <c r="M7044" s="137">
        <v>0</v>
      </c>
    </row>
    <row r="7045" spans="10:13" ht="14.4" hidden="1" x14ac:dyDescent="0.3">
      <c r="J7045" s="137">
        <v>832.32</v>
      </c>
      <c r="K7045" s="137">
        <v>832.32</v>
      </c>
      <c r="L7045" s="137">
        <v>0</v>
      </c>
      <c r="M7045" s="137">
        <v>0</v>
      </c>
    </row>
    <row r="7046" spans="10:13" ht="14.4" hidden="1" x14ac:dyDescent="0.3">
      <c r="J7046" s="137">
        <v>21364.22</v>
      </c>
      <c r="K7046" s="137">
        <v>6658.21</v>
      </c>
      <c r="L7046" s="137">
        <v>14706.01</v>
      </c>
      <c r="M7046" s="137">
        <v>0</v>
      </c>
    </row>
    <row r="7047" spans="10:13" ht="14.4" hidden="1" x14ac:dyDescent="0.3">
      <c r="J7047" s="137">
        <v>24795.31</v>
      </c>
      <c r="K7047" s="137">
        <v>5765.73</v>
      </c>
      <c r="L7047" s="137">
        <v>19029.580000000002</v>
      </c>
      <c r="M7047" s="137">
        <v>0</v>
      </c>
    </row>
    <row r="7048" spans="10:13" ht="14.4" hidden="1" x14ac:dyDescent="0.3">
      <c r="J7048" s="137">
        <v>29295.85</v>
      </c>
      <c r="K7048" s="137">
        <v>2716.53</v>
      </c>
      <c r="L7048" s="137">
        <v>26579.32</v>
      </c>
      <c r="M7048" s="137">
        <v>0</v>
      </c>
    </row>
    <row r="7049" spans="10:13" ht="14.4" hidden="1" x14ac:dyDescent="0.3">
      <c r="J7049" s="137">
        <v>10039</v>
      </c>
      <c r="K7049" s="137">
        <v>10039</v>
      </c>
      <c r="L7049" s="137">
        <v>0</v>
      </c>
      <c r="M7049" s="137">
        <v>0</v>
      </c>
    </row>
    <row r="7050" spans="10:13" ht="14.4" hidden="1" x14ac:dyDescent="0.3">
      <c r="J7050" s="137">
        <v>5670</v>
      </c>
      <c r="K7050" s="137">
        <v>5670</v>
      </c>
      <c r="L7050" s="137">
        <v>0</v>
      </c>
      <c r="M7050" s="137">
        <v>0</v>
      </c>
    </row>
    <row r="7051" spans="10:13" ht="14.4" hidden="1" x14ac:dyDescent="0.3">
      <c r="J7051" s="137">
        <v>73305</v>
      </c>
      <c r="K7051" s="137">
        <v>73305</v>
      </c>
      <c r="L7051" s="137">
        <v>0</v>
      </c>
      <c r="M7051" s="137">
        <v>0</v>
      </c>
    </row>
    <row r="7052" spans="10:13" ht="14.4" hidden="1" x14ac:dyDescent="0.3">
      <c r="J7052" s="137">
        <v>5644.49</v>
      </c>
      <c r="K7052" s="137">
        <v>5375.7</v>
      </c>
      <c r="L7052" s="137">
        <v>0</v>
      </c>
      <c r="M7052" s="137">
        <v>268.79000000000002</v>
      </c>
    </row>
    <row r="7053" spans="10:13" ht="14.4" hidden="1" x14ac:dyDescent="0.3">
      <c r="J7053" s="137">
        <v>1456</v>
      </c>
      <c r="K7053" s="137">
        <v>1456</v>
      </c>
      <c r="L7053" s="137">
        <v>0</v>
      </c>
      <c r="M7053" s="137">
        <v>0</v>
      </c>
    </row>
    <row r="7054" spans="10:13" ht="14.4" hidden="1" x14ac:dyDescent="0.3">
      <c r="J7054" s="137">
        <v>9786.5</v>
      </c>
      <c r="K7054" s="137">
        <v>9786.5</v>
      </c>
      <c r="L7054" s="137">
        <v>0</v>
      </c>
      <c r="M7054" s="137">
        <v>0</v>
      </c>
    </row>
    <row r="7055" spans="10:13" ht="14.4" hidden="1" x14ac:dyDescent="0.3">
      <c r="J7055" s="137">
        <v>16025</v>
      </c>
      <c r="K7055" s="137">
        <v>16025</v>
      </c>
      <c r="L7055" s="137">
        <v>0</v>
      </c>
      <c r="M7055" s="137">
        <v>0</v>
      </c>
    </row>
    <row r="7056" spans="10:13" ht="14.4" hidden="1" x14ac:dyDescent="0.3">
      <c r="J7056" s="137">
        <v>1200</v>
      </c>
      <c r="K7056" s="137">
        <v>1200</v>
      </c>
      <c r="L7056" s="137">
        <v>0</v>
      </c>
      <c r="M7056" s="137">
        <v>0</v>
      </c>
    </row>
    <row r="7057" spans="10:13" ht="14.4" hidden="1" x14ac:dyDescent="0.3">
      <c r="J7057" s="137">
        <v>316.92</v>
      </c>
      <c r="K7057" s="137">
        <v>0</v>
      </c>
      <c r="L7057" s="137">
        <v>264.10000000000002</v>
      </c>
      <c r="M7057" s="137">
        <v>52.82</v>
      </c>
    </row>
    <row r="7058" spans="10:13" ht="14.4" hidden="1" x14ac:dyDescent="0.3">
      <c r="J7058" s="137">
        <v>817.28</v>
      </c>
      <c r="K7058" s="137">
        <v>411.56</v>
      </c>
      <c r="L7058" s="137">
        <v>405.72</v>
      </c>
      <c r="M7058" s="137">
        <v>0</v>
      </c>
    </row>
    <row r="7059" spans="10:13" ht="14.4" hidden="1" x14ac:dyDescent="0.3">
      <c r="J7059" s="137">
        <v>79710.75</v>
      </c>
      <c r="K7059" s="137">
        <v>79710.75</v>
      </c>
      <c r="L7059" s="137">
        <v>0</v>
      </c>
      <c r="M7059" s="137">
        <v>0</v>
      </c>
    </row>
    <row r="7060" spans="10:13" ht="14.4" hidden="1" x14ac:dyDescent="0.3">
      <c r="J7060" s="137">
        <v>38368.129999999997</v>
      </c>
      <c r="K7060" s="137">
        <v>10393.82</v>
      </c>
      <c r="L7060" s="137">
        <v>27974.31</v>
      </c>
      <c r="M7060" s="137">
        <v>0</v>
      </c>
    </row>
    <row r="7061" spans="10:13" ht="14.4" hidden="1" x14ac:dyDescent="0.3">
      <c r="J7061" s="137">
        <v>16000</v>
      </c>
      <c r="K7061" s="137">
        <v>13333.32</v>
      </c>
      <c r="L7061" s="137">
        <v>0</v>
      </c>
      <c r="M7061" s="137">
        <v>2666.68</v>
      </c>
    </row>
    <row r="7062" spans="10:13" ht="14.4" hidden="1" x14ac:dyDescent="0.3">
      <c r="J7062" s="137">
        <v>2037.12</v>
      </c>
      <c r="K7062" s="137">
        <v>2037.12</v>
      </c>
      <c r="L7062" s="137">
        <v>0</v>
      </c>
      <c r="M7062" s="137">
        <v>0</v>
      </c>
    </row>
    <row r="7063" spans="10:13" ht="14.4" hidden="1" x14ac:dyDescent="0.3">
      <c r="J7063" s="137">
        <v>3698</v>
      </c>
      <c r="K7063" s="137">
        <v>3698</v>
      </c>
      <c r="L7063" s="137">
        <v>0</v>
      </c>
      <c r="M7063" s="137">
        <v>0</v>
      </c>
    </row>
    <row r="7064" spans="10:13" ht="14.4" hidden="1" x14ac:dyDescent="0.3">
      <c r="J7064" s="137">
        <v>12500</v>
      </c>
      <c r="K7064" s="137">
        <v>11875</v>
      </c>
      <c r="L7064" s="137">
        <v>625</v>
      </c>
      <c r="M7064" s="137">
        <v>0</v>
      </c>
    </row>
    <row r="7065" spans="10:13" ht="14.4" hidden="1" x14ac:dyDescent="0.3">
      <c r="J7065" s="137">
        <v>18300</v>
      </c>
      <c r="K7065" s="137">
        <v>17467.52</v>
      </c>
      <c r="L7065" s="137">
        <v>832.48</v>
      </c>
      <c r="M7065" s="137">
        <v>0</v>
      </c>
    </row>
    <row r="7066" spans="10:13" ht="14.4" hidden="1" x14ac:dyDescent="0.3">
      <c r="J7066" s="137">
        <v>22337.65</v>
      </c>
      <c r="K7066" s="137">
        <v>19179.5</v>
      </c>
      <c r="L7066" s="137">
        <v>3158.15</v>
      </c>
      <c r="M7066" s="137">
        <v>0</v>
      </c>
    </row>
    <row r="7067" spans="10:13" ht="14.4" hidden="1" x14ac:dyDescent="0.3">
      <c r="J7067" s="137">
        <v>114563.27</v>
      </c>
      <c r="K7067" s="137">
        <v>108950</v>
      </c>
      <c r="L7067" s="137">
        <v>5613.27</v>
      </c>
      <c r="M7067" s="137">
        <v>0</v>
      </c>
    </row>
    <row r="7068" spans="10:13" ht="14.4" hidden="1" x14ac:dyDescent="0.3">
      <c r="J7068" s="137">
        <v>50475.55</v>
      </c>
      <c r="K7068" s="137">
        <v>50475.55</v>
      </c>
      <c r="L7068" s="137">
        <v>0</v>
      </c>
      <c r="M7068" s="137">
        <v>0</v>
      </c>
    </row>
    <row r="7069" spans="10:13" ht="14.4" hidden="1" x14ac:dyDescent="0.3">
      <c r="J7069" s="137">
        <v>8546</v>
      </c>
      <c r="K7069" s="137">
        <v>8546</v>
      </c>
      <c r="L7069" s="137">
        <v>0</v>
      </c>
      <c r="M7069" s="137">
        <v>0</v>
      </c>
    </row>
    <row r="7070" spans="10:13" ht="14.4" hidden="1" x14ac:dyDescent="0.3">
      <c r="J7070" s="137">
        <v>16960.8</v>
      </c>
      <c r="K7070" s="137">
        <v>14134</v>
      </c>
      <c r="L7070" s="137">
        <v>0</v>
      </c>
      <c r="M7070" s="137">
        <v>2826.8</v>
      </c>
    </row>
    <row r="7071" spans="10:13" ht="14.4" hidden="1" x14ac:dyDescent="0.3">
      <c r="J7071" s="137">
        <v>1800</v>
      </c>
      <c r="K7071" s="137">
        <v>1500</v>
      </c>
      <c r="L7071" s="137">
        <v>0</v>
      </c>
      <c r="M7071" s="137">
        <v>300</v>
      </c>
    </row>
    <row r="7072" spans="10:13" ht="14.4" hidden="1" x14ac:dyDescent="0.3">
      <c r="J7072" s="137">
        <v>1689.6</v>
      </c>
      <c r="K7072" s="137">
        <v>1408</v>
      </c>
      <c r="L7072" s="137">
        <v>0</v>
      </c>
      <c r="M7072" s="137">
        <v>281.60000000000002</v>
      </c>
    </row>
    <row r="7073" spans="10:13" ht="14.4" hidden="1" x14ac:dyDescent="0.3">
      <c r="J7073" s="137">
        <v>1000</v>
      </c>
      <c r="K7073" s="137">
        <v>1000</v>
      </c>
      <c r="L7073" s="137">
        <v>0</v>
      </c>
      <c r="M7073" s="137">
        <v>0</v>
      </c>
    </row>
    <row r="7074" spans="10:13" ht="14.4" hidden="1" x14ac:dyDescent="0.3">
      <c r="J7074" s="137">
        <v>2000</v>
      </c>
      <c r="K7074" s="137">
        <v>1904.68</v>
      </c>
      <c r="L7074" s="137">
        <v>95.320000000000007</v>
      </c>
      <c r="M7074" s="137">
        <v>0</v>
      </c>
    </row>
    <row r="7075" spans="10:13" ht="14.4" hidden="1" x14ac:dyDescent="0.3">
      <c r="J7075" s="137">
        <v>22500</v>
      </c>
      <c r="K7075" s="137">
        <v>22500</v>
      </c>
      <c r="L7075" s="137">
        <v>0</v>
      </c>
      <c r="M7075" s="137">
        <v>0</v>
      </c>
    </row>
    <row r="7076" spans="10:13" ht="14.4" hidden="1" x14ac:dyDescent="0.3">
      <c r="J7076" s="137">
        <v>33091.660000000003</v>
      </c>
      <c r="K7076" s="137">
        <v>0</v>
      </c>
      <c r="L7076" s="137">
        <v>30083.33</v>
      </c>
      <c r="M7076" s="137">
        <v>3008.33</v>
      </c>
    </row>
    <row r="7077" spans="10:13" ht="14.4" hidden="1" x14ac:dyDescent="0.3">
      <c r="J7077" s="137">
        <v>8687.92</v>
      </c>
      <c r="K7077" s="137">
        <v>8505</v>
      </c>
      <c r="L7077" s="137">
        <v>182.92</v>
      </c>
      <c r="M7077" s="137">
        <v>0</v>
      </c>
    </row>
    <row r="7078" spans="10:13" ht="14.4" hidden="1" x14ac:dyDescent="0.3">
      <c r="J7078" s="137">
        <v>1008</v>
      </c>
      <c r="K7078" s="137">
        <v>1008</v>
      </c>
      <c r="L7078" s="137">
        <v>0</v>
      </c>
      <c r="M7078" s="137">
        <v>0</v>
      </c>
    </row>
    <row r="7079" spans="10:13" ht="14.4" hidden="1" x14ac:dyDescent="0.3">
      <c r="J7079" s="137">
        <v>1731.16</v>
      </c>
      <c r="K7079" s="137">
        <v>1536.5</v>
      </c>
      <c r="L7079" s="137">
        <v>51.72</v>
      </c>
      <c r="M7079" s="137">
        <v>142.94</v>
      </c>
    </row>
    <row r="7080" spans="10:13" ht="14.4" hidden="1" x14ac:dyDescent="0.3">
      <c r="J7080" s="137">
        <v>9444.75</v>
      </c>
      <c r="K7080" s="137">
        <v>9444.75</v>
      </c>
      <c r="L7080" s="137">
        <v>0</v>
      </c>
      <c r="M7080" s="137">
        <v>0</v>
      </c>
    </row>
    <row r="7081" spans="10:13" ht="14.4" hidden="1" x14ac:dyDescent="0.3">
      <c r="J7081" s="137">
        <v>770</v>
      </c>
      <c r="K7081" s="137">
        <v>770</v>
      </c>
      <c r="L7081" s="137">
        <v>0</v>
      </c>
      <c r="M7081" s="137">
        <v>0</v>
      </c>
    </row>
    <row r="7082" spans="10:13" ht="14.4" hidden="1" x14ac:dyDescent="0.3">
      <c r="J7082" s="137">
        <v>9385</v>
      </c>
      <c r="K7082" s="137">
        <v>10000</v>
      </c>
      <c r="L7082" s="137">
        <v>0</v>
      </c>
      <c r="M7082" s="137">
        <v>-615</v>
      </c>
    </row>
    <row r="7083" spans="10:13" ht="14.4" hidden="1" x14ac:dyDescent="0.3">
      <c r="J7083" s="137">
        <v>1750</v>
      </c>
      <c r="K7083" s="137">
        <v>1750</v>
      </c>
      <c r="L7083" s="137">
        <v>0</v>
      </c>
      <c r="M7083" s="137">
        <v>0</v>
      </c>
    </row>
    <row r="7084" spans="10:13" ht="14.4" hidden="1" x14ac:dyDescent="0.3">
      <c r="J7084" s="137">
        <v>13978.18</v>
      </c>
      <c r="K7084" s="137">
        <v>6178.66</v>
      </c>
      <c r="L7084" s="137">
        <v>7799.52</v>
      </c>
      <c r="M7084" s="137">
        <v>0</v>
      </c>
    </row>
    <row r="7085" spans="10:13" ht="14.4" hidden="1" x14ac:dyDescent="0.3">
      <c r="J7085" s="137">
        <v>8835</v>
      </c>
      <c r="K7085" s="137">
        <v>8835</v>
      </c>
      <c r="L7085" s="137">
        <v>0</v>
      </c>
      <c r="M7085" s="137">
        <v>0</v>
      </c>
    </row>
    <row r="7086" spans="10:13" ht="14.4" hidden="1" x14ac:dyDescent="0.3">
      <c r="J7086" s="137">
        <v>1438.61</v>
      </c>
      <c r="K7086" s="137">
        <v>0</v>
      </c>
      <c r="L7086" s="137">
        <v>1438.61</v>
      </c>
      <c r="M7086" s="137">
        <v>0</v>
      </c>
    </row>
    <row r="7087" spans="10:13" ht="14.4" hidden="1" x14ac:dyDescent="0.3">
      <c r="J7087" s="137">
        <v>28476.21</v>
      </c>
      <c r="K7087" s="137">
        <v>30342.26</v>
      </c>
      <c r="L7087" s="137">
        <v>0</v>
      </c>
      <c r="M7087" s="137">
        <v>-1866.05</v>
      </c>
    </row>
    <row r="7088" spans="10:13" ht="14.4" hidden="1" x14ac:dyDescent="0.3">
      <c r="J7088" s="137">
        <v>4773.5</v>
      </c>
      <c r="K7088" s="137">
        <v>4773.5</v>
      </c>
      <c r="L7088" s="137">
        <v>0</v>
      </c>
      <c r="M7088" s="137">
        <v>0</v>
      </c>
    </row>
    <row r="7089" spans="10:13" ht="14.4" hidden="1" x14ac:dyDescent="0.3">
      <c r="J7089" s="137">
        <v>175.1</v>
      </c>
      <c r="K7089" s="137">
        <v>0</v>
      </c>
      <c r="L7089" s="137">
        <v>175.1</v>
      </c>
      <c r="M7089" s="137">
        <v>0</v>
      </c>
    </row>
    <row r="7090" spans="10:13" ht="14.4" hidden="1" x14ac:dyDescent="0.3">
      <c r="J7090" s="137">
        <v>2168.1</v>
      </c>
      <c r="K7090" s="137">
        <v>1971</v>
      </c>
      <c r="L7090" s="137">
        <v>0</v>
      </c>
      <c r="M7090" s="137">
        <v>197.1</v>
      </c>
    </row>
    <row r="7091" spans="10:13" ht="14.4" hidden="1" x14ac:dyDescent="0.3">
      <c r="J7091" s="137">
        <v>803</v>
      </c>
      <c r="K7091" s="137">
        <v>730</v>
      </c>
      <c r="L7091" s="137">
        <v>0</v>
      </c>
      <c r="M7091" s="137">
        <v>73</v>
      </c>
    </row>
    <row r="7092" spans="10:13" ht="14.4" hidden="1" x14ac:dyDescent="0.3">
      <c r="J7092" s="137">
        <v>6774.5</v>
      </c>
      <c r="K7092" s="137">
        <v>5898.5</v>
      </c>
      <c r="L7092" s="137">
        <v>876</v>
      </c>
      <c r="M7092" s="137">
        <v>0</v>
      </c>
    </row>
    <row r="7093" spans="10:13" ht="14.4" hidden="1" x14ac:dyDescent="0.3">
      <c r="J7093" s="137">
        <v>89725.3</v>
      </c>
      <c r="K7093" s="137">
        <v>66001.58</v>
      </c>
      <c r="L7093" s="137">
        <v>23723.72</v>
      </c>
      <c r="M7093" s="137">
        <v>0</v>
      </c>
    </row>
    <row r="7094" spans="10:13" ht="14.4" hidden="1" x14ac:dyDescent="0.3">
      <c r="J7094" s="137">
        <v>36762</v>
      </c>
      <c r="K7094" s="137">
        <v>36762</v>
      </c>
      <c r="L7094" s="137">
        <v>0</v>
      </c>
      <c r="M7094" s="137">
        <v>0</v>
      </c>
    </row>
    <row r="7095" spans="10:13" ht="14.4" hidden="1" x14ac:dyDescent="0.3">
      <c r="J7095" s="137">
        <v>315.20999999999998</v>
      </c>
      <c r="K7095" s="137">
        <v>310.99</v>
      </c>
      <c r="L7095" s="137">
        <v>4.22</v>
      </c>
      <c r="M7095" s="137">
        <v>0</v>
      </c>
    </row>
    <row r="7096" spans="10:13" ht="14.4" hidden="1" x14ac:dyDescent="0.3">
      <c r="J7096" s="137">
        <v>8889</v>
      </c>
      <c r="K7096" s="137">
        <v>8889</v>
      </c>
      <c r="L7096" s="137">
        <v>0</v>
      </c>
      <c r="M7096" s="137">
        <v>0</v>
      </c>
    </row>
    <row r="7097" spans="10:13" ht="14.4" hidden="1" x14ac:dyDescent="0.3">
      <c r="J7097" s="137">
        <v>33432.720000000001</v>
      </c>
      <c r="K7097" s="137">
        <v>33432.36</v>
      </c>
      <c r="L7097" s="137">
        <v>0.36</v>
      </c>
      <c r="M7097" s="137">
        <v>0</v>
      </c>
    </row>
    <row r="7098" spans="10:13" ht="14.4" hidden="1" x14ac:dyDescent="0.3">
      <c r="J7098" s="137">
        <v>231699.83</v>
      </c>
      <c r="K7098" s="137">
        <v>0</v>
      </c>
      <c r="L7098" s="137">
        <v>0</v>
      </c>
      <c r="M7098" s="137">
        <v>0</v>
      </c>
    </row>
    <row r="7099" spans="10:13" ht="14.4" hidden="1" x14ac:dyDescent="0.3">
      <c r="J7099" s="137">
        <v>20323.98</v>
      </c>
      <c r="K7099" s="137">
        <v>20000</v>
      </c>
      <c r="L7099" s="137">
        <v>323.98</v>
      </c>
      <c r="M7099" s="137">
        <v>0</v>
      </c>
    </row>
    <row r="7100" spans="10:13" ht="14.4" hidden="1" x14ac:dyDescent="0.3">
      <c r="J7100" s="137">
        <v>467</v>
      </c>
      <c r="K7100" s="137">
        <v>457</v>
      </c>
      <c r="L7100" s="137">
        <v>10</v>
      </c>
      <c r="M7100" s="137">
        <v>0</v>
      </c>
    </row>
    <row r="7101" spans="10:13" ht="14.4" hidden="1" x14ac:dyDescent="0.3">
      <c r="J7101" s="137">
        <v>79.5</v>
      </c>
      <c r="K7101" s="137">
        <v>46.84</v>
      </c>
      <c r="L7101" s="137">
        <v>32.659999999999997</v>
      </c>
      <c r="M7101" s="137">
        <v>0</v>
      </c>
    </row>
    <row r="7102" spans="10:13" ht="14.4" hidden="1" x14ac:dyDescent="0.3">
      <c r="J7102" s="137">
        <v>50493.46</v>
      </c>
      <c r="K7102" s="137">
        <v>50468</v>
      </c>
      <c r="L7102" s="137">
        <v>25.46</v>
      </c>
      <c r="M7102" s="137">
        <v>0</v>
      </c>
    </row>
    <row r="7103" spans="10:13" ht="14.4" hidden="1" x14ac:dyDescent="0.3">
      <c r="J7103" s="137">
        <v>1081</v>
      </c>
      <c r="K7103" s="137">
        <v>1081</v>
      </c>
      <c r="L7103" s="137">
        <v>0</v>
      </c>
      <c r="M7103" s="137">
        <v>0</v>
      </c>
    </row>
    <row r="7104" spans="10:13" ht="14.4" hidden="1" x14ac:dyDescent="0.3">
      <c r="J7104" s="137">
        <v>7200</v>
      </c>
      <c r="K7104" s="137">
        <v>7200</v>
      </c>
      <c r="L7104" s="137">
        <v>0</v>
      </c>
      <c r="M7104" s="137">
        <v>0</v>
      </c>
    </row>
    <row r="7105" spans="10:13" ht="14.4" hidden="1" x14ac:dyDescent="0.3">
      <c r="J7105" s="137">
        <v>3500</v>
      </c>
      <c r="K7105" s="137">
        <v>3500</v>
      </c>
      <c r="L7105" s="137">
        <v>0</v>
      </c>
      <c r="M7105" s="137">
        <v>0</v>
      </c>
    </row>
    <row r="7106" spans="10:13" ht="14.4" hidden="1" x14ac:dyDescent="0.3">
      <c r="J7106" s="137">
        <v>5850</v>
      </c>
      <c r="K7106" s="137">
        <v>5850</v>
      </c>
      <c r="L7106" s="137">
        <v>0</v>
      </c>
      <c r="M7106" s="137">
        <v>0</v>
      </c>
    </row>
    <row r="7107" spans="10:13" ht="14.4" hidden="1" x14ac:dyDescent="0.3">
      <c r="J7107" s="137">
        <v>19973.04</v>
      </c>
      <c r="K7107" s="137">
        <v>1150</v>
      </c>
      <c r="L7107" s="137">
        <v>18823.04</v>
      </c>
      <c r="M7107" s="137">
        <v>0</v>
      </c>
    </row>
    <row r="7108" spans="10:13" ht="14.4" hidden="1" x14ac:dyDescent="0.3">
      <c r="J7108" s="137">
        <v>401.5</v>
      </c>
      <c r="K7108" s="137">
        <v>365</v>
      </c>
      <c r="L7108" s="137">
        <v>0</v>
      </c>
      <c r="M7108" s="137">
        <v>36.5</v>
      </c>
    </row>
    <row r="7109" spans="10:13" ht="14.4" hidden="1" x14ac:dyDescent="0.3">
      <c r="J7109" s="137">
        <v>283.7</v>
      </c>
      <c r="K7109" s="137">
        <v>192</v>
      </c>
      <c r="L7109" s="137">
        <v>71.459999999999994</v>
      </c>
      <c r="M7109" s="137">
        <v>20.239999999999998</v>
      </c>
    </row>
    <row r="7110" spans="10:13" ht="14.4" hidden="1" x14ac:dyDescent="0.3">
      <c r="J7110" s="137">
        <v>401.5</v>
      </c>
      <c r="K7110" s="137">
        <v>365</v>
      </c>
      <c r="L7110" s="137">
        <v>0</v>
      </c>
      <c r="M7110" s="137">
        <v>36.5</v>
      </c>
    </row>
    <row r="7111" spans="10:13" ht="14.4" hidden="1" x14ac:dyDescent="0.3">
      <c r="J7111" s="137">
        <v>1927.2</v>
      </c>
      <c r="K7111" s="137">
        <v>1752</v>
      </c>
      <c r="L7111" s="137">
        <v>0</v>
      </c>
      <c r="M7111" s="137">
        <v>175.2</v>
      </c>
    </row>
    <row r="7112" spans="10:13" ht="14.4" hidden="1" x14ac:dyDescent="0.3">
      <c r="J7112" s="137">
        <v>11012.1</v>
      </c>
      <c r="K7112" s="137">
        <v>10011</v>
      </c>
      <c r="L7112" s="137">
        <v>0</v>
      </c>
      <c r="M7112" s="137">
        <v>1001.1</v>
      </c>
    </row>
    <row r="7113" spans="10:13" ht="14.4" hidden="1" x14ac:dyDescent="0.3">
      <c r="J7113" s="137">
        <v>883.3</v>
      </c>
      <c r="K7113" s="137">
        <v>803</v>
      </c>
      <c r="L7113" s="137">
        <v>0</v>
      </c>
      <c r="M7113" s="137">
        <v>80.3</v>
      </c>
    </row>
    <row r="7114" spans="10:13" ht="14.4" hidden="1" x14ac:dyDescent="0.3">
      <c r="J7114" s="137">
        <v>401.5</v>
      </c>
      <c r="K7114" s="137">
        <v>365</v>
      </c>
      <c r="L7114" s="137">
        <v>0</v>
      </c>
      <c r="M7114" s="137">
        <v>36.5</v>
      </c>
    </row>
    <row r="7115" spans="10:13" ht="14.4" hidden="1" x14ac:dyDescent="0.3">
      <c r="J7115" s="137">
        <v>176</v>
      </c>
      <c r="K7115" s="137">
        <v>160</v>
      </c>
      <c r="L7115" s="137">
        <v>0</v>
      </c>
      <c r="M7115" s="137">
        <v>16</v>
      </c>
    </row>
    <row r="7116" spans="10:13" ht="14.4" hidden="1" x14ac:dyDescent="0.3">
      <c r="J7116" s="137">
        <v>160.6</v>
      </c>
      <c r="K7116" s="137">
        <v>146</v>
      </c>
      <c r="L7116" s="137">
        <v>0</v>
      </c>
      <c r="M7116" s="137">
        <v>14.6</v>
      </c>
    </row>
    <row r="7117" spans="10:13" ht="14.4" hidden="1" x14ac:dyDescent="0.3">
      <c r="J7117" s="137">
        <v>839.3</v>
      </c>
      <c r="K7117" s="137">
        <v>763</v>
      </c>
      <c r="L7117" s="137">
        <v>0</v>
      </c>
      <c r="M7117" s="137">
        <v>76.3</v>
      </c>
    </row>
    <row r="7118" spans="10:13" ht="14.4" hidden="1" x14ac:dyDescent="0.3">
      <c r="J7118" s="137">
        <v>2013.55</v>
      </c>
      <c r="K7118" s="137">
        <v>1806</v>
      </c>
      <c r="L7118" s="137">
        <v>25.41</v>
      </c>
      <c r="M7118" s="137">
        <v>182.14</v>
      </c>
    </row>
    <row r="7119" spans="10:13" ht="14.4" hidden="1" x14ac:dyDescent="0.3">
      <c r="J7119" s="137">
        <v>7464.87</v>
      </c>
      <c r="K7119" s="137">
        <v>6774</v>
      </c>
      <c r="L7119" s="137">
        <v>74.5</v>
      </c>
      <c r="M7119" s="137">
        <v>616.37</v>
      </c>
    </row>
    <row r="7120" spans="10:13" ht="14.4" hidden="1" x14ac:dyDescent="0.3">
      <c r="J7120" s="137">
        <v>1264</v>
      </c>
      <c r="K7120" s="137">
        <v>1264</v>
      </c>
      <c r="L7120" s="137">
        <v>0</v>
      </c>
      <c r="M7120" s="137">
        <v>0</v>
      </c>
    </row>
    <row r="7121" spans="10:13" ht="14.4" hidden="1" x14ac:dyDescent="0.3">
      <c r="J7121" s="137">
        <v>9000</v>
      </c>
      <c r="K7121" s="137">
        <v>8812.68</v>
      </c>
      <c r="L7121" s="137">
        <v>187.32</v>
      </c>
      <c r="M7121" s="137">
        <v>0</v>
      </c>
    </row>
    <row r="7122" spans="10:13" ht="14.4" hidden="1" x14ac:dyDescent="0.3">
      <c r="J7122" s="137">
        <v>2785.58</v>
      </c>
      <c r="K7122" s="137">
        <v>250</v>
      </c>
      <c r="L7122" s="137">
        <v>2535.58</v>
      </c>
      <c r="M7122" s="137">
        <v>0</v>
      </c>
    </row>
    <row r="7123" spans="10:13" ht="14.4" hidden="1" x14ac:dyDescent="0.3">
      <c r="J7123" s="137">
        <v>1.5</v>
      </c>
      <c r="K7123" s="137">
        <v>1.44</v>
      </c>
      <c r="L7123" s="137">
        <v>0.06</v>
      </c>
      <c r="M7123" s="137">
        <v>0</v>
      </c>
    </row>
    <row r="7124" spans="10:13" ht="14.4" hidden="1" x14ac:dyDescent="0.3">
      <c r="J7124" s="137">
        <v>2736</v>
      </c>
      <c r="K7124" s="137">
        <v>2736</v>
      </c>
      <c r="L7124" s="137">
        <v>0</v>
      </c>
      <c r="M7124" s="137">
        <v>0</v>
      </c>
    </row>
    <row r="7125" spans="10:13" ht="14.4" hidden="1" x14ac:dyDescent="0.3">
      <c r="J7125" s="137">
        <v>1164.6300000000001</v>
      </c>
      <c r="K7125" s="137">
        <v>962.5</v>
      </c>
      <c r="L7125" s="137">
        <v>0</v>
      </c>
      <c r="M7125" s="137">
        <v>202.13</v>
      </c>
    </row>
    <row r="7126" spans="10:13" ht="14.4" hidden="1" x14ac:dyDescent="0.3">
      <c r="J7126" s="137">
        <v>1129.5</v>
      </c>
      <c r="K7126" s="137">
        <v>1129.5</v>
      </c>
      <c r="L7126" s="137">
        <v>0</v>
      </c>
      <c r="M7126" s="137">
        <v>0</v>
      </c>
    </row>
    <row r="7127" spans="10:13" ht="14.4" hidden="1" x14ac:dyDescent="0.3">
      <c r="J7127" s="137">
        <v>37149.599999999999</v>
      </c>
      <c r="K7127" s="137">
        <v>30948</v>
      </c>
      <c r="L7127" s="137">
        <v>10</v>
      </c>
      <c r="M7127" s="137">
        <v>6191.6</v>
      </c>
    </row>
    <row r="7128" spans="10:13" ht="14.4" hidden="1" x14ac:dyDescent="0.3">
      <c r="J7128" s="137">
        <v>8404</v>
      </c>
      <c r="K7128" s="137">
        <v>8184</v>
      </c>
      <c r="L7128" s="137">
        <v>220</v>
      </c>
      <c r="M7128" s="137">
        <v>0</v>
      </c>
    </row>
    <row r="7129" spans="10:13" ht="14.4" hidden="1" x14ac:dyDescent="0.3">
      <c r="J7129" s="137">
        <v>21715.200000000001</v>
      </c>
      <c r="K7129" s="137">
        <v>18096</v>
      </c>
      <c r="L7129" s="137">
        <v>0</v>
      </c>
      <c r="M7129" s="137">
        <v>3619.2</v>
      </c>
    </row>
    <row r="7130" spans="10:13" ht="14.4" hidden="1" x14ac:dyDescent="0.3">
      <c r="J7130" s="137">
        <v>5372.4</v>
      </c>
      <c r="K7130" s="137">
        <v>4884</v>
      </c>
      <c r="L7130" s="137">
        <v>0</v>
      </c>
      <c r="M7130" s="137">
        <v>488.4</v>
      </c>
    </row>
    <row r="7131" spans="10:13" ht="14.4" hidden="1" x14ac:dyDescent="0.3">
      <c r="J7131" s="137">
        <v>21272.05</v>
      </c>
      <c r="K7131" s="137">
        <v>10704.19</v>
      </c>
      <c r="L7131" s="137">
        <v>10567.859999999999</v>
      </c>
      <c r="M7131" s="137">
        <v>0</v>
      </c>
    </row>
    <row r="7132" spans="10:13" ht="14.4" hidden="1" x14ac:dyDescent="0.3">
      <c r="J7132" s="137">
        <v>1638</v>
      </c>
      <c r="K7132" s="137">
        <v>1365</v>
      </c>
      <c r="L7132" s="137">
        <v>0</v>
      </c>
      <c r="M7132" s="137">
        <v>273</v>
      </c>
    </row>
    <row r="7133" spans="10:13" ht="14.4" hidden="1" x14ac:dyDescent="0.3">
      <c r="J7133" s="137">
        <v>15017.63</v>
      </c>
      <c r="K7133" s="137">
        <v>4875.3100000000004</v>
      </c>
      <c r="L7133" s="137">
        <v>10142.32</v>
      </c>
      <c r="M7133" s="137">
        <v>0</v>
      </c>
    </row>
    <row r="7134" spans="10:13" ht="14.4" hidden="1" x14ac:dyDescent="0.3">
      <c r="J7134" s="137">
        <v>200</v>
      </c>
      <c r="K7134" s="137">
        <v>200</v>
      </c>
      <c r="L7134" s="137">
        <v>0</v>
      </c>
      <c r="M7134" s="137">
        <v>0</v>
      </c>
    </row>
    <row r="7135" spans="10:13" ht="14.4" hidden="1" x14ac:dyDescent="0.3">
      <c r="J7135" s="137">
        <v>39280.44</v>
      </c>
      <c r="K7135" s="137">
        <v>32161</v>
      </c>
      <c r="L7135" s="137">
        <v>572.70000000000005</v>
      </c>
      <c r="M7135" s="137">
        <v>6546.74</v>
      </c>
    </row>
    <row r="7136" spans="10:13" ht="14.4" hidden="1" x14ac:dyDescent="0.3">
      <c r="J7136" s="137">
        <v>271698.51</v>
      </c>
      <c r="K7136" s="137">
        <v>258760.49</v>
      </c>
      <c r="L7136" s="137">
        <v>0</v>
      </c>
      <c r="M7136" s="137">
        <v>12938.02</v>
      </c>
    </row>
    <row r="7137" spans="10:13" ht="14.4" hidden="1" x14ac:dyDescent="0.3">
      <c r="J7137" s="137">
        <v>13100</v>
      </c>
      <c r="K7137" s="137">
        <v>13100</v>
      </c>
      <c r="L7137" s="137">
        <v>0</v>
      </c>
      <c r="M7137" s="137">
        <v>0</v>
      </c>
    </row>
    <row r="7138" spans="10:13" ht="14.4" hidden="1" x14ac:dyDescent="0.3">
      <c r="J7138" s="137">
        <v>2793</v>
      </c>
      <c r="K7138" s="137">
        <v>2793</v>
      </c>
      <c r="L7138" s="137">
        <v>0</v>
      </c>
      <c r="M7138" s="137">
        <v>0</v>
      </c>
    </row>
    <row r="7139" spans="10:13" ht="14.4" hidden="1" x14ac:dyDescent="0.3">
      <c r="J7139" s="137">
        <v>47199.92</v>
      </c>
      <c r="K7139" s="137">
        <v>44952.3</v>
      </c>
      <c r="L7139" s="137">
        <v>0</v>
      </c>
      <c r="M7139" s="137">
        <v>2247.62</v>
      </c>
    </row>
    <row r="7140" spans="10:13" ht="14.4" hidden="1" x14ac:dyDescent="0.3">
      <c r="J7140" s="137">
        <v>29668.05</v>
      </c>
      <c r="K7140" s="137">
        <v>31612.2</v>
      </c>
      <c r="L7140" s="137">
        <v>0</v>
      </c>
      <c r="M7140" s="137">
        <v>-1944.15</v>
      </c>
    </row>
    <row r="7141" spans="10:13" ht="14.4" hidden="1" x14ac:dyDescent="0.3">
      <c r="J7141" s="137">
        <v>648</v>
      </c>
      <c r="K7141" s="137">
        <v>648</v>
      </c>
      <c r="L7141" s="137">
        <v>0</v>
      </c>
      <c r="M7141" s="137">
        <v>0</v>
      </c>
    </row>
    <row r="7142" spans="10:13" ht="14.4" hidden="1" x14ac:dyDescent="0.3">
      <c r="J7142" s="137">
        <v>1438</v>
      </c>
      <c r="K7142" s="137">
        <v>1438</v>
      </c>
      <c r="L7142" s="137">
        <v>0</v>
      </c>
      <c r="M7142" s="137">
        <v>0</v>
      </c>
    </row>
    <row r="7143" spans="10:13" ht="14.4" hidden="1" x14ac:dyDescent="0.3">
      <c r="J7143" s="137">
        <v>1560</v>
      </c>
      <c r="K7143" s="137">
        <v>1560</v>
      </c>
      <c r="L7143" s="137">
        <v>0</v>
      </c>
      <c r="M7143" s="137">
        <v>0</v>
      </c>
    </row>
    <row r="7144" spans="10:13" ht="14.4" hidden="1" x14ac:dyDescent="0.3">
      <c r="J7144" s="137">
        <v>1010</v>
      </c>
      <c r="K7144" s="137">
        <v>1010</v>
      </c>
      <c r="L7144" s="137">
        <v>0</v>
      </c>
      <c r="M7144" s="137">
        <v>0</v>
      </c>
    </row>
    <row r="7145" spans="10:13" ht="14.4" hidden="1" x14ac:dyDescent="0.3">
      <c r="J7145" s="137">
        <v>2532</v>
      </c>
      <c r="K7145" s="137">
        <v>2532</v>
      </c>
      <c r="L7145" s="137">
        <v>0</v>
      </c>
      <c r="M7145" s="137">
        <v>0</v>
      </c>
    </row>
    <row r="7146" spans="10:13" ht="14.4" hidden="1" x14ac:dyDescent="0.3">
      <c r="J7146" s="137">
        <v>1520</v>
      </c>
      <c r="K7146" s="137">
        <v>1520</v>
      </c>
      <c r="L7146" s="137">
        <v>0</v>
      </c>
      <c r="M7146" s="137">
        <v>0</v>
      </c>
    </row>
    <row r="7147" spans="10:13" ht="14.4" hidden="1" x14ac:dyDescent="0.3">
      <c r="J7147" s="137">
        <v>936</v>
      </c>
      <c r="K7147" s="137">
        <v>936</v>
      </c>
      <c r="L7147" s="137">
        <v>0</v>
      </c>
      <c r="M7147" s="137">
        <v>0</v>
      </c>
    </row>
    <row r="7148" spans="10:13" ht="14.4" hidden="1" x14ac:dyDescent="0.3">
      <c r="J7148" s="137">
        <v>5321</v>
      </c>
      <c r="K7148" s="137">
        <v>3401</v>
      </c>
      <c r="L7148" s="137">
        <v>1920</v>
      </c>
      <c r="M7148" s="137">
        <v>0</v>
      </c>
    </row>
    <row r="7149" spans="10:13" ht="14.4" hidden="1" x14ac:dyDescent="0.3">
      <c r="J7149" s="137">
        <v>1355</v>
      </c>
      <c r="K7149" s="137">
        <v>1080</v>
      </c>
      <c r="L7149" s="137">
        <v>275</v>
      </c>
      <c r="M7149" s="137">
        <v>0</v>
      </c>
    </row>
    <row r="7150" spans="10:13" ht="14.4" hidden="1" x14ac:dyDescent="0.3">
      <c r="J7150" s="137">
        <v>2787</v>
      </c>
      <c r="K7150" s="137">
        <v>2784</v>
      </c>
      <c r="L7150" s="137">
        <v>3</v>
      </c>
      <c r="M7150" s="137">
        <v>0</v>
      </c>
    </row>
    <row r="7151" spans="10:13" ht="14.4" hidden="1" x14ac:dyDescent="0.3">
      <c r="J7151" s="137">
        <v>6674.4</v>
      </c>
      <c r="K7151" s="137">
        <v>5112</v>
      </c>
      <c r="L7151" s="137">
        <v>450</v>
      </c>
      <c r="M7151" s="137">
        <v>1112.4000000000001</v>
      </c>
    </row>
    <row r="7152" spans="10:13" ht="14.4" hidden="1" x14ac:dyDescent="0.3">
      <c r="J7152" s="137">
        <v>12608.4</v>
      </c>
      <c r="K7152" s="137">
        <v>8257</v>
      </c>
      <c r="L7152" s="137">
        <v>2250</v>
      </c>
      <c r="M7152" s="137">
        <v>2101.4</v>
      </c>
    </row>
    <row r="7153" spans="10:13" ht="14.4" hidden="1" x14ac:dyDescent="0.3">
      <c r="J7153" s="137">
        <v>18282</v>
      </c>
      <c r="K7153" s="137">
        <v>3810</v>
      </c>
      <c r="L7153" s="137">
        <v>11425</v>
      </c>
      <c r="M7153" s="137">
        <v>3047</v>
      </c>
    </row>
    <row r="7154" spans="10:13" ht="14.4" hidden="1" x14ac:dyDescent="0.3">
      <c r="J7154" s="137">
        <v>71409</v>
      </c>
      <c r="K7154" s="137">
        <v>71409</v>
      </c>
      <c r="L7154" s="137">
        <v>0</v>
      </c>
      <c r="M7154" s="137">
        <v>0</v>
      </c>
    </row>
    <row r="7155" spans="10:13" ht="14.4" hidden="1" x14ac:dyDescent="0.3">
      <c r="J7155" s="137">
        <v>56250.6</v>
      </c>
      <c r="K7155" s="137">
        <v>52672</v>
      </c>
      <c r="L7155" s="137">
        <v>900</v>
      </c>
      <c r="M7155" s="137">
        <v>2678.6</v>
      </c>
    </row>
    <row r="7156" spans="10:13" ht="14.4" hidden="1" x14ac:dyDescent="0.3">
      <c r="J7156" s="137">
        <v>3331</v>
      </c>
      <c r="K7156" s="137">
        <v>3331</v>
      </c>
      <c r="L7156" s="137">
        <v>0</v>
      </c>
      <c r="M7156" s="137">
        <v>0</v>
      </c>
    </row>
    <row r="7157" spans="10:13" ht="14.4" hidden="1" x14ac:dyDescent="0.3">
      <c r="J7157" s="137">
        <v>22694</v>
      </c>
      <c r="K7157" s="137">
        <v>22694</v>
      </c>
      <c r="L7157" s="137">
        <v>0</v>
      </c>
      <c r="M7157" s="137">
        <v>0</v>
      </c>
    </row>
    <row r="7158" spans="10:13" ht="14.4" hidden="1" x14ac:dyDescent="0.3">
      <c r="J7158" s="137">
        <v>3083.85</v>
      </c>
      <c r="K7158" s="137">
        <v>2937</v>
      </c>
      <c r="L7158" s="137">
        <v>0</v>
      </c>
      <c r="M7158" s="137">
        <v>146.85</v>
      </c>
    </row>
    <row r="7159" spans="10:13" ht="14.4" hidden="1" x14ac:dyDescent="0.3">
      <c r="J7159" s="137">
        <v>17631</v>
      </c>
      <c r="K7159" s="137">
        <v>17631</v>
      </c>
      <c r="L7159" s="137">
        <v>0</v>
      </c>
      <c r="M7159" s="137">
        <v>0</v>
      </c>
    </row>
    <row r="7160" spans="10:13" ht="14.4" hidden="1" x14ac:dyDescent="0.3">
      <c r="J7160" s="137">
        <v>5996</v>
      </c>
      <c r="K7160" s="137">
        <v>5996</v>
      </c>
      <c r="L7160" s="137">
        <v>0</v>
      </c>
      <c r="M7160" s="137">
        <v>0</v>
      </c>
    </row>
    <row r="7161" spans="10:13" ht="14.4" hidden="1" x14ac:dyDescent="0.3">
      <c r="J7161" s="137">
        <v>365.4</v>
      </c>
      <c r="K7161" s="137">
        <v>348</v>
      </c>
      <c r="L7161" s="137">
        <v>0</v>
      </c>
      <c r="M7161" s="137">
        <v>17.399999999999999</v>
      </c>
    </row>
    <row r="7162" spans="10:13" ht="14.4" hidden="1" x14ac:dyDescent="0.3">
      <c r="J7162" s="137">
        <v>13.76</v>
      </c>
      <c r="K7162" s="137">
        <v>13.1</v>
      </c>
      <c r="L7162" s="137">
        <v>0</v>
      </c>
      <c r="M7162" s="137">
        <v>0.66</v>
      </c>
    </row>
    <row r="7163" spans="10:13" ht="14.4" hidden="1" x14ac:dyDescent="0.3">
      <c r="J7163" s="137">
        <v>138.08000000000001</v>
      </c>
      <c r="K7163" s="137">
        <v>131.5</v>
      </c>
      <c r="L7163" s="137">
        <v>0</v>
      </c>
      <c r="M7163" s="137">
        <v>6.58</v>
      </c>
    </row>
    <row r="7164" spans="10:13" ht="14.4" hidden="1" x14ac:dyDescent="0.3">
      <c r="J7164" s="137">
        <v>271.95</v>
      </c>
      <c r="K7164" s="137">
        <v>259</v>
      </c>
      <c r="L7164" s="137">
        <v>0</v>
      </c>
      <c r="M7164" s="137">
        <v>12.95</v>
      </c>
    </row>
    <row r="7165" spans="10:13" ht="14.4" hidden="1" x14ac:dyDescent="0.3">
      <c r="J7165" s="137">
        <v>138.08000000000001</v>
      </c>
      <c r="K7165" s="137">
        <v>131.5</v>
      </c>
      <c r="L7165" s="137">
        <v>0</v>
      </c>
      <c r="M7165" s="137">
        <v>6.58</v>
      </c>
    </row>
    <row r="7166" spans="10:13" ht="14.4" hidden="1" x14ac:dyDescent="0.3">
      <c r="J7166" s="137">
        <v>35.119999999999997</v>
      </c>
      <c r="K7166" s="137">
        <v>33.450000000000003</v>
      </c>
      <c r="L7166" s="137">
        <v>0</v>
      </c>
      <c r="M7166" s="137">
        <v>1.67</v>
      </c>
    </row>
    <row r="7167" spans="10:13" ht="14.4" hidden="1" x14ac:dyDescent="0.3">
      <c r="J7167" s="137">
        <v>138.08000000000001</v>
      </c>
      <c r="K7167" s="137">
        <v>131.5</v>
      </c>
      <c r="L7167" s="137">
        <v>0</v>
      </c>
      <c r="M7167" s="137">
        <v>6.58</v>
      </c>
    </row>
    <row r="7168" spans="10:13" ht="14.4" hidden="1" x14ac:dyDescent="0.3">
      <c r="J7168" s="137">
        <v>271.95</v>
      </c>
      <c r="K7168" s="137">
        <v>259</v>
      </c>
      <c r="L7168" s="137">
        <v>0</v>
      </c>
      <c r="M7168" s="137">
        <v>12.95</v>
      </c>
    </row>
    <row r="7169" spans="10:13" ht="14.4" hidden="1" x14ac:dyDescent="0.3">
      <c r="J7169" s="137">
        <v>271.95</v>
      </c>
      <c r="K7169" s="137">
        <v>259</v>
      </c>
      <c r="L7169" s="137">
        <v>0</v>
      </c>
      <c r="M7169" s="137">
        <v>12.95</v>
      </c>
    </row>
    <row r="7170" spans="10:13" ht="14.4" hidden="1" x14ac:dyDescent="0.3">
      <c r="J7170" s="137">
        <v>140.18</v>
      </c>
      <c r="K7170" s="137">
        <v>133.5</v>
      </c>
      <c r="L7170" s="137">
        <v>0</v>
      </c>
      <c r="M7170" s="137">
        <v>6.68</v>
      </c>
    </row>
    <row r="7171" spans="10:13" ht="14.4" hidden="1" x14ac:dyDescent="0.3">
      <c r="J7171" s="137">
        <v>93.45</v>
      </c>
      <c r="K7171" s="137">
        <v>89</v>
      </c>
      <c r="L7171" s="137">
        <v>0</v>
      </c>
      <c r="M7171" s="137">
        <v>4.45</v>
      </c>
    </row>
    <row r="7172" spans="10:13" ht="14.4" hidden="1" x14ac:dyDescent="0.3">
      <c r="J7172" s="137">
        <v>5968.8</v>
      </c>
      <c r="K7172" s="137">
        <v>4974</v>
      </c>
      <c r="L7172" s="137">
        <v>0</v>
      </c>
      <c r="M7172" s="137">
        <v>994.8</v>
      </c>
    </row>
    <row r="7173" spans="10:13" ht="14.4" hidden="1" x14ac:dyDescent="0.3">
      <c r="J7173" s="137">
        <v>5646</v>
      </c>
      <c r="K7173" s="137">
        <v>3646</v>
      </c>
      <c r="L7173" s="137">
        <v>2000</v>
      </c>
      <c r="M7173" s="137">
        <v>0</v>
      </c>
    </row>
    <row r="7174" spans="10:13" ht="14.4" hidden="1" x14ac:dyDescent="0.3">
      <c r="J7174" s="137">
        <v>14490</v>
      </c>
      <c r="K7174" s="137">
        <v>12600</v>
      </c>
      <c r="L7174" s="137">
        <v>-525</v>
      </c>
      <c r="M7174" s="137">
        <v>2415</v>
      </c>
    </row>
    <row r="7175" spans="10:13" ht="14.4" hidden="1" x14ac:dyDescent="0.3">
      <c r="J7175" s="137">
        <v>3718.8</v>
      </c>
      <c r="K7175" s="137">
        <v>3099</v>
      </c>
      <c r="L7175" s="137">
        <v>0</v>
      </c>
      <c r="M7175" s="137">
        <v>619.79999999999995</v>
      </c>
    </row>
    <row r="7176" spans="10:13" ht="14.4" hidden="1" x14ac:dyDescent="0.3">
      <c r="J7176" s="137">
        <v>43.84</v>
      </c>
      <c r="K7176" s="137">
        <v>43.84</v>
      </c>
      <c r="L7176" s="137">
        <v>0</v>
      </c>
      <c r="M7176" s="137">
        <v>0</v>
      </c>
    </row>
    <row r="7177" spans="10:13" ht="14.4" hidden="1" x14ac:dyDescent="0.3">
      <c r="J7177" s="137">
        <v>876.75</v>
      </c>
      <c r="K7177" s="137">
        <v>876.75</v>
      </c>
      <c r="L7177" s="137">
        <v>0</v>
      </c>
      <c r="M7177" s="137">
        <v>0</v>
      </c>
    </row>
    <row r="7178" spans="10:13" ht="14.4" hidden="1" x14ac:dyDescent="0.3">
      <c r="J7178" s="137">
        <v>6628</v>
      </c>
      <c r="K7178" s="137">
        <v>6628</v>
      </c>
      <c r="L7178" s="137">
        <v>0</v>
      </c>
      <c r="M7178" s="137">
        <v>0</v>
      </c>
    </row>
    <row r="7179" spans="10:13" ht="14.4" hidden="1" x14ac:dyDescent="0.3">
      <c r="J7179" s="137">
        <v>558.52</v>
      </c>
      <c r="K7179" s="137">
        <v>512.4</v>
      </c>
      <c r="L7179" s="137">
        <v>0</v>
      </c>
      <c r="M7179" s="137">
        <v>46.12</v>
      </c>
    </row>
    <row r="7180" spans="10:13" ht="14.4" hidden="1" x14ac:dyDescent="0.3">
      <c r="J7180" s="137">
        <v>1096.54</v>
      </c>
      <c r="K7180" s="137">
        <v>1096.54</v>
      </c>
      <c r="L7180" s="137">
        <v>0</v>
      </c>
      <c r="M7180" s="137">
        <v>0</v>
      </c>
    </row>
    <row r="7181" spans="10:13" ht="14.4" hidden="1" x14ac:dyDescent="0.3">
      <c r="J7181" s="137">
        <v>2350</v>
      </c>
      <c r="K7181" s="137">
        <v>2350</v>
      </c>
      <c r="L7181" s="137">
        <v>0</v>
      </c>
      <c r="M7181" s="137">
        <v>0</v>
      </c>
    </row>
    <row r="7182" spans="10:13" ht="14.4" hidden="1" x14ac:dyDescent="0.3">
      <c r="J7182" s="137">
        <v>1000</v>
      </c>
      <c r="K7182" s="137">
        <v>1000</v>
      </c>
      <c r="L7182" s="137">
        <v>0</v>
      </c>
      <c r="M7182" s="137">
        <v>0</v>
      </c>
    </row>
    <row r="7183" spans="10:13" ht="14.4" hidden="1" x14ac:dyDescent="0.3">
      <c r="J7183" s="137">
        <v>23145</v>
      </c>
      <c r="K7183" s="137">
        <v>23145</v>
      </c>
      <c r="L7183" s="137">
        <v>0</v>
      </c>
      <c r="M7183" s="137">
        <v>0</v>
      </c>
    </row>
    <row r="7184" spans="10:13" ht="14.4" hidden="1" x14ac:dyDescent="0.3">
      <c r="J7184" s="137">
        <v>2517.4</v>
      </c>
      <c r="K7184" s="137">
        <v>2001</v>
      </c>
      <c r="L7184" s="137">
        <v>96.83</v>
      </c>
      <c r="M7184" s="137">
        <v>419.57</v>
      </c>
    </row>
    <row r="7185" spans="10:13" ht="14.4" hidden="1" x14ac:dyDescent="0.3">
      <c r="J7185" s="137">
        <v>2269.2600000000002</v>
      </c>
      <c r="K7185" s="137">
        <v>2161.1999999999998</v>
      </c>
      <c r="L7185" s="137">
        <v>0</v>
      </c>
      <c r="M7185" s="137">
        <v>108.06</v>
      </c>
    </row>
    <row r="7186" spans="10:13" ht="14.4" hidden="1" x14ac:dyDescent="0.3">
      <c r="J7186" s="137">
        <v>38372.65</v>
      </c>
      <c r="K7186" s="137">
        <v>31579</v>
      </c>
      <c r="L7186" s="137">
        <v>398.21</v>
      </c>
      <c r="M7186" s="137">
        <v>6395.44</v>
      </c>
    </row>
    <row r="7187" spans="10:13" ht="14.4" hidden="1" x14ac:dyDescent="0.3">
      <c r="J7187" s="137">
        <v>45738</v>
      </c>
      <c r="K7187" s="137">
        <v>38115</v>
      </c>
      <c r="L7187" s="137">
        <v>0</v>
      </c>
      <c r="M7187" s="137">
        <v>7623</v>
      </c>
    </row>
    <row r="7188" spans="10:13" ht="14.4" hidden="1" x14ac:dyDescent="0.3">
      <c r="J7188" s="137">
        <v>72</v>
      </c>
      <c r="K7188" s="137">
        <v>72</v>
      </c>
      <c r="L7188" s="137">
        <v>0</v>
      </c>
      <c r="M7188" s="137">
        <v>0</v>
      </c>
    </row>
    <row r="7189" spans="10:13" ht="14.4" hidden="1" x14ac:dyDescent="0.3">
      <c r="J7189" s="137">
        <v>66</v>
      </c>
      <c r="K7189" s="137">
        <v>66</v>
      </c>
      <c r="L7189" s="137">
        <v>0</v>
      </c>
      <c r="M7189" s="137">
        <v>0</v>
      </c>
    </row>
    <row r="7190" spans="10:13" ht="14.4" hidden="1" x14ac:dyDescent="0.3">
      <c r="J7190" s="137">
        <v>1486</v>
      </c>
      <c r="K7190" s="137">
        <v>1485</v>
      </c>
      <c r="L7190" s="137">
        <v>1</v>
      </c>
      <c r="M7190" s="137">
        <v>0</v>
      </c>
    </row>
    <row r="7191" spans="10:13" ht="14.4" hidden="1" x14ac:dyDescent="0.3">
      <c r="J7191" s="137">
        <v>156.18</v>
      </c>
      <c r="K7191" s="137">
        <v>148.74</v>
      </c>
      <c r="L7191" s="137">
        <v>0</v>
      </c>
      <c r="M7191" s="137">
        <v>7.44</v>
      </c>
    </row>
    <row r="7192" spans="10:13" ht="14.4" hidden="1" x14ac:dyDescent="0.3">
      <c r="J7192" s="137">
        <v>9500</v>
      </c>
      <c r="K7192" s="137">
        <v>9500</v>
      </c>
      <c r="L7192" s="137">
        <v>0</v>
      </c>
      <c r="M7192" s="137">
        <v>0</v>
      </c>
    </row>
    <row r="7193" spans="10:13" ht="14.4" hidden="1" x14ac:dyDescent="0.3">
      <c r="J7193" s="137">
        <v>3503.85</v>
      </c>
      <c r="K7193" s="137">
        <v>3337</v>
      </c>
      <c r="L7193" s="137">
        <v>0</v>
      </c>
      <c r="M7193" s="137">
        <v>166.85</v>
      </c>
    </row>
    <row r="7194" spans="10:13" ht="14.4" hidden="1" x14ac:dyDescent="0.3">
      <c r="J7194" s="137">
        <v>3115.35</v>
      </c>
      <c r="K7194" s="137">
        <v>2967</v>
      </c>
      <c r="L7194" s="137">
        <v>0</v>
      </c>
      <c r="M7194" s="137">
        <v>148.35</v>
      </c>
    </row>
    <row r="7195" spans="10:13" ht="14.4" hidden="1" x14ac:dyDescent="0.3">
      <c r="J7195" s="137">
        <v>5709.9</v>
      </c>
      <c r="K7195" s="137">
        <v>5438</v>
      </c>
      <c r="L7195" s="137">
        <v>0</v>
      </c>
      <c r="M7195" s="137">
        <v>271.89999999999998</v>
      </c>
    </row>
    <row r="7196" spans="10:13" ht="14.4" hidden="1" x14ac:dyDescent="0.3">
      <c r="J7196" s="137">
        <v>567</v>
      </c>
      <c r="K7196" s="137">
        <v>540</v>
      </c>
      <c r="L7196" s="137">
        <v>0</v>
      </c>
      <c r="M7196" s="137">
        <v>27</v>
      </c>
    </row>
    <row r="7197" spans="10:13" ht="14.4" hidden="1" x14ac:dyDescent="0.3">
      <c r="J7197" s="137">
        <v>852.6</v>
      </c>
      <c r="K7197" s="137">
        <v>812</v>
      </c>
      <c r="L7197" s="137">
        <v>0</v>
      </c>
      <c r="M7197" s="137">
        <v>40.6</v>
      </c>
    </row>
    <row r="7198" spans="10:13" ht="14.4" hidden="1" x14ac:dyDescent="0.3">
      <c r="J7198" s="137">
        <v>615.29999999999995</v>
      </c>
      <c r="K7198" s="137">
        <v>586</v>
      </c>
      <c r="L7198" s="137">
        <v>0</v>
      </c>
      <c r="M7198" s="137">
        <v>29.3</v>
      </c>
    </row>
    <row r="7199" spans="10:13" ht="14.4" hidden="1" x14ac:dyDescent="0.3">
      <c r="J7199" s="137">
        <v>1980.63</v>
      </c>
      <c r="K7199" s="137">
        <v>1885</v>
      </c>
      <c r="L7199" s="137">
        <v>1.3</v>
      </c>
      <c r="M7199" s="137">
        <v>94.33</v>
      </c>
    </row>
    <row r="7200" spans="10:13" ht="14.4" hidden="1" x14ac:dyDescent="0.3">
      <c r="J7200" s="137">
        <v>567</v>
      </c>
      <c r="K7200" s="137">
        <v>540</v>
      </c>
      <c r="L7200" s="137">
        <v>0</v>
      </c>
      <c r="M7200" s="137">
        <v>27</v>
      </c>
    </row>
    <row r="7201" spans="10:13" ht="14.4" hidden="1" x14ac:dyDescent="0.3">
      <c r="J7201" s="137">
        <v>911.4</v>
      </c>
      <c r="K7201" s="137">
        <v>868</v>
      </c>
      <c r="L7201" s="137">
        <v>0</v>
      </c>
      <c r="M7201" s="137">
        <v>43.4</v>
      </c>
    </row>
    <row r="7202" spans="10:13" ht="14.4" hidden="1" x14ac:dyDescent="0.3">
      <c r="J7202" s="137">
        <v>2704.8</v>
      </c>
      <c r="K7202" s="137">
        <v>2576</v>
      </c>
      <c r="L7202" s="137">
        <v>0</v>
      </c>
      <c r="M7202" s="137">
        <v>128.80000000000001</v>
      </c>
    </row>
    <row r="7203" spans="10:13" ht="14.4" hidden="1" x14ac:dyDescent="0.3">
      <c r="J7203" s="137">
        <v>56</v>
      </c>
      <c r="K7203" s="137">
        <v>0</v>
      </c>
      <c r="L7203" s="137">
        <v>0</v>
      </c>
      <c r="M7203" s="137">
        <v>56</v>
      </c>
    </row>
    <row r="7204" spans="10:13" ht="14.4" hidden="1" x14ac:dyDescent="0.3">
      <c r="J7204" s="137">
        <v>4240.95</v>
      </c>
      <c r="K7204" s="137">
        <v>4039</v>
      </c>
      <c r="L7204" s="137">
        <v>0</v>
      </c>
      <c r="M7204" s="137">
        <v>201.95</v>
      </c>
    </row>
    <row r="7205" spans="10:13" ht="14.4" hidden="1" x14ac:dyDescent="0.3">
      <c r="J7205" s="137">
        <v>529.20000000000005</v>
      </c>
      <c r="K7205" s="137">
        <v>504</v>
      </c>
      <c r="L7205" s="137">
        <v>0</v>
      </c>
      <c r="M7205" s="137">
        <v>25.2</v>
      </c>
    </row>
    <row r="7206" spans="10:13" ht="14.4" hidden="1" x14ac:dyDescent="0.3">
      <c r="J7206" s="137">
        <v>911.4</v>
      </c>
      <c r="K7206" s="137">
        <v>868</v>
      </c>
      <c r="L7206" s="137">
        <v>0</v>
      </c>
      <c r="M7206" s="137">
        <v>43.4</v>
      </c>
    </row>
    <row r="7207" spans="10:13" ht="14.4" hidden="1" x14ac:dyDescent="0.3">
      <c r="J7207" s="137">
        <v>588</v>
      </c>
      <c r="K7207" s="137">
        <v>560</v>
      </c>
      <c r="L7207" s="137">
        <v>0</v>
      </c>
      <c r="M7207" s="137">
        <v>28</v>
      </c>
    </row>
    <row r="7208" spans="10:13" ht="14.4" hidden="1" x14ac:dyDescent="0.3">
      <c r="J7208" s="137">
        <v>604.79999999999995</v>
      </c>
      <c r="K7208" s="137">
        <v>576</v>
      </c>
      <c r="L7208" s="137">
        <v>0</v>
      </c>
      <c r="M7208" s="137">
        <v>28.8</v>
      </c>
    </row>
    <row r="7209" spans="10:13" ht="14.4" hidden="1" x14ac:dyDescent="0.3">
      <c r="J7209" s="137">
        <v>567</v>
      </c>
      <c r="K7209" s="137">
        <v>540</v>
      </c>
      <c r="L7209" s="137">
        <v>0</v>
      </c>
      <c r="M7209" s="137">
        <v>27</v>
      </c>
    </row>
    <row r="7210" spans="10:13" ht="14.4" hidden="1" x14ac:dyDescent="0.3">
      <c r="J7210" s="137">
        <v>4243.05</v>
      </c>
      <c r="K7210" s="137">
        <v>4041</v>
      </c>
      <c r="L7210" s="137">
        <v>0</v>
      </c>
      <c r="M7210" s="137">
        <v>202.05</v>
      </c>
    </row>
    <row r="7211" spans="10:13" ht="14.4" hidden="1" x14ac:dyDescent="0.3">
      <c r="J7211" s="137">
        <v>52.7</v>
      </c>
      <c r="K7211" s="137">
        <v>0</v>
      </c>
      <c r="L7211" s="137">
        <v>0</v>
      </c>
      <c r="M7211" s="137">
        <v>52.7</v>
      </c>
    </row>
    <row r="7212" spans="10:13" ht="14.4" hidden="1" x14ac:dyDescent="0.3">
      <c r="J7212" s="137">
        <v>1635.9</v>
      </c>
      <c r="K7212" s="137">
        <v>1558</v>
      </c>
      <c r="L7212" s="137">
        <v>0</v>
      </c>
      <c r="M7212" s="137">
        <v>77.900000000000006</v>
      </c>
    </row>
    <row r="7213" spans="10:13" ht="14.4" hidden="1" x14ac:dyDescent="0.3">
      <c r="J7213" s="137">
        <v>1187.55</v>
      </c>
      <c r="K7213" s="137">
        <v>1131</v>
      </c>
      <c r="L7213" s="137">
        <v>0</v>
      </c>
      <c r="M7213" s="137">
        <v>56.55</v>
      </c>
    </row>
    <row r="7214" spans="10:13" ht="14.4" hidden="1" x14ac:dyDescent="0.3">
      <c r="J7214" s="137">
        <v>960.75</v>
      </c>
      <c r="K7214" s="137">
        <v>915</v>
      </c>
      <c r="L7214" s="137">
        <v>0</v>
      </c>
      <c r="M7214" s="137">
        <v>45.75</v>
      </c>
    </row>
    <row r="7215" spans="10:13" ht="14.4" hidden="1" x14ac:dyDescent="0.3">
      <c r="J7215" s="137">
        <v>831.6</v>
      </c>
      <c r="K7215" s="137">
        <v>792</v>
      </c>
      <c r="L7215" s="137">
        <v>0</v>
      </c>
      <c r="M7215" s="137">
        <v>39.6</v>
      </c>
    </row>
    <row r="7216" spans="10:13" ht="14.4" hidden="1" x14ac:dyDescent="0.3">
      <c r="J7216" s="137">
        <v>1106.7</v>
      </c>
      <c r="K7216" s="137">
        <v>1054</v>
      </c>
      <c r="L7216" s="137">
        <v>0</v>
      </c>
      <c r="M7216" s="137">
        <v>52.7</v>
      </c>
    </row>
    <row r="7217" spans="10:13" ht="14.4" hidden="1" x14ac:dyDescent="0.3">
      <c r="J7217" s="137">
        <v>907.2</v>
      </c>
      <c r="K7217" s="137">
        <v>864</v>
      </c>
      <c r="L7217" s="137">
        <v>0</v>
      </c>
      <c r="M7217" s="137">
        <v>43.2</v>
      </c>
    </row>
    <row r="7218" spans="10:13" ht="14.4" hidden="1" x14ac:dyDescent="0.3">
      <c r="J7218" s="137">
        <v>2346.75</v>
      </c>
      <c r="K7218" s="137">
        <v>2235</v>
      </c>
      <c r="L7218" s="137">
        <v>0</v>
      </c>
      <c r="M7218" s="137">
        <v>111.75</v>
      </c>
    </row>
    <row r="7219" spans="10:13" ht="14.4" hidden="1" x14ac:dyDescent="0.3">
      <c r="J7219" s="137">
        <v>558.6</v>
      </c>
      <c r="K7219" s="137">
        <v>532</v>
      </c>
      <c r="L7219" s="137">
        <v>0</v>
      </c>
      <c r="M7219" s="137">
        <v>26.6</v>
      </c>
    </row>
    <row r="7220" spans="10:13" ht="14.4" hidden="1" x14ac:dyDescent="0.3">
      <c r="J7220" s="137">
        <v>71</v>
      </c>
      <c r="K7220" s="137">
        <v>0</v>
      </c>
      <c r="L7220" s="137">
        <v>0</v>
      </c>
      <c r="M7220" s="137">
        <v>71</v>
      </c>
    </row>
    <row r="7221" spans="10:13" ht="14.4" hidden="1" x14ac:dyDescent="0.3">
      <c r="J7221" s="137">
        <v>3608.44</v>
      </c>
      <c r="K7221" s="137">
        <v>672</v>
      </c>
      <c r="L7221" s="137">
        <v>2764.61</v>
      </c>
      <c r="M7221" s="137">
        <v>171.83</v>
      </c>
    </row>
    <row r="7222" spans="10:13" ht="14.4" hidden="1" x14ac:dyDescent="0.3">
      <c r="J7222" s="137">
        <v>18742.060000000001</v>
      </c>
      <c r="K7222" s="137">
        <v>16134</v>
      </c>
      <c r="L7222" s="137">
        <v>1715.58</v>
      </c>
      <c r="M7222" s="137">
        <v>892.48</v>
      </c>
    </row>
    <row r="7223" spans="10:13" ht="14.4" hidden="1" x14ac:dyDescent="0.3">
      <c r="J7223" s="137">
        <v>10800.98</v>
      </c>
      <c r="K7223" s="137">
        <v>10800.98</v>
      </c>
      <c r="L7223" s="137">
        <v>0</v>
      </c>
      <c r="M7223" s="137">
        <v>0</v>
      </c>
    </row>
    <row r="7224" spans="10:13" ht="14.4" hidden="1" x14ac:dyDescent="0.3">
      <c r="J7224" s="137">
        <v>3738</v>
      </c>
      <c r="K7224" s="137">
        <v>3738</v>
      </c>
      <c r="L7224" s="137">
        <v>0</v>
      </c>
      <c r="M7224" s="137">
        <v>0</v>
      </c>
    </row>
    <row r="7225" spans="10:13" ht="14.4" hidden="1" x14ac:dyDescent="0.3">
      <c r="J7225" s="137">
        <v>17500</v>
      </c>
      <c r="K7225" s="137">
        <v>17500</v>
      </c>
      <c r="L7225" s="137">
        <v>0</v>
      </c>
      <c r="M7225" s="137">
        <v>0</v>
      </c>
    </row>
    <row r="7226" spans="10:13" ht="14.4" hidden="1" x14ac:dyDescent="0.3">
      <c r="J7226" s="137">
        <v>1050</v>
      </c>
      <c r="K7226" s="137">
        <v>700</v>
      </c>
      <c r="L7226" s="137">
        <v>350</v>
      </c>
      <c r="M7226" s="137">
        <v>0</v>
      </c>
    </row>
    <row r="7227" spans="10:13" ht="14.4" hidden="1" x14ac:dyDescent="0.3">
      <c r="J7227" s="137">
        <v>80.14</v>
      </c>
      <c r="K7227" s="137">
        <v>3.82</v>
      </c>
      <c r="L7227" s="137">
        <v>0</v>
      </c>
      <c r="M7227" s="137">
        <v>76.319999999999993</v>
      </c>
    </row>
    <row r="7228" spans="10:13" ht="14.4" hidden="1" x14ac:dyDescent="0.3">
      <c r="J7228" s="137">
        <v>5697</v>
      </c>
      <c r="K7228" s="137">
        <v>4747.5</v>
      </c>
      <c r="L7228" s="137">
        <v>0</v>
      </c>
      <c r="M7228" s="137">
        <v>949.5</v>
      </c>
    </row>
    <row r="7229" spans="10:13" ht="14.4" hidden="1" x14ac:dyDescent="0.3">
      <c r="J7229" s="137">
        <v>81340.800000000003</v>
      </c>
      <c r="K7229" s="137">
        <v>77606.509999999995</v>
      </c>
      <c r="L7229" s="137">
        <v>0</v>
      </c>
      <c r="M7229" s="137">
        <v>3734.29</v>
      </c>
    </row>
    <row r="7230" spans="10:13" ht="14.4" hidden="1" x14ac:dyDescent="0.3">
      <c r="J7230" s="137">
        <v>5543.5</v>
      </c>
      <c r="K7230" s="137">
        <v>5543.5</v>
      </c>
      <c r="L7230" s="137">
        <v>0</v>
      </c>
      <c r="M7230" s="137">
        <v>0</v>
      </c>
    </row>
    <row r="7231" spans="10:13" ht="14.4" hidden="1" x14ac:dyDescent="0.3">
      <c r="J7231" s="137">
        <v>11680.5</v>
      </c>
      <c r="K7231" s="137">
        <v>11680.5</v>
      </c>
      <c r="L7231" s="137">
        <v>0</v>
      </c>
      <c r="M7231" s="137">
        <v>0</v>
      </c>
    </row>
    <row r="7232" spans="10:13" ht="14.4" hidden="1" x14ac:dyDescent="0.3">
      <c r="J7232" s="137">
        <v>1150</v>
      </c>
      <c r="K7232" s="137">
        <v>1150</v>
      </c>
      <c r="L7232" s="137">
        <v>0</v>
      </c>
      <c r="M7232" s="137">
        <v>0</v>
      </c>
    </row>
    <row r="7233" spans="10:13" ht="14.4" hidden="1" x14ac:dyDescent="0.3">
      <c r="J7233" s="137">
        <v>4581.1000000000004</v>
      </c>
      <c r="K7233" s="137">
        <v>4202.8500000000004</v>
      </c>
      <c r="L7233" s="137">
        <v>0</v>
      </c>
      <c r="M7233" s="137">
        <v>378.25</v>
      </c>
    </row>
    <row r="7234" spans="10:13" ht="14.4" hidden="1" x14ac:dyDescent="0.3">
      <c r="J7234" s="137">
        <v>4581.1099999999997</v>
      </c>
      <c r="K7234" s="137">
        <v>4202.8500000000004</v>
      </c>
      <c r="L7234" s="137">
        <v>0</v>
      </c>
      <c r="M7234" s="137">
        <v>378.26</v>
      </c>
    </row>
    <row r="7235" spans="10:13" ht="14.4" hidden="1" x14ac:dyDescent="0.3">
      <c r="J7235" s="137">
        <v>2660.84</v>
      </c>
      <c r="K7235" s="137">
        <v>2650</v>
      </c>
      <c r="L7235" s="137">
        <v>10.84</v>
      </c>
      <c r="M7235" s="137">
        <v>0</v>
      </c>
    </row>
    <row r="7236" spans="10:13" ht="14.4" hidden="1" x14ac:dyDescent="0.3">
      <c r="J7236" s="137">
        <v>8275.5</v>
      </c>
      <c r="K7236" s="137">
        <v>8275.5</v>
      </c>
      <c r="L7236" s="137">
        <v>0</v>
      </c>
      <c r="M7236" s="137">
        <v>0</v>
      </c>
    </row>
    <row r="7237" spans="10:13" ht="14.4" hidden="1" x14ac:dyDescent="0.3">
      <c r="J7237" s="137">
        <v>9000</v>
      </c>
      <c r="K7237" s="137">
        <v>9000</v>
      </c>
      <c r="L7237" s="137">
        <v>0</v>
      </c>
      <c r="M7237" s="137">
        <v>0</v>
      </c>
    </row>
    <row r="7238" spans="10:13" ht="14.4" hidden="1" x14ac:dyDescent="0.3">
      <c r="J7238" s="137">
        <v>14088.5</v>
      </c>
      <c r="K7238" s="137">
        <v>14088.5</v>
      </c>
      <c r="L7238" s="137">
        <v>0</v>
      </c>
      <c r="M7238" s="137">
        <v>0</v>
      </c>
    </row>
    <row r="7239" spans="10:13" ht="14.4" hidden="1" x14ac:dyDescent="0.3">
      <c r="J7239" s="137">
        <v>1150</v>
      </c>
      <c r="K7239" s="137">
        <v>1150</v>
      </c>
      <c r="L7239" s="137">
        <v>0</v>
      </c>
      <c r="M7239" s="137">
        <v>0</v>
      </c>
    </row>
    <row r="7240" spans="10:13" ht="14.4" hidden="1" x14ac:dyDescent="0.3">
      <c r="J7240" s="137">
        <v>1654898.5</v>
      </c>
      <c r="K7240" s="137">
        <v>291298.5</v>
      </c>
      <c r="L7240" s="137">
        <v>1363600</v>
      </c>
      <c r="M7240" s="137">
        <v>0</v>
      </c>
    </row>
    <row r="7241" spans="10:13" ht="14.4" hidden="1" x14ac:dyDescent="0.3">
      <c r="J7241" s="137">
        <v>2079</v>
      </c>
      <c r="K7241" s="137">
        <v>1732.5</v>
      </c>
      <c r="L7241" s="137">
        <v>0</v>
      </c>
      <c r="M7241" s="137">
        <v>346.5</v>
      </c>
    </row>
    <row r="7242" spans="10:13" ht="14.4" hidden="1" x14ac:dyDescent="0.3">
      <c r="J7242" s="137">
        <v>33644</v>
      </c>
      <c r="K7242" s="137">
        <v>33644</v>
      </c>
      <c r="L7242" s="137">
        <v>0</v>
      </c>
      <c r="M7242" s="137">
        <v>0</v>
      </c>
    </row>
    <row r="7243" spans="10:13" ht="14.4" hidden="1" x14ac:dyDescent="0.3">
      <c r="J7243" s="137">
        <v>1347.62</v>
      </c>
      <c r="K7243" s="137">
        <v>1193.5</v>
      </c>
      <c r="L7243" s="137">
        <v>77.84</v>
      </c>
      <c r="M7243" s="137">
        <v>76.28</v>
      </c>
    </row>
    <row r="7244" spans="10:13" ht="14.4" hidden="1" x14ac:dyDescent="0.3">
      <c r="J7244" s="137">
        <v>3720.09</v>
      </c>
      <c r="K7244" s="137">
        <v>2436.04</v>
      </c>
      <c r="L7244" s="137">
        <v>1284.05</v>
      </c>
      <c r="M7244" s="137">
        <v>0</v>
      </c>
    </row>
    <row r="7245" spans="10:13" ht="14.4" hidden="1" x14ac:dyDescent="0.3">
      <c r="J7245" s="137">
        <v>3230</v>
      </c>
      <c r="K7245" s="137">
        <v>3200</v>
      </c>
      <c r="L7245" s="137">
        <v>30</v>
      </c>
      <c r="M7245" s="137">
        <v>0</v>
      </c>
    </row>
    <row r="7246" spans="10:13" ht="14.4" hidden="1" x14ac:dyDescent="0.3">
      <c r="J7246" s="137">
        <v>21068.25</v>
      </c>
      <c r="K7246" s="137">
        <v>21068.25</v>
      </c>
      <c r="L7246" s="137">
        <v>0</v>
      </c>
      <c r="M7246" s="137">
        <v>0</v>
      </c>
    </row>
    <row r="7247" spans="10:13" ht="14.4" hidden="1" x14ac:dyDescent="0.3">
      <c r="J7247" s="137">
        <v>8179.87</v>
      </c>
      <c r="K7247" s="137">
        <v>8146.65</v>
      </c>
      <c r="L7247" s="137">
        <v>33.22</v>
      </c>
      <c r="M7247" s="137">
        <v>0</v>
      </c>
    </row>
    <row r="7248" spans="10:13" ht="14.4" hidden="1" x14ac:dyDescent="0.3">
      <c r="J7248" s="137">
        <v>1183</v>
      </c>
      <c r="K7248" s="137">
        <v>1183</v>
      </c>
      <c r="L7248" s="137">
        <v>0</v>
      </c>
      <c r="M7248" s="137">
        <v>0</v>
      </c>
    </row>
    <row r="7249" spans="10:13" ht="14.4" hidden="1" x14ac:dyDescent="0.3">
      <c r="J7249" s="137">
        <v>13500</v>
      </c>
      <c r="K7249" s="137">
        <v>13500</v>
      </c>
      <c r="L7249" s="137">
        <v>0</v>
      </c>
      <c r="M7249" s="137">
        <v>0</v>
      </c>
    </row>
    <row r="7250" spans="10:13" ht="14.4" hidden="1" x14ac:dyDescent="0.3">
      <c r="J7250" s="137">
        <v>217.96</v>
      </c>
      <c r="K7250" s="137">
        <v>200.6</v>
      </c>
      <c r="L7250" s="137">
        <v>5.0199999999999996</v>
      </c>
      <c r="M7250" s="137">
        <v>12.34</v>
      </c>
    </row>
    <row r="7251" spans="10:13" ht="14.4" hidden="1" x14ac:dyDescent="0.3">
      <c r="J7251" s="137">
        <v>2350</v>
      </c>
      <c r="K7251" s="137">
        <v>2350</v>
      </c>
      <c r="L7251" s="137">
        <v>0</v>
      </c>
      <c r="M7251" s="137">
        <v>0</v>
      </c>
    </row>
    <row r="7252" spans="10:13" ht="14.4" hidden="1" x14ac:dyDescent="0.3">
      <c r="J7252" s="137">
        <v>3070</v>
      </c>
      <c r="K7252" s="137">
        <v>870</v>
      </c>
      <c r="L7252" s="137">
        <v>2200</v>
      </c>
      <c r="M7252" s="137">
        <v>0</v>
      </c>
    </row>
    <row r="7253" spans="10:13" ht="14.4" hidden="1" x14ac:dyDescent="0.3">
      <c r="J7253" s="137">
        <v>6415.2</v>
      </c>
      <c r="K7253" s="137">
        <v>5832</v>
      </c>
      <c r="L7253" s="137">
        <v>0</v>
      </c>
      <c r="M7253" s="137">
        <v>583.20000000000005</v>
      </c>
    </row>
    <row r="7254" spans="10:13" ht="14.4" hidden="1" x14ac:dyDescent="0.3">
      <c r="J7254" s="137">
        <v>4950</v>
      </c>
      <c r="K7254" s="137">
        <v>4950</v>
      </c>
      <c r="L7254" s="137">
        <v>0</v>
      </c>
      <c r="M7254" s="137">
        <v>0</v>
      </c>
    </row>
    <row r="7255" spans="10:13" ht="14.4" hidden="1" x14ac:dyDescent="0.3">
      <c r="J7255" s="137">
        <v>960</v>
      </c>
      <c r="K7255" s="137">
        <v>960</v>
      </c>
      <c r="L7255" s="137">
        <v>0</v>
      </c>
      <c r="M7255" s="137">
        <v>0</v>
      </c>
    </row>
    <row r="7256" spans="10:13" ht="14.4" hidden="1" x14ac:dyDescent="0.3">
      <c r="J7256" s="137">
        <v>390733</v>
      </c>
      <c r="K7256" s="137">
        <v>142623</v>
      </c>
      <c r="L7256" s="137">
        <v>248110</v>
      </c>
      <c r="M7256" s="137">
        <v>0</v>
      </c>
    </row>
    <row r="7257" spans="10:13" ht="14.4" hidden="1" x14ac:dyDescent="0.3">
      <c r="J7257" s="137">
        <v>1218.53</v>
      </c>
      <c r="K7257" s="137">
        <v>1160.5</v>
      </c>
      <c r="L7257" s="137">
        <v>0</v>
      </c>
      <c r="M7257" s="137">
        <v>58.03</v>
      </c>
    </row>
    <row r="7258" spans="10:13" ht="14.4" hidden="1" x14ac:dyDescent="0.3">
      <c r="J7258" s="137">
        <v>2190</v>
      </c>
      <c r="K7258" s="137">
        <v>2190</v>
      </c>
      <c r="L7258" s="137">
        <v>0</v>
      </c>
      <c r="M7258" s="137">
        <v>0</v>
      </c>
    </row>
    <row r="7259" spans="10:13" ht="14.4" hidden="1" x14ac:dyDescent="0.3">
      <c r="J7259" s="137">
        <v>2190</v>
      </c>
      <c r="K7259" s="137">
        <v>2190</v>
      </c>
      <c r="L7259" s="137">
        <v>0</v>
      </c>
      <c r="M7259" s="137">
        <v>0</v>
      </c>
    </row>
    <row r="7260" spans="10:13" ht="14.4" hidden="1" x14ac:dyDescent="0.3">
      <c r="J7260" s="137">
        <v>4590</v>
      </c>
      <c r="K7260" s="137">
        <v>4590</v>
      </c>
      <c r="L7260" s="137">
        <v>0</v>
      </c>
      <c r="M7260" s="137">
        <v>0</v>
      </c>
    </row>
    <row r="7261" spans="10:13" ht="14.4" hidden="1" x14ac:dyDescent="0.3">
      <c r="J7261" s="137">
        <v>7945</v>
      </c>
      <c r="K7261" s="137">
        <v>7945</v>
      </c>
      <c r="L7261" s="137">
        <v>0</v>
      </c>
      <c r="M7261" s="137">
        <v>0</v>
      </c>
    </row>
    <row r="7262" spans="10:13" ht="14.4" hidden="1" x14ac:dyDescent="0.3">
      <c r="J7262" s="137">
        <v>8074.5</v>
      </c>
      <c r="K7262" s="137">
        <v>7690</v>
      </c>
      <c r="L7262" s="137">
        <v>0</v>
      </c>
      <c r="M7262" s="137">
        <v>384.5</v>
      </c>
    </row>
    <row r="7263" spans="10:13" ht="14.4" hidden="1" x14ac:dyDescent="0.3">
      <c r="J7263" s="137">
        <v>6228</v>
      </c>
      <c r="K7263" s="137">
        <v>6228</v>
      </c>
      <c r="L7263" s="137">
        <v>0</v>
      </c>
      <c r="M7263" s="137">
        <v>0</v>
      </c>
    </row>
    <row r="7264" spans="10:13" ht="14.4" hidden="1" x14ac:dyDescent="0.3">
      <c r="J7264" s="137">
        <v>13688</v>
      </c>
      <c r="K7264" s="137">
        <v>13688</v>
      </c>
      <c r="L7264" s="137">
        <v>0</v>
      </c>
      <c r="M7264" s="137">
        <v>0</v>
      </c>
    </row>
    <row r="7265" spans="10:13" ht="14.4" hidden="1" x14ac:dyDescent="0.3">
      <c r="J7265" s="137">
        <v>117</v>
      </c>
      <c r="K7265" s="137">
        <v>55.41</v>
      </c>
      <c r="L7265" s="137">
        <v>61.59</v>
      </c>
      <c r="M7265" s="137">
        <v>0</v>
      </c>
    </row>
    <row r="7266" spans="10:13" ht="14.4" hidden="1" x14ac:dyDescent="0.3">
      <c r="J7266" s="137">
        <v>18.010000000000002</v>
      </c>
      <c r="K7266" s="137">
        <v>14.71</v>
      </c>
      <c r="L7266" s="137">
        <v>3.3</v>
      </c>
      <c r="M7266" s="137">
        <v>0</v>
      </c>
    </row>
    <row r="7267" spans="10:13" ht="14.4" hidden="1" x14ac:dyDescent="0.3">
      <c r="J7267" s="137">
        <v>2383.4499999999998</v>
      </c>
      <c r="K7267" s="137">
        <v>1621.87</v>
      </c>
      <c r="L7267" s="137">
        <v>364.34</v>
      </c>
      <c r="M7267" s="137">
        <v>397.24</v>
      </c>
    </row>
    <row r="7268" spans="10:13" ht="14.4" hidden="1" x14ac:dyDescent="0.3">
      <c r="J7268" s="137">
        <v>6300</v>
      </c>
      <c r="K7268" s="137">
        <v>5950</v>
      </c>
      <c r="L7268" s="137">
        <v>350</v>
      </c>
      <c r="M7268" s="137">
        <v>0</v>
      </c>
    </row>
    <row r="7269" spans="10:13" ht="14.4" hidden="1" x14ac:dyDescent="0.3">
      <c r="J7269" s="137">
        <v>8700</v>
      </c>
      <c r="K7269" s="137">
        <v>8700</v>
      </c>
      <c r="L7269" s="137">
        <v>0</v>
      </c>
      <c r="M7269" s="137">
        <v>0</v>
      </c>
    </row>
    <row r="7270" spans="10:13" ht="14.4" hidden="1" x14ac:dyDescent="0.3">
      <c r="J7270" s="137">
        <v>1301.6300000000001</v>
      </c>
      <c r="K7270" s="137">
        <v>1198</v>
      </c>
      <c r="L7270" s="137">
        <v>29.95</v>
      </c>
      <c r="M7270" s="137">
        <v>73.680000000000007</v>
      </c>
    </row>
    <row r="7271" spans="10:13" ht="14.4" hidden="1" x14ac:dyDescent="0.3">
      <c r="J7271" s="137">
        <v>15317.5</v>
      </c>
      <c r="K7271" s="137">
        <v>15317.5</v>
      </c>
      <c r="L7271" s="137">
        <v>0</v>
      </c>
      <c r="M7271" s="137">
        <v>0</v>
      </c>
    </row>
    <row r="7272" spans="10:13" ht="14.4" hidden="1" x14ac:dyDescent="0.3">
      <c r="J7272" s="137">
        <v>243763.73</v>
      </c>
      <c r="K7272" s="137">
        <v>231857</v>
      </c>
      <c r="L7272" s="137">
        <v>0</v>
      </c>
      <c r="M7272" s="137">
        <v>11906.73</v>
      </c>
    </row>
    <row r="7273" spans="10:13" ht="14.4" hidden="1" x14ac:dyDescent="0.3">
      <c r="J7273" s="137">
        <v>13144.5</v>
      </c>
      <c r="K7273" s="137">
        <v>11555</v>
      </c>
      <c r="L7273" s="137">
        <v>845.47</v>
      </c>
      <c r="M7273" s="137">
        <v>744.03</v>
      </c>
    </row>
    <row r="7274" spans="10:13" ht="14.4" hidden="1" x14ac:dyDescent="0.3">
      <c r="J7274" s="137">
        <v>3181.8</v>
      </c>
      <c r="K7274" s="137">
        <v>2651.5</v>
      </c>
      <c r="L7274" s="137">
        <v>0</v>
      </c>
      <c r="M7274" s="137">
        <v>530.29999999999995</v>
      </c>
    </row>
    <row r="7275" spans="10:13" ht="14.4" hidden="1" x14ac:dyDescent="0.3">
      <c r="J7275" s="137">
        <v>6138</v>
      </c>
      <c r="K7275" s="137">
        <v>4950</v>
      </c>
      <c r="L7275" s="137">
        <v>0</v>
      </c>
      <c r="M7275" s="137">
        <v>1188</v>
      </c>
    </row>
    <row r="7276" spans="10:13" ht="14.4" hidden="1" x14ac:dyDescent="0.3">
      <c r="J7276" s="137">
        <v>2049</v>
      </c>
      <c r="K7276" s="137">
        <v>2049</v>
      </c>
      <c r="L7276" s="137">
        <v>0</v>
      </c>
      <c r="M7276" s="137">
        <v>0</v>
      </c>
    </row>
    <row r="7277" spans="10:13" ht="14.4" hidden="1" x14ac:dyDescent="0.3">
      <c r="J7277" s="137">
        <v>3938</v>
      </c>
      <c r="K7277" s="137">
        <v>3938</v>
      </c>
      <c r="L7277" s="137">
        <v>0</v>
      </c>
      <c r="M7277" s="137">
        <v>0</v>
      </c>
    </row>
    <row r="7278" spans="10:13" ht="14.4" hidden="1" x14ac:dyDescent="0.3">
      <c r="J7278" s="137">
        <v>12915.02</v>
      </c>
      <c r="K7278" s="137">
        <v>11886.81</v>
      </c>
      <c r="L7278" s="137">
        <v>297.17</v>
      </c>
      <c r="M7278" s="137">
        <v>731.04</v>
      </c>
    </row>
    <row r="7279" spans="10:13" ht="14.4" hidden="1" x14ac:dyDescent="0.3">
      <c r="J7279" s="137">
        <v>13607</v>
      </c>
      <c r="K7279" s="137">
        <v>13607</v>
      </c>
      <c r="L7279" s="137">
        <v>0</v>
      </c>
      <c r="M7279" s="137">
        <v>0</v>
      </c>
    </row>
    <row r="7280" spans="10:13" ht="14.4" hidden="1" x14ac:dyDescent="0.3">
      <c r="J7280" s="137">
        <v>17752</v>
      </c>
      <c r="K7280" s="137">
        <v>17752</v>
      </c>
      <c r="L7280" s="137">
        <v>0</v>
      </c>
      <c r="M7280" s="137">
        <v>0</v>
      </c>
    </row>
    <row r="7281" spans="10:13" ht="14.4" hidden="1" x14ac:dyDescent="0.3">
      <c r="J7281" s="137">
        <v>30047.08</v>
      </c>
      <c r="K7281" s="137">
        <v>29758.62</v>
      </c>
      <c r="L7281" s="137">
        <v>288.46000000000004</v>
      </c>
      <c r="M7281" s="137">
        <v>0</v>
      </c>
    </row>
    <row r="7282" spans="10:13" ht="14.4" hidden="1" x14ac:dyDescent="0.3">
      <c r="J7282" s="137">
        <v>3688</v>
      </c>
      <c r="K7282" s="137">
        <v>3688</v>
      </c>
      <c r="L7282" s="137">
        <v>0</v>
      </c>
      <c r="M7282" s="137">
        <v>0</v>
      </c>
    </row>
    <row r="7283" spans="10:13" ht="14.4" hidden="1" x14ac:dyDescent="0.3">
      <c r="J7283" s="137">
        <v>2750</v>
      </c>
      <c r="K7283" s="137">
        <v>2750</v>
      </c>
      <c r="L7283" s="137">
        <v>0</v>
      </c>
      <c r="M7283" s="137">
        <v>0</v>
      </c>
    </row>
    <row r="7284" spans="10:13" ht="14.4" hidden="1" x14ac:dyDescent="0.3">
      <c r="J7284" s="137">
        <v>25909.82</v>
      </c>
      <c r="K7284" s="137">
        <v>25722</v>
      </c>
      <c r="L7284" s="137">
        <v>187.82</v>
      </c>
      <c r="M7284" s="137">
        <v>0</v>
      </c>
    </row>
    <row r="7285" spans="10:13" ht="14.4" hidden="1" x14ac:dyDescent="0.3">
      <c r="J7285" s="137">
        <v>6213.6</v>
      </c>
      <c r="K7285" s="137">
        <v>5178</v>
      </c>
      <c r="L7285" s="137">
        <v>0</v>
      </c>
      <c r="M7285" s="137">
        <v>1035.5999999999999</v>
      </c>
    </row>
    <row r="7286" spans="10:13" ht="14.4" hidden="1" x14ac:dyDescent="0.3">
      <c r="J7286" s="137">
        <v>23794.79</v>
      </c>
      <c r="K7286" s="137">
        <v>21631</v>
      </c>
      <c r="L7286" s="137">
        <v>0.63</v>
      </c>
      <c r="M7286" s="137">
        <v>2163.16</v>
      </c>
    </row>
    <row r="7287" spans="10:13" ht="14.4" hidden="1" x14ac:dyDescent="0.3">
      <c r="J7287" s="137">
        <v>4965.22</v>
      </c>
      <c r="K7287" s="137">
        <v>4555.25</v>
      </c>
      <c r="L7287" s="137">
        <v>0</v>
      </c>
      <c r="M7287" s="137">
        <v>409.97</v>
      </c>
    </row>
    <row r="7288" spans="10:13" ht="14.4" hidden="1" x14ac:dyDescent="0.3">
      <c r="J7288" s="137">
        <v>24794</v>
      </c>
      <c r="K7288" s="137">
        <v>22540</v>
      </c>
      <c r="L7288" s="137">
        <v>0</v>
      </c>
      <c r="M7288" s="137">
        <v>2254</v>
      </c>
    </row>
    <row r="7289" spans="10:13" ht="14.4" hidden="1" x14ac:dyDescent="0.3">
      <c r="J7289" s="137">
        <v>7915.2</v>
      </c>
      <c r="K7289" s="137">
        <v>6596</v>
      </c>
      <c r="L7289" s="137">
        <v>0</v>
      </c>
      <c r="M7289" s="137">
        <v>1319.2</v>
      </c>
    </row>
    <row r="7290" spans="10:13" ht="14.4" hidden="1" x14ac:dyDescent="0.3">
      <c r="J7290" s="137">
        <v>26726.400000000001</v>
      </c>
      <c r="K7290" s="137">
        <v>22272</v>
      </c>
      <c r="L7290" s="137">
        <v>0</v>
      </c>
      <c r="M7290" s="137">
        <v>4454.3999999999996</v>
      </c>
    </row>
    <row r="7291" spans="10:13" ht="14.4" hidden="1" x14ac:dyDescent="0.3">
      <c r="J7291" s="137">
        <v>2569.61</v>
      </c>
      <c r="K7291" s="137">
        <v>0</v>
      </c>
      <c r="L7291" s="137">
        <v>2569.61</v>
      </c>
      <c r="M7291" s="137">
        <v>0</v>
      </c>
    </row>
    <row r="7292" spans="10:13" ht="14.4" hidden="1" x14ac:dyDescent="0.3">
      <c r="J7292" s="137">
        <v>52428.44</v>
      </c>
      <c r="K7292" s="137">
        <v>51097.7</v>
      </c>
      <c r="L7292" s="137">
        <v>1330.74</v>
      </c>
      <c r="M7292" s="137">
        <v>0</v>
      </c>
    </row>
    <row r="7293" spans="10:13" ht="14.4" hidden="1" x14ac:dyDescent="0.3">
      <c r="J7293" s="137">
        <v>72401.179999999993</v>
      </c>
      <c r="K7293" s="137">
        <v>70563.5</v>
      </c>
      <c r="L7293" s="137">
        <v>1837.68</v>
      </c>
      <c r="M7293" s="137">
        <v>0</v>
      </c>
    </row>
    <row r="7294" spans="10:13" ht="14.4" hidden="1" x14ac:dyDescent="0.3">
      <c r="J7294" s="137">
        <v>10018.799999999999</v>
      </c>
      <c r="K7294" s="137">
        <v>10018.799999999999</v>
      </c>
      <c r="L7294" s="137">
        <v>0</v>
      </c>
      <c r="M7294" s="137">
        <v>0</v>
      </c>
    </row>
    <row r="7295" spans="10:13" ht="14.4" hidden="1" x14ac:dyDescent="0.3">
      <c r="J7295" s="137">
        <v>2646.99</v>
      </c>
      <c r="K7295" s="137">
        <v>2440</v>
      </c>
      <c r="L7295" s="137">
        <v>206.99</v>
      </c>
      <c r="M7295" s="137">
        <v>0</v>
      </c>
    </row>
    <row r="7296" spans="10:13" ht="14.4" hidden="1" x14ac:dyDescent="0.3">
      <c r="J7296" s="137">
        <v>33851.199999999997</v>
      </c>
      <c r="K7296" s="137">
        <v>28209.33</v>
      </c>
      <c r="L7296" s="137">
        <v>0</v>
      </c>
      <c r="M7296" s="137">
        <v>5641.87</v>
      </c>
    </row>
    <row r="7297" spans="10:13" ht="14.4" hidden="1" x14ac:dyDescent="0.3">
      <c r="J7297" s="137">
        <v>312</v>
      </c>
      <c r="K7297" s="137">
        <v>312</v>
      </c>
      <c r="L7297" s="137">
        <v>0</v>
      </c>
      <c r="M7297" s="137">
        <v>0</v>
      </c>
    </row>
    <row r="7298" spans="10:13" ht="14.4" hidden="1" x14ac:dyDescent="0.3">
      <c r="J7298" s="137">
        <v>21050.7</v>
      </c>
      <c r="K7298" s="137">
        <v>19358.52</v>
      </c>
      <c r="L7298" s="137">
        <v>500.63</v>
      </c>
      <c r="M7298" s="137">
        <v>1191.55</v>
      </c>
    </row>
    <row r="7299" spans="10:13" ht="14.4" hidden="1" x14ac:dyDescent="0.3">
      <c r="J7299" s="137">
        <v>4320.01</v>
      </c>
      <c r="K7299" s="137">
        <v>4075.48</v>
      </c>
      <c r="L7299" s="137">
        <v>0</v>
      </c>
      <c r="M7299" s="137">
        <v>244.53</v>
      </c>
    </row>
    <row r="7300" spans="10:13" ht="14.4" hidden="1" x14ac:dyDescent="0.3">
      <c r="J7300" s="137">
        <v>12915.02</v>
      </c>
      <c r="K7300" s="137">
        <v>11886.81</v>
      </c>
      <c r="L7300" s="137">
        <v>297.17</v>
      </c>
      <c r="M7300" s="137">
        <v>731.04</v>
      </c>
    </row>
    <row r="7301" spans="10:13" ht="14.4" hidden="1" x14ac:dyDescent="0.3">
      <c r="J7301" s="137">
        <v>7405.19</v>
      </c>
      <c r="K7301" s="137">
        <v>7390.5</v>
      </c>
      <c r="L7301" s="137">
        <v>14.69</v>
      </c>
      <c r="M7301" s="137">
        <v>0</v>
      </c>
    </row>
    <row r="7302" spans="10:13" ht="14.4" hidden="1" x14ac:dyDescent="0.3">
      <c r="J7302" s="137">
        <v>51182.02</v>
      </c>
      <c r="K7302" s="137">
        <v>50774</v>
      </c>
      <c r="L7302" s="137">
        <v>408.02</v>
      </c>
      <c r="M7302" s="137">
        <v>0</v>
      </c>
    </row>
    <row r="7303" spans="10:13" ht="14.4" hidden="1" x14ac:dyDescent="0.3">
      <c r="J7303" s="137">
        <v>61359.9</v>
      </c>
      <c r="K7303" s="137">
        <v>58438</v>
      </c>
      <c r="L7303" s="137">
        <v>0</v>
      </c>
      <c r="M7303" s="137">
        <v>2921.9</v>
      </c>
    </row>
    <row r="7304" spans="10:13" ht="14.4" hidden="1" x14ac:dyDescent="0.3">
      <c r="J7304" s="137">
        <v>3665.48</v>
      </c>
      <c r="K7304" s="137">
        <v>3458</v>
      </c>
      <c r="L7304" s="137">
        <v>0</v>
      </c>
      <c r="M7304" s="137">
        <v>207.48</v>
      </c>
    </row>
    <row r="7305" spans="10:13" ht="14.4" hidden="1" x14ac:dyDescent="0.3">
      <c r="J7305" s="137">
        <v>7602.94</v>
      </c>
      <c r="K7305" s="137">
        <v>7417.5</v>
      </c>
      <c r="L7305" s="137">
        <v>185.44</v>
      </c>
      <c r="M7305" s="137">
        <v>0</v>
      </c>
    </row>
    <row r="7306" spans="10:13" ht="14.4" hidden="1" x14ac:dyDescent="0.3">
      <c r="J7306" s="137">
        <v>1830</v>
      </c>
      <c r="K7306" s="137">
        <v>0</v>
      </c>
      <c r="L7306" s="137">
        <v>1525</v>
      </c>
      <c r="M7306" s="137">
        <v>305</v>
      </c>
    </row>
    <row r="7307" spans="10:13" ht="14.4" hidden="1" x14ac:dyDescent="0.3">
      <c r="J7307" s="137">
        <v>137461.32999999999</v>
      </c>
      <c r="K7307" s="137">
        <v>105178.68</v>
      </c>
      <c r="L7307" s="137">
        <v>32282.65</v>
      </c>
      <c r="M7307" s="137">
        <v>0</v>
      </c>
    </row>
    <row r="7308" spans="10:13" ht="14.4" hidden="1" x14ac:dyDescent="0.3">
      <c r="J7308" s="137">
        <v>6037.65</v>
      </c>
      <c r="K7308" s="137">
        <v>6037.65</v>
      </c>
      <c r="L7308" s="137">
        <v>0</v>
      </c>
      <c r="M7308" s="137">
        <v>0</v>
      </c>
    </row>
    <row r="7309" spans="10:13" ht="14.4" hidden="1" x14ac:dyDescent="0.3">
      <c r="J7309" s="137">
        <v>122586.2</v>
      </c>
      <c r="K7309" s="137">
        <v>92155.199999999997</v>
      </c>
      <c r="L7309" s="137">
        <v>30431</v>
      </c>
      <c r="M7309" s="137">
        <v>0</v>
      </c>
    </row>
    <row r="7310" spans="10:13" ht="14.4" hidden="1" x14ac:dyDescent="0.3">
      <c r="J7310" s="137">
        <v>55350.07</v>
      </c>
      <c r="K7310" s="137">
        <v>50943.46</v>
      </c>
      <c r="L7310" s="137">
        <v>1273.5899999999999</v>
      </c>
      <c r="M7310" s="137">
        <v>3133.02</v>
      </c>
    </row>
    <row r="7311" spans="10:13" ht="14.4" hidden="1" x14ac:dyDescent="0.3">
      <c r="J7311" s="137">
        <v>17648.400000000001</v>
      </c>
      <c r="K7311" s="137">
        <v>16044</v>
      </c>
      <c r="L7311" s="137">
        <v>0</v>
      </c>
      <c r="M7311" s="137">
        <v>1604.4</v>
      </c>
    </row>
    <row r="7312" spans="10:13" ht="14.4" hidden="1" x14ac:dyDescent="0.3">
      <c r="J7312" s="137">
        <v>12496.35</v>
      </c>
      <c r="K7312" s="137">
        <v>9790</v>
      </c>
      <c r="L7312" s="137">
        <v>1605.26</v>
      </c>
      <c r="M7312" s="137">
        <v>1101.0899999999999</v>
      </c>
    </row>
    <row r="7313" spans="10:13" ht="14.4" hidden="1" x14ac:dyDescent="0.3">
      <c r="J7313" s="137">
        <v>22909.77</v>
      </c>
      <c r="K7313" s="137">
        <v>19382.5</v>
      </c>
      <c r="L7313" s="137">
        <v>1496.98</v>
      </c>
      <c r="M7313" s="137">
        <v>2030.29</v>
      </c>
    </row>
    <row r="7314" spans="10:13" ht="14.4" hidden="1" x14ac:dyDescent="0.3">
      <c r="J7314" s="137">
        <v>6055.5</v>
      </c>
      <c r="K7314" s="137">
        <v>5505</v>
      </c>
      <c r="L7314" s="137">
        <v>0</v>
      </c>
      <c r="M7314" s="137">
        <v>550.5</v>
      </c>
    </row>
    <row r="7315" spans="10:13" ht="14.4" hidden="1" x14ac:dyDescent="0.3">
      <c r="J7315" s="137">
        <v>1142.08</v>
      </c>
      <c r="K7315" s="137">
        <v>1142.08</v>
      </c>
      <c r="L7315" s="137">
        <v>0</v>
      </c>
      <c r="M7315" s="137">
        <v>0</v>
      </c>
    </row>
    <row r="7316" spans="10:13" ht="14.4" hidden="1" x14ac:dyDescent="0.3">
      <c r="J7316" s="137">
        <v>18435.5</v>
      </c>
      <c r="K7316" s="137">
        <v>18435.5</v>
      </c>
      <c r="L7316" s="137">
        <v>0</v>
      </c>
      <c r="M7316" s="137">
        <v>0</v>
      </c>
    </row>
    <row r="7317" spans="10:13" ht="14.4" hidden="1" x14ac:dyDescent="0.3">
      <c r="J7317" s="137">
        <v>1360</v>
      </c>
      <c r="K7317" s="137">
        <v>1360</v>
      </c>
      <c r="L7317" s="137">
        <v>0</v>
      </c>
      <c r="M7317" s="137">
        <v>0</v>
      </c>
    </row>
    <row r="7318" spans="10:13" ht="14.4" hidden="1" x14ac:dyDescent="0.3">
      <c r="J7318" s="137">
        <v>450</v>
      </c>
      <c r="K7318" s="137">
        <v>450</v>
      </c>
      <c r="L7318" s="137">
        <v>0</v>
      </c>
      <c r="M7318" s="137">
        <v>0</v>
      </c>
    </row>
    <row r="7319" spans="10:13" ht="14.4" hidden="1" x14ac:dyDescent="0.3">
      <c r="J7319" s="137">
        <v>5500</v>
      </c>
      <c r="K7319" s="137">
        <v>5500</v>
      </c>
      <c r="L7319" s="137">
        <v>0</v>
      </c>
      <c r="M7319" s="137">
        <v>0</v>
      </c>
    </row>
    <row r="7320" spans="10:13" ht="14.4" hidden="1" x14ac:dyDescent="0.3">
      <c r="J7320" s="137">
        <v>1127.5</v>
      </c>
      <c r="K7320" s="137">
        <v>1127.5</v>
      </c>
      <c r="L7320" s="137">
        <v>0</v>
      </c>
      <c r="M7320" s="137">
        <v>0</v>
      </c>
    </row>
    <row r="7321" spans="10:13" ht="14.4" hidden="1" x14ac:dyDescent="0.3">
      <c r="J7321" s="137">
        <v>176.5</v>
      </c>
      <c r="K7321" s="137">
        <v>176</v>
      </c>
      <c r="L7321" s="137">
        <v>0.5</v>
      </c>
      <c r="M7321" s="137">
        <v>0</v>
      </c>
    </row>
    <row r="7322" spans="10:13" ht="14.4" hidden="1" x14ac:dyDescent="0.3">
      <c r="J7322" s="137">
        <v>17927.23</v>
      </c>
      <c r="K7322" s="137">
        <v>17650</v>
      </c>
      <c r="L7322" s="137">
        <v>277.23</v>
      </c>
      <c r="M7322" s="137">
        <v>0</v>
      </c>
    </row>
    <row r="7323" spans="10:13" ht="14.4" hidden="1" x14ac:dyDescent="0.3">
      <c r="J7323" s="137">
        <v>775.95</v>
      </c>
      <c r="K7323" s="137">
        <v>775.95</v>
      </c>
      <c r="L7323" s="137">
        <v>0</v>
      </c>
      <c r="M7323" s="137">
        <v>0</v>
      </c>
    </row>
    <row r="7324" spans="10:13" ht="14.4" hidden="1" x14ac:dyDescent="0.3">
      <c r="J7324" s="137">
        <v>775.95</v>
      </c>
      <c r="K7324" s="137">
        <v>775.95</v>
      </c>
      <c r="L7324" s="137">
        <v>0</v>
      </c>
      <c r="M7324" s="137">
        <v>0</v>
      </c>
    </row>
    <row r="7325" spans="10:13" ht="14.4" hidden="1" x14ac:dyDescent="0.3">
      <c r="J7325" s="137">
        <v>4434</v>
      </c>
      <c r="K7325" s="137">
        <v>4434</v>
      </c>
      <c r="L7325" s="137">
        <v>0</v>
      </c>
      <c r="M7325" s="137">
        <v>0</v>
      </c>
    </row>
    <row r="7326" spans="10:13" ht="14.4" hidden="1" x14ac:dyDescent="0.3">
      <c r="J7326" s="137">
        <v>665.1</v>
      </c>
      <c r="K7326" s="137">
        <v>665.1</v>
      </c>
      <c r="L7326" s="137">
        <v>0</v>
      </c>
      <c r="M7326" s="137">
        <v>0</v>
      </c>
    </row>
    <row r="7327" spans="10:13" ht="14.4" hidden="1" x14ac:dyDescent="0.3">
      <c r="J7327" s="137">
        <v>2217</v>
      </c>
      <c r="K7327" s="137">
        <v>2217</v>
      </c>
      <c r="L7327" s="137">
        <v>0</v>
      </c>
      <c r="M7327" s="137">
        <v>0</v>
      </c>
    </row>
    <row r="7328" spans="10:13" ht="14.4" hidden="1" x14ac:dyDescent="0.3">
      <c r="J7328" s="137">
        <v>600.5</v>
      </c>
      <c r="K7328" s="137">
        <v>600.5</v>
      </c>
      <c r="L7328" s="137">
        <v>0</v>
      </c>
      <c r="M7328" s="137">
        <v>0</v>
      </c>
    </row>
    <row r="7329" spans="10:13" ht="14.4" hidden="1" x14ac:dyDescent="0.3">
      <c r="J7329" s="137">
        <v>10440</v>
      </c>
      <c r="K7329" s="137">
        <v>10440</v>
      </c>
      <c r="L7329" s="137">
        <v>0</v>
      </c>
      <c r="M7329" s="137">
        <v>0</v>
      </c>
    </row>
    <row r="7330" spans="10:13" ht="14.4" hidden="1" x14ac:dyDescent="0.3">
      <c r="J7330" s="137">
        <v>15475.5</v>
      </c>
      <c r="K7330" s="137">
        <v>15475.5</v>
      </c>
      <c r="L7330" s="137">
        <v>0</v>
      </c>
      <c r="M7330" s="137">
        <v>0</v>
      </c>
    </row>
    <row r="7331" spans="10:13" ht="14.4" hidden="1" x14ac:dyDescent="0.3">
      <c r="J7331" s="137">
        <v>10539.86</v>
      </c>
      <c r="K7331" s="137">
        <v>10539.86</v>
      </c>
      <c r="L7331" s="137">
        <v>0</v>
      </c>
      <c r="M7331" s="137">
        <v>0</v>
      </c>
    </row>
    <row r="7332" spans="10:13" ht="14.4" hidden="1" x14ac:dyDescent="0.3">
      <c r="J7332" s="137">
        <v>12161.57</v>
      </c>
      <c r="K7332" s="137">
        <v>10134.64</v>
      </c>
      <c r="L7332" s="137">
        <v>0</v>
      </c>
      <c r="M7332" s="137">
        <v>2026.93</v>
      </c>
    </row>
    <row r="7333" spans="10:13" ht="14.4" hidden="1" x14ac:dyDescent="0.3">
      <c r="J7333" s="137">
        <v>3535.11</v>
      </c>
      <c r="K7333" s="137">
        <v>3535.11</v>
      </c>
      <c r="L7333" s="137">
        <v>0</v>
      </c>
      <c r="M7333" s="137">
        <v>0</v>
      </c>
    </row>
    <row r="7334" spans="10:13" ht="14.4" hidden="1" x14ac:dyDescent="0.3">
      <c r="J7334" s="137">
        <v>994.76</v>
      </c>
      <c r="K7334" s="137">
        <v>994.76</v>
      </c>
      <c r="L7334" s="137">
        <v>0</v>
      </c>
      <c r="M7334" s="137">
        <v>0</v>
      </c>
    </row>
    <row r="7335" spans="10:13" ht="14.4" hidden="1" x14ac:dyDescent="0.3">
      <c r="J7335" s="137">
        <v>25082.58</v>
      </c>
      <c r="K7335" s="137">
        <v>0</v>
      </c>
      <c r="L7335" s="137">
        <v>25082.58</v>
      </c>
      <c r="M7335" s="137">
        <v>0</v>
      </c>
    </row>
    <row r="7336" spans="10:13" ht="14.4" hidden="1" x14ac:dyDescent="0.3">
      <c r="J7336" s="137">
        <v>7058.08</v>
      </c>
      <c r="K7336" s="137">
        <v>0</v>
      </c>
      <c r="L7336" s="137">
        <v>7058.08</v>
      </c>
      <c r="M7336" s="137">
        <v>0</v>
      </c>
    </row>
    <row r="7337" spans="10:13" ht="14.4" hidden="1" x14ac:dyDescent="0.3">
      <c r="J7337" s="137">
        <v>1163.76</v>
      </c>
      <c r="K7337" s="137">
        <v>0</v>
      </c>
      <c r="L7337" s="137">
        <v>1163.76</v>
      </c>
      <c r="M7337" s="137">
        <v>0</v>
      </c>
    </row>
    <row r="7338" spans="10:13" ht="14.4" hidden="1" x14ac:dyDescent="0.3">
      <c r="J7338" s="137">
        <v>550</v>
      </c>
      <c r="K7338" s="137">
        <v>0</v>
      </c>
      <c r="L7338" s="137">
        <v>550</v>
      </c>
      <c r="M7338" s="137">
        <v>0</v>
      </c>
    </row>
    <row r="7339" spans="10:13" ht="14.4" hidden="1" x14ac:dyDescent="0.3">
      <c r="J7339" s="137">
        <v>15098.46</v>
      </c>
      <c r="K7339" s="137">
        <v>13873</v>
      </c>
      <c r="L7339" s="137">
        <v>370.83</v>
      </c>
      <c r="M7339" s="137">
        <v>854.63</v>
      </c>
    </row>
    <row r="7340" spans="10:13" ht="14.4" hidden="1" x14ac:dyDescent="0.3">
      <c r="J7340" s="137">
        <v>8515.35</v>
      </c>
      <c r="K7340" s="137">
        <v>7814</v>
      </c>
      <c r="L7340" s="137">
        <v>219.35</v>
      </c>
      <c r="M7340" s="137">
        <v>482</v>
      </c>
    </row>
    <row r="7341" spans="10:13" ht="14.4" hidden="1" x14ac:dyDescent="0.3">
      <c r="J7341" s="137">
        <v>9000</v>
      </c>
      <c r="K7341" s="137">
        <v>9000</v>
      </c>
      <c r="L7341" s="137">
        <v>0</v>
      </c>
      <c r="M7341" s="137">
        <v>0</v>
      </c>
    </row>
    <row r="7342" spans="10:13" ht="14.4" hidden="1" x14ac:dyDescent="0.3">
      <c r="J7342" s="137">
        <v>15219.8</v>
      </c>
      <c r="K7342" s="137">
        <v>14495.05</v>
      </c>
      <c r="L7342" s="137">
        <v>0</v>
      </c>
      <c r="M7342" s="137">
        <v>724.75</v>
      </c>
    </row>
    <row r="7343" spans="10:13" ht="14.4" hidden="1" x14ac:dyDescent="0.3">
      <c r="J7343" s="137">
        <v>2625</v>
      </c>
      <c r="K7343" s="137">
        <v>2500</v>
      </c>
      <c r="L7343" s="137">
        <v>0</v>
      </c>
      <c r="M7343" s="137">
        <v>125</v>
      </c>
    </row>
    <row r="7344" spans="10:13" ht="14.4" hidden="1" x14ac:dyDescent="0.3">
      <c r="J7344" s="137">
        <v>8463</v>
      </c>
      <c r="K7344" s="137">
        <v>8463</v>
      </c>
      <c r="L7344" s="137">
        <v>0</v>
      </c>
      <c r="M7344" s="137">
        <v>0</v>
      </c>
    </row>
    <row r="7345" spans="10:13" ht="14.4" hidden="1" x14ac:dyDescent="0.3">
      <c r="J7345" s="137">
        <v>319</v>
      </c>
      <c r="K7345" s="137">
        <v>290</v>
      </c>
      <c r="L7345" s="137">
        <v>0</v>
      </c>
      <c r="M7345" s="137">
        <v>29</v>
      </c>
    </row>
    <row r="7346" spans="10:13" ht="14.4" hidden="1" x14ac:dyDescent="0.3">
      <c r="J7346" s="137">
        <v>16417</v>
      </c>
      <c r="K7346" s="137">
        <v>16417</v>
      </c>
      <c r="L7346" s="137">
        <v>0</v>
      </c>
      <c r="M7346" s="137">
        <v>0</v>
      </c>
    </row>
    <row r="7347" spans="10:13" ht="14.4" hidden="1" x14ac:dyDescent="0.3">
      <c r="J7347" s="137">
        <v>2280</v>
      </c>
      <c r="K7347" s="137">
        <v>2280</v>
      </c>
      <c r="L7347" s="137">
        <v>0</v>
      </c>
      <c r="M7347" s="137">
        <v>0</v>
      </c>
    </row>
    <row r="7348" spans="10:13" ht="14.4" hidden="1" x14ac:dyDescent="0.3">
      <c r="J7348" s="137">
        <v>750</v>
      </c>
      <c r="K7348" s="137">
        <v>750</v>
      </c>
      <c r="L7348" s="137">
        <v>0</v>
      </c>
      <c r="M7348" s="137">
        <v>0</v>
      </c>
    </row>
    <row r="7349" spans="10:13" ht="14.4" hidden="1" x14ac:dyDescent="0.3">
      <c r="J7349" s="137">
        <v>7679.1</v>
      </c>
      <c r="K7349" s="137">
        <v>6500</v>
      </c>
      <c r="L7349" s="137">
        <v>484.5</v>
      </c>
      <c r="M7349" s="137">
        <v>694.6</v>
      </c>
    </row>
    <row r="7350" spans="10:13" ht="14.4" hidden="1" x14ac:dyDescent="0.3">
      <c r="J7350" s="137">
        <v>862.5</v>
      </c>
      <c r="K7350" s="137">
        <v>862.5</v>
      </c>
      <c r="L7350" s="137">
        <v>0</v>
      </c>
      <c r="M7350" s="137">
        <v>0</v>
      </c>
    </row>
    <row r="7351" spans="10:13" ht="14.4" hidden="1" x14ac:dyDescent="0.3">
      <c r="J7351" s="137">
        <v>158037.54999999999</v>
      </c>
      <c r="K7351" s="137">
        <v>85129.5</v>
      </c>
      <c r="L7351" s="137">
        <v>58541</v>
      </c>
      <c r="M7351" s="137">
        <v>14367.05</v>
      </c>
    </row>
    <row r="7352" spans="10:13" ht="14.4" hidden="1" x14ac:dyDescent="0.3">
      <c r="J7352" s="137">
        <v>7950</v>
      </c>
      <c r="K7352" s="137">
        <v>7950</v>
      </c>
      <c r="L7352" s="137">
        <v>0</v>
      </c>
      <c r="M7352" s="137">
        <v>0</v>
      </c>
    </row>
    <row r="7353" spans="10:13" ht="14.4" hidden="1" x14ac:dyDescent="0.3">
      <c r="J7353" s="137">
        <v>7979.17</v>
      </c>
      <c r="K7353" s="137">
        <v>7140</v>
      </c>
      <c r="L7353" s="137">
        <v>115.98</v>
      </c>
      <c r="M7353" s="137">
        <v>723.19</v>
      </c>
    </row>
    <row r="7354" spans="10:13" ht="14.4" hidden="1" x14ac:dyDescent="0.3">
      <c r="J7354" s="137">
        <v>5213.5600000000004</v>
      </c>
      <c r="K7354" s="137">
        <v>4739.6000000000004</v>
      </c>
      <c r="L7354" s="137">
        <v>0</v>
      </c>
      <c r="M7354" s="137">
        <v>473.96</v>
      </c>
    </row>
    <row r="7355" spans="10:13" ht="14.4" hidden="1" x14ac:dyDescent="0.3">
      <c r="J7355" s="137">
        <v>13298.5</v>
      </c>
      <c r="K7355" s="137">
        <v>13298.5</v>
      </c>
      <c r="L7355" s="137">
        <v>0</v>
      </c>
      <c r="M7355" s="137">
        <v>0</v>
      </c>
    </row>
    <row r="7356" spans="10:13" ht="14.4" hidden="1" x14ac:dyDescent="0.3">
      <c r="J7356" s="137">
        <v>6352.5</v>
      </c>
      <c r="K7356" s="137">
        <v>6352.5</v>
      </c>
      <c r="L7356" s="137">
        <v>0</v>
      </c>
      <c r="M7356" s="137">
        <v>0</v>
      </c>
    </row>
    <row r="7357" spans="10:13" ht="14.4" hidden="1" x14ac:dyDescent="0.3">
      <c r="J7357" s="137">
        <v>16354.47</v>
      </c>
      <c r="K7357" s="137">
        <v>15050</v>
      </c>
      <c r="L7357" s="137">
        <v>378.74</v>
      </c>
      <c r="M7357" s="137">
        <v>925.73</v>
      </c>
    </row>
    <row r="7358" spans="10:13" ht="14.4" hidden="1" x14ac:dyDescent="0.3">
      <c r="J7358" s="137">
        <v>3798.14</v>
      </c>
      <c r="K7358" s="137">
        <v>3486</v>
      </c>
      <c r="L7358" s="137">
        <v>97.15</v>
      </c>
      <c r="M7358" s="137">
        <v>214.99</v>
      </c>
    </row>
    <row r="7359" spans="10:13" ht="14.4" hidden="1" x14ac:dyDescent="0.3">
      <c r="J7359" s="137">
        <v>9082.24</v>
      </c>
      <c r="K7359" s="137">
        <v>7798.7</v>
      </c>
      <c r="L7359" s="137">
        <v>0</v>
      </c>
      <c r="M7359" s="137">
        <v>1283.54</v>
      </c>
    </row>
    <row r="7360" spans="10:13" ht="14.4" hidden="1" x14ac:dyDescent="0.3">
      <c r="J7360" s="137">
        <v>1250</v>
      </c>
      <c r="K7360" s="137">
        <v>1250</v>
      </c>
      <c r="L7360" s="137">
        <v>0</v>
      </c>
      <c r="M7360" s="137">
        <v>0</v>
      </c>
    </row>
    <row r="7361" spans="10:13" ht="14.4" hidden="1" x14ac:dyDescent="0.3">
      <c r="J7361" s="137">
        <v>8250</v>
      </c>
      <c r="K7361" s="137">
        <v>7500</v>
      </c>
      <c r="L7361" s="137">
        <v>0</v>
      </c>
      <c r="M7361" s="137">
        <v>750</v>
      </c>
    </row>
    <row r="7362" spans="10:13" ht="14.4" hidden="1" x14ac:dyDescent="0.3">
      <c r="J7362" s="137">
        <v>562.01</v>
      </c>
      <c r="K7362" s="137">
        <v>562.01</v>
      </c>
      <c r="L7362" s="137">
        <v>0</v>
      </c>
      <c r="M7362" s="137">
        <v>0</v>
      </c>
    </row>
    <row r="7363" spans="10:13" ht="14.4" hidden="1" x14ac:dyDescent="0.3">
      <c r="J7363" s="137">
        <v>12082.95</v>
      </c>
      <c r="K7363" s="137">
        <v>10984.5</v>
      </c>
      <c r="L7363" s="137">
        <v>0</v>
      </c>
      <c r="M7363" s="137">
        <v>1098.45</v>
      </c>
    </row>
    <row r="7364" spans="10:13" ht="14.4" hidden="1" x14ac:dyDescent="0.3">
      <c r="J7364" s="137">
        <v>4086</v>
      </c>
      <c r="K7364" s="137">
        <v>4086</v>
      </c>
      <c r="L7364" s="137">
        <v>0</v>
      </c>
      <c r="M7364" s="137">
        <v>0</v>
      </c>
    </row>
    <row r="7365" spans="10:13" ht="14.4" hidden="1" x14ac:dyDescent="0.3">
      <c r="J7365" s="137">
        <v>6700</v>
      </c>
      <c r="K7365" s="137">
        <v>6700</v>
      </c>
      <c r="L7365" s="137">
        <v>0</v>
      </c>
      <c r="M7365" s="137">
        <v>0</v>
      </c>
    </row>
    <row r="7366" spans="10:13" ht="14.4" hidden="1" x14ac:dyDescent="0.3">
      <c r="J7366" s="137">
        <v>4100</v>
      </c>
      <c r="K7366" s="137">
        <v>4100</v>
      </c>
      <c r="L7366" s="137">
        <v>0</v>
      </c>
      <c r="M7366" s="137">
        <v>0</v>
      </c>
    </row>
    <row r="7367" spans="10:13" ht="14.4" hidden="1" x14ac:dyDescent="0.3">
      <c r="J7367" s="137">
        <v>1200</v>
      </c>
      <c r="K7367" s="137">
        <v>1200</v>
      </c>
      <c r="L7367" s="137">
        <v>0</v>
      </c>
      <c r="M7367" s="137">
        <v>0</v>
      </c>
    </row>
    <row r="7368" spans="10:13" ht="14.4" hidden="1" x14ac:dyDescent="0.3">
      <c r="J7368" s="137">
        <v>17359.259999999998</v>
      </c>
      <c r="K7368" s="137">
        <v>16984</v>
      </c>
      <c r="L7368" s="137">
        <v>375.26</v>
      </c>
      <c r="M7368" s="137">
        <v>0</v>
      </c>
    </row>
    <row r="7369" spans="10:13" ht="14.4" hidden="1" x14ac:dyDescent="0.3">
      <c r="J7369" s="137">
        <v>1096.24</v>
      </c>
      <c r="K7369" s="137">
        <v>913.53</v>
      </c>
      <c r="L7369" s="137">
        <v>0</v>
      </c>
      <c r="M7369" s="137">
        <v>182.71</v>
      </c>
    </row>
    <row r="7370" spans="10:13" ht="14.4" hidden="1" x14ac:dyDescent="0.3">
      <c r="J7370" s="137">
        <v>6000</v>
      </c>
      <c r="K7370" s="137">
        <v>5660.38</v>
      </c>
      <c r="L7370" s="137">
        <v>0</v>
      </c>
      <c r="M7370" s="137">
        <v>339.62</v>
      </c>
    </row>
    <row r="7371" spans="10:13" ht="14.4" hidden="1" x14ac:dyDescent="0.3">
      <c r="J7371" s="137">
        <v>8080.5</v>
      </c>
      <c r="K7371" s="137">
        <v>8080.5</v>
      </c>
      <c r="L7371" s="137">
        <v>0</v>
      </c>
      <c r="M7371" s="137">
        <v>0</v>
      </c>
    </row>
    <row r="7372" spans="10:13" ht="14.4" hidden="1" x14ac:dyDescent="0.3">
      <c r="J7372" s="137">
        <v>7371</v>
      </c>
      <c r="K7372" s="137">
        <v>7371</v>
      </c>
      <c r="L7372" s="137">
        <v>0</v>
      </c>
      <c r="M7372" s="137">
        <v>0</v>
      </c>
    </row>
    <row r="7373" spans="10:13" ht="14.4" hidden="1" x14ac:dyDescent="0.3">
      <c r="J7373" s="137">
        <v>6234</v>
      </c>
      <c r="K7373" s="137">
        <v>6234</v>
      </c>
      <c r="L7373" s="137">
        <v>0</v>
      </c>
      <c r="M7373" s="137">
        <v>0</v>
      </c>
    </row>
    <row r="7374" spans="10:13" ht="14.4" hidden="1" x14ac:dyDescent="0.3">
      <c r="J7374" s="137">
        <v>2100</v>
      </c>
      <c r="K7374" s="137">
        <v>2100</v>
      </c>
      <c r="L7374" s="137">
        <v>0</v>
      </c>
      <c r="M7374" s="137">
        <v>0</v>
      </c>
    </row>
    <row r="7375" spans="10:13" ht="14.4" hidden="1" x14ac:dyDescent="0.3">
      <c r="J7375" s="137">
        <v>6993.28</v>
      </c>
      <c r="K7375" s="137">
        <v>6993.28</v>
      </c>
      <c r="L7375" s="137">
        <v>0</v>
      </c>
      <c r="M7375" s="137">
        <v>0</v>
      </c>
    </row>
    <row r="7376" spans="10:13" ht="14.4" hidden="1" x14ac:dyDescent="0.3">
      <c r="J7376" s="137">
        <v>4950</v>
      </c>
      <c r="K7376" s="137">
        <v>4950</v>
      </c>
      <c r="L7376" s="137">
        <v>0</v>
      </c>
      <c r="M7376" s="137">
        <v>0</v>
      </c>
    </row>
    <row r="7377" spans="10:13" ht="14.4" hidden="1" x14ac:dyDescent="0.3">
      <c r="J7377" s="137">
        <v>12426</v>
      </c>
      <c r="K7377" s="137">
        <v>10355</v>
      </c>
      <c r="L7377" s="137">
        <v>0</v>
      </c>
      <c r="M7377" s="137">
        <v>2071</v>
      </c>
    </row>
    <row r="7378" spans="10:13" ht="14.4" hidden="1" x14ac:dyDescent="0.3">
      <c r="J7378" s="137">
        <v>1.5</v>
      </c>
      <c r="K7378" s="137">
        <v>1.5</v>
      </c>
      <c r="L7378" s="137">
        <v>0</v>
      </c>
      <c r="M7378" s="137">
        <v>0</v>
      </c>
    </row>
    <row r="7379" spans="10:13" ht="14.4" hidden="1" x14ac:dyDescent="0.3">
      <c r="J7379" s="137">
        <v>1780.8</v>
      </c>
      <c r="K7379" s="137">
        <v>1484</v>
      </c>
      <c r="L7379" s="137">
        <v>0</v>
      </c>
      <c r="M7379" s="137">
        <v>296.8</v>
      </c>
    </row>
    <row r="7380" spans="10:13" ht="14.4" hidden="1" x14ac:dyDescent="0.3">
      <c r="J7380" s="137">
        <v>499.8</v>
      </c>
      <c r="K7380" s="137">
        <v>476</v>
      </c>
      <c r="L7380" s="137">
        <v>0</v>
      </c>
      <c r="M7380" s="137">
        <v>23.8</v>
      </c>
    </row>
    <row r="7381" spans="10:13" ht="14.4" hidden="1" x14ac:dyDescent="0.3">
      <c r="J7381" s="137">
        <v>19186.47</v>
      </c>
      <c r="K7381" s="137">
        <v>19186.47</v>
      </c>
      <c r="L7381" s="137">
        <v>0</v>
      </c>
      <c r="M7381" s="137">
        <v>0</v>
      </c>
    </row>
    <row r="7382" spans="10:13" ht="14.4" hidden="1" x14ac:dyDescent="0.3">
      <c r="J7382" s="137">
        <v>97.91</v>
      </c>
      <c r="K7382" s="137">
        <v>97.91</v>
      </c>
      <c r="L7382" s="137">
        <v>0</v>
      </c>
      <c r="M7382" s="137">
        <v>0</v>
      </c>
    </row>
    <row r="7383" spans="10:13" ht="14.4" hidden="1" x14ac:dyDescent="0.3">
      <c r="J7383" s="137">
        <v>4305.5</v>
      </c>
      <c r="K7383" s="137">
        <v>4305.5</v>
      </c>
      <c r="L7383" s="137">
        <v>0</v>
      </c>
      <c r="M7383" s="137">
        <v>0</v>
      </c>
    </row>
    <row r="7384" spans="10:13" ht="14.4" hidden="1" x14ac:dyDescent="0.3">
      <c r="J7384" s="137">
        <v>4237.3500000000004</v>
      </c>
      <c r="K7384" s="137">
        <v>3900</v>
      </c>
      <c r="L7384" s="137">
        <v>97.5</v>
      </c>
      <c r="M7384" s="137">
        <v>239.85</v>
      </c>
    </row>
    <row r="7385" spans="10:13" ht="14.4" hidden="1" x14ac:dyDescent="0.3">
      <c r="J7385" s="137">
        <v>1620</v>
      </c>
      <c r="K7385" s="137">
        <v>1620</v>
      </c>
      <c r="L7385" s="137">
        <v>0</v>
      </c>
      <c r="M7385" s="137">
        <v>0</v>
      </c>
    </row>
    <row r="7386" spans="10:13" ht="14.4" hidden="1" x14ac:dyDescent="0.3">
      <c r="J7386" s="137">
        <v>51419.58</v>
      </c>
      <c r="K7386" s="137">
        <v>48971.03</v>
      </c>
      <c r="L7386" s="137">
        <v>0</v>
      </c>
      <c r="M7386" s="137">
        <v>2448.5500000000002</v>
      </c>
    </row>
    <row r="7387" spans="10:13" ht="14.4" hidden="1" x14ac:dyDescent="0.3">
      <c r="J7387" s="137">
        <v>4561</v>
      </c>
      <c r="K7387" s="137">
        <v>4561</v>
      </c>
      <c r="L7387" s="137">
        <v>0</v>
      </c>
      <c r="M7387" s="137">
        <v>0</v>
      </c>
    </row>
    <row r="7388" spans="10:13" ht="14.4" hidden="1" x14ac:dyDescent="0.3">
      <c r="J7388" s="137">
        <v>7376.4</v>
      </c>
      <c r="K7388" s="137">
        <v>6147</v>
      </c>
      <c r="L7388" s="137">
        <v>0</v>
      </c>
      <c r="M7388" s="137">
        <v>1229.4000000000001</v>
      </c>
    </row>
    <row r="7389" spans="10:13" ht="14.4" hidden="1" x14ac:dyDescent="0.3">
      <c r="J7389" s="137">
        <v>2680.36</v>
      </c>
      <c r="K7389" s="137">
        <v>2856</v>
      </c>
      <c r="L7389" s="137">
        <v>0</v>
      </c>
      <c r="M7389" s="137">
        <v>-175.64</v>
      </c>
    </row>
    <row r="7390" spans="10:13" ht="14.4" hidden="1" x14ac:dyDescent="0.3">
      <c r="J7390" s="137">
        <v>2044.52</v>
      </c>
      <c r="K7390" s="137">
        <v>2178.5</v>
      </c>
      <c r="L7390" s="137">
        <v>0</v>
      </c>
      <c r="M7390" s="137">
        <v>-133.97999999999999</v>
      </c>
    </row>
    <row r="7391" spans="10:13" ht="14.4" hidden="1" x14ac:dyDescent="0.3">
      <c r="J7391" s="137">
        <v>2815.5</v>
      </c>
      <c r="K7391" s="137">
        <v>3000</v>
      </c>
      <c r="L7391" s="137">
        <v>0</v>
      </c>
      <c r="M7391" s="137">
        <v>-184.5</v>
      </c>
    </row>
    <row r="7392" spans="10:13" ht="14.4" hidden="1" x14ac:dyDescent="0.3">
      <c r="J7392" s="137">
        <v>1395.55</v>
      </c>
      <c r="K7392" s="137">
        <v>1487</v>
      </c>
      <c r="L7392" s="137">
        <v>0</v>
      </c>
      <c r="M7392" s="137">
        <v>-91.45</v>
      </c>
    </row>
    <row r="7393" spans="10:13" ht="14.4" hidden="1" x14ac:dyDescent="0.3">
      <c r="J7393" s="137">
        <v>4692.5</v>
      </c>
      <c r="K7393" s="137">
        <v>5000</v>
      </c>
      <c r="L7393" s="137">
        <v>0</v>
      </c>
      <c r="M7393" s="137">
        <v>-307.5</v>
      </c>
    </row>
    <row r="7394" spans="10:13" ht="14.4" hidden="1" x14ac:dyDescent="0.3">
      <c r="J7394" s="137">
        <v>2815.5</v>
      </c>
      <c r="K7394" s="137">
        <v>3000</v>
      </c>
      <c r="L7394" s="137">
        <v>0</v>
      </c>
      <c r="M7394" s="137">
        <v>-184.5</v>
      </c>
    </row>
    <row r="7395" spans="10:13" ht="14.4" hidden="1" x14ac:dyDescent="0.3">
      <c r="J7395" s="137">
        <v>1548.53</v>
      </c>
      <c r="K7395" s="137">
        <v>1650</v>
      </c>
      <c r="L7395" s="137">
        <v>0</v>
      </c>
      <c r="M7395" s="137">
        <v>-101.47</v>
      </c>
    </row>
    <row r="7396" spans="10:13" ht="14.4" hidden="1" x14ac:dyDescent="0.3">
      <c r="J7396" s="137">
        <v>2673</v>
      </c>
      <c r="K7396" s="137">
        <v>2673</v>
      </c>
      <c r="L7396" s="137">
        <v>0</v>
      </c>
      <c r="M7396" s="137">
        <v>0</v>
      </c>
    </row>
    <row r="7397" spans="10:13" ht="14.4" hidden="1" x14ac:dyDescent="0.3">
      <c r="J7397" s="137">
        <v>6871.5</v>
      </c>
      <c r="K7397" s="137">
        <v>6871.5</v>
      </c>
      <c r="L7397" s="137">
        <v>0</v>
      </c>
      <c r="M7397" s="137">
        <v>0</v>
      </c>
    </row>
    <row r="7398" spans="10:13" ht="14.4" hidden="1" x14ac:dyDescent="0.3">
      <c r="J7398" s="137">
        <v>3848</v>
      </c>
      <c r="K7398" s="137">
        <v>3848</v>
      </c>
      <c r="L7398" s="137">
        <v>0</v>
      </c>
      <c r="M7398" s="137">
        <v>0</v>
      </c>
    </row>
    <row r="7399" spans="10:13" ht="14.4" hidden="1" x14ac:dyDescent="0.3">
      <c r="J7399" s="137">
        <v>3363.5</v>
      </c>
      <c r="K7399" s="137">
        <v>3363.5</v>
      </c>
      <c r="L7399" s="137">
        <v>0</v>
      </c>
      <c r="M7399" s="137">
        <v>0</v>
      </c>
    </row>
    <row r="7400" spans="10:13" ht="14.4" hidden="1" x14ac:dyDescent="0.3">
      <c r="J7400" s="137">
        <v>5487</v>
      </c>
      <c r="K7400" s="137">
        <v>5487</v>
      </c>
      <c r="L7400" s="137">
        <v>0</v>
      </c>
      <c r="M7400" s="137">
        <v>0</v>
      </c>
    </row>
    <row r="7401" spans="10:13" ht="14.4" hidden="1" x14ac:dyDescent="0.3">
      <c r="J7401" s="137">
        <v>76650</v>
      </c>
      <c r="K7401" s="137">
        <v>73000</v>
      </c>
      <c r="L7401" s="137">
        <v>0</v>
      </c>
      <c r="M7401" s="137">
        <v>3650</v>
      </c>
    </row>
    <row r="7402" spans="10:13" ht="14.4" hidden="1" x14ac:dyDescent="0.3">
      <c r="J7402" s="137">
        <v>3659.15</v>
      </c>
      <c r="K7402" s="137">
        <v>3659.15</v>
      </c>
      <c r="L7402" s="137">
        <v>0</v>
      </c>
      <c r="M7402" s="137">
        <v>0</v>
      </c>
    </row>
    <row r="7403" spans="10:13" ht="14.4" hidden="1" x14ac:dyDescent="0.3">
      <c r="J7403" s="137">
        <v>257.24</v>
      </c>
      <c r="K7403" s="137">
        <v>0</v>
      </c>
      <c r="L7403" s="137">
        <v>257.24</v>
      </c>
      <c r="M7403" s="137">
        <v>0</v>
      </c>
    </row>
    <row r="7404" spans="10:13" ht="14.4" hidden="1" x14ac:dyDescent="0.3">
      <c r="J7404" s="137">
        <v>442.2</v>
      </c>
      <c r="K7404" s="137">
        <v>442.2</v>
      </c>
      <c r="L7404" s="137">
        <v>0</v>
      </c>
      <c r="M7404" s="137">
        <v>0</v>
      </c>
    </row>
    <row r="7405" spans="10:13" ht="14.4" hidden="1" x14ac:dyDescent="0.3">
      <c r="J7405" s="137">
        <v>653.79999999999995</v>
      </c>
      <c r="K7405" s="137">
        <v>653.79999999999995</v>
      </c>
      <c r="L7405" s="137">
        <v>0</v>
      </c>
      <c r="M7405" s="137">
        <v>0</v>
      </c>
    </row>
    <row r="7406" spans="10:13" ht="14.4" hidden="1" x14ac:dyDescent="0.3">
      <c r="J7406" s="137">
        <v>6316.4</v>
      </c>
      <c r="K7406" s="137">
        <v>6316.4</v>
      </c>
      <c r="L7406" s="137">
        <v>0</v>
      </c>
      <c r="M7406" s="137">
        <v>0</v>
      </c>
    </row>
    <row r="7407" spans="10:13" ht="14.4" hidden="1" x14ac:dyDescent="0.3">
      <c r="J7407" s="137">
        <v>47.66</v>
      </c>
      <c r="K7407" s="137">
        <v>47.66</v>
      </c>
      <c r="L7407" s="137">
        <v>0</v>
      </c>
      <c r="M7407" s="137">
        <v>0</v>
      </c>
    </row>
    <row r="7408" spans="10:13" ht="14.4" hidden="1" x14ac:dyDescent="0.3">
      <c r="J7408" s="137">
        <v>1973.91</v>
      </c>
      <c r="K7408" s="137">
        <v>1826</v>
      </c>
      <c r="L7408" s="137">
        <v>0</v>
      </c>
      <c r="M7408" s="137">
        <v>147.91</v>
      </c>
    </row>
    <row r="7409" spans="10:13" ht="14.4" hidden="1" x14ac:dyDescent="0.3">
      <c r="J7409" s="137">
        <v>5002</v>
      </c>
      <c r="K7409" s="137">
        <v>5002</v>
      </c>
      <c r="L7409" s="137">
        <v>0</v>
      </c>
      <c r="M7409" s="137">
        <v>0</v>
      </c>
    </row>
    <row r="7410" spans="10:13" ht="14.4" hidden="1" x14ac:dyDescent="0.3">
      <c r="J7410" s="137">
        <v>5837</v>
      </c>
      <c r="K7410" s="137">
        <v>5837</v>
      </c>
      <c r="L7410" s="137">
        <v>0</v>
      </c>
      <c r="M7410" s="137">
        <v>0</v>
      </c>
    </row>
    <row r="7411" spans="10:13" ht="14.4" hidden="1" x14ac:dyDescent="0.3">
      <c r="J7411" s="137">
        <v>1746</v>
      </c>
      <c r="K7411" s="137">
        <v>1746</v>
      </c>
      <c r="L7411" s="137">
        <v>0</v>
      </c>
      <c r="M7411" s="137">
        <v>0</v>
      </c>
    </row>
    <row r="7412" spans="10:13" ht="14.4" hidden="1" x14ac:dyDescent="0.3">
      <c r="J7412" s="137">
        <v>1969</v>
      </c>
      <c r="K7412" s="137">
        <v>1969</v>
      </c>
      <c r="L7412" s="137">
        <v>0</v>
      </c>
      <c r="M7412" s="137">
        <v>0</v>
      </c>
    </row>
    <row r="7413" spans="10:13" ht="14.4" hidden="1" x14ac:dyDescent="0.3">
      <c r="J7413" s="137">
        <v>1366.5</v>
      </c>
      <c r="K7413" s="137">
        <v>1366.5</v>
      </c>
      <c r="L7413" s="137">
        <v>0</v>
      </c>
      <c r="M7413" s="137">
        <v>0</v>
      </c>
    </row>
    <row r="7414" spans="10:13" ht="14.4" hidden="1" x14ac:dyDescent="0.3">
      <c r="J7414" s="137">
        <v>97.24</v>
      </c>
      <c r="K7414" s="137">
        <v>97.24</v>
      </c>
      <c r="L7414" s="137">
        <v>0</v>
      </c>
      <c r="M7414" s="137">
        <v>0</v>
      </c>
    </row>
    <row r="7415" spans="10:13" ht="14.4" hidden="1" x14ac:dyDescent="0.3">
      <c r="J7415" s="137">
        <v>574</v>
      </c>
      <c r="K7415" s="137">
        <v>574</v>
      </c>
      <c r="L7415" s="137">
        <v>0</v>
      </c>
      <c r="M7415" s="137">
        <v>0</v>
      </c>
    </row>
    <row r="7416" spans="10:13" ht="14.4" hidden="1" x14ac:dyDescent="0.3">
      <c r="J7416" s="137">
        <v>440.8</v>
      </c>
      <c r="K7416" s="137">
        <v>440.8</v>
      </c>
      <c r="L7416" s="137">
        <v>0</v>
      </c>
      <c r="M7416" s="137">
        <v>0</v>
      </c>
    </row>
    <row r="7417" spans="10:13" ht="14.4" hidden="1" x14ac:dyDescent="0.3">
      <c r="J7417" s="137">
        <v>86</v>
      </c>
      <c r="K7417" s="137">
        <v>83.04</v>
      </c>
      <c r="L7417" s="137">
        <v>2.96</v>
      </c>
      <c r="M7417" s="137">
        <v>0</v>
      </c>
    </row>
    <row r="7418" spans="10:13" ht="14.4" hidden="1" x14ac:dyDescent="0.3">
      <c r="J7418" s="137">
        <v>170</v>
      </c>
      <c r="K7418" s="137">
        <v>84</v>
      </c>
      <c r="L7418" s="137">
        <v>86</v>
      </c>
      <c r="M7418" s="137">
        <v>0</v>
      </c>
    </row>
    <row r="7419" spans="10:13" ht="14.4" hidden="1" x14ac:dyDescent="0.3">
      <c r="J7419" s="137">
        <v>1188</v>
      </c>
      <c r="K7419" s="137">
        <v>1102</v>
      </c>
      <c r="L7419" s="137">
        <v>86</v>
      </c>
      <c r="M7419" s="137">
        <v>0</v>
      </c>
    </row>
    <row r="7420" spans="10:13" ht="14.4" hidden="1" x14ac:dyDescent="0.3">
      <c r="J7420" s="137">
        <v>17955</v>
      </c>
      <c r="K7420" s="137">
        <v>17955</v>
      </c>
      <c r="L7420" s="137">
        <v>0</v>
      </c>
      <c r="M7420" s="137">
        <v>0</v>
      </c>
    </row>
    <row r="7421" spans="10:13" ht="14.4" hidden="1" x14ac:dyDescent="0.3">
      <c r="J7421" s="137">
        <v>13230</v>
      </c>
      <c r="K7421" s="137">
        <v>13230</v>
      </c>
      <c r="L7421" s="137">
        <v>0</v>
      </c>
      <c r="M7421" s="137">
        <v>0</v>
      </c>
    </row>
    <row r="7422" spans="10:13" ht="14.4" hidden="1" x14ac:dyDescent="0.3">
      <c r="J7422" s="137">
        <v>29265.75</v>
      </c>
      <c r="K7422" s="137">
        <v>29265.75</v>
      </c>
      <c r="L7422" s="137">
        <v>0</v>
      </c>
      <c r="M7422" s="137">
        <v>0</v>
      </c>
    </row>
    <row r="7423" spans="10:13" ht="14.4" hidden="1" x14ac:dyDescent="0.3">
      <c r="J7423" s="137">
        <v>24718.5</v>
      </c>
      <c r="K7423" s="137">
        <v>24718.5</v>
      </c>
      <c r="L7423" s="137">
        <v>0</v>
      </c>
      <c r="M7423" s="137">
        <v>0</v>
      </c>
    </row>
    <row r="7424" spans="10:13" ht="14.4" hidden="1" x14ac:dyDescent="0.3">
      <c r="J7424" s="137">
        <v>617.5</v>
      </c>
      <c r="K7424" s="137">
        <v>617.5</v>
      </c>
      <c r="L7424" s="137">
        <v>0</v>
      </c>
      <c r="M7424" s="137">
        <v>0</v>
      </c>
    </row>
    <row r="7425" spans="10:13" ht="14.4" hidden="1" x14ac:dyDescent="0.3">
      <c r="J7425" s="137">
        <v>21430</v>
      </c>
      <c r="K7425" s="137">
        <v>21430</v>
      </c>
      <c r="L7425" s="137">
        <v>0</v>
      </c>
      <c r="M7425" s="137">
        <v>0</v>
      </c>
    </row>
    <row r="7426" spans="10:13" ht="14.4" hidden="1" x14ac:dyDescent="0.3">
      <c r="J7426" s="137">
        <v>2600</v>
      </c>
      <c r="K7426" s="137">
        <v>2600</v>
      </c>
      <c r="L7426" s="137">
        <v>0</v>
      </c>
      <c r="M7426" s="137">
        <v>0</v>
      </c>
    </row>
    <row r="7427" spans="10:13" ht="14.4" hidden="1" x14ac:dyDescent="0.3">
      <c r="J7427" s="137">
        <v>20748.75</v>
      </c>
      <c r="K7427" s="137">
        <v>18862.5</v>
      </c>
      <c r="L7427" s="137">
        <v>0</v>
      </c>
      <c r="M7427" s="137">
        <v>1886.25</v>
      </c>
    </row>
    <row r="7428" spans="10:13" ht="14.4" hidden="1" x14ac:dyDescent="0.3">
      <c r="J7428" s="137">
        <v>1812.8</v>
      </c>
      <c r="K7428" s="137">
        <v>1648</v>
      </c>
      <c r="L7428" s="137">
        <v>0</v>
      </c>
      <c r="M7428" s="137">
        <v>164.8</v>
      </c>
    </row>
    <row r="7429" spans="10:13" ht="14.4" hidden="1" x14ac:dyDescent="0.3">
      <c r="J7429" s="137">
        <v>8760.4</v>
      </c>
      <c r="K7429" s="137">
        <v>7964</v>
      </c>
      <c r="L7429" s="137">
        <v>0</v>
      </c>
      <c r="M7429" s="137">
        <v>796.4</v>
      </c>
    </row>
    <row r="7430" spans="10:13" ht="14.4" hidden="1" x14ac:dyDescent="0.3">
      <c r="J7430" s="137">
        <v>3495.5</v>
      </c>
      <c r="K7430" s="137">
        <v>3495.5</v>
      </c>
      <c r="L7430" s="137">
        <v>0</v>
      </c>
      <c r="M7430" s="137">
        <v>0</v>
      </c>
    </row>
    <row r="7431" spans="10:13" ht="14.4" hidden="1" x14ac:dyDescent="0.3">
      <c r="J7431" s="137">
        <v>6324.98</v>
      </c>
      <c r="K7431" s="137">
        <v>2923</v>
      </c>
      <c r="L7431" s="137">
        <v>3401.98</v>
      </c>
      <c r="M7431" s="137">
        <v>0</v>
      </c>
    </row>
    <row r="7432" spans="10:13" ht="14.4" hidden="1" x14ac:dyDescent="0.3">
      <c r="J7432" s="137">
        <v>14624</v>
      </c>
      <c r="K7432" s="137">
        <v>14624</v>
      </c>
      <c r="L7432" s="137">
        <v>0</v>
      </c>
      <c r="M7432" s="137">
        <v>0</v>
      </c>
    </row>
    <row r="7433" spans="10:13" ht="14.4" hidden="1" x14ac:dyDescent="0.3">
      <c r="J7433" s="137">
        <v>8114.26</v>
      </c>
      <c r="K7433" s="137">
        <v>5702</v>
      </c>
      <c r="L7433" s="137">
        <v>2412.2600000000002</v>
      </c>
      <c r="M7433" s="137">
        <v>0</v>
      </c>
    </row>
    <row r="7434" spans="10:13" ht="14.4" hidden="1" x14ac:dyDescent="0.3">
      <c r="J7434" s="137">
        <v>4566.1000000000004</v>
      </c>
      <c r="K7434" s="137">
        <v>4151</v>
      </c>
      <c r="L7434" s="137">
        <v>0</v>
      </c>
      <c r="M7434" s="137">
        <v>415.1</v>
      </c>
    </row>
    <row r="7435" spans="10:13" ht="14.4" hidden="1" x14ac:dyDescent="0.3">
      <c r="J7435" s="137">
        <v>22027.7</v>
      </c>
      <c r="K7435" s="137">
        <v>20000</v>
      </c>
      <c r="L7435" s="137">
        <v>26.09</v>
      </c>
      <c r="M7435" s="137">
        <v>2001.61</v>
      </c>
    </row>
    <row r="7436" spans="10:13" ht="14.4" hidden="1" x14ac:dyDescent="0.3">
      <c r="J7436" s="137">
        <v>15206.06</v>
      </c>
      <c r="K7436" s="137">
        <v>8988</v>
      </c>
      <c r="L7436" s="137">
        <v>4839.1400000000003</v>
      </c>
      <c r="M7436" s="137">
        <v>1378.92</v>
      </c>
    </row>
    <row r="7437" spans="10:13" ht="14.4" hidden="1" x14ac:dyDescent="0.3">
      <c r="J7437" s="137">
        <v>3535</v>
      </c>
      <c r="K7437" s="137">
        <v>3535</v>
      </c>
      <c r="L7437" s="137">
        <v>0</v>
      </c>
      <c r="M7437" s="137">
        <v>0</v>
      </c>
    </row>
    <row r="7438" spans="10:13" ht="14.4" hidden="1" x14ac:dyDescent="0.3">
      <c r="J7438" s="137">
        <v>2943.5</v>
      </c>
      <c r="K7438" s="137">
        <v>2943.5</v>
      </c>
      <c r="L7438" s="137">
        <v>0</v>
      </c>
      <c r="M7438" s="137">
        <v>0</v>
      </c>
    </row>
    <row r="7439" spans="10:13" ht="14.4" hidden="1" x14ac:dyDescent="0.3">
      <c r="J7439" s="137">
        <v>89499</v>
      </c>
      <c r="K7439" s="137">
        <v>89469</v>
      </c>
      <c r="L7439" s="137">
        <v>30</v>
      </c>
      <c r="M7439" s="137">
        <v>0</v>
      </c>
    </row>
    <row r="7440" spans="10:13" ht="14.4" hidden="1" x14ac:dyDescent="0.3">
      <c r="J7440" s="137">
        <v>64234.9</v>
      </c>
      <c r="K7440" s="137">
        <v>0</v>
      </c>
      <c r="L7440" s="137">
        <v>64234.9</v>
      </c>
      <c r="M7440" s="137">
        <v>0</v>
      </c>
    </row>
    <row r="7441" spans="10:13" ht="14.4" hidden="1" x14ac:dyDescent="0.3">
      <c r="J7441" s="137">
        <v>3480</v>
      </c>
      <c r="K7441" s="137">
        <v>3480</v>
      </c>
      <c r="L7441" s="137">
        <v>0</v>
      </c>
      <c r="M7441" s="137">
        <v>0</v>
      </c>
    </row>
    <row r="7442" spans="10:13" ht="14.4" hidden="1" x14ac:dyDescent="0.3">
      <c r="J7442" s="137">
        <v>3827</v>
      </c>
      <c r="K7442" s="137">
        <v>3827</v>
      </c>
      <c r="L7442" s="137">
        <v>0</v>
      </c>
      <c r="M7442" s="137">
        <v>0</v>
      </c>
    </row>
    <row r="7443" spans="10:13" ht="14.4" hidden="1" x14ac:dyDescent="0.3">
      <c r="J7443" s="137">
        <v>4815</v>
      </c>
      <c r="K7443" s="137">
        <v>4796</v>
      </c>
      <c r="L7443" s="137">
        <v>19</v>
      </c>
      <c r="M7443" s="137">
        <v>0</v>
      </c>
    </row>
    <row r="7444" spans="10:13" ht="14.4" hidden="1" x14ac:dyDescent="0.3">
      <c r="J7444" s="137">
        <v>2709</v>
      </c>
      <c r="K7444" s="137">
        <v>2709</v>
      </c>
      <c r="L7444" s="137">
        <v>0</v>
      </c>
      <c r="M7444" s="137">
        <v>0</v>
      </c>
    </row>
    <row r="7445" spans="10:13" ht="14.4" hidden="1" x14ac:dyDescent="0.3">
      <c r="J7445" s="137">
        <v>4704</v>
      </c>
      <c r="K7445" s="137">
        <v>4686</v>
      </c>
      <c r="L7445" s="137">
        <v>18</v>
      </c>
      <c r="M7445" s="137">
        <v>0</v>
      </c>
    </row>
    <row r="7446" spans="10:13" ht="14.4" hidden="1" x14ac:dyDescent="0.3">
      <c r="J7446" s="137">
        <v>6765</v>
      </c>
      <c r="K7446" s="137">
        <v>0</v>
      </c>
      <c r="L7446" s="137">
        <v>6765</v>
      </c>
      <c r="M7446" s="137">
        <v>0</v>
      </c>
    </row>
    <row r="7447" spans="10:13" ht="14.4" hidden="1" x14ac:dyDescent="0.3">
      <c r="J7447" s="137">
        <v>14430</v>
      </c>
      <c r="K7447" s="137">
        <v>14430</v>
      </c>
      <c r="L7447" s="137">
        <v>0</v>
      </c>
      <c r="M7447" s="137">
        <v>0</v>
      </c>
    </row>
    <row r="7448" spans="10:13" ht="14.4" hidden="1" x14ac:dyDescent="0.3">
      <c r="J7448" s="137">
        <v>6479</v>
      </c>
      <c r="K7448" s="137">
        <v>6457</v>
      </c>
      <c r="L7448" s="137">
        <v>22</v>
      </c>
      <c r="M7448" s="137">
        <v>0</v>
      </c>
    </row>
    <row r="7449" spans="10:13" ht="14.4" hidden="1" x14ac:dyDescent="0.3">
      <c r="J7449" s="137">
        <v>7883</v>
      </c>
      <c r="K7449" s="137">
        <v>7865</v>
      </c>
      <c r="L7449" s="137">
        <v>18</v>
      </c>
      <c r="M7449" s="137">
        <v>0</v>
      </c>
    </row>
    <row r="7450" spans="10:13" ht="14.4" hidden="1" x14ac:dyDescent="0.3">
      <c r="J7450" s="137">
        <v>4869</v>
      </c>
      <c r="K7450" s="137">
        <v>4851</v>
      </c>
      <c r="L7450" s="137">
        <v>18</v>
      </c>
      <c r="M7450" s="137">
        <v>0</v>
      </c>
    </row>
    <row r="7451" spans="10:13" ht="14.4" hidden="1" x14ac:dyDescent="0.3">
      <c r="J7451" s="137">
        <v>8989</v>
      </c>
      <c r="K7451" s="137">
        <v>8974</v>
      </c>
      <c r="L7451" s="137">
        <v>15</v>
      </c>
      <c r="M7451" s="137">
        <v>0</v>
      </c>
    </row>
    <row r="7452" spans="10:13" ht="14.4" hidden="1" x14ac:dyDescent="0.3">
      <c r="J7452" s="137">
        <v>8000</v>
      </c>
      <c r="K7452" s="137">
        <v>6230</v>
      </c>
      <c r="L7452" s="137">
        <v>1770</v>
      </c>
      <c r="M7452" s="137">
        <v>0</v>
      </c>
    </row>
    <row r="7453" spans="10:13" ht="14.4" hidden="1" x14ac:dyDescent="0.3">
      <c r="J7453" s="137">
        <v>33814.620000000003</v>
      </c>
      <c r="K7453" s="137">
        <v>36030.5</v>
      </c>
      <c r="L7453" s="137">
        <v>0</v>
      </c>
      <c r="M7453" s="137">
        <v>-2215.88</v>
      </c>
    </row>
    <row r="7454" spans="10:13" ht="14.4" hidden="1" x14ac:dyDescent="0.3">
      <c r="J7454" s="137">
        <v>882.35</v>
      </c>
      <c r="K7454" s="137">
        <v>750</v>
      </c>
      <c r="L7454" s="137">
        <v>0</v>
      </c>
      <c r="M7454" s="137">
        <v>0</v>
      </c>
    </row>
    <row r="7455" spans="10:13" ht="14.4" hidden="1" x14ac:dyDescent="0.3">
      <c r="J7455" s="137">
        <v>19400</v>
      </c>
      <c r="K7455" s="137">
        <v>19400</v>
      </c>
      <c r="L7455" s="137">
        <v>0</v>
      </c>
      <c r="M7455" s="137">
        <v>0</v>
      </c>
    </row>
    <row r="7456" spans="10:13" ht="14.4" hidden="1" x14ac:dyDescent="0.3">
      <c r="J7456" s="137">
        <v>7350</v>
      </c>
      <c r="K7456" s="137">
        <v>7350</v>
      </c>
      <c r="L7456" s="137">
        <v>0</v>
      </c>
      <c r="M7456" s="137">
        <v>0</v>
      </c>
    </row>
    <row r="7457" spans="10:13" ht="14.4" hidden="1" x14ac:dyDescent="0.3">
      <c r="J7457" s="137">
        <v>13144</v>
      </c>
      <c r="K7457" s="137">
        <v>13144</v>
      </c>
      <c r="L7457" s="137">
        <v>0</v>
      </c>
      <c r="M7457" s="137">
        <v>0</v>
      </c>
    </row>
    <row r="7458" spans="10:13" ht="14.4" hidden="1" x14ac:dyDescent="0.3">
      <c r="J7458" s="137">
        <v>42767.44</v>
      </c>
      <c r="K7458" s="137">
        <v>39000</v>
      </c>
      <c r="L7458" s="137">
        <v>236.18</v>
      </c>
      <c r="M7458" s="137">
        <v>3531.26</v>
      </c>
    </row>
    <row r="7459" spans="10:13" ht="14.4" hidden="1" x14ac:dyDescent="0.3">
      <c r="J7459" s="137">
        <v>32500</v>
      </c>
      <c r="K7459" s="137">
        <v>32500</v>
      </c>
      <c r="L7459" s="137">
        <v>0</v>
      </c>
      <c r="M7459" s="137">
        <v>0</v>
      </c>
    </row>
    <row r="7460" spans="10:13" ht="14.4" hidden="1" x14ac:dyDescent="0.3">
      <c r="J7460" s="137">
        <v>16742.400000000001</v>
      </c>
      <c r="K7460" s="137">
        <v>13952</v>
      </c>
      <c r="L7460" s="137">
        <v>0</v>
      </c>
      <c r="M7460" s="137">
        <v>2790.4</v>
      </c>
    </row>
    <row r="7461" spans="10:13" ht="14.4" hidden="1" x14ac:dyDescent="0.3">
      <c r="J7461" s="137">
        <v>537.41999999999996</v>
      </c>
      <c r="K7461" s="137">
        <v>507</v>
      </c>
      <c r="L7461" s="137">
        <v>0</v>
      </c>
      <c r="M7461" s="137">
        <v>30.42</v>
      </c>
    </row>
    <row r="7462" spans="10:13" ht="14.4" hidden="1" x14ac:dyDescent="0.3">
      <c r="J7462" s="137">
        <v>554.37</v>
      </c>
      <c r="K7462" s="137">
        <v>554.37</v>
      </c>
      <c r="L7462" s="137">
        <v>0</v>
      </c>
      <c r="M7462" s="137">
        <v>0</v>
      </c>
    </row>
    <row r="7463" spans="10:13" ht="14.4" hidden="1" x14ac:dyDescent="0.3">
      <c r="J7463" s="137">
        <v>24370</v>
      </c>
      <c r="K7463" s="137">
        <v>24370</v>
      </c>
      <c r="L7463" s="137">
        <v>0</v>
      </c>
      <c r="M7463" s="137">
        <v>0</v>
      </c>
    </row>
    <row r="7464" spans="10:13" ht="14.4" hidden="1" x14ac:dyDescent="0.3">
      <c r="J7464" s="137">
        <v>309.60000000000002</v>
      </c>
      <c r="K7464" s="137">
        <v>258</v>
      </c>
      <c r="L7464" s="137">
        <v>0</v>
      </c>
      <c r="M7464" s="137">
        <v>51.6</v>
      </c>
    </row>
    <row r="7465" spans="10:13" ht="14.4" hidden="1" x14ac:dyDescent="0.3">
      <c r="J7465" s="137">
        <v>5000</v>
      </c>
      <c r="K7465" s="137">
        <v>5000</v>
      </c>
      <c r="L7465" s="137">
        <v>0</v>
      </c>
      <c r="M7465" s="137">
        <v>0</v>
      </c>
    </row>
    <row r="7466" spans="10:13" ht="14.4" hidden="1" x14ac:dyDescent="0.3">
      <c r="J7466" s="137">
        <v>506.22</v>
      </c>
      <c r="K7466" s="137">
        <v>0</v>
      </c>
      <c r="L7466" s="137">
        <v>506.22</v>
      </c>
      <c r="M7466" s="137">
        <v>0</v>
      </c>
    </row>
    <row r="7467" spans="10:13" ht="14.4" hidden="1" x14ac:dyDescent="0.3">
      <c r="J7467" s="137">
        <v>6187.32</v>
      </c>
      <c r="K7467" s="137">
        <v>5000</v>
      </c>
      <c r="L7467" s="137">
        <v>639.01</v>
      </c>
      <c r="M7467" s="137">
        <v>548.30999999999995</v>
      </c>
    </row>
    <row r="7468" spans="10:13" ht="14.4" hidden="1" x14ac:dyDescent="0.3">
      <c r="J7468" s="137">
        <v>54849.46</v>
      </c>
      <c r="K7468" s="137">
        <v>44528.1</v>
      </c>
      <c r="L7468" s="137">
        <v>10321.36</v>
      </c>
      <c r="M7468" s="137">
        <v>0</v>
      </c>
    </row>
    <row r="7469" spans="10:13" ht="14.4" hidden="1" x14ac:dyDescent="0.3">
      <c r="J7469" s="137">
        <v>9586.49</v>
      </c>
      <c r="K7469" s="137">
        <v>9586.49</v>
      </c>
      <c r="L7469" s="137">
        <v>0</v>
      </c>
      <c r="M7469" s="137">
        <v>0</v>
      </c>
    </row>
    <row r="7470" spans="10:13" ht="14.4" hidden="1" x14ac:dyDescent="0.3">
      <c r="J7470" s="137">
        <v>1677.64</v>
      </c>
      <c r="K7470" s="137">
        <v>1677.64</v>
      </c>
      <c r="L7470" s="137">
        <v>0</v>
      </c>
      <c r="M7470" s="137">
        <v>0</v>
      </c>
    </row>
    <row r="7471" spans="10:13" ht="14.4" hidden="1" x14ac:dyDescent="0.3">
      <c r="J7471" s="137">
        <v>1437.98</v>
      </c>
      <c r="K7471" s="137">
        <v>1437.98</v>
      </c>
      <c r="L7471" s="137">
        <v>0</v>
      </c>
      <c r="M7471" s="137">
        <v>0</v>
      </c>
    </row>
    <row r="7472" spans="10:13" ht="14.4" hidden="1" x14ac:dyDescent="0.3">
      <c r="J7472" s="137">
        <v>4793.25</v>
      </c>
      <c r="K7472" s="137">
        <v>4793.25</v>
      </c>
      <c r="L7472" s="137">
        <v>0</v>
      </c>
      <c r="M7472" s="137">
        <v>0</v>
      </c>
    </row>
    <row r="7473" spans="10:13" ht="14.4" hidden="1" x14ac:dyDescent="0.3">
      <c r="J7473" s="137">
        <v>1677.64</v>
      </c>
      <c r="K7473" s="137">
        <v>1677.64</v>
      </c>
      <c r="L7473" s="137">
        <v>0</v>
      </c>
      <c r="M7473" s="137">
        <v>0</v>
      </c>
    </row>
    <row r="7474" spans="10:13" ht="14.4" hidden="1" x14ac:dyDescent="0.3">
      <c r="J7474" s="137">
        <v>5715.2</v>
      </c>
      <c r="K7474" s="137">
        <v>5715.2</v>
      </c>
      <c r="L7474" s="137">
        <v>0</v>
      </c>
      <c r="M7474" s="137">
        <v>0</v>
      </c>
    </row>
    <row r="7475" spans="10:13" ht="14.4" hidden="1" x14ac:dyDescent="0.3">
      <c r="J7475" s="137">
        <v>400</v>
      </c>
      <c r="K7475" s="137">
        <v>333.33</v>
      </c>
      <c r="L7475" s="137">
        <v>0</v>
      </c>
      <c r="M7475" s="137">
        <v>66.67</v>
      </c>
    </row>
    <row r="7476" spans="10:13" ht="14.4" hidden="1" x14ac:dyDescent="0.3">
      <c r="J7476" s="137">
        <v>1505</v>
      </c>
      <c r="K7476" s="137">
        <v>1016.9</v>
      </c>
      <c r="L7476" s="137">
        <v>237.27</v>
      </c>
      <c r="M7476" s="137">
        <v>250.83</v>
      </c>
    </row>
    <row r="7477" spans="10:13" ht="14.4" hidden="1" x14ac:dyDescent="0.3">
      <c r="J7477" s="137">
        <v>274.57</v>
      </c>
      <c r="K7477" s="137">
        <v>0</v>
      </c>
      <c r="L7477" s="137">
        <v>249.61</v>
      </c>
      <c r="M7477" s="137">
        <v>24.96</v>
      </c>
    </row>
    <row r="7478" spans="10:13" ht="14.4" hidden="1" x14ac:dyDescent="0.3">
      <c r="J7478" s="137">
        <v>2463.56</v>
      </c>
      <c r="K7478" s="137">
        <v>2463.56</v>
      </c>
      <c r="L7478" s="137">
        <v>0</v>
      </c>
      <c r="M7478" s="137">
        <v>0</v>
      </c>
    </row>
    <row r="7479" spans="10:13" ht="14.4" hidden="1" x14ac:dyDescent="0.3">
      <c r="J7479" s="137">
        <v>6927.29</v>
      </c>
      <c r="K7479" s="137">
        <v>6927.29</v>
      </c>
      <c r="L7479" s="137">
        <v>0</v>
      </c>
      <c r="M7479" s="137">
        <v>0</v>
      </c>
    </row>
    <row r="7480" spans="10:13" ht="14.4" hidden="1" x14ac:dyDescent="0.3">
      <c r="J7480" s="137">
        <v>4950</v>
      </c>
      <c r="K7480" s="137">
        <v>4500</v>
      </c>
      <c r="L7480" s="137">
        <v>0</v>
      </c>
      <c r="M7480" s="137">
        <v>450</v>
      </c>
    </row>
    <row r="7481" spans="10:13" ht="14.4" hidden="1" x14ac:dyDescent="0.3">
      <c r="J7481" s="137">
        <v>5314.5</v>
      </c>
      <c r="K7481" s="137">
        <v>5314.5</v>
      </c>
      <c r="L7481" s="137">
        <v>0</v>
      </c>
      <c r="M7481" s="137">
        <v>0</v>
      </c>
    </row>
    <row r="7482" spans="10:13" ht="14.4" hidden="1" x14ac:dyDescent="0.3">
      <c r="J7482" s="137">
        <v>6217.56</v>
      </c>
      <c r="K7482" s="137">
        <v>6625</v>
      </c>
      <c r="L7482" s="137">
        <v>0</v>
      </c>
      <c r="M7482" s="137">
        <v>-407.44</v>
      </c>
    </row>
    <row r="7483" spans="10:13" ht="14.4" hidden="1" x14ac:dyDescent="0.3">
      <c r="J7483" s="137">
        <v>150000</v>
      </c>
      <c r="K7483" s="137">
        <v>150000</v>
      </c>
      <c r="L7483" s="137">
        <v>0</v>
      </c>
      <c r="M7483" s="137">
        <v>0</v>
      </c>
    </row>
    <row r="7484" spans="10:13" ht="14.4" hidden="1" x14ac:dyDescent="0.3">
      <c r="J7484" s="137">
        <v>6000</v>
      </c>
      <c r="K7484" s="137">
        <v>6000</v>
      </c>
      <c r="L7484" s="137">
        <v>0</v>
      </c>
      <c r="M7484" s="137">
        <v>0</v>
      </c>
    </row>
    <row r="7485" spans="10:13" ht="14.4" hidden="1" x14ac:dyDescent="0.3">
      <c r="J7485" s="137">
        <v>8620.7900000000009</v>
      </c>
      <c r="K7485" s="137">
        <v>2401</v>
      </c>
      <c r="L7485" s="137">
        <v>6219.79</v>
      </c>
      <c r="M7485" s="137">
        <v>0</v>
      </c>
    </row>
    <row r="7486" spans="10:13" ht="14.4" hidden="1" x14ac:dyDescent="0.3">
      <c r="J7486" s="137">
        <v>750</v>
      </c>
      <c r="K7486" s="137">
        <v>0</v>
      </c>
      <c r="L7486" s="137">
        <v>0</v>
      </c>
      <c r="M7486" s="137">
        <v>0</v>
      </c>
    </row>
    <row r="7487" spans="10:13" ht="14.4" hidden="1" x14ac:dyDescent="0.3">
      <c r="J7487" s="137">
        <v>13200</v>
      </c>
      <c r="K7487" s="137">
        <v>13120</v>
      </c>
      <c r="L7487" s="137">
        <v>80</v>
      </c>
      <c r="M7487" s="137">
        <v>0</v>
      </c>
    </row>
    <row r="7488" spans="10:13" ht="14.4" hidden="1" x14ac:dyDescent="0.3">
      <c r="J7488" s="137">
        <v>20850</v>
      </c>
      <c r="K7488" s="137">
        <v>19562</v>
      </c>
      <c r="L7488" s="137">
        <v>1288</v>
      </c>
      <c r="M7488" s="137">
        <v>0</v>
      </c>
    </row>
    <row r="7489" spans="10:13" ht="14.4" hidden="1" x14ac:dyDescent="0.3">
      <c r="J7489" s="137">
        <v>2250</v>
      </c>
      <c r="K7489" s="137">
        <v>1500</v>
      </c>
      <c r="L7489" s="137">
        <v>750</v>
      </c>
      <c r="M7489" s="137">
        <v>0</v>
      </c>
    </row>
    <row r="7490" spans="10:13" ht="14.4" hidden="1" x14ac:dyDescent="0.3">
      <c r="J7490" s="137">
        <v>5000</v>
      </c>
      <c r="K7490" s="137">
        <v>5000</v>
      </c>
      <c r="L7490" s="137">
        <v>0</v>
      </c>
      <c r="M7490" s="137">
        <v>0</v>
      </c>
    </row>
    <row r="7491" spans="10:13" ht="14.4" hidden="1" x14ac:dyDescent="0.3">
      <c r="J7491" s="137">
        <v>543.80999999999995</v>
      </c>
      <c r="K7491" s="137">
        <v>543.80999999999995</v>
      </c>
      <c r="L7491" s="137">
        <v>0</v>
      </c>
      <c r="M7491" s="137">
        <v>0</v>
      </c>
    </row>
    <row r="7492" spans="10:13" ht="14.4" hidden="1" x14ac:dyDescent="0.3">
      <c r="J7492" s="137">
        <v>2362.5</v>
      </c>
      <c r="K7492" s="137">
        <v>0</v>
      </c>
      <c r="L7492" s="137">
        <v>2362.5</v>
      </c>
      <c r="M7492" s="137">
        <v>0</v>
      </c>
    </row>
    <row r="7493" spans="10:13" ht="14.4" hidden="1" x14ac:dyDescent="0.3">
      <c r="J7493" s="137">
        <v>4391.5</v>
      </c>
      <c r="K7493" s="137">
        <v>4391.5</v>
      </c>
      <c r="L7493" s="137">
        <v>0</v>
      </c>
      <c r="M7493" s="137">
        <v>0</v>
      </c>
    </row>
    <row r="7494" spans="10:13" ht="14.4" hidden="1" x14ac:dyDescent="0.3">
      <c r="J7494" s="137">
        <v>1000</v>
      </c>
      <c r="K7494" s="137">
        <v>943.4</v>
      </c>
      <c r="L7494" s="137">
        <v>0</v>
      </c>
      <c r="M7494" s="137">
        <v>56.6</v>
      </c>
    </row>
    <row r="7495" spans="10:13" ht="14.4" hidden="1" x14ac:dyDescent="0.3">
      <c r="J7495" s="137">
        <v>3500</v>
      </c>
      <c r="K7495" s="137">
        <v>3366</v>
      </c>
      <c r="L7495" s="137">
        <v>134</v>
      </c>
      <c r="M7495" s="137">
        <v>0</v>
      </c>
    </row>
    <row r="7496" spans="10:13" ht="14.4" hidden="1" x14ac:dyDescent="0.3">
      <c r="J7496" s="137">
        <v>2900</v>
      </c>
      <c r="K7496" s="137">
        <v>2850.01</v>
      </c>
      <c r="L7496" s="137">
        <v>49.99</v>
      </c>
      <c r="M7496" s="137">
        <v>0</v>
      </c>
    </row>
    <row r="7497" spans="10:13" ht="14.4" hidden="1" x14ac:dyDescent="0.3">
      <c r="J7497" s="137">
        <v>3800</v>
      </c>
      <c r="K7497" s="137">
        <v>3429.08</v>
      </c>
      <c r="L7497" s="137">
        <v>370.92</v>
      </c>
      <c r="M7497" s="137">
        <v>0</v>
      </c>
    </row>
    <row r="7498" spans="10:13" ht="14.4" hidden="1" x14ac:dyDescent="0.3">
      <c r="J7498" s="137">
        <v>3500</v>
      </c>
      <c r="K7498" s="137">
        <v>3366</v>
      </c>
      <c r="L7498" s="137">
        <v>134</v>
      </c>
      <c r="M7498" s="137">
        <v>0</v>
      </c>
    </row>
    <row r="7499" spans="10:13" ht="14.4" hidden="1" x14ac:dyDescent="0.3">
      <c r="J7499" s="137">
        <v>713</v>
      </c>
      <c r="K7499" s="137">
        <v>713</v>
      </c>
      <c r="L7499" s="137">
        <v>0</v>
      </c>
      <c r="M7499" s="137">
        <v>0</v>
      </c>
    </row>
    <row r="7500" spans="10:13" ht="14.4" hidden="1" x14ac:dyDescent="0.3">
      <c r="J7500" s="137">
        <v>800</v>
      </c>
      <c r="K7500" s="137">
        <v>800</v>
      </c>
      <c r="L7500" s="137">
        <v>0</v>
      </c>
      <c r="M7500" s="137">
        <v>0</v>
      </c>
    </row>
    <row r="7501" spans="10:13" ht="14.4" hidden="1" x14ac:dyDescent="0.3">
      <c r="J7501" s="137">
        <v>8793.5</v>
      </c>
      <c r="K7501" s="137">
        <v>8793.5</v>
      </c>
      <c r="L7501" s="137">
        <v>0</v>
      </c>
      <c r="M7501" s="137">
        <v>0</v>
      </c>
    </row>
    <row r="7502" spans="10:13" ht="14.4" hidden="1" x14ac:dyDescent="0.3">
      <c r="J7502" s="137">
        <v>8281.48</v>
      </c>
      <c r="K7502" s="137">
        <v>0</v>
      </c>
      <c r="L7502" s="137">
        <v>8281.48</v>
      </c>
      <c r="M7502" s="137">
        <v>0</v>
      </c>
    </row>
    <row r="7503" spans="10:13" ht="14.4" hidden="1" x14ac:dyDescent="0.3">
      <c r="J7503" s="137">
        <v>30379</v>
      </c>
      <c r="K7503" s="137">
        <v>30379</v>
      </c>
      <c r="L7503" s="137">
        <v>0</v>
      </c>
      <c r="M7503" s="137">
        <v>0</v>
      </c>
    </row>
    <row r="7504" spans="10:13" ht="14.4" hidden="1" x14ac:dyDescent="0.3">
      <c r="J7504" s="137">
        <v>43278.73</v>
      </c>
      <c r="K7504" s="137">
        <v>0</v>
      </c>
      <c r="L7504" s="137">
        <v>43278.73</v>
      </c>
      <c r="M7504" s="137">
        <v>0</v>
      </c>
    </row>
    <row r="7505" spans="10:13" ht="14.4" hidden="1" x14ac:dyDescent="0.3">
      <c r="J7505" s="137">
        <v>162.74</v>
      </c>
      <c r="K7505" s="137">
        <v>162.32</v>
      </c>
      <c r="L7505" s="137">
        <v>0.42</v>
      </c>
      <c r="M7505" s="137">
        <v>0</v>
      </c>
    </row>
    <row r="7506" spans="10:13" ht="14.4" hidden="1" x14ac:dyDescent="0.3">
      <c r="J7506" s="137">
        <v>16240.74</v>
      </c>
      <c r="K7506" s="137">
        <v>17305</v>
      </c>
      <c r="L7506" s="137">
        <v>0</v>
      </c>
      <c r="M7506" s="137">
        <v>-1064.26</v>
      </c>
    </row>
    <row r="7507" spans="10:13" ht="14.4" hidden="1" x14ac:dyDescent="0.3">
      <c r="J7507" s="137">
        <v>2900</v>
      </c>
      <c r="K7507" s="137">
        <v>2822.17</v>
      </c>
      <c r="L7507" s="137">
        <v>77.83</v>
      </c>
      <c r="M7507" s="137">
        <v>0</v>
      </c>
    </row>
    <row r="7508" spans="10:13" ht="14.4" hidden="1" x14ac:dyDescent="0.3">
      <c r="J7508" s="137">
        <v>2068.9</v>
      </c>
      <c r="K7508" s="137">
        <v>2068.9</v>
      </c>
      <c r="L7508" s="137">
        <v>0</v>
      </c>
      <c r="M7508" s="137">
        <v>0</v>
      </c>
    </row>
    <row r="7509" spans="10:13" ht="14.4" hidden="1" x14ac:dyDescent="0.3">
      <c r="J7509" s="137">
        <v>70000</v>
      </c>
      <c r="K7509" s="137">
        <v>70000</v>
      </c>
      <c r="L7509" s="137">
        <v>0</v>
      </c>
      <c r="M7509" s="137">
        <v>0</v>
      </c>
    </row>
    <row r="7510" spans="10:13" ht="14.4" hidden="1" x14ac:dyDescent="0.3">
      <c r="J7510" s="137">
        <v>1782</v>
      </c>
      <c r="K7510" s="137">
        <v>1782</v>
      </c>
      <c r="L7510" s="137">
        <v>0</v>
      </c>
      <c r="M7510" s="137">
        <v>0</v>
      </c>
    </row>
    <row r="7511" spans="10:13" ht="14.4" hidden="1" x14ac:dyDescent="0.3">
      <c r="J7511" s="137">
        <v>756</v>
      </c>
      <c r="K7511" s="137">
        <v>0</v>
      </c>
      <c r="L7511" s="137">
        <v>756</v>
      </c>
      <c r="M7511" s="137">
        <v>0</v>
      </c>
    </row>
    <row r="7512" spans="10:13" ht="14.4" hidden="1" x14ac:dyDescent="0.3">
      <c r="J7512" s="137">
        <v>3548</v>
      </c>
      <c r="K7512" s="137">
        <v>3548</v>
      </c>
      <c r="L7512" s="137">
        <v>0</v>
      </c>
      <c r="M7512" s="137">
        <v>0</v>
      </c>
    </row>
    <row r="7513" spans="10:13" ht="14.4" hidden="1" x14ac:dyDescent="0.3">
      <c r="J7513" s="137">
        <v>10489.39</v>
      </c>
      <c r="K7513" s="137">
        <v>9426.6</v>
      </c>
      <c r="L7513" s="137">
        <v>196.69</v>
      </c>
      <c r="M7513" s="137">
        <v>866.1</v>
      </c>
    </row>
    <row r="7514" spans="10:13" ht="14.4" hidden="1" x14ac:dyDescent="0.3">
      <c r="J7514" s="137">
        <v>1118</v>
      </c>
      <c r="K7514" s="137">
        <v>1118</v>
      </c>
      <c r="L7514" s="137">
        <v>0</v>
      </c>
      <c r="M7514" s="137">
        <v>0</v>
      </c>
    </row>
    <row r="7515" spans="10:13" ht="14.4" hidden="1" x14ac:dyDescent="0.3">
      <c r="J7515" s="137">
        <v>3685</v>
      </c>
      <c r="K7515" s="137">
        <v>3685</v>
      </c>
      <c r="L7515" s="137">
        <v>0</v>
      </c>
      <c r="M7515" s="137">
        <v>0</v>
      </c>
    </row>
    <row r="7516" spans="10:13" ht="14.4" hidden="1" x14ac:dyDescent="0.3">
      <c r="J7516" s="137">
        <v>925</v>
      </c>
      <c r="K7516" s="137">
        <v>925</v>
      </c>
      <c r="L7516" s="137">
        <v>0</v>
      </c>
      <c r="M7516" s="137">
        <v>0</v>
      </c>
    </row>
    <row r="7517" spans="10:13" ht="14.4" hidden="1" x14ac:dyDescent="0.3">
      <c r="J7517" s="137">
        <v>3386</v>
      </c>
      <c r="K7517" s="137">
        <v>3386</v>
      </c>
      <c r="L7517" s="137">
        <v>0</v>
      </c>
      <c r="M7517" s="137">
        <v>0</v>
      </c>
    </row>
    <row r="7518" spans="10:13" ht="14.4" hidden="1" x14ac:dyDescent="0.3">
      <c r="J7518" s="137">
        <v>2392.8000000000002</v>
      </c>
      <c r="K7518" s="137">
        <v>1994</v>
      </c>
      <c r="L7518" s="137">
        <v>0</v>
      </c>
      <c r="M7518" s="137">
        <v>398.8</v>
      </c>
    </row>
    <row r="7519" spans="10:13" ht="14.4" hidden="1" x14ac:dyDescent="0.3">
      <c r="J7519" s="137">
        <v>3103.8</v>
      </c>
      <c r="K7519" s="137">
        <v>2586.5</v>
      </c>
      <c r="L7519" s="137">
        <v>0</v>
      </c>
      <c r="M7519" s="137">
        <v>517.29999999999995</v>
      </c>
    </row>
    <row r="7520" spans="10:13" ht="14.4" hidden="1" x14ac:dyDescent="0.3">
      <c r="J7520" s="137">
        <v>135</v>
      </c>
      <c r="K7520" s="137">
        <v>112.5</v>
      </c>
      <c r="L7520" s="137">
        <v>0</v>
      </c>
      <c r="M7520" s="137">
        <v>22.5</v>
      </c>
    </row>
    <row r="7521" spans="10:13" ht="14.4" hidden="1" x14ac:dyDescent="0.3">
      <c r="J7521" s="137">
        <v>2400</v>
      </c>
      <c r="K7521" s="137">
        <v>2000</v>
      </c>
      <c r="L7521" s="137">
        <v>0</v>
      </c>
      <c r="M7521" s="137">
        <v>400</v>
      </c>
    </row>
    <row r="7522" spans="10:13" ht="14.4" hidden="1" x14ac:dyDescent="0.3">
      <c r="J7522" s="137">
        <v>18387.240000000002</v>
      </c>
      <c r="K7522" s="137">
        <v>15318.5</v>
      </c>
      <c r="L7522" s="137">
        <v>4.2</v>
      </c>
      <c r="M7522" s="137">
        <v>3064.54</v>
      </c>
    </row>
    <row r="7523" spans="10:13" ht="14.4" hidden="1" x14ac:dyDescent="0.3">
      <c r="J7523" s="137">
        <v>7145</v>
      </c>
      <c r="K7523" s="137">
        <v>6785</v>
      </c>
      <c r="L7523" s="137">
        <v>360</v>
      </c>
      <c r="M7523" s="137">
        <v>0</v>
      </c>
    </row>
    <row r="7524" spans="10:13" ht="14.4" hidden="1" x14ac:dyDescent="0.3">
      <c r="J7524" s="137">
        <v>2475</v>
      </c>
      <c r="K7524" s="137">
        <v>2250</v>
      </c>
      <c r="L7524" s="137">
        <v>225</v>
      </c>
      <c r="M7524" s="137">
        <v>0</v>
      </c>
    </row>
    <row r="7525" spans="10:13" ht="14.4" hidden="1" x14ac:dyDescent="0.3">
      <c r="J7525" s="137">
        <v>2417.88</v>
      </c>
      <c r="K7525" s="137">
        <v>1607.5</v>
      </c>
      <c r="L7525" s="137">
        <v>710</v>
      </c>
      <c r="M7525" s="137">
        <v>100.38</v>
      </c>
    </row>
    <row r="7526" spans="10:13" ht="14.4" hidden="1" x14ac:dyDescent="0.3">
      <c r="J7526" s="137">
        <v>5898.5</v>
      </c>
      <c r="K7526" s="137">
        <v>5830.5</v>
      </c>
      <c r="L7526" s="137">
        <v>68</v>
      </c>
      <c r="M7526" s="137">
        <v>0</v>
      </c>
    </row>
    <row r="7527" spans="10:13" ht="14.4" hidden="1" x14ac:dyDescent="0.3">
      <c r="J7527" s="137">
        <v>850</v>
      </c>
      <c r="K7527" s="137">
        <v>850</v>
      </c>
      <c r="L7527" s="137">
        <v>0</v>
      </c>
      <c r="M7527" s="137">
        <v>0</v>
      </c>
    </row>
    <row r="7528" spans="10:13" ht="14.4" hidden="1" x14ac:dyDescent="0.3">
      <c r="J7528" s="137">
        <v>42223</v>
      </c>
      <c r="K7528" s="137">
        <v>42223</v>
      </c>
      <c r="L7528" s="137">
        <v>0</v>
      </c>
      <c r="M7528" s="137">
        <v>0</v>
      </c>
    </row>
    <row r="7529" spans="10:13" ht="14.4" hidden="1" x14ac:dyDescent="0.3">
      <c r="J7529" s="137">
        <v>3731.07</v>
      </c>
      <c r="K7529" s="137">
        <v>3423</v>
      </c>
      <c r="L7529" s="137">
        <v>0</v>
      </c>
      <c r="M7529" s="137">
        <v>308.07</v>
      </c>
    </row>
    <row r="7530" spans="10:13" ht="14.4" hidden="1" x14ac:dyDescent="0.3">
      <c r="J7530" s="137">
        <v>1300</v>
      </c>
      <c r="K7530" s="137">
        <v>1300</v>
      </c>
      <c r="L7530" s="137">
        <v>0</v>
      </c>
      <c r="M7530" s="137">
        <v>0</v>
      </c>
    </row>
    <row r="7531" spans="10:13" ht="14.4" hidden="1" x14ac:dyDescent="0.3">
      <c r="J7531" s="137">
        <v>21433.74</v>
      </c>
      <c r="K7531" s="137">
        <v>22838.3</v>
      </c>
      <c r="L7531" s="137">
        <v>0</v>
      </c>
      <c r="M7531" s="137">
        <v>-1404.56</v>
      </c>
    </row>
    <row r="7532" spans="10:13" ht="14.4" hidden="1" x14ac:dyDescent="0.3">
      <c r="J7532" s="137">
        <v>19833</v>
      </c>
      <c r="K7532" s="137">
        <v>16527.5</v>
      </c>
      <c r="L7532" s="137">
        <v>0</v>
      </c>
      <c r="M7532" s="137">
        <v>3305.5</v>
      </c>
    </row>
    <row r="7533" spans="10:13" ht="14.4" hidden="1" x14ac:dyDescent="0.3">
      <c r="J7533" s="137">
        <v>1454.4</v>
      </c>
      <c r="K7533" s="137">
        <v>1212</v>
      </c>
      <c r="L7533" s="137">
        <v>0</v>
      </c>
      <c r="M7533" s="137">
        <v>242.4</v>
      </c>
    </row>
    <row r="7534" spans="10:13" ht="14.4" hidden="1" x14ac:dyDescent="0.3">
      <c r="J7534" s="137">
        <v>6463.2</v>
      </c>
      <c r="K7534" s="137">
        <v>4621</v>
      </c>
      <c r="L7534" s="137">
        <v>783</v>
      </c>
      <c r="M7534" s="137">
        <v>1059.2</v>
      </c>
    </row>
    <row r="7535" spans="10:13" ht="14.4" hidden="1" x14ac:dyDescent="0.3">
      <c r="J7535" s="137">
        <v>12628.88</v>
      </c>
      <c r="K7535" s="137">
        <v>10524.07</v>
      </c>
      <c r="L7535" s="137">
        <v>0</v>
      </c>
      <c r="M7535" s="137">
        <v>2104.81</v>
      </c>
    </row>
    <row r="7536" spans="10:13" ht="14.4" hidden="1" x14ac:dyDescent="0.3">
      <c r="J7536" s="137">
        <v>49329</v>
      </c>
      <c r="K7536" s="137">
        <v>46980</v>
      </c>
      <c r="L7536" s="137">
        <v>0</v>
      </c>
      <c r="M7536" s="137">
        <v>2349</v>
      </c>
    </row>
    <row r="7537" spans="10:13" ht="14.4" hidden="1" x14ac:dyDescent="0.3">
      <c r="J7537" s="137">
        <v>4804</v>
      </c>
      <c r="K7537" s="137">
        <v>4804</v>
      </c>
      <c r="L7537" s="137">
        <v>0</v>
      </c>
      <c r="M7537" s="137">
        <v>0</v>
      </c>
    </row>
    <row r="7538" spans="10:13" ht="14.4" hidden="1" x14ac:dyDescent="0.3">
      <c r="J7538" s="137">
        <v>23247</v>
      </c>
      <c r="K7538" s="137">
        <v>23247</v>
      </c>
      <c r="L7538" s="137">
        <v>0</v>
      </c>
      <c r="M7538" s="137">
        <v>0</v>
      </c>
    </row>
    <row r="7539" spans="10:13" ht="14.4" hidden="1" x14ac:dyDescent="0.3">
      <c r="J7539" s="137">
        <v>2435.9299999999998</v>
      </c>
      <c r="K7539" s="137">
        <v>2242</v>
      </c>
      <c r="L7539" s="137">
        <v>56.05</v>
      </c>
      <c r="M7539" s="137">
        <v>137.88</v>
      </c>
    </row>
    <row r="7540" spans="10:13" ht="14.4" hidden="1" x14ac:dyDescent="0.3">
      <c r="J7540" s="137">
        <v>3511.85</v>
      </c>
      <c r="K7540" s="137">
        <v>2880</v>
      </c>
      <c r="L7540" s="137">
        <v>46.54</v>
      </c>
      <c r="M7540" s="137">
        <v>585.30999999999995</v>
      </c>
    </row>
    <row r="7541" spans="10:13" ht="14.4" hidden="1" x14ac:dyDescent="0.3">
      <c r="J7541" s="137">
        <v>10354.36</v>
      </c>
      <c r="K7541" s="137">
        <v>9578.5</v>
      </c>
      <c r="L7541" s="137">
        <v>0</v>
      </c>
      <c r="M7541" s="137">
        <v>775.86</v>
      </c>
    </row>
    <row r="7542" spans="10:13" ht="14.4" hidden="1" x14ac:dyDescent="0.3">
      <c r="J7542" s="137">
        <v>2016</v>
      </c>
      <c r="K7542" s="137">
        <v>1680</v>
      </c>
      <c r="L7542" s="137">
        <v>0</v>
      </c>
      <c r="M7542" s="137">
        <v>336</v>
      </c>
    </row>
    <row r="7543" spans="10:13" ht="14.4" hidden="1" x14ac:dyDescent="0.3">
      <c r="J7543" s="137">
        <v>3120</v>
      </c>
      <c r="K7543" s="137">
        <v>3120</v>
      </c>
      <c r="L7543" s="137">
        <v>0</v>
      </c>
      <c r="M7543" s="137">
        <v>0</v>
      </c>
    </row>
    <row r="7544" spans="10:13" ht="14.4" hidden="1" x14ac:dyDescent="0.3">
      <c r="J7544" s="137">
        <v>2184</v>
      </c>
      <c r="K7544" s="137">
        <v>1820</v>
      </c>
      <c r="L7544" s="137">
        <v>0</v>
      </c>
      <c r="M7544" s="137">
        <v>364</v>
      </c>
    </row>
    <row r="7545" spans="10:13" ht="14.4" hidden="1" x14ac:dyDescent="0.3">
      <c r="J7545" s="137">
        <v>2361.6</v>
      </c>
      <c r="K7545" s="137">
        <v>1968</v>
      </c>
      <c r="L7545" s="137">
        <v>0</v>
      </c>
      <c r="M7545" s="137">
        <v>393.6</v>
      </c>
    </row>
    <row r="7546" spans="10:13" ht="14.4" hidden="1" x14ac:dyDescent="0.3">
      <c r="J7546" s="137">
        <v>12704</v>
      </c>
      <c r="K7546" s="137">
        <v>12704</v>
      </c>
      <c r="L7546" s="137">
        <v>0</v>
      </c>
      <c r="M7546" s="137">
        <v>0</v>
      </c>
    </row>
    <row r="7547" spans="10:13" ht="14.4" hidden="1" x14ac:dyDescent="0.3">
      <c r="J7547" s="137">
        <v>1144.76</v>
      </c>
      <c r="K7547" s="137">
        <v>1057</v>
      </c>
      <c r="L7547" s="137">
        <v>87.759999999999991</v>
      </c>
      <c r="M7547" s="137">
        <v>0</v>
      </c>
    </row>
    <row r="7548" spans="10:13" ht="14.4" hidden="1" x14ac:dyDescent="0.3">
      <c r="J7548" s="137">
        <v>4650</v>
      </c>
      <c r="K7548" s="137">
        <v>4650</v>
      </c>
      <c r="L7548" s="137">
        <v>0</v>
      </c>
      <c r="M7548" s="137">
        <v>0</v>
      </c>
    </row>
    <row r="7549" spans="10:13" ht="14.4" hidden="1" x14ac:dyDescent="0.3">
      <c r="J7549" s="137">
        <v>1500</v>
      </c>
      <c r="K7549" s="137">
        <v>1500</v>
      </c>
      <c r="L7549" s="137">
        <v>0</v>
      </c>
      <c r="M7549" s="137">
        <v>0</v>
      </c>
    </row>
    <row r="7550" spans="10:13" ht="14.4" hidden="1" x14ac:dyDescent="0.3">
      <c r="J7550" s="137">
        <v>859.79</v>
      </c>
      <c r="K7550" s="137">
        <v>859.79</v>
      </c>
      <c r="L7550" s="137">
        <v>0</v>
      </c>
      <c r="M7550" s="137">
        <v>0</v>
      </c>
    </row>
    <row r="7551" spans="10:13" ht="14.4" hidden="1" x14ac:dyDescent="0.3">
      <c r="J7551" s="137">
        <v>5473.02</v>
      </c>
      <c r="K7551" s="137">
        <v>5212.3999999999996</v>
      </c>
      <c r="L7551" s="137">
        <v>0</v>
      </c>
      <c r="M7551" s="137">
        <v>260.62</v>
      </c>
    </row>
    <row r="7552" spans="10:13" ht="14.4" hidden="1" x14ac:dyDescent="0.3">
      <c r="J7552" s="137">
        <v>14168.17</v>
      </c>
      <c r="K7552" s="137">
        <v>11804</v>
      </c>
      <c r="L7552" s="137">
        <v>2.81</v>
      </c>
      <c r="M7552" s="137">
        <v>2361.36</v>
      </c>
    </row>
    <row r="7553" spans="10:13" ht="14.4" hidden="1" x14ac:dyDescent="0.3">
      <c r="J7553" s="137">
        <v>5363.5</v>
      </c>
      <c r="K7553" s="137">
        <v>2349</v>
      </c>
      <c r="L7553" s="137">
        <v>3014.5</v>
      </c>
      <c r="M7553" s="137">
        <v>0</v>
      </c>
    </row>
    <row r="7554" spans="10:13" ht="14.4" hidden="1" x14ac:dyDescent="0.3">
      <c r="J7554" s="137">
        <v>377.3</v>
      </c>
      <c r="K7554" s="137">
        <v>0</v>
      </c>
      <c r="L7554" s="137">
        <v>377.3</v>
      </c>
      <c r="M7554" s="137">
        <v>0</v>
      </c>
    </row>
    <row r="7555" spans="10:13" ht="14.4" hidden="1" x14ac:dyDescent="0.3">
      <c r="J7555" s="137">
        <v>4337</v>
      </c>
      <c r="K7555" s="137">
        <v>4337</v>
      </c>
      <c r="L7555" s="137">
        <v>0</v>
      </c>
      <c r="M7555" s="137">
        <v>0</v>
      </c>
    </row>
    <row r="7556" spans="10:13" ht="14.4" hidden="1" x14ac:dyDescent="0.3">
      <c r="J7556" s="137">
        <v>16500</v>
      </c>
      <c r="K7556" s="137">
        <v>16500</v>
      </c>
      <c r="L7556" s="137">
        <v>0</v>
      </c>
      <c r="M7556" s="137">
        <v>0</v>
      </c>
    </row>
    <row r="7557" spans="10:13" ht="14.4" hidden="1" x14ac:dyDescent="0.3">
      <c r="J7557" s="137">
        <v>19289</v>
      </c>
      <c r="K7557" s="137">
        <v>19289</v>
      </c>
      <c r="L7557" s="137">
        <v>0</v>
      </c>
      <c r="M7557" s="137">
        <v>0</v>
      </c>
    </row>
    <row r="7558" spans="10:13" ht="14.4" hidden="1" x14ac:dyDescent="0.3">
      <c r="J7558" s="137">
        <v>5339.38</v>
      </c>
      <c r="K7558" s="137">
        <v>0</v>
      </c>
      <c r="L7558" s="137">
        <v>5339.38</v>
      </c>
      <c r="M7558" s="137">
        <v>0</v>
      </c>
    </row>
    <row r="7559" spans="10:13" ht="14.4" hidden="1" x14ac:dyDescent="0.3">
      <c r="J7559" s="137">
        <v>10236.5</v>
      </c>
      <c r="K7559" s="137">
        <v>10236.5</v>
      </c>
      <c r="L7559" s="137">
        <v>0</v>
      </c>
      <c r="M7559" s="137">
        <v>0</v>
      </c>
    </row>
    <row r="7560" spans="10:13" ht="14.4" hidden="1" x14ac:dyDescent="0.3">
      <c r="J7560" s="137">
        <v>41687.5</v>
      </c>
      <c r="K7560" s="137">
        <v>41687.5</v>
      </c>
      <c r="L7560" s="137">
        <v>0</v>
      </c>
      <c r="M7560" s="137">
        <v>0</v>
      </c>
    </row>
    <row r="7561" spans="10:13" ht="14.4" hidden="1" x14ac:dyDescent="0.3">
      <c r="J7561" s="137">
        <v>16947.72</v>
      </c>
      <c r="K7561" s="137">
        <v>9558</v>
      </c>
      <c r="L7561" s="137">
        <v>7389.72</v>
      </c>
      <c r="M7561" s="137">
        <v>0</v>
      </c>
    </row>
    <row r="7562" spans="10:13" ht="14.4" hidden="1" x14ac:dyDescent="0.3">
      <c r="J7562" s="137">
        <v>2270.4</v>
      </c>
      <c r="K7562" s="137">
        <v>1892</v>
      </c>
      <c r="L7562" s="137">
        <v>0</v>
      </c>
      <c r="M7562" s="137">
        <v>378.4</v>
      </c>
    </row>
    <row r="7563" spans="10:13" ht="14.4" hidden="1" x14ac:dyDescent="0.3">
      <c r="J7563" s="137">
        <v>26857.5</v>
      </c>
      <c r="K7563" s="137">
        <v>26857.5</v>
      </c>
      <c r="L7563" s="137">
        <v>0</v>
      </c>
      <c r="M7563" s="137">
        <v>0</v>
      </c>
    </row>
    <row r="7564" spans="10:13" ht="14.4" hidden="1" x14ac:dyDescent="0.3">
      <c r="J7564" s="137">
        <v>3600</v>
      </c>
      <c r="K7564" s="137">
        <v>3600</v>
      </c>
      <c r="L7564" s="137">
        <v>0</v>
      </c>
      <c r="M7564" s="137">
        <v>0</v>
      </c>
    </row>
    <row r="7565" spans="10:13" ht="14.4" hidden="1" x14ac:dyDescent="0.3">
      <c r="J7565" s="137">
        <v>1958601.5</v>
      </c>
      <c r="K7565" s="137">
        <v>223801.5</v>
      </c>
      <c r="L7565" s="137">
        <v>1734800</v>
      </c>
      <c r="M7565" s="137">
        <v>0</v>
      </c>
    </row>
    <row r="7566" spans="10:13" ht="14.4" hidden="1" x14ac:dyDescent="0.3">
      <c r="J7566" s="137">
        <v>9975</v>
      </c>
      <c r="K7566" s="137">
        <v>9500</v>
      </c>
      <c r="L7566" s="137">
        <v>0</v>
      </c>
      <c r="M7566" s="137">
        <v>475</v>
      </c>
    </row>
    <row r="7567" spans="10:13" ht="14.4" hidden="1" x14ac:dyDescent="0.3">
      <c r="J7567" s="137">
        <v>898.31</v>
      </c>
      <c r="K7567" s="137">
        <v>812</v>
      </c>
      <c r="L7567" s="137">
        <v>19</v>
      </c>
      <c r="M7567" s="137">
        <v>67.31</v>
      </c>
    </row>
    <row r="7568" spans="10:13" ht="14.4" hidden="1" x14ac:dyDescent="0.3">
      <c r="J7568" s="137">
        <v>2572.8000000000002</v>
      </c>
      <c r="K7568" s="137">
        <v>2144</v>
      </c>
      <c r="L7568" s="137">
        <v>0</v>
      </c>
      <c r="M7568" s="137">
        <v>428.8</v>
      </c>
    </row>
    <row r="7569" spans="10:13" ht="14.4" hidden="1" x14ac:dyDescent="0.3">
      <c r="J7569" s="137">
        <v>4472</v>
      </c>
      <c r="K7569" s="137">
        <v>4472</v>
      </c>
      <c r="L7569" s="137">
        <v>0</v>
      </c>
      <c r="M7569" s="137">
        <v>0</v>
      </c>
    </row>
    <row r="7570" spans="10:13" ht="14.4" hidden="1" x14ac:dyDescent="0.3">
      <c r="J7570" s="137">
        <v>149.1</v>
      </c>
      <c r="K7570" s="137">
        <v>149.1</v>
      </c>
      <c r="L7570" s="137">
        <v>0</v>
      </c>
      <c r="M7570" s="137">
        <v>0</v>
      </c>
    </row>
    <row r="7571" spans="10:13" ht="14.4" hidden="1" x14ac:dyDescent="0.3">
      <c r="J7571" s="137">
        <v>6500</v>
      </c>
      <c r="K7571" s="137">
        <v>6500</v>
      </c>
      <c r="L7571" s="137">
        <v>0</v>
      </c>
      <c r="M7571" s="137">
        <v>0</v>
      </c>
    </row>
    <row r="7572" spans="10:13" ht="14.4" hidden="1" x14ac:dyDescent="0.3">
      <c r="J7572" s="137">
        <v>212.88</v>
      </c>
      <c r="K7572" s="137">
        <v>119.17</v>
      </c>
      <c r="L7572" s="137">
        <v>93.71</v>
      </c>
      <c r="M7572" s="137">
        <v>0</v>
      </c>
    </row>
    <row r="7573" spans="10:13" ht="14.4" hidden="1" x14ac:dyDescent="0.3">
      <c r="J7573" s="137">
        <v>2741.93</v>
      </c>
      <c r="K7573" s="137">
        <v>2741.93</v>
      </c>
      <c r="L7573" s="137">
        <v>0</v>
      </c>
      <c r="M7573" s="137">
        <v>0</v>
      </c>
    </row>
    <row r="7574" spans="10:13" ht="14.4" hidden="1" x14ac:dyDescent="0.3">
      <c r="J7574" s="137">
        <v>1915</v>
      </c>
      <c r="K7574" s="137">
        <v>1915</v>
      </c>
      <c r="L7574" s="137">
        <v>0</v>
      </c>
      <c r="M7574" s="137">
        <v>0</v>
      </c>
    </row>
    <row r="7575" spans="10:13" ht="14.4" hidden="1" x14ac:dyDescent="0.3">
      <c r="J7575" s="137">
        <v>2900</v>
      </c>
      <c r="K7575" s="137">
        <v>2900</v>
      </c>
      <c r="L7575" s="137">
        <v>0</v>
      </c>
      <c r="M7575" s="137">
        <v>0</v>
      </c>
    </row>
    <row r="7576" spans="10:13" ht="14.4" hidden="1" x14ac:dyDescent="0.3">
      <c r="J7576" s="137">
        <v>4406.3999999999996</v>
      </c>
      <c r="K7576" s="137">
        <v>3672</v>
      </c>
      <c r="L7576" s="137">
        <v>0</v>
      </c>
      <c r="M7576" s="137">
        <v>734.4</v>
      </c>
    </row>
    <row r="7577" spans="10:13" ht="14.4" hidden="1" x14ac:dyDescent="0.3">
      <c r="J7577" s="137">
        <v>506.61</v>
      </c>
      <c r="K7577" s="137">
        <v>465.3</v>
      </c>
      <c r="L7577" s="137">
        <v>12.63</v>
      </c>
      <c r="M7577" s="137">
        <v>28.68</v>
      </c>
    </row>
    <row r="7578" spans="10:13" ht="14.4" hidden="1" x14ac:dyDescent="0.3">
      <c r="J7578" s="137">
        <v>6850</v>
      </c>
      <c r="K7578" s="137">
        <v>6850</v>
      </c>
      <c r="L7578" s="137">
        <v>0</v>
      </c>
      <c r="M7578" s="137">
        <v>0</v>
      </c>
    </row>
    <row r="7579" spans="10:13" ht="14.4" hidden="1" x14ac:dyDescent="0.3">
      <c r="J7579" s="137">
        <v>164.96</v>
      </c>
      <c r="K7579" s="137">
        <v>133.03</v>
      </c>
      <c r="L7579" s="137">
        <v>0</v>
      </c>
      <c r="M7579" s="137">
        <v>31.93</v>
      </c>
    </row>
    <row r="7580" spans="10:13" ht="14.4" hidden="1" x14ac:dyDescent="0.3">
      <c r="J7580" s="137">
        <v>25267</v>
      </c>
      <c r="K7580" s="137">
        <v>22970</v>
      </c>
      <c r="L7580" s="137">
        <v>0</v>
      </c>
      <c r="M7580" s="137">
        <v>2297</v>
      </c>
    </row>
    <row r="7581" spans="10:13" ht="14.4" hidden="1" x14ac:dyDescent="0.3">
      <c r="J7581" s="137">
        <v>10350.450000000001</v>
      </c>
      <c r="K7581" s="137">
        <v>9409.5</v>
      </c>
      <c r="L7581" s="137">
        <v>0</v>
      </c>
      <c r="M7581" s="137">
        <v>940.95</v>
      </c>
    </row>
    <row r="7582" spans="10:13" ht="14.4" hidden="1" x14ac:dyDescent="0.3">
      <c r="J7582" s="137">
        <v>6500</v>
      </c>
      <c r="K7582" s="137">
        <v>6500</v>
      </c>
      <c r="L7582" s="137">
        <v>0</v>
      </c>
      <c r="M7582" s="137">
        <v>0</v>
      </c>
    </row>
    <row r="7583" spans="10:13" ht="14.4" hidden="1" x14ac:dyDescent="0.3">
      <c r="J7583" s="137">
        <v>210</v>
      </c>
      <c r="K7583" s="137">
        <v>210</v>
      </c>
      <c r="L7583" s="137">
        <v>0</v>
      </c>
      <c r="M7583" s="137">
        <v>0</v>
      </c>
    </row>
    <row r="7584" spans="10:13" ht="14.4" hidden="1" x14ac:dyDescent="0.3">
      <c r="J7584" s="137">
        <v>962</v>
      </c>
      <c r="K7584" s="137">
        <v>962</v>
      </c>
      <c r="L7584" s="137">
        <v>0</v>
      </c>
      <c r="M7584" s="137">
        <v>0</v>
      </c>
    </row>
    <row r="7585" spans="10:13" ht="14.4" hidden="1" x14ac:dyDescent="0.3">
      <c r="J7585" s="137">
        <v>8826.99</v>
      </c>
      <c r="K7585" s="137">
        <v>7500</v>
      </c>
      <c r="L7585" s="137">
        <v>1326.99</v>
      </c>
      <c r="M7585" s="137">
        <v>0</v>
      </c>
    </row>
    <row r="7586" spans="10:13" ht="14.4" hidden="1" x14ac:dyDescent="0.3">
      <c r="J7586" s="137">
        <v>64907.5</v>
      </c>
      <c r="K7586" s="137">
        <v>64815.5</v>
      </c>
      <c r="L7586" s="137">
        <v>92</v>
      </c>
      <c r="M7586" s="137">
        <v>0</v>
      </c>
    </row>
    <row r="7587" spans="10:13" ht="14.4" hidden="1" x14ac:dyDescent="0.3">
      <c r="J7587" s="137">
        <v>1201.73</v>
      </c>
      <c r="K7587" s="137">
        <v>1144.5</v>
      </c>
      <c r="L7587" s="137">
        <v>0</v>
      </c>
      <c r="M7587" s="137">
        <v>57.23</v>
      </c>
    </row>
    <row r="7588" spans="10:13" ht="14.4" hidden="1" x14ac:dyDescent="0.3">
      <c r="J7588" s="137">
        <v>9000</v>
      </c>
      <c r="K7588" s="137">
        <v>9000</v>
      </c>
      <c r="L7588" s="137">
        <v>0</v>
      </c>
      <c r="M7588" s="137">
        <v>0</v>
      </c>
    </row>
    <row r="7589" spans="10:13" ht="14.4" hidden="1" x14ac:dyDescent="0.3">
      <c r="J7589" s="137">
        <v>6050</v>
      </c>
      <c r="K7589" s="137">
        <v>5500</v>
      </c>
      <c r="L7589" s="137">
        <v>0</v>
      </c>
      <c r="M7589" s="137">
        <v>550</v>
      </c>
    </row>
    <row r="7590" spans="10:13" ht="14.4" hidden="1" x14ac:dyDescent="0.3">
      <c r="J7590" s="137">
        <v>2004</v>
      </c>
      <c r="K7590" s="137">
        <v>2004</v>
      </c>
      <c r="L7590" s="137">
        <v>0</v>
      </c>
      <c r="M7590" s="137">
        <v>0</v>
      </c>
    </row>
    <row r="7591" spans="10:13" ht="14.4" hidden="1" x14ac:dyDescent="0.3">
      <c r="J7591" s="137">
        <v>12988.5</v>
      </c>
      <c r="K7591" s="137">
        <v>12370</v>
      </c>
      <c r="L7591" s="137">
        <v>0</v>
      </c>
      <c r="M7591" s="137">
        <v>618.5</v>
      </c>
    </row>
    <row r="7592" spans="10:13" ht="14.4" hidden="1" x14ac:dyDescent="0.3">
      <c r="J7592" s="137">
        <v>407.59</v>
      </c>
      <c r="K7592" s="137">
        <v>407.59</v>
      </c>
      <c r="L7592" s="137">
        <v>0</v>
      </c>
      <c r="M7592" s="137">
        <v>0</v>
      </c>
    </row>
    <row r="7593" spans="10:13" ht="14.4" hidden="1" x14ac:dyDescent="0.3">
      <c r="J7593" s="137">
        <v>17160.5</v>
      </c>
      <c r="K7593" s="137">
        <v>16802.5</v>
      </c>
      <c r="L7593" s="137">
        <v>358</v>
      </c>
      <c r="M7593" s="137">
        <v>0</v>
      </c>
    </row>
    <row r="7594" spans="10:13" ht="14.4" hidden="1" x14ac:dyDescent="0.3">
      <c r="J7594" s="137">
        <v>55.5</v>
      </c>
      <c r="K7594" s="137">
        <v>55.5</v>
      </c>
      <c r="L7594" s="137">
        <v>0</v>
      </c>
      <c r="M7594" s="137">
        <v>0</v>
      </c>
    </row>
    <row r="7595" spans="10:13" ht="14.4" hidden="1" x14ac:dyDescent="0.3">
      <c r="J7595" s="137">
        <v>5326</v>
      </c>
      <c r="K7595" s="137">
        <v>5326</v>
      </c>
      <c r="L7595" s="137">
        <v>0</v>
      </c>
      <c r="M7595" s="137">
        <v>0</v>
      </c>
    </row>
    <row r="7596" spans="10:13" ht="14.4" hidden="1" x14ac:dyDescent="0.3">
      <c r="J7596" s="137">
        <v>866.25</v>
      </c>
      <c r="K7596" s="137">
        <v>0</v>
      </c>
      <c r="L7596" s="137">
        <v>0</v>
      </c>
      <c r="M7596" s="137">
        <v>78.75</v>
      </c>
    </row>
    <row r="7597" spans="10:13" ht="14.4" hidden="1" x14ac:dyDescent="0.3">
      <c r="J7597" s="137">
        <v>32400</v>
      </c>
      <c r="K7597" s="137">
        <v>32400</v>
      </c>
      <c r="L7597" s="137">
        <v>0</v>
      </c>
      <c r="M7597" s="137">
        <v>0</v>
      </c>
    </row>
    <row r="7598" spans="10:13" ht="14.4" hidden="1" x14ac:dyDescent="0.3">
      <c r="J7598" s="137">
        <v>26952.75</v>
      </c>
      <c r="K7598" s="137">
        <v>26952.75</v>
      </c>
      <c r="L7598" s="137">
        <v>0</v>
      </c>
      <c r="M7598" s="137">
        <v>0</v>
      </c>
    </row>
    <row r="7599" spans="10:13" ht="14.4" hidden="1" x14ac:dyDescent="0.3">
      <c r="J7599" s="137">
        <v>9126</v>
      </c>
      <c r="K7599" s="137">
        <v>9126</v>
      </c>
      <c r="L7599" s="137">
        <v>0</v>
      </c>
      <c r="M7599" s="137">
        <v>0</v>
      </c>
    </row>
    <row r="7600" spans="10:13" ht="14.4" hidden="1" x14ac:dyDescent="0.3">
      <c r="J7600" s="137">
        <v>36706.5</v>
      </c>
      <c r="K7600" s="137">
        <v>36706.5</v>
      </c>
      <c r="L7600" s="137">
        <v>0</v>
      </c>
      <c r="M7600" s="137">
        <v>0</v>
      </c>
    </row>
    <row r="7601" spans="10:13" ht="14.4" hidden="1" x14ac:dyDescent="0.3">
      <c r="J7601" s="137">
        <v>1579.5</v>
      </c>
      <c r="K7601" s="137">
        <v>1579.5</v>
      </c>
      <c r="L7601" s="137">
        <v>0</v>
      </c>
      <c r="M7601" s="137">
        <v>0</v>
      </c>
    </row>
    <row r="7602" spans="10:13" ht="14.4" hidden="1" x14ac:dyDescent="0.3">
      <c r="J7602" s="137">
        <v>28223.1</v>
      </c>
      <c r="K7602" s="137">
        <v>28223.1</v>
      </c>
      <c r="L7602" s="137">
        <v>0</v>
      </c>
      <c r="M7602" s="137">
        <v>0</v>
      </c>
    </row>
    <row r="7603" spans="10:13" ht="14.4" hidden="1" x14ac:dyDescent="0.3">
      <c r="J7603" s="137">
        <v>1225.3499999999999</v>
      </c>
      <c r="K7603" s="137">
        <v>1200</v>
      </c>
      <c r="L7603" s="137">
        <v>25.35</v>
      </c>
      <c r="M7603" s="137">
        <v>0</v>
      </c>
    </row>
    <row r="7604" spans="10:13" ht="14.4" hidden="1" x14ac:dyDescent="0.3">
      <c r="J7604" s="137">
        <v>109.38</v>
      </c>
      <c r="K7604" s="137">
        <v>109</v>
      </c>
      <c r="L7604" s="137">
        <v>0.38</v>
      </c>
      <c r="M7604" s="137">
        <v>0</v>
      </c>
    </row>
    <row r="7605" spans="10:13" ht="14.4" hidden="1" x14ac:dyDescent="0.3">
      <c r="J7605" s="137">
        <v>24024.54</v>
      </c>
      <c r="K7605" s="137">
        <v>23985</v>
      </c>
      <c r="L7605" s="137">
        <v>39.54</v>
      </c>
      <c r="M7605" s="137">
        <v>0</v>
      </c>
    </row>
    <row r="7606" spans="10:13" ht="14.4" hidden="1" x14ac:dyDescent="0.3">
      <c r="J7606" s="137">
        <v>750.03</v>
      </c>
      <c r="K7606" s="137">
        <v>0</v>
      </c>
      <c r="L7606" s="137">
        <v>750.03</v>
      </c>
      <c r="M7606" s="137">
        <v>0</v>
      </c>
    </row>
    <row r="7607" spans="10:13" ht="14.4" hidden="1" x14ac:dyDescent="0.3">
      <c r="J7607" s="137">
        <v>76650</v>
      </c>
      <c r="K7607" s="137">
        <v>73000</v>
      </c>
      <c r="L7607" s="137">
        <v>0</v>
      </c>
      <c r="M7607" s="137">
        <v>3650</v>
      </c>
    </row>
    <row r="7608" spans="10:13" ht="14.4" hidden="1" x14ac:dyDescent="0.3">
      <c r="J7608" s="137">
        <v>67973.149999999994</v>
      </c>
      <c r="K7608" s="137">
        <v>63623</v>
      </c>
      <c r="L7608" s="137">
        <v>0</v>
      </c>
      <c r="M7608" s="137">
        <v>4350.1499999999996</v>
      </c>
    </row>
    <row r="7609" spans="10:13" ht="14.4" hidden="1" x14ac:dyDescent="0.3">
      <c r="J7609" s="137">
        <v>10325.83</v>
      </c>
      <c r="K7609" s="137">
        <v>8556</v>
      </c>
      <c r="L7609" s="137">
        <v>48.86</v>
      </c>
      <c r="M7609" s="137">
        <v>1720.97</v>
      </c>
    </row>
    <row r="7610" spans="10:13" ht="14.4" hidden="1" x14ac:dyDescent="0.3">
      <c r="J7610" s="137">
        <v>9259</v>
      </c>
      <c r="K7610" s="137">
        <v>9174</v>
      </c>
      <c r="L7610" s="137">
        <v>85</v>
      </c>
      <c r="M7610" s="137">
        <v>0</v>
      </c>
    </row>
    <row r="7611" spans="10:13" ht="14.4" hidden="1" x14ac:dyDescent="0.3">
      <c r="J7611" s="137">
        <v>2112</v>
      </c>
      <c r="K7611" s="137">
        <v>2112</v>
      </c>
      <c r="L7611" s="137">
        <v>0</v>
      </c>
      <c r="M7611" s="137">
        <v>0</v>
      </c>
    </row>
    <row r="7612" spans="10:13" ht="14.4" hidden="1" x14ac:dyDescent="0.3">
      <c r="J7612" s="137">
        <v>3237</v>
      </c>
      <c r="K7612" s="137">
        <v>3237</v>
      </c>
      <c r="L7612" s="137">
        <v>0</v>
      </c>
      <c r="M7612" s="137">
        <v>0</v>
      </c>
    </row>
    <row r="7613" spans="10:13" ht="14.4" hidden="1" x14ac:dyDescent="0.3">
      <c r="J7613" s="137">
        <v>1617</v>
      </c>
      <c r="K7613" s="137">
        <v>1347.5</v>
      </c>
      <c r="L7613" s="137">
        <v>0</v>
      </c>
      <c r="M7613" s="137">
        <v>269.5</v>
      </c>
    </row>
    <row r="7614" spans="10:13" ht="14.4" hidden="1" x14ac:dyDescent="0.3">
      <c r="J7614" s="137">
        <v>4305.6000000000004</v>
      </c>
      <c r="K7614" s="137">
        <v>3588</v>
      </c>
      <c r="L7614" s="137">
        <v>0</v>
      </c>
      <c r="M7614" s="137">
        <v>717.6</v>
      </c>
    </row>
    <row r="7615" spans="10:13" ht="14.4" hidden="1" x14ac:dyDescent="0.3">
      <c r="J7615" s="137">
        <v>3991.92</v>
      </c>
      <c r="K7615" s="137">
        <v>0</v>
      </c>
      <c r="L7615" s="137">
        <v>3991.92</v>
      </c>
      <c r="M7615" s="137">
        <v>0</v>
      </c>
    </row>
    <row r="7616" spans="10:13" ht="14.4" hidden="1" x14ac:dyDescent="0.3">
      <c r="J7616" s="137">
        <v>7498.5</v>
      </c>
      <c r="K7616" s="137">
        <v>7498.5</v>
      </c>
      <c r="L7616" s="137">
        <v>0</v>
      </c>
      <c r="M7616" s="137">
        <v>0</v>
      </c>
    </row>
    <row r="7617" spans="10:13" ht="14.4" hidden="1" x14ac:dyDescent="0.3">
      <c r="J7617" s="137">
        <v>89250</v>
      </c>
      <c r="K7617" s="137">
        <v>85000</v>
      </c>
      <c r="L7617" s="137">
        <v>0</v>
      </c>
      <c r="M7617" s="137">
        <v>4250</v>
      </c>
    </row>
    <row r="7618" spans="10:13" ht="14.4" hidden="1" x14ac:dyDescent="0.3">
      <c r="J7618" s="137">
        <v>12987.41</v>
      </c>
      <c r="K7618" s="137">
        <v>232.5</v>
      </c>
      <c r="L7618" s="137">
        <v>12754.91</v>
      </c>
      <c r="M7618" s="137">
        <v>0</v>
      </c>
    </row>
    <row r="7619" spans="10:13" ht="14.4" hidden="1" x14ac:dyDescent="0.3">
      <c r="J7619" s="137">
        <v>36280</v>
      </c>
      <c r="K7619" s="137">
        <v>36280</v>
      </c>
      <c r="L7619" s="137">
        <v>0</v>
      </c>
      <c r="M7619" s="137">
        <v>0</v>
      </c>
    </row>
    <row r="7620" spans="10:13" ht="14.4" hidden="1" x14ac:dyDescent="0.3">
      <c r="J7620" s="137">
        <v>4286</v>
      </c>
      <c r="K7620" s="137">
        <v>2144</v>
      </c>
      <c r="L7620" s="137">
        <v>2142</v>
      </c>
      <c r="M7620" s="137">
        <v>0</v>
      </c>
    </row>
    <row r="7621" spans="10:13" ht="14.4" hidden="1" x14ac:dyDescent="0.3">
      <c r="J7621" s="137">
        <v>4284</v>
      </c>
      <c r="K7621" s="137">
        <v>2136</v>
      </c>
      <c r="L7621" s="137">
        <v>2148</v>
      </c>
      <c r="M7621" s="137">
        <v>0</v>
      </c>
    </row>
    <row r="7622" spans="10:13" ht="14.4" hidden="1" x14ac:dyDescent="0.3">
      <c r="J7622" s="137">
        <v>4286</v>
      </c>
      <c r="K7622" s="137">
        <v>2144</v>
      </c>
      <c r="L7622" s="137">
        <v>2142</v>
      </c>
      <c r="M7622" s="137">
        <v>0</v>
      </c>
    </row>
    <row r="7623" spans="10:13" ht="14.4" hidden="1" x14ac:dyDescent="0.3">
      <c r="J7623" s="137">
        <v>4286</v>
      </c>
      <c r="K7623" s="137">
        <v>2144</v>
      </c>
      <c r="L7623" s="137">
        <v>2142</v>
      </c>
      <c r="M7623" s="137">
        <v>0</v>
      </c>
    </row>
    <row r="7624" spans="10:13" ht="14.4" hidden="1" x14ac:dyDescent="0.3">
      <c r="J7624" s="137">
        <v>4286</v>
      </c>
      <c r="K7624" s="137">
        <v>2144</v>
      </c>
      <c r="L7624" s="137">
        <v>2142</v>
      </c>
      <c r="M7624" s="137">
        <v>0</v>
      </c>
    </row>
    <row r="7625" spans="10:13" ht="14.4" hidden="1" x14ac:dyDescent="0.3">
      <c r="J7625" s="137">
        <v>4286</v>
      </c>
      <c r="K7625" s="137">
        <v>2144</v>
      </c>
      <c r="L7625" s="137">
        <v>2142</v>
      </c>
      <c r="M7625" s="137">
        <v>0</v>
      </c>
    </row>
    <row r="7626" spans="10:13" ht="14.4" hidden="1" x14ac:dyDescent="0.3">
      <c r="J7626" s="137">
        <v>4286</v>
      </c>
      <c r="K7626" s="137">
        <v>2122.6999999999998</v>
      </c>
      <c r="L7626" s="137">
        <v>2163.3000000000002</v>
      </c>
      <c r="M7626" s="137">
        <v>0</v>
      </c>
    </row>
    <row r="7627" spans="10:13" ht="14.4" hidden="1" x14ac:dyDescent="0.3">
      <c r="J7627" s="137">
        <v>14112.14</v>
      </c>
      <c r="K7627" s="137">
        <v>12953.5</v>
      </c>
      <c r="L7627" s="137">
        <v>359.84</v>
      </c>
      <c r="M7627" s="137">
        <v>798.8</v>
      </c>
    </row>
    <row r="7628" spans="10:13" ht="14.4" hidden="1" x14ac:dyDescent="0.3">
      <c r="J7628" s="137">
        <v>2199</v>
      </c>
      <c r="K7628" s="137">
        <v>2199</v>
      </c>
      <c r="L7628" s="137">
        <v>0</v>
      </c>
      <c r="M7628" s="137">
        <v>0</v>
      </c>
    </row>
    <row r="7629" spans="10:13" ht="14.4" hidden="1" x14ac:dyDescent="0.3">
      <c r="J7629" s="137">
        <v>21647.4</v>
      </c>
      <c r="K7629" s="137">
        <v>18039.5</v>
      </c>
      <c r="L7629" s="137">
        <v>0</v>
      </c>
      <c r="M7629" s="137">
        <v>3607.9</v>
      </c>
    </row>
    <row r="7630" spans="10:13" ht="14.4" hidden="1" x14ac:dyDescent="0.3">
      <c r="J7630" s="137">
        <v>229.87</v>
      </c>
      <c r="K7630" s="137">
        <v>151.69999999999999</v>
      </c>
      <c r="L7630" s="137">
        <v>78.17</v>
      </c>
      <c r="M7630" s="137">
        <v>0</v>
      </c>
    </row>
    <row r="7631" spans="10:13" ht="14.4" hidden="1" x14ac:dyDescent="0.3">
      <c r="J7631" s="137">
        <v>208180.35</v>
      </c>
      <c r="K7631" s="137">
        <v>198267</v>
      </c>
      <c r="L7631" s="137">
        <v>0</v>
      </c>
      <c r="M7631" s="137">
        <v>9913.35</v>
      </c>
    </row>
    <row r="7632" spans="10:13" ht="14.4" hidden="1" x14ac:dyDescent="0.3">
      <c r="J7632" s="137">
        <v>128.69</v>
      </c>
      <c r="K7632" s="137">
        <v>128.69</v>
      </c>
      <c r="L7632" s="137">
        <v>0</v>
      </c>
      <c r="M7632" s="137">
        <v>0</v>
      </c>
    </row>
    <row r="7633" spans="10:13" ht="14.4" hidden="1" x14ac:dyDescent="0.3">
      <c r="J7633" s="137">
        <v>52.85</v>
      </c>
      <c r="K7633" s="137">
        <v>52.85</v>
      </c>
      <c r="L7633" s="137">
        <v>0</v>
      </c>
      <c r="M7633" s="137">
        <v>0</v>
      </c>
    </row>
    <row r="7634" spans="10:13" ht="14.4" hidden="1" x14ac:dyDescent="0.3">
      <c r="J7634" s="137">
        <v>5730.2</v>
      </c>
      <c r="K7634" s="137">
        <v>5274</v>
      </c>
      <c r="L7634" s="137">
        <v>131.85</v>
      </c>
      <c r="M7634" s="137">
        <v>324.35000000000002</v>
      </c>
    </row>
    <row r="7635" spans="10:13" ht="14.4" hidden="1" x14ac:dyDescent="0.3">
      <c r="J7635" s="137">
        <v>375</v>
      </c>
      <c r="K7635" s="137">
        <v>375</v>
      </c>
      <c r="L7635" s="137">
        <v>0</v>
      </c>
      <c r="M7635" s="137">
        <v>0</v>
      </c>
    </row>
    <row r="7636" spans="10:13" ht="14.4" hidden="1" x14ac:dyDescent="0.3">
      <c r="J7636" s="137">
        <v>70035.899999999994</v>
      </c>
      <c r="K7636" s="137">
        <v>32298.46</v>
      </c>
      <c r="L7636" s="137">
        <v>37737.440000000002</v>
      </c>
      <c r="M7636" s="137">
        <v>0</v>
      </c>
    </row>
    <row r="7637" spans="10:13" ht="14.4" hidden="1" x14ac:dyDescent="0.3">
      <c r="J7637" s="137">
        <v>8232</v>
      </c>
      <c r="K7637" s="137">
        <v>8232</v>
      </c>
      <c r="L7637" s="137">
        <v>0</v>
      </c>
      <c r="M7637" s="137">
        <v>0</v>
      </c>
    </row>
    <row r="7638" spans="10:13" ht="14.4" hidden="1" x14ac:dyDescent="0.3">
      <c r="J7638" s="137">
        <v>50715.66</v>
      </c>
      <c r="K7638" s="137">
        <v>23388.54</v>
      </c>
      <c r="L7638" s="137">
        <v>27327.119999999999</v>
      </c>
      <c r="M7638" s="137">
        <v>0</v>
      </c>
    </row>
    <row r="7639" spans="10:13" ht="14.4" hidden="1" x14ac:dyDescent="0.3">
      <c r="J7639" s="137">
        <v>3162.79</v>
      </c>
      <c r="K7639" s="137">
        <v>3158.5</v>
      </c>
      <c r="L7639" s="137">
        <v>4.29</v>
      </c>
      <c r="M7639" s="137">
        <v>0</v>
      </c>
    </row>
    <row r="7640" spans="10:13" ht="14.4" hidden="1" x14ac:dyDescent="0.3">
      <c r="J7640" s="137">
        <v>69116.25</v>
      </c>
      <c r="K7640" s="137">
        <v>65825</v>
      </c>
      <c r="L7640" s="137">
        <v>0</v>
      </c>
      <c r="M7640" s="137">
        <v>3291.25</v>
      </c>
    </row>
    <row r="7641" spans="10:13" ht="14.4" hidden="1" x14ac:dyDescent="0.3">
      <c r="J7641" s="137">
        <v>12434.8</v>
      </c>
      <c r="K7641" s="137">
        <v>10362.33</v>
      </c>
      <c r="L7641" s="137">
        <v>0</v>
      </c>
      <c r="M7641" s="137">
        <v>2072.4699999999998</v>
      </c>
    </row>
    <row r="7642" spans="10:13" ht="14.4" hidden="1" x14ac:dyDescent="0.3">
      <c r="J7642" s="137">
        <v>72</v>
      </c>
      <c r="K7642" s="137">
        <v>72</v>
      </c>
      <c r="L7642" s="137">
        <v>0</v>
      </c>
      <c r="M7642" s="137">
        <v>0</v>
      </c>
    </row>
    <row r="7643" spans="10:13" ht="14.4" hidden="1" x14ac:dyDescent="0.3">
      <c r="J7643" s="137">
        <v>3287.35</v>
      </c>
      <c r="K7643" s="137">
        <v>2988.5</v>
      </c>
      <c r="L7643" s="137">
        <v>0</v>
      </c>
      <c r="M7643" s="137">
        <v>298.85000000000002</v>
      </c>
    </row>
    <row r="7644" spans="10:13" ht="14.4" hidden="1" x14ac:dyDescent="0.3">
      <c r="J7644" s="137">
        <v>1242</v>
      </c>
      <c r="K7644" s="137">
        <v>1242</v>
      </c>
      <c r="L7644" s="137">
        <v>0</v>
      </c>
      <c r="M7644" s="137">
        <v>0</v>
      </c>
    </row>
    <row r="7645" spans="10:13" ht="14.4" hidden="1" x14ac:dyDescent="0.3">
      <c r="J7645" s="137">
        <v>10332.02</v>
      </c>
      <c r="K7645" s="137">
        <v>9509.4500000000007</v>
      </c>
      <c r="L7645" s="137">
        <v>237.74</v>
      </c>
      <c r="M7645" s="137">
        <v>584.83000000000004</v>
      </c>
    </row>
    <row r="7646" spans="10:13" ht="14.4" hidden="1" x14ac:dyDescent="0.3">
      <c r="J7646" s="137">
        <v>21033.040000000001</v>
      </c>
      <c r="K7646" s="137">
        <v>19358.53</v>
      </c>
      <c r="L7646" s="137">
        <v>483.96</v>
      </c>
      <c r="M7646" s="137">
        <v>1190.55</v>
      </c>
    </row>
    <row r="7647" spans="10:13" ht="14.4" hidden="1" x14ac:dyDescent="0.3">
      <c r="J7647" s="137">
        <v>91</v>
      </c>
      <c r="K7647" s="137">
        <v>90</v>
      </c>
      <c r="L7647" s="137">
        <v>1</v>
      </c>
      <c r="M7647" s="137">
        <v>0</v>
      </c>
    </row>
    <row r="7648" spans="10:13" ht="14.4" hidden="1" x14ac:dyDescent="0.3">
      <c r="J7648" s="137">
        <v>8663.75</v>
      </c>
      <c r="K7648" s="137">
        <v>7974</v>
      </c>
      <c r="L7648" s="137">
        <v>199.35</v>
      </c>
      <c r="M7648" s="137">
        <v>490.4</v>
      </c>
    </row>
    <row r="7649" spans="10:13" ht="14.4" hidden="1" x14ac:dyDescent="0.3">
      <c r="J7649" s="137">
        <v>1326</v>
      </c>
      <c r="K7649" s="137">
        <v>1307</v>
      </c>
      <c r="L7649" s="137">
        <v>19</v>
      </c>
      <c r="M7649" s="137">
        <v>0</v>
      </c>
    </row>
    <row r="7650" spans="10:13" ht="14.4" hidden="1" x14ac:dyDescent="0.3">
      <c r="J7650" s="137">
        <v>10257</v>
      </c>
      <c r="K7650" s="137">
        <v>10257</v>
      </c>
      <c r="L7650" s="137">
        <v>0</v>
      </c>
      <c r="M7650" s="137">
        <v>0</v>
      </c>
    </row>
    <row r="7651" spans="10:13" ht="14.4" hidden="1" x14ac:dyDescent="0.3">
      <c r="J7651" s="137">
        <v>12988.8</v>
      </c>
      <c r="K7651" s="137">
        <v>12584.5</v>
      </c>
      <c r="L7651" s="137">
        <v>404.3</v>
      </c>
      <c r="M7651" s="137">
        <v>0</v>
      </c>
    </row>
    <row r="7652" spans="10:13" ht="14.4" hidden="1" x14ac:dyDescent="0.3">
      <c r="J7652" s="137">
        <v>10931.44</v>
      </c>
      <c r="K7652" s="137">
        <v>10657.5</v>
      </c>
      <c r="L7652" s="137">
        <v>273.94</v>
      </c>
      <c r="M7652" s="137">
        <v>0</v>
      </c>
    </row>
    <row r="7653" spans="10:13" ht="14.4" hidden="1" x14ac:dyDescent="0.3">
      <c r="J7653" s="137">
        <v>1883.44</v>
      </c>
      <c r="K7653" s="137">
        <v>1837.5</v>
      </c>
      <c r="L7653" s="137">
        <v>45.94</v>
      </c>
      <c r="M7653" s="137">
        <v>0</v>
      </c>
    </row>
    <row r="7654" spans="10:13" ht="14.4" hidden="1" x14ac:dyDescent="0.3">
      <c r="J7654" s="137">
        <v>1108.23</v>
      </c>
      <c r="K7654" s="137">
        <v>1020</v>
      </c>
      <c r="L7654" s="137">
        <v>25.5</v>
      </c>
      <c r="M7654" s="137">
        <v>62.73</v>
      </c>
    </row>
    <row r="7655" spans="10:13" ht="14.4" hidden="1" x14ac:dyDescent="0.3">
      <c r="J7655" s="137">
        <v>1476</v>
      </c>
      <c r="K7655" s="137">
        <v>1392.45</v>
      </c>
      <c r="L7655" s="137">
        <v>0</v>
      </c>
      <c r="M7655" s="137">
        <v>83.55</v>
      </c>
    </row>
    <row r="7656" spans="10:13" ht="14.4" hidden="1" x14ac:dyDescent="0.3">
      <c r="J7656" s="137">
        <v>172.59</v>
      </c>
      <c r="K7656" s="137">
        <v>172.59</v>
      </c>
      <c r="L7656" s="137">
        <v>0</v>
      </c>
      <c r="M7656" s="137">
        <v>0</v>
      </c>
    </row>
    <row r="7657" spans="10:13" ht="14.4" hidden="1" x14ac:dyDescent="0.3">
      <c r="J7657" s="137">
        <v>4324</v>
      </c>
      <c r="K7657" s="137">
        <v>4312</v>
      </c>
      <c r="L7657" s="137">
        <v>12</v>
      </c>
      <c r="M7657" s="137">
        <v>0</v>
      </c>
    </row>
    <row r="7658" spans="10:13" ht="14.4" hidden="1" x14ac:dyDescent="0.3">
      <c r="J7658" s="137">
        <v>4394.17</v>
      </c>
      <c r="K7658" s="137">
        <v>3659</v>
      </c>
      <c r="L7658" s="137">
        <v>2.81</v>
      </c>
      <c r="M7658" s="137">
        <v>732.36</v>
      </c>
    </row>
    <row r="7659" spans="10:13" ht="14.4" hidden="1" x14ac:dyDescent="0.3">
      <c r="J7659" s="137">
        <v>9225.01</v>
      </c>
      <c r="K7659" s="137">
        <v>8490.58</v>
      </c>
      <c r="L7659" s="137">
        <v>212.26</v>
      </c>
      <c r="M7659" s="137">
        <v>522.16999999999996</v>
      </c>
    </row>
    <row r="7660" spans="10:13" ht="14.4" hidden="1" x14ac:dyDescent="0.3">
      <c r="J7660" s="137">
        <v>2179.5</v>
      </c>
      <c r="K7660" s="137">
        <v>2179.5</v>
      </c>
      <c r="L7660" s="137">
        <v>0</v>
      </c>
      <c r="M7660" s="137">
        <v>0</v>
      </c>
    </row>
    <row r="7661" spans="10:13" ht="14.4" hidden="1" x14ac:dyDescent="0.3">
      <c r="J7661" s="137">
        <v>10442.5</v>
      </c>
      <c r="K7661" s="137">
        <v>10442.5</v>
      </c>
      <c r="L7661" s="137">
        <v>0</v>
      </c>
      <c r="M7661" s="137">
        <v>0</v>
      </c>
    </row>
    <row r="7662" spans="10:13" ht="14.4" hidden="1" x14ac:dyDescent="0.3">
      <c r="J7662" s="137">
        <v>9383</v>
      </c>
      <c r="K7662" s="137">
        <v>8530</v>
      </c>
      <c r="L7662" s="137">
        <v>0</v>
      </c>
      <c r="M7662" s="137">
        <v>853</v>
      </c>
    </row>
    <row r="7663" spans="10:13" ht="14.4" hidden="1" x14ac:dyDescent="0.3">
      <c r="J7663" s="137">
        <v>22023.43</v>
      </c>
      <c r="K7663" s="137">
        <v>20000</v>
      </c>
      <c r="L7663" s="137">
        <v>21.3</v>
      </c>
      <c r="M7663" s="137">
        <v>2002.13</v>
      </c>
    </row>
    <row r="7664" spans="10:13" ht="14.4" hidden="1" x14ac:dyDescent="0.3">
      <c r="J7664" s="137">
        <v>9460.5</v>
      </c>
      <c r="K7664" s="137">
        <v>9460.5</v>
      </c>
      <c r="L7664" s="137">
        <v>0</v>
      </c>
      <c r="M7664" s="137">
        <v>0</v>
      </c>
    </row>
    <row r="7665" spans="10:13" ht="14.4" hidden="1" x14ac:dyDescent="0.3">
      <c r="J7665" s="137">
        <v>14521.77</v>
      </c>
      <c r="K7665" s="137">
        <v>12721.5</v>
      </c>
      <c r="L7665" s="137">
        <v>480.11</v>
      </c>
      <c r="M7665" s="137">
        <v>1320.16</v>
      </c>
    </row>
    <row r="7666" spans="10:13" ht="14.4" hidden="1" x14ac:dyDescent="0.3">
      <c r="J7666" s="137">
        <v>3395.5</v>
      </c>
      <c r="K7666" s="137">
        <v>3395.5</v>
      </c>
      <c r="L7666" s="137">
        <v>0</v>
      </c>
      <c r="M7666" s="137">
        <v>0</v>
      </c>
    </row>
    <row r="7667" spans="10:13" ht="14.4" hidden="1" x14ac:dyDescent="0.3">
      <c r="J7667" s="137">
        <v>1514</v>
      </c>
      <c r="K7667" s="137">
        <v>1514</v>
      </c>
      <c r="L7667" s="137">
        <v>0</v>
      </c>
      <c r="M7667" s="137">
        <v>0</v>
      </c>
    </row>
    <row r="7668" spans="10:13" ht="14.4" hidden="1" x14ac:dyDescent="0.3">
      <c r="J7668" s="137">
        <v>750</v>
      </c>
      <c r="K7668" s="137">
        <v>750</v>
      </c>
      <c r="L7668" s="137">
        <v>0</v>
      </c>
      <c r="M7668" s="137">
        <v>0</v>
      </c>
    </row>
    <row r="7669" spans="10:13" ht="14.4" hidden="1" x14ac:dyDescent="0.3">
      <c r="J7669" s="137">
        <v>5950</v>
      </c>
      <c r="K7669" s="137">
        <v>5950</v>
      </c>
      <c r="L7669" s="137">
        <v>0</v>
      </c>
      <c r="M7669" s="137">
        <v>0</v>
      </c>
    </row>
    <row r="7670" spans="10:13" ht="14.4" hidden="1" x14ac:dyDescent="0.3">
      <c r="J7670" s="137">
        <v>281</v>
      </c>
      <c r="K7670" s="137">
        <v>281</v>
      </c>
      <c r="L7670" s="137">
        <v>0</v>
      </c>
      <c r="M7670" s="137">
        <v>0</v>
      </c>
    </row>
    <row r="7671" spans="10:13" ht="14.4" hidden="1" x14ac:dyDescent="0.3">
      <c r="J7671" s="137">
        <v>8936.7800000000007</v>
      </c>
      <c r="K7671" s="137">
        <v>8026</v>
      </c>
      <c r="L7671" s="137">
        <v>910.78</v>
      </c>
      <c r="M7671" s="137">
        <v>0</v>
      </c>
    </row>
    <row r="7672" spans="10:13" ht="14.4" hidden="1" x14ac:dyDescent="0.3">
      <c r="J7672" s="137">
        <v>4791.6000000000004</v>
      </c>
      <c r="K7672" s="137">
        <v>3993</v>
      </c>
      <c r="L7672" s="137">
        <v>0</v>
      </c>
      <c r="M7672" s="137">
        <v>798.6</v>
      </c>
    </row>
    <row r="7673" spans="10:13" ht="14.4" hidden="1" x14ac:dyDescent="0.3">
      <c r="J7673" s="137">
        <v>25000</v>
      </c>
      <c r="K7673" s="137">
        <v>25000</v>
      </c>
      <c r="L7673" s="137">
        <v>0</v>
      </c>
      <c r="M7673" s="137">
        <v>0</v>
      </c>
    </row>
    <row r="7674" spans="10:13" ht="14.4" hidden="1" x14ac:dyDescent="0.3">
      <c r="J7674" s="137">
        <v>812.9</v>
      </c>
      <c r="K7674" s="137">
        <v>812.9</v>
      </c>
      <c r="L7674" s="137">
        <v>0</v>
      </c>
      <c r="M7674" s="137">
        <v>0</v>
      </c>
    </row>
    <row r="7675" spans="10:13" ht="14.4" hidden="1" x14ac:dyDescent="0.3">
      <c r="J7675" s="137">
        <v>2888.83</v>
      </c>
      <c r="K7675" s="137">
        <v>2888.83</v>
      </c>
      <c r="L7675" s="137">
        <v>0</v>
      </c>
      <c r="M7675" s="137">
        <v>0</v>
      </c>
    </row>
    <row r="7676" spans="10:13" ht="14.4" hidden="1" x14ac:dyDescent="0.3">
      <c r="J7676" s="137">
        <v>2003.64</v>
      </c>
      <c r="K7676" s="137">
        <v>1669.7</v>
      </c>
      <c r="L7676" s="137">
        <v>0</v>
      </c>
      <c r="M7676" s="137">
        <v>333.94</v>
      </c>
    </row>
    <row r="7677" spans="10:13" ht="14.4" hidden="1" x14ac:dyDescent="0.3">
      <c r="J7677" s="137">
        <v>198.3</v>
      </c>
      <c r="K7677" s="137">
        <v>198.3</v>
      </c>
      <c r="L7677" s="137">
        <v>0</v>
      </c>
      <c r="M7677" s="137">
        <v>0</v>
      </c>
    </row>
    <row r="7678" spans="10:13" ht="14.4" hidden="1" x14ac:dyDescent="0.3">
      <c r="J7678" s="137">
        <v>952.31</v>
      </c>
      <c r="K7678" s="137">
        <v>952.31</v>
      </c>
      <c r="L7678" s="137">
        <v>0</v>
      </c>
      <c r="M7678" s="137">
        <v>0</v>
      </c>
    </row>
    <row r="7679" spans="10:13" ht="14.4" hidden="1" x14ac:dyDescent="0.3">
      <c r="J7679" s="137">
        <v>1098.83</v>
      </c>
      <c r="K7679" s="137">
        <v>915.69</v>
      </c>
      <c r="L7679" s="137">
        <v>0</v>
      </c>
      <c r="M7679" s="137">
        <v>183.14</v>
      </c>
    </row>
    <row r="7680" spans="10:13" ht="14.4" hidden="1" x14ac:dyDescent="0.3">
      <c r="J7680" s="137">
        <v>6677.63</v>
      </c>
      <c r="K7680" s="137">
        <v>6146</v>
      </c>
      <c r="L7680" s="137">
        <v>153.65</v>
      </c>
      <c r="M7680" s="137">
        <v>377.98</v>
      </c>
    </row>
    <row r="7681" spans="10:13" ht="14.4" hidden="1" x14ac:dyDescent="0.3">
      <c r="J7681" s="137">
        <v>5001.16</v>
      </c>
      <c r="K7681" s="137">
        <v>4603</v>
      </c>
      <c r="L7681" s="137">
        <v>115.08</v>
      </c>
      <c r="M7681" s="137">
        <v>283.08</v>
      </c>
    </row>
    <row r="7682" spans="10:13" ht="14.4" hidden="1" x14ac:dyDescent="0.3">
      <c r="J7682" s="137">
        <v>1261</v>
      </c>
      <c r="K7682" s="137">
        <v>1261</v>
      </c>
      <c r="L7682" s="137">
        <v>0</v>
      </c>
      <c r="M7682" s="137">
        <v>0</v>
      </c>
    </row>
    <row r="7683" spans="10:13" ht="14.4" hidden="1" x14ac:dyDescent="0.3">
      <c r="J7683" s="137">
        <v>1249.5</v>
      </c>
      <c r="K7683" s="137">
        <v>1249.5</v>
      </c>
      <c r="L7683" s="137">
        <v>0</v>
      </c>
      <c r="M7683" s="137">
        <v>0</v>
      </c>
    </row>
    <row r="7684" spans="10:13" ht="14.4" hidden="1" x14ac:dyDescent="0.3">
      <c r="J7684" s="137">
        <v>5480</v>
      </c>
      <c r="K7684" s="137">
        <v>5480</v>
      </c>
      <c r="L7684" s="137">
        <v>0</v>
      </c>
      <c r="M7684" s="137">
        <v>0</v>
      </c>
    </row>
    <row r="7685" spans="10:13" ht="14.4" hidden="1" x14ac:dyDescent="0.3">
      <c r="J7685" s="137">
        <v>3302.22</v>
      </c>
      <c r="K7685" s="137">
        <v>3302.22</v>
      </c>
      <c r="L7685" s="137">
        <v>0</v>
      </c>
      <c r="M7685" s="137">
        <v>0</v>
      </c>
    </row>
    <row r="7686" spans="10:13" ht="14.4" hidden="1" x14ac:dyDescent="0.3">
      <c r="J7686" s="137">
        <v>1556</v>
      </c>
      <c r="K7686" s="137">
        <v>1556</v>
      </c>
      <c r="L7686" s="137">
        <v>0</v>
      </c>
      <c r="M7686" s="137">
        <v>0</v>
      </c>
    </row>
    <row r="7687" spans="10:13" ht="14.4" hidden="1" x14ac:dyDescent="0.3">
      <c r="J7687" s="137">
        <v>2183.5</v>
      </c>
      <c r="K7687" s="137">
        <v>1985</v>
      </c>
      <c r="L7687" s="137">
        <v>0</v>
      </c>
      <c r="M7687" s="137">
        <v>198.5</v>
      </c>
    </row>
    <row r="7688" spans="10:13" ht="14.4" hidden="1" x14ac:dyDescent="0.3">
      <c r="J7688" s="137">
        <v>4743.7</v>
      </c>
      <c r="K7688" s="137">
        <v>3776</v>
      </c>
      <c r="L7688" s="137">
        <v>967.7</v>
      </c>
      <c r="M7688" s="137">
        <v>0</v>
      </c>
    </row>
    <row r="7689" spans="10:13" ht="14.4" hidden="1" x14ac:dyDescent="0.3">
      <c r="J7689" s="137">
        <v>546</v>
      </c>
      <c r="K7689" s="137">
        <v>546</v>
      </c>
      <c r="L7689" s="137">
        <v>0</v>
      </c>
      <c r="M7689" s="137">
        <v>0</v>
      </c>
    </row>
    <row r="7690" spans="10:13" ht="14.4" hidden="1" x14ac:dyDescent="0.3">
      <c r="J7690" s="137">
        <v>962.72</v>
      </c>
      <c r="K7690" s="137">
        <v>875.2</v>
      </c>
      <c r="L7690" s="137">
        <v>0</v>
      </c>
      <c r="M7690" s="137">
        <v>87.52</v>
      </c>
    </row>
    <row r="7691" spans="10:13" ht="14.4" hidden="1" x14ac:dyDescent="0.3">
      <c r="J7691" s="137">
        <v>2777.39</v>
      </c>
      <c r="K7691" s="137">
        <v>2524.9</v>
      </c>
      <c r="L7691" s="137">
        <v>0</v>
      </c>
      <c r="M7691" s="137">
        <v>252.49</v>
      </c>
    </row>
    <row r="7692" spans="10:13" ht="14.4" hidden="1" x14ac:dyDescent="0.3">
      <c r="J7692" s="137">
        <v>6684.6</v>
      </c>
      <c r="K7692" s="137">
        <v>5570.5</v>
      </c>
      <c r="L7692" s="137">
        <v>0</v>
      </c>
      <c r="M7692" s="137">
        <v>1114.0999999999999</v>
      </c>
    </row>
    <row r="7693" spans="10:13" ht="14.4" hidden="1" x14ac:dyDescent="0.3">
      <c r="J7693" s="137">
        <v>15271.65</v>
      </c>
      <c r="K7693" s="137">
        <v>14536.4</v>
      </c>
      <c r="L7693" s="137">
        <v>735.25</v>
      </c>
      <c r="M7693" s="137">
        <v>0</v>
      </c>
    </row>
    <row r="7694" spans="10:13" ht="14.4" hidden="1" x14ac:dyDescent="0.3">
      <c r="J7694" s="137">
        <v>3412.7</v>
      </c>
      <c r="K7694" s="137">
        <v>3141</v>
      </c>
      <c r="L7694" s="137">
        <v>78.53</v>
      </c>
      <c r="M7694" s="137">
        <v>193.17</v>
      </c>
    </row>
    <row r="7695" spans="10:13" ht="14.4" hidden="1" x14ac:dyDescent="0.3">
      <c r="J7695" s="137">
        <v>18193.23</v>
      </c>
      <c r="K7695" s="137">
        <v>16539.3</v>
      </c>
      <c r="L7695" s="137">
        <v>0</v>
      </c>
      <c r="M7695" s="137">
        <v>1653.93</v>
      </c>
    </row>
    <row r="7696" spans="10:13" ht="14.4" hidden="1" x14ac:dyDescent="0.3">
      <c r="J7696" s="137">
        <v>6025.57</v>
      </c>
      <c r="K7696" s="137">
        <v>5000</v>
      </c>
      <c r="L7696" s="137">
        <v>21.31</v>
      </c>
      <c r="M7696" s="137">
        <v>1004.26</v>
      </c>
    </row>
    <row r="7697" spans="10:13" ht="14.4" hidden="1" x14ac:dyDescent="0.3">
      <c r="J7697" s="137">
        <v>7107.5</v>
      </c>
      <c r="K7697" s="137">
        <v>7107.5</v>
      </c>
      <c r="L7697" s="137">
        <v>0</v>
      </c>
      <c r="M7697" s="137">
        <v>0</v>
      </c>
    </row>
    <row r="7698" spans="10:13" ht="14.4" hidden="1" x14ac:dyDescent="0.3">
      <c r="J7698" s="137">
        <v>4882.1400000000003</v>
      </c>
      <c r="K7698" s="137">
        <v>4795</v>
      </c>
      <c r="L7698" s="137">
        <v>87.14</v>
      </c>
      <c r="M7698" s="137">
        <v>0</v>
      </c>
    </row>
    <row r="7699" spans="10:13" ht="14.4" hidden="1" x14ac:dyDescent="0.3">
      <c r="J7699" s="137">
        <v>7506.35</v>
      </c>
      <c r="K7699" s="137">
        <v>7546.51</v>
      </c>
      <c r="L7699" s="137">
        <v>-40.159999999999997</v>
      </c>
      <c r="M7699" s="137">
        <v>0</v>
      </c>
    </row>
    <row r="7700" spans="10:13" ht="14.4" hidden="1" x14ac:dyDescent="0.3">
      <c r="J7700" s="137">
        <v>22543</v>
      </c>
      <c r="K7700" s="137">
        <v>22543</v>
      </c>
      <c r="L7700" s="137">
        <v>0</v>
      </c>
      <c r="M7700" s="137">
        <v>0</v>
      </c>
    </row>
    <row r="7701" spans="10:13" ht="14.4" hidden="1" x14ac:dyDescent="0.3">
      <c r="J7701" s="137">
        <v>3250</v>
      </c>
      <c r="K7701" s="137">
        <v>3250</v>
      </c>
      <c r="L7701" s="137">
        <v>0</v>
      </c>
      <c r="M7701" s="137">
        <v>0</v>
      </c>
    </row>
    <row r="7702" spans="10:13" ht="14.4" hidden="1" x14ac:dyDescent="0.3">
      <c r="J7702" s="137">
        <v>22100.35</v>
      </c>
      <c r="K7702" s="137">
        <v>20000</v>
      </c>
      <c r="L7702" s="137">
        <v>93.06</v>
      </c>
      <c r="M7702" s="137">
        <v>2007.29</v>
      </c>
    </row>
    <row r="7703" spans="10:13" ht="14.4" hidden="1" x14ac:dyDescent="0.3">
      <c r="J7703" s="137">
        <v>3990.5</v>
      </c>
      <c r="K7703" s="137">
        <v>3990.5</v>
      </c>
      <c r="L7703" s="137">
        <v>0</v>
      </c>
      <c r="M7703" s="137">
        <v>0</v>
      </c>
    </row>
    <row r="7704" spans="10:13" ht="14.4" hidden="1" x14ac:dyDescent="0.3">
      <c r="J7704" s="137">
        <v>5920.2</v>
      </c>
      <c r="K7704" s="137">
        <v>5382</v>
      </c>
      <c r="L7704" s="137">
        <v>0</v>
      </c>
      <c r="M7704" s="137">
        <v>538.20000000000005</v>
      </c>
    </row>
    <row r="7705" spans="10:13" ht="14.4" hidden="1" x14ac:dyDescent="0.3">
      <c r="J7705" s="137">
        <v>2732.4</v>
      </c>
      <c r="K7705" s="137">
        <v>2277</v>
      </c>
      <c r="L7705" s="137">
        <v>0</v>
      </c>
      <c r="M7705" s="137">
        <v>455.4</v>
      </c>
    </row>
    <row r="7706" spans="10:13" ht="14.4" hidden="1" x14ac:dyDescent="0.3">
      <c r="J7706" s="137">
        <v>3497</v>
      </c>
      <c r="K7706" s="137">
        <v>3497</v>
      </c>
      <c r="L7706" s="137">
        <v>0</v>
      </c>
      <c r="M7706" s="137">
        <v>0</v>
      </c>
    </row>
    <row r="7707" spans="10:13" ht="14.4" hidden="1" x14ac:dyDescent="0.3">
      <c r="J7707" s="137">
        <v>5983</v>
      </c>
      <c r="K7707" s="137">
        <v>5983</v>
      </c>
      <c r="L7707" s="137">
        <v>0</v>
      </c>
      <c r="M7707" s="137">
        <v>0</v>
      </c>
    </row>
    <row r="7708" spans="10:13" ht="14.4" hidden="1" x14ac:dyDescent="0.3">
      <c r="J7708" s="137">
        <v>55120</v>
      </c>
      <c r="K7708" s="137">
        <v>52000</v>
      </c>
      <c r="L7708" s="137">
        <v>0</v>
      </c>
      <c r="M7708" s="137">
        <v>3120</v>
      </c>
    </row>
    <row r="7709" spans="10:13" ht="14.4" hidden="1" x14ac:dyDescent="0.3">
      <c r="J7709" s="137">
        <v>1541.94</v>
      </c>
      <c r="K7709" s="137">
        <v>1541.94</v>
      </c>
      <c r="L7709" s="137">
        <v>0</v>
      </c>
      <c r="M7709" s="137">
        <v>0</v>
      </c>
    </row>
    <row r="7710" spans="10:13" ht="14.4" hidden="1" x14ac:dyDescent="0.3">
      <c r="J7710" s="137">
        <v>6573.56</v>
      </c>
      <c r="K7710" s="137">
        <v>6573.56</v>
      </c>
      <c r="L7710" s="137">
        <v>0</v>
      </c>
      <c r="M7710" s="137">
        <v>0</v>
      </c>
    </row>
    <row r="7711" spans="10:13" ht="14.4" hidden="1" x14ac:dyDescent="0.3">
      <c r="J7711" s="137">
        <v>25458.03</v>
      </c>
      <c r="K7711" s="137">
        <v>25412.03</v>
      </c>
      <c r="L7711" s="137">
        <v>46</v>
      </c>
      <c r="M7711" s="137">
        <v>0</v>
      </c>
    </row>
    <row r="7712" spans="10:13" ht="14.4" hidden="1" x14ac:dyDescent="0.3">
      <c r="J7712" s="137">
        <v>8056</v>
      </c>
      <c r="K7712" s="137">
        <v>8056</v>
      </c>
      <c r="L7712" s="137">
        <v>0</v>
      </c>
      <c r="M7712" s="137">
        <v>0</v>
      </c>
    </row>
    <row r="7713" spans="10:13" ht="14.4" hidden="1" x14ac:dyDescent="0.3">
      <c r="J7713" s="137">
        <v>200.66</v>
      </c>
      <c r="K7713" s="137">
        <v>0</v>
      </c>
      <c r="L7713" s="137">
        <v>200.66</v>
      </c>
      <c r="M7713" s="137">
        <v>0</v>
      </c>
    </row>
    <row r="7714" spans="10:13" ht="14.4" hidden="1" x14ac:dyDescent="0.3">
      <c r="J7714" s="137">
        <v>1161.52</v>
      </c>
      <c r="K7714" s="137">
        <v>0</v>
      </c>
      <c r="L7714" s="137">
        <v>1161.52</v>
      </c>
      <c r="M7714" s="137">
        <v>0</v>
      </c>
    </row>
    <row r="7715" spans="10:13" ht="14.4" hidden="1" x14ac:dyDescent="0.3">
      <c r="J7715" s="137">
        <v>2688.47</v>
      </c>
      <c r="K7715" s="137">
        <v>0</v>
      </c>
      <c r="L7715" s="137">
        <v>2688.47</v>
      </c>
      <c r="M7715" s="137">
        <v>0</v>
      </c>
    </row>
    <row r="7716" spans="10:13" ht="14.4" hidden="1" x14ac:dyDescent="0.3">
      <c r="J7716" s="137">
        <v>7344</v>
      </c>
      <c r="K7716" s="137">
        <v>7344</v>
      </c>
      <c r="L7716" s="137">
        <v>0</v>
      </c>
      <c r="M7716" s="137">
        <v>0</v>
      </c>
    </row>
    <row r="7717" spans="10:13" ht="14.4" hidden="1" x14ac:dyDescent="0.3">
      <c r="J7717" s="137">
        <v>48361.5</v>
      </c>
      <c r="K7717" s="137">
        <v>48361.5</v>
      </c>
      <c r="L7717" s="137">
        <v>0</v>
      </c>
      <c r="M7717" s="137">
        <v>0</v>
      </c>
    </row>
    <row r="7718" spans="10:13" ht="14.4" hidden="1" x14ac:dyDescent="0.3">
      <c r="J7718" s="137">
        <v>23059.5</v>
      </c>
      <c r="K7718" s="137">
        <v>22927.5</v>
      </c>
      <c r="L7718" s="137">
        <v>132</v>
      </c>
      <c r="M7718" s="137">
        <v>0</v>
      </c>
    </row>
    <row r="7719" spans="10:13" ht="14.4" hidden="1" x14ac:dyDescent="0.3">
      <c r="J7719" s="137">
        <v>6926</v>
      </c>
      <c r="K7719" s="137">
        <v>6884</v>
      </c>
      <c r="L7719" s="137">
        <v>42</v>
      </c>
      <c r="M7719" s="137">
        <v>0</v>
      </c>
    </row>
    <row r="7720" spans="10:13" ht="14.4" hidden="1" x14ac:dyDescent="0.3">
      <c r="J7720" s="137">
        <v>959.77</v>
      </c>
      <c r="K7720" s="137">
        <v>959.77</v>
      </c>
      <c r="L7720" s="137">
        <v>0</v>
      </c>
      <c r="M7720" s="137">
        <v>0</v>
      </c>
    </row>
    <row r="7721" spans="10:13" ht="14.4" hidden="1" x14ac:dyDescent="0.3">
      <c r="J7721" s="137">
        <v>194.49</v>
      </c>
      <c r="K7721" s="137">
        <v>51.64</v>
      </c>
      <c r="L7721" s="137">
        <v>142.85</v>
      </c>
      <c r="M7721" s="137">
        <v>0</v>
      </c>
    </row>
    <row r="7722" spans="10:13" ht="14.4" hidden="1" x14ac:dyDescent="0.3">
      <c r="J7722" s="137">
        <v>576.45000000000005</v>
      </c>
      <c r="K7722" s="137">
        <v>162.91999999999999</v>
      </c>
      <c r="L7722" s="137">
        <v>413.53</v>
      </c>
      <c r="M7722" s="137">
        <v>0</v>
      </c>
    </row>
    <row r="7723" spans="10:13" ht="14.4" hidden="1" x14ac:dyDescent="0.3">
      <c r="J7723" s="137">
        <v>8742.7999999999993</v>
      </c>
      <c r="K7723" s="137">
        <v>7948</v>
      </c>
      <c r="L7723" s="137">
        <v>0</v>
      </c>
      <c r="M7723" s="137">
        <v>794.8</v>
      </c>
    </row>
    <row r="7724" spans="10:13" ht="14.4" hidden="1" x14ac:dyDescent="0.3">
      <c r="J7724" s="137">
        <v>8935.5</v>
      </c>
      <c r="K7724" s="137">
        <v>8917.5</v>
      </c>
      <c r="L7724" s="137">
        <v>18</v>
      </c>
      <c r="M7724" s="137">
        <v>0</v>
      </c>
    </row>
    <row r="7725" spans="10:13" ht="14.4" hidden="1" x14ac:dyDescent="0.3">
      <c r="J7725" s="137">
        <v>1637.47</v>
      </c>
      <c r="K7725" s="137">
        <v>0</v>
      </c>
      <c r="L7725" s="137">
        <v>1637.47</v>
      </c>
      <c r="M7725" s="137">
        <v>0</v>
      </c>
    </row>
    <row r="7726" spans="10:13" ht="14.4" hidden="1" x14ac:dyDescent="0.3">
      <c r="J7726" s="137">
        <v>537.47</v>
      </c>
      <c r="K7726" s="137">
        <v>0</v>
      </c>
      <c r="L7726" s="137">
        <v>537.47</v>
      </c>
      <c r="M7726" s="137">
        <v>0</v>
      </c>
    </row>
    <row r="7727" spans="10:13" ht="14.4" hidden="1" x14ac:dyDescent="0.3">
      <c r="J7727" s="137">
        <v>2278</v>
      </c>
      <c r="K7727" s="137">
        <v>2095</v>
      </c>
      <c r="L7727" s="137">
        <v>54.06</v>
      </c>
      <c r="M7727" s="137">
        <v>128.94</v>
      </c>
    </row>
    <row r="7728" spans="10:13" ht="14.4" hidden="1" x14ac:dyDescent="0.3">
      <c r="J7728" s="137">
        <v>2406.1</v>
      </c>
      <c r="K7728" s="137">
        <v>1876.15</v>
      </c>
      <c r="L7728" s="137">
        <v>529.95000000000005</v>
      </c>
      <c r="M7728" s="137">
        <v>0</v>
      </c>
    </row>
    <row r="7729" spans="10:13" ht="14.4" hidden="1" x14ac:dyDescent="0.3">
      <c r="J7729" s="137">
        <v>3177.16</v>
      </c>
      <c r="K7729" s="137">
        <v>0</v>
      </c>
      <c r="L7729" s="137">
        <v>0</v>
      </c>
      <c r="M7729" s="137">
        <v>288.83</v>
      </c>
    </row>
    <row r="7730" spans="10:13" ht="14.4" hidden="1" x14ac:dyDescent="0.3">
      <c r="J7730" s="137">
        <v>1271.8800000000001</v>
      </c>
      <c r="K7730" s="137">
        <v>0</v>
      </c>
      <c r="L7730" s="137">
        <v>0</v>
      </c>
      <c r="M7730" s="137">
        <v>115.63</v>
      </c>
    </row>
    <row r="7731" spans="10:13" ht="14.4" hidden="1" x14ac:dyDescent="0.3">
      <c r="J7731" s="137">
        <v>1396.8</v>
      </c>
      <c r="K7731" s="137">
        <v>1396.8</v>
      </c>
      <c r="L7731" s="137">
        <v>0</v>
      </c>
      <c r="M7731" s="137">
        <v>0</v>
      </c>
    </row>
    <row r="7732" spans="10:13" ht="14.4" hidden="1" x14ac:dyDescent="0.3">
      <c r="J7732" s="137">
        <v>3861</v>
      </c>
      <c r="K7732" s="137">
        <v>3861</v>
      </c>
      <c r="L7732" s="137">
        <v>0</v>
      </c>
      <c r="M7732" s="137">
        <v>0</v>
      </c>
    </row>
    <row r="7733" spans="10:13" ht="14.4" hidden="1" x14ac:dyDescent="0.3">
      <c r="J7733" s="137">
        <v>4887.6000000000004</v>
      </c>
      <c r="K7733" s="137">
        <v>4073</v>
      </c>
      <c r="L7733" s="137">
        <v>0</v>
      </c>
      <c r="M7733" s="137">
        <v>814.6</v>
      </c>
    </row>
    <row r="7734" spans="10:13" ht="14.4" hidden="1" x14ac:dyDescent="0.3">
      <c r="J7734" s="137">
        <v>1394</v>
      </c>
      <c r="K7734" s="137">
        <v>1394</v>
      </c>
      <c r="L7734" s="137">
        <v>0</v>
      </c>
      <c r="M7734" s="137">
        <v>0</v>
      </c>
    </row>
    <row r="7735" spans="10:13" ht="14.4" hidden="1" x14ac:dyDescent="0.3">
      <c r="J7735" s="137">
        <v>937.13</v>
      </c>
      <c r="K7735" s="137">
        <v>892.5</v>
      </c>
      <c r="L7735" s="137">
        <v>0</v>
      </c>
      <c r="M7735" s="137">
        <v>44.63</v>
      </c>
    </row>
    <row r="7736" spans="10:13" ht="14.4" hidden="1" x14ac:dyDescent="0.3">
      <c r="J7736" s="137">
        <v>47747.25</v>
      </c>
      <c r="K7736" s="137">
        <v>47747.25</v>
      </c>
      <c r="L7736" s="137">
        <v>0</v>
      </c>
      <c r="M7736" s="137">
        <v>0</v>
      </c>
    </row>
    <row r="7737" spans="10:13" ht="14.4" hidden="1" x14ac:dyDescent="0.3">
      <c r="J7737" s="137">
        <v>11075.54</v>
      </c>
      <c r="K7737" s="137">
        <v>0</v>
      </c>
      <c r="L7737" s="137">
        <v>11075.54</v>
      </c>
      <c r="M7737" s="137">
        <v>0</v>
      </c>
    </row>
    <row r="7738" spans="10:13" ht="14.4" hidden="1" x14ac:dyDescent="0.3">
      <c r="J7738" s="137">
        <v>332.5</v>
      </c>
      <c r="K7738" s="137">
        <v>307.58999999999997</v>
      </c>
      <c r="L7738" s="137">
        <v>0</v>
      </c>
      <c r="M7738" s="137">
        <v>24.91</v>
      </c>
    </row>
    <row r="7739" spans="10:13" ht="14.4" hidden="1" x14ac:dyDescent="0.3">
      <c r="J7739" s="137">
        <v>82.76</v>
      </c>
      <c r="K7739" s="137">
        <v>82.76</v>
      </c>
      <c r="L7739" s="137">
        <v>0</v>
      </c>
      <c r="M7739" s="137">
        <v>0</v>
      </c>
    </row>
    <row r="7740" spans="10:13" ht="14.4" hidden="1" x14ac:dyDescent="0.3">
      <c r="J7740" s="137">
        <v>8633</v>
      </c>
      <c r="K7740" s="137">
        <v>8631.49</v>
      </c>
      <c r="L7740" s="137">
        <v>1.51</v>
      </c>
      <c r="M7740" s="137">
        <v>0</v>
      </c>
    </row>
    <row r="7741" spans="10:13" ht="14.4" hidden="1" x14ac:dyDescent="0.3">
      <c r="J7741" s="137">
        <v>121.28</v>
      </c>
      <c r="K7741" s="137">
        <v>121.28</v>
      </c>
      <c r="L7741" s="137">
        <v>0</v>
      </c>
      <c r="M7741" s="137">
        <v>0</v>
      </c>
    </row>
    <row r="7742" spans="10:13" ht="14.4" hidden="1" x14ac:dyDescent="0.3">
      <c r="J7742" s="137">
        <v>793.22</v>
      </c>
      <c r="K7742" s="137">
        <v>0</v>
      </c>
      <c r="L7742" s="137">
        <v>661.02</v>
      </c>
      <c r="M7742" s="137">
        <v>132.19999999999999</v>
      </c>
    </row>
    <row r="7743" spans="10:13" ht="14.4" hidden="1" x14ac:dyDescent="0.3">
      <c r="J7743" s="137">
        <v>1612.81</v>
      </c>
      <c r="K7743" s="137">
        <v>1718.5</v>
      </c>
      <c r="L7743" s="137">
        <v>0</v>
      </c>
      <c r="M7743" s="137">
        <v>-105.69</v>
      </c>
    </row>
    <row r="7744" spans="10:13" ht="14.4" hidden="1" x14ac:dyDescent="0.3">
      <c r="J7744" s="137">
        <v>1612.81</v>
      </c>
      <c r="K7744" s="137">
        <v>1718.5</v>
      </c>
      <c r="L7744" s="137">
        <v>0</v>
      </c>
      <c r="M7744" s="137">
        <v>-105.69</v>
      </c>
    </row>
    <row r="7745" spans="10:13" ht="14.4" hidden="1" x14ac:dyDescent="0.3">
      <c r="J7745" s="137">
        <v>3353.73</v>
      </c>
      <c r="K7745" s="137">
        <v>3573.5</v>
      </c>
      <c r="L7745" s="137">
        <v>0</v>
      </c>
      <c r="M7745" s="137">
        <v>-219.77</v>
      </c>
    </row>
    <row r="7746" spans="10:13" ht="14.4" hidden="1" x14ac:dyDescent="0.3">
      <c r="J7746" s="137">
        <v>991.99</v>
      </c>
      <c r="K7746" s="137">
        <v>1057</v>
      </c>
      <c r="L7746" s="137">
        <v>0</v>
      </c>
      <c r="M7746" s="137">
        <v>-65.010000000000005</v>
      </c>
    </row>
    <row r="7747" spans="10:13" ht="14.4" hidden="1" x14ac:dyDescent="0.3">
      <c r="J7747" s="137">
        <v>2815.5</v>
      </c>
      <c r="K7747" s="137">
        <v>3000</v>
      </c>
      <c r="L7747" s="137">
        <v>0</v>
      </c>
      <c r="M7747" s="137">
        <v>-184.5</v>
      </c>
    </row>
    <row r="7748" spans="10:13" ht="14.4" hidden="1" x14ac:dyDescent="0.3">
      <c r="J7748" s="137">
        <v>2815.5</v>
      </c>
      <c r="K7748" s="137">
        <v>3000</v>
      </c>
      <c r="L7748" s="137">
        <v>0</v>
      </c>
      <c r="M7748" s="137">
        <v>-184.5</v>
      </c>
    </row>
    <row r="7749" spans="10:13" ht="14.4" hidden="1" x14ac:dyDescent="0.3">
      <c r="J7749" s="137">
        <v>6710.28</v>
      </c>
      <c r="K7749" s="137">
        <v>7150</v>
      </c>
      <c r="L7749" s="137">
        <v>0</v>
      </c>
      <c r="M7749" s="137">
        <v>-439.72</v>
      </c>
    </row>
    <row r="7750" spans="10:13" ht="14.4" hidden="1" x14ac:dyDescent="0.3">
      <c r="J7750" s="137">
        <v>7411</v>
      </c>
      <c r="K7750" s="137">
        <v>7411</v>
      </c>
      <c r="L7750" s="137">
        <v>0</v>
      </c>
      <c r="M7750" s="137">
        <v>0</v>
      </c>
    </row>
    <row r="7751" spans="10:13" ht="14.4" hidden="1" x14ac:dyDescent="0.3">
      <c r="J7751" s="137">
        <v>69930</v>
      </c>
      <c r="K7751" s="137">
        <v>69930</v>
      </c>
      <c r="L7751" s="137">
        <v>0</v>
      </c>
      <c r="M7751" s="137">
        <v>0</v>
      </c>
    </row>
    <row r="7752" spans="10:13" ht="14.4" hidden="1" x14ac:dyDescent="0.3">
      <c r="J7752" s="137">
        <v>7794</v>
      </c>
      <c r="K7752" s="137">
        <v>7794</v>
      </c>
      <c r="L7752" s="137">
        <v>0</v>
      </c>
      <c r="M7752" s="137">
        <v>0</v>
      </c>
    </row>
    <row r="7753" spans="10:13" ht="14.4" hidden="1" x14ac:dyDescent="0.3">
      <c r="J7753" s="137">
        <v>4300</v>
      </c>
      <c r="K7753" s="137">
        <v>4175</v>
      </c>
      <c r="L7753" s="137">
        <v>125</v>
      </c>
      <c r="M7753" s="137">
        <v>0</v>
      </c>
    </row>
    <row r="7754" spans="10:13" ht="14.4" hidden="1" x14ac:dyDescent="0.3">
      <c r="J7754" s="137">
        <v>11962.8</v>
      </c>
      <c r="K7754" s="137">
        <v>9969</v>
      </c>
      <c r="L7754" s="137">
        <v>0</v>
      </c>
      <c r="M7754" s="137">
        <v>1993.8</v>
      </c>
    </row>
    <row r="7755" spans="10:13" ht="14.4" hidden="1" x14ac:dyDescent="0.3">
      <c r="J7755" s="137">
        <v>1906.5</v>
      </c>
      <c r="K7755" s="137">
        <v>1860</v>
      </c>
      <c r="L7755" s="137">
        <v>46.5</v>
      </c>
      <c r="M7755" s="137">
        <v>0</v>
      </c>
    </row>
    <row r="7756" spans="10:13" ht="14.4" hidden="1" x14ac:dyDescent="0.3">
      <c r="J7756" s="137">
        <v>5315</v>
      </c>
      <c r="K7756" s="137">
        <v>5315</v>
      </c>
      <c r="L7756" s="137">
        <v>0</v>
      </c>
      <c r="M7756" s="137">
        <v>0</v>
      </c>
    </row>
    <row r="7757" spans="10:13" ht="14.4" hidden="1" x14ac:dyDescent="0.3">
      <c r="J7757" s="137">
        <v>847.86</v>
      </c>
      <c r="K7757" s="137">
        <v>847.86</v>
      </c>
      <c r="L7757" s="137">
        <v>0</v>
      </c>
      <c r="M7757" s="137">
        <v>0</v>
      </c>
    </row>
    <row r="7758" spans="10:13" ht="14.4" hidden="1" x14ac:dyDescent="0.3">
      <c r="J7758" s="137">
        <v>5000</v>
      </c>
      <c r="K7758" s="137">
        <v>0</v>
      </c>
      <c r="L7758" s="137">
        <v>5000</v>
      </c>
      <c r="M7758" s="137">
        <v>0</v>
      </c>
    </row>
    <row r="7759" spans="10:13" ht="14.4" hidden="1" x14ac:dyDescent="0.3">
      <c r="J7759" s="137">
        <v>112.09</v>
      </c>
      <c r="K7759" s="137">
        <v>112.09</v>
      </c>
      <c r="L7759" s="137">
        <v>0</v>
      </c>
      <c r="M7759" s="137">
        <v>0</v>
      </c>
    </row>
    <row r="7760" spans="10:13" ht="14.4" hidden="1" x14ac:dyDescent="0.3">
      <c r="J7760" s="137">
        <v>468.2</v>
      </c>
      <c r="K7760" s="137">
        <v>0</v>
      </c>
      <c r="L7760" s="137">
        <v>0</v>
      </c>
      <c r="M7760" s="137">
        <v>468.2</v>
      </c>
    </row>
    <row r="7761" spans="10:13" ht="14.4" hidden="1" x14ac:dyDescent="0.3">
      <c r="J7761" s="137">
        <v>702.97</v>
      </c>
      <c r="K7761" s="137">
        <v>0</v>
      </c>
      <c r="L7761" s="137">
        <v>585.80999999999995</v>
      </c>
      <c r="M7761" s="137">
        <v>117.16</v>
      </c>
    </row>
    <row r="7762" spans="10:13" ht="14.4" hidden="1" x14ac:dyDescent="0.3">
      <c r="J7762" s="137">
        <v>2993</v>
      </c>
      <c r="K7762" s="137">
        <v>2978</v>
      </c>
      <c r="L7762" s="137">
        <v>15</v>
      </c>
      <c r="M7762" s="137">
        <v>0</v>
      </c>
    </row>
    <row r="7763" spans="10:13" ht="14.4" hidden="1" x14ac:dyDescent="0.3">
      <c r="J7763" s="137">
        <v>376.34</v>
      </c>
      <c r="K7763" s="137">
        <v>376.34</v>
      </c>
      <c r="L7763" s="137">
        <v>0</v>
      </c>
      <c r="M7763" s="137">
        <v>0</v>
      </c>
    </row>
    <row r="7764" spans="10:13" ht="14.4" hidden="1" x14ac:dyDescent="0.3">
      <c r="J7764" s="137">
        <v>4483.8</v>
      </c>
      <c r="K7764" s="137">
        <v>3736.5</v>
      </c>
      <c r="L7764" s="137">
        <v>0</v>
      </c>
      <c r="M7764" s="137">
        <v>747.3</v>
      </c>
    </row>
    <row r="7765" spans="10:13" ht="14.4" hidden="1" x14ac:dyDescent="0.3">
      <c r="J7765" s="137">
        <v>35134</v>
      </c>
      <c r="K7765" s="137">
        <v>35134</v>
      </c>
      <c r="L7765" s="137">
        <v>0</v>
      </c>
      <c r="M7765" s="137">
        <v>0</v>
      </c>
    </row>
    <row r="7766" spans="10:13" ht="14.4" hidden="1" x14ac:dyDescent="0.3">
      <c r="J7766" s="137">
        <v>25680.87</v>
      </c>
      <c r="K7766" s="137">
        <v>23680.5</v>
      </c>
      <c r="L7766" s="137">
        <v>2000.37</v>
      </c>
      <c r="M7766" s="137">
        <v>0</v>
      </c>
    </row>
    <row r="7767" spans="10:13" ht="14.4" hidden="1" x14ac:dyDescent="0.3">
      <c r="J7767" s="137">
        <v>277</v>
      </c>
      <c r="K7767" s="137">
        <v>277</v>
      </c>
      <c r="L7767" s="137">
        <v>0</v>
      </c>
      <c r="M7767" s="137">
        <v>0</v>
      </c>
    </row>
    <row r="7768" spans="10:13" ht="14.4" hidden="1" x14ac:dyDescent="0.3">
      <c r="J7768" s="137">
        <v>1403</v>
      </c>
      <c r="K7768" s="137">
        <v>1403</v>
      </c>
      <c r="L7768" s="137">
        <v>0</v>
      </c>
      <c r="M7768" s="137">
        <v>0</v>
      </c>
    </row>
    <row r="7769" spans="10:13" ht="14.4" hidden="1" x14ac:dyDescent="0.3">
      <c r="J7769" s="137">
        <v>12862.5</v>
      </c>
      <c r="K7769" s="137">
        <v>12862.5</v>
      </c>
      <c r="L7769" s="137">
        <v>0</v>
      </c>
      <c r="M7769" s="137">
        <v>0</v>
      </c>
    </row>
    <row r="7770" spans="10:13" ht="14.4" hidden="1" x14ac:dyDescent="0.3">
      <c r="J7770" s="137">
        <v>175.26</v>
      </c>
      <c r="K7770" s="137">
        <v>0</v>
      </c>
      <c r="L7770" s="137">
        <v>175.26</v>
      </c>
      <c r="M7770" s="137">
        <v>0</v>
      </c>
    </row>
    <row r="7771" spans="10:13" ht="14.4" hidden="1" x14ac:dyDescent="0.3">
      <c r="J7771" s="137">
        <v>1743.29</v>
      </c>
      <c r="K7771" s="137">
        <v>350</v>
      </c>
      <c r="L7771" s="137">
        <v>1393.29</v>
      </c>
      <c r="M7771" s="137">
        <v>0</v>
      </c>
    </row>
    <row r="7772" spans="10:13" ht="14.4" hidden="1" x14ac:dyDescent="0.3">
      <c r="J7772" s="137">
        <v>17436.57</v>
      </c>
      <c r="K7772" s="137">
        <v>0</v>
      </c>
      <c r="L7772" s="137">
        <v>17436.57</v>
      </c>
      <c r="M7772" s="137">
        <v>0</v>
      </c>
    </row>
    <row r="7773" spans="10:13" ht="14.4" hidden="1" x14ac:dyDescent="0.3">
      <c r="J7773" s="137">
        <v>17436.57</v>
      </c>
      <c r="K7773" s="137">
        <v>0</v>
      </c>
      <c r="L7773" s="137">
        <v>17436.57</v>
      </c>
      <c r="M7773" s="137">
        <v>0</v>
      </c>
    </row>
    <row r="7774" spans="10:13" ht="14.4" hidden="1" x14ac:dyDescent="0.3">
      <c r="J7774" s="137">
        <v>1237.5</v>
      </c>
      <c r="K7774" s="137">
        <v>0</v>
      </c>
      <c r="L7774" s="137">
        <v>0</v>
      </c>
      <c r="M7774" s="137">
        <v>112.5</v>
      </c>
    </row>
    <row r="7775" spans="10:13" ht="14.4" hidden="1" x14ac:dyDescent="0.3">
      <c r="J7775" s="137">
        <v>2000</v>
      </c>
      <c r="K7775" s="137">
        <v>0</v>
      </c>
      <c r="L7775" s="137">
        <v>0</v>
      </c>
      <c r="M7775" s="137">
        <v>0</v>
      </c>
    </row>
    <row r="7776" spans="10:13" ht="14.4" hidden="1" x14ac:dyDescent="0.3">
      <c r="J7776" s="137">
        <v>46329.3</v>
      </c>
      <c r="K7776" s="137">
        <v>38607.75</v>
      </c>
      <c r="L7776" s="137">
        <v>0</v>
      </c>
      <c r="M7776" s="137">
        <v>7721.55</v>
      </c>
    </row>
    <row r="7777" spans="10:13" ht="14.4" hidden="1" x14ac:dyDescent="0.3">
      <c r="J7777" s="137">
        <v>2063.81</v>
      </c>
      <c r="K7777" s="137">
        <v>1899.5</v>
      </c>
      <c r="L7777" s="137">
        <v>47.49</v>
      </c>
      <c r="M7777" s="137">
        <v>116.82</v>
      </c>
    </row>
    <row r="7778" spans="10:13" ht="14.4" hidden="1" x14ac:dyDescent="0.3">
      <c r="J7778" s="137">
        <v>2063.81</v>
      </c>
      <c r="K7778" s="137">
        <v>1899.5</v>
      </c>
      <c r="L7778" s="137">
        <v>47.49</v>
      </c>
      <c r="M7778" s="137">
        <v>116.82</v>
      </c>
    </row>
    <row r="7779" spans="10:13" ht="14.4" hidden="1" x14ac:dyDescent="0.3">
      <c r="J7779" s="137">
        <v>1425</v>
      </c>
      <c r="K7779" s="137">
        <v>1425</v>
      </c>
      <c r="L7779" s="137">
        <v>0</v>
      </c>
      <c r="M7779" s="137">
        <v>0</v>
      </c>
    </row>
    <row r="7780" spans="10:13" ht="14.4" hidden="1" x14ac:dyDescent="0.3">
      <c r="J7780" s="137">
        <v>1900</v>
      </c>
      <c r="K7780" s="137">
        <v>1900</v>
      </c>
      <c r="L7780" s="137">
        <v>0</v>
      </c>
      <c r="M7780" s="137">
        <v>0</v>
      </c>
    </row>
    <row r="7781" spans="10:13" ht="14.4" hidden="1" x14ac:dyDescent="0.3">
      <c r="J7781" s="137">
        <v>1500</v>
      </c>
      <c r="K7781" s="137">
        <v>1500</v>
      </c>
      <c r="L7781" s="137">
        <v>0</v>
      </c>
      <c r="M7781" s="137">
        <v>0</v>
      </c>
    </row>
    <row r="7782" spans="10:13" ht="14.4" hidden="1" x14ac:dyDescent="0.3">
      <c r="J7782" s="137">
        <v>10669.5</v>
      </c>
      <c r="K7782" s="137">
        <v>6087.24</v>
      </c>
      <c r="L7782" s="137">
        <v>3700.99</v>
      </c>
      <c r="M7782" s="137">
        <v>881.27</v>
      </c>
    </row>
    <row r="7783" spans="10:13" ht="14.4" hidden="1" x14ac:dyDescent="0.3">
      <c r="J7783" s="137">
        <v>2400</v>
      </c>
      <c r="K7783" s="137">
        <v>2352.11</v>
      </c>
      <c r="L7783" s="137">
        <v>47.89</v>
      </c>
      <c r="M7783" s="137">
        <v>0</v>
      </c>
    </row>
    <row r="7784" spans="10:13" ht="14.4" hidden="1" x14ac:dyDescent="0.3">
      <c r="J7784" s="137">
        <v>2512.8000000000002</v>
      </c>
      <c r="K7784" s="137">
        <v>1296.8</v>
      </c>
      <c r="L7784" s="137">
        <v>1216</v>
      </c>
      <c r="M7784" s="137">
        <v>0</v>
      </c>
    </row>
    <row r="7785" spans="10:13" ht="14.4" hidden="1" x14ac:dyDescent="0.3">
      <c r="J7785" s="137">
        <v>4627.8</v>
      </c>
      <c r="K7785" s="137">
        <v>3856.5</v>
      </c>
      <c r="L7785" s="137">
        <v>0</v>
      </c>
      <c r="M7785" s="137">
        <v>771.3</v>
      </c>
    </row>
    <row r="7786" spans="10:13" ht="14.4" hidden="1" x14ac:dyDescent="0.3">
      <c r="J7786" s="137">
        <v>9695.5499999999993</v>
      </c>
      <c r="K7786" s="137">
        <v>9695.5499999999993</v>
      </c>
      <c r="L7786" s="137">
        <v>0</v>
      </c>
      <c r="M7786" s="137">
        <v>0</v>
      </c>
    </row>
    <row r="7787" spans="10:13" ht="14.4" hidden="1" x14ac:dyDescent="0.3">
      <c r="J7787" s="137">
        <v>170.63</v>
      </c>
      <c r="K7787" s="137">
        <v>170.63</v>
      </c>
      <c r="L7787" s="137">
        <v>0</v>
      </c>
      <c r="M7787" s="137">
        <v>0</v>
      </c>
    </row>
    <row r="7788" spans="10:13" ht="14.4" hidden="1" x14ac:dyDescent="0.3">
      <c r="J7788" s="137">
        <v>1051.73</v>
      </c>
      <c r="K7788" s="137">
        <v>998.19</v>
      </c>
      <c r="L7788" s="137">
        <v>53.54</v>
      </c>
      <c r="M7788" s="137">
        <v>0</v>
      </c>
    </row>
    <row r="7789" spans="10:13" ht="14.4" hidden="1" x14ac:dyDescent="0.3">
      <c r="J7789" s="137">
        <v>15582.61</v>
      </c>
      <c r="K7789" s="137">
        <v>8539.9</v>
      </c>
      <c r="L7789" s="137">
        <v>7042.71</v>
      </c>
      <c r="M7789" s="137">
        <v>0</v>
      </c>
    </row>
    <row r="7790" spans="10:13" ht="14.4" hidden="1" x14ac:dyDescent="0.3">
      <c r="J7790" s="137">
        <v>839.9</v>
      </c>
      <c r="K7790" s="137">
        <v>839.9</v>
      </c>
      <c r="L7790" s="137">
        <v>0</v>
      </c>
      <c r="M7790" s="137">
        <v>0</v>
      </c>
    </row>
    <row r="7791" spans="10:13" ht="14.4" hidden="1" x14ac:dyDescent="0.3">
      <c r="J7791" s="137">
        <v>946</v>
      </c>
      <c r="K7791" s="137">
        <v>946</v>
      </c>
      <c r="L7791" s="137">
        <v>0</v>
      </c>
      <c r="M7791" s="137">
        <v>0</v>
      </c>
    </row>
    <row r="7792" spans="10:13" ht="14.4" hidden="1" x14ac:dyDescent="0.3">
      <c r="J7792" s="137">
        <v>3675</v>
      </c>
      <c r="K7792" s="137">
        <v>3500</v>
      </c>
      <c r="L7792" s="137">
        <v>0</v>
      </c>
      <c r="M7792" s="137">
        <v>175</v>
      </c>
    </row>
    <row r="7793" spans="10:13" ht="14.4" hidden="1" x14ac:dyDescent="0.3">
      <c r="J7793" s="137">
        <v>6400</v>
      </c>
      <c r="K7793" s="137">
        <v>6400</v>
      </c>
      <c r="L7793" s="137">
        <v>0</v>
      </c>
      <c r="M7793" s="137">
        <v>0</v>
      </c>
    </row>
    <row r="7794" spans="10:13" ht="14.4" hidden="1" x14ac:dyDescent="0.3">
      <c r="J7794" s="137">
        <v>1390</v>
      </c>
      <c r="K7794" s="137">
        <v>1390</v>
      </c>
      <c r="L7794" s="137">
        <v>0</v>
      </c>
      <c r="M7794" s="137">
        <v>0</v>
      </c>
    </row>
    <row r="7795" spans="10:13" ht="14.4" hidden="1" x14ac:dyDescent="0.3">
      <c r="J7795" s="137">
        <v>2550</v>
      </c>
      <c r="K7795" s="137">
        <v>2550</v>
      </c>
      <c r="L7795" s="137">
        <v>0</v>
      </c>
      <c r="M7795" s="137">
        <v>0</v>
      </c>
    </row>
    <row r="7796" spans="10:13" ht="14.4" hidden="1" x14ac:dyDescent="0.3">
      <c r="J7796" s="137">
        <v>25027.56</v>
      </c>
      <c r="K7796" s="137">
        <v>25027.56</v>
      </c>
      <c r="L7796" s="137">
        <v>0</v>
      </c>
      <c r="M7796" s="137">
        <v>0</v>
      </c>
    </row>
    <row r="7797" spans="10:13" ht="14.4" hidden="1" x14ac:dyDescent="0.3">
      <c r="J7797" s="137">
        <v>720</v>
      </c>
      <c r="K7797" s="137">
        <v>720</v>
      </c>
      <c r="L7797" s="137">
        <v>0</v>
      </c>
      <c r="M7797" s="137">
        <v>0</v>
      </c>
    </row>
    <row r="7798" spans="10:13" ht="14.4" hidden="1" x14ac:dyDescent="0.3">
      <c r="J7798" s="137">
        <v>5623</v>
      </c>
      <c r="K7798" s="137">
        <v>5623</v>
      </c>
      <c r="L7798" s="137">
        <v>0</v>
      </c>
      <c r="M7798" s="137">
        <v>0</v>
      </c>
    </row>
    <row r="7799" spans="10:13" ht="14.4" hidden="1" x14ac:dyDescent="0.3">
      <c r="J7799" s="137">
        <v>306.60000000000002</v>
      </c>
      <c r="K7799" s="137">
        <v>0</v>
      </c>
      <c r="L7799" s="137">
        <v>0</v>
      </c>
      <c r="M7799" s="137">
        <v>306.60000000000002</v>
      </c>
    </row>
    <row r="7800" spans="10:13" ht="14.4" hidden="1" x14ac:dyDescent="0.3">
      <c r="J7800" s="137">
        <v>1588</v>
      </c>
      <c r="K7800" s="137">
        <v>1533</v>
      </c>
      <c r="L7800" s="137">
        <v>55</v>
      </c>
      <c r="M7800" s="137">
        <v>0</v>
      </c>
    </row>
    <row r="7801" spans="10:13" ht="14.4" hidden="1" x14ac:dyDescent="0.3">
      <c r="J7801" s="137">
        <v>3886.91</v>
      </c>
      <c r="K7801" s="137">
        <v>3829</v>
      </c>
      <c r="L7801" s="137">
        <v>57.91</v>
      </c>
      <c r="M7801" s="137">
        <v>0</v>
      </c>
    </row>
    <row r="7802" spans="10:13" ht="14.4" hidden="1" x14ac:dyDescent="0.3">
      <c r="J7802" s="137">
        <v>5302.56</v>
      </c>
      <c r="K7802" s="137">
        <v>5302.56</v>
      </c>
      <c r="L7802" s="137">
        <v>0</v>
      </c>
      <c r="M7802" s="137">
        <v>0</v>
      </c>
    </row>
    <row r="7803" spans="10:13" ht="14.4" hidden="1" x14ac:dyDescent="0.3">
      <c r="J7803" s="137">
        <v>134.25</v>
      </c>
      <c r="K7803" s="137">
        <v>126.3</v>
      </c>
      <c r="L7803" s="137">
        <v>7.95</v>
      </c>
      <c r="M7803" s="137">
        <v>0</v>
      </c>
    </row>
    <row r="7804" spans="10:13" ht="14.4" hidden="1" x14ac:dyDescent="0.3">
      <c r="J7804" s="137">
        <v>278.10000000000002</v>
      </c>
      <c r="K7804" s="137">
        <v>278.10000000000002</v>
      </c>
      <c r="L7804" s="137">
        <v>0</v>
      </c>
      <c r="M7804" s="137">
        <v>0</v>
      </c>
    </row>
    <row r="7805" spans="10:13" ht="14.4" hidden="1" x14ac:dyDescent="0.3">
      <c r="J7805" s="137">
        <v>2977.74</v>
      </c>
      <c r="K7805" s="137">
        <v>2977.74</v>
      </c>
      <c r="L7805" s="137">
        <v>0</v>
      </c>
      <c r="M7805" s="137">
        <v>0</v>
      </c>
    </row>
    <row r="7806" spans="10:13" ht="14.4" hidden="1" x14ac:dyDescent="0.3">
      <c r="J7806" s="137">
        <v>4320</v>
      </c>
      <c r="K7806" s="137">
        <v>4320</v>
      </c>
      <c r="L7806" s="137">
        <v>0</v>
      </c>
      <c r="M7806" s="137">
        <v>0</v>
      </c>
    </row>
    <row r="7807" spans="10:13" ht="14.4" hidden="1" x14ac:dyDescent="0.3">
      <c r="J7807" s="137">
        <v>15080</v>
      </c>
      <c r="K7807" s="137">
        <v>15080</v>
      </c>
      <c r="L7807" s="137">
        <v>0</v>
      </c>
      <c r="M7807" s="137">
        <v>0</v>
      </c>
    </row>
    <row r="7808" spans="10:13" ht="14.4" hidden="1" x14ac:dyDescent="0.3">
      <c r="J7808" s="137">
        <v>32680</v>
      </c>
      <c r="K7808" s="137">
        <v>32680</v>
      </c>
      <c r="L7808" s="137">
        <v>0</v>
      </c>
      <c r="M7808" s="137">
        <v>0</v>
      </c>
    </row>
    <row r="7809" spans="10:13" ht="14.4" hidden="1" x14ac:dyDescent="0.3">
      <c r="J7809" s="137">
        <v>17.02</v>
      </c>
      <c r="K7809" s="137">
        <v>17.02</v>
      </c>
      <c r="L7809" s="137">
        <v>0</v>
      </c>
      <c r="M7809" s="137">
        <v>0</v>
      </c>
    </row>
    <row r="7810" spans="10:13" ht="14.4" hidden="1" x14ac:dyDescent="0.3">
      <c r="J7810" s="137">
        <v>164</v>
      </c>
      <c r="K7810" s="137">
        <v>164</v>
      </c>
      <c r="L7810" s="137">
        <v>0</v>
      </c>
      <c r="M7810" s="137">
        <v>0</v>
      </c>
    </row>
    <row r="7811" spans="10:13" ht="14.4" hidden="1" x14ac:dyDescent="0.3">
      <c r="J7811" s="137">
        <v>571.95000000000005</v>
      </c>
      <c r="K7811" s="137">
        <v>571.95000000000005</v>
      </c>
      <c r="L7811" s="137">
        <v>0</v>
      </c>
      <c r="M7811" s="137">
        <v>0</v>
      </c>
    </row>
    <row r="7812" spans="10:13" ht="14.4" hidden="1" x14ac:dyDescent="0.3">
      <c r="J7812" s="137">
        <v>847</v>
      </c>
      <c r="K7812" s="137">
        <v>847</v>
      </c>
      <c r="L7812" s="137">
        <v>0</v>
      </c>
      <c r="M7812" s="137">
        <v>0</v>
      </c>
    </row>
    <row r="7813" spans="10:13" ht="14.4" hidden="1" x14ac:dyDescent="0.3">
      <c r="J7813" s="137">
        <v>4653</v>
      </c>
      <c r="K7813" s="137">
        <v>4653</v>
      </c>
      <c r="L7813" s="137">
        <v>0</v>
      </c>
      <c r="M7813" s="137">
        <v>0</v>
      </c>
    </row>
    <row r="7814" spans="10:13" ht="14.4" hidden="1" x14ac:dyDescent="0.3">
      <c r="J7814" s="137">
        <v>1592.07</v>
      </c>
      <c r="K7814" s="137">
        <v>1592.07</v>
      </c>
      <c r="L7814" s="137">
        <v>0</v>
      </c>
      <c r="M7814" s="137">
        <v>0</v>
      </c>
    </row>
    <row r="7815" spans="10:13" ht="14.4" hidden="1" x14ac:dyDescent="0.3">
      <c r="J7815" s="137">
        <v>1749.5</v>
      </c>
      <c r="K7815" s="137">
        <v>1749.5</v>
      </c>
      <c r="L7815" s="137">
        <v>0</v>
      </c>
      <c r="M7815" s="137">
        <v>0</v>
      </c>
    </row>
    <row r="7816" spans="10:13" ht="14.4" hidden="1" x14ac:dyDescent="0.3">
      <c r="J7816" s="137">
        <v>1294.3399999999999</v>
      </c>
      <c r="K7816" s="137">
        <v>579.15</v>
      </c>
      <c r="L7816" s="137">
        <v>715.19</v>
      </c>
      <c r="M7816" s="137">
        <v>0</v>
      </c>
    </row>
    <row r="7817" spans="10:13" ht="14.4" hidden="1" x14ac:dyDescent="0.3">
      <c r="J7817" s="137">
        <v>7363.03</v>
      </c>
      <c r="K7817" s="137">
        <v>7363.03</v>
      </c>
      <c r="L7817" s="137">
        <v>0</v>
      </c>
      <c r="M7817" s="137">
        <v>0</v>
      </c>
    </row>
    <row r="7818" spans="10:13" ht="14.4" hidden="1" x14ac:dyDescent="0.3">
      <c r="J7818" s="137">
        <v>13826.5</v>
      </c>
      <c r="K7818" s="137">
        <v>13826.5</v>
      </c>
      <c r="L7818" s="137">
        <v>0</v>
      </c>
      <c r="M7818" s="137">
        <v>0</v>
      </c>
    </row>
    <row r="7819" spans="10:13" ht="14.4" hidden="1" x14ac:dyDescent="0.3">
      <c r="J7819" s="137">
        <v>1529.5</v>
      </c>
      <c r="K7819" s="137">
        <v>1529.5</v>
      </c>
      <c r="L7819" s="137">
        <v>0</v>
      </c>
      <c r="M7819" s="137">
        <v>0</v>
      </c>
    </row>
    <row r="7820" spans="10:13" ht="14.4" hidden="1" x14ac:dyDescent="0.3">
      <c r="J7820" s="137">
        <v>191.26</v>
      </c>
      <c r="K7820" s="137">
        <v>191.26</v>
      </c>
      <c r="L7820" s="137">
        <v>0</v>
      </c>
      <c r="M7820" s="137">
        <v>0</v>
      </c>
    </row>
    <row r="7821" spans="10:13" ht="14.4" hidden="1" x14ac:dyDescent="0.3">
      <c r="J7821" s="137">
        <v>866.5</v>
      </c>
      <c r="K7821" s="137">
        <v>866.5</v>
      </c>
      <c r="L7821" s="137">
        <v>0</v>
      </c>
      <c r="M7821" s="137">
        <v>0</v>
      </c>
    </row>
    <row r="7822" spans="10:13" ht="14.4" hidden="1" x14ac:dyDescent="0.3">
      <c r="J7822" s="137">
        <v>390</v>
      </c>
      <c r="K7822" s="137">
        <v>390</v>
      </c>
      <c r="L7822" s="137">
        <v>0</v>
      </c>
      <c r="M7822" s="137">
        <v>0</v>
      </c>
    </row>
    <row r="7823" spans="10:13" ht="14.4" hidden="1" x14ac:dyDescent="0.3">
      <c r="J7823" s="137">
        <v>3544.16</v>
      </c>
      <c r="K7823" s="137">
        <v>3544.16</v>
      </c>
      <c r="L7823" s="137">
        <v>0</v>
      </c>
      <c r="M7823" s="137">
        <v>0</v>
      </c>
    </row>
    <row r="7824" spans="10:13" ht="14.4" hidden="1" x14ac:dyDescent="0.3">
      <c r="J7824" s="137">
        <v>51883.69</v>
      </c>
      <c r="K7824" s="137">
        <v>49413.04</v>
      </c>
      <c r="L7824" s="137">
        <v>0</v>
      </c>
      <c r="M7824" s="137">
        <v>2470.65</v>
      </c>
    </row>
    <row r="7825" spans="10:13" ht="14.4" hidden="1" x14ac:dyDescent="0.3">
      <c r="J7825" s="137">
        <v>7125</v>
      </c>
      <c r="K7825" s="137">
        <v>7125</v>
      </c>
      <c r="L7825" s="137">
        <v>0</v>
      </c>
      <c r="M7825" s="137">
        <v>0</v>
      </c>
    </row>
    <row r="7826" spans="10:13" ht="14.4" hidden="1" x14ac:dyDescent="0.3">
      <c r="J7826" s="137">
        <v>24951.15</v>
      </c>
      <c r="K7826" s="137">
        <v>23763</v>
      </c>
      <c r="L7826" s="137">
        <v>0</v>
      </c>
      <c r="M7826" s="137">
        <v>1188.1500000000001</v>
      </c>
    </row>
    <row r="7827" spans="10:13" ht="14.4" hidden="1" x14ac:dyDescent="0.3">
      <c r="J7827" s="137">
        <v>1475</v>
      </c>
      <c r="K7827" s="137">
        <v>1463</v>
      </c>
      <c r="L7827" s="137">
        <v>12</v>
      </c>
      <c r="M7827" s="137">
        <v>0</v>
      </c>
    </row>
    <row r="7828" spans="10:13" ht="14.4" hidden="1" x14ac:dyDescent="0.3">
      <c r="J7828" s="137">
        <v>1166.9000000000001</v>
      </c>
      <c r="K7828" s="137">
        <v>972.42</v>
      </c>
      <c r="L7828" s="137">
        <v>0</v>
      </c>
      <c r="M7828" s="137">
        <v>194.48</v>
      </c>
    </row>
    <row r="7829" spans="10:13" ht="14.4" hidden="1" x14ac:dyDescent="0.3">
      <c r="J7829" s="137">
        <v>1139</v>
      </c>
      <c r="K7829" s="137">
        <v>1139</v>
      </c>
      <c r="L7829" s="137">
        <v>0</v>
      </c>
      <c r="M7829" s="137">
        <v>0</v>
      </c>
    </row>
    <row r="7830" spans="10:13" ht="14.4" hidden="1" x14ac:dyDescent="0.3">
      <c r="J7830" s="137">
        <v>16370.9</v>
      </c>
      <c r="K7830" s="137">
        <v>16305.9</v>
      </c>
      <c r="L7830" s="137">
        <v>65</v>
      </c>
      <c r="M7830" s="137">
        <v>0</v>
      </c>
    </row>
    <row r="7831" spans="10:13" ht="14.4" hidden="1" x14ac:dyDescent="0.3">
      <c r="J7831" s="137">
        <v>19087.84</v>
      </c>
      <c r="K7831" s="137">
        <v>19087.84</v>
      </c>
      <c r="L7831" s="137">
        <v>0</v>
      </c>
      <c r="M7831" s="137">
        <v>0</v>
      </c>
    </row>
    <row r="7832" spans="10:13" ht="14.4" hidden="1" x14ac:dyDescent="0.3">
      <c r="J7832" s="137">
        <v>3279.15</v>
      </c>
      <c r="K7832" s="137">
        <v>3279.15</v>
      </c>
      <c r="L7832" s="137">
        <v>0</v>
      </c>
      <c r="M7832" s="137">
        <v>0</v>
      </c>
    </row>
    <row r="7833" spans="10:13" ht="14.4" hidden="1" x14ac:dyDescent="0.3">
      <c r="J7833" s="137">
        <v>6184.63</v>
      </c>
      <c r="K7833" s="137">
        <v>1925</v>
      </c>
      <c r="L7833" s="137">
        <v>4259.63</v>
      </c>
      <c r="M7833" s="137">
        <v>0</v>
      </c>
    </row>
    <row r="7834" spans="10:13" ht="14.4" hidden="1" x14ac:dyDescent="0.3">
      <c r="J7834" s="137">
        <v>141.56</v>
      </c>
      <c r="K7834" s="137">
        <v>0</v>
      </c>
      <c r="L7834" s="137">
        <v>0</v>
      </c>
      <c r="M7834" s="137">
        <v>141.56</v>
      </c>
    </row>
    <row r="7835" spans="10:13" ht="14.4" hidden="1" x14ac:dyDescent="0.3">
      <c r="J7835" s="137">
        <v>382.21</v>
      </c>
      <c r="K7835" s="137">
        <v>310.33999999999997</v>
      </c>
      <c r="L7835" s="137">
        <v>71.87</v>
      </c>
      <c r="M7835" s="137">
        <v>0</v>
      </c>
    </row>
    <row r="7836" spans="10:13" ht="14.4" hidden="1" x14ac:dyDescent="0.3">
      <c r="J7836" s="137">
        <v>157.5</v>
      </c>
      <c r="K7836" s="137">
        <v>157.5</v>
      </c>
      <c r="L7836" s="137">
        <v>0</v>
      </c>
      <c r="M7836" s="137">
        <v>0</v>
      </c>
    </row>
    <row r="7837" spans="10:13" ht="14.4" hidden="1" x14ac:dyDescent="0.3">
      <c r="J7837" s="137">
        <v>14</v>
      </c>
      <c r="K7837" s="137">
        <v>0</v>
      </c>
      <c r="L7837" s="137">
        <v>0</v>
      </c>
      <c r="M7837" s="137">
        <v>14</v>
      </c>
    </row>
    <row r="7838" spans="10:13" ht="14.4" hidden="1" x14ac:dyDescent="0.3">
      <c r="J7838" s="137">
        <v>87.01</v>
      </c>
      <c r="K7838" s="137">
        <v>87.01</v>
      </c>
      <c r="L7838" s="137">
        <v>0</v>
      </c>
      <c r="M7838" s="137">
        <v>0</v>
      </c>
    </row>
    <row r="7839" spans="10:13" ht="14.4" hidden="1" x14ac:dyDescent="0.3">
      <c r="J7839" s="137">
        <v>23.94</v>
      </c>
      <c r="K7839" s="137">
        <v>0</v>
      </c>
      <c r="L7839" s="137">
        <v>0</v>
      </c>
      <c r="M7839" s="137">
        <v>23.94</v>
      </c>
    </row>
    <row r="7840" spans="10:13" ht="14.4" hidden="1" x14ac:dyDescent="0.3">
      <c r="J7840" s="137">
        <v>3446.7</v>
      </c>
      <c r="K7840" s="137">
        <v>3446.7</v>
      </c>
      <c r="L7840" s="137">
        <v>0</v>
      </c>
      <c r="M7840" s="137">
        <v>0</v>
      </c>
    </row>
    <row r="7841" spans="10:13" ht="14.4" hidden="1" x14ac:dyDescent="0.3">
      <c r="J7841" s="137">
        <v>4151.57</v>
      </c>
      <c r="K7841" s="137">
        <v>1000</v>
      </c>
      <c r="L7841" s="137">
        <v>2916.58</v>
      </c>
      <c r="M7841" s="137">
        <v>234.99</v>
      </c>
    </row>
    <row r="7842" spans="10:13" ht="14.4" hidden="1" x14ac:dyDescent="0.3">
      <c r="J7842" s="137">
        <v>1778.48</v>
      </c>
      <c r="K7842" s="137">
        <v>1482.07</v>
      </c>
      <c r="L7842" s="137">
        <v>0</v>
      </c>
      <c r="M7842" s="137">
        <v>296.41000000000003</v>
      </c>
    </row>
    <row r="7843" spans="10:13" ht="14.4" hidden="1" x14ac:dyDescent="0.3">
      <c r="J7843" s="137">
        <v>11340</v>
      </c>
      <c r="K7843" s="137">
        <v>9450</v>
      </c>
      <c r="L7843" s="137">
        <v>0</v>
      </c>
      <c r="M7843" s="137">
        <v>1890</v>
      </c>
    </row>
    <row r="7844" spans="10:13" ht="14.4" hidden="1" x14ac:dyDescent="0.3">
      <c r="J7844" s="137">
        <v>1961.42</v>
      </c>
      <c r="K7844" s="137">
        <v>1949.73</v>
      </c>
      <c r="L7844" s="137">
        <v>11.69</v>
      </c>
      <c r="M7844" s="137">
        <v>0</v>
      </c>
    </row>
    <row r="7845" spans="10:13" ht="14.4" hidden="1" x14ac:dyDescent="0.3">
      <c r="J7845" s="137">
        <v>2633.6</v>
      </c>
      <c r="K7845" s="137">
        <v>2617.9</v>
      </c>
      <c r="L7845" s="137">
        <v>15.7</v>
      </c>
      <c r="M7845" s="137">
        <v>0</v>
      </c>
    </row>
    <row r="7846" spans="10:13" ht="14.4" hidden="1" x14ac:dyDescent="0.3">
      <c r="J7846" s="137">
        <v>712.21</v>
      </c>
      <c r="K7846" s="137">
        <v>653.4</v>
      </c>
      <c r="L7846" s="137">
        <v>0</v>
      </c>
      <c r="M7846" s="137">
        <v>58.81</v>
      </c>
    </row>
    <row r="7847" spans="10:13" ht="14.4" hidden="1" x14ac:dyDescent="0.3">
      <c r="J7847" s="137">
        <v>611.24</v>
      </c>
      <c r="K7847" s="137">
        <v>560.77</v>
      </c>
      <c r="L7847" s="137">
        <v>0</v>
      </c>
      <c r="M7847" s="137">
        <v>50.47</v>
      </c>
    </row>
    <row r="7848" spans="10:13" ht="14.4" hidden="1" x14ac:dyDescent="0.3">
      <c r="J7848" s="137">
        <v>1200.06</v>
      </c>
      <c r="K7848" s="137">
        <v>1200.06</v>
      </c>
      <c r="L7848" s="137">
        <v>0</v>
      </c>
      <c r="M7848" s="137">
        <v>0</v>
      </c>
    </row>
    <row r="7849" spans="10:13" ht="14.4" hidden="1" x14ac:dyDescent="0.3">
      <c r="J7849" s="137">
        <v>3701.11</v>
      </c>
      <c r="K7849" s="137">
        <v>3701.11</v>
      </c>
      <c r="L7849" s="137">
        <v>0</v>
      </c>
      <c r="M7849" s="137">
        <v>0</v>
      </c>
    </row>
    <row r="7850" spans="10:13" ht="14.4" hidden="1" x14ac:dyDescent="0.3">
      <c r="J7850" s="137">
        <v>2479.5</v>
      </c>
      <c r="K7850" s="137">
        <v>2447.5</v>
      </c>
      <c r="L7850" s="137">
        <v>32</v>
      </c>
      <c r="M7850" s="137">
        <v>0</v>
      </c>
    </row>
    <row r="7851" spans="10:13" ht="14.4" hidden="1" x14ac:dyDescent="0.3">
      <c r="J7851" s="137">
        <v>5460</v>
      </c>
      <c r="K7851" s="137">
        <v>5200</v>
      </c>
      <c r="L7851" s="137">
        <v>0</v>
      </c>
      <c r="M7851" s="137">
        <v>260</v>
      </c>
    </row>
    <row r="7852" spans="10:13" ht="14.4" hidden="1" x14ac:dyDescent="0.3">
      <c r="J7852" s="137">
        <v>31500</v>
      </c>
      <c r="K7852" s="137">
        <v>30000</v>
      </c>
      <c r="L7852" s="137">
        <v>0</v>
      </c>
      <c r="M7852" s="137">
        <v>1500</v>
      </c>
    </row>
    <row r="7853" spans="10:13" ht="14.4" hidden="1" x14ac:dyDescent="0.3">
      <c r="J7853" s="137">
        <v>4166.04</v>
      </c>
      <c r="K7853" s="137">
        <v>4166.04</v>
      </c>
      <c r="L7853" s="137">
        <v>0</v>
      </c>
      <c r="M7853" s="137">
        <v>0</v>
      </c>
    </row>
    <row r="7854" spans="10:13" ht="14.4" hidden="1" x14ac:dyDescent="0.3">
      <c r="J7854" s="137">
        <v>2585</v>
      </c>
      <c r="K7854" s="137">
        <v>2585</v>
      </c>
      <c r="L7854" s="137">
        <v>0</v>
      </c>
      <c r="M7854" s="137">
        <v>0</v>
      </c>
    </row>
    <row r="7855" spans="10:13" ht="14.4" hidden="1" x14ac:dyDescent="0.3">
      <c r="J7855" s="137">
        <v>538.16</v>
      </c>
      <c r="K7855" s="137">
        <v>25.62</v>
      </c>
      <c r="L7855" s="137">
        <v>0</v>
      </c>
      <c r="M7855" s="137">
        <v>512.54</v>
      </c>
    </row>
    <row r="7856" spans="10:13" ht="14.4" hidden="1" x14ac:dyDescent="0.3">
      <c r="J7856" s="137">
        <v>1057.05</v>
      </c>
      <c r="K7856" s="137">
        <v>1057.05</v>
      </c>
      <c r="L7856" s="137">
        <v>0</v>
      </c>
      <c r="M7856" s="137">
        <v>0</v>
      </c>
    </row>
    <row r="7857" spans="10:13" ht="14.4" hidden="1" x14ac:dyDescent="0.3">
      <c r="J7857" s="137">
        <v>1097.5</v>
      </c>
      <c r="K7857" s="137">
        <v>1097.5</v>
      </c>
      <c r="L7857" s="137">
        <v>0</v>
      </c>
      <c r="M7857" s="137">
        <v>0</v>
      </c>
    </row>
    <row r="7858" spans="10:13" ht="14.4" hidden="1" x14ac:dyDescent="0.3">
      <c r="J7858" s="137">
        <v>1167.5</v>
      </c>
      <c r="K7858" s="137">
        <v>1167.5</v>
      </c>
      <c r="L7858" s="137">
        <v>0</v>
      </c>
      <c r="M7858" s="137">
        <v>0</v>
      </c>
    </row>
    <row r="7859" spans="10:13" ht="14.4" hidden="1" x14ac:dyDescent="0.3">
      <c r="J7859" s="137">
        <v>6316</v>
      </c>
      <c r="K7859" s="137">
        <v>6316</v>
      </c>
      <c r="L7859" s="137">
        <v>0</v>
      </c>
      <c r="M7859" s="137">
        <v>0</v>
      </c>
    </row>
    <row r="7860" spans="10:13" ht="14.4" hidden="1" x14ac:dyDescent="0.3">
      <c r="J7860" s="137">
        <v>3314</v>
      </c>
      <c r="K7860" s="137">
        <v>3314</v>
      </c>
      <c r="L7860" s="137">
        <v>0</v>
      </c>
      <c r="M7860" s="137">
        <v>0</v>
      </c>
    </row>
    <row r="7861" spans="10:13" ht="14.4" hidden="1" x14ac:dyDescent="0.3">
      <c r="J7861" s="137">
        <v>24502</v>
      </c>
      <c r="K7861" s="137">
        <v>24502</v>
      </c>
      <c r="L7861" s="137">
        <v>0</v>
      </c>
      <c r="M7861" s="137">
        <v>0</v>
      </c>
    </row>
    <row r="7862" spans="10:13" ht="14.4" hidden="1" x14ac:dyDescent="0.3">
      <c r="J7862" s="137">
        <v>350</v>
      </c>
      <c r="K7862" s="137">
        <v>350</v>
      </c>
      <c r="L7862" s="137">
        <v>0</v>
      </c>
      <c r="M7862" s="137">
        <v>0</v>
      </c>
    </row>
    <row r="7863" spans="10:13" ht="14.4" hidden="1" x14ac:dyDescent="0.3">
      <c r="J7863" s="137">
        <v>2976</v>
      </c>
      <c r="K7863" s="137">
        <v>2976</v>
      </c>
      <c r="L7863" s="137">
        <v>0</v>
      </c>
      <c r="M7863" s="137">
        <v>0</v>
      </c>
    </row>
    <row r="7864" spans="10:13" ht="14.4" hidden="1" x14ac:dyDescent="0.3">
      <c r="J7864" s="137">
        <v>855</v>
      </c>
      <c r="K7864" s="137">
        <v>855</v>
      </c>
      <c r="L7864" s="137">
        <v>0</v>
      </c>
      <c r="M7864" s="137">
        <v>0</v>
      </c>
    </row>
    <row r="7865" spans="10:13" ht="14.4" hidden="1" x14ac:dyDescent="0.3">
      <c r="J7865" s="137">
        <v>590959</v>
      </c>
      <c r="K7865" s="137">
        <v>590479</v>
      </c>
      <c r="L7865" s="137">
        <v>480</v>
      </c>
      <c r="M7865" s="137">
        <v>0</v>
      </c>
    </row>
    <row r="7866" spans="10:13" ht="14.4" hidden="1" x14ac:dyDescent="0.3">
      <c r="J7866" s="137">
        <v>5791</v>
      </c>
      <c r="K7866" s="137">
        <v>5791</v>
      </c>
      <c r="L7866" s="137">
        <v>0</v>
      </c>
      <c r="M7866" s="137">
        <v>0</v>
      </c>
    </row>
    <row r="7867" spans="10:13" ht="14.4" hidden="1" x14ac:dyDescent="0.3">
      <c r="J7867" s="137">
        <v>541.41999999999996</v>
      </c>
      <c r="K7867" s="137">
        <v>541.41999999999996</v>
      </c>
      <c r="L7867" s="137">
        <v>0</v>
      </c>
      <c r="M7867" s="137">
        <v>0</v>
      </c>
    </row>
    <row r="7868" spans="10:13" ht="14.4" hidden="1" x14ac:dyDescent="0.3">
      <c r="J7868" s="137">
        <v>29846</v>
      </c>
      <c r="K7868" s="137">
        <v>29823.5</v>
      </c>
      <c r="L7868" s="137">
        <v>22.5</v>
      </c>
      <c r="M7868" s="137">
        <v>0</v>
      </c>
    </row>
    <row r="7869" spans="10:13" ht="14.4" hidden="1" x14ac:dyDescent="0.3">
      <c r="J7869" s="137">
        <v>589.52</v>
      </c>
      <c r="K7869" s="137">
        <v>589.52</v>
      </c>
      <c r="L7869" s="137">
        <v>0</v>
      </c>
      <c r="M7869" s="137">
        <v>0</v>
      </c>
    </row>
    <row r="7870" spans="10:13" ht="14.4" hidden="1" x14ac:dyDescent="0.3">
      <c r="J7870" s="137">
        <v>49.2</v>
      </c>
      <c r="K7870" s="137">
        <v>49.2</v>
      </c>
      <c r="L7870" s="137">
        <v>0</v>
      </c>
      <c r="M7870" s="137">
        <v>0</v>
      </c>
    </row>
    <row r="7871" spans="10:13" ht="14.4" hidden="1" x14ac:dyDescent="0.3">
      <c r="J7871" s="137">
        <v>233</v>
      </c>
      <c r="K7871" s="137">
        <v>233</v>
      </c>
      <c r="L7871" s="137">
        <v>0</v>
      </c>
      <c r="M7871" s="137">
        <v>0</v>
      </c>
    </row>
    <row r="7872" spans="10:13" ht="14.4" hidden="1" x14ac:dyDescent="0.3">
      <c r="J7872" s="137">
        <v>407.09</v>
      </c>
      <c r="K7872" s="137">
        <v>369.8</v>
      </c>
      <c r="L7872" s="137">
        <v>14.25</v>
      </c>
      <c r="M7872" s="137">
        <v>23.04</v>
      </c>
    </row>
    <row r="7873" spans="10:13" ht="14.4" hidden="1" x14ac:dyDescent="0.3">
      <c r="J7873" s="137">
        <v>3157.95</v>
      </c>
      <c r="K7873" s="137">
        <v>2772</v>
      </c>
      <c r="L7873" s="137">
        <v>107.19</v>
      </c>
      <c r="M7873" s="137">
        <v>278.76</v>
      </c>
    </row>
    <row r="7874" spans="10:13" ht="14.4" hidden="1" x14ac:dyDescent="0.3">
      <c r="J7874" s="137">
        <v>3148.95</v>
      </c>
      <c r="K7874" s="137">
        <v>2999</v>
      </c>
      <c r="L7874" s="137">
        <v>0</v>
      </c>
      <c r="M7874" s="137">
        <v>149.94999999999999</v>
      </c>
    </row>
    <row r="7875" spans="10:13" ht="14.4" hidden="1" x14ac:dyDescent="0.3">
      <c r="J7875" s="137">
        <v>4003</v>
      </c>
      <c r="K7875" s="137">
        <v>4000</v>
      </c>
      <c r="L7875" s="137">
        <v>3</v>
      </c>
      <c r="M7875" s="137">
        <v>0</v>
      </c>
    </row>
    <row r="7876" spans="10:13" ht="14.4" hidden="1" x14ac:dyDescent="0.3">
      <c r="J7876" s="137">
        <v>6999</v>
      </c>
      <c r="K7876" s="137">
        <v>6999</v>
      </c>
      <c r="L7876" s="137">
        <v>0</v>
      </c>
      <c r="M7876" s="137">
        <v>0</v>
      </c>
    </row>
    <row r="7877" spans="10:13" ht="14.4" hidden="1" x14ac:dyDescent="0.3">
      <c r="J7877" s="137">
        <v>9921</v>
      </c>
      <c r="K7877" s="137">
        <v>9921</v>
      </c>
      <c r="L7877" s="137">
        <v>0</v>
      </c>
      <c r="M7877" s="137">
        <v>0</v>
      </c>
    </row>
    <row r="7878" spans="10:13" ht="14.4" hidden="1" x14ac:dyDescent="0.3">
      <c r="J7878" s="137">
        <v>9917</v>
      </c>
      <c r="K7878" s="137">
        <v>9917</v>
      </c>
      <c r="L7878" s="137">
        <v>0</v>
      </c>
      <c r="M7878" s="137">
        <v>0</v>
      </c>
    </row>
    <row r="7879" spans="10:13" ht="14.4" hidden="1" x14ac:dyDescent="0.3">
      <c r="J7879" s="137">
        <v>6060</v>
      </c>
      <c r="K7879" s="137">
        <v>6060</v>
      </c>
      <c r="L7879" s="137">
        <v>0</v>
      </c>
      <c r="M7879" s="137">
        <v>0</v>
      </c>
    </row>
    <row r="7880" spans="10:13" ht="14.4" hidden="1" x14ac:dyDescent="0.3">
      <c r="J7880" s="137">
        <v>2041.6</v>
      </c>
      <c r="K7880" s="137">
        <v>2030.4</v>
      </c>
      <c r="L7880" s="137">
        <v>11.2</v>
      </c>
      <c r="M7880" s="137">
        <v>0</v>
      </c>
    </row>
    <row r="7881" spans="10:13" ht="14.4" hidden="1" x14ac:dyDescent="0.3">
      <c r="J7881" s="137">
        <v>106.63</v>
      </c>
      <c r="K7881" s="137">
        <v>18.5</v>
      </c>
      <c r="L7881" s="137">
        <v>88.13</v>
      </c>
      <c r="M7881" s="137">
        <v>0</v>
      </c>
    </row>
    <row r="7882" spans="10:13" ht="14.4" hidden="1" x14ac:dyDescent="0.3">
      <c r="J7882" s="137">
        <v>1047.4000000000001</v>
      </c>
      <c r="K7882" s="137">
        <v>1047.4000000000001</v>
      </c>
      <c r="L7882" s="137">
        <v>0</v>
      </c>
      <c r="M7882" s="137">
        <v>0</v>
      </c>
    </row>
    <row r="7883" spans="10:13" ht="14.4" hidden="1" x14ac:dyDescent="0.3">
      <c r="J7883" s="137">
        <v>3304</v>
      </c>
      <c r="K7883" s="137">
        <v>3288</v>
      </c>
      <c r="L7883" s="137">
        <v>16</v>
      </c>
      <c r="M7883" s="137">
        <v>0</v>
      </c>
    </row>
    <row r="7884" spans="10:13" ht="14.4" hidden="1" x14ac:dyDescent="0.3">
      <c r="J7884" s="137">
        <v>4500</v>
      </c>
      <c r="K7884" s="137">
        <v>4500</v>
      </c>
      <c r="L7884" s="137">
        <v>0</v>
      </c>
      <c r="M7884" s="137">
        <v>0</v>
      </c>
    </row>
    <row r="7885" spans="10:13" ht="14.4" hidden="1" x14ac:dyDescent="0.3">
      <c r="J7885" s="137">
        <v>1674.46</v>
      </c>
      <c r="K7885" s="137">
        <v>454.82</v>
      </c>
      <c r="L7885" s="137">
        <v>1219.6400000000001</v>
      </c>
      <c r="M7885" s="137">
        <v>0</v>
      </c>
    </row>
    <row r="7886" spans="10:13" ht="14.4" hidden="1" x14ac:dyDescent="0.3">
      <c r="J7886" s="137">
        <v>5174.45</v>
      </c>
      <c r="K7886" s="137">
        <v>4762.5</v>
      </c>
      <c r="L7886" s="137">
        <v>119.06</v>
      </c>
      <c r="M7886" s="137">
        <v>292.89</v>
      </c>
    </row>
    <row r="7887" spans="10:13" ht="14.4" hidden="1" x14ac:dyDescent="0.3">
      <c r="J7887" s="137">
        <v>15087.82</v>
      </c>
      <c r="K7887" s="137">
        <v>13673</v>
      </c>
      <c r="L7887" s="137">
        <v>43.2</v>
      </c>
      <c r="M7887" s="137">
        <v>1371.62</v>
      </c>
    </row>
    <row r="7888" spans="10:13" ht="14.4" hidden="1" x14ac:dyDescent="0.3">
      <c r="J7888" s="137">
        <v>2175.17</v>
      </c>
      <c r="K7888" s="137">
        <v>2002</v>
      </c>
      <c r="L7888" s="137">
        <v>50.05</v>
      </c>
      <c r="M7888" s="137">
        <v>123.12</v>
      </c>
    </row>
    <row r="7889" spans="10:13" ht="14.4" hidden="1" x14ac:dyDescent="0.3">
      <c r="J7889" s="137">
        <v>2273.37</v>
      </c>
      <c r="K7889" s="137">
        <v>1810</v>
      </c>
      <c r="L7889" s="137">
        <v>256.7</v>
      </c>
      <c r="M7889" s="137">
        <v>206.67</v>
      </c>
    </row>
    <row r="7890" spans="10:13" ht="14.4" hidden="1" x14ac:dyDescent="0.3">
      <c r="J7890" s="137">
        <v>4944.5</v>
      </c>
      <c r="K7890" s="137">
        <v>4495</v>
      </c>
      <c r="L7890" s="137">
        <v>0</v>
      </c>
      <c r="M7890" s="137">
        <v>449.5</v>
      </c>
    </row>
    <row r="7891" spans="10:13" ht="14.4" hidden="1" x14ac:dyDescent="0.3">
      <c r="J7891" s="137">
        <v>76650</v>
      </c>
      <c r="K7891" s="137">
        <v>73000</v>
      </c>
      <c r="L7891" s="137">
        <v>0</v>
      </c>
      <c r="M7891" s="137">
        <v>3650</v>
      </c>
    </row>
    <row r="7892" spans="10:13" ht="14.4" hidden="1" x14ac:dyDescent="0.3">
      <c r="J7892" s="137">
        <v>77697.81</v>
      </c>
      <c r="K7892" s="137">
        <v>73603</v>
      </c>
      <c r="L7892" s="137">
        <v>0</v>
      </c>
      <c r="M7892" s="137">
        <v>4094.81</v>
      </c>
    </row>
    <row r="7893" spans="10:13" ht="14.4" hidden="1" x14ac:dyDescent="0.3">
      <c r="J7893" s="137">
        <v>3500</v>
      </c>
      <c r="K7893" s="137">
        <v>3500</v>
      </c>
      <c r="L7893" s="137">
        <v>0</v>
      </c>
      <c r="M7893" s="137">
        <v>0</v>
      </c>
    </row>
    <row r="7894" spans="10:13" ht="14.4" hidden="1" x14ac:dyDescent="0.3">
      <c r="J7894" s="137">
        <v>14002.55</v>
      </c>
      <c r="K7894" s="137">
        <v>13916</v>
      </c>
      <c r="L7894" s="137">
        <v>86.55</v>
      </c>
      <c r="M7894" s="137">
        <v>0</v>
      </c>
    </row>
    <row r="7895" spans="10:13" ht="14.4" hidden="1" x14ac:dyDescent="0.3">
      <c r="J7895" s="137">
        <v>18834</v>
      </c>
      <c r="K7895" s="137">
        <v>18788</v>
      </c>
      <c r="L7895" s="137">
        <v>46</v>
      </c>
      <c r="M7895" s="137">
        <v>0</v>
      </c>
    </row>
    <row r="7896" spans="10:13" ht="14.4" hidden="1" x14ac:dyDescent="0.3">
      <c r="J7896" s="137">
        <v>7846</v>
      </c>
      <c r="K7896" s="137">
        <v>7846</v>
      </c>
      <c r="L7896" s="137">
        <v>0</v>
      </c>
      <c r="M7896" s="137">
        <v>0</v>
      </c>
    </row>
    <row r="7897" spans="10:13" ht="14.4" hidden="1" x14ac:dyDescent="0.3">
      <c r="J7897" s="137">
        <v>11340</v>
      </c>
      <c r="K7897" s="137">
        <v>11340</v>
      </c>
      <c r="L7897" s="137">
        <v>0</v>
      </c>
      <c r="M7897" s="137">
        <v>0</v>
      </c>
    </row>
    <row r="7898" spans="10:13" ht="14.4" hidden="1" x14ac:dyDescent="0.3">
      <c r="J7898" s="137">
        <v>2035</v>
      </c>
      <c r="K7898" s="137">
        <v>2035</v>
      </c>
      <c r="L7898" s="137">
        <v>0</v>
      </c>
      <c r="M7898" s="137">
        <v>0</v>
      </c>
    </row>
    <row r="7899" spans="10:13" ht="14.4" hidden="1" x14ac:dyDescent="0.3">
      <c r="J7899" s="137">
        <v>18152</v>
      </c>
      <c r="K7899" s="137">
        <v>18152</v>
      </c>
      <c r="L7899" s="137">
        <v>0</v>
      </c>
      <c r="M7899" s="137">
        <v>0</v>
      </c>
    </row>
    <row r="7900" spans="10:13" ht="14.4" hidden="1" x14ac:dyDescent="0.3">
      <c r="J7900" s="137">
        <v>90535.2</v>
      </c>
      <c r="K7900" s="137">
        <v>86224</v>
      </c>
      <c r="L7900" s="137">
        <v>0</v>
      </c>
      <c r="M7900" s="137">
        <v>4311.2</v>
      </c>
    </row>
    <row r="7901" spans="10:13" ht="14.4" hidden="1" x14ac:dyDescent="0.3">
      <c r="J7901" s="137">
        <v>1172.5</v>
      </c>
      <c r="K7901" s="137">
        <v>1172.5</v>
      </c>
      <c r="L7901" s="137">
        <v>0</v>
      </c>
      <c r="M7901" s="137">
        <v>0</v>
      </c>
    </row>
    <row r="7902" spans="10:13" ht="14.4" hidden="1" x14ac:dyDescent="0.3">
      <c r="J7902" s="137">
        <v>35910.07</v>
      </c>
      <c r="K7902" s="137">
        <v>25696</v>
      </c>
      <c r="L7902" s="137">
        <v>10214.07</v>
      </c>
      <c r="M7902" s="137">
        <v>0</v>
      </c>
    </row>
    <row r="7903" spans="10:13" ht="14.4" hidden="1" x14ac:dyDescent="0.3">
      <c r="J7903" s="137">
        <v>4000</v>
      </c>
      <c r="K7903" s="137">
        <v>4000</v>
      </c>
      <c r="L7903" s="137">
        <v>0</v>
      </c>
      <c r="M7903" s="137">
        <v>0</v>
      </c>
    </row>
    <row r="7904" spans="10:13" ht="14.4" hidden="1" x14ac:dyDescent="0.3">
      <c r="J7904" s="137">
        <v>10000</v>
      </c>
      <c r="K7904" s="137">
        <v>10000</v>
      </c>
      <c r="L7904" s="137">
        <v>0</v>
      </c>
      <c r="M7904" s="137">
        <v>0</v>
      </c>
    </row>
    <row r="7905" spans="10:13" ht="14.4" hidden="1" x14ac:dyDescent="0.3">
      <c r="J7905" s="137">
        <v>4000</v>
      </c>
      <c r="K7905" s="137">
        <v>4000</v>
      </c>
      <c r="L7905" s="137">
        <v>0</v>
      </c>
      <c r="M7905" s="137">
        <v>0</v>
      </c>
    </row>
    <row r="7906" spans="10:13" ht="14.4" hidden="1" x14ac:dyDescent="0.3">
      <c r="J7906" s="137">
        <v>10000</v>
      </c>
      <c r="K7906" s="137">
        <v>10000</v>
      </c>
      <c r="L7906" s="137">
        <v>0</v>
      </c>
      <c r="M7906" s="137">
        <v>0</v>
      </c>
    </row>
    <row r="7907" spans="10:13" ht="14.4" hidden="1" x14ac:dyDescent="0.3">
      <c r="J7907" s="137">
        <v>10000</v>
      </c>
      <c r="K7907" s="137">
        <v>10000</v>
      </c>
      <c r="L7907" s="137">
        <v>0</v>
      </c>
      <c r="M7907" s="137">
        <v>0</v>
      </c>
    </row>
    <row r="7908" spans="10:13" ht="14.4" hidden="1" x14ac:dyDescent="0.3">
      <c r="J7908" s="137">
        <v>10000</v>
      </c>
      <c r="K7908" s="137">
        <v>10000</v>
      </c>
      <c r="L7908" s="137">
        <v>0</v>
      </c>
      <c r="M7908" s="137">
        <v>0</v>
      </c>
    </row>
    <row r="7909" spans="10:13" ht="14.4" hidden="1" x14ac:dyDescent="0.3">
      <c r="J7909" s="137">
        <v>4000</v>
      </c>
      <c r="K7909" s="137">
        <v>4000</v>
      </c>
      <c r="L7909" s="137">
        <v>0</v>
      </c>
      <c r="M7909" s="137">
        <v>0</v>
      </c>
    </row>
    <row r="7910" spans="10:13" ht="14.4" hidden="1" x14ac:dyDescent="0.3">
      <c r="J7910" s="137">
        <v>4000</v>
      </c>
      <c r="K7910" s="137">
        <v>4000</v>
      </c>
      <c r="L7910" s="137">
        <v>0</v>
      </c>
      <c r="M7910" s="137">
        <v>0</v>
      </c>
    </row>
    <row r="7911" spans="10:13" ht="14.4" hidden="1" x14ac:dyDescent="0.3">
      <c r="J7911" s="137">
        <v>4000</v>
      </c>
      <c r="K7911" s="137">
        <v>4000</v>
      </c>
      <c r="L7911" s="137">
        <v>0</v>
      </c>
      <c r="M7911" s="137">
        <v>0</v>
      </c>
    </row>
    <row r="7912" spans="10:13" ht="14.4" hidden="1" x14ac:dyDescent="0.3">
      <c r="J7912" s="137">
        <v>4000</v>
      </c>
      <c r="K7912" s="137">
        <v>4000</v>
      </c>
      <c r="L7912" s="137">
        <v>0</v>
      </c>
      <c r="M7912" s="137">
        <v>0</v>
      </c>
    </row>
    <row r="7913" spans="10:13" ht="14.4" hidden="1" x14ac:dyDescent="0.3">
      <c r="J7913" s="137">
        <v>4000</v>
      </c>
      <c r="K7913" s="137">
        <v>4000</v>
      </c>
      <c r="L7913" s="137">
        <v>0</v>
      </c>
      <c r="M7913" s="137">
        <v>0</v>
      </c>
    </row>
    <row r="7914" spans="10:13" ht="14.4" hidden="1" x14ac:dyDescent="0.3">
      <c r="J7914" s="137">
        <v>10000</v>
      </c>
      <c r="K7914" s="137">
        <v>10000</v>
      </c>
      <c r="L7914" s="137">
        <v>0</v>
      </c>
      <c r="M7914" s="137">
        <v>0</v>
      </c>
    </row>
    <row r="7915" spans="10:13" ht="14.4" hidden="1" x14ac:dyDescent="0.3">
      <c r="J7915" s="137">
        <v>6740</v>
      </c>
      <c r="K7915" s="137">
        <v>6740</v>
      </c>
      <c r="L7915" s="137">
        <v>0</v>
      </c>
      <c r="M7915" s="137">
        <v>0</v>
      </c>
    </row>
    <row r="7916" spans="10:13" ht="14.4" hidden="1" x14ac:dyDescent="0.3">
      <c r="J7916" s="137">
        <v>205.1</v>
      </c>
      <c r="K7916" s="137">
        <v>0</v>
      </c>
      <c r="L7916" s="137">
        <v>170.92</v>
      </c>
      <c r="M7916" s="137">
        <v>34.18</v>
      </c>
    </row>
    <row r="7917" spans="10:13" ht="14.4" hidden="1" x14ac:dyDescent="0.3">
      <c r="J7917" s="137">
        <v>295162.34999999998</v>
      </c>
      <c r="K7917" s="137">
        <v>281107</v>
      </c>
      <c r="L7917" s="137">
        <v>0</v>
      </c>
      <c r="M7917" s="137">
        <v>14055.35</v>
      </c>
    </row>
    <row r="7918" spans="10:13" ht="14.4" hidden="1" x14ac:dyDescent="0.3">
      <c r="J7918" s="137">
        <v>44.51</v>
      </c>
      <c r="K7918" s="137">
        <v>0</v>
      </c>
      <c r="L7918" s="137">
        <v>0</v>
      </c>
      <c r="M7918" s="137">
        <v>44.51</v>
      </c>
    </row>
    <row r="7919" spans="10:13" ht="14.4" hidden="1" x14ac:dyDescent="0.3">
      <c r="J7919" s="137">
        <v>229.07</v>
      </c>
      <c r="K7919" s="137">
        <v>210.16</v>
      </c>
      <c r="L7919" s="137">
        <v>0</v>
      </c>
      <c r="M7919" s="137">
        <v>18.91</v>
      </c>
    </row>
    <row r="7920" spans="10:13" ht="14.4" hidden="1" x14ac:dyDescent="0.3">
      <c r="J7920" s="137">
        <v>3364.62</v>
      </c>
      <c r="K7920" s="137">
        <v>3341</v>
      </c>
      <c r="L7920" s="137">
        <v>23.619999999999997</v>
      </c>
      <c r="M7920" s="137">
        <v>0</v>
      </c>
    </row>
    <row r="7921" spans="10:13" ht="14.4" hidden="1" x14ac:dyDescent="0.3">
      <c r="J7921" s="137">
        <v>5297.77</v>
      </c>
      <c r="K7921" s="137">
        <v>4876</v>
      </c>
      <c r="L7921" s="137">
        <v>121.9</v>
      </c>
      <c r="M7921" s="137">
        <v>299.87</v>
      </c>
    </row>
    <row r="7922" spans="10:13" ht="14.4" hidden="1" x14ac:dyDescent="0.3">
      <c r="J7922" s="137">
        <v>42536.89</v>
      </c>
      <c r="K7922" s="137">
        <v>42535</v>
      </c>
      <c r="L7922" s="137">
        <v>1.89</v>
      </c>
      <c r="M7922" s="137">
        <v>0</v>
      </c>
    </row>
    <row r="7923" spans="10:13" ht="14.4" hidden="1" x14ac:dyDescent="0.3">
      <c r="J7923" s="137">
        <v>39916.71</v>
      </c>
      <c r="K7923" s="137">
        <v>39864.5</v>
      </c>
      <c r="L7923" s="137">
        <v>52.21</v>
      </c>
      <c r="M7923" s="137">
        <v>0</v>
      </c>
    </row>
    <row r="7924" spans="10:13" ht="14.4" hidden="1" x14ac:dyDescent="0.3">
      <c r="J7924" s="137">
        <v>28905.21</v>
      </c>
      <c r="K7924" s="137">
        <v>28867.4</v>
      </c>
      <c r="L7924" s="137">
        <v>37.81</v>
      </c>
      <c r="M7924" s="137">
        <v>0</v>
      </c>
    </row>
    <row r="7925" spans="10:13" ht="14.4" hidden="1" x14ac:dyDescent="0.3">
      <c r="J7925" s="137">
        <v>715</v>
      </c>
      <c r="K7925" s="137">
        <v>715</v>
      </c>
      <c r="L7925" s="137">
        <v>0</v>
      </c>
      <c r="M7925" s="137">
        <v>0</v>
      </c>
    </row>
    <row r="7926" spans="10:13" ht="14.4" hidden="1" x14ac:dyDescent="0.3">
      <c r="J7926" s="137">
        <v>836</v>
      </c>
      <c r="K7926" s="137">
        <v>0</v>
      </c>
      <c r="L7926" s="137">
        <v>760</v>
      </c>
      <c r="M7926" s="137">
        <v>76</v>
      </c>
    </row>
    <row r="7927" spans="10:13" ht="14.4" hidden="1" x14ac:dyDescent="0.3">
      <c r="J7927" s="137">
        <v>5763</v>
      </c>
      <c r="K7927" s="137">
        <v>5753</v>
      </c>
      <c r="L7927" s="137">
        <v>10</v>
      </c>
      <c r="M7927" s="137">
        <v>0</v>
      </c>
    </row>
    <row r="7928" spans="10:13" ht="14.4" hidden="1" x14ac:dyDescent="0.3">
      <c r="J7928" s="137">
        <v>69741.11</v>
      </c>
      <c r="K7928" s="137">
        <v>64188.78</v>
      </c>
      <c r="L7928" s="137">
        <v>1604.72</v>
      </c>
      <c r="M7928" s="137">
        <v>3947.61</v>
      </c>
    </row>
    <row r="7929" spans="10:13" ht="14.4" hidden="1" x14ac:dyDescent="0.3">
      <c r="J7929" s="137">
        <v>3980</v>
      </c>
      <c r="K7929" s="137">
        <v>3980</v>
      </c>
      <c r="L7929" s="137">
        <v>0</v>
      </c>
      <c r="M7929" s="137">
        <v>0</v>
      </c>
    </row>
    <row r="7930" spans="10:13" ht="14.4" hidden="1" x14ac:dyDescent="0.3">
      <c r="J7930" s="137">
        <v>13272.37</v>
      </c>
      <c r="K7930" s="137">
        <v>12735</v>
      </c>
      <c r="L7930" s="137">
        <v>537.37</v>
      </c>
      <c r="M7930" s="137">
        <v>0</v>
      </c>
    </row>
    <row r="7931" spans="10:13" ht="14.4" hidden="1" x14ac:dyDescent="0.3">
      <c r="J7931" s="137">
        <v>1977</v>
      </c>
      <c r="K7931" s="137">
        <v>1959</v>
      </c>
      <c r="L7931" s="137">
        <v>18</v>
      </c>
      <c r="M7931" s="137">
        <v>0</v>
      </c>
    </row>
    <row r="7932" spans="10:13" ht="14.4" hidden="1" x14ac:dyDescent="0.3">
      <c r="J7932" s="137">
        <v>13849.93</v>
      </c>
      <c r="K7932" s="137">
        <v>13510.5</v>
      </c>
      <c r="L7932" s="137">
        <v>339.43</v>
      </c>
      <c r="M7932" s="137">
        <v>0</v>
      </c>
    </row>
    <row r="7933" spans="10:13" ht="14.4" hidden="1" x14ac:dyDescent="0.3">
      <c r="J7933" s="137">
        <v>2190.94</v>
      </c>
      <c r="K7933" s="137">
        <v>2137.5</v>
      </c>
      <c r="L7933" s="137">
        <v>53.44</v>
      </c>
      <c r="M7933" s="137">
        <v>0</v>
      </c>
    </row>
    <row r="7934" spans="10:13" ht="14.4" hidden="1" x14ac:dyDescent="0.3">
      <c r="J7934" s="137">
        <v>10421.44</v>
      </c>
      <c r="K7934" s="137">
        <v>10421.44</v>
      </c>
      <c r="L7934" s="137">
        <v>0</v>
      </c>
      <c r="M7934" s="137">
        <v>0</v>
      </c>
    </row>
    <row r="7935" spans="10:13" ht="14.4" hidden="1" x14ac:dyDescent="0.3">
      <c r="J7935" s="137">
        <v>136.27000000000001</v>
      </c>
      <c r="K7935" s="137">
        <v>136.27000000000001</v>
      </c>
      <c r="L7935" s="137">
        <v>0</v>
      </c>
      <c r="M7935" s="137">
        <v>0</v>
      </c>
    </row>
    <row r="7936" spans="10:13" ht="14.4" hidden="1" x14ac:dyDescent="0.3">
      <c r="J7936" s="137">
        <v>3329.5</v>
      </c>
      <c r="K7936" s="137">
        <v>3329.5</v>
      </c>
      <c r="L7936" s="137">
        <v>0</v>
      </c>
      <c r="M7936" s="137">
        <v>0</v>
      </c>
    </row>
    <row r="7937" spans="10:13" ht="14.4" hidden="1" x14ac:dyDescent="0.3">
      <c r="J7937" s="137">
        <v>116673.28</v>
      </c>
      <c r="K7937" s="137">
        <v>101723.53</v>
      </c>
      <c r="L7937" s="137">
        <v>14949.75</v>
      </c>
      <c r="M7937" s="137">
        <v>0</v>
      </c>
    </row>
    <row r="7938" spans="10:13" ht="14.4" hidden="1" x14ac:dyDescent="0.3">
      <c r="J7938" s="137">
        <v>22262.28</v>
      </c>
      <c r="K7938" s="137">
        <v>22262.28</v>
      </c>
      <c r="L7938" s="137">
        <v>0</v>
      </c>
      <c r="M7938" s="137">
        <v>0</v>
      </c>
    </row>
    <row r="7939" spans="10:13" ht="14.4" hidden="1" x14ac:dyDescent="0.3">
      <c r="J7939" s="137">
        <v>11518.88</v>
      </c>
      <c r="K7939" s="137">
        <v>11253.18</v>
      </c>
      <c r="L7939" s="137">
        <v>265.7</v>
      </c>
      <c r="M7939" s="137">
        <v>0</v>
      </c>
    </row>
    <row r="7940" spans="10:13" ht="14.4" hidden="1" x14ac:dyDescent="0.3">
      <c r="J7940" s="137">
        <v>1292.68</v>
      </c>
      <c r="K7940" s="137">
        <v>1260</v>
      </c>
      <c r="L7940" s="137">
        <v>32.68</v>
      </c>
      <c r="M7940" s="137">
        <v>0</v>
      </c>
    </row>
    <row r="7941" spans="10:13" ht="14.4" hidden="1" x14ac:dyDescent="0.3">
      <c r="J7941" s="137">
        <v>5687.8</v>
      </c>
      <c r="K7941" s="137">
        <v>2782.3</v>
      </c>
      <c r="L7941" s="137">
        <v>2905.5</v>
      </c>
      <c r="M7941" s="137">
        <v>0</v>
      </c>
    </row>
    <row r="7942" spans="10:13" ht="14.4" hidden="1" x14ac:dyDescent="0.3">
      <c r="J7942" s="137">
        <v>9117.5</v>
      </c>
      <c r="K7942" s="137">
        <v>9117.5</v>
      </c>
      <c r="L7942" s="137">
        <v>0</v>
      </c>
      <c r="M7942" s="137">
        <v>0</v>
      </c>
    </row>
    <row r="7943" spans="10:13" ht="14.4" hidden="1" x14ac:dyDescent="0.3">
      <c r="J7943" s="137">
        <v>100214.46</v>
      </c>
      <c r="K7943" s="137">
        <v>85264.71</v>
      </c>
      <c r="L7943" s="137">
        <v>14949.75</v>
      </c>
      <c r="M7943" s="137">
        <v>0</v>
      </c>
    </row>
    <row r="7944" spans="10:13" ht="14.4" hidden="1" x14ac:dyDescent="0.3">
      <c r="J7944" s="137">
        <v>86715.14</v>
      </c>
      <c r="K7944" s="137">
        <v>79811.45</v>
      </c>
      <c r="L7944" s="137">
        <v>1995.29</v>
      </c>
      <c r="M7944" s="137">
        <v>4908.3999999999996</v>
      </c>
    </row>
    <row r="7945" spans="10:13" ht="14.4" hidden="1" x14ac:dyDescent="0.3">
      <c r="J7945" s="137">
        <v>8456.7000000000007</v>
      </c>
      <c r="K7945" s="137">
        <v>8054</v>
      </c>
      <c r="L7945" s="137">
        <v>0</v>
      </c>
      <c r="M7945" s="137">
        <v>402.7</v>
      </c>
    </row>
    <row r="7946" spans="10:13" ht="14.4" hidden="1" x14ac:dyDescent="0.3">
      <c r="J7946" s="137">
        <v>2880</v>
      </c>
      <c r="K7946" s="137">
        <v>2880</v>
      </c>
      <c r="L7946" s="137">
        <v>0</v>
      </c>
      <c r="M7946" s="137">
        <v>0</v>
      </c>
    </row>
    <row r="7947" spans="10:13" ht="14.4" hidden="1" x14ac:dyDescent="0.3">
      <c r="J7947" s="137">
        <v>31224.41</v>
      </c>
      <c r="K7947" s="137">
        <v>30000</v>
      </c>
      <c r="L7947" s="137">
        <v>1224.4100000000001</v>
      </c>
      <c r="M7947" s="137">
        <v>0</v>
      </c>
    </row>
    <row r="7948" spans="10:13" ht="14.4" hidden="1" x14ac:dyDescent="0.3">
      <c r="J7948" s="137">
        <v>2187.14</v>
      </c>
      <c r="K7948" s="137">
        <v>1988.31</v>
      </c>
      <c r="L7948" s="137">
        <v>0</v>
      </c>
      <c r="M7948" s="137">
        <v>198.83</v>
      </c>
    </row>
    <row r="7949" spans="10:13" ht="14.4" hidden="1" x14ac:dyDescent="0.3">
      <c r="J7949" s="137">
        <v>2187.14</v>
      </c>
      <c r="K7949" s="137">
        <v>1988.31</v>
      </c>
      <c r="L7949" s="137">
        <v>0</v>
      </c>
      <c r="M7949" s="137">
        <v>198.83</v>
      </c>
    </row>
    <row r="7950" spans="10:13" ht="14.4" hidden="1" x14ac:dyDescent="0.3">
      <c r="J7950" s="137">
        <v>2187.14</v>
      </c>
      <c r="K7950" s="137">
        <v>1988.31</v>
      </c>
      <c r="L7950" s="137">
        <v>0</v>
      </c>
      <c r="M7950" s="137">
        <v>198.83</v>
      </c>
    </row>
    <row r="7951" spans="10:13" ht="14.4" hidden="1" x14ac:dyDescent="0.3">
      <c r="J7951" s="137">
        <v>2187.14</v>
      </c>
      <c r="K7951" s="137">
        <v>1988.31</v>
      </c>
      <c r="L7951" s="137">
        <v>0</v>
      </c>
      <c r="M7951" s="137">
        <v>198.83</v>
      </c>
    </row>
    <row r="7952" spans="10:13" ht="14.4" hidden="1" x14ac:dyDescent="0.3">
      <c r="J7952" s="137">
        <v>2594.5</v>
      </c>
      <c r="K7952" s="137">
        <v>2400</v>
      </c>
      <c r="L7952" s="137">
        <v>0</v>
      </c>
      <c r="M7952" s="137">
        <v>194.5</v>
      </c>
    </row>
    <row r="7953" spans="10:13" ht="14.4" hidden="1" x14ac:dyDescent="0.3">
      <c r="J7953" s="137">
        <v>1090</v>
      </c>
      <c r="K7953" s="137">
        <v>1090</v>
      </c>
      <c r="L7953" s="137">
        <v>0</v>
      </c>
      <c r="M7953" s="137">
        <v>0</v>
      </c>
    </row>
    <row r="7954" spans="10:13" ht="14.4" hidden="1" x14ac:dyDescent="0.3">
      <c r="J7954" s="137">
        <v>126</v>
      </c>
      <c r="K7954" s="137">
        <v>126</v>
      </c>
      <c r="L7954" s="137">
        <v>0</v>
      </c>
      <c r="M7954" s="137">
        <v>0</v>
      </c>
    </row>
    <row r="7955" spans="10:13" ht="14.4" hidden="1" x14ac:dyDescent="0.3">
      <c r="J7955" s="137">
        <v>199</v>
      </c>
      <c r="K7955" s="137">
        <v>199</v>
      </c>
      <c r="L7955" s="137">
        <v>0</v>
      </c>
      <c r="M7955" s="137">
        <v>0</v>
      </c>
    </row>
    <row r="7956" spans="10:13" ht="14.4" hidden="1" x14ac:dyDescent="0.3">
      <c r="J7956" s="137">
        <v>1151</v>
      </c>
      <c r="K7956" s="137">
        <v>1151</v>
      </c>
      <c r="L7956" s="137">
        <v>0</v>
      </c>
      <c r="M7956" s="137">
        <v>0</v>
      </c>
    </row>
    <row r="7957" spans="10:13" ht="14.4" hidden="1" x14ac:dyDescent="0.3">
      <c r="J7957" s="137">
        <v>2422.6999999999998</v>
      </c>
      <c r="K7957" s="137">
        <v>2422.6999999999998</v>
      </c>
      <c r="L7957" s="137">
        <v>0</v>
      </c>
      <c r="M7957" s="137">
        <v>0</v>
      </c>
    </row>
    <row r="7958" spans="10:13" ht="14.4" hidden="1" x14ac:dyDescent="0.3">
      <c r="J7958" s="137">
        <v>2422.6999999999998</v>
      </c>
      <c r="K7958" s="137">
        <v>2422.6999999999998</v>
      </c>
      <c r="L7958" s="137">
        <v>0</v>
      </c>
      <c r="M7958" s="137">
        <v>0</v>
      </c>
    </row>
    <row r="7959" spans="10:13" ht="14.4" hidden="1" x14ac:dyDescent="0.3">
      <c r="J7959" s="137">
        <v>2076.6</v>
      </c>
      <c r="K7959" s="137">
        <v>2076.6</v>
      </c>
      <c r="L7959" s="137">
        <v>0</v>
      </c>
      <c r="M7959" s="137">
        <v>0</v>
      </c>
    </row>
    <row r="7960" spans="10:13" ht="14.4" hidden="1" x14ac:dyDescent="0.3">
      <c r="J7960" s="137">
        <v>6922</v>
      </c>
      <c r="K7960" s="137">
        <v>6922</v>
      </c>
      <c r="L7960" s="137">
        <v>0</v>
      </c>
      <c r="M7960" s="137">
        <v>0</v>
      </c>
    </row>
    <row r="7961" spans="10:13" ht="14.4" hidden="1" x14ac:dyDescent="0.3">
      <c r="J7961" s="137">
        <v>10805.22</v>
      </c>
      <c r="K7961" s="137">
        <v>10000</v>
      </c>
      <c r="L7961" s="137">
        <v>0</v>
      </c>
      <c r="M7961" s="137">
        <v>805.22</v>
      </c>
    </row>
    <row r="7962" spans="10:13" ht="14.4" hidden="1" x14ac:dyDescent="0.3">
      <c r="J7962" s="137">
        <v>4847.76</v>
      </c>
      <c r="K7962" s="137">
        <v>2740.5</v>
      </c>
      <c r="L7962" s="137">
        <v>2107.2600000000002</v>
      </c>
      <c r="M7962" s="137">
        <v>0</v>
      </c>
    </row>
    <row r="7963" spans="10:13" ht="14.4" hidden="1" x14ac:dyDescent="0.3">
      <c r="J7963" s="137">
        <v>3385.6</v>
      </c>
      <c r="K7963" s="137">
        <v>2944</v>
      </c>
      <c r="L7963" s="137">
        <v>0</v>
      </c>
      <c r="M7963" s="137">
        <v>441.6</v>
      </c>
    </row>
    <row r="7964" spans="10:13" ht="14.4" hidden="1" x14ac:dyDescent="0.3">
      <c r="J7964" s="137">
        <v>3123.6</v>
      </c>
      <c r="K7964" s="137">
        <v>2603</v>
      </c>
      <c r="L7964" s="137">
        <v>0</v>
      </c>
      <c r="M7964" s="137">
        <v>520.6</v>
      </c>
    </row>
    <row r="7965" spans="10:13" ht="14.4" hidden="1" x14ac:dyDescent="0.3">
      <c r="J7965" s="137">
        <v>2377.71</v>
      </c>
      <c r="K7965" s="137">
        <v>2377.71</v>
      </c>
      <c r="L7965" s="137">
        <v>0</v>
      </c>
      <c r="M7965" s="137">
        <v>0</v>
      </c>
    </row>
    <row r="7966" spans="10:13" ht="14.4" hidden="1" x14ac:dyDescent="0.3">
      <c r="J7966" s="137">
        <v>2743.55</v>
      </c>
      <c r="K7966" s="137">
        <v>2286.29</v>
      </c>
      <c r="L7966" s="137">
        <v>0</v>
      </c>
      <c r="M7966" s="137">
        <v>457.26</v>
      </c>
    </row>
    <row r="7967" spans="10:13" ht="14.4" hidden="1" x14ac:dyDescent="0.3">
      <c r="J7967" s="137">
        <v>2508.54</v>
      </c>
      <c r="K7967" s="137">
        <v>2508.54</v>
      </c>
      <c r="L7967" s="137">
        <v>0</v>
      </c>
      <c r="M7967" s="137">
        <v>0</v>
      </c>
    </row>
    <row r="7968" spans="10:13" ht="14.4" hidden="1" x14ac:dyDescent="0.3">
      <c r="J7968" s="137">
        <v>7014.37</v>
      </c>
      <c r="K7968" s="137">
        <v>7014.37</v>
      </c>
      <c r="L7968" s="137">
        <v>0</v>
      </c>
      <c r="M7968" s="137">
        <v>0</v>
      </c>
    </row>
    <row r="7969" spans="10:13" ht="14.4" hidden="1" x14ac:dyDescent="0.3">
      <c r="J7969" s="137">
        <v>5128.96</v>
      </c>
      <c r="K7969" s="137">
        <v>4274.13</v>
      </c>
      <c r="L7969" s="137">
        <v>0</v>
      </c>
      <c r="M7969" s="137">
        <v>854.83</v>
      </c>
    </row>
    <row r="7970" spans="10:13" ht="14.4" hidden="1" x14ac:dyDescent="0.3">
      <c r="J7970" s="137">
        <v>1493.95</v>
      </c>
      <c r="K7970" s="137">
        <v>1244.96</v>
      </c>
      <c r="L7970" s="137">
        <v>0</v>
      </c>
      <c r="M7970" s="137">
        <v>248.99</v>
      </c>
    </row>
    <row r="7971" spans="10:13" ht="14.4" hidden="1" x14ac:dyDescent="0.3">
      <c r="J7971" s="137">
        <v>23873.83</v>
      </c>
      <c r="K7971" s="137">
        <v>0</v>
      </c>
      <c r="L7971" s="137">
        <v>23873.83</v>
      </c>
      <c r="M7971" s="137">
        <v>0</v>
      </c>
    </row>
    <row r="7972" spans="10:13" ht="14.4" hidden="1" x14ac:dyDescent="0.3">
      <c r="J7972" s="137">
        <v>6717.96</v>
      </c>
      <c r="K7972" s="137">
        <v>0</v>
      </c>
      <c r="L7972" s="137">
        <v>6717.96</v>
      </c>
      <c r="M7972" s="137">
        <v>0</v>
      </c>
    </row>
    <row r="7973" spans="10:13" ht="14.4" hidden="1" x14ac:dyDescent="0.3">
      <c r="J7973" s="137">
        <v>13.78</v>
      </c>
      <c r="K7973" s="137">
        <v>0</v>
      </c>
      <c r="L7973" s="137">
        <v>13.78</v>
      </c>
      <c r="M7973" s="137">
        <v>0</v>
      </c>
    </row>
    <row r="7974" spans="10:13" ht="14.4" hidden="1" x14ac:dyDescent="0.3">
      <c r="J7974" s="137">
        <v>1075.1300000000001</v>
      </c>
      <c r="K7974" s="137">
        <v>1075.1300000000001</v>
      </c>
      <c r="L7974" s="137">
        <v>0</v>
      </c>
      <c r="M7974" s="137">
        <v>0</v>
      </c>
    </row>
    <row r="7975" spans="10:13" ht="14.4" hidden="1" x14ac:dyDescent="0.3">
      <c r="J7975" s="137">
        <v>3820.73</v>
      </c>
      <c r="K7975" s="137">
        <v>3820.73</v>
      </c>
      <c r="L7975" s="137">
        <v>0</v>
      </c>
      <c r="M7975" s="137">
        <v>0</v>
      </c>
    </row>
    <row r="7976" spans="10:13" ht="14.4" hidden="1" x14ac:dyDescent="0.3">
      <c r="J7976" s="137">
        <v>76.75</v>
      </c>
      <c r="K7976" s="137">
        <v>0</v>
      </c>
      <c r="L7976" s="137">
        <v>76.75</v>
      </c>
      <c r="M7976" s="137">
        <v>0</v>
      </c>
    </row>
    <row r="7977" spans="10:13" ht="14.4" hidden="1" x14ac:dyDescent="0.3">
      <c r="J7977" s="137">
        <v>272.76</v>
      </c>
      <c r="K7977" s="137">
        <v>0</v>
      </c>
      <c r="L7977" s="137">
        <v>272.76</v>
      </c>
      <c r="M7977" s="137">
        <v>0</v>
      </c>
    </row>
    <row r="7978" spans="10:13" ht="14.4" hidden="1" x14ac:dyDescent="0.3">
      <c r="J7978" s="137">
        <v>3.9</v>
      </c>
      <c r="K7978" s="137">
        <v>0</v>
      </c>
      <c r="L7978" s="137">
        <v>3.9</v>
      </c>
      <c r="M7978" s="137">
        <v>0</v>
      </c>
    </row>
    <row r="7979" spans="10:13" ht="14.4" hidden="1" x14ac:dyDescent="0.3">
      <c r="J7979" s="137">
        <v>10098.879999999999</v>
      </c>
      <c r="K7979" s="137">
        <v>10098.879999999999</v>
      </c>
      <c r="L7979" s="137">
        <v>0</v>
      </c>
      <c r="M7979" s="137">
        <v>0</v>
      </c>
    </row>
    <row r="7980" spans="10:13" ht="14.4" hidden="1" x14ac:dyDescent="0.3">
      <c r="J7980" s="137">
        <v>11652.74</v>
      </c>
      <c r="K7980" s="137">
        <v>9710.6200000000008</v>
      </c>
      <c r="L7980" s="137">
        <v>0</v>
      </c>
      <c r="M7980" s="137">
        <v>1942.12</v>
      </c>
    </row>
    <row r="7981" spans="10:13" ht="14.4" hidden="1" x14ac:dyDescent="0.3">
      <c r="J7981" s="137">
        <v>293.88</v>
      </c>
      <c r="K7981" s="137">
        <v>73.510000000000005</v>
      </c>
      <c r="L7981" s="137">
        <v>220.37</v>
      </c>
      <c r="M7981" s="137">
        <v>0</v>
      </c>
    </row>
    <row r="7982" spans="10:13" ht="14.4" hidden="1" x14ac:dyDescent="0.3">
      <c r="J7982" s="137">
        <v>211.98</v>
      </c>
      <c r="K7982" s="137">
        <v>49</v>
      </c>
      <c r="L7982" s="137">
        <v>162.97999999999999</v>
      </c>
      <c r="M7982" s="137">
        <v>0</v>
      </c>
    </row>
    <row r="7983" spans="10:13" ht="14.4" hidden="1" x14ac:dyDescent="0.3">
      <c r="J7983" s="137">
        <v>1557.6</v>
      </c>
      <c r="K7983" s="137">
        <v>1298</v>
      </c>
      <c r="L7983" s="137">
        <v>0</v>
      </c>
      <c r="M7983" s="137">
        <v>259.60000000000002</v>
      </c>
    </row>
    <row r="7984" spans="10:13" ht="14.4" hidden="1" x14ac:dyDescent="0.3">
      <c r="J7984" s="137">
        <v>1616.06</v>
      </c>
      <c r="K7984" s="137">
        <v>1395</v>
      </c>
      <c r="L7984" s="137">
        <v>221.06</v>
      </c>
      <c r="M7984" s="137">
        <v>0</v>
      </c>
    </row>
    <row r="7985" spans="10:13" ht="14.4" hidden="1" x14ac:dyDescent="0.3">
      <c r="J7985" s="137">
        <v>1165.5</v>
      </c>
      <c r="K7985" s="137">
        <v>1165.5</v>
      </c>
      <c r="L7985" s="137">
        <v>0</v>
      </c>
      <c r="M7985" s="137">
        <v>0</v>
      </c>
    </row>
    <row r="7986" spans="10:13" ht="14.4" hidden="1" x14ac:dyDescent="0.3">
      <c r="J7986" s="137">
        <v>22339</v>
      </c>
      <c r="K7986" s="137">
        <v>22339</v>
      </c>
      <c r="L7986" s="137">
        <v>0</v>
      </c>
      <c r="M7986" s="137">
        <v>0</v>
      </c>
    </row>
    <row r="7987" spans="10:13" ht="14.4" hidden="1" x14ac:dyDescent="0.3">
      <c r="J7987" s="137">
        <v>2106</v>
      </c>
      <c r="K7987" s="137">
        <v>2062.5700000000002</v>
      </c>
      <c r="L7987" s="137">
        <v>43.43</v>
      </c>
      <c r="M7987" s="137">
        <v>0</v>
      </c>
    </row>
    <row r="7988" spans="10:13" ht="14.4" hidden="1" x14ac:dyDescent="0.3">
      <c r="J7988" s="137">
        <v>5201</v>
      </c>
      <c r="K7988" s="137">
        <v>5201</v>
      </c>
      <c r="L7988" s="137">
        <v>0</v>
      </c>
      <c r="M7988" s="137">
        <v>0</v>
      </c>
    </row>
    <row r="7989" spans="10:13" ht="14.4" hidden="1" x14ac:dyDescent="0.3">
      <c r="J7989" s="137">
        <v>176.86</v>
      </c>
      <c r="K7989" s="137">
        <v>176.86</v>
      </c>
      <c r="L7989" s="137">
        <v>0</v>
      </c>
      <c r="M7989" s="137">
        <v>0</v>
      </c>
    </row>
    <row r="7990" spans="10:13" ht="14.4" hidden="1" x14ac:dyDescent="0.3">
      <c r="J7990" s="137">
        <v>18103.47</v>
      </c>
      <c r="K7990" s="137">
        <v>17241.400000000001</v>
      </c>
      <c r="L7990" s="137">
        <v>0</v>
      </c>
      <c r="M7990" s="137">
        <v>862.07</v>
      </c>
    </row>
    <row r="7991" spans="10:13" ht="14.4" hidden="1" x14ac:dyDescent="0.3">
      <c r="J7991" s="137">
        <v>8846</v>
      </c>
      <c r="K7991" s="137">
        <v>8846</v>
      </c>
      <c r="L7991" s="137">
        <v>0</v>
      </c>
      <c r="M7991" s="137">
        <v>0</v>
      </c>
    </row>
    <row r="7992" spans="10:13" ht="14.4" hidden="1" x14ac:dyDescent="0.3">
      <c r="J7992" s="137">
        <v>7247</v>
      </c>
      <c r="K7992" s="137">
        <v>7247</v>
      </c>
      <c r="L7992" s="137">
        <v>0</v>
      </c>
      <c r="M7992" s="137">
        <v>0</v>
      </c>
    </row>
    <row r="7993" spans="10:13" ht="14.4" hidden="1" x14ac:dyDescent="0.3">
      <c r="J7993" s="137">
        <v>10000</v>
      </c>
      <c r="K7993" s="137">
        <v>10000</v>
      </c>
      <c r="L7993" s="137">
        <v>0</v>
      </c>
      <c r="M7993" s="137">
        <v>0</v>
      </c>
    </row>
    <row r="7994" spans="10:13" ht="14.4" hidden="1" x14ac:dyDescent="0.3">
      <c r="J7994" s="137">
        <v>10000</v>
      </c>
      <c r="K7994" s="137">
        <v>10000</v>
      </c>
      <c r="L7994" s="137">
        <v>0</v>
      </c>
      <c r="M7994" s="137">
        <v>0</v>
      </c>
    </row>
    <row r="7995" spans="10:13" ht="14.4" hidden="1" x14ac:dyDescent="0.3">
      <c r="J7995" s="137">
        <v>8000</v>
      </c>
      <c r="K7995" s="137">
        <v>8000</v>
      </c>
      <c r="L7995" s="137">
        <v>0</v>
      </c>
      <c r="M7995" s="137">
        <v>0</v>
      </c>
    </row>
    <row r="7996" spans="10:13" ht="14.4" hidden="1" x14ac:dyDescent="0.3">
      <c r="J7996" s="137">
        <v>3520</v>
      </c>
      <c r="K7996" s="137">
        <v>3520</v>
      </c>
      <c r="L7996" s="137">
        <v>0</v>
      </c>
      <c r="M7996" s="137">
        <v>0</v>
      </c>
    </row>
    <row r="7997" spans="10:13" ht="14.4" hidden="1" x14ac:dyDescent="0.3">
      <c r="J7997" s="137">
        <v>67</v>
      </c>
      <c r="K7997" s="137">
        <v>67</v>
      </c>
      <c r="L7997" s="137">
        <v>0</v>
      </c>
      <c r="M7997" s="137">
        <v>0</v>
      </c>
    </row>
    <row r="7998" spans="10:13" ht="14.4" hidden="1" x14ac:dyDescent="0.3">
      <c r="J7998" s="137">
        <v>1474</v>
      </c>
      <c r="K7998" s="137">
        <v>1474</v>
      </c>
      <c r="L7998" s="137">
        <v>0</v>
      </c>
      <c r="M7998" s="137">
        <v>0</v>
      </c>
    </row>
    <row r="7999" spans="10:13" ht="14.4" hidden="1" x14ac:dyDescent="0.3">
      <c r="J7999" s="137">
        <v>167.5</v>
      </c>
      <c r="K7999" s="137">
        <v>167.5</v>
      </c>
      <c r="L7999" s="137">
        <v>0</v>
      </c>
      <c r="M7999" s="137">
        <v>0</v>
      </c>
    </row>
    <row r="8000" spans="10:13" ht="14.4" hidden="1" x14ac:dyDescent="0.3">
      <c r="J8000" s="137">
        <v>100.5</v>
      </c>
      <c r="K8000" s="137">
        <v>100.5</v>
      </c>
      <c r="L8000" s="137">
        <v>0</v>
      </c>
      <c r="M8000" s="137">
        <v>0</v>
      </c>
    </row>
    <row r="8001" spans="10:13" ht="14.4" hidden="1" x14ac:dyDescent="0.3">
      <c r="J8001" s="137">
        <v>134</v>
      </c>
      <c r="K8001" s="137">
        <v>134</v>
      </c>
      <c r="L8001" s="137">
        <v>0</v>
      </c>
      <c r="M8001" s="137">
        <v>0</v>
      </c>
    </row>
    <row r="8002" spans="10:13" ht="14.4" hidden="1" x14ac:dyDescent="0.3">
      <c r="J8002" s="137">
        <v>67</v>
      </c>
      <c r="K8002" s="137">
        <v>67</v>
      </c>
      <c r="L8002" s="137">
        <v>0</v>
      </c>
      <c r="M8002" s="137">
        <v>0</v>
      </c>
    </row>
    <row r="8003" spans="10:13" ht="14.4" hidden="1" x14ac:dyDescent="0.3">
      <c r="J8003" s="137">
        <v>3177</v>
      </c>
      <c r="K8003" s="137">
        <v>3134</v>
      </c>
      <c r="L8003" s="137">
        <v>43</v>
      </c>
      <c r="M8003" s="137">
        <v>0</v>
      </c>
    </row>
    <row r="8004" spans="10:13" ht="14.4" hidden="1" x14ac:dyDescent="0.3">
      <c r="J8004" s="137">
        <v>29246</v>
      </c>
      <c r="K8004" s="137">
        <v>29146</v>
      </c>
      <c r="L8004" s="137">
        <v>100</v>
      </c>
      <c r="M8004" s="137">
        <v>0</v>
      </c>
    </row>
    <row r="8005" spans="10:13" ht="14.4" hidden="1" x14ac:dyDescent="0.3">
      <c r="J8005" s="137">
        <v>20000</v>
      </c>
      <c r="K8005" s="137">
        <v>20000</v>
      </c>
      <c r="L8005" s="137">
        <v>0</v>
      </c>
      <c r="M8005" s="137">
        <v>0</v>
      </c>
    </row>
    <row r="8006" spans="10:13" ht="14.4" hidden="1" x14ac:dyDescent="0.3">
      <c r="J8006" s="137">
        <v>1261.43</v>
      </c>
      <c r="K8006" s="137">
        <v>1161</v>
      </c>
      <c r="L8006" s="137">
        <v>29.03</v>
      </c>
      <c r="M8006" s="137">
        <v>71.400000000000006</v>
      </c>
    </row>
    <row r="8007" spans="10:13" ht="14.4" hidden="1" x14ac:dyDescent="0.3">
      <c r="J8007" s="137">
        <v>3348.95</v>
      </c>
      <c r="K8007" s="137">
        <v>3044.5</v>
      </c>
      <c r="L8007" s="137">
        <v>0</v>
      </c>
      <c r="M8007" s="137">
        <v>304.45</v>
      </c>
    </row>
    <row r="8008" spans="10:13" ht="14.4" hidden="1" x14ac:dyDescent="0.3">
      <c r="J8008" s="137">
        <v>10250</v>
      </c>
      <c r="K8008" s="137">
        <v>10250</v>
      </c>
      <c r="L8008" s="137">
        <v>0</v>
      </c>
      <c r="M8008" s="137">
        <v>0</v>
      </c>
    </row>
    <row r="8009" spans="10:13" ht="14.4" hidden="1" x14ac:dyDescent="0.3">
      <c r="J8009" s="137">
        <v>4536</v>
      </c>
      <c r="K8009" s="137">
        <v>3780</v>
      </c>
      <c r="L8009" s="137">
        <v>0</v>
      </c>
      <c r="M8009" s="137">
        <v>756</v>
      </c>
    </row>
    <row r="8010" spans="10:13" ht="14.4" hidden="1" x14ac:dyDescent="0.3">
      <c r="J8010" s="137">
        <v>16176.51</v>
      </c>
      <c r="K8010" s="137">
        <v>10000</v>
      </c>
      <c r="L8010" s="137">
        <v>6176.51</v>
      </c>
      <c r="M8010" s="137">
        <v>0</v>
      </c>
    </row>
    <row r="8011" spans="10:13" ht="14.4" hidden="1" x14ac:dyDescent="0.3">
      <c r="J8011" s="137">
        <v>9629.65</v>
      </c>
      <c r="K8011" s="137">
        <v>7363</v>
      </c>
      <c r="L8011" s="137">
        <v>2266.65</v>
      </c>
      <c r="M8011" s="137">
        <v>0</v>
      </c>
    </row>
    <row r="8012" spans="10:13" ht="14.4" hidden="1" x14ac:dyDescent="0.3">
      <c r="J8012" s="137">
        <v>11000</v>
      </c>
      <c r="K8012" s="137">
        <v>11000</v>
      </c>
      <c r="L8012" s="137">
        <v>0</v>
      </c>
      <c r="M8012" s="137">
        <v>0</v>
      </c>
    </row>
    <row r="8013" spans="10:13" ht="14.4" hidden="1" x14ac:dyDescent="0.3">
      <c r="J8013" s="137">
        <v>4460.93</v>
      </c>
      <c r="K8013" s="137">
        <v>4248.5</v>
      </c>
      <c r="L8013" s="137">
        <v>0</v>
      </c>
      <c r="M8013" s="137">
        <v>212.43</v>
      </c>
    </row>
    <row r="8014" spans="10:13" ht="14.4" hidden="1" x14ac:dyDescent="0.3">
      <c r="J8014" s="137">
        <v>131.81</v>
      </c>
      <c r="K8014" s="137">
        <v>131.81</v>
      </c>
      <c r="L8014" s="137">
        <v>0</v>
      </c>
      <c r="M8014" s="137">
        <v>0</v>
      </c>
    </row>
    <row r="8015" spans="10:13" ht="14.4" hidden="1" x14ac:dyDescent="0.3">
      <c r="J8015" s="137">
        <v>44601.7</v>
      </c>
      <c r="K8015" s="137">
        <v>40547</v>
      </c>
      <c r="L8015" s="137">
        <v>0</v>
      </c>
      <c r="M8015" s="137">
        <v>4054.7</v>
      </c>
    </row>
    <row r="8016" spans="10:13" ht="14.4" hidden="1" x14ac:dyDescent="0.3">
      <c r="J8016" s="137">
        <v>11000</v>
      </c>
      <c r="K8016" s="137">
        <v>10000</v>
      </c>
      <c r="L8016" s="137">
        <v>0</v>
      </c>
      <c r="M8016" s="137">
        <v>1000</v>
      </c>
    </row>
    <row r="8017" spans="10:13" ht="14.4" hidden="1" x14ac:dyDescent="0.3">
      <c r="J8017" s="137">
        <v>1694.31</v>
      </c>
      <c r="K8017" s="137">
        <v>0</v>
      </c>
      <c r="L8017" s="137">
        <v>1579.16</v>
      </c>
      <c r="M8017" s="137">
        <v>115.15</v>
      </c>
    </row>
    <row r="8018" spans="10:13" ht="14.4" hidden="1" x14ac:dyDescent="0.3">
      <c r="J8018" s="137">
        <v>37898</v>
      </c>
      <c r="K8018" s="137">
        <v>37898</v>
      </c>
      <c r="L8018" s="137">
        <v>0</v>
      </c>
      <c r="M8018" s="137">
        <v>0</v>
      </c>
    </row>
    <row r="8019" spans="10:13" ht="14.4" hidden="1" x14ac:dyDescent="0.3">
      <c r="J8019" s="137">
        <v>2833.5</v>
      </c>
      <c r="K8019" s="137">
        <v>2833.5</v>
      </c>
      <c r="L8019" s="137">
        <v>0</v>
      </c>
      <c r="M8019" s="137">
        <v>0</v>
      </c>
    </row>
    <row r="8020" spans="10:13" ht="14.4" hidden="1" x14ac:dyDescent="0.3">
      <c r="J8020" s="137">
        <v>3880</v>
      </c>
      <c r="K8020" s="137">
        <v>3880</v>
      </c>
      <c r="L8020" s="137">
        <v>0</v>
      </c>
      <c r="M8020" s="137">
        <v>0</v>
      </c>
    </row>
    <row r="8021" spans="10:13" ht="14.4" hidden="1" x14ac:dyDescent="0.3">
      <c r="J8021" s="137">
        <v>6600</v>
      </c>
      <c r="K8021" s="137">
        <v>6000</v>
      </c>
      <c r="L8021" s="137">
        <v>0</v>
      </c>
      <c r="M8021" s="137">
        <v>600</v>
      </c>
    </row>
    <row r="8022" spans="10:13" ht="14.4" hidden="1" x14ac:dyDescent="0.3">
      <c r="J8022" s="137">
        <v>637.5</v>
      </c>
      <c r="K8022" s="137">
        <v>531.25</v>
      </c>
      <c r="L8022" s="137">
        <v>0</v>
      </c>
      <c r="M8022" s="137">
        <v>106.25</v>
      </c>
    </row>
    <row r="8023" spans="10:13" ht="14.4" hidden="1" x14ac:dyDescent="0.3">
      <c r="J8023" s="137">
        <v>162.77000000000001</v>
      </c>
      <c r="K8023" s="137">
        <v>94.26</v>
      </c>
      <c r="L8023" s="137">
        <v>68.510000000000005</v>
      </c>
      <c r="M8023" s="137">
        <v>0</v>
      </c>
    </row>
    <row r="8024" spans="10:13" ht="14.4" hidden="1" x14ac:dyDescent="0.3">
      <c r="J8024" s="137">
        <v>612</v>
      </c>
      <c r="K8024" s="137">
        <v>612</v>
      </c>
      <c r="L8024" s="137">
        <v>0</v>
      </c>
      <c r="M8024" s="137">
        <v>0</v>
      </c>
    </row>
    <row r="8025" spans="10:13" ht="14.4" hidden="1" x14ac:dyDescent="0.3">
      <c r="J8025" s="137">
        <v>5646.5</v>
      </c>
      <c r="K8025" s="137">
        <v>5646.5</v>
      </c>
      <c r="L8025" s="137">
        <v>0</v>
      </c>
      <c r="M8025" s="137">
        <v>0</v>
      </c>
    </row>
    <row r="8026" spans="10:13" ht="14.4" hidden="1" x14ac:dyDescent="0.3">
      <c r="J8026" s="137">
        <v>1100</v>
      </c>
      <c r="K8026" s="137">
        <v>0</v>
      </c>
      <c r="L8026" s="137">
        <v>1100</v>
      </c>
      <c r="M8026" s="137">
        <v>0</v>
      </c>
    </row>
    <row r="8027" spans="10:13" ht="14.4" hidden="1" x14ac:dyDescent="0.3">
      <c r="J8027" s="137">
        <v>901.76</v>
      </c>
      <c r="K8027" s="137">
        <v>0</v>
      </c>
      <c r="L8027" s="137">
        <v>901.76</v>
      </c>
      <c r="M8027" s="137">
        <v>0</v>
      </c>
    </row>
    <row r="8028" spans="10:13" ht="14.4" hidden="1" x14ac:dyDescent="0.3">
      <c r="J8028" s="137">
        <v>5820</v>
      </c>
      <c r="K8028" s="137">
        <v>0</v>
      </c>
      <c r="L8028" s="137">
        <v>5820</v>
      </c>
      <c r="M8028" s="137">
        <v>0</v>
      </c>
    </row>
    <row r="8029" spans="10:13" ht="14.4" hidden="1" x14ac:dyDescent="0.3">
      <c r="J8029" s="137">
        <v>5662.8</v>
      </c>
      <c r="K8029" s="137">
        <v>4719</v>
      </c>
      <c r="L8029" s="137">
        <v>0</v>
      </c>
      <c r="M8029" s="137">
        <v>943.8</v>
      </c>
    </row>
    <row r="8030" spans="10:13" ht="14.4" hidden="1" x14ac:dyDescent="0.3">
      <c r="J8030" s="137">
        <v>3108</v>
      </c>
      <c r="K8030" s="137">
        <v>2590</v>
      </c>
      <c r="L8030" s="137">
        <v>0</v>
      </c>
      <c r="M8030" s="137">
        <v>518</v>
      </c>
    </row>
    <row r="8031" spans="10:13" ht="14.4" hidden="1" x14ac:dyDescent="0.3">
      <c r="J8031" s="137">
        <v>21613.279999999999</v>
      </c>
      <c r="K8031" s="137">
        <v>18011.07</v>
      </c>
      <c r="L8031" s="137">
        <v>0</v>
      </c>
      <c r="M8031" s="137">
        <v>3602.21</v>
      </c>
    </row>
    <row r="8032" spans="10:13" ht="14.4" hidden="1" x14ac:dyDescent="0.3">
      <c r="J8032" s="137">
        <v>47113.8</v>
      </c>
      <c r="K8032" s="137">
        <v>39261.5</v>
      </c>
      <c r="L8032" s="137">
        <v>0</v>
      </c>
      <c r="M8032" s="137">
        <v>7852.3</v>
      </c>
    </row>
    <row r="8033" spans="10:13" ht="14.4" hidden="1" x14ac:dyDescent="0.3">
      <c r="J8033" s="137">
        <v>4317.3599999999997</v>
      </c>
      <c r="K8033" s="137">
        <v>4207.3599999999997</v>
      </c>
      <c r="L8033" s="137">
        <v>110</v>
      </c>
      <c r="M8033" s="137">
        <v>0</v>
      </c>
    </row>
    <row r="8034" spans="10:13" ht="14.4" hidden="1" x14ac:dyDescent="0.3">
      <c r="J8034" s="137">
        <v>1500</v>
      </c>
      <c r="K8034" s="137">
        <v>1500</v>
      </c>
      <c r="L8034" s="137">
        <v>0</v>
      </c>
      <c r="M8034" s="137">
        <v>0</v>
      </c>
    </row>
    <row r="8035" spans="10:13" ht="14.4" hidden="1" x14ac:dyDescent="0.3">
      <c r="J8035" s="137">
        <v>7928.4</v>
      </c>
      <c r="K8035" s="137">
        <v>6607</v>
      </c>
      <c r="L8035" s="137">
        <v>0</v>
      </c>
      <c r="M8035" s="137">
        <v>1321.4</v>
      </c>
    </row>
    <row r="8036" spans="10:13" ht="14.4" hidden="1" x14ac:dyDescent="0.3">
      <c r="J8036" s="137">
        <v>18056.400000000001</v>
      </c>
      <c r="K8036" s="137">
        <v>15047</v>
      </c>
      <c r="L8036" s="137">
        <v>0</v>
      </c>
      <c r="M8036" s="137">
        <v>3009.4</v>
      </c>
    </row>
    <row r="8037" spans="10:13" ht="14.4" hidden="1" x14ac:dyDescent="0.3">
      <c r="J8037" s="137">
        <v>1700</v>
      </c>
      <c r="K8037" s="137">
        <v>1700</v>
      </c>
      <c r="L8037" s="137">
        <v>0</v>
      </c>
      <c r="M8037" s="137">
        <v>0</v>
      </c>
    </row>
    <row r="8038" spans="10:13" ht="14.4" hidden="1" x14ac:dyDescent="0.3">
      <c r="J8038" s="137">
        <v>5251</v>
      </c>
      <c r="K8038" s="137">
        <v>5251</v>
      </c>
      <c r="L8038" s="137">
        <v>0</v>
      </c>
      <c r="M8038" s="137">
        <v>0</v>
      </c>
    </row>
    <row r="8039" spans="10:13" ht="14.4" hidden="1" x14ac:dyDescent="0.3">
      <c r="J8039" s="137">
        <v>2950</v>
      </c>
      <c r="K8039" s="137">
        <v>2950</v>
      </c>
      <c r="L8039" s="137">
        <v>0</v>
      </c>
      <c r="M8039" s="137">
        <v>0</v>
      </c>
    </row>
    <row r="8040" spans="10:13" ht="14.4" hidden="1" x14ac:dyDescent="0.3">
      <c r="J8040" s="137">
        <v>3950</v>
      </c>
      <c r="K8040" s="137">
        <v>3950</v>
      </c>
      <c r="L8040" s="137">
        <v>0</v>
      </c>
      <c r="M8040" s="137">
        <v>0</v>
      </c>
    </row>
    <row r="8041" spans="10:13" ht="14.4" hidden="1" x14ac:dyDescent="0.3">
      <c r="J8041" s="137">
        <v>714</v>
      </c>
      <c r="K8041" s="137">
        <v>595</v>
      </c>
      <c r="L8041" s="137">
        <v>0</v>
      </c>
      <c r="M8041" s="137">
        <v>119</v>
      </c>
    </row>
    <row r="8042" spans="10:13" ht="14.4" hidden="1" x14ac:dyDescent="0.3">
      <c r="J8042" s="137">
        <v>5673.16</v>
      </c>
      <c r="K8042" s="137">
        <v>3486</v>
      </c>
      <c r="L8042" s="137">
        <v>2187.16</v>
      </c>
      <c r="M8042" s="137">
        <v>0</v>
      </c>
    </row>
    <row r="8043" spans="10:13" ht="14.4" hidden="1" x14ac:dyDescent="0.3">
      <c r="J8043" s="137">
        <v>8500</v>
      </c>
      <c r="K8043" s="137">
        <v>8500</v>
      </c>
      <c r="L8043" s="137">
        <v>0</v>
      </c>
      <c r="M8043" s="137">
        <v>0</v>
      </c>
    </row>
    <row r="8044" spans="10:13" ht="14.4" hidden="1" x14ac:dyDescent="0.3">
      <c r="J8044" s="137">
        <v>414</v>
      </c>
      <c r="K8044" s="137">
        <v>414</v>
      </c>
      <c r="L8044" s="137">
        <v>0</v>
      </c>
      <c r="M8044" s="137">
        <v>0</v>
      </c>
    </row>
    <row r="8045" spans="10:13" ht="14.4" hidden="1" x14ac:dyDescent="0.3">
      <c r="J8045" s="137">
        <v>800</v>
      </c>
      <c r="K8045" s="137">
        <v>800</v>
      </c>
      <c r="L8045" s="137">
        <v>0</v>
      </c>
      <c r="M8045" s="137">
        <v>0</v>
      </c>
    </row>
    <row r="8046" spans="10:13" ht="14.4" hidden="1" x14ac:dyDescent="0.3">
      <c r="J8046" s="137">
        <v>1066.95</v>
      </c>
      <c r="K8046" s="137">
        <v>987</v>
      </c>
      <c r="L8046" s="137">
        <v>0</v>
      </c>
      <c r="M8046" s="137">
        <v>79.95</v>
      </c>
    </row>
    <row r="8047" spans="10:13" ht="14.4" hidden="1" x14ac:dyDescent="0.3">
      <c r="J8047" s="137">
        <v>550.74</v>
      </c>
      <c r="K8047" s="137">
        <v>454.98</v>
      </c>
      <c r="L8047" s="137">
        <v>95.76</v>
      </c>
      <c r="M8047" s="137">
        <v>0</v>
      </c>
    </row>
    <row r="8048" spans="10:13" ht="14.4" hidden="1" x14ac:dyDescent="0.3">
      <c r="J8048" s="137">
        <v>8014.82</v>
      </c>
      <c r="K8048" s="137">
        <v>8000</v>
      </c>
      <c r="L8048" s="137">
        <v>14.82</v>
      </c>
      <c r="M8048" s="137">
        <v>0</v>
      </c>
    </row>
    <row r="8049" spans="10:13" ht="14.4" hidden="1" x14ac:dyDescent="0.3">
      <c r="J8049" s="137">
        <v>950</v>
      </c>
      <c r="K8049" s="137">
        <v>950</v>
      </c>
      <c r="L8049" s="137">
        <v>0</v>
      </c>
      <c r="M8049" s="137">
        <v>0</v>
      </c>
    </row>
    <row r="8050" spans="10:13" ht="14.4" hidden="1" x14ac:dyDescent="0.3">
      <c r="J8050" s="137">
        <v>907.2</v>
      </c>
      <c r="K8050" s="137">
        <v>756</v>
      </c>
      <c r="L8050" s="137">
        <v>0</v>
      </c>
      <c r="M8050" s="137">
        <v>151.19999999999999</v>
      </c>
    </row>
    <row r="8051" spans="10:13" ht="14.4" hidden="1" x14ac:dyDescent="0.3">
      <c r="J8051" s="137">
        <v>1839</v>
      </c>
      <c r="K8051" s="137">
        <v>1839</v>
      </c>
      <c r="L8051" s="137">
        <v>0</v>
      </c>
      <c r="M8051" s="137">
        <v>0</v>
      </c>
    </row>
    <row r="8052" spans="10:13" ht="14.4" hidden="1" x14ac:dyDescent="0.3">
      <c r="J8052" s="137">
        <v>15000</v>
      </c>
      <c r="K8052" s="137">
        <v>15000</v>
      </c>
      <c r="L8052" s="137">
        <v>0</v>
      </c>
      <c r="M8052" s="137">
        <v>0</v>
      </c>
    </row>
    <row r="8053" spans="10:13" ht="14.4" hidden="1" x14ac:dyDescent="0.3">
      <c r="J8053" s="137">
        <v>4813.5</v>
      </c>
      <c r="K8053" s="137">
        <v>4000</v>
      </c>
      <c r="L8053" s="137">
        <v>11.25</v>
      </c>
      <c r="M8053" s="137">
        <v>802.25</v>
      </c>
    </row>
    <row r="8054" spans="10:13" ht="14.4" hidden="1" x14ac:dyDescent="0.3">
      <c r="J8054" s="137">
        <v>3307.6</v>
      </c>
      <c r="K8054" s="137">
        <v>3016</v>
      </c>
      <c r="L8054" s="137">
        <v>291.60000000000002</v>
      </c>
      <c r="M8054" s="137">
        <v>0</v>
      </c>
    </row>
    <row r="8055" spans="10:13" ht="14.4" hidden="1" x14ac:dyDescent="0.3">
      <c r="J8055" s="137">
        <v>650</v>
      </c>
      <c r="K8055" s="137">
        <v>650</v>
      </c>
      <c r="L8055" s="137">
        <v>0</v>
      </c>
      <c r="M8055" s="137">
        <v>0</v>
      </c>
    </row>
    <row r="8056" spans="10:13" ht="14.4" hidden="1" x14ac:dyDescent="0.3">
      <c r="J8056" s="137">
        <v>3950</v>
      </c>
      <c r="K8056" s="137">
        <v>3950</v>
      </c>
      <c r="L8056" s="137">
        <v>0</v>
      </c>
      <c r="M8056" s="137">
        <v>0</v>
      </c>
    </row>
    <row r="8057" spans="10:13" ht="14.4" hidden="1" x14ac:dyDescent="0.3">
      <c r="J8057" s="137">
        <v>13086.98</v>
      </c>
      <c r="K8057" s="137">
        <v>13073.5</v>
      </c>
      <c r="L8057" s="137">
        <v>13.48</v>
      </c>
      <c r="M8057" s="137">
        <v>0</v>
      </c>
    </row>
    <row r="8058" spans="10:13" ht="14.4" hidden="1" x14ac:dyDescent="0.3">
      <c r="J8058" s="137">
        <v>1200</v>
      </c>
      <c r="K8058" s="137">
        <v>1000</v>
      </c>
      <c r="L8058" s="137">
        <v>0</v>
      </c>
      <c r="M8058" s="137">
        <v>200</v>
      </c>
    </row>
    <row r="8059" spans="10:13" ht="14.4" hidden="1" x14ac:dyDescent="0.3">
      <c r="J8059" s="137">
        <v>90</v>
      </c>
      <c r="K8059" s="137">
        <v>0</v>
      </c>
      <c r="L8059" s="137">
        <v>75</v>
      </c>
      <c r="M8059" s="137">
        <v>15</v>
      </c>
    </row>
    <row r="8060" spans="10:13" ht="14.4" hidden="1" x14ac:dyDescent="0.3">
      <c r="J8060" s="137">
        <v>612</v>
      </c>
      <c r="K8060" s="137">
        <v>0</v>
      </c>
      <c r="L8060" s="137">
        <v>510</v>
      </c>
      <c r="M8060" s="137">
        <v>102</v>
      </c>
    </row>
    <row r="8061" spans="10:13" ht="14.4" hidden="1" x14ac:dyDescent="0.3">
      <c r="J8061" s="137">
        <v>1200</v>
      </c>
      <c r="K8061" s="137">
        <v>1000</v>
      </c>
      <c r="L8061" s="137">
        <v>0</v>
      </c>
      <c r="M8061" s="137">
        <v>200</v>
      </c>
    </row>
    <row r="8062" spans="10:13" ht="14.4" hidden="1" x14ac:dyDescent="0.3">
      <c r="J8062" s="137">
        <v>963.37</v>
      </c>
      <c r="K8062" s="137">
        <v>0</v>
      </c>
      <c r="L8062" s="137">
        <v>802.81</v>
      </c>
      <c r="M8062" s="137">
        <v>160.56</v>
      </c>
    </row>
    <row r="8063" spans="10:13" ht="14.4" hidden="1" x14ac:dyDescent="0.3">
      <c r="J8063" s="137">
        <v>10000</v>
      </c>
      <c r="K8063" s="137">
        <v>10000</v>
      </c>
      <c r="L8063" s="137">
        <v>0</v>
      </c>
      <c r="M8063" s="137">
        <v>0</v>
      </c>
    </row>
    <row r="8064" spans="10:13" ht="14.4" hidden="1" x14ac:dyDescent="0.3">
      <c r="J8064" s="137">
        <v>10000</v>
      </c>
      <c r="K8064" s="137">
        <v>10000</v>
      </c>
      <c r="L8064" s="137">
        <v>0</v>
      </c>
      <c r="M8064" s="137">
        <v>0</v>
      </c>
    </row>
    <row r="8065" spans="10:13" ht="14.4" hidden="1" x14ac:dyDescent="0.3">
      <c r="J8065" s="137">
        <v>3782.99</v>
      </c>
      <c r="K8065" s="137">
        <v>2517.5</v>
      </c>
      <c r="L8065" s="137">
        <v>634.99</v>
      </c>
      <c r="M8065" s="137">
        <v>630.5</v>
      </c>
    </row>
    <row r="8066" spans="10:13" ht="14.4" hidden="1" x14ac:dyDescent="0.3">
      <c r="J8066" s="137">
        <v>1000</v>
      </c>
      <c r="K8066" s="137">
        <v>1000</v>
      </c>
      <c r="L8066" s="137">
        <v>0</v>
      </c>
      <c r="M8066" s="137">
        <v>0</v>
      </c>
    </row>
    <row r="8067" spans="10:13" ht="14.4" hidden="1" x14ac:dyDescent="0.3">
      <c r="J8067" s="137">
        <v>1690</v>
      </c>
      <c r="K8067" s="137">
        <v>1690</v>
      </c>
      <c r="L8067" s="137">
        <v>0</v>
      </c>
      <c r="M8067" s="137">
        <v>0</v>
      </c>
    </row>
    <row r="8068" spans="10:13" ht="14.4" hidden="1" x14ac:dyDescent="0.3">
      <c r="J8068" s="137">
        <v>1850</v>
      </c>
      <c r="K8068" s="137">
        <v>1850</v>
      </c>
      <c r="L8068" s="137">
        <v>0</v>
      </c>
      <c r="M8068" s="137">
        <v>0</v>
      </c>
    </row>
    <row r="8069" spans="10:13" ht="14.4" hidden="1" x14ac:dyDescent="0.3">
      <c r="J8069" s="137">
        <v>1000</v>
      </c>
      <c r="K8069" s="137">
        <v>1000</v>
      </c>
      <c r="L8069" s="137">
        <v>0</v>
      </c>
      <c r="M8069" s="137">
        <v>0</v>
      </c>
    </row>
    <row r="8070" spans="10:13" ht="14.4" hidden="1" x14ac:dyDescent="0.3">
      <c r="J8070" s="137">
        <v>7333.5</v>
      </c>
      <c r="K8070" s="137">
        <v>7333.5</v>
      </c>
      <c r="L8070" s="137">
        <v>0</v>
      </c>
      <c r="M8070" s="137">
        <v>0</v>
      </c>
    </row>
    <row r="8071" spans="10:13" ht="14.4" hidden="1" x14ac:dyDescent="0.3">
      <c r="J8071" s="137">
        <v>9069.7099999999991</v>
      </c>
      <c r="K8071" s="137">
        <v>6026.5</v>
      </c>
      <c r="L8071" s="137">
        <v>1531.59</v>
      </c>
      <c r="M8071" s="137">
        <v>1511.62</v>
      </c>
    </row>
    <row r="8072" spans="10:13" ht="14.4" hidden="1" x14ac:dyDescent="0.3">
      <c r="J8072" s="137">
        <v>3684.5</v>
      </c>
      <c r="K8072" s="137">
        <v>3684.5</v>
      </c>
      <c r="L8072" s="137">
        <v>0</v>
      </c>
      <c r="M8072" s="137">
        <v>0</v>
      </c>
    </row>
    <row r="8073" spans="10:13" ht="14.4" hidden="1" x14ac:dyDescent="0.3">
      <c r="J8073" s="137">
        <v>2280</v>
      </c>
      <c r="K8073" s="137">
        <v>2280</v>
      </c>
      <c r="L8073" s="137">
        <v>0</v>
      </c>
      <c r="M8073" s="137">
        <v>0</v>
      </c>
    </row>
    <row r="8074" spans="10:13" ht="14.4" hidden="1" x14ac:dyDescent="0.3">
      <c r="J8074" s="137">
        <v>4880.8999999999996</v>
      </c>
      <c r="K8074" s="137">
        <v>4000</v>
      </c>
      <c r="L8074" s="137">
        <v>67.42</v>
      </c>
      <c r="M8074" s="137">
        <v>813.48</v>
      </c>
    </row>
    <row r="8075" spans="10:13" ht="14.4" hidden="1" x14ac:dyDescent="0.3">
      <c r="J8075" s="137">
        <v>1800</v>
      </c>
      <c r="K8075" s="137">
        <v>1500</v>
      </c>
      <c r="L8075" s="137">
        <v>0</v>
      </c>
      <c r="M8075" s="137">
        <v>300</v>
      </c>
    </row>
    <row r="8076" spans="10:13" ht="14.4" hidden="1" x14ac:dyDescent="0.3">
      <c r="J8076" s="137">
        <v>1616.5</v>
      </c>
      <c r="K8076" s="137">
        <v>1616.5</v>
      </c>
      <c r="L8076" s="137">
        <v>0</v>
      </c>
      <c r="M8076" s="137">
        <v>0</v>
      </c>
    </row>
    <row r="8077" spans="10:13" ht="14.4" hidden="1" x14ac:dyDescent="0.3">
      <c r="J8077" s="137">
        <v>3150</v>
      </c>
      <c r="K8077" s="137">
        <v>0</v>
      </c>
      <c r="L8077" s="137">
        <v>3000</v>
      </c>
      <c r="M8077" s="137">
        <v>150</v>
      </c>
    </row>
    <row r="8078" spans="10:13" ht="14.4" hidden="1" x14ac:dyDescent="0.3">
      <c r="J8078" s="137">
        <v>1950</v>
      </c>
      <c r="K8078" s="137">
        <v>1950</v>
      </c>
      <c r="L8078" s="137">
        <v>0</v>
      </c>
      <c r="M8078" s="137">
        <v>0</v>
      </c>
    </row>
    <row r="8079" spans="10:13" ht="14.4" hidden="1" x14ac:dyDescent="0.3">
      <c r="J8079" s="137">
        <v>1950</v>
      </c>
      <c r="K8079" s="137">
        <v>1950</v>
      </c>
      <c r="L8079" s="137">
        <v>0</v>
      </c>
      <c r="M8079" s="137">
        <v>0</v>
      </c>
    </row>
    <row r="8080" spans="10:13" ht="14.4" hidden="1" x14ac:dyDescent="0.3">
      <c r="J8080" s="137">
        <v>1000</v>
      </c>
      <c r="K8080" s="137">
        <v>1000</v>
      </c>
      <c r="L8080" s="137">
        <v>0</v>
      </c>
      <c r="M8080" s="137">
        <v>0</v>
      </c>
    </row>
    <row r="8081" spans="10:13" ht="14.4" hidden="1" x14ac:dyDescent="0.3">
      <c r="J8081" s="137">
        <v>9120.5</v>
      </c>
      <c r="K8081" s="137">
        <v>9120.5</v>
      </c>
      <c r="L8081" s="137">
        <v>0</v>
      </c>
      <c r="M8081" s="137">
        <v>0</v>
      </c>
    </row>
    <row r="8082" spans="10:13" ht="14.4" hidden="1" x14ac:dyDescent="0.3">
      <c r="J8082" s="137">
        <v>2250</v>
      </c>
      <c r="K8082" s="137">
        <v>1875</v>
      </c>
      <c r="L8082" s="137">
        <v>0</v>
      </c>
      <c r="M8082" s="137">
        <v>375</v>
      </c>
    </row>
    <row r="8083" spans="10:13" ht="14.4" hidden="1" x14ac:dyDescent="0.3">
      <c r="J8083" s="137">
        <v>5312.67</v>
      </c>
      <c r="K8083" s="137">
        <v>0</v>
      </c>
      <c r="L8083" s="137">
        <v>5312.67</v>
      </c>
      <c r="M8083" s="137">
        <v>0</v>
      </c>
    </row>
    <row r="8084" spans="10:13" ht="14.4" hidden="1" x14ac:dyDescent="0.3">
      <c r="J8084" s="137">
        <v>2385.6</v>
      </c>
      <c r="K8084" s="137">
        <v>2385.6</v>
      </c>
      <c r="L8084" s="137">
        <v>0</v>
      </c>
      <c r="M8084" s="137">
        <v>0</v>
      </c>
    </row>
    <row r="8085" spans="10:13" ht="14.4" hidden="1" x14ac:dyDescent="0.3">
      <c r="J8085" s="137">
        <v>2251</v>
      </c>
      <c r="K8085" s="137">
        <v>2241</v>
      </c>
      <c r="L8085" s="137">
        <v>10</v>
      </c>
      <c r="M8085" s="137">
        <v>0</v>
      </c>
    </row>
    <row r="8086" spans="10:13" ht="14.4" hidden="1" x14ac:dyDescent="0.3">
      <c r="J8086" s="137">
        <v>134.5</v>
      </c>
      <c r="K8086" s="137">
        <v>134.5</v>
      </c>
      <c r="L8086" s="137">
        <v>0</v>
      </c>
      <c r="M8086" s="137">
        <v>0</v>
      </c>
    </row>
    <row r="8087" spans="10:13" ht="14.4" hidden="1" x14ac:dyDescent="0.3">
      <c r="J8087" s="137">
        <v>572</v>
      </c>
      <c r="K8087" s="137">
        <v>572</v>
      </c>
      <c r="L8087" s="137">
        <v>0</v>
      </c>
      <c r="M8087" s="137">
        <v>0</v>
      </c>
    </row>
    <row r="8088" spans="10:13" ht="14.4" hidden="1" x14ac:dyDescent="0.3">
      <c r="J8088" s="137">
        <v>5001.92</v>
      </c>
      <c r="K8088" s="137">
        <v>4998.3999999999996</v>
      </c>
      <c r="L8088" s="137">
        <v>3.52</v>
      </c>
      <c r="M8088" s="137">
        <v>0</v>
      </c>
    </row>
    <row r="8089" spans="10:13" ht="14.4" hidden="1" x14ac:dyDescent="0.3">
      <c r="J8089" s="137">
        <v>1200</v>
      </c>
      <c r="K8089" s="137">
        <v>1200</v>
      </c>
      <c r="L8089" s="137">
        <v>0</v>
      </c>
      <c r="M8089" s="137">
        <v>0</v>
      </c>
    </row>
    <row r="8090" spans="10:13" ht="14.4" hidden="1" x14ac:dyDescent="0.3">
      <c r="J8090" s="137">
        <v>5588</v>
      </c>
      <c r="K8090" s="137">
        <v>5588</v>
      </c>
      <c r="L8090" s="137">
        <v>0</v>
      </c>
      <c r="M8090" s="137">
        <v>0</v>
      </c>
    </row>
    <row r="8091" spans="10:13" ht="14.4" hidden="1" x14ac:dyDescent="0.3">
      <c r="J8091" s="137">
        <v>69.5</v>
      </c>
      <c r="K8091" s="137">
        <v>69.5</v>
      </c>
      <c r="L8091" s="137">
        <v>0</v>
      </c>
      <c r="M8091" s="137">
        <v>0</v>
      </c>
    </row>
    <row r="8092" spans="10:13" ht="14.4" hidden="1" x14ac:dyDescent="0.3">
      <c r="J8092" s="137">
        <v>342.6</v>
      </c>
      <c r="K8092" s="137">
        <v>285.5</v>
      </c>
      <c r="L8092" s="137">
        <v>0</v>
      </c>
      <c r="M8092" s="137">
        <v>57.1</v>
      </c>
    </row>
    <row r="8093" spans="10:13" ht="14.4" hidden="1" x14ac:dyDescent="0.3">
      <c r="J8093" s="137">
        <v>1458</v>
      </c>
      <c r="K8093" s="137">
        <v>1215</v>
      </c>
      <c r="L8093" s="137">
        <v>0</v>
      </c>
      <c r="M8093" s="137">
        <v>243</v>
      </c>
    </row>
    <row r="8094" spans="10:13" ht="14.4" hidden="1" x14ac:dyDescent="0.3">
      <c r="J8094" s="137">
        <v>4140.6000000000004</v>
      </c>
      <c r="K8094" s="137">
        <v>3450.5</v>
      </c>
      <c r="L8094" s="137">
        <v>0</v>
      </c>
      <c r="M8094" s="137">
        <v>690.1</v>
      </c>
    </row>
    <row r="8095" spans="10:13" ht="14.4" hidden="1" x14ac:dyDescent="0.3">
      <c r="J8095" s="137">
        <v>3888</v>
      </c>
      <c r="K8095" s="137">
        <v>3850</v>
      </c>
      <c r="L8095" s="137">
        <v>38</v>
      </c>
      <c r="M8095" s="137">
        <v>0</v>
      </c>
    </row>
    <row r="8096" spans="10:13" ht="14.4" hidden="1" x14ac:dyDescent="0.3">
      <c r="J8096" s="137">
        <v>3597</v>
      </c>
      <c r="K8096" s="137">
        <v>3597</v>
      </c>
      <c r="L8096" s="137">
        <v>0</v>
      </c>
      <c r="M8096" s="137">
        <v>0</v>
      </c>
    </row>
    <row r="8097" spans="10:13" ht="14.4" hidden="1" x14ac:dyDescent="0.3">
      <c r="J8097" s="137">
        <v>6468.5</v>
      </c>
      <c r="K8097" s="137">
        <v>6468.5</v>
      </c>
      <c r="L8097" s="137">
        <v>0</v>
      </c>
      <c r="M8097" s="137">
        <v>0</v>
      </c>
    </row>
    <row r="8098" spans="10:13" ht="14.4" hidden="1" x14ac:dyDescent="0.3">
      <c r="J8098" s="137">
        <v>247.84</v>
      </c>
      <c r="K8098" s="137">
        <v>247.84</v>
      </c>
      <c r="L8098" s="137">
        <v>0</v>
      </c>
      <c r="M8098" s="137">
        <v>0</v>
      </c>
    </row>
    <row r="8099" spans="10:13" ht="14.4" hidden="1" x14ac:dyDescent="0.3">
      <c r="J8099" s="137">
        <v>27.44</v>
      </c>
      <c r="K8099" s="137">
        <v>27.44</v>
      </c>
      <c r="L8099" s="137">
        <v>0</v>
      </c>
      <c r="M8099" s="137">
        <v>0</v>
      </c>
    </row>
    <row r="8100" spans="10:13" ht="14.4" hidden="1" x14ac:dyDescent="0.3">
      <c r="J8100" s="137">
        <v>21326</v>
      </c>
      <c r="K8100" s="137">
        <v>21326</v>
      </c>
      <c r="L8100" s="137">
        <v>0</v>
      </c>
      <c r="M8100" s="137">
        <v>0</v>
      </c>
    </row>
    <row r="8101" spans="10:13" ht="14.4" hidden="1" x14ac:dyDescent="0.3">
      <c r="J8101" s="137">
        <v>4996</v>
      </c>
      <c r="K8101" s="137">
        <v>4996</v>
      </c>
      <c r="L8101" s="137">
        <v>0</v>
      </c>
      <c r="M8101" s="137">
        <v>0</v>
      </c>
    </row>
    <row r="8102" spans="10:13" ht="14.4" hidden="1" x14ac:dyDescent="0.3">
      <c r="J8102" s="137">
        <v>1007.52</v>
      </c>
      <c r="K8102" s="137">
        <v>1007.52</v>
      </c>
      <c r="L8102" s="137">
        <v>0</v>
      </c>
      <c r="M8102" s="137">
        <v>0</v>
      </c>
    </row>
    <row r="8103" spans="10:13" ht="14.4" hidden="1" x14ac:dyDescent="0.3">
      <c r="J8103" s="137">
        <v>17625</v>
      </c>
      <c r="K8103" s="137">
        <v>17625</v>
      </c>
      <c r="L8103" s="137">
        <v>0</v>
      </c>
      <c r="M8103" s="137">
        <v>0</v>
      </c>
    </row>
    <row r="8104" spans="10:13" ht="14.4" hidden="1" x14ac:dyDescent="0.3">
      <c r="J8104" s="137">
        <v>1732.5</v>
      </c>
      <c r="K8104" s="137">
        <v>1732.5</v>
      </c>
      <c r="L8104" s="137">
        <v>0</v>
      </c>
      <c r="M8104" s="137">
        <v>0</v>
      </c>
    </row>
    <row r="8105" spans="10:13" ht="14.4" hidden="1" x14ac:dyDescent="0.3">
      <c r="J8105" s="137">
        <v>731</v>
      </c>
      <c r="K8105" s="137">
        <v>731</v>
      </c>
      <c r="L8105" s="137">
        <v>0</v>
      </c>
      <c r="M8105" s="137">
        <v>0</v>
      </c>
    </row>
    <row r="8106" spans="10:13" ht="14.4" hidden="1" x14ac:dyDescent="0.3">
      <c r="J8106" s="137">
        <v>2551.23</v>
      </c>
      <c r="K8106" s="137">
        <v>2101.5</v>
      </c>
      <c r="L8106" s="137">
        <v>217.8</v>
      </c>
      <c r="M8106" s="137">
        <v>231.93</v>
      </c>
    </row>
    <row r="8107" spans="10:13" ht="14.4" hidden="1" x14ac:dyDescent="0.3">
      <c r="J8107" s="137">
        <v>3592.6</v>
      </c>
      <c r="K8107" s="137">
        <v>3266</v>
      </c>
      <c r="L8107" s="137">
        <v>0</v>
      </c>
      <c r="M8107" s="137">
        <v>326.60000000000002</v>
      </c>
    </row>
    <row r="8108" spans="10:13" ht="14.4" hidden="1" x14ac:dyDescent="0.3">
      <c r="J8108" s="137">
        <v>7</v>
      </c>
      <c r="K8108" s="137">
        <v>6.84</v>
      </c>
      <c r="L8108" s="137">
        <v>0.16</v>
      </c>
      <c r="M8108" s="137">
        <v>0</v>
      </c>
    </row>
    <row r="8109" spans="10:13" ht="14.4" hidden="1" x14ac:dyDescent="0.3">
      <c r="J8109" s="137">
        <v>6552</v>
      </c>
      <c r="K8109" s="137">
        <v>6240</v>
      </c>
      <c r="L8109" s="137">
        <v>0</v>
      </c>
      <c r="M8109" s="137">
        <v>312</v>
      </c>
    </row>
    <row r="8110" spans="10:13" ht="14.4" hidden="1" x14ac:dyDescent="0.3">
      <c r="J8110" s="137">
        <v>2965.8</v>
      </c>
      <c r="K8110" s="137">
        <v>2471.5</v>
      </c>
      <c r="L8110" s="137">
        <v>0</v>
      </c>
      <c r="M8110" s="137">
        <v>494.3</v>
      </c>
    </row>
    <row r="8111" spans="10:13" ht="14.4" hidden="1" x14ac:dyDescent="0.3">
      <c r="J8111" s="137">
        <v>1914</v>
      </c>
      <c r="K8111" s="137">
        <v>1595</v>
      </c>
      <c r="L8111" s="137">
        <v>0</v>
      </c>
      <c r="M8111" s="137">
        <v>319</v>
      </c>
    </row>
    <row r="8112" spans="10:13" ht="14.4" hidden="1" x14ac:dyDescent="0.3">
      <c r="J8112" s="137">
        <v>8261.5</v>
      </c>
      <c r="K8112" s="137">
        <v>8261.5</v>
      </c>
      <c r="L8112" s="137">
        <v>0</v>
      </c>
      <c r="M8112" s="137">
        <v>0</v>
      </c>
    </row>
    <row r="8113" spans="10:13" ht="14.4" hidden="1" x14ac:dyDescent="0.3">
      <c r="J8113" s="137">
        <v>24836.2</v>
      </c>
      <c r="K8113" s="137">
        <v>22785.5</v>
      </c>
      <c r="L8113" s="137">
        <v>0</v>
      </c>
      <c r="M8113" s="137">
        <v>2050.6999999999998</v>
      </c>
    </row>
    <row r="8114" spans="10:13" ht="14.4" hidden="1" x14ac:dyDescent="0.3">
      <c r="J8114" s="137">
        <v>2681.5</v>
      </c>
      <c r="K8114" s="137">
        <v>2681.5</v>
      </c>
      <c r="L8114" s="137">
        <v>0</v>
      </c>
      <c r="M8114" s="137">
        <v>0</v>
      </c>
    </row>
    <row r="8115" spans="10:13" ht="14.4" hidden="1" x14ac:dyDescent="0.3">
      <c r="J8115" s="137">
        <v>4904</v>
      </c>
      <c r="K8115" s="137">
        <v>4904</v>
      </c>
      <c r="L8115" s="137">
        <v>0</v>
      </c>
      <c r="M8115" s="137">
        <v>0</v>
      </c>
    </row>
    <row r="8116" spans="10:13" ht="14.4" hidden="1" x14ac:dyDescent="0.3">
      <c r="J8116" s="137">
        <v>6128</v>
      </c>
      <c r="K8116" s="137">
        <v>6128</v>
      </c>
      <c r="L8116" s="137">
        <v>0</v>
      </c>
      <c r="M8116" s="137">
        <v>0</v>
      </c>
    </row>
    <row r="8117" spans="10:13" ht="14.4" hidden="1" x14ac:dyDescent="0.3">
      <c r="J8117" s="137">
        <v>23434</v>
      </c>
      <c r="K8117" s="137">
        <v>23434</v>
      </c>
      <c r="L8117" s="137">
        <v>0</v>
      </c>
      <c r="M8117" s="137">
        <v>0</v>
      </c>
    </row>
    <row r="8118" spans="10:13" ht="14.4" hidden="1" x14ac:dyDescent="0.3">
      <c r="J8118" s="137">
        <v>4953.6000000000004</v>
      </c>
      <c r="K8118" s="137">
        <v>4128</v>
      </c>
      <c r="L8118" s="137">
        <v>0</v>
      </c>
      <c r="M8118" s="137">
        <v>825.6</v>
      </c>
    </row>
    <row r="8119" spans="10:13" ht="14.4" hidden="1" x14ac:dyDescent="0.3">
      <c r="J8119" s="137">
        <v>2984</v>
      </c>
      <c r="K8119" s="137">
        <v>2984</v>
      </c>
      <c r="L8119" s="137">
        <v>0</v>
      </c>
      <c r="M8119" s="137">
        <v>0</v>
      </c>
    </row>
    <row r="8120" spans="10:13" ht="14.4" hidden="1" x14ac:dyDescent="0.3">
      <c r="J8120" s="137">
        <v>9465.5</v>
      </c>
      <c r="K8120" s="137">
        <v>9465.5</v>
      </c>
      <c r="L8120" s="137">
        <v>0</v>
      </c>
      <c r="M8120" s="137">
        <v>0</v>
      </c>
    </row>
    <row r="8121" spans="10:13" ht="14.4" hidden="1" x14ac:dyDescent="0.3">
      <c r="J8121" s="137">
        <v>2215.92</v>
      </c>
      <c r="K8121" s="137">
        <v>2211.42</v>
      </c>
      <c r="L8121" s="137">
        <v>4.5</v>
      </c>
      <c r="M8121" s="137">
        <v>0</v>
      </c>
    </row>
    <row r="8122" spans="10:13" ht="14.4" hidden="1" x14ac:dyDescent="0.3">
      <c r="J8122" s="137">
        <v>296.01</v>
      </c>
      <c r="K8122" s="137">
        <v>296.01</v>
      </c>
      <c r="L8122" s="137">
        <v>0</v>
      </c>
      <c r="M8122" s="137">
        <v>0</v>
      </c>
    </row>
    <row r="8123" spans="10:13" ht="14.4" hidden="1" x14ac:dyDescent="0.3">
      <c r="J8123" s="137">
        <v>8586</v>
      </c>
      <c r="K8123" s="137">
        <v>7155</v>
      </c>
      <c r="L8123" s="137">
        <v>0</v>
      </c>
      <c r="M8123" s="137">
        <v>1431</v>
      </c>
    </row>
    <row r="8124" spans="10:13" ht="14.4" hidden="1" x14ac:dyDescent="0.3">
      <c r="J8124" s="137">
        <v>2842.8</v>
      </c>
      <c r="K8124" s="137">
        <v>2369</v>
      </c>
      <c r="L8124" s="137">
        <v>0</v>
      </c>
      <c r="M8124" s="137">
        <v>473.8</v>
      </c>
    </row>
    <row r="8125" spans="10:13" ht="14.4" hidden="1" x14ac:dyDescent="0.3">
      <c r="J8125" s="137">
        <v>60916.6</v>
      </c>
      <c r="K8125" s="137">
        <v>60897.5</v>
      </c>
      <c r="L8125" s="137">
        <v>19.100000000000001</v>
      </c>
      <c r="M8125" s="137">
        <v>0</v>
      </c>
    </row>
    <row r="8126" spans="10:13" ht="14.4" hidden="1" x14ac:dyDescent="0.3">
      <c r="J8126" s="137">
        <v>5811</v>
      </c>
      <c r="K8126" s="137">
        <v>5763</v>
      </c>
      <c r="L8126" s="137">
        <v>48</v>
      </c>
      <c r="M8126" s="137">
        <v>0</v>
      </c>
    </row>
    <row r="8127" spans="10:13" ht="14.4" hidden="1" x14ac:dyDescent="0.3">
      <c r="J8127" s="137">
        <v>13108</v>
      </c>
      <c r="K8127" s="137">
        <v>13038</v>
      </c>
      <c r="L8127" s="137">
        <v>70</v>
      </c>
      <c r="M8127" s="137">
        <v>0</v>
      </c>
    </row>
    <row r="8128" spans="10:13" ht="14.4" hidden="1" x14ac:dyDescent="0.3">
      <c r="J8128" s="137">
        <v>4445</v>
      </c>
      <c r="K8128" s="137">
        <v>4000</v>
      </c>
      <c r="L8128" s="137">
        <v>445</v>
      </c>
      <c r="M8128" s="137">
        <v>0</v>
      </c>
    </row>
    <row r="8129" spans="10:13" ht="14.4" hidden="1" x14ac:dyDescent="0.3">
      <c r="J8129" s="137">
        <v>308576.45</v>
      </c>
      <c r="K8129" s="137">
        <v>305423.62</v>
      </c>
      <c r="L8129" s="137">
        <v>3152.83</v>
      </c>
      <c r="M8129" s="137">
        <v>0</v>
      </c>
    </row>
    <row r="8130" spans="10:13" ht="14.4" hidden="1" x14ac:dyDescent="0.3">
      <c r="J8130" s="137">
        <v>2815.5</v>
      </c>
      <c r="K8130" s="137">
        <v>3000</v>
      </c>
      <c r="L8130" s="137">
        <v>0</v>
      </c>
      <c r="M8130" s="137">
        <v>-184.5</v>
      </c>
    </row>
    <row r="8131" spans="10:13" ht="14.4" hidden="1" x14ac:dyDescent="0.3">
      <c r="J8131" s="137">
        <v>617.53</v>
      </c>
      <c r="K8131" s="137">
        <v>658</v>
      </c>
      <c r="L8131" s="137">
        <v>0</v>
      </c>
      <c r="M8131" s="137">
        <v>-40.47</v>
      </c>
    </row>
    <row r="8132" spans="10:13" ht="14.4" hidden="1" x14ac:dyDescent="0.3">
      <c r="J8132" s="137">
        <v>1343.46</v>
      </c>
      <c r="K8132" s="137">
        <v>1431.5</v>
      </c>
      <c r="L8132" s="137">
        <v>0</v>
      </c>
      <c r="M8132" s="137">
        <v>-88.04</v>
      </c>
    </row>
    <row r="8133" spans="10:13" ht="14.4" hidden="1" x14ac:dyDescent="0.3">
      <c r="J8133" s="137">
        <v>4543.28</v>
      </c>
      <c r="K8133" s="137">
        <v>4841</v>
      </c>
      <c r="L8133" s="137">
        <v>0</v>
      </c>
      <c r="M8133" s="137">
        <v>-297.72000000000003</v>
      </c>
    </row>
    <row r="8134" spans="10:13" ht="14.4" hidden="1" x14ac:dyDescent="0.3">
      <c r="J8134" s="137">
        <v>1343.46</v>
      </c>
      <c r="K8134" s="137">
        <v>1431.5</v>
      </c>
      <c r="L8134" s="137">
        <v>0</v>
      </c>
      <c r="M8134" s="137">
        <v>-88.04</v>
      </c>
    </row>
    <row r="8135" spans="10:13" ht="14.4" hidden="1" x14ac:dyDescent="0.3">
      <c r="J8135" s="137">
        <v>1343.46</v>
      </c>
      <c r="K8135" s="137">
        <v>1431.5</v>
      </c>
      <c r="L8135" s="137">
        <v>0</v>
      </c>
      <c r="M8135" s="137">
        <v>-88.04</v>
      </c>
    </row>
    <row r="8136" spans="10:13" ht="14.4" hidden="1" x14ac:dyDescent="0.3">
      <c r="J8136" s="137">
        <v>2815.5</v>
      </c>
      <c r="K8136" s="137">
        <v>3000</v>
      </c>
      <c r="L8136" s="137">
        <v>0</v>
      </c>
      <c r="M8136" s="137">
        <v>-184.5</v>
      </c>
    </row>
    <row r="8137" spans="10:13" ht="14.4" hidden="1" x14ac:dyDescent="0.3">
      <c r="J8137" s="137">
        <v>2711.33</v>
      </c>
      <c r="K8137" s="137">
        <v>2889</v>
      </c>
      <c r="L8137" s="137">
        <v>0</v>
      </c>
      <c r="M8137" s="137">
        <v>-177.67</v>
      </c>
    </row>
    <row r="8138" spans="10:13" ht="14.4" hidden="1" x14ac:dyDescent="0.3">
      <c r="J8138" s="137">
        <v>9482.1299999999992</v>
      </c>
      <c r="K8138" s="137">
        <v>10103.5</v>
      </c>
      <c r="L8138" s="137">
        <v>0</v>
      </c>
      <c r="M8138" s="137">
        <v>-621.37</v>
      </c>
    </row>
    <row r="8139" spans="10:13" ht="14.4" hidden="1" x14ac:dyDescent="0.3">
      <c r="J8139" s="137">
        <v>1790.19</v>
      </c>
      <c r="K8139" s="137">
        <v>1907.5</v>
      </c>
      <c r="L8139" s="137">
        <v>0</v>
      </c>
      <c r="M8139" s="137">
        <v>-117.31</v>
      </c>
    </row>
    <row r="8140" spans="10:13" ht="14.4" hidden="1" x14ac:dyDescent="0.3">
      <c r="J8140" s="137">
        <v>5234.95</v>
      </c>
      <c r="K8140" s="137">
        <v>5578</v>
      </c>
      <c r="L8140" s="137">
        <v>0</v>
      </c>
      <c r="M8140" s="137">
        <v>-343.05</v>
      </c>
    </row>
    <row r="8141" spans="10:13" ht="14.4" hidden="1" x14ac:dyDescent="0.3">
      <c r="J8141" s="137">
        <v>31652.55</v>
      </c>
      <c r="K8141" s="137">
        <v>33726.74</v>
      </c>
      <c r="L8141" s="137">
        <v>0</v>
      </c>
      <c r="M8141" s="137">
        <v>-2074.19</v>
      </c>
    </row>
    <row r="8142" spans="10:13" ht="14.4" hidden="1" x14ac:dyDescent="0.3">
      <c r="J8142" s="137">
        <v>50705.599999999999</v>
      </c>
      <c r="K8142" s="137">
        <v>50628.6</v>
      </c>
      <c r="L8142" s="137">
        <v>77</v>
      </c>
      <c r="M8142" s="137">
        <v>0</v>
      </c>
    </row>
    <row r="8143" spans="10:13" ht="14.4" hidden="1" x14ac:dyDescent="0.3">
      <c r="J8143" s="137">
        <v>1570.11</v>
      </c>
      <c r="K8143" s="137">
        <v>1673</v>
      </c>
      <c r="L8143" s="137">
        <v>0</v>
      </c>
      <c r="M8143" s="137">
        <v>-102.89</v>
      </c>
    </row>
    <row r="8144" spans="10:13" ht="14.4" hidden="1" x14ac:dyDescent="0.3">
      <c r="J8144" s="137">
        <v>4223.25</v>
      </c>
      <c r="K8144" s="137">
        <v>4500</v>
      </c>
      <c r="L8144" s="137">
        <v>0</v>
      </c>
      <c r="M8144" s="137">
        <v>-276.75</v>
      </c>
    </row>
    <row r="8145" spans="10:13" ht="14.4" hidden="1" x14ac:dyDescent="0.3">
      <c r="J8145" s="137">
        <v>1335</v>
      </c>
      <c r="K8145" s="137">
        <v>1335</v>
      </c>
      <c r="L8145" s="137">
        <v>0</v>
      </c>
      <c r="M8145" s="137">
        <v>0</v>
      </c>
    </row>
    <row r="8146" spans="10:13" ht="14.4" hidden="1" x14ac:dyDescent="0.3">
      <c r="J8146" s="137">
        <v>118.92</v>
      </c>
      <c r="K8146" s="137">
        <v>118.92</v>
      </c>
      <c r="L8146" s="137">
        <v>0</v>
      </c>
      <c r="M8146" s="137">
        <v>0</v>
      </c>
    </row>
    <row r="8147" spans="10:13" ht="14.4" hidden="1" x14ac:dyDescent="0.3">
      <c r="J8147" s="137">
        <v>8174.44</v>
      </c>
      <c r="K8147" s="137">
        <v>8174.44</v>
      </c>
      <c r="L8147" s="137">
        <v>0</v>
      </c>
      <c r="M8147" s="137">
        <v>0</v>
      </c>
    </row>
    <row r="8148" spans="10:13" ht="14.4" hidden="1" x14ac:dyDescent="0.3">
      <c r="J8148" s="137">
        <v>8350</v>
      </c>
      <c r="K8148" s="137">
        <v>0</v>
      </c>
      <c r="L8148" s="137">
        <v>8350</v>
      </c>
      <c r="M8148" s="137">
        <v>0</v>
      </c>
    </row>
    <row r="8149" spans="10:13" ht="14.4" hidden="1" x14ac:dyDescent="0.3">
      <c r="J8149" s="137">
        <v>2786.45</v>
      </c>
      <c r="K8149" s="137">
        <v>2786.45</v>
      </c>
      <c r="L8149" s="137">
        <v>0</v>
      </c>
      <c r="M8149" s="137">
        <v>0</v>
      </c>
    </row>
    <row r="8150" spans="10:13" ht="14.4" hidden="1" x14ac:dyDescent="0.3">
      <c r="J8150" s="137">
        <v>7430</v>
      </c>
      <c r="K8150" s="137">
        <v>7430</v>
      </c>
      <c r="L8150" s="137">
        <v>0</v>
      </c>
      <c r="M8150" s="137">
        <v>0</v>
      </c>
    </row>
    <row r="8151" spans="10:13" ht="14.4" hidden="1" x14ac:dyDescent="0.3">
      <c r="J8151" s="137">
        <v>3000</v>
      </c>
      <c r="K8151" s="137">
        <v>2500</v>
      </c>
      <c r="L8151" s="137">
        <v>0</v>
      </c>
      <c r="M8151" s="137">
        <v>500</v>
      </c>
    </row>
    <row r="8152" spans="10:13" ht="14.4" hidden="1" x14ac:dyDescent="0.3">
      <c r="J8152" s="137">
        <v>14127.7</v>
      </c>
      <c r="K8152" s="137">
        <v>14127.7</v>
      </c>
      <c r="L8152" s="137">
        <v>0</v>
      </c>
      <c r="M8152" s="137">
        <v>0</v>
      </c>
    </row>
    <row r="8153" spans="10:13" ht="14.4" hidden="1" x14ac:dyDescent="0.3">
      <c r="J8153" s="137">
        <v>1736</v>
      </c>
      <c r="K8153" s="137">
        <v>1736</v>
      </c>
      <c r="L8153" s="137">
        <v>0</v>
      </c>
      <c r="M8153" s="137">
        <v>0</v>
      </c>
    </row>
    <row r="8154" spans="10:13" ht="14.4" hidden="1" x14ac:dyDescent="0.3">
      <c r="J8154" s="137">
        <v>18934</v>
      </c>
      <c r="K8154" s="137">
        <v>18934</v>
      </c>
      <c r="L8154" s="137">
        <v>0</v>
      </c>
      <c r="M8154" s="137">
        <v>0</v>
      </c>
    </row>
    <row r="8155" spans="10:13" ht="14.4" hidden="1" x14ac:dyDescent="0.3">
      <c r="J8155" s="137">
        <v>351.97</v>
      </c>
      <c r="K8155" s="137">
        <v>351.6</v>
      </c>
      <c r="L8155" s="137">
        <v>0.37</v>
      </c>
      <c r="M8155" s="137">
        <v>0</v>
      </c>
    </row>
    <row r="8156" spans="10:13" ht="14.4" hidden="1" x14ac:dyDescent="0.3">
      <c r="J8156" s="137">
        <v>712.08</v>
      </c>
      <c r="K8156" s="137">
        <v>712.08</v>
      </c>
      <c r="L8156" s="137">
        <v>0</v>
      </c>
      <c r="M8156" s="137">
        <v>0</v>
      </c>
    </row>
    <row r="8157" spans="10:13" ht="14.4" hidden="1" x14ac:dyDescent="0.3">
      <c r="J8157" s="137">
        <v>2799</v>
      </c>
      <c r="K8157" s="137">
        <v>2761</v>
      </c>
      <c r="L8157" s="137">
        <v>38</v>
      </c>
      <c r="M8157" s="137">
        <v>0</v>
      </c>
    </row>
    <row r="8158" spans="10:13" ht="14.4" hidden="1" x14ac:dyDescent="0.3">
      <c r="J8158" s="137">
        <v>24795.87</v>
      </c>
      <c r="K8158" s="137">
        <v>23615.11</v>
      </c>
      <c r="L8158" s="137">
        <v>0</v>
      </c>
      <c r="M8158" s="137">
        <v>1180.76</v>
      </c>
    </row>
    <row r="8159" spans="10:13" ht="14.4" hidden="1" x14ac:dyDescent="0.3">
      <c r="J8159" s="137">
        <v>4000</v>
      </c>
      <c r="K8159" s="137">
        <v>4000</v>
      </c>
      <c r="L8159" s="137">
        <v>0</v>
      </c>
      <c r="M8159" s="137">
        <v>0</v>
      </c>
    </row>
    <row r="8160" spans="10:13" ht="14.4" hidden="1" x14ac:dyDescent="0.3">
      <c r="J8160" s="137">
        <v>1352</v>
      </c>
      <c r="K8160" s="137">
        <v>1309</v>
      </c>
      <c r="L8160" s="137">
        <v>43</v>
      </c>
      <c r="M8160" s="137">
        <v>0</v>
      </c>
    </row>
    <row r="8161" spans="10:13" ht="14.4" hidden="1" x14ac:dyDescent="0.3">
      <c r="J8161" s="137">
        <v>14361</v>
      </c>
      <c r="K8161" s="137">
        <v>14333</v>
      </c>
      <c r="L8161" s="137">
        <v>28</v>
      </c>
      <c r="M8161" s="137">
        <v>0</v>
      </c>
    </row>
    <row r="8162" spans="10:13" ht="14.4" hidden="1" x14ac:dyDescent="0.3">
      <c r="J8162" s="137">
        <v>12769</v>
      </c>
      <c r="K8162" s="137">
        <v>12502.56</v>
      </c>
      <c r="L8162" s="137">
        <v>266.44</v>
      </c>
      <c r="M8162" s="137">
        <v>0</v>
      </c>
    </row>
    <row r="8163" spans="10:13" ht="14.4" hidden="1" x14ac:dyDescent="0.3">
      <c r="J8163" s="137">
        <v>161993</v>
      </c>
      <c r="K8163" s="137">
        <v>161993</v>
      </c>
      <c r="L8163" s="137">
        <v>0</v>
      </c>
      <c r="M8163" s="137">
        <v>0</v>
      </c>
    </row>
    <row r="8164" spans="10:13" ht="14.4" hidden="1" x14ac:dyDescent="0.3">
      <c r="J8164" s="137">
        <v>785.5</v>
      </c>
      <c r="K8164" s="137">
        <v>785.5</v>
      </c>
      <c r="L8164" s="137">
        <v>0</v>
      </c>
      <c r="M8164" s="137">
        <v>0</v>
      </c>
    </row>
    <row r="8165" spans="10:13" ht="14.4" hidden="1" x14ac:dyDescent="0.3">
      <c r="J8165" s="137">
        <v>21200</v>
      </c>
      <c r="K8165" s="137">
        <v>20000</v>
      </c>
      <c r="L8165" s="137">
        <v>0</v>
      </c>
      <c r="M8165" s="137">
        <v>1200</v>
      </c>
    </row>
    <row r="8166" spans="10:13" ht="14.4" hidden="1" x14ac:dyDescent="0.3">
      <c r="J8166" s="137">
        <v>757.5</v>
      </c>
      <c r="K8166" s="137">
        <v>757.5</v>
      </c>
      <c r="L8166" s="137">
        <v>0</v>
      </c>
      <c r="M8166" s="137">
        <v>0</v>
      </c>
    </row>
    <row r="8167" spans="10:13" ht="14.4" hidden="1" x14ac:dyDescent="0.3">
      <c r="J8167" s="137">
        <v>2101.25</v>
      </c>
      <c r="K8167" s="137">
        <v>2101.25</v>
      </c>
      <c r="L8167" s="137">
        <v>0</v>
      </c>
      <c r="M8167" s="137">
        <v>0</v>
      </c>
    </row>
    <row r="8168" spans="10:13" ht="14.4" hidden="1" x14ac:dyDescent="0.3">
      <c r="J8168" s="137">
        <v>3475.2</v>
      </c>
      <c r="K8168" s="137">
        <v>2896</v>
      </c>
      <c r="L8168" s="137">
        <v>0</v>
      </c>
      <c r="M8168" s="137">
        <v>579.20000000000005</v>
      </c>
    </row>
    <row r="8169" spans="10:13" ht="14.4" hidden="1" x14ac:dyDescent="0.3">
      <c r="J8169" s="137">
        <v>3475.2</v>
      </c>
      <c r="K8169" s="137">
        <v>2896</v>
      </c>
      <c r="L8169" s="137">
        <v>0</v>
      </c>
      <c r="M8169" s="137">
        <v>579.20000000000005</v>
      </c>
    </row>
    <row r="8170" spans="10:13" ht="14.4" hidden="1" x14ac:dyDescent="0.3">
      <c r="J8170" s="137">
        <v>163.4</v>
      </c>
      <c r="K8170" s="137">
        <v>136.16999999999999</v>
      </c>
      <c r="L8170" s="137">
        <v>0</v>
      </c>
      <c r="M8170" s="137">
        <v>27.23</v>
      </c>
    </row>
    <row r="8171" spans="10:13" ht="14.4" hidden="1" x14ac:dyDescent="0.3">
      <c r="J8171" s="137">
        <v>100</v>
      </c>
      <c r="K8171" s="137">
        <v>46.29</v>
      </c>
      <c r="L8171" s="137">
        <v>37.04</v>
      </c>
      <c r="M8171" s="137">
        <v>16.670000000000002</v>
      </c>
    </row>
    <row r="8172" spans="10:13" ht="14.4" hidden="1" x14ac:dyDescent="0.3">
      <c r="J8172" s="137">
        <v>10374.65</v>
      </c>
      <c r="K8172" s="137">
        <v>9431.5</v>
      </c>
      <c r="L8172" s="137">
        <v>0</v>
      </c>
      <c r="M8172" s="137">
        <v>943.15</v>
      </c>
    </row>
    <row r="8173" spans="10:13" ht="14.4" hidden="1" x14ac:dyDescent="0.3">
      <c r="J8173" s="137">
        <v>15046</v>
      </c>
      <c r="K8173" s="137">
        <v>15046</v>
      </c>
      <c r="L8173" s="137">
        <v>0</v>
      </c>
      <c r="M8173" s="137">
        <v>0</v>
      </c>
    </row>
    <row r="8174" spans="10:13" ht="14.4" hidden="1" x14ac:dyDescent="0.3">
      <c r="J8174" s="137">
        <v>1158.17</v>
      </c>
      <c r="K8174" s="137">
        <v>1158.17</v>
      </c>
      <c r="L8174" s="137">
        <v>0</v>
      </c>
      <c r="M8174" s="137">
        <v>0</v>
      </c>
    </row>
    <row r="8175" spans="10:13" ht="14.4" hidden="1" x14ac:dyDescent="0.3">
      <c r="J8175" s="137">
        <v>5023</v>
      </c>
      <c r="K8175" s="137">
        <v>5000</v>
      </c>
      <c r="L8175" s="137">
        <v>23</v>
      </c>
      <c r="M8175" s="137">
        <v>0</v>
      </c>
    </row>
    <row r="8176" spans="10:13" ht="14.4" hidden="1" x14ac:dyDescent="0.3">
      <c r="J8176" s="137">
        <v>880.2</v>
      </c>
      <c r="K8176" s="137">
        <v>133.5</v>
      </c>
      <c r="L8176" s="137">
        <v>600</v>
      </c>
      <c r="M8176" s="137">
        <v>146.69999999999999</v>
      </c>
    </row>
    <row r="8177" spans="10:13" ht="14.4" hidden="1" x14ac:dyDescent="0.3">
      <c r="J8177" s="137">
        <v>32721.15</v>
      </c>
      <c r="K8177" s="137">
        <v>16587.52</v>
      </c>
      <c r="L8177" s="137">
        <v>16133.63</v>
      </c>
      <c r="M8177" s="137">
        <v>0</v>
      </c>
    </row>
    <row r="8178" spans="10:13" ht="14.4" hidden="1" x14ac:dyDescent="0.3">
      <c r="J8178" s="137">
        <v>2255</v>
      </c>
      <c r="K8178" s="137">
        <v>2255</v>
      </c>
      <c r="L8178" s="137">
        <v>0</v>
      </c>
      <c r="M8178" s="137">
        <v>0</v>
      </c>
    </row>
    <row r="8179" spans="10:13" ht="14.4" hidden="1" x14ac:dyDescent="0.3">
      <c r="J8179" s="137">
        <v>5284.4</v>
      </c>
      <c r="K8179" s="137">
        <v>4500</v>
      </c>
      <c r="L8179" s="137">
        <v>310.36</v>
      </c>
      <c r="M8179" s="137">
        <v>474.04</v>
      </c>
    </row>
    <row r="8180" spans="10:13" ht="14.4" hidden="1" x14ac:dyDescent="0.3">
      <c r="J8180" s="137">
        <v>654.29999999999995</v>
      </c>
      <c r="K8180" s="137">
        <v>654.29999999999995</v>
      </c>
      <c r="L8180" s="137">
        <v>0</v>
      </c>
      <c r="M8180" s="137">
        <v>0</v>
      </c>
    </row>
    <row r="8181" spans="10:13" ht="14.4" hidden="1" x14ac:dyDescent="0.3">
      <c r="J8181" s="137">
        <v>174.6</v>
      </c>
      <c r="K8181" s="137">
        <v>174.6</v>
      </c>
      <c r="L8181" s="137">
        <v>0</v>
      </c>
      <c r="M8181" s="137">
        <v>0</v>
      </c>
    </row>
    <row r="8182" spans="10:13" ht="14.4" hidden="1" x14ac:dyDescent="0.3">
      <c r="J8182" s="137">
        <v>161.30000000000001</v>
      </c>
      <c r="K8182" s="137">
        <v>161.30000000000001</v>
      </c>
      <c r="L8182" s="137">
        <v>0</v>
      </c>
      <c r="M8182" s="137">
        <v>0</v>
      </c>
    </row>
    <row r="8183" spans="10:13" ht="14.4" hidden="1" x14ac:dyDescent="0.3">
      <c r="J8183" s="137">
        <v>294</v>
      </c>
      <c r="K8183" s="137">
        <v>294</v>
      </c>
      <c r="L8183" s="137">
        <v>0</v>
      </c>
      <c r="M8183" s="137">
        <v>0</v>
      </c>
    </row>
    <row r="8184" spans="10:13" ht="14.4" hidden="1" x14ac:dyDescent="0.3">
      <c r="J8184" s="137">
        <v>97</v>
      </c>
      <c r="K8184" s="137">
        <v>97</v>
      </c>
      <c r="L8184" s="137">
        <v>0</v>
      </c>
      <c r="M8184" s="137">
        <v>0</v>
      </c>
    </row>
    <row r="8185" spans="10:13" ht="14.4" hidden="1" x14ac:dyDescent="0.3">
      <c r="J8185" s="137">
        <v>135.80000000000001</v>
      </c>
      <c r="K8185" s="137">
        <v>135.80000000000001</v>
      </c>
      <c r="L8185" s="137">
        <v>0</v>
      </c>
      <c r="M8185" s="137">
        <v>0</v>
      </c>
    </row>
    <row r="8186" spans="10:13" ht="14.4" hidden="1" x14ac:dyDescent="0.3">
      <c r="J8186" s="137">
        <v>315</v>
      </c>
      <c r="K8186" s="137">
        <v>0</v>
      </c>
      <c r="L8186" s="137">
        <v>315</v>
      </c>
      <c r="M8186" s="137">
        <v>0</v>
      </c>
    </row>
    <row r="8187" spans="10:13" ht="14.4" hidden="1" x14ac:dyDescent="0.3">
      <c r="J8187" s="137">
        <v>10507.57</v>
      </c>
      <c r="K8187" s="137">
        <v>1830.8</v>
      </c>
      <c r="L8187" s="137">
        <v>8676.77</v>
      </c>
      <c r="M8187" s="137">
        <v>0</v>
      </c>
    </row>
    <row r="8188" spans="10:13" ht="14.4" hidden="1" x14ac:dyDescent="0.3">
      <c r="J8188" s="137">
        <v>525</v>
      </c>
      <c r="K8188" s="137">
        <v>441.12</v>
      </c>
      <c r="L8188" s="137">
        <v>83.88</v>
      </c>
      <c r="M8188" s="137">
        <v>0</v>
      </c>
    </row>
    <row r="8189" spans="10:13" ht="14.4" hidden="1" x14ac:dyDescent="0.3">
      <c r="J8189" s="137">
        <v>2000</v>
      </c>
      <c r="K8189" s="137">
        <v>1939.2</v>
      </c>
      <c r="L8189" s="137">
        <v>60.8</v>
      </c>
      <c r="M8189" s="137">
        <v>0</v>
      </c>
    </row>
    <row r="8190" spans="10:13" ht="14.4" hidden="1" x14ac:dyDescent="0.3">
      <c r="J8190" s="137">
        <v>2000</v>
      </c>
      <c r="K8190" s="137">
        <v>1938.08</v>
      </c>
      <c r="L8190" s="137">
        <v>61.92</v>
      </c>
      <c r="M8190" s="137">
        <v>0</v>
      </c>
    </row>
    <row r="8191" spans="10:13" ht="14.4" hidden="1" x14ac:dyDescent="0.3">
      <c r="J8191" s="137">
        <v>970</v>
      </c>
      <c r="K8191" s="137">
        <v>863.48</v>
      </c>
      <c r="L8191" s="137">
        <v>106.52</v>
      </c>
      <c r="M8191" s="137">
        <v>0</v>
      </c>
    </row>
    <row r="8192" spans="10:13" ht="14.4" hidden="1" x14ac:dyDescent="0.3">
      <c r="J8192" s="137">
        <v>2475</v>
      </c>
      <c r="K8192" s="137">
        <v>2475</v>
      </c>
      <c r="L8192" s="137">
        <v>0</v>
      </c>
      <c r="M8192" s="137">
        <v>0</v>
      </c>
    </row>
    <row r="8193" spans="10:13" ht="14.4" hidden="1" x14ac:dyDescent="0.3">
      <c r="J8193" s="137">
        <v>9790</v>
      </c>
      <c r="K8193" s="137">
        <v>9790</v>
      </c>
      <c r="L8193" s="137">
        <v>0</v>
      </c>
      <c r="M8193" s="137">
        <v>0</v>
      </c>
    </row>
    <row r="8194" spans="10:13" ht="14.4" hidden="1" x14ac:dyDescent="0.3">
      <c r="J8194" s="137">
        <v>451.1</v>
      </c>
      <c r="K8194" s="137">
        <v>451.1</v>
      </c>
      <c r="L8194" s="137">
        <v>0</v>
      </c>
      <c r="M8194" s="137">
        <v>0</v>
      </c>
    </row>
    <row r="8195" spans="10:13" ht="14.4" hidden="1" x14ac:dyDescent="0.3">
      <c r="J8195" s="137">
        <v>1239.05</v>
      </c>
      <c r="K8195" s="137">
        <v>1239.05</v>
      </c>
      <c r="L8195" s="137">
        <v>0</v>
      </c>
      <c r="M8195" s="137">
        <v>0</v>
      </c>
    </row>
    <row r="8196" spans="10:13" ht="14.4" hidden="1" x14ac:dyDescent="0.3">
      <c r="J8196" s="137">
        <v>4687.21</v>
      </c>
      <c r="K8196" s="137">
        <v>2828.37</v>
      </c>
      <c r="L8196" s="137">
        <v>1858.84</v>
      </c>
      <c r="M8196" s="137">
        <v>0</v>
      </c>
    </row>
    <row r="8197" spans="10:13" ht="14.4" hidden="1" x14ac:dyDescent="0.3">
      <c r="J8197" s="137">
        <v>37.380000000000003</v>
      </c>
      <c r="K8197" s="137">
        <v>37.380000000000003</v>
      </c>
      <c r="L8197" s="137">
        <v>0</v>
      </c>
      <c r="M8197" s="137">
        <v>0</v>
      </c>
    </row>
    <row r="8198" spans="10:13" ht="14.4" hidden="1" x14ac:dyDescent="0.3">
      <c r="J8198" s="137">
        <v>44226</v>
      </c>
      <c r="K8198" s="137">
        <v>44226</v>
      </c>
      <c r="L8198" s="137">
        <v>0</v>
      </c>
      <c r="M8198" s="137">
        <v>0</v>
      </c>
    </row>
    <row r="8199" spans="10:13" ht="14.4" hidden="1" x14ac:dyDescent="0.3">
      <c r="J8199" s="137">
        <v>1412</v>
      </c>
      <c r="K8199" s="137">
        <v>1412</v>
      </c>
      <c r="L8199" s="137">
        <v>0</v>
      </c>
      <c r="M8199" s="137">
        <v>0</v>
      </c>
    </row>
    <row r="8200" spans="10:13" ht="14.4" hidden="1" x14ac:dyDescent="0.3">
      <c r="J8200" s="137">
        <v>2772</v>
      </c>
      <c r="K8200" s="137">
        <v>2772</v>
      </c>
      <c r="L8200" s="137">
        <v>0</v>
      </c>
      <c r="M8200" s="137">
        <v>0</v>
      </c>
    </row>
    <row r="8201" spans="10:13" ht="14.4" hidden="1" x14ac:dyDescent="0.3">
      <c r="J8201" s="137">
        <v>6210</v>
      </c>
      <c r="K8201" s="137">
        <v>6182</v>
      </c>
      <c r="L8201" s="137">
        <v>28</v>
      </c>
      <c r="M8201" s="137">
        <v>0</v>
      </c>
    </row>
    <row r="8202" spans="10:13" ht="14.4" hidden="1" x14ac:dyDescent="0.3">
      <c r="J8202" s="137">
        <v>366.18</v>
      </c>
      <c r="K8202" s="137">
        <v>301.32</v>
      </c>
      <c r="L8202" s="137">
        <v>64.86</v>
      </c>
      <c r="M8202" s="137">
        <v>0</v>
      </c>
    </row>
    <row r="8203" spans="10:13" ht="14.4" hidden="1" x14ac:dyDescent="0.3">
      <c r="J8203" s="137">
        <v>5173.5</v>
      </c>
      <c r="K8203" s="137">
        <v>4054.49</v>
      </c>
      <c r="L8203" s="137">
        <v>1119.01</v>
      </c>
      <c r="M8203" s="137">
        <v>0</v>
      </c>
    </row>
    <row r="8204" spans="10:13" ht="14.4" hidden="1" x14ac:dyDescent="0.3">
      <c r="J8204" s="137">
        <v>255.6</v>
      </c>
      <c r="K8204" s="137">
        <v>213</v>
      </c>
      <c r="L8204" s="137">
        <v>0</v>
      </c>
      <c r="M8204" s="137">
        <v>42.6</v>
      </c>
    </row>
    <row r="8205" spans="10:13" ht="14.4" hidden="1" x14ac:dyDescent="0.3">
      <c r="J8205" s="137">
        <v>3379.3</v>
      </c>
      <c r="K8205" s="137">
        <v>0</v>
      </c>
      <c r="L8205" s="137">
        <v>3379.3</v>
      </c>
      <c r="M8205" s="137">
        <v>0</v>
      </c>
    </row>
    <row r="8206" spans="10:13" ht="14.4" hidden="1" x14ac:dyDescent="0.3">
      <c r="J8206" s="137">
        <v>1545</v>
      </c>
      <c r="K8206" s="137">
        <v>1545</v>
      </c>
      <c r="L8206" s="137">
        <v>0</v>
      </c>
      <c r="M8206" s="137">
        <v>0</v>
      </c>
    </row>
    <row r="8207" spans="10:13" ht="14.4" hidden="1" x14ac:dyDescent="0.3">
      <c r="J8207" s="137">
        <v>3581.5</v>
      </c>
      <c r="K8207" s="137">
        <v>3581.5</v>
      </c>
      <c r="L8207" s="137">
        <v>0</v>
      </c>
      <c r="M8207" s="137">
        <v>0</v>
      </c>
    </row>
    <row r="8208" spans="10:13" ht="14.4" hidden="1" x14ac:dyDescent="0.3">
      <c r="J8208" s="137">
        <v>11016.3</v>
      </c>
      <c r="K8208" s="137">
        <v>11016.3</v>
      </c>
      <c r="L8208" s="137">
        <v>0</v>
      </c>
      <c r="M8208" s="137">
        <v>0</v>
      </c>
    </row>
    <row r="8209" spans="10:13" ht="14.4" hidden="1" x14ac:dyDescent="0.3">
      <c r="J8209" s="137">
        <v>1115</v>
      </c>
      <c r="K8209" s="137">
        <v>1115</v>
      </c>
      <c r="L8209" s="137">
        <v>0</v>
      </c>
      <c r="M8209" s="137">
        <v>0</v>
      </c>
    </row>
    <row r="8210" spans="10:13" ht="14.4" hidden="1" x14ac:dyDescent="0.3">
      <c r="J8210" s="137">
        <v>2720</v>
      </c>
      <c r="K8210" s="137">
        <v>2720</v>
      </c>
      <c r="L8210" s="137">
        <v>0</v>
      </c>
      <c r="M8210" s="137">
        <v>0</v>
      </c>
    </row>
    <row r="8211" spans="10:13" ht="14.4" hidden="1" x14ac:dyDescent="0.3">
      <c r="J8211" s="137">
        <v>1125</v>
      </c>
      <c r="K8211" s="137">
        <v>1125</v>
      </c>
      <c r="L8211" s="137">
        <v>0</v>
      </c>
      <c r="M8211" s="137">
        <v>0</v>
      </c>
    </row>
    <row r="8212" spans="10:13" ht="14.4" hidden="1" x14ac:dyDescent="0.3">
      <c r="J8212" s="137">
        <v>513.14</v>
      </c>
      <c r="K8212" s="137">
        <v>396</v>
      </c>
      <c r="L8212" s="137">
        <v>117.14</v>
      </c>
      <c r="M8212" s="137">
        <v>0</v>
      </c>
    </row>
    <row r="8213" spans="10:13" ht="14.4" hidden="1" x14ac:dyDescent="0.3">
      <c r="J8213" s="137">
        <v>363</v>
      </c>
      <c r="K8213" s="137">
        <v>363</v>
      </c>
      <c r="L8213" s="137">
        <v>0</v>
      </c>
      <c r="M8213" s="137">
        <v>0</v>
      </c>
    </row>
    <row r="8214" spans="10:13" ht="14.4" hidden="1" x14ac:dyDescent="0.3">
      <c r="J8214" s="137">
        <v>492</v>
      </c>
      <c r="K8214" s="137">
        <v>492</v>
      </c>
      <c r="L8214" s="137">
        <v>0</v>
      </c>
      <c r="M8214" s="137">
        <v>0</v>
      </c>
    </row>
    <row r="8215" spans="10:13" ht="14.4" hidden="1" x14ac:dyDescent="0.3">
      <c r="J8215" s="137">
        <v>154</v>
      </c>
      <c r="K8215" s="137">
        <v>154</v>
      </c>
      <c r="L8215" s="137">
        <v>0</v>
      </c>
      <c r="M8215" s="137">
        <v>0</v>
      </c>
    </row>
    <row r="8216" spans="10:13" ht="14.4" hidden="1" x14ac:dyDescent="0.3">
      <c r="J8216" s="137">
        <v>132</v>
      </c>
      <c r="K8216" s="137">
        <v>132</v>
      </c>
      <c r="L8216" s="137">
        <v>0</v>
      </c>
      <c r="M8216" s="137">
        <v>0</v>
      </c>
    </row>
    <row r="8217" spans="10:13" ht="14.4" hidden="1" x14ac:dyDescent="0.3">
      <c r="J8217" s="137">
        <v>11057.4</v>
      </c>
      <c r="K8217" s="137">
        <v>9512</v>
      </c>
      <c r="L8217" s="137">
        <v>1545.4</v>
      </c>
      <c r="M8217" s="137">
        <v>0</v>
      </c>
    </row>
    <row r="8218" spans="10:13" ht="14.4" hidden="1" x14ac:dyDescent="0.3">
      <c r="J8218" s="137">
        <v>8294.74</v>
      </c>
      <c r="K8218" s="137">
        <v>8280</v>
      </c>
      <c r="L8218" s="137">
        <v>14.74</v>
      </c>
      <c r="M8218" s="137">
        <v>0</v>
      </c>
    </row>
    <row r="8219" spans="10:13" ht="14.4" hidden="1" x14ac:dyDescent="0.3">
      <c r="J8219" s="137">
        <v>1271</v>
      </c>
      <c r="K8219" s="137">
        <v>1271</v>
      </c>
      <c r="L8219" s="137">
        <v>0</v>
      </c>
      <c r="M8219" s="137">
        <v>0</v>
      </c>
    </row>
    <row r="8220" spans="10:13" ht="14.4" hidden="1" x14ac:dyDescent="0.3">
      <c r="J8220" s="137">
        <v>574</v>
      </c>
      <c r="K8220" s="137">
        <v>574</v>
      </c>
      <c r="L8220" s="137">
        <v>0</v>
      </c>
      <c r="M8220" s="137">
        <v>0</v>
      </c>
    </row>
    <row r="8221" spans="10:13" ht="14.4" hidden="1" x14ac:dyDescent="0.3">
      <c r="J8221" s="137">
        <v>1386</v>
      </c>
      <c r="K8221" s="137">
        <v>1386</v>
      </c>
      <c r="L8221" s="137">
        <v>0</v>
      </c>
      <c r="M8221" s="137">
        <v>0</v>
      </c>
    </row>
    <row r="8222" spans="10:13" ht="14.4" hidden="1" x14ac:dyDescent="0.3">
      <c r="J8222" s="137">
        <v>656</v>
      </c>
      <c r="K8222" s="137">
        <v>656</v>
      </c>
      <c r="L8222" s="137">
        <v>0</v>
      </c>
      <c r="M8222" s="137">
        <v>0</v>
      </c>
    </row>
    <row r="8223" spans="10:13" ht="14.4" hidden="1" x14ac:dyDescent="0.3">
      <c r="J8223" s="137">
        <v>2952</v>
      </c>
      <c r="K8223" s="137">
        <v>2952</v>
      </c>
      <c r="L8223" s="137">
        <v>0</v>
      </c>
      <c r="M8223" s="137">
        <v>0</v>
      </c>
    </row>
    <row r="8224" spans="10:13" ht="14.4" hidden="1" x14ac:dyDescent="0.3">
      <c r="J8224" s="137">
        <v>2829</v>
      </c>
      <c r="K8224" s="137">
        <v>2829</v>
      </c>
      <c r="L8224" s="137">
        <v>0</v>
      </c>
      <c r="M8224" s="137">
        <v>0</v>
      </c>
    </row>
    <row r="8225" spans="10:13" ht="14.4" hidden="1" x14ac:dyDescent="0.3">
      <c r="J8225" s="137">
        <v>7390.5</v>
      </c>
      <c r="K8225" s="137">
        <v>7390.5</v>
      </c>
      <c r="L8225" s="137">
        <v>0</v>
      </c>
      <c r="M8225" s="137">
        <v>0</v>
      </c>
    </row>
    <row r="8226" spans="10:13" ht="14.4" hidden="1" x14ac:dyDescent="0.3">
      <c r="J8226" s="137">
        <v>2132</v>
      </c>
      <c r="K8226" s="137">
        <v>2132</v>
      </c>
      <c r="L8226" s="137">
        <v>0</v>
      </c>
      <c r="M8226" s="137">
        <v>0</v>
      </c>
    </row>
    <row r="8227" spans="10:13" ht="14.4" hidden="1" x14ac:dyDescent="0.3">
      <c r="J8227" s="137">
        <v>462</v>
      </c>
      <c r="K8227" s="137">
        <v>462</v>
      </c>
      <c r="L8227" s="137">
        <v>0</v>
      </c>
      <c r="M8227" s="137">
        <v>0</v>
      </c>
    </row>
    <row r="8228" spans="10:13" ht="14.4" hidden="1" x14ac:dyDescent="0.3">
      <c r="J8228" s="137">
        <v>462</v>
      </c>
      <c r="K8228" s="137">
        <v>462</v>
      </c>
      <c r="L8228" s="137">
        <v>0</v>
      </c>
      <c r="M8228" s="137">
        <v>0</v>
      </c>
    </row>
    <row r="8229" spans="10:13" ht="14.4" hidden="1" x14ac:dyDescent="0.3">
      <c r="J8229" s="137">
        <v>1501.5</v>
      </c>
      <c r="K8229" s="137">
        <v>1501.5</v>
      </c>
      <c r="L8229" s="137">
        <v>0</v>
      </c>
      <c r="M8229" s="137">
        <v>0</v>
      </c>
    </row>
    <row r="8230" spans="10:13" ht="14.4" hidden="1" x14ac:dyDescent="0.3">
      <c r="J8230" s="137">
        <v>246</v>
      </c>
      <c r="K8230" s="137">
        <v>246</v>
      </c>
      <c r="L8230" s="137">
        <v>0</v>
      </c>
      <c r="M8230" s="137">
        <v>0</v>
      </c>
    </row>
    <row r="8231" spans="10:13" ht="14.4" hidden="1" x14ac:dyDescent="0.3">
      <c r="J8231" s="137">
        <v>594</v>
      </c>
      <c r="K8231" s="137">
        <v>594</v>
      </c>
      <c r="L8231" s="137">
        <v>0</v>
      </c>
      <c r="M8231" s="137">
        <v>0</v>
      </c>
    </row>
    <row r="8232" spans="10:13" ht="14.4" hidden="1" x14ac:dyDescent="0.3">
      <c r="J8232" s="137">
        <v>2665</v>
      </c>
      <c r="K8232" s="137">
        <v>2665</v>
      </c>
      <c r="L8232" s="137">
        <v>0</v>
      </c>
      <c r="M8232" s="137">
        <v>0</v>
      </c>
    </row>
    <row r="8233" spans="10:13" ht="14.4" hidden="1" x14ac:dyDescent="0.3">
      <c r="J8233" s="137">
        <v>369</v>
      </c>
      <c r="K8233" s="137">
        <v>369</v>
      </c>
      <c r="L8233" s="137">
        <v>0</v>
      </c>
      <c r="M8233" s="137">
        <v>0</v>
      </c>
    </row>
    <row r="8234" spans="10:13" ht="14.4" hidden="1" x14ac:dyDescent="0.3">
      <c r="J8234" s="137">
        <v>231</v>
      </c>
      <c r="K8234" s="137">
        <v>231</v>
      </c>
      <c r="L8234" s="137">
        <v>0</v>
      </c>
      <c r="M8234" s="137">
        <v>0</v>
      </c>
    </row>
    <row r="8235" spans="10:13" ht="14.4" hidden="1" x14ac:dyDescent="0.3">
      <c r="J8235" s="137">
        <v>1132.5</v>
      </c>
      <c r="K8235" s="137">
        <v>1132.5</v>
      </c>
      <c r="L8235" s="137">
        <v>0</v>
      </c>
      <c r="M8235" s="137">
        <v>0</v>
      </c>
    </row>
    <row r="8236" spans="10:13" ht="14.4" hidden="1" x14ac:dyDescent="0.3">
      <c r="J8236" s="137">
        <v>146.24</v>
      </c>
      <c r="K8236" s="137">
        <v>146.24</v>
      </c>
      <c r="L8236" s="137">
        <v>0</v>
      </c>
      <c r="M8236" s="137">
        <v>0</v>
      </c>
    </row>
    <row r="8237" spans="10:13" ht="14.4" hidden="1" x14ac:dyDescent="0.3">
      <c r="J8237" s="137">
        <v>5091.71</v>
      </c>
      <c r="K8237" s="137">
        <v>5091.71</v>
      </c>
      <c r="L8237" s="137">
        <v>0</v>
      </c>
      <c r="M8237" s="137">
        <v>0</v>
      </c>
    </row>
    <row r="8238" spans="10:13" ht="14.4" hidden="1" x14ac:dyDescent="0.3">
      <c r="J8238" s="137">
        <v>384.89</v>
      </c>
      <c r="K8238" s="137">
        <v>338.8</v>
      </c>
      <c r="L8238" s="137">
        <v>46.09</v>
      </c>
      <c r="M8238" s="137">
        <v>0</v>
      </c>
    </row>
    <row r="8239" spans="10:13" ht="14.4" hidden="1" x14ac:dyDescent="0.3">
      <c r="J8239" s="137">
        <v>3777.32</v>
      </c>
      <c r="K8239" s="137">
        <v>0</v>
      </c>
      <c r="L8239" s="137">
        <v>3777.32</v>
      </c>
      <c r="M8239" s="137">
        <v>0</v>
      </c>
    </row>
    <row r="8240" spans="10:13" ht="14.4" hidden="1" x14ac:dyDescent="0.3">
      <c r="J8240" s="137">
        <v>15184.4</v>
      </c>
      <c r="K8240" s="137">
        <v>0</v>
      </c>
      <c r="L8240" s="137">
        <v>15184.4</v>
      </c>
      <c r="M8240" s="137">
        <v>0</v>
      </c>
    </row>
    <row r="8241" spans="10:13" ht="14.4" hidden="1" x14ac:dyDescent="0.3">
      <c r="J8241" s="137">
        <v>8691.81</v>
      </c>
      <c r="K8241" s="137">
        <v>8656.43</v>
      </c>
      <c r="L8241" s="137">
        <v>35.380000000000003</v>
      </c>
      <c r="M8241" s="137">
        <v>0</v>
      </c>
    </row>
    <row r="8242" spans="10:13" ht="14.4" hidden="1" x14ac:dyDescent="0.3">
      <c r="J8242" s="137">
        <v>224.6</v>
      </c>
      <c r="K8242" s="137">
        <v>224.6</v>
      </c>
      <c r="L8242" s="137">
        <v>0</v>
      </c>
      <c r="M8242" s="137">
        <v>0</v>
      </c>
    </row>
    <row r="8243" spans="10:13" ht="14.4" hidden="1" x14ac:dyDescent="0.3">
      <c r="J8243" s="137">
        <v>672.49</v>
      </c>
      <c r="K8243" s="137">
        <v>400.26</v>
      </c>
      <c r="L8243" s="137">
        <v>272.23</v>
      </c>
      <c r="M8243" s="137">
        <v>0</v>
      </c>
    </row>
    <row r="8244" spans="10:13" ht="14.4" hidden="1" x14ac:dyDescent="0.3">
      <c r="J8244" s="137">
        <v>1273.1600000000001</v>
      </c>
      <c r="K8244" s="137">
        <v>1273.1600000000001</v>
      </c>
      <c r="L8244" s="137">
        <v>0</v>
      </c>
      <c r="M8244" s="137">
        <v>0</v>
      </c>
    </row>
    <row r="8245" spans="10:13" ht="14.4" hidden="1" x14ac:dyDescent="0.3">
      <c r="J8245" s="137">
        <v>924.95</v>
      </c>
      <c r="K8245" s="137">
        <v>924.95</v>
      </c>
      <c r="L8245" s="137">
        <v>0</v>
      </c>
      <c r="M8245" s="137">
        <v>0</v>
      </c>
    </row>
    <row r="8246" spans="10:13" ht="14.4" hidden="1" x14ac:dyDescent="0.3">
      <c r="J8246" s="137">
        <v>609.04</v>
      </c>
      <c r="K8246" s="137">
        <v>609.04</v>
      </c>
      <c r="L8246" s="137">
        <v>0</v>
      </c>
      <c r="M8246" s="137">
        <v>0</v>
      </c>
    </row>
    <row r="8247" spans="10:13" ht="14.4" hidden="1" x14ac:dyDescent="0.3">
      <c r="J8247" s="137">
        <v>415.9</v>
      </c>
      <c r="K8247" s="137">
        <v>415.9</v>
      </c>
      <c r="L8247" s="137">
        <v>0</v>
      </c>
      <c r="M8247" s="137">
        <v>0</v>
      </c>
    </row>
    <row r="8248" spans="10:13" ht="14.4" hidden="1" x14ac:dyDescent="0.3">
      <c r="J8248" s="137">
        <v>347.5</v>
      </c>
      <c r="K8248" s="137">
        <v>347.5</v>
      </c>
      <c r="L8248" s="137">
        <v>0</v>
      </c>
      <c r="M8248" s="137">
        <v>0</v>
      </c>
    </row>
    <row r="8249" spans="10:13" ht="14.4" hidden="1" x14ac:dyDescent="0.3">
      <c r="J8249" s="137">
        <v>539.70000000000005</v>
      </c>
      <c r="K8249" s="137">
        <v>539.70000000000005</v>
      </c>
      <c r="L8249" s="137">
        <v>0</v>
      </c>
      <c r="M8249" s="137">
        <v>0</v>
      </c>
    </row>
    <row r="8250" spans="10:13" ht="14.4" hidden="1" x14ac:dyDescent="0.3">
      <c r="J8250" s="137">
        <v>35108.78</v>
      </c>
      <c r="K8250" s="137">
        <v>34997.5</v>
      </c>
      <c r="L8250" s="137">
        <v>111.28</v>
      </c>
      <c r="M8250" s="137">
        <v>0</v>
      </c>
    </row>
    <row r="8251" spans="10:13" ht="14.4" hidden="1" x14ac:dyDescent="0.3">
      <c r="J8251" s="137">
        <v>2466.64</v>
      </c>
      <c r="K8251" s="137">
        <v>1271.69</v>
      </c>
      <c r="L8251" s="137">
        <v>1194.95</v>
      </c>
      <c r="M8251" s="137">
        <v>0</v>
      </c>
    </row>
    <row r="8252" spans="10:13" ht="14.4" hidden="1" x14ac:dyDescent="0.3">
      <c r="J8252" s="137">
        <v>2630.41</v>
      </c>
      <c r="K8252" s="137">
        <v>2630.41</v>
      </c>
      <c r="L8252" s="137">
        <v>0</v>
      </c>
      <c r="M8252" s="137">
        <v>0</v>
      </c>
    </row>
    <row r="8253" spans="10:13" ht="14.4" hidden="1" x14ac:dyDescent="0.3">
      <c r="J8253" s="137">
        <v>567.20000000000005</v>
      </c>
      <c r="K8253" s="137">
        <v>347.51</v>
      </c>
      <c r="L8253" s="137">
        <v>219.69</v>
      </c>
      <c r="M8253" s="137">
        <v>0</v>
      </c>
    </row>
    <row r="8254" spans="10:13" ht="14.4" hidden="1" x14ac:dyDescent="0.3">
      <c r="J8254" s="137">
        <v>2676.3</v>
      </c>
      <c r="K8254" s="137">
        <v>2851.68</v>
      </c>
      <c r="L8254" s="137">
        <v>0</v>
      </c>
      <c r="M8254" s="137">
        <v>-175.38</v>
      </c>
    </row>
    <row r="8255" spans="10:13" ht="14.4" hidden="1" x14ac:dyDescent="0.3">
      <c r="J8255" s="137">
        <v>2058</v>
      </c>
      <c r="K8255" s="137">
        <v>2058</v>
      </c>
      <c r="L8255" s="137">
        <v>0</v>
      </c>
      <c r="M8255" s="137">
        <v>0</v>
      </c>
    </row>
    <row r="8256" spans="10:13" ht="14.4" hidden="1" x14ac:dyDescent="0.3">
      <c r="J8256" s="137">
        <v>3183.22</v>
      </c>
      <c r="K8256" s="137">
        <v>618.75</v>
      </c>
      <c r="L8256" s="137">
        <v>2564.4699999999998</v>
      </c>
      <c r="M8256" s="137">
        <v>0</v>
      </c>
    </row>
    <row r="8257" spans="10:13" ht="14.4" hidden="1" x14ac:dyDescent="0.3">
      <c r="J8257" s="137">
        <v>254.66</v>
      </c>
      <c r="K8257" s="137">
        <v>49.5</v>
      </c>
      <c r="L8257" s="137">
        <v>205.16</v>
      </c>
      <c r="M8257" s="137">
        <v>0</v>
      </c>
    </row>
    <row r="8258" spans="10:13" ht="14.4" hidden="1" x14ac:dyDescent="0.3">
      <c r="J8258" s="137">
        <v>37.79</v>
      </c>
      <c r="K8258" s="137">
        <v>24.75</v>
      </c>
      <c r="L8258" s="137">
        <v>13.04</v>
      </c>
      <c r="M8258" s="137">
        <v>0</v>
      </c>
    </row>
    <row r="8259" spans="10:13" ht="14.4" hidden="1" x14ac:dyDescent="0.3">
      <c r="J8259" s="137">
        <v>2865.65</v>
      </c>
      <c r="K8259" s="137">
        <v>2742.94</v>
      </c>
      <c r="L8259" s="137">
        <v>122.71</v>
      </c>
      <c r="M8259" s="137">
        <v>0</v>
      </c>
    </row>
    <row r="8260" spans="10:13" ht="14.4" hidden="1" x14ac:dyDescent="0.3">
      <c r="J8260" s="137">
        <v>219.76</v>
      </c>
      <c r="K8260" s="137">
        <v>219.76</v>
      </c>
      <c r="L8260" s="137">
        <v>0</v>
      </c>
      <c r="M8260" s="137">
        <v>0</v>
      </c>
    </row>
    <row r="8261" spans="10:13" ht="14.4" hidden="1" x14ac:dyDescent="0.3">
      <c r="J8261" s="137">
        <v>43198.080000000002</v>
      </c>
      <c r="K8261" s="137">
        <v>0</v>
      </c>
      <c r="L8261" s="137">
        <v>43198.080000000002</v>
      </c>
      <c r="M8261" s="137">
        <v>0</v>
      </c>
    </row>
    <row r="8262" spans="10:13" ht="14.4" hidden="1" x14ac:dyDescent="0.3">
      <c r="J8262" s="137">
        <v>909.2</v>
      </c>
      <c r="K8262" s="137">
        <v>909.2</v>
      </c>
      <c r="L8262" s="137">
        <v>0</v>
      </c>
      <c r="M8262" s="137">
        <v>0</v>
      </c>
    </row>
    <row r="8263" spans="10:13" ht="14.4" hidden="1" x14ac:dyDescent="0.3">
      <c r="J8263" s="137">
        <v>6506.5</v>
      </c>
      <c r="K8263" s="137">
        <v>5915</v>
      </c>
      <c r="L8263" s="137">
        <v>0</v>
      </c>
      <c r="M8263" s="137">
        <v>591.5</v>
      </c>
    </row>
    <row r="8264" spans="10:13" ht="14.4" hidden="1" x14ac:dyDescent="0.3">
      <c r="J8264" s="137">
        <v>25227</v>
      </c>
      <c r="K8264" s="137">
        <v>25227</v>
      </c>
      <c r="L8264" s="137">
        <v>0</v>
      </c>
      <c r="M8264" s="137">
        <v>0</v>
      </c>
    </row>
    <row r="8265" spans="10:13" ht="14.4" hidden="1" x14ac:dyDescent="0.3">
      <c r="J8265" s="137">
        <v>7776</v>
      </c>
      <c r="K8265" s="137">
        <v>7776</v>
      </c>
      <c r="L8265" s="137">
        <v>0</v>
      </c>
      <c r="M8265" s="137">
        <v>0</v>
      </c>
    </row>
    <row r="8266" spans="10:13" ht="14.4" hidden="1" x14ac:dyDescent="0.3">
      <c r="J8266" s="137">
        <v>73440</v>
      </c>
      <c r="K8266" s="137">
        <v>73440</v>
      </c>
      <c r="L8266" s="137">
        <v>0</v>
      </c>
      <c r="M8266" s="137">
        <v>0</v>
      </c>
    </row>
    <row r="8267" spans="10:13" ht="14.4" hidden="1" x14ac:dyDescent="0.3">
      <c r="J8267" s="137">
        <v>76530.600000000006</v>
      </c>
      <c r="K8267" s="137">
        <v>76530.600000000006</v>
      </c>
      <c r="L8267" s="137">
        <v>0</v>
      </c>
      <c r="M8267" s="137">
        <v>0</v>
      </c>
    </row>
    <row r="8268" spans="10:13" ht="14.4" hidden="1" x14ac:dyDescent="0.3">
      <c r="J8268" s="137">
        <v>17251.2</v>
      </c>
      <c r="K8268" s="137">
        <v>17251.2</v>
      </c>
      <c r="L8268" s="137">
        <v>0</v>
      </c>
      <c r="M8268" s="137">
        <v>0</v>
      </c>
    </row>
    <row r="8269" spans="10:13" ht="14.4" hidden="1" x14ac:dyDescent="0.3">
      <c r="J8269" s="137">
        <v>465.19</v>
      </c>
      <c r="K8269" s="137">
        <v>32.9</v>
      </c>
      <c r="L8269" s="137">
        <v>432.29</v>
      </c>
      <c r="M8269" s="137">
        <v>0</v>
      </c>
    </row>
    <row r="8270" spans="10:13" ht="14.4" hidden="1" x14ac:dyDescent="0.3">
      <c r="J8270" s="137">
        <v>6040</v>
      </c>
      <c r="K8270" s="137">
        <v>6000</v>
      </c>
      <c r="L8270" s="137">
        <v>40</v>
      </c>
      <c r="M8270" s="137">
        <v>0</v>
      </c>
    </row>
    <row r="8271" spans="10:13" ht="14.4" hidden="1" x14ac:dyDescent="0.3">
      <c r="J8271" s="137">
        <v>6040</v>
      </c>
      <c r="K8271" s="137">
        <v>6000</v>
      </c>
      <c r="L8271" s="137">
        <v>40</v>
      </c>
      <c r="M8271" s="137">
        <v>0</v>
      </c>
    </row>
    <row r="8272" spans="10:13" ht="14.4" hidden="1" x14ac:dyDescent="0.3">
      <c r="J8272" s="137">
        <v>6025</v>
      </c>
      <c r="K8272" s="137">
        <v>6000</v>
      </c>
      <c r="L8272" s="137">
        <v>25</v>
      </c>
      <c r="M8272" s="137">
        <v>0</v>
      </c>
    </row>
    <row r="8273" spans="10:13" ht="14.4" hidden="1" x14ac:dyDescent="0.3">
      <c r="J8273" s="137">
        <v>6025</v>
      </c>
      <c r="K8273" s="137">
        <v>6000</v>
      </c>
      <c r="L8273" s="137">
        <v>25</v>
      </c>
      <c r="M8273" s="137">
        <v>0</v>
      </c>
    </row>
    <row r="8274" spans="10:13" ht="14.4" hidden="1" x14ac:dyDescent="0.3">
      <c r="J8274" s="137">
        <v>47035.58</v>
      </c>
      <c r="K8274" s="137">
        <v>40900.5</v>
      </c>
      <c r="L8274" s="137">
        <v>0</v>
      </c>
      <c r="M8274" s="137">
        <v>6135.08</v>
      </c>
    </row>
    <row r="8275" spans="10:13" ht="14.4" hidden="1" x14ac:dyDescent="0.3">
      <c r="J8275" s="137">
        <v>3172.26</v>
      </c>
      <c r="K8275" s="137">
        <v>3172.26</v>
      </c>
      <c r="L8275" s="137">
        <v>0</v>
      </c>
      <c r="M8275" s="137">
        <v>0</v>
      </c>
    </row>
    <row r="8276" spans="10:13" ht="14.4" hidden="1" x14ac:dyDescent="0.3">
      <c r="J8276" s="137">
        <v>1618.91</v>
      </c>
      <c r="K8276" s="137">
        <v>1725</v>
      </c>
      <c r="L8276" s="137">
        <v>0</v>
      </c>
      <c r="M8276" s="137">
        <v>-106.09</v>
      </c>
    </row>
    <row r="8277" spans="10:13" ht="14.4" hidden="1" x14ac:dyDescent="0.3">
      <c r="J8277" s="137">
        <v>2590.2600000000002</v>
      </c>
      <c r="K8277" s="137">
        <v>2760</v>
      </c>
      <c r="L8277" s="137">
        <v>0</v>
      </c>
      <c r="M8277" s="137">
        <v>-169.74</v>
      </c>
    </row>
    <row r="8278" spans="10:13" ht="14.4" hidden="1" x14ac:dyDescent="0.3">
      <c r="J8278" s="137">
        <v>3405.6</v>
      </c>
      <c r="K8278" s="137">
        <v>2838</v>
      </c>
      <c r="L8278" s="137">
        <v>0</v>
      </c>
      <c r="M8278" s="137">
        <v>567.6</v>
      </c>
    </row>
    <row r="8279" spans="10:13" ht="14.4" hidden="1" x14ac:dyDescent="0.3">
      <c r="J8279" s="137">
        <v>771.35</v>
      </c>
      <c r="K8279" s="137">
        <v>771.35</v>
      </c>
      <c r="L8279" s="137">
        <v>0</v>
      </c>
      <c r="M8279" s="137">
        <v>0</v>
      </c>
    </row>
    <row r="8280" spans="10:13" ht="14.4" hidden="1" x14ac:dyDescent="0.3">
      <c r="J8280" s="137">
        <v>4799</v>
      </c>
      <c r="K8280" s="137">
        <v>4799</v>
      </c>
      <c r="L8280" s="137">
        <v>0</v>
      </c>
      <c r="M8280" s="137">
        <v>0</v>
      </c>
    </row>
    <row r="8281" spans="10:13" ht="14.4" hidden="1" x14ac:dyDescent="0.3">
      <c r="J8281" s="137">
        <v>26925.75</v>
      </c>
      <c r="K8281" s="137">
        <v>24859</v>
      </c>
      <c r="L8281" s="137">
        <v>2066.75</v>
      </c>
      <c r="M8281" s="137">
        <v>0</v>
      </c>
    </row>
    <row r="8282" spans="10:13" ht="14.4" hidden="1" x14ac:dyDescent="0.3">
      <c r="J8282" s="137">
        <v>3196.24</v>
      </c>
      <c r="K8282" s="137">
        <v>1899</v>
      </c>
      <c r="L8282" s="137">
        <v>1297.24</v>
      </c>
      <c r="M8282" s="137">
        <v>0</v>
      </c>
    </row>
    <row r="8283" spans="10:13" ht="14.4" hidden="1" x14ac:dyDescent="0.3">
      <c r="J8283" s="137">
        <v>3146.92</v>
      </c>
      <c r="K8283" s="137">
        <v>3353.14</v>
      </c>
      <c r="L8283" s="137">
        <v>0</v>
      </c>
      <c r="M8283" s="137">
        <v>-206.22</v>
      </c>
    </row>
    <row r="8284" spans="10:13" ht="14.4" hidden="1" x14ac:dyDescent="0.3">
      <c r="J8284" s="137">
        <v>55757.75</v>
      </c>
      <c r="K8284" s="137">
        <v>48415</v>
      </c>
      <c r="L8284" s="137">
        <v>70</v>
      </c>
      <c r="M8284" s="137">
        <v>7272.75</v>
      </c>
    </row>
    <row r="8285" spans="10:13" ht="14.4" hidden="1" x14ac:dyDescent="0.3">
      <c r="J8285" s="137">
        <v>0.01</v>
      </c>
      <c r="K8285" s="137">
        <v>0.01</v>
      </c>
      <c r="L8285" s="137">
        <v>0</v>
      </c>
      <c r="M8285" s="137">
        <v>0</v>
      </c>
    </row>
    <row r="8286" spans="10:13" ht="14.4" hidden="1" x14ac:dyDescent="0.3">
      <c r="J8286" s="137">
        <v>455</v>
      </c>
      <c r="K8286" s="137">
        <v>0</v>
      </c>
      <c r="L8286" s="137">
        <v>455</v>
      </c>
      <c r="M8286" s="137">
        <v>0</v>
      </c>
    </row>
    <row r="8287" spans="10:13" ht="14.4" hidden="1" x14ac:dyDescent="0.3">
      <c r="J8287" s="137">
        <v>2035.02</v>
      </c>
      <c r="K8287" s="137">
        <v>1873</v>
      </c>
      <c r="L8287" s="137">
        <v>46.83</v>
      </c>
      <c r="M8287" s="137">
        <v>115.19</v>
      </c>
    </row>
    <row r="8288" spans="10:13" ht="14.4" hidden="1" x14ac:dyDescent="0.3">
      <c r="J8288" s="137">
        <v>5735.19</v>
      </c>
      <c r="K8288" s="137">
        <v>4870.24</v>
      </c>
      <c r="L8288" s="137">
        <v>393.23</v>
      </c>
      <c r="M8288" s="137">
        <v>471.72</v>
      </c>
    </row>
    <row r="8289" spans="10:13" ht="14.4" hidden="1" x14ac:dyDescent="0.3">
      <c r="J8289" s="137">
        <v>1600</v>
      </c>
      <c r="K8289" s="137">
        <v>1600</v>
      </c>
      <c r="L8289" s="137">
        <v>0</v>
      </c>
      <c r="M8289" s="137">
        <v>0</v>
      </c>
    </row>
    <row r="8290" spans="10:13" ht="14.4" hidden="1" x14ac:dyDescent="0.3">
      <c r="J8290" s="137">
        <v>1819.44</v>
      </c>
      <c r="K8290" s="137">
        <v>1692.5</v>
      </c>
      <c r="L8290" s="137">
        <v>0</v>
      </c>
      <c r="M8290" s="137">
        <v>0</v>
      </c>
    </row>
    <row r="8291" spans="10:13" ht="14.4" hidden="1" x14ac:dyDescent="0.3">
      <c r="J8291" s="137">
        <v>205.25</v>
      </c>
      <c r="K8291" s="137">
        <v>205.25</v>
      </c>
      <c r="L8291" s="137">
        <v>0</v>
      </c>
      <c r="M8291" s="137">
        <v>0</v>
      </c>
    </row>
    <row r="8292" spans="10:13" ht="14.4" hidden="1" x14ac:dyDescent="0.3">
      <c r="J8292" s="137">
        <v>7911</v>
      </c>
      <c r="K8292" s="137">
        <v>3861</v>
      </c>
      <c r="L8292" s="137">
        <v>4050</v>
      </c>
      <c r="M8292" s="137">
        <v>0</v>
      </c>
    </row>
    <row r="8293" spans="10:13" ht="14.4" hidden="1" x14ac:dyDescent="0.3">
      <c r="J8293" s="137">
        <v>16264</v>
      </c>
      <c r="K8293" s="137">
        <v>16264</v>
      </c>
      <c r="L8293" s="137">
        <v>0</v>
      </c>
      <c r="M8293" s="137">
        <v>0</v>
      </c>
    </row>
    <row r="8294" spans="10:13" ht="14.4" hidden="1" x14ac:dyDescent="0.3">
      <c r="J8294" s="137">
        <v>16207.87</v>
      </c>
      <c r="K8294" s="137">
        <v>5950</v>
      </c>
      <c r="L8294" s="137">
        <v>10257.870000000001</v>
      </c>
      <c r="M8294" s="137">
        <v>0</v>
      </c>
    </row>
    <row r="8295" spans="10:13" ht="14.4" hidden="1" x14ac:dyDescent="0.3">
      <c r="J8295" s="137">
        <v>9808</v>
      </c>
      <c r="K8295" s="137">
        <v>9790</v>
      </c>
      <c r="L8295" s="137">
        <v>18</v>
      </c>
      <c r="M8295" s="137">
        <v>0</v>
      </c>
    </row>
    <row r="8296" spans="10:13" ht="14.4" hidden="1" x14ac:dyDescent="0.3">
      <c r="J8296" s="137">
        <v>30946.74</v>
      </c>
      <c r="K8296" s="137">
        <v>28391.5</v>
      </c>
      <c r="L8296" s="137">
        <v>0</v>
      </c>
      <c r="M8296" s="137">
        <v>2555.2399999999998</v>
      </c>
    </row>
    <row r="8297" spans="10:13" ht="14.4" hidden="1" x14ac:dyDescent="0.3">
      <c r="J8297" s="137">
        <v>2400</v>
      </c>
      <c r="K8297" s="137">
        <v>2400</v>
      </c>
      <c r="L8297" s="137">
        <v>0</v>
      </c>
      <c r="M8297" s="137">
        <v>0</v>
      </c>
    </row>
    <row r="8298" spans="10:13" ht="14.4" hidden="1" x14ac:dyDescent="0.3">
      <c r="J8298" s="137">
        <v>1394</v>
      </c>
      <c r="K8298" s="137">
        <v>1394</v>
      </c>
      <c r="L8298" s="137">
        <v>0</v>
      </c>
      <c r="M8298" s="137">
        <v>0</v>
      </c>
    </row>
    <row r="8299" spans="10:13" ht="14.4" hidden="1" x14ac:dyDescent="0.3">
      <c r="J8299" s="137">
        <v>9264.5</v>
      </c>
      <c r="K8299" s="137">
        <v>9264.5</v>
      </c>
      <c r="L8299" s="137">
        <v>0</v>
      </c>
      <c r="M8299" s="137">
        <v>0</v>
      </c>
    </row>
    <row r="8300" spans="10:13" ht="14.4" hidden="1" x14ac:dyDescent="0.3">
      <c r="J8300" s="137">
        <v>1671</v>
      </c>
      <c r="K8300" s="137">
        <v>1671</v>
      </c>
      <c r="L8300" s="137">
        <v>0</v>
      </c>
      <c r="M8300" s="137">
        <v>0</v>
      </c>
    </row>
    <row r="8301" spans="10:13" ht="14.4" hidden="1" x14ac:dyDescent="0.3">
      <c r="J8301" s="137">
        <v>432</v>
      </c>
      <c r="K8301" s="137">
        <v>432</v>
      </c>
      <c r="L8301" s="137">
        <v>0</v>
      </c>
      <c r="M8301" s="137">
        <v>0</v>
      </c>
    </row>
    <row r="8302" spans="10:13" ht="14.4" hidden="1" x14ac:dyDescent="0.3">
      <c r="J8302" s="137">
        <v>864</v>
      </c>
      <c r="K8302" s="137">
        <v>864</v>
      </c>
      <c r="L8302" s="137">
        <v>0</v>
      </c>
      <c r="M8302" s="137">
        <v>0</v>
      </c>
    </row>
    <row r="8303" spans="10:13" ht="14.4" hidden="1" x14ac:dyDescent="0.3">
      <c r="J8303" s="137">
        <v>2046</v>
      </c>
      <c r="K8303" s="137">
        <v>2046</v>
      </c>
      <c r="L8303" s="137">
        <v>0</v>
      </c>
      <c r="M8303" s="137">
        <v>0</v>
      </c>
    </row>
    <row r="8304" spans="10:13" ht="14.4" hidden="1" x14ac:dyDescent="0.3">
      <c r="J8304" s="137">
        <v>5686</v>
      </c>
      <c r="K8304" s="137">
        <v>4736</v>
      </c>
      <c r="L8304" s="137">
        <v>950</v>
      </c>
      <c r="M8304" s="137">
        <v>0</v>
      </c>
    </row>
    <row r="8305" spans="10:13" ht="14.4" hidden="1" x14ac:dyDescent="0.3">
      <c r="J8305" s="137">
        <v>1978</v>
      </c>
      <c r="K8305" s="137">
        <v>1378</v>
      </c>
      <c r="L8305" s="137">
        <v>600</v>
      </c>
      <c r="M8305" s="137">
        <v>0</v>
      </c>
    </row>
    <row r="8306" spans="10:13" ht="14.4" hidden="1" x14ac:dyDescent="0.3">
      <c r="J8306" s="137">
        <v>1239</v>
      </c>
      <c r="K8306" s="137">
        <v>1239</v>
      </c>
      <c r="L8306" s="137">
        <v>0</v>
      </c>
      <c r="M8306" s="137">
        <v>0</v>
      </c>
    </row>
    <row r="8307" spans="10:13" ht="14.4" hidden="1" x14ac:dyDescent="0.3">
      <c r="J8307" s="137">
        <v>1417</v>
      </c>
      <c r="K8307" s="137">
        <v>1417</v>
      </c>
      <c r="L8307" s="137">
        <v>0</v>
      </c>
      <c r="M8307" s="137">
        <v>0</v>
      </c>
    </row>
    <row r="8308" spans="10:13" ht="14.4" hidden="1" x14ac:dyDescent="0.3">
      <c r="J8308" s="137">
        <v>589</v>
      </c>
      <c r="K8308" s="137">
        <v>589</v>
      </c>
      <c r="L8308" s="137">
        <v>0</v>
      </c>
      <c r="M8308" s="137">
        <v>0</v>
      </c>
    </row>
    <row r="8309" spans="10:13" ht="14.4" hidden="1" x14ac:dyDescent="0.3">
      <c r="J8309" s="137">
        <v>230</v>
      </c>
      <c r="K8309" s="137">
        <v>230</v>
      </c>
      <c r="L8309" s="137">
        <v>0</v>
      </c>
      <c r="M8309" s="137">
        <v>0</v>
      </c>
    </row>
    <row r="8310" spans="10:13" ht="14.4" hidden="1" x14ac:dyDescent="0.3">
      <c r="J8310" s="137">
        <v>501</v>
      </c>
      <c r="K8310" s="137">
        <v>501</v>
      </c>
      <c r="L8310" s="137">
        <v>0</v>
      </c>
      <c r="M8310" s="137">
        <v>0</v>
      </c>
    </row>
    <row r="8311" spans="10:13" ht="14.4" hidden="1" x14ac:dyDescent="0.3">
      <c r="J8311" s="137">
        <v>401</v>
      </c>
      <c r="K8311" s="137">
        <v>401</v>
      </c>
      <c r="L8311" s="137">
        <v>0</v>
      </c>
      <c r="M8311" s="137">
        <v>0</v>
      </c>
    </row>
    <row r="8312" spans="10:13" ht="14.4" hidden="1" x14ac:dyDescent="0.3">
      <c r="J8312" s="137">
        <v>2166</v>
      </c>
      <c r="K8312" s="137">
        <v>2166</v>
      </c>
      <c r="L8312" s="137">
        <v>0</v>
      </c>
      <c r="M8312" s="137">
        <v>0</v>
      </c>
    </row>
    <row r="8313" spans="10:13" ht="14.4" hidden="1" x14ac:dyDescent="0.3">
      <c r="J8313" s="137">
        <v>1108.5899999999999</v>
      </c>
      <c r="K8313" s="137">
        <v>686</v>
      </c>
      <c r="L8313" s="137">
        <v>422.59</v>
      </c>
      <c r="M8313" s="137">
        <v>0</v>
      </c>
    </row>
    <row r="8314" spans="10:13" ht="14.4" hidden="1" x14ac:dyDescent="0.3">
      <c r="J8314" s="137">
        <v>675</v>
      </c>
      <c r="K8314" s="137">
        <v>675</v>
      </c>
      <c r="L8314" s="137">
        <v>0</v>
      </c>
      <c r="M8314" s="137">
        <v>0</v>
      </c>
    </row>
    <row r="8315" spans="10:13" ht="14.4" hidden="1" x14ac:dyDescent="0.3">
      <c r="J8315" s="137">
        <v>1466</v>
      </c>
      <c r="K8315" s="137">
        <v>1466</v>
      </c>
      <c r="L8315" s="137">
        <v>0</v>
      </c>
      <c r="M8315" s="137">
        <v>0</v>
      </c>
    </row>
    <row r="8316" spans="10:13" ht="14.4" hidden="1" x14ac:dyDescent="0.3">
      <c r="J8316" s="137">
        <v>127</v>
      </c>
      <c r="K8316" s="137">
        <v>127</v>
      </c>
      <c r="L8316" s="137">
        <v>0</v>
      </c>
      <c r="M8316" s="137">
        <v>0</v>
      </c>
    </row>
    <row r="8317" spans="10:13" ht="14.4" hidden="1" x14ac:dyDescent="0.3">
      <c r="J8317" s="137">
        <v>1108.5899999999999</v>
      </c>
      <c r="K8317" s="137">
        <v>686</v>
      </c>
      <c r="L8317" s="137">
        <v>422.59</v>
      </c>
      <c r="M8317" s="137">
        <v>0</v>
      </c>
    </row>
    <row r="8318" spans="10:13" ht="14.4" hidden="1" x14ac:dyDescent="0.3">
      <c r="J8318" s="137">
        <v>2556</v>
      </c>
      <c r="K8318" s="137">
        <v>2556</v>
      </c>
      <c r="L8318" s="137">
        <v>0</v>
      </c>
      <c r="M8318" s="137">
        <v>0</v>
      </c>
    </row>
    <row r="8319" spans="10:13" ht="14.4" hidden="1" x14ac:dyDescent="0.3">
      <c r="J8319" s="137">
        <v>422.59</v>
      </c>
      <c r="K8319" s="137">
        <v>0</v>
      </c>
      <c r="L8319" s="137">
        <v>422.59</v>
      </c>
      <c r="M8319" s="137">
        <v>0</v>
      </c>
    </row>
    <row r="8320" spans="10:13" ht="14.4" hidden="1" x14ac:dyDescent="0.3">
      <c r="J8320" s="137">
        <v>1033</v>
      </c>
      <c r="K8320" s="137">
        <v>1033</v>
      </c>
      <c r="L8320" s="137">
        <v>0</v>
      </c>
      <c r="M8320" s="137">
        <v>0</v>
      </c>
    </row>
    <row r="8321" spans="10:13" ht="14.4" hidden="1" x14ac:dyDescent="0.3">
      <c r="J8321" s="137">
        <v>2325</v>
      </c>
      <c r="K8321" s="137">
        <v>2325</v>
      </c>
      <c r="L8321" s="137">
        <v>0</v>
      </c>
      <c r="M8321" s="137">
        <v>0</v>
      </c>
    </row>
    <row r="8322" spans="10:13" ht="14.4" hidden="1" x14ac:dyDescent="0.3">
      <c r="J8322" s="137">
        <v>1100.5899999999999</v>
      </c>
      <c r="K8322" s="137">
        <v>678</v>
      </c>
      <c r="L8322" s="137">
        <v>422.59</v>
      </c>
      <c r="M8322" s="137">
        <v>0</v>
      </c>
    </row>
    <row r="8323" spans="10:13" ht="14.4" hidden="1" x14ac:dyDescent="0.3">
      <c r="J8323" s="137">
        <v>3140.41</v>
      </c>
      <c r="K8323" s="137">
        <v>3114.6</v>
      </c>
      <c r="L8323" s="137">
        <v>25.81</v>
      </c>
      <c r="M8323" s="137">
        <v>0</v>
      </c>
    </row>
    <row r="8324" spans="10:13" ht="14.4" hidden="1" x14ac:dyDescent="0.3">
      <c r="J8324" s="137">
        <v>10527.98</v>
      </c>
      <c r="K8324" s="137">
        <v>10527.98</v>
      </c>
      <c r="L8324" s="137">
        <v>0</v>
      </c>
      <c r="M8324" s="137">
        <v>0</v>
      </c>
    </row>
    <row r="8325" spans="10:13" ht="14.4" hidden="1" x14ac:dyDescent="0.3">
      <c r="J8325" s="137">
        <v>759</v>
      </c>
      <c r="K8325" s="137">
        <v>759</v>
      </c>
      <c r="L8325" s="137">
        <v>0</v>
      </c>
      <c r="M8325" s="137">
        <v>0</v>
      </c>
    </row>
    <row r="8326" spans="10:13" ht="14.4" hidden="1" x14ac:dyDescent="0.3">
      <c r="J8326" s="137">
        <v>400</v>
      </c>
      <c r="K8326" s="137">
        <v>400</v>
      </c>
      <c r="L8326" s="137">
        <v>0</v>
      </c>
      <c r="M8326" s="137">
        <v>0</v>
      </c>
    </row>
    <row r="8327" spans="10:13" ht="14.4" hidden="1" x14ac:dyDescent="0.3">
      <c r="J8327" s="137">
        <v>750</v>
      </c>
      <c r="K8327" s="137">
        <v>750</v>
      </c>
      <c r="L8327" s="137">
        <v>0</v>
      </c>
      <c r="M8327" s="137">
        <v>0</v>
      </c>
    </row>
    <row r="8328" spans="10:13" ht="14.4" hidden="1" x14ac:dyDescent="0.3">
      <c r="J8328" s="137">
        <v>920</v>
      </c>
      <c r="K8328" s="137">
        <v>920</v>
      </c>
      <c r="L8328" s="137">
        <v>0</v>
      </c>
      <c r="M8328" s="137">
        <v>0</v>
      </c>
    </row>
    <row r="8329" spans="10:13" ht="14.4" hidden="1" x14ac:dyDescent="0.3">
      <c r="J8329" s="137">
        <v>750</v>
      </c>
      <c r="K8329" s="137">
        <v>750</v>
      </c>
      <c r="L8329" s="137">
        <v>0</v>
      </c>
      <c r="M8329" s="137">
        <v>0</v>
      </c>
    </row>
    <row r="8330" spans="10:13" ht="14.4" hidden="1" x14ac:dyDescent="0.3">
      <c r="J8330" s="137">
        <v>37758</v>
      </c>
      <c r="K8330" s="137">
        <v>35960</v>
      </c>
      <c r="L8330" s="137">
        <v>0</v>
      </c>
      <c r="M8330" s="137">
        <v>1798</v>
      </c>
    </row>
    <row r="8331" spans="10:13" ht="14.4" hidden="1" x14ac:dyDescent="0.3">
      <c r="J8331" s="137">
        <v>18344.580000000002</v>
      </c>
      <c r="K8331" s="137">
        <v>17471.03</v>
      </c>
      <c r="L8331" s="137">
        <v>0</v>
      </c>
      <c r="M8331" s="137">
        <v>873.55</v>
      </c>
    </row>
    <row r="8332" spans="10:13" ht="14.4" hidden="1" x14ac:dyDescent="0.3">
      <c r="J8332" s="137">
        <v>220</v>
      </c>
      <c r="K8332" s="137">
        <v>220</v>
      </c>
      <c r="L8332" s="137">
        <v>0</v>
      </c>
      <c r="M8332" s="137">
        <v>0</v>
      </c>
    </row>
    <row r="8333" spans="10:13" ht="14.4" hidden="1" x14ac:dyDescent="0.3">
      <c r="J8333" s="137">
        <v>1175.5899999999999</v>
      </c>
      <c r="K8333" s="137">
        <v>1082</v>
      </c>
      <c r="L8333" s="137">
        <v>27.05</v>
      </c>
      <c r="M8333" s="137">
        <v>66.540000000000006</v>
      </c>
    </row>
    <row r="8334" spans="10:13" ht="14.4" hidden="1" x14ac:dyDescent="0.3">
      <c r="J8334" s="137">
        <v>3926.49</v>
      </c>
      <c r="K8334" s="137">
        <v>3926.49</v>
      </c>
      <c r="L8334" s="137">
        <v>0</v>
      </c>
      <c r="M8334" s="137">
        <v>0</v>
      </c>
    </row>
    <row r="8335" spans="10:13" ht="14.4" hidden="1" x14ac:dyDescent="0.3">
      <c r="J8335" s="137">
        <v>1500</v>
      </c>
      <c r="K8335" s="137">
        <v>1500</v>
      </c>
      <c r="L8335" s="137">
        <v>0</v>
      </c>
      <c r="M8335" s="137">
        <v>0</v>
      </c>
    </row>
    <row r="8336" spans="10:13" ht="14.4" hidden="1" x14ac:dyDescent="0.3">
      <c r="J8336" s="137">
        <v>5900</v>
      </c>
      <c r="K8336" s="137">
        <v>5900</v>
      </c>
      <c r="L8336" s="137">
        <v>0</v>
      </c>
      <c r="M8336" s="137">
        <v>0</v>
      </c>
    </row>
    <row r="8337" spans="10:13" ht="14.4" hidden="1" x14ac:dyDescent="0.3">
      <c r="J8337" s="137">
        <v>1872</v>
      </c>
      <c r="K8337" s="137">
        <v>1872</v>
      </c>
      <c r="L8337" s="137">
        <v>0</v>
      </c>
      <c r="M8337" s="137">
        <v>0</v>
      </c>
    </row>
    <row r="8338" spans="10:13" ht="14.4" hidden="1" x14ac:dyDescent="0.3">
      <c r="J8338" s="137">
        <v>11719.5</v>
      </c>
      <c r="K8338" s="137">
        <v>11701.5</v>
      </c>
      <c r="L8338" s="137">
        <v>18</v>
      </c>
      <c r="M8338" s="137">
        <v>0</v>
      </c>
    </row>
    <row r="8339" spans="10:13" ht="14.4" hidden="1" x14ac:dyDescent="0.3">
      <c r="J8339" s="137">
        <v>1250</v>
      </c>
      <c r="K8339" s="137">
        <v>1250</v>
      </c>
      <c r="L8339" s="137">
        <v>0</v>
      </c>
      <c r="M8339" s="137">
        <v>0</v>
      </c>
    </row>
    <row r="8340" spans="10:13" ht="14.4" hidden="1" x14ac:dyDescent="0.3">
      <c r="J8340" s="137">
        <v>1077.73</v>
      </c>
      <c r="K8340" s="137">
        <v>965.3</v>
      </c>
      <c r="L8340" s="137">
        <v>0</v>
      </c>
      <c r="M8340" s="137">
        <v>112.43</v>
      </c>
    </row>
    <row r="8341" spans="10:13" ht="14.4" hidden="1" x14ac:dyDescent="0.3">
      <c r="J8341" s="137">
        <v>2001</v>
      </c>
      <c r="K8341" s="137">
        <v>2001</v>
      </c>
      <c r="L8341" s="137">
        <v>0</v>
      </c>
      <c r="M8341" s="137">
        <v>0</v>
      </c>
    </row>
    <row r="8342" spans="10:13" ht="14.4" hidden="1" x14ac:dyDescent="0.3">
      <c r="J8342" s="137">
        <v>259</v>
      </c>
      <c r="K8342" s="137">
        <v>259</v>
      </c>
      <c r="L8342" s="137">
        <v>0</v>
      </c>
      <c r="M8342" s="137">
        <v>0</v>
      </c>
    </row>
    <row r="8343" spans="10:13" ht="14.4" hidden="1" x14ac:dyDescent="0.3">
      <c r="J8343" s="137">
        <v>1166</v>
      </c>
      <c r="K8343" s="137">
        <v>1166</v>
      </c>
      <c r="L8343" s="137">
        <v>0</v>
      </c>
      <c r="M8343" s="137">
        <v>0</v>
      </c>
    </row>
    <row r="8344" spans="10:13" ht="14.4" hidden="1" x14ac:dyDescent="0.3">
      <c r="J8344" s="137">
        <v>5179</v>
      </c>
      <c r="K8344" s="137">
        <v>5179</v>
      </c>
      <c r="L8344" s="137">
        <v>0</v>
      </c>
      <c r="M8344" s="137">
        <v>0</v>
      </c>
    </row>
    <row r="8345" spans="10:13" ht="14.4" hidden="1" x14ac:dyDescent="0.3">
      <c r="J8345" s="137">
        <v>308</v>
      </c>
      <c r="K8345" s="137">
        <v>308</v>
      </c>
      <c r="L8345" s="137">
        <v>0</v>
      </c>
      <c r="M8345" s="137">
        <v>0</v>
      </c>
    </row>
    <row r="8346" spans="10:13" ht="14.4" hidden="1" x14ac:dyDescent="0.3">
      <c r="J8346" s="137">
        <v>2534.5</v>
      </c>
      <c r="K8346" s="137">
        <v>2534.5</v>
      </c>
      <c r="L8346" s="137">
        <v>0</v>
      </c>
      <c r="M8346" s="137">
        <v>0</v>
      </c>
    </row>
    <row r="8347" spans="10:13" ht="14.4" hidden="1" x14ac:dyDescent="0.3">
      <c r="J8347" s="137">
        <v>14648.33</v>
      </c>
      <c r="K8347" s="137">
        <v>14334</v>
      </c>
      <c r="L8347" s="137">
        <v>314.33</v>
      </c>
      <c r="M8347" s="137">
        <v>0</v>
      </c>
    </row>
    <row r="8348" spans="10:13" ht="14.4" hidden="1" x14ac:dyDescent="0.3">
      <c r="J8348" s="137">
        <v>19057.439999999999</v>
      </c>
      <c r="K8348" s="137">
        <v>19057.439999999999</v>
      </c>
      <c r="L8348" s="137">
        <v>0</v>
      </c>
      <c r="M8348" s="137">
        <v>0</v>
      </c>
    </row>
    <row r="8349" spans="10:13" ht="14.4" hidden="1" x14ac:dyDescent="0.3">
      <c r="J8349" s="137">
        <v>392</v>
      </c>
      <c r="K8349" s="137">
        <v>392</v>
      </c>
      <c r="L8349" s="137">
        <v>0</v>
      </c>
      <c r="M8349" s="137">
        <v>0</v>
      </c>
    </row>
    <row r="8350" spans="10:13" ht="14.4" hidden="1" x14ac:dyDescent="0.3">
      <c r="J8350" s="137">
        <v>1296</v>
      </c>
      <c r="K8350" s="137">
        <v>1296</v>
      </c>
      <c r="L8350" s="137">
        <v>0</v>
      </c>
      <c r="M8350" s="137">
        <v>0</v>
      </c>
    </row>
    <row r="8351" spans="10:13" ht="14.4" hidden="1" x14ac:dyDescent="0.3">
      <c r="J8351" s="137">
        <v>3716.61</v>
      </c>
      <c r="K8351" s="137">
        <v>952</v>
      </c>
      <c r="L8351" s="137">
        <v>2764.61</v>
      </c>
      <c r="M8351" s="137">
        <v>0</v>
      </c>
    </row>
    <row r="8352" spans="10:13" ht="14.4" hidden="1" x14ac:dyDescent="0.3">
      <c r="J8352" s="137">
        <v>7415.76</v>
      </c>
      <c r="K8352" s="137">
        <v>7373</v>
      </c>
      <c r="L8352" s="137">
        <v>42.76</v>
      </c>
      <c r="M8352" s="137">
        <v>0</v>
      </c>
    </row>
    <row r="8353" spans="10:13" ht="14.4" hidden="1" x14ac:dyDescent="0.3">
      <c r="J8353" s="137">
        <v>5711.05</v>
      </c>
      <c r="K8353" s="137">
        <v>5383</v>
      </c>
      <c r="L8353" s="137">
        <v>328.05</v>
      </c>
      <c r="M8353" s="137">
        <v>0</v>
      </c>
    </row>
    <row r="8354" spans="10:13" ht="14.4" hidden="1" x14ac:dyDescent="0.3">
      <c r="J8354" s="137">
        <v>7352.21</v>
      </c>
      <c r="K8354" s="137">
        <v>5987</v>
      </c>
      <c r="L8354" s="137">
        <v>1365.21</v>
      </c>
      <c r="M8354" s="137">
        <v>0</v>
      </c>
    </row>
    <row r="8355" spans="10:13" ht="14.4" hidden="1" x14ac:dyDescent="0.3">
      <c r="J8355" s="137">
        <v>2283</v>
      </c>
      <c r="K8355" s="137">
        <v>2283</v>
      </c>
      <c r="L8355" s="137">
        <v>0</v>
      </c>
      <c r="M8355" s="137">
        <v>0</v>
      </c>
    </row>
    <row r="8356" spans="10:13" ht="14.4" hidden="1" x14ac:dyDescent="0.3">
      <c r="J8356" s="137">
        <v>3524.55</v>
      </c>
      <c r="K8356" s="137">
        <v>3522</v>
      </c>
      <c r="L8356" s="137">
        <v>2.5499999999999998</v>
      </c>
      <c r="M8356" s="137">
        <v>0</v>
      </c>
    </row>
    <row r="8357" spans="10:13" ht="14.4" hidden="1" x14ac:dyDescent="0.3">
      <c r="J8357" s="137">
        <v>3337</v>
      </c>
      <c r="K8357" s="137">
        <v>3337</v>
      </c>
      <c r="L8357" s="137">
        <v>0</v>
      </c>
      <c r="M8357" s="137">
        <v>0</v>
      </c>
    </row>
    <row r="8358" spans="10:13" ht="14.4" hidden="1" x14ac:dyDescent="0.3">
      <c r="J8358" s="137">
        <v>2501</v>
      </c>
      <c r="K8358" s="137">
        <v>2501</v>
      </c>
      <c r="L8358" s="137">
        <v>0</v>
      </c>
      <c r="M8358" s="137">
        <v>0</v>
      </c>
    </row>
    <row r="8359" spans="10:13" ht="14.4" hidden="1" x14ac:dyDescent="0.3">
      <c r="J8359" s="137">
        <v>2175</v>
      </c>
      <c r="K8359" s="137">
        <v>2175</v>
      </c>
      <c r="L8359" s="137">
        <v>0</v>
      </c>
      <c r="M8359" s="137">
        <v>0</v>
      </c>
    </row>
    <row r="8360" spans="10:13" ht="14.4" hidden="1" x14ac:dyDescent="0.3">
      <c r="J8360" s="137">
        <v>2844</v>
      </c>
      <c r="K8360" s="137">
        <v>2844</v>
      </c>
      <c r="L8360" s="137">
        <v>0</v>
      </c>
      <c r="M8360" s="137">
        <v>0</v>
      </c>
    </row>
    <row r="8361" spans="10:13" ht="14.4" hidden="1" x14ac:dyDescent="0.3">
      <c r="J8361" s="137">
        <v>8500</v>
      </c>
      <c r="K8361" s="137">
        <v>8500</v>
      </c>
      <c r="L8361" s="137">
        <v>0</v>
      </c>
      <c r="M8361" s="137">
        <v>0</v>
      </c>
    </row>
    <row r="8362" spans="10:13" ht="14.4" hidden="1" x14ac:dyDescent="0.3">
      <c r="J8362" s="137">
        <v>515.16</v>
      </c>
      <c r="K8362" s="137">
        <v>24.54</v>
      </c>
      <c r="L8362" s="137">
        <v>0</v>
      </c>
      <c r="M8362" s="137">
        <v>490.62</v>
      </c>
    </row>
    <row r="8363" spans="10:13" ht="14.4" hidden="1" x14ac:dyDescent="0.3">
      <c r="J8363" s="137">
        <v>3124.8</v>
      </c>
      <c r="K8363" s="137">
        <v>2604</v>
      </c>
      <c r="L8363" s="137">
        <v>0</v>
      </c>
      <c r="M8363" s="137">
        <v>520.79999999999995</v>
      </c>
    </row>
    <row r="8364" spans="10:13" ht="14.4" hidden="1" x14ac:dyDescent="0.3">
      <c r="J8364" s="137">
        <v>4952.5</v>
      </c>
      <c r="K8364" s="137">
        <v>4952.5</v>
      </c>
      <c r="L8364" s="137">
        <v>0</v>
      </c>
      <c r="M8364" s="137">
        <v>0</v>
      </c>
    </row>
    <row r="8365" spans="10:13" ht="14.4" hidden="1" x14ac:dyDescent="0.3">
      <c r="J8365" s="137">
        <v>1120</v>
      </c>
      <c r="K8365" s="137">
        <v>1120</v>
      </c>
      <c r="L8365" s="137">
        <v>0</v>
      </c>
      <c r="M8365" s="137">
        <v>0</v>
      </c>
    </row>
    <row r="8366" spans="10:13" ht="14.4" hidden="1" x14ac:dyDescent="0.3">
      <c r="J8366" s="137">
        <v>23507.56</v>
      </c>
      <c r="K8366" s="137">
        <v>23479.5</v>
      </c>
      <c r="L8366" s="137">
        <v>28.06</v>
      </c>
      <c r="M8366" s="137">
        <v>0</v>
      </c>
    </row>
    <row r="8367" spans="10:13" ht="14.4" hidden="1" x14ac:dyDescent="0.3">
      <c r="J8367" s="137">
        <v>3036.71</v>
      </c>
      <c r="K8367" s="137">
        <v>2892.1</v>
      </c>
      <c r="L8367" s="137">
        <v>0</v>
      </c>
      <c r="M8367" s="137">
        <v>144.61000000000001</v>
      </c>
    </row>
    <row r="8368" spans="10:13" ht="14.4" hidden="1" x14ac:dyDescent="0.3">
      <c r="J8368" s="137">
        <v>24148.66</v>
      </c>
      <c r="K8368" s="137">
        <v>21011</v>
      </c>
      <c r="L8368" s="137">
        <v>3137.66</v>
      </c>
      <c r="M8368" s="137">
        <v>0</v>
      </c>
    </row>
    <row r="8369" spans="10:13" ht="14.4" hidden="1" x14ac:dyDescent="0.3">
      <c r="J8369" s="137">
        <v>2067.38</v>
      </c>
      <c r="K8369" s="137">
        <v>2067.38</v>
      </c>
      <c r="L8369" s="137">
        <v>0</v>
      </c>
      <c r="M8369" s="137">
        <v>0</v>
      </c>
    </row>
    <row r="8370" spans="10:13" ht="14.4" hidden="1" x14ac:dyDescent="0.3">
      <c r="J8370" s="137">
        <v>1402.43</v>
      </c>
      <c r="K8370" s="137">
        <v>1359.5</v>
      </c>
      <c r="L8370" s="137">
        <v>42.93</v>
      </c>
      <c r="M8370" s="137">
        <v>0</v>
      </c>
    </row>
    <row r="8371" spans="10:13" ht="14.4" hidden="1" x14ac:dyDescent="0.3">
      <c r="J8371" s="137">
        <v>259942.8</v>
      </c>
      <c r="K8371" s="137">
        <v>259513.5</v>
      </c>
      <c r="L8371" s="137">
        <v>429.3</v>
      </c>
      <c r="M8371" s="137">
        <v>0</v>
      </c>
    </row>
    <row r="8372" spans="10:13" ht="14.4" hidden="1" x14ac:dyDescent="0.3">
      <c r="J8372" s="137">
        <v>18222.75</v>
      </c>
      <c r="K8372" s="137">
        <v>17355</v>
      </c>
      <c r="L8372" s="137">
        <v>0</v>
      </c>
      <c r="M8372" s="137">
        <v>867.75</v>
      </c>
    </row>
    <row r="8373" spans="10:13" ht="14.4" hidden="1" x14ac:dyDescent="0.3">
      <c r="J8373" s="137">
        <v>3972.15</v>
      </c>
      <c r="K8373" s="137">
        <v>3783</v>
      </c>
      <c r="L8373" s="137">
        <v>0</v>
      </c>
      <c r="M8373" s="137">
        <v>189.15</v>
      </c>
    </row>
    <row r="8374" spans="10:13" ht="14.4" hidden="1" x14ac:dyDescent="0.3">
      <c r="J8374" s="137">
        <v>369.58</v>
      </c>
      <c r="K8374" s="137">
        <v>0</v>
      </c>
      <c r="L8374" s="137">
        <v>0</v>
      </c>
      <c r="M8374" s="137">
        <v>369.58</v>
      </c>
    </row>
    <row r="8375" spans="10:13" ht="14.4" hidden="1" x14ac:dyDescent="0.3">
      <c r="J8375" s="137">
        <v>1169.77</v>
      </c>
      <c r="K8375" s="137">
        <v>974.81</v>
      </c>
      <c r="L8375" s="137">
        <v>0</v>
      </c>
      <c r="M8375" s="137">
        <v>194.96</v>
      </c>
    </row>
    <row r="8376" spans="10:13" ht="14.4" hidden="1" x14ac:dyDescent="0.3">
      <c r="J8376" s="137">
        <v>4297.5</v>
      </c>
      <c r="K8376" s="137">
        <v>4297.5</v>
      </c>
      <c r="L8376" s="137">
        <v>0</v>
      </c>
      <c r="M8376" s="137">
        <v>0</v>
      </c>
    </row>
    <row r="8377" spans="10:13" ht="14.4" hidden="1" x14ac:dyDescent="0.3">
      <c r="J8377" s="137">
        <v>736</v>
      </c>
      <c r="K8377" s="137">
        <v>736</v>
      </c>
      <c r="L8377" s="137">
        <v>0</v>
      </c>
      <c r="M8377" s="137">
        <v>0</v>
      </c>
    </row>
    <row r="8378" spans="10:13" ht="14.4" hidden="1" x14ac:dyDescent="0.3">
      <c r="J8378" s="137">
        <v>874.3</v>
      </c>
      <c r="K8378" s="137">
        <v>870</v>
      </c>
      <c r="L8378" s="137">
        <v>4.3</v>
      </c>
      <c r="M8378" s="137">
        <v>0</v>
      </c>
    </row>
    <row r="8379" spans="10:13" ht="14.4" hidden="1" x14ac:dyDescent="0.3">
      <c r="J8379" s="137">
        <v>680</v>
      </c>
      <c r="K8379" s="137">
        <v>680</v>
      </c>
      <c r="L8379" s="137">
        <v>0</v>
      </c>
      <c r="M8379" s="137">
        <v>0</v>
      </c>
    </row>
    <row r="8380" spans="10:13" ht="14.4" hidden="1" x14ac:dyDescent="0.3">
      <c r="J8380" s="137">
        <v>7977.37</v>
      </c>
      <c r="K8380" s="137">
        <v>6645</v>
      </c>
      <c r="L8380" s="137">
        <v>2.81</v>
      </c>
      <c r="M8380" s="137">
        <v>1329.56</v>
      </c>
    </row>
    <row r="8381" spans="10:13" ht="14.4" hidden="1" x14ac:dyDescent="0.3">
      <c r="J8381" s="137">
        <v>12623</v>
      </c>
      <c r="K8381" s="137">
        <v>12623</v>
      </c>
      <c r="L8381" s="137">
        <v>0</v>
      </c>
      <c r="M8381" s="137">
        <v>0</v>
      </c>
    </row>
    <row r="8382" spans="10:13" ht="14.4" hidden="1" x14ac:dyDescent="0.3">
      <c r="J8382" s="137">
        <v>4146</v>
      </c>
      <c r="K8382" s="137">
        <v>4146</v>
      </c>
      <c r="L8382" s="137">
        <v>0</v>
      </c>
      <c r="M8382" s="137">
        <v>0</v>
      </c>
    </row>
    <row r="8383" spans="10:13" ht="14.4" hidden="1" x14ac:dyDescent="0.3">
      <c r="J8383" s="137">
        <v>4468</v>
      </c>
      <c r="K8383" s="137">
        <v>4258</v>
      </c>
      <c r="L8383" s="137">
        <v>210</v>
      </c>
      <c r="M8383" s="137">
        <v>0</v>
      </c>
    </row>
    <row r="8384" spans="10:13" ht="14.4" hidden="1" x14ac:dyDescent="0.3">
      <c r="J8384" s="137">
        <v>3634.6</v>
      </c>
      <c r="K8384" s="137">
        <v>3621.8</v>
      </c>
      <c r="L8384" s="137">
        <v>12.8</v>
      </c>
      <c r="M8384" s="137">
        <v>0</v>
      </c>
    </row>
    <row r="8385" spans="10:13" ht="14.4" hidden="1" x14ac:dyDescent="0.3">
      <c r="J8385" s="137">
        <v>7054</v>
      </c>
      <c r="K8385" s="137">
        <v>7021</v>
      </c>
      <c r="L8385" s="137">
        <v>33</v>
      </c>
      <c r="M8385" s="137">
        <v>0</v>
      </c>
    </row>
    <row r="8386" spans="10:13" ht="14.4" hidden="1" x14ac:dyDescent="0.3">
      <c r="J8386" s="137">
        <v>6433.9</v>
      </c>
      <c r="K8386" s="137">
        <v>5849</v>
      </c>
      <c r="L8386" s="137">
        <v>0</v>
      </c>
      <c r="M8386" s="137">
        <v>584.9</v>
      </c>
    </row>
    <row r="8387" spans="10:13" ht="14.4" hidden="1" x14ac:dyDescent="0.3">
      <c r="J8387" s="137">
        <v>4622.2</v>
      </c>
      <c r="K8387" s="137">
        <v>4202</v>
      </c>
      <c r="L8387" s="137">
        <v>0</v>
      </c>
      <c r="M8387" s="137">
        <v>420.2</v>
      </c>
    </row>
    <row r="8388" spans="10:13" ht="14.4" hidden="1" x14ac:dyDescent="0.3">
      <c r="J8388" s="137">
        <v>2357.4</v>
      </c>
      <c r="K8388" s="137">
        <v>1964.5</v>
      </c>
      <c r="L8388" s="137">
        <v>0</v>
      </c>
      <c r="M8388" s="137">
        <v>392.9</v>
      </c>
    </row>
    <row r="8389" spans="10:13" ht="14.4" hidden="1" x14ac:dyDescent="0.3">
      <c r="J8389" s="137">
        <v>18758.7</v>
      </c>
      <c r="K8389" s="137">
        <v>18758.7</v>
      </c>
      <c r="L8389" s="137">
        <v>0</v>
      </c>
      <c r="M8389" s="137">
        <v>0</v>
      </c>
    </row>
    <row r="8390" spans="10:13" ht="14.4" hidden="1" x14ac:dyDescent="0.3">
      <c r="J8390" s="137">
        <v>1775</v>
      </c>
      <c r="K8390" s="137">
        <v>1775</v>
      </c>
      <c r="L8390" s="137">
        <v>0</v>
      </c>
      <c r="M8390" s="137">
        <v>0</v>
      </c>
    </row>
    <row r="8391" spans="10:13" ht="14.4" hidden="1" x14ac:dyDescent="0.3">
      <c r="J8391" s="137">
        <v>9169.02</v>
      </c>
      <c r="K8391" s="137">
        <v>8732.4</v>
      </c>
      <c r="L8391" s="137">
        <v>0</v>
      </c>
      <c r="M8391" s="137">
        <v>436.62</v>
      </c>
    </row>
    <row r="8392" spans="10:13" ht="14.4" hidden="1" x14ac:dyDescent="0.3">
      <c r="J8392" s="137">
        <v>98383.79</v>
      </c>
      <c r="K8392" s="137">
        <v>92575</v>
      </c>
      <c r="L8392" s="137">
        <v>0</v>
      </c>
      <c r="M8392" s="137">
        <v>5808.79</v>
      </c>
    </row>
    <row r="8393" spans="10:13" ht="14.4" hidden="1" x14ac:dyDescent="0.3">
      <c r="J8393" s="137">
        <v>6343</v>
      </c>
      <c r="K8393" s="137">
        <v>6325</v>
      </c>
      <c r="L8393" s="137">
        <v>18</v>
      </c>
      <c r="M8393" s="137">
        <v>0</v>
      </c>
    </row>
    <row r="8394" spans="10:13" ht="14.4" hidden="1" x14ac:dyDescent="0.3">
      <c r="J8394" s="137">
        <v>6000</v>
      </c>
      <c r="K8394" s="137">
        <v>5000</v>
      </c>
      <c r="L8394" s="137">
        <v>0</v>
      </c>
      <c r="M8394" s="137">
        <v>1000</v>
      </c>
    </row>
    <row r="8395" spans="10:13" ht="14.4" hidden="1" x14ac:dyDescent="0.3">
      <c r="J8395" s="137">
        <v>7417.36</v>
      </c>
      <c r="K8395" s="137">
        <v>6052</v>
      </c>
      <c r="L8395" s="137">
        <v>129.13</v>
      </c>
      <c r="M8395" s="137">
        <v>1236.23</v>
      </c>
    </row>
    <row r="8396" spans="10:13" ht="14.4" hidden="1" x14ac:dyDescent="0.3">
      <c r="J8396" s="137">
        <v>1414</v>
      </c>
      <c r="K8396" s="137">
        <v>39</v>
      </c>
      <c r="L8396" s="137">
        <v>1375</v>
      </c>
      <c r="M8396" s="137">
        <v>0</v>
      </c>
    </row>
    <row r="8397" spans="10:13" ht="14.4" hidden="1" x14ac:dyDescent="0.3">
      <c r="J8397" s="137">
        <v>854.93</v>
      </c>
      <c r="K8397" s="137">
        <v>854.93</v>
      </c>
      <c r="L8397" s="137">
        <v>0</v>
      </c>
      <c r="M8397" s="137">
        <v>0</v>
      </c>
    </row>
    <row r="8398" spans="10:13" ht="14.4" hidden="1" x14ac:dyDescent="0.3">
      <c r="J8398" s="137">
        <v>18000</v>
      </c>
      <c r="K8398" s="137">
        <v>18000</v>
      </c>
      <c r="L8398" s="137">
        <v>0</v>
      </c>
      <c r="M8398" s="137">
        <v>0</v>
      </c>
    </row>
    <row r="8399" spans="10:13" ht="14.4" hidden="1" x14ac:dyDescent="0.3">
      <c r="J8399" s="137">
        <v>1100</v>
      </c>
      <c r="K8399" s="137">
        <v>1090</v>
      </c>
      <c r="L8399" s="137">
        <v>10</v>
      </c>
      <c r="M8399" s="137">
        <v>0</v>
      </c>
    </row>
    <row r="8400" spans="10:13" ht="14.4" hidden="1" x14ac:dyDescent="0.3">
      <c r="J8400" s="137">
        <v>4161</v>
      </c>
      <c r="K8400" s="137">
        <v>4161</v>
      </c>
      <c r="L8400" s="137">
        <v>0</v>
      </c>
      <c r="M8400" s="137">
        <v>0</v>
      </c>
    </row>
    <row r="8401" spans="10:13" ht="14.4" hidden="1" x14ac:dyDescent="0.3">
      <c r="J8401" s="137">
        <v>3405</v>
      </c>
      <c r="K8401" s="137">
        <v>3377</v>
      </c>
      <c r="L8401" s="137">
        <v>28</v>
      </c>
      <c r="M8401" s="137">
        <v>0</v>
      </c>
    </row>
    <row r="8402" spans="10:13" ht="14.4" hidden="1" x14ac:dyDescent="0.3">
      <c r="J8402" s="137">
        <v>207700.52</v>
      </c>
      <c r="K8402" s="137">
        <v>197810.02</v>
      </c>
      <c r="L8402" s="137">
        <v>0</v>
      </c>
      <c r="M8402" s="137">
        <v>9890.5</v>
      </c>
    </row>
    <row r="8403" spans="10:13" ht="14.4" hidden="1" x14ac:dyDescent="0.3">
      <c r="J8403" s="137">
        <v>3119.83</v>
      </c>
      <c r="K8403" s="137">
        <v>2350.84</v>
      </c>
      <c r="L8403" s="137">
        <v>768.99</v>
      </c>
      <c r="M8403" s="137">
        <v>0</v>
      </c>
    </row>
    <row r="8404" spans="10:13" ht="14.4" hidden="1" x14ac:dyDescent="0.3">
      <c r="J8404" s="137">
        <v>1642.79</v>
      </c>
      <c r="K8404" s="137">
        <v>1512</v>
      </c>
      <c r="L8404" s="137">
        <v>37.799999999999997</v>
      </c>
      <c r="M8404" s="137">
        <v>92.99</v>
      </c>
    </row>
    <row r="8405" spans="10:13" ht="14.4" hidden="1" x14ac:dyDescent="0.3">
      <c r="J8405" s="137">
        <v>105.61</v>
      </c>
      <c r="K8405" s="137">
        <v>105.61</v>
      </c>
      <c r="L8405" s="137">
        <v>0</v>
      </c>
      <c r="M8405" s="137">
        <v>0</v>
      </c>
    </row>
    <row r="8406" spans="10:13" ht="14.4" hidden="1" x14ac:dyDescent="0.3">
      <c r="J8406" s="137">
        <v>44531.199999999997</v>
      </c>
      <c r="K8406" s="137">
        <v>44531.199999999997</v>
      </c>
      <c r="L8406" s="137">
        <v>0</v>
      </c>
      <c r="M8406" s="137">
        <v>0</v>
      </c>
    </row>
    <row r="8407" spans="10:13" ht="14.4" hidden="1" x14ac:dyDescent="0.3">
      <c r="J8407" s="137">
        <v>52890.03</v>
      </c>
      <c r="K8407" s="137">
        <v>52890.03</v>
      </c>
      <c r="L8407" s="137">
        <v>0</v>
      </c>
      <c r="M8407" s="137">
        <v>0</v>
      </c>
    </row>
    <row r="8408" spans="10:13" ht="14.4" hidden="1" x14ac:dyDescent="0.3">
      <c r="J8408" s="137">
        <v>1899</v>
      </c>
      <c r="K8408" s="137">
        <v>1889</v>
      </c>
      <c r="L8408" s="137">
        <v>10</v>
      </c>
      <c r="M8408" s="137">
        <v>0</v>
      </c>
    </row>
    <row r="8409" spans="10:13" ht="14.4" hidden="1" x14ac:dyDescent="0.3">
      <c r="J8409" s="137">
        <v>2738.22</v>
      </c>
      <c r="K8409" s="137">
        <v>2729.5</v>
      </c>
      <c r="L8409" s="137">
        <v>8.7200000000000006</v>
      </c>
      <c r="M8409" s="137">
        <v>0</v>
      </c>
    </row>
    <row r="8410" spans="10:13" ht="14.4" hidden="1" x14ac:dyDescent="0.3">
      <c r="J8410" s="137">
        <v>3808.2</v>
      </c>
      <c r="K8410" s="137">
        <v>992</v>
      </c>
      <c r="L8410" s="137">
        <v>2470</v>
      </c>
      <c r="M8410" s="137">
        <v>346.2</v>
      </c>
    </row>
    <row r="8411" spans="10:13" ht="14.4" hidden="1" x14ac:dyDescent="0.3">
      <c r="J8411" s="137">
        <v>10986</v>
      </c>
      <c r="K8411" s="137">
        <v>10974</v>
      </c>
      <c r="L8411" s="137">
        <v>12</v>
      </c>
      <c r="M8411" s="137">
        <v>0</v>
      </c>
    </row>
    <row r="8412" spans="10:13" ht="14.4" hidden="1" x14ac:dyDescent="0.3">
      <c r="J8412" s="137">
        <v>9484.75</v>
      </c>
      <c r="K8412" s="137">
        <v>8622.5</v>
      </c>
      <c r="L8412" s="137">
        <v>0</v>
      </c>
      <c r="M8412" s="137">
        <v>862.25</v>
      </c>
    </row>
    <row r="8413" spans="10:13" ht="14.4" hidden="1" x14ac:dyDescent="0.3">
      <c r="J8413" s="137">
        <v>2004</v>
      </c>
      <c r="K8413" s="137">
        <v>2004</v>
      </c>
      <c r="L8413" s="137">
        <v>0</v>
      </c>
      <c r="M8413" s="137">
        <v>0</v>
      </c>
    </row>
    <row r="8414" spans="10:13" ht="14.4" hidden="1" x14ac:dyDescent="0.3">
      <c r="J8414" s="137">
        <v>29518.87</v>
      </c>
      <c r="K8414" s="137">
        <v>25811.35</v>
      </c>
      <c r="L8414" s="137">
        <v>2036.6399999999999</v>
      </c>
      <c r="M8414" s="137">
        <v>1670.88</v>
      </c>
    </row>
    <row r="8415" spans="10:13" ht="14.4" hidden="1" x14ac:dyDescent="0.3">
      <c r="J8415" s="137">
        <v>1885.08</v>
      </c>
      <c r="K8415" s="137">
        <v>1735</v>
      </c>
      <c r="L8415" s="137">
        <v>43.38</v>
      </c>
      <c r="M8415" s="137">
        <v>106.7</v>
      </c>
    </row>
    <row r="8416" spans="10:13" ht="14.4" hidden="1" x14ac:dyDescent="0.3">
      <c r="J8416" s="137">
        <v>1153.1300000000001</v>
      </c>
      <c r="K8416" s="137">
        <v>1125</v>
      </c>
      <c r="L8416" s="137">
        <v>28.13</v>
      </c>
      <c r="M8416" s="137">
        <v>0</v>
      </c>
    </row>
    <row r="8417" spans="10:13" ht="14.4" hidden="1" x14ac:dyDescent="0.3">
      <c r="J8417" s="137">
        <v>1337.63</v>
      </c>
      <c r="K8417" s="137">
        <v>1305</v>
      </c>
      <c r="L8417" s="137">
        <v>32.630000000000003</v>
      </c>
      <c r="M8417" s="137">
        <v>0</v>
      </c>
    </row>
    <row r="8418" spans="10:13" ht="14.4" hidden="1" x14ac:dyDescent="0.3">
      <c r="J8418" s="137">
        <v>7005</v>
      </c>
      <c r="K8418" s="137">
        <v>7005</v>
      </c>
      <c r="L8418" s="137">
        <v>0</v>
      </c>
      <c r="M8418" s="137">
        <v>0</v>
      </c>
    </row>
    <row r="8419" spans="10:13" ht="14.4" hidden="1" x14ac:dyDescent="0.3">
      <c r="J8419" s="137">
        <v>18450.03</v>
      </c>
      <c r="K8419" s="137">
        <v>16981.16</v>
      </c>
      <c r="L8419" s="137">
        <v>424.53</v>
      </c>
      <c r="M8419" s="137">
        <v>1044.3399999999999</v>
      </c>
    </row>
    <row r="8420" spans="10:13" ht="14.4" hidden="1" x14ac:dyDescent="0.3">
      <c r="J8420" s="137">
        <v>6743</v>
      </c>
      <c r="K8420" s="137">
        <v>4343</v>
      </c>
      <c r="L8420" s="137">
        <v>2400</v>
      </c>
      <c r="M8420" s="137">
        <v>0</v>
      </c>
    </row>
    <row r="8421" spans="10:13" ht="14.4" hidden="1" x14ac:dyDescent="0.3">
      <c r="J8421" s="137">
        <v>6391</v>
      </c>
      <c r="K8421" s="137">
        <v>6391</v>
      </c>
      <c r="L8421" s="137">
        <v>0</v>
      </c>
      <c r="M8421" s="137">
        <v>0</v>
      </c>
    </row>
    <row r="8422" spans="10:13" ht="14.4" hidden="1" x14ac:dyDescent="0.3">
      <c r="J8422" s="137">
        <v>3000</v>
      </c>
      <c r="K8422" s="137">
        <v>3000</v>
      </c>
      <c r="L8422" s="137">
        <v>0</v>
      </c>
      <c r="M8422" s="137">
        <v>0</v>
      </c>
    </row>
    <row r="8423" spans="10:13" ht="14.4" hidden="1" x14ac:dyDescent="0.3">
      <c r="J8423" s="137">
        <v>693</v>
      </c>
      <c r="K8423" s="137">
        <v>630</v>
      </c>
      <c r="L8423" s="137">
        <v>0</v>
      </c>
      <c r="M8423" s="137">
        <v>63</v>
      </c>
    </row>
    <row r="8424" spans="10:13" ht="14.4" hidden="1" x14ac:dyDescent="0.3">
      <c r="J8424" s="137">
        <v>1262</v>
      </c>
      <c r="K8424" s="137">
        <v>1243</v>
      </c>
      <c r="L8424" s="137">
        <v>19</v>
      </c>
      <c r="M8424" s="137">
        <v>0</v>
      </c>
    </row>
    <row r="8425" spans="10:13" ht="14.4" hidden="1" x14ac:dyDescent="0.3">
      <c r="J8425" s="137">
        <v>1141.3499999999999</v>
      </c>
      <c r="K8425" s="137">
        <v>1141.3499999999999</v>
      </c>
      <c r="L8425" s="137">
        <v>0</v>
      </c>
      <c r="M8425" s="137">
        <v>0</v>
      </c>
    </row>
    <row r="8426" spans="10:13" ht="14.4" hidden="1" x14ac:dyDescent="0.3">
      <c r="J8426" s="137">
        <v>3261</v>
      </c>
      <c r="K8426" s="137">
        <v>3261</v>
      </c>
      <c r="L8426" s="137">
        <v>0</v>
      </c>
      <c r="M8426" s="137">
        <v>0</v>
      </c>
    </row>
    <row r="8427" spans="10:13" ht="14.4" hidden="1" x14ac:dyDescent="0.3">
      <c r="J8427" s="137">
        <v>1141.3499999999999</v>
      </c>
      <c r="K8427" s="137">
        <v>1141.3499999999999</v>
      </c>
      <c r="L8427" s="137">
        <v>0</v>
      </c>
      <c r="M8427" s="137">
        <v>0</v>
      </c>
    </row>
    <row r="8428" spans="10:13" ht="14.4" hidden="1" x14ac:dyDescent="0.3">
      <c r="J8428" s="137">
        <v>978.3</v>
      </c>
      <c r="K8428" s="137">
        <v>978.3</v>
      </c>
      <c r="L8428" s="137">
        <v>0</v>
      </c>
      <c r="M8428" s="137">
        <v>0</v>
      </c>
    </row>
    <row r="8429" spans="10:13" ht="14.4" hidden="1" x14ac:dyDescent="0.3">
      <c r="J8429" s="137">
        <v>80371.87</v>
      </c>
      <c r="K8429" s="137">
        <v>80371.87</v>
      </c>
      <c r="L8429" s="137">
        <v>0</v>
      </c>
      <c r="M8429" s="137">
        <v>0</v>
      </c>
    </row>
    <row r="8430" spans="10:13" ht="14.4" hidden="1" x14ac:dyDescent="0.3">
      <c r="J8430" s="137">
        <v>22779.95</v>
      </c>
      <c r="K8430" s="137">
        <v>21141</v>
      </c>
      <c r="L8430" s="137">
        <v>1638.95</v>
      </c>
      <c r="M8430" s="137">
        <v>0</v>
      </c>
    </row>
    <row r="8431" spans="10:13" ht="14.4" hidden="1" x14ac:dyDescent="0.3">
      <c r="J8431" s="137">
        <v>491.36</v>
      </c>
      <c r="K8431" s="137">
        <v>491.36</v>
      </c>
      <c r="L8431" s="137">
        <v>0</v>
      </c>
      <c r="M8431" s="137">
        <v>0</v>
      </c>
    </row>
    <row r="8432" spans="10:13" ht="14.4" hidden="1" x14ac:dyDescent="0.3">
      <c r="J8432" s="137">
        <v>2672.12</v>
      </c>
      <c r="K8432" s="137">
        <v>2672.12</v>
      </c>
      <c r="L8432" s="137">
        <v>0</v>
      </c>
      <c r="M8432" s="137">
        <v>0</v>
      </c>
    </row>
    <row r="8433" spans="10:13" ht="14.4" hidden="1" x14ac:dyDescent="0.3">
      <c r="J8433" s="137">
        <v>3083.26</v>
      </c>
      <c r="K8433" s="137">
        <v>2569.38</v>
      </c>
      <c r="L8433" s="137">
        <v>0</v>
      </c>
      <c r="M8433" s="137">
        <v>513.88</v>
      </c>
    </row>
    <row r="8434" spans="10:13" ht="14.4" hidden="1" x14ac:dyDescent="0.3">
      <c r="J8434" s="137">
        <v>5730.61</v>
      </c>
      <c r="K8434" s="137">
        <v>5730.61</v>
      </c>
      <c r="L8434" s="137">
        <v>0</v>
      </c>
      <c r="M8434" s="137">
        <v>0</v>
      </c>
    </row>
    <row r="8435" spans="10:13" ht="14.4" hidden="1" x14ac:dyDescent="0.3">
      <c r="J8435" s="137">
        <v>1612.56</v>
      </c>
      <c r="K8435" s="137">
        <v>1612.56</v>
      </c>
      <c r="L8435" s="137">
        <v>0</v>
      </c>
      <c r="M8435" s="137">
        <v>0</v>
      </c>
    </row>
    <row r="8436" spans="10:13" ht="14.4" hidden="1" x14ac:dyDescent="0.3">
      <c r="J8436" s="137">
        <v>67105.23</v>
      </c>
      <c r="K8436" s="137">
        <v>67018.23</v>
      </c>
      <c r="L8436" s="137">
        <v>87</v>
      </c>
      <c r="M8436" s="137">
        <v>0</v>
      </c>
    </row>
    <row r="8437" spans="10:13" ht="14.4" hidden="1" x14ac:dyDescent="0.3">
      <c r="J8437" s="137">
        <v>1396.2</v>
      </c>
      <c r="K8437" s="137">
        <v>1163.5</v>
      </c>
      <c r="L8437" s="137">
        <v>0</v>
      </c>
      <c r="M8437" s="137">
        <v>232.7</v>
      </c>
    </row>
    <row r="8438" spans="10:13" ht="14.4" hidden="1" x14ac:dyDescent="0.3">
      <c r="J8438" s="137">
        <v>1560.56</v>
      </c>
      <c r="K8438" s="137">
        <v>1522.5</v>
      </c>
      <c r="L8438" s="137">
        <v>38.06</v>
      </c>
      <c r="M8438" s="137">
        <v>0</v>
      </c>
    </row>
    <row r="8439" spans="10:13" ht="14.4" hidden="1" x14ac:dyDescent="0.3">
      <c r="J8439" s="137">
        <v>2398.5</v>
      </c>
      <c r="K8439" s="137">
        <v>2340</v>
      </c>
      <c r="L8439" s="137">
        <v>58.5</v>
      </c>
      <c r="M8439" s="137">
        <v>0</v>
      </c>
    </row>
    <row r="8440" spans="10:13" ht="14.4" hidden="1" x14ac:dyDescent="0.3">
      <c r="J8440" s="137">
        <v>33422.5</v>
      </c>
      <c r="K8440" s="137">
        <v>33422.5</v>
      </c>
      <c r="L8440" s="137">
        <v>0</v>
      </c>
      <c r="M8440" s="137">
        <v>0</v>
      </c>
    </row>
    <row r="8441" spans="10:13" ht="14.4" hidden="1" x14ac:dyDescent="0.3">
      <c r="J8441" s="137">
        <v>49.7</v>
      </c>
      <c r="K8441" s="137">
        <v>49.7</v>
      </c>
      <c r="L8441" s="137">
        <v>0</v>
      </c>
      <c r="M8441" s="137">
        <v>0</v>
      </c>
    </row>
    <row r="8442" spans="10:13" ht="14.4" hidden="1" x14ac:dyDescent="0.3">
      <c r="J8442" s="137">
        <v>3359</v>
      </c>
      <c r="K8442" s="137">
        <v>3359</v>
      </c>
      <c r="L8442" s="137">
        <v>0</v>
      </c>
      <c r="M8442" s="137">
        <v>0</v>
      </c>
    </row>
    <row r="8443" spans="10:13" ht="14.4" hidden="1" x14ac:dyDescent="0.3">
      <c r="J8443" s="137">
        <v>11222.75</v>
      </c>
      <c r="K8443" s="137">
        <v>10587.5</v>
      </c>
      <c r="L8443" s="137">
        <v>0</v>
      </c>
      <c r="M8443" s="137">
        <v>635.25</v>
      </c>
    </row>
    <row r="8444" spans="10:13" ht="14.4" hidden="1" x14ac:dyDescent="0.3">
      <c r="J8444" s="137">
        <v>1080</v>
      </c>
      <c r="K8444" s="137">
        <v>900</v>
      </c>
      <c r="L8444" s="137">
        <v>0</v>
      </c>
      <c r="M8444" s="137">
        <v>180</v>
      </c>
    </row>
    <row r="8445" spans="10:13" ht="14.4" hidden="1" x14ac:dyDescent="0.3">
      <c r="J8445" s="137">
        <v>14810.15</v>
      </c>
      <c r="K8445" s="137">
        <v>14104.9</v>
      </c>
      <c r="L8445" s="137">
        <v>0</v>
      </c>
      <c r="M8445" s="137">
        <v>705.25</v>
      </c>
    </row>
    <row r="8446" spans="10:13" ht="14.4" hidden="1" x14ac:dyDescent="0.3">
      <c r="J8446" s="137">
        <v>5174.3999999999996</v>
      </c>
      <c r="K8446" s="137">
        <v>4704</v>
      </c>
      <c r="L8446" s="137">
        <v>0</v>
      </c>
      <c r="M8446" s="137">
        <v>470.4</v>
      </c>
    </row>
    <row r="8447" spans="10:13" ht="14.4" hidden="1" x14ac:dyDescent="0.3">
      <c r="J8447" s="137">
        <v>11202</v>
      </c>
      <c r="K8447" s="137">
        <v>11202</v>
      </c>
      <c r="L8447" s="137">
        <v>0</v>
      </c>
      <c r="M8447" s="137">
        <v>0</v>
      </c>
    </row>
    <row r="8448" spans="10:13" ht="14.4" hidden="1" x14ac:dyDescent="0.3">
      <c r="J8448" s="137">
        <v>26230</v>
      </c>
      <c r="K8448" s="137">
        <v>26230</v>
      </c>
      <c r="L8448" s="137">
        <v>0</v>
      </c>
      <c r="M8448" s="137">
        <v>0</v>
      </c>
    </row>
    <row r="8449" spans="10:13" ht="14.4" hidden="1" x14ac:dyDescent="0.3">
      <c r="J8449" s="137">
        <v>41506</v>
      </c>
      <c r="K8449" s="137">
        <v>35000</v>
      </c>
      <c r="L8449" s="137">
        <v>6506</v>
      </c>
      <c r="M8449" s="137">
        <v>0</v>
      </c>
    </row>
    <row r="8450" spans="10:13" ht="14.4" hidden="1" x14ac:dyDescent="0.3">
      <c r="J8450" s="137">
        <v>11065.95</v>
      </c>
      <c r="K8450" s="137">
        <v>10539</v>
      </c>
      <c r="L8450" s="137">
        <v>0</v>
      </c>
      <c r="M8450" s="137">
        <v>526.95000000000005</v>
      </c>
    </row>
    <row r="8451" spans="10:13" ht="14.4" hidden="1" x14ac:dyDescent="0.3">
      <c r="J8451" s="137">
        <v>379.39</v>
      </c>
      <c r="K8451" s="137">
        <v>379.39</v>
      </c>
      <c r="L8451" s="137">
        <v>0</v>
      </c>
      <c r="M8451" s="137">
        <v>0</v>
      </c>
    </row>
    <row r="8452" spans="10:13" ht="14.4" hidden="1" x14ac:dyDescent="0.3">
      <c r="J8452" s="137">
        <v>17723.400000000001</v>
      </c>
      <c r="K8452" s="137">
        <v>16260</v>
      </c>
      <c r="L8452" s="137">
        <v>0</v>
      </c>
      <c r="M8452" s="137">
        <v>1463.4</v>
      </c>
    </row>
    <row r="8453" spans="10:13" ht="14.4" hidden="1" x14ac:dyDescent="0.3">
      <c r="J8453" s="137">
        <v>14687.31</v>
      </c>
      <c r="K8453" s="137">
        <v>13518</v>
      </c>
      <c r="L8453" s="137">
        <v>337.95</v>
      </c>
      <c r="M8453" s="137">
        <v>831.36</v>
      </c>
    </row>
    <row r="8454" spans="10:13" ht="14.4" hidden="1" x14ac:dyDescent="0.3">
      <c r="J8454" s="137">
        <v>2383.5</v>
      </c>
      <c r="K8454" s="137">
        <v>2383.5</v>
      </c>
      <c r="L8454" s="137">
        <v>0</v>
      </c>
      <c r="M8454" s="137">
        <v>0</v>
      </c>
    </row>
    <row r="8455" spans="10:13" ht="14.4" hidden="1" x14ac:dyDescent="0.3">
      <c r="J8455" s="137">
        <v>2536</v>
      </c>
      <c r="K8455" s="137">
        <v>2536</v>
      </c>
      <c r="L8455" s="137">
        <v>0</v>
      </c>
      <c r="M8455" s="137">
        <v>0</v>
      </c>
    </row>
    <row r="8456" spans="10:13" ht="14.4" hidden="1" x14ac:dyDescent="0.3">
      <c r="J8456" s="137">
        <v>6750</v>
      </c>
      <c r="K8456" s="137">
        <v>6750</v>
      </c>
      <c r="L8456" s="137">
        <v>0</v>
      </c>
      <c r="M8456" s="137">
        <v>0</v>
      </c>
    </row>
    <row r="8457" spans="10:13" ht="14.4" hidden="1" x14ac:dyDescent="0.3">
      <c r="J8457" s="137">
        <v>3913</v>
      </c>
      <c r="K8457" s="137">
        <v>3913</v>
      </c>
      <c r="L8457" s="137">
        <v>0</v>
      </c>
      <c r="M8457" s="137">
        <v>0</v>
      </c>
    </row>
    <row r="8458" spans="10:13" ht="14.4" hidden="1" x14ac:dyDescent="0.3">
      <c r="J8458" s="137">
        <v>34146.089999999997</v>
      </c>
      <c r="K8458" s="137">
        <v>31041.9</v>
      </c>
      <c r="L8458" s="137">
        <v>0</v>
      </c>
      <c r="M8458" s="137">
        <v>3104.19</v>
      </c>
    </row>
    <row r="8459" spans="10:13" ht="14.4" hidden="1" x14ac:dyDescent="0.3">
      <c r="J8459" s="137">
        <v>4669.5</v>
      </c>
      <c r="K8459" s="137">
        <v>4669.5</v>
      </c>
      <c r="L8459" s="137">
        <v>0</v>
      </c>
      <c r="M8459" s="137">
        <v>0</v>
      </c>
    </row>
    <row r="8460" spans="10:13" ht="14.4" hidden="1" x14ac:dyDescent="0.3">
      <c r="J8460" s="137">
        <v>16179.9</v>
      </c>
      <c r="K8460" s="137">
        <v>14709</v>
      </c>
      <c r="L8460" s="137">
        <v>0</v>
      </c>
      <c r="M8460" s="137">
        <v>1470.9</v>
      </c>
    </row>
    <row r="8461" spans="10:13" ht="14.4" hidden="1" x14ac:dyDescent="0.3">
      <c r="J8461" s="137">
        <v>7707</v>
      </c>
      <c r="K8461" s="137">
        <v>7707</v>
      </c>
      <c r="L8461" s="137">
        <v>0</v>
      </c>
      <c r="M8461" s="137">
        <v>0</v>
      </c>
    </row>
    <row r="8462" spans="10:13" ht="14.4" hidden="1" x14ac:dyDescent="0.3">
      <c r="J8462" s="137">
        <v>10760.4</v>
      </c>
      <c r="K8462" s="137">
        <v>10248</v>
      </c>
      <c r="L8462" s="137">
        <v>0</v>
      </c>
      <c r="M8462" s="137">
        <v>512.4</v>
      </c>
    </row>
    <row r="8463" spans="10:13" ht="14.4" hidden="1" x14ac:dyDescent="0.3">
      <c r="J8463" s="137">
        <v>1200</v>
      </c>
      <c r="K8463" s="137">
        <v>1200</v>
      </c>
      <c r="L8463" s="137">
        <v>0</v>
      </c>
      <c r="M8463" s="137">
        <v>0</v>
      </c>
    </row>
    <row r="8464" spans="10:13" ht="14.4" hidden="1" x14ac:dyDescent="0.3">
      <c r="J8464" s="137">
        <v>652.04999999999995</v>
      </c>
      <c r="K8464" s="137">
        <v>621</v>
      </c>
      <c r="L8464" s="137">
        <v>0</v>
      </c>
      <c r="M8464" s="137">
        <v>31.05</v>
      </c>
    </row>
    <row r="8465" spans="10:13" ht="14.4" hidden="1" x14ac:dyDescent="0.3">
      <c r="J8465" s="137">
        <v>85</v>
      </c>
      <c r="K8465" s="137">
        <v>85</v>
      </c>
      <c r="L8465" s="137">
        <v>0</v>
      </c>
      <c r="M8465" s="137">
        <v>0</v>
      </c>
    </row>
    <row r="8466" spans="10:13" ht="14.4" hidden="1" x14ac:dyDescent="0.3">
      <c r="J8466" s="137">
        <v>4.25</v>
      </c>
      <c r="K8466" s="137">
        <v>0</v>
      </c>
      <c r="L8466" s="137">
        <v>0</v>
      </c>
      <c r="M8466" s="137">
        <v>4.25</v>
      </c>
    </row>
    <row r="8467" spans="10:13" ht="14.4" hidden="1" x14ac:dyDescent="0.3">
      <c r="J8467" s="137">
        <v>23.8</v>
      </c>
      <c r="K8467" s="137">
        <v>22.67</v>
      </c>
      <c r="L8467" s="137">
        <v>0</v>
      </c>
      <c r="M8467" s="137">
        <v>1.1299999999999999</v>
      </c>
    </row>
    <row r="8468" spans="10:13" ht="14.4" hidden="1" x14ac:dyDescent="0.3">
      <c r="J8468" s="137">
        <v>10.63</v>
      </c>
      <c r="K8468" s="137">
        <v>0</v>
      </c>
      <c r="L8468" s="137">
        <v>0</v>
      </c>
      <c r="M8468" s="137">
        <v>10.63</v>
      </c>
    </row>
    <row r="8469" spans="10:13" ht="14.4" hidden="1" x14ac:dyDescent="0.3">
      <c r="J8469" s="137">
        <v>212.5</v>
      </c>
      <c r="K8469" s="137">
        <v>212.5</v>
      </c>
      <c r="L8469" s="137">
        <v>0</v>
      </c>
      <c r="M8469" s="137">
        <v>0</v>
      </c>
    </row>
    <row r="8470" spans="10:13" ht="14.4" hidden="1" x14ac:dyDescent="0.3">
      <c r="J8470" s="137">
        <v>133.88</v>
      </c>
      <c r="K8470" s="137">
        <v>127.5</v>
      </c>
      <c r="L8470" s="137">
        <v>0</v>
      </c>
      <c r="M8470" s="137">
        <v>6.38</v>
      </c>
    </row>
    <row r="8471" spans="10:13" ht="14.4" hidden="1" x14ac:dyDescent="0.3">
      <c r="J8471" s="137">
        <v>526.25</v>
      </c>
      <c r="K8471" s="137">
        <v>106.25</v>
      </c>
      <c r="L8471" s="137">
        <v>394.94</v>
      </c>
      <c r="M8471" s="137">
        <v>25.06</v>
      </c>
    </row>
    <row r="8472" spans="10:13" ht="14.4" hidden="1" x14ac:dyDescent="0.3">
      <c r="J8472" s="137">
        <v>1852.34</v>
      </c>
      <c r="K8472" s="137">
        <v>1543.62</v>
      </c>
      <c r="L8472" s="137">
        <v>0</v>
      </c>
      <c r="M8472" s="137">
        <v>308.72000000000003</v>
      </c>
    </row>
    <row r="8473" spans="10:13" ht="14.4" hidden="1" x14ac:dyDescent="0.3">
      <c r="J8473" s="137">
        <v>303.26</v>
      </c>
      <c r="K8473" s="137">
        <v>0</v>
      </c>
      <c r="L8473" s="137">
        <v>0</v>
      </c>
      <c r="M8473" s="137">
        <v>303.26</v>
      </c>
    </row>
    <row r="8474" spans="10:13" ht="14.4" hidden="1" x14ac:dyDescent="0.3">
      <c r="J8474" s="137">
        <v>2916</v>
      </c>
      <c r="K8474" s="137">
        <v>2916</v>
      </c>
      <c r="L8474" s="137">
        <v>0</v>
      </c>
      <c r="M8474" s="137">
        <v>0</v>
      </c>
    </row>
    <row r="8475" spans="10:13" ht="14.4" hidden="1" x14ac:dyDescent="0.3">
      <c r="J8475" s="137">
        <v>25200</v>
      </c>
      <c r="K8475" s="137">
        <v>25200</v>
      </c>
      <c r="L8475" s="137">
        <v>0</v>
      </c>
      <c r="M8475" s="137">
        <v>0</v>
      </c>
    </row>
    <row r="8476" spans="10:13" ht="14.4" hidden="1" x14ac:dyDescent="0.3">
      <c r="J8476" s="137">
        <v>48861</v>
      </c>
      <c r="K8476" s="137">
        <v>48861</v>
      </c>
      <c r="L8476" s="137">
        <v>0</v>
      </c>
      <c r="M8476" s="137">
        <v>0</v>
      </c>
    </row>
    <row r="8477" spans="10:13" ht="14.4" hidden="1" x14ac:dyDescent="0.3">
      <c r="J8477" s="137">
        <v>882.48</v>
      </c>
      <c r="K8477" s="137">
        <v>882.48</v>
      </c>
      <c r="L8477" s="137">
        <v>0</v>
      </c>
      <c r="M8477" s="137">
        <v>0</v>
      </c>
    </row>
    <row r="8478" spans="10:13" ht="14.4" hidden="1" x14ac:dyDescent="0.3">
      <c r="J8478" s="137">
        <v>3767</v>
      </c>
      <c r="K8478" s="137">
        <v>3767</v>
      </c>
      <c r="L8478" s="137">
        <v>0</v>
      </c>
      <c r="M8478" s="137">
        <v>0</v>
      </c>
    </row>
    <row r="8479" spans="10:13" ht="14.4" hidden="1" x14ac:dyDescent="0.3">
      <c r="J8479" s="137">
        <v>3500</v>
      </c>
      <c r="K8479" s="137">
        <v>3500</v>
      </c>
      <c r="L8479" s="137">
        <v>0</v>
      </c>
      <c r="M8479" s="137">
        <v>0</v>
      </c>
    </row>
    <row r="8480" spans="10:13" ht="14.4" hidden="1" x14ac:dyDescent="0.3">
      <c r="J8480" s="137">
        <v>3600</v>
      </c>
      <c r="K8480" s="137">
        <v>3485.19</v>
      </c>
      <c r="L8480" s="137">
        <v>114.81</v>
      </c>
      <c r="M8480" s="137">
        <v>0</v>
      </c>
    </row>
    <row r="8481" spans="10:13" ht="14.4" hidden="1" x14ac:dyDescent="0.3">
      <c r="J8481" s="137">
        <v>3600</v>
      </c>
      <c r="K8481" s="137">
        <v>3431.1</v>
      </c>
      <c r="L8481" s="137">
        <v>168.9</v>
      </c>
      <c r="M8481" s="137">
        <v>0</v>
      </c>
    </row>
    <row r="8482" spans="10:13" ht="14.4" hidden="1" x14ac:dyDescent="0.3">
      <c r="J8482" s="137">
        <v>2690.4</v>
      </c>
      <c r="K8482" s="137">
        <v>2558.1999999999998</v>
      </c>
      <c r="L8482" s="137">
        <v>132.19999999999999</v>
      </c>
      <c r="M8482" s="137">
        <v>0</v>
      </c>
    </row>
    <row r="8483" spans="10:13" ht="14.4" hidden="1" x14ac:dyDescent="0.3">
      <c r="J8483" s="137">
        <v>516.6</v>
      </c>
      <c r="K8483" s="137">
        <v>516.6</v>
      </c>
      <c r="L8483" s="137">
        <v>0</v>
      </c>
      <c r="M8483" s="137">
        <v>0</v>
      </c>
    </row>
    <row r="8484" spans="10:13" ht="14.4" hidden="1" x14ac:dyDescent="0.3">
      <c r="J8484" s="137">
        <v>5833.27</v>
      </c>
      <c r="K8484" s="137">
        <v>5832.75</v>
      </c>
      <c r="L8484" s="137">
        <v>0.52</v>
      </c>
      <c r="M8484" s="137">
        <v>0</v>
      </c>
    </row>
    <row r="8485" spans="10:13" ht="14.4" hidden="1" x14ac:dyDescent="0.3">
      <c r="J8485" s="137">
        <v>5835.02</v>
      </c>
      <c r="K8485" s="137">
        <v>5834.5</v>
      </c>
      <c r="L8485" s="137">
        <v>0.52</v>
      </c>
      <c r="M8485" s="137">
        <v>0</v>
      </c>
    </row>
    <row r="8486" spans="10:13" ht="14.4" hidden="1" x14ac:dyDescent="0.3">
      <c r="J8486" s="137">
        <v>386.8</v>
      </c>
      <c r="K8486" s="137">
        <v>342</v>
      </c>
      <c r="L8486" s="137">
        <v>44.8</v>
      </c>
      <c r="M8486" s="137">
        <v>0</v>
      </c>
    </row>
    <row r="8487" spans="10:13" ht="14.4" hidden="1" x14ac:dyDescent="0.3">
      <c r="J8487" s="137">
        <v>0.36</v>
      </c>
      <c r="K8487" s="137">
        <v>0.04</v>
      </c>
      <c r="L8487" s="137">
        <v>0.32</v>
      </c>
      <c r="M8487" s="137">
        <v>0</v>
      </c>
    </row>
    <row r="8488" spans="10:13" ht="14.4" hidden="1" x14ac:dyDescent="0.3">
      <c r="J8488" s="137">
        <v>1111.5</v>
      </c>
      <c r="K8488" s="137">
        <v>1111.5</v>
      </c>
      <c r="L8488" s="137">
        <v>0</v>
      </c>
      <c r="M8488" s="137">
        <v>0</v>
      </c>
    </row>
    <row r="8489" spans="10:13" ht="14.4" hidden="1" x14ac:dyDescent="0.3">
      <c r="J8489" s="137">
        <v>12779.8</v>
      </c>
      <c r="K8489" s="137">
        <v>5785</v>
      </c>
      <c r="L8489" s="137">
        <v>6994.8</v>
      </c>
      <c r="M8489" s="137">
        <v>0</v>
      </c>
    </row>
    <row r="8490" spans="10:13" ht="14.4" hidden="1" x14ac:dyDescent="0.3">
      <c r="J8490" s="137">
        <v>2585</v>
      </c>
      <c r="K8490" s="137">
        <v>2585</v>
      </c>
      <c r="L8490" s="137">
        <v>0</v>
      </c>
      <c r="M8490" s="137">
        <v>0</v>
      </c>
    </row>
    <row r="8491" spans="10:13" ht="14.4" hidden="1" x14ac:dyDescent="0.3">
      <c r="J8491" s="137">
        <v>3939.1</v>
      </c>
      <c r="K8491" s="137">
        <v>3581</v>
      </c>
      <c r="L8491" s="137">
        <v>0</v>
      </c>
      <c r="M8491" s="137">
        <v>358.1</v>
      </c>
    </row>
    <row r="8492" spans="10:13" ht="14.4" hidden="1" x14ac:dyDescent="0.3">
      <c r="J8492" s="137">
        <v>100.5</v>
      </c>
      <c r="K8492" s="137">
        <v>100.5</v>
      </c>
      <c r="L8492" s="137">
        <v>0</v>
      </c>
      <c r="M8492" s="137">
        <v>0</v>
      </c>
    </row>
    <row r="8493" spans="10:13" ht="14.4" hidden="1" x14ac:dyDescent="0.3">
      <c r="J8493" s="137">
        <v>1675</v>
      </c>
      <c r="K8493" s="137">
        <v>1675</v>
      </c>
      <c r="L8493" s="137">
        <v>0</v>
      </c>
      <c r="M8493" s="137">
        <v>0</v>
      </c>
    </row>
    <row r="8494" spans="10:13" ht="14.4" hidden="1" x14ac:dyDescent="0.3">
      <c r="J8494" s="137">
        <v>3953</v>
      </c>
      <c r="K8494" s="137">
        <v>3953</v>
      </c>
      <c r="L8494" s="137">
        <v>0</v>
      </c>
      <c r="M8494" s="137">
        <v>0</v>
      </c>
    </row>
    <row r="8495" spans="10:13" ht="14.4" hidden="1" x14ac:dyDescent="0.3">
      <c r="J8495" s="137">
        <v>636.5</v>
      </c>
      <c r="K8495" s="137">
        <v>636.5</v>
      </c>
      <c r="L8495" s="137">
        <v>0</v>
      </c>
      <c r="M8495" s="137">
        <v>0</v>
      </c>
    </row>
    <row r="8496" spans="10:13" ht="14.4" hidden="1" x14ac:dyDescent="0.3">
      <c r="J8496" s="137">
        <v>1943</v>
      </c>
      <c r="K8496" s="137">
        <v>1943</v>
      </c>
      <c r="L8496" s="137">
        <v>0</v>
      </c>
      <c r="M8496" s="137">
        <v>0</v>
      </c>
    </row>
    <row r="8497" spans="10:13" ht="14.4" hidden="1" x14ac:dyDescent="0.3">
      <c r="J8497" s="137">
        <v>4020</v>
      </c>
      <c r="K8497" s="137">
        <v>4020</v>
      </c>
      <c r="L8497" s="137">
        <v>0</v>
      </c>
      <c r="M8497" s="137">
        <v>0</v>
      </c>
    </row>
    <row r="8498" spans="10:13" ht="14.4" hidden="1" x14ac:dyDescent="0.3">
      <c r="J8498" s="137">
        <v>402</v>
      </c>
      <c r="K8498" s="137">
        <v>402</v>
      </c>
      <c r="L8498" s="137">
        <v>0</v>
      </c>
      <c r="M8498" s="137">
        <v>0</v>
      </c>
    </row>
    <row r="8499" spans="10:13" ht="14.4" hidden="1" x14ac:dyDescent="0.3">
      <c r="J8499" s="137">
        <v>1306.5</v>
      </c>
      <c r="K8499" s="137">
        <v>1306.5</v>
      </c>
      <c r="L8499" s="137">
        <v>0</v>
      </c>
      <c r="M8499" s="137">
        <v>0</v>
      </c>
    </row>
    <row r="8500" spans="10:13" ht="14.4" hidden="1" x14ac:dyDescent="0.3">
      <c r="J8500" s="137">
        <v>368.5</v>
      </c>
      <c r="K8500" s="137">
        <v>368.5</v>
      </c>
      <c r="L8500" s="137">
        <v>0</v>
      </c>
      <c r="M8500" s="137">
        <v>0</v>
      </c>
    </row>
    <row r="8501" spans="10:13" ht="14.4" hidden="1" x14ac:dyDescent="0.3">
      <c r="J8501" s="137">
        <v>3048.5</v>
      </c>
      <c r="K8501" s="137">
        <v>3048.5</v>
      </c>
      <c r="L8501" s="137">
        <v>0</v>
      </c>
      <c r="M8501" s="137">
        <v>0</v>
      </c>
    </row>
    <row r="8502" spans="10:13" ht="14.4" hidden="1" x14ac:dyDescent="0.3">
      <c r="J8502" s="137">
        <v>140.4</v>
      </c>
      <c r="K8502" s="137">
        <v>117</v>
      </c>
      <c r="L8502" s="137">
        <v>0</v>
      </c>
      <c r="M8502" s="137">
        <v>23.4</v>
      </c>
    </row>
    <row r="8503" spans="10:13" ht="14.4" hidden="1" x14ac:dyDescent="0.3">
      <c r="J8503" s="137">
        <v>3362.13</v>
      </c>
      <c r="K8503" s="137">
        <v>1862.13</v>
      </c>
      <c r="L8503" s="137">
        <v>1500</v>
      </c>
      <c r="M8503" s="137">
        <v>0</v>
      </c>
    </row>
    <row r="8504" spans="10:13" ht="14.4" hidden="1" x14ac:dyDescent="0.3">
      <c r="J8504" s="137">
        <v>3454.8</v>
      </c>
      <c r="K8504" s="137">
        <v>2879</v>
      </c>
      <c r="L8504" s="137">
        <v>0</v>
      </c>
      <c r="M8504" s="137">
        <v>575.79999999999995</v>
      </c>
    </row>
    <row r="8505" spans="10:13" ht="14.4" hidden="1" x14ac:dyDescent="0.3">
      <c r="J8505" s="137">
        <v>6324.5</v>
      </c>
      <c r="K8505" s="137">
        <v>6324.5</v>
      </c>
      <c r="L8505" s="137">
        <v>0</v>
      </c>
      <c r="M8505" s="137">
        <v>0</v>
      </c>
    </row>
    <row r="8506" spans="10:13" ht="14.4" hidden="1" x14ac:dyDescent="0.3">
      <c r="J8506" s="137">
        <v>1698.6</v>
      </c>
      <c r="K8506" s="137">
        <v>1415.5</v>
      </c>
      <c r="L8506" s="137">
        <v>0</v>
      </c>
      <c r="M8506" s="137">
        <v>283.10000000000002</v>
      </c>
    </row>
    <row r="8507" spans="10:13" ht="14.4" hidden="1" x14ac:dyDescent="0.3">
      <c r="J8507" s="137">
        <v>1692</v>
      </c>
      <c r="K8507" s="137">
        <v>1692</v>
      </c>
      <c r="L8507" s="137">
        <v>0</v>
      </c>
      <c r="M8507" s="137">
        <v>0</v>
      </c>
    </row>
    <row r="8508" spans="10:13" ht="14.4" hidden="1" x14ac:dyDescent="0.3">
      <c r="J8508" s="137">
        <v>2823.5</v>
      </c>
      <c r="K8508" s="137">
        <v>2823.5</v>
      </c>
      <c r="L8508" s="137">
        <v>0</v>
      </c>
      <c r="M8508" s="137">
        <v>0</v>
      </c>
    </row>
    <row r="8509" spans="10:13" ht="14.4" hidden="1" x14ac:dyDescent="0.3">
      <c r="J8509" s="137">
        <v>3764.75</v>
      </c>
      <c r="K8509" s="137">
        <v>3764.75</v>
      </c>
      <c r="L8509" s="137">
        <v>0</v>
      </c>
      <c r="M8509" s="137">
        <v>0</v>
      </c>
    </row>
    <row r="8510" spans="10:13" ht="14.4" hidden="1" x14ac:dyDescent="0.3">
      <c r="J8510" s="137">
        <v>3968.88</v>
      </c>
      <c r="K8510" s="137">
        <v>3307.4</v>
      </c>
      <c r="L8510" s="137">
        <v>0</v>
      </c>
      <c r="M8510" s="137">
        <v>661.48</v>
      </c>
    </row>
    <row r="8511" spans="10:13" ht="14.4" hidden="1" x14ac:dyDescent="0.3">
      <c r="J8511" s="137">
        <v>900.5</v>
      </c>
      <c r="K8511" s="137">
        <v>900.5</v>
      </c>
      <c r="L8511" s="137">
        <v>0</v>
      </c>
      <c r="M8511" s="137">
        <v>0</v>
      </c>
    </row>
    <row r="8512" spans="10:13" ht="14.4" hidden="1" x14ac:dyDescent="0.3">
      <c r="J8512" s="137">
        <v>2907</v>
      </c>
      <c r="K8512" s="137">
        <v>3097.5</v>
      </c>
      <c r="L8512" s="137">
        <v>0</v>
      </c>
      <c r="M8512" s="137">
        <v>-190.5</v>
      </c>
    </row>
    <row r="8513" spans="10:13" ht="14.4" hidden="1" x14ac:dyDescent="0.3">
      <c r="J8513" s="137">
        <v>4692.5</v>
      </c>
      <c r="K8513" s="137">
        <v>5000</v>
      </c>
      <c r="L8513" s="137">
        <v>0</v>
      </c>
      <c r="M8513" s="137">
        <v>-307.5</v>
      </c>
    </row>
    <row r="8514" spans="10:13" ht="14.4" hidden="1" x14ac:dyDescent="0.3">
      <c r="J8514" s="137">
        <v>4611.32</v>
      </c>
      <c r="K8514" s="137">
        <v>4913.5</v>
      </c>
      <c r="L8514" s="137">
        <v>0</v>
      </c>
      <c r="M8514" s="137">
        <v>-302.18</v>
      </c>
    </row>
    <row r="8515" spans="10:13" ht="14.4" hidden="1" x14ac:dyDescent="0.3">
      <c r="J8515" s="137">
        <v>3749.31</v>
      </c>
      <c r="K8515" s="137">
        <v>3995</v>
      </c>
      <c r="L8515" s="137">
        <v>0</v>
      </c>
      <c r="M8515" s="137">
        <v>-245.69</v>
      </c>
    </row>
    <row r="8516" spans="10:13" ht="14.4" hidden="1" x14ac:dyDescent="0.3">
      <c r="J8516" s="137">
        <v>4500</v>
      </c>
      <c r="K8516" s="137">
        <v>4467</v>
      </c>
      <c r="L8516" s="137">
        <v>33</v>
      </c>
      <c r="M8516" s="137">
        <v>0</v>
      </c>
    </row>
    <row r="8517" spans="10:13" ht="14.4" hidden="1" x14ac:dyDescent="0.3">
      <c r="J8517" s="137">
        <v>555</v>
      </c>
      <c r="K8517" s="137">
        <v>555</v>
      </c>
      <c r="L8517" s="137">
        <v>0</v>
      </c>
      <c r="M8517" s="137">
        <v>0</v>
      </c>
    </row>
    <row r="8518" spans="10:13" ht="14.4" hidden="1" x14ac:dyDescent="0.3">
      <c r="J8518" s="137">
        <v>1134.5999999999999</v>
      </c>
      <c r="K8518" s="137">
        <v>945.5</v>
      </c>
      <c r="L8518" s="137">
        <v>0</v>
      </c>
      <c r="M8518" s="137">
        <v>189.1</v>
      </c>
    </row>
    <row r="8519" spans="10:13" ht="14.4" hidden="1" x14ac:dyDescent="0.3">
      <c r="J8519" s="137">
        <v>1134.5999999999999</v>
      </c>
      <c r="K8519" s="137">
        <v>945.5</v>
      </c>
      <c r="L8519" s="137">
        <v>0</v>
      </c>
      <c r="M8519" s="137">
        <v>189.1</v>
      </c>
    </row>
    <row r="8520" spans="10:13" ht="14.4" hidden="1" x14ac:dyDescent="0.3">
      <c r="J8520" s="137">
        <v>962.5</v>
      </c>
      <c r="K8520" s="137">
        <v>962.5</v>
      </c>
      <c r="L8520" s="137">
        <v>0</v>
      </c>
      <c r="M8520" s="137">
        <v>0</v>
      </c>
    </row>
    <row r="8521" spans="10:13" ht="14.4" hidden="1" x14ac:dyDescent="0.3">
      <c r="J8521" s="137">
        <v>3532.99</v>
      </c>
      <c r="K8521" s="137">
        <v>2748.5</v>
      </c>
      <c r="L8521" s="137">
        <v>195.66</v>
      </c>
      <c r="M8521" s="137">
        <v>588.83000000000004</v>
      </c>
    </row>
    <row r="8522" spans="10:13" ht="14.4" hidden="1" x14ac:dyDescent="0.3">
      <c r="J8522" s="137">
        <v>11805.6</v>
      </c>
      <c r="K8522" s="137">
        <v>9838</v>
      </c>
      <c r="L8522" s="137">
        <v>0</v>
      </c>
      <c r="M8522" s="137">
        <v>1967.6</v>
      </c>
    </row>
    <row r="8523" spans="10:13" ht="14.4" hidden="1" x14ac:dyDescent="0.3">
      <c r="J8523" s="137">
        <v>2344.8000000000002</v>
      </c>
      <c r="K8523" s="137">
        <v>1954</v>
      </c>
      <c r="L8523" s="137">
        <v>0</v>
      </c>
      <c r="M8523" s="137">
        <v>390.8</v>
      </c>
    </row>
    <row r="8524" spans="10:13" ht="14.4" hidden="1" x14ac:dyDescent="0.3">
      <c r="J8524" s="137">
        <v>4200</v>
      </c>
      <c r="K8524" s="137">
        <v>3500</v>
      </c>
      <c r="L8524" s="137">
        <v>700</v>
      </c>
      <c r="M8524" s="137">
        <v>0</v>
      </c>
    </row>
    <row r="8525" spans="10:13" ht="14.4" hidden="1" x14ac:dyDescent="0.3">
      <c r="J8525" s="137">
        <v>2920.5</v>
      </c>
      <c r="K8525" s="137">
        <v>2920.5</v>
      </c>
      <c r="L8525" s="137">
        <v>0</v>
      </c>
      <c r="M8525" s="137">
        <v>0</v>
      </c>
    </row>
    <row r="8526" spans="10:13" ht="14.4" hidden="1" x14ac:dyDescent="0.3">
      <c r="J8526" s="137">
        <v>11327.4</v>
      </c>
      <c r="K8526" s="137">
        <v>9439.5</v>
      </c>
      <c r="L8526" s="137">
        <v>0</v>
      </c>
      <c r="M8526" s="137">
        <v>1887.9</v>
      </c>
    </row>
    <row r="8527" spans="10:13" ht="14.4" hidden="1" x14ac:dyDescent="0.3">
      <c r="J8527" s="137">
        <v>4439</v>
      </c>
      <c r="K8527" s="137">
        <v>4439</v>
      </c>
      <c r="L8527" s="137">
        <v>0</v>
      </c>
      <c r="M8527" s="137">
        <v>0</v>
      </c>
    </row>
    <row r="8528" spans="10:13" ht="14.4" hidden="1" x14ac:dyDescent="0.3">
      <c r="J8528" s="137">
        <v>500</v>
      </c>
      <c r="K8528" s="137">
        <v>500</v>
      </c>
      <c r="L8528" s="137">
        <v>0</v>
      </c>
      <c r="M8528" s="137">
        <v>0</v>
      </c>
    </row>
    <row r="8529" spans="10:13" ht="14.4" hidden="1" x14ac:dyDescent="0.3">
      <c r="J8529" s="137">
        <v>1000</v>
      </c>
      <c r="K8529" s="137">
        <v>1000</v>
      </c>
      <c r="L8529" s="137">
        <v>0</v>
      </c>
      <c r="M8529" s="137">
        <v>0</v>
      </c>
    </row>
    <row r="8530" spans="10:13" ht="14.4" hidden="1" x14ac:dyDescent="0.3">
      <c r="J8530" s="137">
        <v>5000</v>
      </c>
      <c r="K8530" s="137">
        <v>4032.26</v>
      </c>
      <c r="L8530" s="137">
        <v>0</v>
      </c>
      <c r="M8530" s="137">
        <v>967.74</v>
      </c>
    </row>
    <row r="8531" spans="10:13" ht="14.4" hidden="1" x14ac:dyDescent="0.3">
      <c r="J8531" s="137">
        <v>646.83000000000004</v>
      </c>
      <c r="K8531" s="137">
        <v>306.8</v>
      </c>
      <c r="L8531" s="137">
        <v>340.03</v>
      </c>
      <c r="M8531" s="137">
        <v>0</v>
      </c>
    </row>
    <row r="8532" spans="10:13" ht="14.4" hidden="1" x14ac:dyDescent="0.3">
      <c r="J8532" s="137">
        <v>3760.44</v>
      </c>
      <c r="K8532" s="137">
        <v>0</v>
      </c>
      <c r="L8532" s="137">
        <v>3760.44</v>
      </c>
      <c r="M8532" s="137">
        <v>0</v>
      </c>
    </row>
    <row r="8533" spans="10:13" ht="14.4" hidden="1" x14ac:dyDescent="0.3">
      <c r="J8533" s="137">
        <v>13363.59</v>
      </c>
      <c r="K8533" s="137">
        <v>0</v>
      </c>
      <c r="L8533" s="137">
        <v>13363.59</v>
      </c>
      <c r="M8533" s="137">
        <v>0</v>
      </c>
    </row>
    <row r="8534" spans="10:13" ht="14.4" hidden="1" x14ac:dyDescent="0.3">
      <c r="J8534" s="137">
        <v>9250</v>
      </c>
      <c r="K8534" s="137">
        <v>9250</v>
      </c>
      <c r="L8534" s="137">
        <v>0</v>
      </c>
      <c r="M8534" s="137">
        <v>0</v>
      </c>
    </row>
    <row r="8535" spans="10:13" ht="14.4" hidden="1" x14ac:dyDescent="0.3">
      <c r="J8535" s="137">
        <v>719.17</v>
      </c>
      <c r="K8535" s="137">
        <v>662.11</v>
      </c>
      <c r="L8535" s="137">
        <v>0</v>
      </c>
      <c r="M8535" s="137">
        <v>57.06</v>
      </c>
    </row>
    <row r="8536" spans="10:13" ht="14.4" hidden="1" x14ac:dyDescent="0.3">
      <c r="J8536" s="137">
        <v>213.35</v>
      </c>
      <c r="K8536" s="137">
        <v>0</v>
      </c>
      <c r="L8536" s="137">
        <v>0</v>
      </c>
      <c r="M8536" s="137">
        <v>213.35</v>
      </c>
    </row>
    <row r="8537" spans="10:13" ht="14.4" hidden="1" x14ac:dyDescent="0.3">
      <c r="J8537" s="137">
        <v>907.52</v>
      </c>
      <c r="K8537" s="137">
        <v>300.05</v>
      </c>
      <c r="L8537" s="137">
        <v>607.47</v>
      </c>
      <c r="M8537" s="137">
        <v>0</v>
      </c>
    </row>
    <row r="8538" spans="10:13" ht="14.4" hidden="1" x14ac:dyDescent="0.3">
      <c r="J8538" s="137">
        <v>3146</v>
      </c>
      <c r="K8538" s="137">
        <v>3146</v>
      </c>
      <c r="L8538" s="137">
        <v>0</v>
      </c>
      <c r="M8538" s="137">
        <v>0</v>
      </c>
    </row>
    <row r="8539" spans="10:13" ht="14.4" hidden="1" x14ac:dyDescent="0.3">
      <c r="J8539" s="137">
        <v>5362.5</v>
      </c>
      <c r="K8539" s="137">
        <v>5362.5</v>
      </c>
      <c r="L8539" s="137">
        <v>0</v>
      </c>
      <c r="M8539" s="137">
        <v>0</v>
      </c>
    </row>
    <row r="8540" spans="10:13" ht="14.4" hidden="1" x14ac:dyDescent="0.3">
      <c r="J8540" s="137">
        <v>33361.199999999997</v>
      </c>
      <c r="K8540" s="137">
        <v>33361.199999999997</v>
      </c>
      <c r="L8540" s="137">
        <v>0</v>
      </c>
      <c r="M8540" s="137">
        <v>0</v>
      </c>
    </row>
    <row r="8541" spans="10:13" ht="14.4" hidden="1" x14ac:dyDescent="0.3">
      <c r="J8541" s="137">
        <v>2737.8</v>
      </c>
      <c r="K8541" s="137">
        <v>2737.8</v>
      </c>
      <c r="L8541" s="137">
        <v>0</v>
      </c>
      <c r="M8541" s="137">
        <v>0</v>
      </c>
    </row>
    <row r="8542" spans="10:13" ht="14.4" hidden="1" x14ac:dyDescent="0.3">
      <c r="J8542" s="137">
        <v>7265.7</v>
      </c>
      <c r="K8542" s="137">
        <v>7265.7</v>
      </c>
      <c r="L8542" s="137">
        <v>0</v>
      </c>
      <c r="M8542" s="137">
        <v>0</v>
      </c>
    </row>
    <row r="8543" spans="10:13" ht="14.4" hidden="1" x14ac:dyDescent="0.3">
      <c r="J8543" s="137">
        <v>1538.76</v>
      </c>
      <c r="K8543" s="137">
        <v>0</v>
      </c>
      <c r="L8543" s="137">
        <v>1538.76</v>
      </c>
      <c r="M8543" s="137">
        <v>0</v>
      </c>
    </row>
    <row r="8544" spans="10:13" ht="14.4" hidden="1" x14ac:dyDescent="0.3">
      <c r="J8544" s="137">
        <v>19515.599999999999</v>
      </c>
      <c r="K8544" s="137">
        <v>19515.599999999999</v>
      </c>
      <c r="L8544" s="137">
        <v>0</v>
      </c>
      <c r="M8544" s="137">
        <v>0</v>
      </c>
    </row>
    <row r="8545" spans="10:13" ht="14.4" hidden="1" x14ac:dyDescent="0.3">
      <c r="J8545" s="137">
        <v>2835</v>
      </c>
      <c r="K8545" s="137">
        <v>2835</v>
      </c>
      <c r="L8545" s="137">
        <v>0</v>
      </c>
      <c r="M8545" s="137">
        <v>0</v>
      </c>
    </row>
    <row r="8546" spans="10:13" ht="14.4" hidden="1" x14ac:dyDescent="0.3">
      <c r="J8546" s="137">
        <v>7581.6</v>
      </c>
      <c r="K8546" s="137">
        <v>7581.6</v>
      </c>
      <c r="L8546" s="137">
        <v>0</v>
      </c>
      <c r="M8546" s="137">
        <v>0</v>
      </c>
    </row>
    <row r="8547" spans="10:13" ht="14.4" hidden="1" x14ac:dyDescent="0.3">
      <c r="J8547" s="137">
        <v>5175</v>
      </c>
      <c r="K8547" s="137">
        <v>5175</v>
      </c>
      <c r="L8547" s="137">
        <v>0</v>
      </c>
      <c r="M8547" s="137">
        <v>0</v>
      </c>
    </row>
    <row r="8548" spans="10:13" ht="14.4" hidden="1" x14ac:dyDescent="0.3">
      <c r="J8548" s="137">
        <v>25572.14</v>
      </c>
      <c r="K8548" s="137">
        <v>14157</v>
      </c>
      <c r="L8548" s="137">
        <v>11415.14</v>
      </c>
      <c r="M8548" s="137">
        <v>0</v>
      </c>
    </row>
    <row r="8549" spans="10:13" ht="14.4" hidden="1" x14ac:dyDescent="0.3">
      <c r="J8549" s="137">
        <v>18097.099999999999</v>
      </c>
      <c r="K8549" s="137">
        <v>19283</v>
      </c>
      <c r="L8549" s="137">
        <v>0</v>
      </c>
      <c r="M8549" s="137">
        <v>-1185.9000000000001</v>
      </c>
    </row>
    <row r="8550" spans="10:13" ht="14.4" hidden="1" x14ac:dyDescent="0.3">
      <c r="J8550" s="137">
        <v>62.12</v>
      </c>
      <c r="K8550" s="137">
        <v>0</v>
      </c>
      <c r="L8550" s="137">
        <v>62.12</v>
      </c>
      <c r="M8550" s="137">
        <v>0</v>
      </c>
    </row>
    <row r="8551" spans="10:13" ht="14.4" hidden="1" x14ac:dyDescent="0.3">
      <c r="J8551" s="137">
        <v>457474.43</v>
      </c>
      <c r="K8551" s="137">
        <v>456532.65</v>
      </c>
      <c r="L8551" s="137">
        <v>941.78</v>
      </c>
      <c r="M8551" s="137">
        <v>0</v>
      </c>
    </row>
    <row r="8552" spans="10:13" ht="14.4" hidden="1" x14ac:dyDescent="0.3">
      <c r="J8552" s="137">
        <v>1965.78</v>
      </c>
      <c r="K8552" s="137">
        <v>0</v>
      </c>
      <c r="L8552" s="137">
        <v>1965.78</v>
      </c>
      <c r="M8552" s="137">
        <v>0</v>
      </c>
    </row>
    <row r="8553" spans="10:13" ht="14.4" hidden="1" x14ac:dyDescent="0.3">
      <c r="J8553" s="137">
        <v>4692.5</v>
      </c>
      <c r="K8553" s="137">
        <v>5000</v>
      </c>
      <c r="L8553" s="137">
        <v>0</v>
      </c>
      <c r="M8553" s="137">
        <v>-307.5</v>
      </c>
    </row>
    <row r="8554" spans="10:13" ht="14.4" hidden="1" x14ac:dyDescent="0.3">
      <c r="J8554" s="137">
        <v>4692.5</v>
      </c>
      <c r="K8554" s="137">
        <v>5000</v>
      </c>
      <c r="L8554" s="137">
        <v>0</v>
      </c>
      <c r="M8554" s="137">
        <v>-307.5</v>
      </c>
    </row>
    <row r="8555" spans="10:13" ht="14.4" hidden="1" x14ac:dyDescent="0.3">
      <c r="J8555" s="137">
        <v>21820.1</v>
      </c>
      <c r="K8555" s="137">
        <v>20585</v>
      </c>
      <c r="L8555" s="137">
        <v>0</v>
      </c>
      <c r="M8555" s="137">
        <v>1235.0999999999999</v>
      </c>
    </row>
    <row r="8556" spans="10:13" ht="14.4" hidden="1" x14ac:dyDescent="0.3">
      <c r="J8556" s="137">
        <v>2815.5</v>
      </c>
      <c r="K8556" s="137">
        <v>3000</v>
      </c>
      <c r="L8556" s="137">
        <v>0</v>
      </c>
      <c r="M8556" s="137">
        <v>-184.5</v>
      </c>
    </row>
    <row r="8557" spans="10:13" ht="14.4" hidden="1" x14ac:dyDescent="0.3">
      <c r="J8557" s="137">
        <v>4692.5</v>
      </c>
      <c r="K8557" s="137">
        <v>5000</v>
      </c>
      <c r="L8557" s="137">
        <v>0</v>
      </c>
      <c r="M8557" s="137">
        <v>-307.5</v>
      </c>
    </row>
    <row r="8558" spans="10:13" ht="14.4" hidden="1" x14ac:dyDescent="0.3">
      <c r="J8558" s="137">
        <v>4692.5</v>
      </c>
      <c r="K8558" s="137">
        <v>5000</v>
      </c>
      <c r="L8558" s="137">
        <v>0</v>
      </c>
      <c r="M8558" s="137">
        <v>-307.5</v>
      </c>
    </row>
    <row r="8559" spans="10:13" ht="14.4" hidden="1" x14ac:dyDescent="0.3">
      <c r="J8559" s="137">
        <v>10053.049999999999</v>
      </c>
      <c r="K8559" s="137">
        <v>5551.17</v>
      </c>
      <c r="L8559" s="137">
        <v>3698.53</v>
      </c>
      <c r="M8559" s="137">
        <v>803.35</v>
      </c>
    </row>
    <row r="8560" spans="10:13" ht="14.4" hidden="1" x14ac:dyDescent="0.3">
      <c r="J8560" s="137">
        <v>2200</v>
      </c>
      <c r="K8560" s="137">
        <v>2182</v>
      </c>
      <c r="L8560" s="137">
        <v>18</v>
      </c>
      <c r="M8560" s="137">
        <v>0</v>
      </c>
    </row>
    <row r="8561" spans="10:13" ht="14.4" hidden="1" x14ac:dyDescent="0.3">
      <c r="J8561" s="137">
        <v>1237.5</v>
      </c>
      <c r="K8561" s="137">
        <v>1237.5</v>
      </c>
      <c r="L8561" s="137">
        <v>0</v>
      </c>
      <c r="M8561" s="137">
        <v>0</v>
      </c>
    </row>
    <row r="8562" spans="10:13" ht="14.4" hidden="1" x14ac:dyDescent="0.3">
      <c r="J8562" s="137">
        <v>4000</v>
      </c>
      <c r="K8562" s="137">
        <v>4000</v>
      </c>
      <c r="L8562" s="137">
        <v>0</v>
      </c>
      <c r="M8562" s="137">
        <v>0</v>
      </c>
    </row>
    <row r="8563" spans="10:13" ht="14.4" hidden="1" x14ac:dyDescent="0.3">
      <c r="J8563" s="137">
        <v>5000</v>
      </c>
      <c r="K8563" s="137">
        <v>5000</v>
      </c>
      <c r="L8563" s="137">
        <v>0</v>
      </c>
      <c r="M8563" s="137">
        <v>0</v>
      </c>
    </row>
    <row r="8564" spans="10:13" ht="14.4" hidden="1" x14ac:dyDescent="0.3">
      <c r="J8564" s="137">
        <v>43400.24</v>
      </c>
      <c r="K8564" s="137">
        <v>8552</v>
      </c>
      <c r="L8564" s="137">
        <v>34848.239999999998</v>
      </c>
      <c r="M8564" s="137">
        <v>0</v>
      </c>
    </row>
    <row r="8565" spans="10:13" ht="14.4" hidden="1" x14ac:dyDescent="0.3">
      <c r="J8565" s="137">
        <v>108</v>
      </c>
      <c r="K8565" s="137">
        <v>90</v>
      </c>
      <c r="L8565" s="137">
        <v>0</v>
      </c>
      <c r="M8565" s="137">
        <v>18</v>
      </c>
    </row>
    <row r="8566" spans="10:13" ht="14.4" hidden="1" x14ac:dyDescent="0.3">
      <c r="J8566" s="137">
        <v>15363.02</v>
      </c>
      <c r="K8566" s="137">
        <v>12493</v>
      </c>
      <c r="L8566" s="137">
        <v>309.52</v>
      </c>
      <c r="M8566" s="137">
        <v>2560.5</v>
      </c>
    </row>
    <row r="8567" spans="10:13" ht="14.4" hidden="1" x14ac:dyDescent="0.3">
      <c r="J8567" s="137">
        <v>4562.76</v>
      </c>
      <c r="K8567" s="137">
        <v>3992.5</v>
      </c>
      <c r="L8567" s="137">
        <v>570.26</v>
      </c>
      <c r="M8567" s="137">
        <v>0</v>
      </c>
    </row>
    <row r="8568" spans="10:13" ht="14.4" hidden="1" x14ac:dyDescent="0.3">
      <c r="J8568" s="137">
        <v>20000</v>
      </c>
      <c r="K8568" s="137">
        <v>20000</v>
      </c>
      <c r="L8568" s="137">
        <v>0</v>
      </c>
      <c r="M8568" s="137">
        <v>0</v>
      </c>
    </row>
    <row r="8569" spans="10:13" ht="14.4" hidden="1" x14ac:dyDescent="0.3">
      <c r="J8569" s="137">
        <v>39610</v>
      </c>
      <c r="K8569" s="137">
        <v>39610</v>
      </c>
      <c r="L8569" s="137">
        <v>0</v>
      </c>
      <c r="M8569" s="137">
        <v>0</v>
      </c>
    </row>
    <row r="8570" spans="10:13" ht="14.4" hidden="1" x14ac:dyDescent="0.3">
      <c r="J8570" s="137">
        <v>3571.77</v>
      </c>
      <c r="K8570" s="137">
        <v>3560.26</v>
      </c>
      <c r="L8570" s="137">
        <v>11.51</v>
      </c>
      <c r="M8570" s="137">
        <v>0</v>
      </c>
    </row>
    <row r="8571" spans="10:13" ht="14.4" hidden="1" x14ac:dyDescent="0.3">
      <c r="J8571" s="137">
        <v>16128</v>
      </c>
      <c r="K8571" s="137">
        <v>16128</v>
      </c>
      <c r="L8571" s="137">
        <v>0</v>
      </c>
      <c r="M8571" s="137">
        <v>0</v>
      </c>
    </row>
    <row r="8572" spans="10:13" ht="14.4" hidden="1" x14ac:dyDescent="0.3">
      <c r="J8572" s="137">
        <v>6275</v>
      </c>
      <c r="K8572" s="137">
        <v>6275</v>
      </c>
      <c r="L8572" s="137">
        <v>0</v>
      </c>
      <c r="M8572" s="137">
        <v>0</v>
      </c>
    </row>
    <row r="8573" spans="10:13" ht="14.4" hidden="1" x14ac:dyDescent="0.3">
      <c r="J8573" s="137">
        <v>1434.81</v>
      </c>
      <c r="K8573" s="137">
        <v>1420.75</v>
      </c>
      <c r="L8573" s="137">
        <v>14.06</v>
      </c>
      <c r="M8573" s="137">
        <v>0</v>
      </c>
    </row>
    <row r="8574" spans="10:13" ht="14.4" hidden="1" x14ac:dyDescent="0.3">
      <c r="J8574" s="137">
        <v>43619.07</v>
      </c>
      <c r="K8574" s="137">
        <v>41514</v>
      </c>
      <c r="L8574" s="137">
        <v>29.37</v>
      </c>
      <c r="M8574" s="137">
        <v>2075.6999999999998</v>
      </c>
    </row>
    <row r="8575" spans="10:13" ht="14.4" hidden="1" x14ac:dyDescent="0.3">
      <c r="J8575" s="137">
        <v>396</v>
      </c>
      <c r="K8575" s="137">
        <v>396</v>
      </c>
      <c r="L8575" s="137">
        <v>0</v>
      </c>
      <c r="M8575" s="137">
        <v>0</v>
      </c>
    </row>
    <row r="8576" spans="10:13" ht="14.4" hidden="1" x14ac:dyDescent="0.3">
      <c r="J8576" s="137">
        <v>3500</v>
      </c>
      <c r="K8576" s="137">
        <v>3500</v>
      </c>
      <c r="L8576" s="137">
        <v>0</v>
      </c>
      <c r="M8576" s="137">
        <v>0</v>
      </c>
    </row>
    <row r="8577" spans="10:13" ht="14.4" hidden="1" x14ac:dyDescent="0.3">
      <c r="J8577" s="137">
        <v>3326.4</v>
      </c>
      <c r="K8577" s="137">
        <v>2772</v>
      </c>
      <c r="L8577" s="137">
        <v>0</v>
      </c>
      <c r="M8577" s="137">
        <v>554.4</v>
      </c>
    </row>
    <row r="8578" spans="10:13" ht="14.4" hidden="1" x14ac:dyDescent="0.3">
      <c r="J8578" s="137">
        <v>3584.89</v>
      </c>
      <c r="K8578" s="137">
        <v>3501</v>
      </c>
      <c r="L8578" s="137">
        <v>83.89</v>
      </c>
      <c r="M8578" s="137">
        <v>0</v>
      </c>
    </row>
    <row r="8579" spans="10:13" ht="14.4" hidden="1" x14ac:dyDescent="0.3">
      <c r="J8579" s="137">
        <v>10920.5</v>
      </c>
      <c r="K8579" s="137">
        <v>10920.5</v>
      </c>
      <c r="L8579" s="137">
        <v>0</v>
      </c>
      <c r="M8579" s="137">
        <v>0</v>
      </c>
    </row>
    <row r="8580" spans="10:13" ht="14.4" hidden="1" x14ac:dyDescent="0.3">
      <c r="J8580" s="137">
        <v>1258</v>
      </c>
      <c r="K8580" s="137">
        <v>1258</v>
      </c>
      <c r="L8580" s="137">
        <v>0</v>
      </c>
      <c r="M8580" s="137">
        <v>0</v>
      </c>
    </row>
    <row r="8581" spans="10:13" ht="14.4" hidden="1" x14ac:dyDescent="0.3">
      <c r="J8581" s="137">
        <v>12114.78</v>
      </c>
      <c r="K8581" s="137">
        <v>6089.5</v>
      </c>
      <c r="L8581" s="137">
        <v>6025.28</v>
      </c>
      <c r="M8581" s="137">
        <v>0</v>
      </c>
    </row>
    <row r="8582" spans="10:13" ht="14.4" hidden="1" x14ac:dyDescent="0.3">
      <c r="J8582" s="137">
        <v>2405.9699999999998</v>
      </c>
      <c r="K8582" s="137">
        <v>2291.4</v>
      </c>
      <c r="L8582" s="137">
        <v>0</v>
      </c>
      <c r="M8582" s="137">
        <v>114.57</v>
      </c>
    </row>
    <row r="8583" spans="10:13" ht="14.4" hidden="1" x14ac:dyDescent="0.3">
      <c r="J8583" s="137">
        <v>9468</v>
      </c>
      <c r="K8583" s="137">
        <v>9468</v>
      </c>
      <c r="L8583" s="137">
        <v>0</v>
      </c>
      <c r="M8583" s="137">
        <v>0</v>
      </c>
    </row>
    <row r="8584" spans="10:13" ht="14.4" hidden="1" x14ac:dyDescent="0.3">
      <c r="J8584" s="137">
        <v>6500</v>
      </c>
      <c r="K8584" s="137">
        <v>6500</v>
      </c>
      <c r="L8584" s="137">
        <v>0</v>
      </c>
      <c r="M8584" s="137">
        <v>0</v>
      </c>
    </row>
    <row r="8585" spans="10:13" ht="14.4" hidden="1" x14ac:dyDescent="0.3">
      <c r="J8585" s="137">
        <v>3293.5</v>
      </c>
      <c r="K8585" s="137">
        <v>3293.5</v>
      </c>
      <c r="L8585" s="137">
        <v>0</v>
      </c>
      <c r="M8585" s="137">
        <v>0</v>
      </c>
    </row>
    <row r="8586" spans="10:13" ht="14.4" hidden="1" x14ac:dyDescent="0.3">
      <c r="J8586" s="137">
        <v>1151</v>
      </c>
      <c r="K8586" s="137">
        <v>1151</v>
      </c>
      <c r="L8586" s="137">
        <v>0</v>
      </c>
      <c r="M8586" s="137">
        <v>0</v>
      </c>
    </row>
    <row r="8587" spans="10:13" ht="14.4" hidden="1" x14ac:dyDescent="0.3">
      <c r="J8587" s="137">
        <v>3262.63</v>
      </c>
      <c r="K8587" s="137">
        <v>3009.48</v>
      </c>
      <c r="L8587" s="137">
        <v>0</v>
      </c>
      <c r="M8587" s="137">
        <v>253.15</v>
      </c>
    </row>
    <row r="8588" spans="10:13" ht="14.4" hidden="1" x14ac:dyDescent="0.3">
      <c r="J8588" s="137">
        <v>1600</v>
      </c>
      <c r="K8588" s="137">
        <v>1600</v>
      </c>
      <c r="L8588" s="137">
        <v>0</v>
      </c>
      <c r="M8588" s="137">
        <v>0</v>
      </c>
    </row>
    <row r="8589" spans="10:13" ht="14.4" hidden="1" x14ac:dyDescent="0.3">
      <c r="J8589" s="137">
        <v>3950.86</v>
      </c>
      <c r="K8589" s="137">
        <v>3950.86</v>
      </c>
      <c r="L8589" s="137">
        <v>0</v>
      </c>
      <c r="M8589" s="137">
        <v>0</v>
      </c>
    </row>
    <row r="8590" spans="10:13" ht="14.4" hidden="1" x14ac:dyDescent="0.3">
      <c r="J8590" s="137">
        <v>438</v>
      </c>
      <c r="K8590" s="137">
        <v>438</v>
      </c>
      <c r="L8590" s="137">
        <v>0</v>
      </c>
      <c r="M8590" s="137">
        <v>0</v>
      </c>
    </row>
    <row r="8591" spans="10:13" ht="14.4" hidden="1" x14ac:dyDescent="0.3">
      <c r="J8591" s="137">
        <v>657</v>
      </c>
      <c r="K8591" s="137">
        <v>657</v>
      </c>
      <c r="L8591" s="137">
        <v>0</v>
      </c>
      <c r="M8591" s="137">
        <v>0</v>
      </c>
    </row>
    <row r="8592" spans="10:13" ht="14.4" hidden="1" x14ac:dyDescent="0.3">
      <c r="J8592" s="137">
        <v>28579.82</v>
      </c>
      <c r="K8592" s="137">
        <v>28575.5</v>
      </c>
      <c r="L8592" s="137">
        <v>4.32</v>
      </c>
      <c r="M8592" s="137">
        <v>0</v>
      </c>
    </row>
    <row r="8593" spans="10:13" ht="14.4" hidden="1" x14ac:dyDescent="0.3">
      <c r="J8593" s="137">
        <v>2175</v>
      </c>
      <c r="K8593" s="137">
        <v>2175</v>
      </c>
      <c r="L8593" s="137">
        <v>0</v>
      </c>
      <c r="M8593" s="137">
        <v>0</v>
      </c>
    </row>
    <row r="8594" spans="10:13" ht="14.4" hidden="1" x14ac:dyDescent="0.3">
      <c r="J8594" s="137">
        <v>14461.5</v>
      </c>
      <c r="K8594" s="137">
        <v>12827.5</v>
      </c>
      <c r="L8594" s="137">
        <v>1634</v>
      </c>
      <c r="M8594" s="137">
        <v>0</v>
      </c>
    </row>
    <row r="8595" spans="10:13" ht="14.4" hidden="1" x14ac:dyDescent="0.3">
      <c r="J8595" s="137">
        <v>5187.6000000000004</v>
      </c>
      <c r="K8595" s="137">
        <v>4716</v>
      </c>
      <c r="L8595" s="137">
        <v>0</v>
      </c>
      <c r="M8595" s="137">
        <v>471.6</v>
      </c>
    </row>
    <row r="8596" spans="10:13" ht="14.4" hidden="1" x14ac:dyDescent="0.3">
      <c r="J8596" s="137">
        <v>930391.5</v>
      </c>
      <c r="K8596" s="137">
        <v>227297.5</v>
      </c>
      <c r="L8596" s="137">
        <v>703094</v>
      </c>
      <c r="M8596" s="137">
        <v>0</v>
      </c>
    </row>
    <row r="8597" spans="10:13" ht="14.4" hidden="1" x14ac:dyDescent="0.3">
      <c r="J8597" s="137">
        <v>223000</v>
      </c>
      <c r="K8597" s="137">
        <v>0</v>
      </c>
      <c r="L8597" s="137">
        <v>223000</v>
      </c>
      <c r="M8597" s="137">
        <v>0</v>
      </c>
    </row>
    <row r="8598" spans="10:13" ht="14.4" hidden="1" x14ac:dyDescent="0.3">
      <c r="J8598" s="137">
        <v>27994.5</v>
      </c>
      <c r="K8598" s="137">
        <v>27994.5</v>
      </c>
      <c r="L8598" s="137">
        <v>0</v>
      </c>
      <c r="M8598" s="137">
        <v>0</v>
      </c>
    </row>
    <row r="8599" spans="10:13" ht="14.4" hidden="1" x14ac:dyDescent="0.3">
      <c r="J8599" s="137">
        <v>564</v>
      </c>
      <c r="K8599" s="137">
        <v>564</v>
      </c>
      <c r="L8599" s="137">
        <v>0</v>
      </c>
      <c r="M8599" s="137">
        <v>0</v>
      </c>
    </row>
    <row r="8600" spans="10:13" ht="14.4" hidden="1" x14ac:dyDescent="0.3">
      <c r="J8600" s="137">
        <v>1542.8</v>
      </c>
      <c r="K8600" s="137">
        <v>1469.33</v>
      </c>
      <c r="L8600" s="137">
        <v>0</v>
      </c>
      <c r="M8600" s="137">
        <v>73.47</v>
      </c>
    </row>
    <row r="8601" spans="10:13" ht="14.4" hidden="1" x14ac:dyDescent="0.3">
      <c r="J8601" s="137">
        <v>22560</v>
      </c>
      <c r="K8601" s="137">
        <v>18800</v>
      </c>
      <c r="L8601" s="137">
        <v>0</v>
      </c>
      <c r="M8601" s="137">
        <v>3760</v>
      </c>
    </row>
    <row r="8602" spans="10:13" ht="14.4" hidden="1" x14ac:dyDescent="0.3">
      <c r="J8602" s="137">
        <v>647.87</v>
      </c>
      <c r="K8602" s="137">
        <v>539.89</v>
      </c>
      <c r="L8602" s="137">
        <v>0</v>
      </c>
      <c r="M8602" s="137">
        <v>107.98</v>
      </c>
    </row>
    <row r="8603" spans="10:13" ht="14.4" hidden="1" x14ac:dyDescent="0.3">
      <c r="J8603" s="137">
        <v>45197.25</v>
      </c>
      <c r="K8603" s="137">
        <v>36867.75</v>
      </c>
      <c r="L8603" s="137">
        <v>796.63</v>
      </c>
      <c r="M8603" s="137">
        <v>7532.87</v>
      </c>
    </row>
    <row r="8604" spans="10:13" ht="14.4" hidden="1" x14ac:dyDescent="0.3">
      <c r="J8604" s="137">
        <v>2467</v>
      </c>
      <c r="K8604" s="137">
        <v>2467</v>
      </c>
      <c r="L8604" s="137">
        <v>0</v>
      </c>
      <c r="M8604" s="137">
        <v>0</v>
      </c>
    </row>
    <row r="8605" spans="10:13" ht="14.4" hidden="1" x14ac:dyDescent="0.3">
      <c r="J8605" s="137">
        <v>6545.08</v>
      </c>
      <c r="K8605" s="137">
        <v>6024</v>
      </c>
      <c r="L8605" s="137">
        <v>150.6</v>
      </c>
      <c r="M8605" s="137">
        <v>370.48</v>
      </c>
    </row>
    <row r="8606" spans="10:13" ht="14.4" hidden="1" x14ac:dyDescent="0.3">
      <c r="J8606" s="137">
        <v>20000</v>
      </c>
      <c r="K8606" s="137">
        <v>20000</v>
      </c>
      <c r="L8606" s="137">
        <v>0</v>
      </c>
      <c r="M8606" s="137">
        <v>0</v>
      </c>
    </row>
    <row r="8607" spans="10:13" ht="14.4" hidden="1" x14ac:dyDescent="0.3">
      <c r="J8607" s="137">
        <v>616.32000000000005</v>
      </c>
      <c r="K8607" s="137">
        <v>613.63</v>
      </c>
      <c r="L8607" s="137">
        <v>2.69</v>
      </c>
      <c r="M8607" s="137">
        <v>0</v>
      </c>
    </row>
    <row r="8608" spans="10:13" ht="14.4" hidden="1" x14ac:dyDescent="0.3">
      <c r="J8608" s="137">
        <v>657.14</v>
      </c>
      <c r="K8608" s="137">
        <v>625.84</v>
      </c>
      <c r="L8608" s="137">
        <v>0</v>
      </c>
      <c r="M8608" s="137">
        <v>31.3</v>
      </c>
    </row>
    <row r="8609" spans="10:13" ht="14.4" hidden="1" x14ac:dyDescent="0.3">
      <c r="J8609" s="137">
        <v>16318</v>
      </c>
      <c r="K8609" s="137">
        <v>16318</v>
      </c>
      <c r="L8609" s="137">
        <v>0</v>
      </c>
      <c r="M8609" s="137">
        <v>0</v>
      </c>
    </row>
    <row r="8610" spans="10:13" ht="14.4" hidden="1" x14ac:dyDescent="0.3">
      <c r="J8610" s="137">
        <v>23462.5</v>
      </c>
      <c r="K8610" s="137">
        <v>25000</v>
      </c>
      <c r="L8610" s="137">
        <v>0</v>
      </c>
      <c r="M8610" s="137">
        <v>-1537.5</v>
      </c>
    </row>
    <row r="8611" spans="10:13" ht="14.4" hidden="1" x14ac:dyDescent="0.3">
      <c r="J8611" s="137">
        <v>1965</v>
      </c>
      <c r="K8611" s="137">
        <v>1965</v>
      </c>
      <c r="L8611" s="137">
        <v>0</v>
      </c>
      <c r="M8611" s="137">
        <v>0</v>
      </c>
    </row>
    <row r="8612" spans="10:13" ht="14.4" hidden="1" x14ac:dyDescent="0.3">
      <c r="J8612" s="137">
        <v>474.9</v>
      </c>
      <c r="K8612" s="137">
        <v>474.9</v>
      </c>
      <c r="L8612" s="137">
        <v>0</v>
      </c>
      <c r="M8612" s="137">
        <v>0</v>
      </c>
    </row>
    <row r="8613" spans="10:13" ht="14.4" hidden="1" x14ac:dyDescent="0.3">
      <c r="J8613" s="137">
        <v>222</v>
      </c>
      <c r="K8613" s="137">
        <v>222</v>
      </c>
      <c r="L8613" s="137">
        <v>0</v>
      </c>
      <c r="M8613" s="137">
        <v>0</v>
      </c>
    </row>
    <row r="8614" spans="10:13" ht="14.4" hidden="1" x14ac:dyDescent="0.3">
      <c r="J8614" s="137">
        <v>21481.200000000001</v>
      </c>
      <c r="K8614" s="137">
        <v>21481.200000000001</v>
      </c>
      <c r="L8614" s="137">
        <v>0</v>
      </c>
      <c r="M8614" s="137">
        <v>0</v>
      </c>
    </row>
    <row r="8615" spans="10:13" ht="14.4" hidden="1" x14ac:dyDescent="0.3">
      <c r="J8615" s="137">
        <v>48223.35</v>
      </c>
      <c r="K8615" s="137">
        <v>45927</v>
      </c>
      <c r="L8615" s="137">
        <v>0</v>
      </c>
      <c r="M8615" s="137">
        <v>2296.35</v>
      </c>
    </row>
    <row r="8616" spans="10:13" ht="14.4" hidden="1" x14ac:dyDescent="0.3">
      <c r="J8616" s="137">
        <v>4710.5</v>
      </c>
      <c r="K8616" s="137">
        <v>4710.5</v>
      </c>
      <c r="L8616" s="137">
        <v>0</v>
      </c>
      <c r="M8616" s="137">
        <v>0</v>
      </c>
    </row>
    <row r="8617" spans="10:13" ht="14.4" hidden="1" x14ac:dyDescent="0.3">
      <c r="J8617" s="137">
        <v>267.31</v>
      </c>
      <c r="K8617" s="137">
        <v>247.28</v>
      </c>
      <c r="L8617" s="137">
        <v>0</v>
      </c>
      <c r="M8617" s="137">
        <v>20.03</v>
      </c>
    </row>
    <row r="8618" spans="10:13" ht="14.4" hidden="1" x14ac:dyDescent="0.3">
      <c r="J8618" s="137">
        <v>252145.85</v>
      </c>
      <c r="K8618" s="137">
        <v>234446</v>
      </c>
      <c r="L8618" s="137">
        <v>5920.25</v>
      </c>
      <c r="M8618" s="137">
        <v>11779.6</v>
      </c>
    </row>
    <row r="8619" spans="10:13" ht="14.4" hidden="1" x14ac:dyDescent="0.3">
      <c r="J8619" s="137">
        <v>16517.73</v>
      </c>
      <c r="K8619" s="137">
        <v>9.07</v>
      </c>
      <c r="L8619" s="137">
        <v>16508.66</v>
      </c>
      <c r="M8619" s="137">
        <v>0</v>
      </c>
    </row>
    <row r="8620" spans="10:13" ht="14.4" hidden="1" x14ac:dyDescent="0.3">
      <c r="J8620" s="137">
        <v>56570.6</v>
      </c>
      <c r="K8620" s="137">
        <v>56570.6</v>
      </c>
      <c r="L8620" s="137">
        <v>0</v>
      </c>
      <c r="M8620" s="137">
        <v>0</v>
      </c>
    </row>
    <row r="8621" spans="10:13" ht="14.4" hidden="1" x14ac:dyDescent="0.3">
      <c r="J8621" s="137">
        <v>28098.45</v>
      </c>
      <c r="K8621" s="137">
        <v>28098.45</v>
      </c>
      <c r="L8621" s="137">
        <v>0</v>
      </c>
      <c r="M8621" s="137">
        <v>0</v>
      </c>
    </row>
    <row r="8622" spans="10:13" ht="14.4" hidden="1" x14ac:dyDescent="0.3">
      <c r="J8622" s="137">
        <v>12019.5</v>
      </c>
      <c r="K8622" s="137">
        <v>11571.5</v>
      </c>
      <c r="L8622" s="137">
        <v>448</v>
      </c>
      <c r="M8622" s="137">
        <v>0</v>
      </c>
    </row>
    <row r="8623" spans="10:13" ht="14.4" hidden="1" x14ac:dyDescent="0.3">
      <c r="J8623" s="137">
        <v>1852.69</v>
      </c>
      <c r="K8623" s="137">
        <v>1807.5</v>
      </c>
      <c r="L8623" s="137">
        <v>45.19</v>
      </c>
      <c r="M8623" s="137">
        <v>0</v>
      </c>
    </row>
    <row r="8624" spans="10:13" ht="14.4" hidden="1" x14ac:dyDescent="0.3">
      <c r="J8624" s="137">
        <v>2300</v>
      </c>
      <c r="K8624" s="137">
        <v>2300</v>
      </c>
      <c r="L8624" s="137">
        <v>0</v>
      </c>
      <c r="M8624" s="137">
        <v>0</v>
      </c>
    </row>
    <row r="8625" spans="10:13" ht="14.4" hidden="1" x14ac:dyDescent="0.3">
      <c r="J8625" s="137">
        <v>50847.98</v>
      </c>
      <c r="K8625" s="137">
        <v>46528.35</v>
      </c>
      <c r="L8625" s="137">
        <v>1441.45</v>
      </c>
      <c r="M8625" s="137">
        <v>2878.18</v>
      </c>
    </row>
    <row r="8626" spans="10:13" ht="14.4" hidden="1" x14ac:dyDescent="0.3">
      <c r="J8626" s="137">
        <v>7390.37</v>
      </c>
      <c r="K8626" s="137">
        <v>6802</v>
      </c>
      <c r="L8626" s="137">
        <v>170.05</v>
      </c>
      <c r="M8626" s="137">
        <v>418.32</v>
      </c>
    </row>
    <row r="8627" spans="10:13" ht="14.4" hidden="1" x14ac:dyDescent="0.3">
      <c r="J8627" s="137">
        <v>14664.3</v>
      </c>
      <c r="K8627" s="137">
        <v>13966</v>
      </c>
      <c r="L8627" s="137">
        <v>0</v>
      </c>
      <c r="M8627" s="137">
        <v>698.3</v>
      </c>
    </row>
    <row r="8628" spans="10:13" ht="14.4" hidden="1" x14ac:dyDescent="0.3">
      <c r="J8628" s="137">
        <v>800</v>
      </c>
      <c r="K8628" s="137">
        <v>795.07</v>
      </c>
      <c r="L8628" s="137">
        <v>4.93</v>
      </c>
      <c r="M8628" s="137">
        <v>0</v>
      </c>
    </row>
    <row r="8629" spans="10:13" ht="14.4" hidden="1" x14ac:dyDescent="0.3">
      <c r="J8629" s="137">
        <v>26021.55</v>
      </c>
      <c r="K8629" s="137">
        <v>26000</v>
      </c>
      <c r="L8629" s="137">
        <v>21.55</v>
      </c>
      <c r="M8629" s="137">
        <v>0</v>
      </c>
    </row>
    <row r="8630" spans="10:13" ht="14.4" hidden="1" x14ac:dyDescent="0.3">
      <c r="J8630" s="137">
        <v>14995</v>
      </c>
      <c r="K8630" s="137">
        <v>14995</v>
      </c>
      <c r="L8630" s="137">
        <v>0</v>
      </c>
      <c r="M8630" s="137">
        <v>0</v>
      </c>
    </row>
    <row r="8631" spans="10:13" ht="14.4" hidden="1" x14ac:dyDescent="0.3">
      <c r="J8631" s="137">
        <v>277.2</v>
      </c>
      <c r="K8631" s="137">
        <v>252</v>
      </c>
      <c r="L8631" s="137">
        <v>0</v>
      </c>
      <c r="M8631" s="137">
        <v>25.2</v>
      </c>
    </row>
    <row r="8632" spans="10:13" ht="14.4" hidden="1" x14ac:dyDescent="0.3">
      <c r="J8632" s="137">
        <v>1786</v>
      </c>
      <c r="K8632" s="137">
        <v>1786</v>
      </c>
      <c r="L8632" s="137">
        <v>0</v>
      </c>
      <c r="M8632" s="137">
        <v>0</v>
      </c>
    </row>
    <row r="8633" spans="10:13" ht="14.4" hidden="1" x14ac:dyDescent="0.3">
      <c r="J8633" s="137">
        <v>195.39</v>
      </c>
      <c r="K8633" s="137">
        <v>195.39</v>
      </c>
      <c r="L8633" s="137">
        <v>0</v>
      </c>
      <c r="M8633" s="137">
        <v>0</v>
      </c>
    </row>
    <row r="8634" spans="10:13" ht="14.4" hidden="1" x14ac:dyDescent="0.3">
      <c r="J8634" s="137">
        <v>167.48</v>
      </c>
      <c r="K8634" s="137">
        <v>167.48</v>
      </c>
      <c r="L8634" s="137">
        <v>0</v>
      </c>
      <c r="M8634" s="137">
        <v>0</v>
      </c>
    </row>
    <row r="8635" spans="10:13" ht="14.4" hidden="1" x14ac:dyDescent="0.3">
      <c r="J8635" s="137">
        <v>558.25</v>
      </c>
      <c r="K8635" s="137">
        <v>558.25</v>
      </c>
      <c r="L8635" s="137">
        <v>0</v>
      </c>
      <c r="M8635" s="137">
        <v>0</v>
      </c>
    </row>
    <row r="8636" spans="10:13" ht="14.4" hidden="1" x14ac:dyDescent="0.3">
      <c r="J8636" s="137">
        <v>195.39</v>
      </c>
      <c r="K8636" s="137">
        <v>195.39</v>
      </c>
      <c r="L8636" s="137">
        <v>0</v>
      </c>
      <c r="M8636" s="137">
        <v>0</v>
      </c>
    </row>
    <row r="8637" spans="10:13" ht="14.4" hidden="1" x14ac:dyDescent="0.3">
      <c r="J8637" s="137">
        <v>43880.47</v>
      </c>
      <c r="K8637" s="137">
        <v>36279</v>
      </c>
      <c r="L8637" s="137">
        <v>7601.47</v>
      </c>
      <c r="M8637" s="137">
        <v>0</v>
      </c>
    </row>
    <row r="8638" spans="10:13" ht="14.4" hidden="1" x14ac:dyDescent="0.3">
      <c r="J8638" s="137">
        <v>2487.06</v>
      </c>
      <c r="K8638" s="137">
        <v>2487.06</v>
      </c>
      <c r="L8638" s="137">
        <v>0</v>
      </c>
      <c r="M8638" s="137">
        <v>0</v>
      </c>
    </row>
    <row r="8639" spans="10:13" ht="14.4" hidden="1" x14ac:dyDescent="0.3">
      <c r="J8639" s="137">
        <v>2869.73</v>
      </c>
      <c r="K8639" s="137">
        <v>2391.44</v>
      </c>
      <c r="L8639" s="137">
        <v>0</v>
      </c>
      <c r="M8639" s="137">
        <v>478.29</v>
      </c>
    </row>
    <row r="8640" spans="10:13" ht="14.4" hidden="1" x14ac:dyDescent="0.3">
      <c r="J8640" s="137">
        <v>857.04</v>
      </c>
      <c r="K8640" s="137">
        <v>857.04</v>
      </c>
      <c r="L8640" s="137">
        <v>0</v>
      </c>
      <c r="M8640" s="137">
        <v>0</v>
      </c>
    </row>
    <row r="8641" spans="10:13" ht="14.4" hidden="1" x14ac:dyDescent="0.3">
      <c r="J8641" s="137">
        <v>3045.68</v>
      </c>
      <c r="K8641" s="137">
        <v>3045.68</v>
      </c>
      <c r="L8641" s="137">
        <v>0</v>
      </c>
      <c r="M8641" s="137">
        <v>0</v>
      </c>
    </row>
    <row r="8642" spans="10:13" ht="14.4" hidden="1" x14ac:dyDescent="0.3">
      <c r="J8642" s="137">
        <v>321.2</v>
      </c>
      <c r="K8642" s="137">
        <v>0</v>
      </c>
      <c r="L8642" s="137">
        <v>321.2</v>
      </c>
      <c r="M8642" s="137">
        <v>0</v>
      </c>
    </row>
    <row r="8643" spans="10:13" ht="14.4" hidden="1" x14ac:dyDescent="0.3">
      <c r="J8643" s="137">
        <v>3245.69</v>
      </c>
      <c r="K8643" s="137">
        <v>0</v>
      </c>
      <c r="L8643" s="137">
        <v>3245.69</v>
      </c>
      <c r="M8643" s="137">
        <v>0</v>
      </c>
    </row>
    <row r="8644" spans="10:13" ht="14.4" hidden="1" x14ac:dyDescent="0.3">
      <c r="J8644" s="137">
        <v>9015</v>
      </c>
      <c r="K8644" s="137">
        <v>9015</v>
      </c>
      <c r="L8644" s="137">
        <v>0</v>
      </c>
      <c r="M8644" s="137">
        <v>0</v>
      </c>
    </row>
    <row r="8645" spans="10:13" ht="14.4" hidden="1" x14ac:dyDescent="0.3">
      <c r="J8645" s="137">
        <v>4585.51</v>
      </c>
      <c r="K8645" s="137">
        <v>4886</v>
      </c>
      <c r="L8645" s="137">
        <v>0</v>
      </c>
      <c r="M8645" s="137">
        <v>-300.49</v>
      </c>
    </row>
    <row r="8646" spans="10:13" ht="14.4" hidden="1" x14ac:dyDescent="0.3">
      <c r="J8646" s="137">
        <v>19248.650000000001</v>
      </c>
      <c r="K8646" s="137">
        <v>18000</v>
      </c>
      <c r="L8646" s="137">
        <v>1248.6500000000001</v>
      </c>
      <c r="M8646" s="137">
        <v>0</v>
      </c>
    </row>
    <row r="8647" spans="10:13" ht="14.4" hidden="1" x14ac:dyDescent="0.3">
      <c r="J8647" s="137">
        <v>4646</v>
      </c>
      <c r="K8647" s="137">
        <v>4646</v>
      </c>
      <c r="L8647" s="137">
        <v>0</v>
      </c>
      <c r="M8647" s="137">
        <v>0</v>
      </c>
    </row>
    <row r="8648" spans="10:13" ht="14.4" hidden="1" x14ac:dyDescent="0.3">
      <c r="J8648" s="137">
        <v>235.82</v>
      </c>
      <c r="K8648" s="137">
        <v>235.82</v>
      </c>
      <c r="L8648" s="137">
        <v>0</v>
      </c>
      <c r="M8648" s="137">
        <v>0</v>
      </c>
    </row>
    <row r="8649" spans="10:13" ht="14.4" hidden="1" x14ac:dyDescent="0.3">
      <c r="J8649" s="137">
        <v>1080</v>
      </c>
      <c r="K8649" s="137">
        <v>900</v>
      </c>
      <c r="L8649" s="137">
        <v>0</v>
      </c>
      <c r="M8649" s="137">
        <v>180</v>
      </c>
    </row>
    <row r="8650" spans="10:13" ht="14.4" hidden="1" x14ac:dyDescent="0.3">
      <c r="J8650" s="137">
        <v>14823.53</v>
      </c>
      <c r="K8650" s="137">
        <v>14117.65</v>
      </c>
      <c r="L8650" s="137">
        <v>0</v>
      </c>
      <c r="M8650" s="137">
        <v>705.88</v>
      </c>
    </row>
    <row r="8651" spans="10:13" ht="14.4" hidden="1" x14ac:dyDescent="0.3">
      <c r="J8651" s="137">
        <v>1699</v>
      </c>
      <c r="K8651" s="137">
        <v>1699</v>
      </c>
      <c r="L8651" s="137">
        <v>0</v>
      </c>
      <c r="M8651" s="137">
        <v>0</v>
      </c>
    </row>
    <row r="8652" spans="10:13" ht="14.4" hidden="1" x14ac:dyDescent="0.3">
      <c r="J8652" s="137">
        <v>23436.5</v>
      </c>
      <c r="K8652" s="137">
        <v>23436.5</v>
      </c>
      <c r="L8652" s="137">
        <v>0</v>
      </c>
      <c r="M8652" s="137">
        <v>0</v>
      </c>
    </row>
    <row r="8653" spans="10:13" ht="14.4" hidden="1" x14ac:dyDescent="0.3">
      <c r="J8653" s="137">
        <v>2125</v>
      </c>
      <c r="K8653" s="137">
        <v>2125</v>
      </c>
      <c r="L8653" s="137">
        <v>0</v>
      </c>
      <c r="M8653" s="137">
        <v>0</v>
      </c>
    </row>
    <row r="8654" spans="10:13" ht="14.4" hidden="1" x14ac:dyDescent="0.3">
      <c r="J8654" s="137">
        <v>4019.82</v>
      </c>
      <c r="K8654" s="137">
        <v>4000</v>
      </c>
      <c r="L8654" s="137">
        <v>19.82</v>
      </c>
      <c r="M8654" s="137">
        <v>0</v>
      </c>
    </row>
    <row r="8655" spans="10:13" ht="14.4" hidden="1" x14ac:dyDescent="0.3">
      <c r="J8655" s="137">
        <v>3808.49</v>
      </c>
      <c r="K8655" s="137">
        <v>3750</v>
      </c>
      <c r="L8655" s="137">
        <v>58.49</v>
      </c>
      <c r="M8655" s="137">
        <v>0</v>
      </c>
    </row>
    <row r="8656" spans="10:13" ht="14.4" hidden="1" x14ac:dyDescent="0.3">
      <c r="J8656" s="137">
        <v>2132.5</v>
      </c>
      <c r="K8656" s="137">
        <v>2132.5</v>
      </c>
      <c r="L8656" s="137">
        <v>0</v>
      </c>
      <c r="M8656" s="137">
        <v>0</v>
      </c>
    </row>
    <row r="8657" spans="10:13" ht="14.4" hidden="1" x14ac:dyDescent="0.3">
      <c r="J8657" s="137">
        <v>1152.6600000000001</v>
      </c>
      <c r="K8657" s="137">
        <v>1041</v>
      </c>
      <c r="L8657" s="137">
        <v>18.79</v>
      </c>
      <c r="M8657" s="137">
        <v>92.87</v>
      </c>
    </row>
    <row r="8658" spans="10:13" ht="14.4" hidden="1" x14ac:dyDescent="0.3">
      <c r="J8658" s="137">
        <v>26226.9</v>
      </c>
      <c r="K8658" s="137">
        <v>22836</v>
      </c>
      <c r="L8658" s="137">
        <v>2142</v>
      </c>
      <c r="M8658" s="137">
        <v>1248.9000000000001</v>
      </c>
    </row>
    <row r="8659" spans="10:13" ht="14.4" hidden="1" x14ac:dyDescent="0.3">
      <c r="J8659" s="137">
        <v>6240.86</v>
      </c>
      <c r="K8659" s="137">
        <v>5744</v>
      </c>
      <c r="L8659" s="137">
        <v>143.6</v>
      </c>
      <c r="M8659" s="137">
        <v>353.26</v>
      </c>
    </row>
    <row r="8660" spans="10:13" ht="14.4" hidden="1" x14ac:dyDescent="0.3">
      <c r="J8660" s="137">
        <v>2012.5</v>
      </c>
      <c r="K8660" s="137">
        <v>2012.5</v>
      </c>
      <c r="L8660" s="137">
        <v>0</v>
      </c>
      <c r="M8660" s="137">
        <v>0</v>
      </c>
    </row>
    <row r="8661" spans="10:13" ht="14.4" hidden="1" x14ac:dyDescent="0.3">
      <c r="J8661" s="137">
        <v>4032</v>
      </c>
      <c r="K8661" s="137">
        <v>4032</v>
      </c>
      <c r="L8661" s="137">
        <v>0</v>
      </c>
      <c r="M8661" s="137">
        <v>0</v>
      </c>
    </row>
    <row r="8662" spans="10:13" ht="14.4" hidden="1" x14ac:dyDescent="0.3">
      <c r="J8662" s="137">
        <v>21386.14</v>
      </c>
      <c r="K8662" s="137">
        <v>20290</v>
      </c>
      <c r="L8662" s="137">
        <v>77.75</v>
      </c>
      <c r="M8662" s="137">
        <v>1018.39</v>
      </c>
    </row>
    <row r="8663" spans="10:13" ht="14.4" hidden="1" x14ac:dyDescent="0.3">
      <c r="J8663" s="137">
        <v>1695</v>
      </c>
      <c r="K8663" s="137">
        <v>1596.31</v>
      </c>
      <c r="L8663" s="137">
        <v>98.69</v>
      </c>
      <c r="M8663" s="137">
        <v>0</v>
      </c>
    </row>
    <row r="8664" spans="10:13" ht="14.4" hidden="1" x14ac:dyDescent="0.3">
      <c r="J8664" s="137">
        <v>9367</v>
      </c>
      <c r="K8664" s="137">
        <v>9367</v>
      </c>
      <c r="L8664" s="137">
        <v>0</v>
      </c>
      <c r="M8664" s="137">
        <v>0</v>
      </c>
    </row>
    <row r="8665" spans="10:13" ht="14.4" hidden="1" x14ac:dyDescent="0.3">
      <c r="J8665" s="137">
        <v>2685.5</v>
      </c>
      <c r="K8665" s="137">
        <v>2685.5</v>
      </c>
      <c r="L8665" s="137">
        <v>0</v>
      </c>
      <c r="M8665" s="137">
        <v>0</v>
      </c>
    </row>
    <row r="8666" spans="10:13" ht="14.4" hidden="1" x14ac:dyDescent="0.3">
      <c r="J8666" s="137">
        <v>5859</v>
      </c>
      <c r="K8666" s="137">
        <v>5859</v>
      </c>
      <c r="L8666" s="137">
        <v>0</v>
      </c>
      <c r="M8666" s="137">
        <v>0</v>
      </c>
    </row>
    <row r="8667" spans="10:13" ht="14.4" hidden="1" x14ac:dyDescent="0.3">
      <c r="J8667" s="137">
        <v>8745.27</v>
      </c>
      <c r="K8667" s="137">
        <v>8412.3799999999992</v>
      </c>
      <c r="L8667" s="137">
        <v>332.89</v>
      </c>
      <c r="M8667" s="137">
        <v>0</v>
      </c>
    </row>
    <row r="8668" spans="10:13" ht="14.4" hidden="1" x14ac:dyDescent="0.3">
      <c r="J8668" s="137">
        <v>130046</v>
      </c>
      <c r="K8668" s="137">
        <v>129980</v>
      </c>
      <c r="L8668" s="137">
        <v>66</v>
      </c>
      <c r="M8668" s="137">
        <v>0</v>
      </c>
    </row>
    <row r="8669" spans="10:13" ht="14.4" hidden="1" x14ac:dyDescent="0.3">
      <c r="J8669" s="137">
        <v>321.10000000000002</v>
      </c>
      <c r="K8669" s="137">
        <v>0</v>
      </c>
      <c r="L8669" s="137">
        <v>0</v>
      </c>
      <c r="M8669" s="137">
        <v>321.10000000000002</v>
      </c>
    </row>
    <row r="8670" spans="10:13" ht="14.4" hidden="1" x14ac:dyDescent="0.3">
      <c r="J8670" s="137">
        <v>1156.4100000000001</v>
      </c>
      <c r="K8670" s="137">
        <v>1073</v>
      </c>
      <c r="L8670" s="137">
        <v>0</v>
      </c>
      <c r="M8670" s="137">
        <v>83.41</v>
      </c>
    </row>
    <row r="8671" spans="10:13" ht="14.4" hidden="1" x14ac:dyDescent="0.3">
      <c r="J8671" s="137">
        <v>2322</v>
      </c>
      <c r="K8671" s="137">
        <v>1935</v>
      </c>
      <c r="L8671" s="137">
        <v>0</v>
      </c>
      <c r="M8671" s="137">
        <v>387</v>
      </c>
    </row>
    <row r="8672" spans="10:13" ht="14.4" hidden="1" x14ac:dyDescent="0.3">
      <c r="J8672" s="137">
        <v>149.72</v>
      </c>
      <c r="K8672" s="137">
        <v>149.72</v>
      </c>
      <c r="L8672" s="137">
        <v>0</v>
      </c>
      <c r="M8672" s="137">
        <v>0</v>
      </c>
    </row>
    <row r="8673" spans="10:13" ht="14.4" hidden="1" x14ac:dyDescent="0.3">
      <c r="J8673" s="137">
        <v>973.01</v>
      </c>
      <c r="K8673" s="137">
        <v>705.87</v>
      </c>
      <c r="L8673" s="137">
        <v>267.14</v>
      </c>
      <c r="M8673" s="137">
        <v>0</v>
      </c>
    </row>
    <row r="8674" spans="10:13" ht="14.4" hidden="1" x14ac:dyDescent="0.3">
      <c r="J8674" s="137">
        <v>2610</v>
      </c>
      <c r="K8674" s="137">
        <v>2175</v>
      </c>
      <c r="L8674" s="137">
        <v>0</v>
      </c>
      <c r="M8674" s="137">
        <v>435</v>
      </c>
    </row>
    <row r="8675" spans="10:13" ht="14.4" hidden="1" x14ac:dyDescent="0.3">
      <c r="J8675" s="137">
        <v>1.5</v>
      </c>
      <c r="K8675" s="137">
        <v>0.97</v>
      </c>
      <c r="L8675" s="137">
        <v>0.53</v>
      </c>
      <c r="M8675" s="137">
        <v>0</v>
      </c>
    </row>
    <row r="8676" spans="10:13" ht="14.4" hidden="1" x14ac:dyDescent="0.3">
      <c r="J8676" s="137">
        <v>3637.37</v>
      </c>
      <c r="K8676" s="137">
        <v>3637.37</v>
      </c>
      <c r="L8676" s="137">
        <v>0</v>
      </c>
      <c r="M8676" s="137">
        <v>0</v>
      </c>
    </row>
    <row r="8677" spans="10:13" ht="14.4" hidden="1" x14ac:dyDescent="0.3">
      <c r="J8677" s="137">
        <v>38509.199999999997</v>
      </c>
      <c r="K8677" s="137">
        <v>38362.199999999997</v>
      </c>
      <c r="L8677" s="137">
        <v>147</v>
      </c>
      <c r="M8677" s="137">
        <v>0</v>
      </c>
    </row>
    <row r="8678" spans="10:13" ht="14.4" hidden="1" x14ac:dyDescent="0.3">
      <c r="J8678" s="137">
        <v>1382.41</v>
      </c>
      <c r="K8678" s="137">
        <v>1473</v>
      </c>
      <c r="L8678" s="137">
        <v>0</v>
      </c>
      <c r="M8678" s="137">
        <v>-90.59</v>
      </c>
    </row>
    <row r="8679" spans="10:13" ht="14.4" hidden="1" x14ac:dyDescent="0.3">
      <c r="J8679" s="137">
        <v>3274.43</v>
      </c>
      <c r="K8679" s="137">
        <v>3489</v>
      </c>
      <c r="L8679" s="137">
        <v>0</v>
      </c>
      <c r="M8679" s="137">
        <v>-214.57</v>
      </c>
    </row>
    <row r="8680" spans="10:13" ht="14.4" hidden="1" x14ac:dyDescent="0.3">
      <c r="J8680" s="137">
        <v>828.23</v>
      </c>
      <c r="K8680" s="137">
        <v>882.5</v>
      </c>
      <c r="L8680" s="137">
        <v>0</v>
      </c>
      <c r="M8680" s="137">
        <v>-54.27</v>
      </c>
    </row>
    <row r="8681" spans="10:13" ht="14.4" hidden="1" x14ac:dyDescent="0.3">
      <c r="J8681" s="137">
        <v>828.7</v>
      </c>
      <c r="K8681" s="137">
        <v>883</v>
      </c>
      <c r="L8681" s="137">
        <v>0</v>
      </c>
      <c r="M8681" s="137">
        <v>-54.3</v>
      </c>
    </row>
    <row r="8682" spans="10:13" ht="14.4" hidden="1" x14ac:dyDescent="0.3">
      <c r="J8682" s="137">
        <v>2054.38</v>
      </c>
      <c r="K8682" s="137">
        <v>2189</v>
      </c>
      <c r="L8682" s="137">
        <v>0</v>
      </c>
      <c r="M8682" s="137">
        <v>-134.62</v>
      </c>
    </row>
    <row r="8683" spans="10:13" ht="14.4" hidden="1" x14ac:dyDescent="0.3">
      <c r="J8683" s="137">
        <v>1005.13</v>
      </c>
      <c r="K8683" s="137">
        <v>1071</v>
      </c>
      <c r="L8683" s="137">
        <v>0</v>
      </c>
      <c r="M8683" s="137">
        <v>-65.87</v>
      </c>
    </row>
    <row r="8684" spans="10:13" ht="14.4" hidden="1" x14ac:dyDescent="0.3">
      <c r="J8684" s="137">
        <v>24522</v>
      </c>
      <c r="K8684" s="137">
        <v>24495.79</v>
      </c>
      <c r="L8684" s="137">
        <v>26.21</v>
      </c>
      <c r="M8684" s="137">
        <v>0</v>
      </c>
    </row>
    <row r="8685" spans="10:13" ht="14.4" hidden="1" x14ac:dyDescent="0.3">
      <c r="J8685" s="137">
        <v>17</v>
      </c>
      <c r="K8685" s="137">
        <v>17</v>
      </c>
      <c r="L8685" s="137">
        <v>0</v>
      </c>
      <c r="M8685" s="137">
        <v>0</v>
      </c>
    </row>
    <row r="8686" spans="10:13" ht="14.4" hidden="1" x14ac:dyDescent="0.3">
      <c r="J8686" s="137">
        <v>7360</v>
      </c>
      <c r="K8686" s="137">
        <v>7337</v>
      </c>
      <c r="L8686" s="137">
        <v>23</v>
      </c>
      <c r="M8686" s="137">
        <v>0</v>
      </c>
    </row>
    <row r="8687" spans="10:13" ht="14.4" hidden="1" x14ac:dyDescent="0.3">
      <c r="J8687" s="137">
        <v>8.43</v>
      </c>
      <c r="K8687" s="137">
        <v>6.99</v>
      </c>
      <c r="L8687" s="137">
        <v>0.03</v>
      </c>
      <c r="M8687" s="137">
        <v>1.41</v>
      </c>
    </row>
    <row r="8688" spans="10:13" ht="14.4" hidden="1" x14ac:dyDescent="0.3">
      <c r="J8688" s="137">
        <v>4596</v>
      </c>
      <c r="K8688" s="137">
        <v>4596</v>
      </c>
      <c r="L8688" s="137">
        <v>0</v>
      </c>
      <c r="M8688" s="137">
        <v>0</v>
      </c>
    </row>
    <row r="8689" spans="10:13" ht="14.4" hidden="1" x14ac:dyDescent="0.3">
      <c r="J8689" s="137">
        <v>57745.8</v>
      </c>
      <c r="K8689" s="137">
        <v>57745.8</v>
      </c>
      <c r="L8689" s="137">
        <v>0</v>
      </c>
      <c r="M8689" s="137">
        <v>0</v>
      </c>
    </row>
    <row r="8690" spans="10:13" ht="14.4" hidden="1" x14ac:dyDescent="0.3">
      <c r="J8690" s="137">
        <v>11121.3</v>
      </c>
      <c r="K8690" s="137">
        <v>11121.3</v>
      </c>
      <c r="L8690" s="137">
        <v>0</v>
      </c>
      <c r="M8690" s="137">
        <v>0</v>
      </c>
    </row>
    <row r="8691" spans="10:13" ht="14.4" hidden="1" x14ac:dyDescent="0.3">
      <c r="J8691" s="137">
        <v>2870.48</v>
      </c>
      <c r="K8691" s="137">
        <v>0</v>
      </c>
      <c r="L8691" s="137">
        <v>2392.0700000000002</v>
      </c>
      <c r="M8691" s="137">
        <v>478.41</v>
      </c>
    </row>
    <row r="8692" spans="10:13" ht="14.4" hidden="1" x14ac:dyDescent="0.3">
      <c r="J8692" s="137">
        <v>698.46</v>
      </c>
      <c r="K8692" s="137">
        <v>0</v>
      </c>
      <c r="L8692" s="137">
        <v>698.46</v>
      </c>
      <c r="M8692" s="137">
        <v>0</v>
      </c>
    </row>
    <row r="8693" spans="10:13" ht="14.4" hidden="1" x14ac:dyDescent="0.3">
      <c r="J8693" s="137">
        <v>938</v>
      </c>
      <c r="K8693" s="137">
        <v>938</v>
      </c>
      <c r="L8693" s="137">
        <v>0</v>
      </c>
      <c r="M8693" s="137">
        <v>0</v>
      </c>
    </row>
    <row r="8694" spans="10:13" ht="14.4" hidden="1" x14ac:dyDescent="0.3">
      <c r="J8694" s="137">
        <v>2177.5</v>
      </c>
      <c r="K8694" s="137">
        <v>2177.5</v>
      </c>
      <c r="L8694" s="137">
        <v>0</v>
      </c>
      <c r="M8694" s="137">
        <v>0</v>
      </c>
    </row>
    <row r="8695" spans="10:13" ht="14.4" hidden="1" x14ac:dyDescent="0.3">
      <c r="J8695" s="137">
        <v>871</v>
      </c>
      <c r="K8695" s="137">
        <v>871</v>
      </c>
      <c r="L8695" s="137">
        <v>0</v>
      </c>
      <c r="M8695" s="137">
        <v>0</v>
      </c>
    </row>
    <row r="8696" spans="10:13" ht="14.4" hidden="1" x14ac:dyDescent="0.3">
      <c r="J8696" s="137">
        <v>1708.5</v>
      </c>
      <c r="K8696" s="137">
        <v>1708.5</v>
      </c>
      <c r="L8696" s="137">
        <v>0</v>
      </c>
      <c r="M8696" s="137">
        <v>0</v>
      </c>
    </row>
    <row r="8697" spans="10:13" ht="14.4" hidden="1" x14ac:dyDescent="0.3">
      <c r="J8697" s="137">
        <v>4589.5</v>
      </c>
      <c r="K8697" s="137">
        <v>4589.5</v>
      </c>
      <c r="L8697" s="137">
        <v>0</v>
      </c>
      <c r="M8697" s="137">
        <v>0</v>
      </c>
    </row>
    <row r="8698" spans="10:13" ht="14.4" hidden="1" x14ac:dyDescent="0.3">
      <c r="J8698" s="137">
        <v>866.25</v>
      </c>
      <c r="K8698" s="137">
        <v>0</v>
      </c>
      <c r="L8698" s="137">
        <v>0</v>
      </c>
      <c r="M8698" s="137">
        <v>78.75</v>
      </c>
    </row>
    <row r="8699" spans="10:13" ht="14.4" hidden="1" x14ac:dyDescent="0.3">
      <c r="J8699" s="137">
        <v>1271.8800000000001</v>
      </c>
      <c r="K8699" s="137">
        <v>0</v>
      </c>
      <c r="L8699" s="137">
        <v>0</v>
      </c>
      <c r="M8699" s="137">
        <v>115.63</v>
      </c>
    </row>
    <row r="8700" spans="10:13" ht="14.4" hidden="1" x14ac:dyDescent="0.3">
      <c r="J8700" s="137">
        <v>1443.75</v>
      </c>
      <c r="K8700" s="137">
        <v>0</v>
      </c>
      <c r="L8700" s="137">
        <v>0</v>
      </c>
      <c r="M8700" s="137">
        <v>131.25</v>
      </c>
    </row>
    <row r="8701" spans="10:13" ht="14.4" hidden="1" x14ac:dyDescent="0.3">
      <c r="J8701" s="137">
        <v>1375</v>
      </c>
      <c r="K8701" s="137">
        <v>0</v>
      </c>
      <c r="L8701" s="137">
        <v>0</v>
      </c>
      <c r="M8701" s="137">
        <v>125</v>
      </c>
    </row>
    <row r="8702" spans="10:13" ht="14.4" hidden="1" x14ac:dyDescent="0.3">
      <c r="J8702" s="137">
        <v>3004.64</v>
      </c>
      <c r="K8702" s="137">
        <v>3004.64</v>
      </c>
      <c r="L8702" s="137">
        <v>0</v>
      </c>
      <c r="M8702" s="137">
        <v>0</v>
      </c>
    </row>
    <row r="8703" spans="10:13" ht="14.4" hidden="1" x14ac:dyDescent="0.3">
      <c r="J8703" s="137">
        <v>3605.57</v>
      </c>
      <c r="K8703" s="137">
        <v>3004.64</v>
      </c>
      <c r="L8703" s="137">
        <v>0</v>
      </c>
      <c r="M8703" s="137">
        <v>600.92999999999995</v>
      </c>
    </row>
    <row r="8704" spans="10:13" ht="14.4" hidden="1" x14ac:dyDescent="0.3">
      <c r="J8704" s="137">
        <v>35287.4</v>
      </c>
      <c r="K8704" s="137">
        <v>25381</v>
      </c>
      <c r="L8704" s="137">
        <v>9906.4</v>
      </c>
      <c r="M8704" s="137">
        <v>0</v>
      </c>
    </row>
    <row r="8705" spans="10:13" ht="14.4" hidden="1" x14ac:dyDescent="0.3">
      <c r="J8705" s="137">
        <v>80028</v>
      </c>
      <c r="K8705" s="137">
        <v>80028</v>
      </c>
      <c r="L8705" s="137">
        <v>0</v>
      </c>
      <c r="M8705" s="137">
        <v>0</v>
      </c>
    </row>
    <row r="8706" spans="10:13" ht="14.4" hidden="1" x14ac:dyDescent="0.3">
      <c r="J8706" s="137">
        <v>2592</v>
      </c>
      <c r="K8706" s="137">
        <v>2592</v>
      </c>
      <c r="L8706" s="137">
        <v>0</v>
      </c>
      <c r="M8706" s="137">
        <v>0</v>
      </c>
    </row>
    <row r="8707" spans="10:13" ht="14.4" hidden="1" x14ac:dyDescent="0.3">
      <c r="J8707" s="137">
        <v>29694.6</v>
      </c>
      <c r="K8707" s="137">
        <v>29694.6</v>
      </c>
      <c r="L8707" s="137">
        <v>0</v>
      </c>
      <c r="M8707" s="137">
        <v>0</v>
      </c>
    </row>
    <row r="8708" spans="10:13" ht="14.4" hidden="1" x14ac:dyDescent="0.3">
      <c r="J8708" s="137">
        <v>18171</v>
      </c>
      <c r="K8708" s="137">
        <v>18171</v>
      </c>
      <c r="L8708" s="137">
        <v>0</v>
      </c>
      <c r="M8708" s="137">
        <v>0</v>
      </c>
    </row>
    <row r="8709" spans="10:13" ht="14.4" hidden="1" x14ac:dyDescent="0.3">
      <c r="J8709" s="137">
        <v>56791.8</v>
      </c>
      <c r="K8709" s="137">
        <v>56791.8</v>
      </c>
      <c r="L8709" s="137">
        <v>0</v>
      </c>
      <c r="M8709" s="137">
        <v>0</v>
      </c>
    </row>
    <row r="8710" spans="10:13" ht="14.4" hidden="1" x14ac:dyDescent="0.3">
      <c r="J8710" s="137">
        <v>1215</v>
      </c>
      <c r="K8710" s="137">
        <v>1215</v>
      </c>
      <c r="L8710" s="137">
        <v>0</v>
      </c>
      <c r="M8710" s="137">
        <v>0</v>
      </c>
    </row>
    <row r="8711" spans="10:13" ht="14.4" hidden="1" x14ac:dyDescent="0.3">
      <c r="J8711" s="137">
        <v>13157.1</v>
      </c>
      <c r="K8711" s="137">
        <v>13157.1</v>
      </c>
      <c r="L8711" s="137">
        <v>0</v>
      </c>
      <c r="M8711" s="137">
        <v>0</v>
      </c>
    </row>
    <row r="8712" spans="10:13" ht="14.4" hidden="1" x14ac:dyDescent="0.3">
      <c r="J8712" s="137">
        <v>6904.62</v>
      </c>
      <c r="K8712" s="137">
        <v>7357.08</v>
      </c>
      <c r="L8712" s="137">
        <v>0</v>
      </c>
      <c r="M8712" s="137">
        <v>-452.46</v>
      </c>
    </row>
    <row r="8713" spans="10:13" ht="14.4" hidden="1" x14ac:dyDescent="0.3">
      <c r="J8713" s="137">
        <v>4000</v>
      </c>
      <c r="K8713" s="137">
        <v>4000</v>
      </c>
      <c r="L8713" s="137">
        <v>0</v>
      </c>
      <c r="M8713" s="137">
        <v>0</v>
      </c>
    </row>
    <row r="8714" spans="10:13" ht="14.4" hidden="1" x14ac:dyDescent="0.3">
      <c r="J8714" s="137">
        <v>12992.4</v>
      </c>
      <c r="K8714" s="137">
        <v>10827</v>
      </c>
      <c r="L8714" s="137">
        <v>0</v>
      </c>
      <c r="M8714" s="137">
        <v>2165.4</v>
      </c>
    </row>
    <row r="8715" spans="10:13" ht="14.4" hidden="1" x14ac:dyDescent="0.3">
      <c r="J8715" s="137">
        <v>22.8</v>
      </c>
      <c r="K8715" s="137">
        <v>22.8</v>
      </c>
      <c r="L8715" s="137">
        <v>0</v>
      </c>
      <c r="M8715" s="137">
        <v>0</v>
      </c>
    </row>
    <row r="8716" spans="10:13" ht="14.4" hidden="1" x14ac:dyDescent="0.3">
      <c r="J8716" s="137">
        <v>748.66</v>
      </c>
      <c r="K8716" s="137">
        <v>748.66</v>
      </c>
      <c r="L8716" s="137">
        <v>0</v>
      </c>
      <c r="M8716" s="137">
        <v>0</v>
      </c>
    </row>
    <row r="8717" spans="10:13" ht="14.4" hidden="1" x14ac:dyDescent="0.3">
      <c r="J8717" s="137">
        <v>1984</v>
      </c>
      <c r="K8717" s="137">
        <v>1984</v>
      </c>
      <c r="L8717" s="137">
        <v>0</v>
      </c>
      <c r="M8717" s="137">
        <v>0</v>
      </c>
    </row>
    <row r="8718" spans="10:13" ht="14.4" hidden="1" x14ac:dyDescent="0.3">
      <c r="J8718" s="137">
        <v>982.8</v>
      </c>
      <c r="K8718" s="137">
        <v>0</v>
      </c>
      <c r="L8718" s="137">
        <v>819</v>
      </c>
      <c r="M8718" s="137">
        <v>163.80000000000001</v>
      </c>
    </row>
    <row r="8719" spans="10:13" ht="14.4" hidden="1" x14ac:dyDescent="0.3">
      <c r="J8719" s="137">
        <v>1134</v>
      </c>
      <c r="K8719" s="137">
        <v>945</v>
      </c>
      <c r="L8719" s="137">
        <v>0</v>
      </c>
      <c r="M8719" s="137">
        <v>189</v>
      </c>
    </row>
    <row r="8720" spans="10:13" ht="14.4" hidden="1" x14ac:dyDescent="0.3">
      <c r="J8720" s="137">
        <v>6787.35</v>
      </c>
      <c r="K8720" s="137">
        <v>6436.9</v>
      </c>
      <c r="L8720" s="137">
        <v>350.45</v>
      </c>
      <c r="M8720" s="137">
        <v>0</v>
      </c>
    </row>
    <row r="8721" spans="10:13" ht="14.4" hidden="1" x14ac:dyDescent="0.3">
      <c r="J8721" s="137">
        <v>3489.94</v>
      </c>
      <c r="K8721" s="137">
        <v>2988.13</v>
      </c>
      <c r="L8721" s="137">
        <v>501.81</v>
      </c>
      <c r="M8721" s="137">
        <v>0</v>
      </c>
    </row>
    <row r="8722" spans="10:13" ht="14.4" hidden="1" x14ac:dyDescent="0.3">
      <c r="J8722" s="137">
        <v>1850</v>
      </c>
      <c r="K8722" s="137">
        <v>1850</v>
      </c>
      <c r="L8722" s="137">
        <v>0</v>
      </c>
      <c r="M8722" s="137">
        <v>0</v>
      </c>
    </row>
    <row r="8723" spans="10:13" ht="14.4" hidden="1" x14ac:dyDescent="0.3">
      <c r="J8723" s="137">
        <v>669</v>
      </c>
      <c r="K8723" s="137">
        <v>557.5</v>
      </c>
      <c r="L8723" s="137">
        <v>0</v>
      </c>
      <c r="M8723" s="137">
        <v>111.5</v>
      </c>
    </row>
    <row r="8724" spans="10:13" ht="14.4" hidden="1" x14ac:dyDescent="0.3">
      <c r="J8724" s="137">
        <v>2861.92</v>
      </c>
      <c r="K8724" s="137">
        <v>2838.12</v>
      </c>
      <c r="L8724" s="137">
        <v>23.8</v>
      </c>
      <c r="M8724" s="137">
        <v>0</v>
      </c>
    </row>
    <row r="8725" spans="10:13" ht="14.4" hidden="1" x14ac:dyDescent="0.3">
      <c r="J8725" s="137">
        <v>1740.5</v>
      </c>
      <c r="K8725" s="137">
        <v>1740.5</v>
      </c>
      <c r="L8725" s="137">
        <v>0</v>
      </c>
      <c r="M8725" s="137">
        <v>0</v>
      </c>
    </row>
    <row r="8726" spans="10:13" ht="14.4" hidden="1" x14ac:dyDescent="0.3">
      <c r="J8726" s="137">
        <v>8925</v>
      </c>
      <c r="K8726" s="137">
        <v>0</v>
      </c>
      <c r="L8726" s="137">
        <v>7437.5</v>
      </c>
      <c r="M8726" s="137">
        <v>1487.5</v>
      </c>
    </row>
    <row r="8727" spans="10:13" ht="14.4" hidden="1" x14ac:dyDescent="0.3">
      <c r="J8727" s="137">
        <v>746.5</v>
      </c>
      <c r="K8727" s="137">
        <v>0</v>
      </c>
      <c r="L8727" s="137">
        <v>622.08000000000004</v>
      </c>
      <c r="M8727" s="137">
        <v>124.42</v>
      </c>
    </row>
    <row r="8728" spans="10:13" ht="14.4" hidden="1" x14ac:dyDescent="0.3">
      <c r="J8728" s="137">
        <v>52.92</v>
      </c>
      <c r="K8728" s="137">
        <v>0</v>
      </c>
      <c r="L8728" s="137">
        <v>52.92</v>
      </c>
      <c r="M8728" s="137">
        <v>0</v>
      </c>
    </row>
    <row r="8729" spans="10:13" ht="14.4" hidden="1" x14ac:dyDescent="0.3">
      <c r="J8729" s="137">
        <v>440.89</v>
      </c>
      <c r="K8729" s="137">
        <v>0</v>
      </c>
      <c r="L8729" s="137">
        <v>367.41</v>
      </c>
      <c r="M8729" s="137">
        <v>73.48</v>
      </c>
    </row>
    <row r="8730" spans="10:13" ht="14.4" hidden="1" x14ac:dyDescent="0.3">
      <c r="J8730" s="137">
        <v>340.92</v>
      </c>
      <c r="K8730" s="137">
        <v>0</v>
      </c>
      <c r="L8730" s="137">
        <v>340.92</v>
      </c>
      <c r="M8730" s="137">
        <v>0</v>
      </c>
    </row>
    <row r="8731" spans="10:13" ht="14.4" hidden="1" x14ac:dyDescent="0.3">
      <c r="J8731" s="137">
        <v>108</v>
      </c>
      <c r="K8731" s="137">
        <v>0</v>
      </c>
      <c r="L8731" s="137">
        <v>108</v>
      </c>
      <c r="M8731" s="137">
        <v>0</v>
      </c>
    </row>
    <row r="8732" spans="10:13" ht="14.4" hidden="1" x14ac:dyDescent="0.3">
      <c r="J8732" s="137">
        <v>1027.28</v>
      </c>
      <c r="K8732" s="137">
        <v>706.86</v>
      </c>
      <c r="L8732" s="137">
        <v>320.42</v>
      </c>
      <c r="M8732" s="137">
        <v>0</v>
      </c>
    </row>
    <row r="8733" spans="10:13" ht="14.4" hidden="1" x14ac:dyDescent="0.3">
      <c r="J8733" s="137">
        <v>10000</v>
      </c>
      <c r="K8733" s="137">
        <v>10000</v>
      </c>
      <c r="L8733" s="137">
        <v>0</v>
      </c>
      <c r="M8733" s="137">
        <v>0</v>
      </c>
    </row>
    <row r="8734" spans="10:13" ht="14.4" hidden="1" x14ac:dyDescent="0.3">
      <c r="J8734" s="137">
        <v>79.150000000000006</v>
      </c>
      <c r="K8734" s="137">
        <v>79.150000000000006</v>
      </c>
      <c r="L8734" s="137">
        <v>0</v>
      </c>
      <c r="M8734" s="137">
        <v>0</v>
      </c>
    </row>
    <row r="8735" spans="10:13" ht="14.4" hidden="1" x14ac:dyDescent="0.3">
      <c r="J8735" s="137">
        <v>3229</v>
      </c>
      <c r="K8735" s="137">
        <v>3201</v>
      </c>
      <c r="L8735" s="137">
        <v>28</v>
      </c>
      <c r="M8735" s="137">
        <v>0</v>
      </c>
    </row>
    <row r="8736" spans="10:13" ht="14.4" hidden="1" x14ac:dyDescent="0.3">
      <c r="J8736" s="137">
        <v>13.48</v>
      </c>
      <c r="K8736" s="137">
        <v>13.48</v>
      </c>
      <c r="L8736" s="137">
        <v>0</v>
      </c>
      <c r="M8736" s="137">
        <v>0</v>
      </c>
    </row>
    <row r="8737" spans="10:13" ht="14.4" hidden="1" x14ac:dyDescent="0.3">
      <c r="J8737" s="137">
        <v>49159</v>
      </c>
      <c r="K8737" s="137">
        <v>49159</v>
      </c>
      <c r="L8737" s="137">
        <v>0</v>
      </c>
      <c r="M8737" s="137">
        <v>0</v>
      </c>
    </row>
    <row r="8738" spans="10:13" ht="14.4" hidden="1" x14ac:dyDescent="0.3">
      <c r="J8738" s="137">
        <v>4424.7</v>
      </c>
      <c r="K8738" s="137">
        <v>1835.87</v>
      </c>
      <c r="L8738" s="137">
        <v>2588.83</v>
      </c>
      <c r="M8738" s="137">
        <v>0</v>
      </c>
    </row>
    <row r="8739" spans="10:13" ht="14.4" hidden="1" x14ac:dyDescent="0.3">
      <c r="J8739" s="137">
        <v>19200.37</v>
      </c>
      <c r="K8739" s="137">
        <v>13285.7</v>
      </c>
      <c r="L8739" s="137">
        <v>5914.67</v>
      </c>
      <c r="M8739" s="137">
        <v>0</v>
      </c>
    </row>
    <row r="8740" spans="10:13" ht="14.4" hidden="1" x14ac:dyDescent="0.3">
      <c r="J8740" s="137">
        <v>1941.5</v>
      </c>
      <c r="K8740" s="137">
        <v>1941.5</v>
      </c>
      <c r="L8740" s="137">
        <v>0</v>
      </c>
      <c r="M8740" s="137">
        <v>0</v>
      </c>
    </row>
    <row r="8741" spans="10:13" ht="14.4" hidden="1" x14ac:dyDescent="0.3">
      <c r="J8741" s="137">
        <v>4750</v>
      </c>
      <c r="K8741" s="137">
        <v>4750</v>
      </c>
      <c r="L8741" s="137">
        <v>0</v>
      </c>
      <c r="M8741" s="137">
        <v>0</v>
      </c>
    </row>
    <row r="8742" spans="10:13" ht="14.4" hidden="1" x14ac:dyDescent="0.3">
      <c r="J8742" s="137">
        <v>75000</v>
      </c>
      <c r="K8742" s="137">
        <v>75000</v>
      </c>
      <c r="L8742" s="137">
        <v>0</v>
      </c>
      <c r="M8742" s="137">
        <v>0</v>
      </c>
    </row>
    <row r="8743" spans="10:13" ht="14.4" hidden="1" x14ac:dyDescent="0.3">
      <c r="J8743" s="137">
        <v>4500</v>
      </c>
      <c r="K8743" s="137">
        <v>4500</v>
      </c>
      <c r="L8743" s="137">
        <v>0</v>
      </c>
      <c r="M8743" s="137">
        <v>0</v>
      </c>
    </row>
    <row r="8744" spans="10:13" ht="14.4" hidden="1" x14ac:dyDescent="0.3">
      <c r="J8744" s="137">
        <v>28.66</v>
      </c>
      <c r="K8744" s="137">
        <v>28.66</v>
      </c>
      <c r="L8744" s="137">
        <v>0</v>
      </c>
      <c r="M8744" s="137">
        <v>0</v>
      </c>
    </row>
    <row r="8745" spans="10:13" ht="14.4" hidden="1" x14ac:dyDescent="0.3">
      <c r="J8745" s="137">
        <v>9108</v>
      </c>
      <c r="K8745" s="137">
        <v>9108</v>
      </c>
      <c r="L8745" s="137">
        <v>0</v>
      </c>
      <c r="M8745" s="137">
        <v>0</v>
      </c>
    </row>
    <row r="8746" spans="10:13" ht="14.4" hidden="1" x14ac:dyDescent="0.3">
      <c r="J8746" s="137">
        <v>2350</v>
      </c>
      <c r="K8746" s="137">
        <v>2350</v>
      </c>
      <c r="L8746" s="137">
        <v>0</v>
      </c>
      <c r="M8746" s="137">
        <v>0</v>
      </c>
    </row>
    <row r="8747" spans="10:13" ht="14.4" hidden="1" x14ac:dyDescent="0.3">
      <c r="J8747" s="137">
        <v>649.87</v>
      </c>
      <c r="K8747" s="137">
        <v>642.87</v>
      </c>
      <c r="L8747" s="137">
        <v>7</v>
      </c>
      <c r="M8747" s="137">
        <v>0</v>
      </c>
    </row>
    <row r="8748" spans="10:13" ht="14.4" hidden="1" x14ac:dyDescent="0.3">
      <c r="J8748" s="137">
        <v>129.97</v>
      </c>
      <c r="K8748" s="137">
        <v>128.57</v>
      </c>
      <c r="L8748" s="137">
        <v>1.4</v>
      </c>
      <c r="M8748" s="137">
        <v>0</v>
      </c>
    </row>
    <row r="8749" spans="10:13" ht="14.4" hidden="1" x14ac:dyDescent="0.3">
      <c r="J8749" s="137">
        <v>801.5</v>
      </c>
      <c r="K8749" s="137">
        <v>792.87</v>
      </c>
      <c r="L8749" s="137">
        <v>8.6300000000000008</v>
      </c>
      <c r="M8749" s="137">
        <v>0</v>
      </c>
    </row>
    <row r="8750" spans="10:13" ht="14.4" hidden="1" x14ac:dyDescent="0.3">
      <c r="J8750" s="137">
        <v>649.87</v>
      </c>
      <c r="K8750" s="137">
        <v>642.87</v>
      </c>
      <c r="L8750" s="137">
        <v>7</v>
      </c>
      <c r="M8750" s="137">
        <v>0</v>
      </c>
    </row>
    <row r="8751" spans="10:13" ht="14.4" hidden="1" x14ac:dyDescent="0.3">
      <c r="J8751" s="137">
        <v>350</v>
      </c>
      <c r="K8751" s="137">
        <v>0</v>
      </c>
      <c r="L8751" s="137">
        <v>350</v>
      </c>
      <c r="M8751" s="137">
        <v>0</v>
      </c>
    </row>
    <row r="8752" spans="10:13" ht="14.4" hidden="1" x14ac:dyDescent="0.3">
      <c r="J8752" s="137">
        <v>377087</v>
      </c>
      <c r="K8752" s="137">
        <v>194772</v>
      </c>
      <c r="L8752" s="137">
        <v>182315</v>
      </c>
      <c r="M8752" s="137">
        <v>0</v>
      </c>
    </row>
    <row r="8753" spans="10:13" ht="14.4" hidden="1" x14ac:dyDescent="0.3">
      <c r="J8753" s="137">
        <v>4147</v>
      </c>
      <c r="K8753" s="137">
        <v>4147</v>
      </c>
      <c r="L8753" s="137">
        <v>0</v>
      </c>
      <c r="M8753" s="137">
        <v>0</v>
      </c>
    </row>
    <row r="8754" spans="10:13" ht="14.4" hidden="1" x14ac:dyDescent="0.3">
      <c r="J8754" s="137">
        <v>6235</v>
      </c>
      <c r="K8754" s="137">
        <v>6235</v>
      </c>
      <c r="L8754" s="137">
        <v>0</v>
      </c>
      <c r="M8754" s="137">
        <v>0</v>
      </c>
    </row>
    <row r="8755" spans="10:13" ht="14.4" hidden="1" x14ac:dyDescent="0.3">
      <c r="J8755" s="137">
        <v>1460</v>
      </c>
      <c r="K8755" s="137">
        <v>1460</v>
      </c>
      <c r="L8755" s="137">
        <v>0</v>
      </c>
      <c r="M8755" s="137">
        <v>0</v>
      </c>
    </row>
    <row r="8756" spans="10:13" ht="14.4" hidden="1" x14ac:dyDescent="0.3">
      <c r="J8756" s="137">
        <v>65725</v>
      </c>
      <c r="K8756" s="137">
        <v>65725</v>
      </c>
      <c r="L8756" s="137">
        <v>0</v>
      </c>
      <c r="M8756" s="137">
        <v>0</v>
      </c>
    </row>
    <row r="8757" spans="10:13" ht="14.4" hidden="1" x14ac:dyDescent="0.3">
      <c r="J8757" s="137">
        <v>3280</v>
      </c>
      <c r="K8757" s="137">
        <v>3280</v>
      </c>
      <c r="L8757" s="137">
        <v>0</v>
      </c>
      <c r="M8757" s="137">
        <v>0</v>
      </c>
    </row>
    <row r="8758" spans="10:13" ht="14.4" hidden="1" x14ac:dyDescent="0.3">
      <c r="J8758" s="137">
        <v>1869</v>
      </c>
      <c r="K8758" s="137">
        <v>1869</v>
      </c>
      <c r="L8758" s="137">
        <v>0</v>
      </c>
      <c r="M8758" s="137">
        <v>0</v>
      </c>
    </row>
    <row r="8759" spans="10:13" ht="14.4" hidden="1" x14ac:dyDescent="0.3">
      <c r="J8759" s="137">
        <v>3000</v>
      </c>
      <c r="K8759" s="137">
        <v>3000</v>
      </c>
      <c r="L8759" s="137">
        <v>0</v>
      </c>
      <c r="M8759" s="137">
        <v>0</v>
      </c>
    </row>
    <row r="8760" spans="10:13" ht="14.4" hidden="1" x14ac:dyDescent="0.3">
      <c r="J8760" s="137">
        <v>8608</v>
      </c>
      <c r="K8760" s="137">
        <v>8580</v>
      </c>
      <c r="L8760" s="137">
        <v>28</v>
      </c>
      <c r="M8760" s="137">
        <v>0</v>
      </c>
    </row>
    <row r="8761" spans="10:13" ht="14.4" hidden="1" x14ac:dyDescent="0.3">
      <c r="J8761" s="137">
        <v>21170</v>
      </c>
      <c r="K8761" s="137">
        <v>21170</v>
      </c>
      <c r="L8761" s="137">
        <v>0</v>
      </c>
      <c r="M8761" s="137">
        <v>0</v>
      </c>
    </row>
    <row r="8762" spans="10:13" ht="14.4" hidden="1" x14ac:dyDescent="0.3">
      <c r="J8762" s="137">
        <v>13220.5</v>
      </c>
      <c r="K8762" s="137">
        <v>13220.5</v>
      </c>
      <c r="L8762" s="137">
        <v>0</v>
      </c>
      <c r="M8762" s="137">
        <v>0</v>
      </c>
    </row>
    <row r="8763" spans="10:13" ht="14.4" hidden="1" x14ac:dyDescent="0.3">
      <c r="J8763" s="137">
        <v>8958.9500000000007</v>
      </c>
      <c r="K8763" s="137">
        <v>8958.9500000000007</v>
      </c>
      <c r="L8763" s="137">
        <v>0</v>
      </c>
      <c r="M8763" s="137">
        <v>0</v>
      </c>
    </row>
    <row r="8764" spans="10:13" ht="14.4" hidden="1" x14ac:dyDescent="0.3">
      <c r="J8764" s="137">
        <v>3839.55</v>
      </c>
      <c r="K8764" s="137">
        <v>3839.55</v>
      </c>
      <c r="L8764" s="137">
        <v>0</v>
      </c>
      <c r="M8764" s="137">
        <v>0</v>
      </c>
    </row>
    <row r="8765" spans="10:13" ht="14.4" hidden="1" x14ac:dyDescent="0.3">
      <c r="J8765" s="137">
        <v>4633</v>
      </c>
      <c r="K8765" s="137">
        <v>4633</v>
      </c>
      <c r="L8765" s="137">
        <v>0</v>
      </c>
      <c r="M8765" s="137">
        <v>0</v>
      </c>
    </row>
    <row r="8766" spans="10:13" ht="14.4" hidden="1" x14ac:dyDescent="0.3">
      <c r="J8766" s="137">
        <v>7760</v>
      </c>
      <c r="K8766" s="137">
        <v>7760</v>
      </c>
      <c r="L8766" s="137">
        <v>0</v>
      </c>
      <c r="M8766" s="137">
        <v>0</v>
      </c>
    </row>
    <row r="8767" spans="10:13" ht="14.4" hidden="1" x14ac:dyDescent="0.3">
      <c r="J8767" s="137">
        <v>29374</v>
      </c>
      <c r="K8767" s="137">
        <v>29374</v>
      </c>
      <c r="L8767" s="137">
        <v>0</v>
      </c>
      <c r="M8767" s="137">
        <v>0</v>
      </c>
    </row>
    <row r="8768" spans="10:13" ht="14.4" hidden="1" x14ac:dyDescent="0.3">
      <c r="J8768" s="137">
        <v>440</v>
      </c>
      <c r="K8768" s="137">
        <v>440</v>
      </c>
      <c r="L8768" s="137">
        <v>0</v>
      </c>
      <c r="M8768" s="137">
        <v>0</v>
      </c>
    </row>
    <row r="8769" spans="10:13" ht="14.4" hidden="1" x14ac:dyDescent="0.3">
      <c r="J8769" s="137">
        <v>14791.94</v>
      </c>
      <c r="K8769" s="137">
        <v>14065</v>
      </c>
      <c r="L8769" s="137">
        <v>726.94</v>
      </c>
      <c r="M8769" s="137">
        <v>0</v>
      </c>
    </row>
    <row r="8770" spans="10:13" ht="14.4" hidden="1" x14ac:dyDescent="0.3">
      <c r="J8770" s="137">
        <v>3970</v>
      </c>
      <c r="K8770" s="137">
        <v>3970</v>
      </c>
      <c r="L8770" s="137">
        <v>0</v>
      </c>
      <c r="M8770" s="137">
        <v>0</v>
      </c>
    </row>
    <row r="8771" spans="10:13" ht="14.4" hidden="1" x14ac:dyDescent="0.3">
      <c r="J8771" s="137">
        <v>1222</v>
      </c>
      <c r="K8771" s="137">
        <v>1210</v>
      </c>
      <c r="L8771" s="137">
        <v>12</v>
      </c>
      <c r="M8771" s="137">
        <v>0</v>
      </c>
    </row>
    <row r="8772" spans="10:13" ht="14.4" hidden="1" x14ac:dyDescent="0.3">
      <c r="J8772" s="137">
        <v>720</v>
      </c>
      <c r="K8772" s="137">
        <v>0</v>
      </c>
      <c r="L8772" s="137">
        <v>720</v>
      </c>
      <c r="M8772" s="137">
        <v>0</v>
      </c>
    </row>
    <row r="8773" spans="10:13" ht="14.4" hidden="1" x14ac:dyDescent="0.3">
      <c r="J8773" s="137">
        <v>110810.19</v>
      </c>
      <c r="K8773" s="137">
        <v>101566</v>
      </c>
      <c r="L8773" s="137">
        <v>4150.09</v>
      </c>
      <c r="M8773" s="137">
        <v>5094.1000000000004</v>
      </c>
    </row>
    <row r="8774" spans="10:13" ht="14.4" hidden="1" x14ac:dyDescent="0.3">
      <c r="J8774" s="137">
        <v>10255.049999999999</v>
      </c>
      <c r="K8774" s="137">
        <v>10255.049999999999</v>
      </c>
      <c r="L8774" s="137">
        <v>0</v>
      </c>
      <c r="M8774" s="137">
        <v>0</v>
      </c>
    </row>
    <row r="8775" spans="10:13" ht="14.4" hidden="1" x14ac:dyDescent="0.3">
      <c r="J8775" s="137">
        <v>14883.06</v>
      </c>
      <c r="K8775" s="137">
        <v>11257</v>
      </c>
      <c r="L8775" s="137">
        <v>3626.06</v>
      </c>
      <c r="M8775" s="137">
        <v>0</v>
      </c>
    </row>
    <row r="8776" spans="10:13" ht="14.4" hidden="1" x14ac:dyDescent="0.3">
      <c r="J8776" s="137">
        <v>3076.8</v>
      </c>
      <c r="K8776" s="137">
        <v>3066</v>
      </c>
      <c r="L8776" s="137">
        <v>10.8</v>
      </c>
      <c r="M8776" s="137">
        <v>0</v>
      </c>
    </row>
    <row r="8777" spans="10:13" ht="14.4" hidden="1" x14ac:dyDescent="0.3">
      <c r="J8777" s="137">
        <v>16940</v>
      </c>
      <c r="K8777" s="137">
        <v>13940</v>
      </c>
      <c r="L8777" s="137">
        <v>3000</v>
      </c>
      <c r="M8777" s="137">
        <v>0</v>
      </c>
    </row>
    <row r="8778" spans="10:13" ht="14.4" hidden="1" x14ac:dyDescent="0.3">
      <c r="J8778" s="137">
        <v>2480</v>
      </c>
      <c r="K8778" s="137">
        <v>2480</v>
      </c>
      <c r="L8778" s="137">
        <v>0</v>
      </c>
      <c r="M8778" s="137">
        <v>0</v>
      </c>
    </row>
    <row r="8779" spans="10:13" ht="14.4" hidden="1" x14ac:dyDescent="0.3">
      <c r="J8779" s="137">
        <v>5320.5</v>
      </c>
      <c r="K8779" s="137">
        <v>5086.5</v>
      </c>
      <c r="L8779" s="137">
        <v>234</v>
      </c>
      <c r="M8779" s="137">
        <v>0</v>
      </c>
    </row>
    <row r="8780" spans="10:13" ht="14.4" hidden="1" x14ac:dyDescent="0.3">
      <c r="J8780" s="137">
        <v>1318.38</v>
      </c>
      <c r="K8780" s="137">
        <v>1082.6199999999999</v>
      </c>
      <c r="L8780" s="137">
        <v>235.76</v>
      </c>
      <c r="M8780" s="137">
        <v>0</v>
      </c>
    </row>
    <row r="8781" spans="10:13" ht="14.4" hidden="1" x14ac:dyDescent="0.3">
      <c r="J8781" s="137">
        <v>5565.17</v>
      </c>
      <c r="K8781" s="137">
        <v>5565.17</v>
      </c>
      <c r="L8781" s="137">
        <v>0</v>
      </c>
      <c r="M8781" s="137">
        <v>0</v>
      </c>
    </row>
    <row r="8782" spans="10:13" ht="14.4" hidden="1" x14ac:dyDescent="0.3">
      <c r="J8782" s="137">
        <v>2014.18</v>
      </c>
      <c r="K8782" s="137">
        <v>1864.98</v>
      </c>
      <c r="L8782" s="137">
        <v>0</v>
      </c>
      <c r="M8782" s="137">
        <v>149.19999999999999</v>
      </c>
    </row>
    <row r="8783" spans="10:13" ht="14.4" hidden="1" x14ac:dyDescent="0.3">
      <c r="J8783" s="137">
        <v>10392.58</v>
      </c>
      <c r="K8783" s="137">
        <v>10000</v>
      </c>
      <c r="L8783" s="137">
        <v>392.58</v>
      </c>
      <c r="M8783" s="137">
        <v>0</v>
      </c>
    </row>
    <row r="8784" spans="10:13" ht="14.4" hidden="1" x14ac:dyDescent="0.3">
      <c r="J8784" s="137">
        <v>237.46</v>
      </c>
      <c r="K8784" s="137">
        <v>236.44</v>
      </c>
      <c r="L8784" s="137">
        <v>1.02</v>
      </c>
      <c r="M8784" s="137">
        <v>0</v>
      </c>
    </row>
    <row r="8785" spans="10:13" ht="14.4" hidden="1" x14ac:dyDescent="0.3">
      <c r="J8785" s="137">
        <v>2226.1</v>
      </c>
      <c r="K8785" s="137">
        <v>1496.99</v>
      </c>
      <c r="L8785" s="137">
        <v>729.11</v>
      </c>
      <c r="M8785" s="137">
        <v>0</v>
      </c>
    </row>
    <row r="8786" spans="10:13" ht="14.4" hidden="1" x14ac:dyDescent="0.3">
      <c r="J8786" s="137">
        <v>27</v>
      </c>
      <c r="K8786" s="137">
        <v>11.13</v>
      </c>
      <c r="L8786" s="137">
        <v>15.87</v>
      </c>
      <c r="M8786" s="137">
        <v>0</v>
      </c>
    </row>
    <row r="8787" spans="10:13" ht="14.4" hidden="1" x14ac:dyDescent="0.3">
      <c r="J8787" s="137">
        <v>661.2</v>
      </c>
      <c r="K8787" s="137">
        <v>551</v>
      </c>
      <c r="L8787" s="137">
        <v>0</v>
      </c>
      <c r="M8787" s="137">
        <v>110.2</v>
      </c>
    </row>
    <row r="8788" spans="10:13" ht="14.4" hidden="1" x14ac:dyDescent="0.3">
      <c r="J8788" s="137">
        <v>684.1</v>
      </c>
      <c r="K8788" s="137">
        <v>0</v>
      </c>
      <c r="L8788" s="137">
        <v>684.1</v>
      </c>
      <c r="M8788" s="137">
        <v>0</v>
      </c>
    </row>
    <row r="8789" spans="10:13" ht="14.4" hidden="1" x14ac:dyDescent="0.3">
      <c r="J8789" s="137">
        <v>2805.97</v>
      </c>
      <c r="K8789" s="137">
        <v>2353.29</v>
      </c>
      <c r="L8789" s="137">
        <v>244.76</v>
      </c>
      <c r="M8789" s="137">
        <v>207.92</v>
      </c>
    </row>
    <row r="8790" spans="10:13" ht="14.4" hidden="1" x14ac:dyDescent="0.3">
      <c r="J8790" s="137">
        <v>5927</v>
      </c>
      <c r="K8790" s="137">
        <v>5927</v>
      </c>
      <c r="L8790" s="137">
        <v>0</v>
      </c>
      <c r="M8790" s="137">
        <v>0</v>
      </c>
    </row>
    <row r="8791" spans="10:13" ht="14.4" hidden="1" x14ac:dyDescent="0.3">
      <c r="J8791" s="137">
        <v>1779</v>
      </c>
      <c r="K8791" s="137">
        <v>1779</v>
      </c>
      <c r="L8791" s="137">
        <v>0</v>
      </c>
      <c r="M8791" s="137">
        <v>0</v>
      </c>
    </row>
    <row r="8792" spans="10:13" ht="14.4" hidden="1" x14ac:dyDescent="0.3">
      <c r="J8792" s="137">
        <v>9484</v>
      </c>
      <c r="K8792" s="137">
        <v>8594</v>
      </c>
      <c r="L8792" s="137">
        <v>890</v>
      </c>
      <c r="M8792" s="137">
        <v>0</v>
      </c>
    </row>
    <row r="8793" spans="10:13" ht="14.4" hidden="1" x14ac:dyDescent="0.3">
      <c r="J8793" s="137">
        <v>5079</v>
      </c>
      <c r="K8793" s="137">
        <v>5079</v>
      </c>
      <c r="L8793" s="137">
        <v>0</v>
      </c>
      <c r="M8793" s="137">
        <v>0</v>
      </c>
    </row>
    <row r="8794" spans="10:13" ht="14.4" hidden="1" x14ac:dyDescent="0.3">
      <c r="J8794" s="137">
        <v>3284.5</v>
      </c>
      <c r="K8794" s="137">
        <v>3269.5</v>
      </c>
      <c r="L8794" s="137">
        <v>15</v>
      </c>
      <c r="M8794" s="137">
        <v>0</v>
      </c>
    </row>
    <row r="8795" spans="10:13" ht="14.4" hidden="1" x14ac:dyDescent="0.3">
      <c r="J8795" s="137">
        <v>8195</v>
      </c>
      <c r="K8795" s="137">
        <v>8195</v>
      </c>
      <c r="L8795" s="137">
        <v>0</v>
      </c>
      <c r="M8795" s="137">
        <v>0</v>
      </c>
    </row>
    <row r="8796" spans="10:13" ht="14.4" hidden="1" x14ac:dyDescent="0.3">
      <c r="J8796" s="137">
        <v>1892.5</v>
      </c>
      <c r="K8796" s="137">
        <v>1892.5</v>
      </c>
      <c r="L8796" s="137">
        <v>0</v>
      </c>
      <c r="M8796" s="137">
        <v>0</v>
      </c>
    </row>
    <row r="8797" spans="10:13" ht="14.4" hidden="1" x14ac:dyDescent="0.3">
      <c r="J8797" s="137">
        <v>32374</v>
      </c>
      <c r="K8797" s="137">
        <v>32144</v>
      </c>
      <c r="L8797" s="137">
        <v>230</v>
      </c>
      <c r="M8797" s="137">
        <v>0</v>
      </c>
    </row>
    <row r="8798" spans="10:13" ht="14.4" hidden="1" x14ac:dyDescent="0.3">
      <c r="J8798" s="137">
        <v>9090</v>
      </c>
      <c r="K8798" s="137">
        <v>9090</v>
      </c>
      <c r="L8798" s="137">
        <v>0</v>
      </c>
      <c r="M8798" s="137">
        <v>0</v>
      </c>
    </row>
    <row r="8799" spans="10:13" ht="14.4" hidden="1" x14ac:dyDescent="0.3">
      <c r="J8799" s="137">
        <v>18507.810000000001</v>
      </c>
      <c r="K8799" s="137">
        <v>17232.2</v>
      </c>
      <c r="L8799" s="137">
        <v>414</v>
      </c>
      <c r="M8799" s="137">
        <v>861.61</v>
      </c>
    </row>
    <row r="8800" spans="10:13" ht="14.4" hidden="1" x14ac:dyDescent="0.3">
      <c r="J8800" s="137">
        <v>7729.31</v>
      </c>
      <c r="K8800" s="137">
        <v>7729.31</v>
      </c>
      <c r="L8800" s="137">
        <v>0</v>
      </c>
      <c r="M8800" s="137">
        <v>0</v>
      </c>
    </row>
    <row r="8801" spans="10:13" ht="14.4" hidden="1" x14ac:dyDescent="0.3">
      <c r="J8801" s="137">
        <v>21742.09</v>
      </c>
      <c r="K8801" s="137">
        <v>0</v>
      </c>
      <c r="L8801" s="137">
        <v>21742.09</v>
      </c>
      <c r="M8801" s="137">
        <v>0</v>
      </c>
    </row>
    <row r="8802" spans="10:13" ht="14.4" hidden="1" x14ac:dyDescent="0.3">
      <c r="J8802" s="137">
        <v>204.2</v>
      </c>
      <c r="K8802" s="137">
        <v>204.2</v>
      </c>
      <c r="L8802" s="137">
        <v>0</v>
      </c>
      <c r="M8802" s="137">
        <v>0</v>
      </c>
    </row>
    <row r="8803" spans="10:13" ht="14.4" hidden="1" x14ac:dyDescent="0.3">
      <c r="J8803" s="137">
        <v>1284</v>
      </c>
      <c r="K8803" s="137">
        <v>1284</v>
      </c>
      <c r="L8803" s="137">
        <v>0</v>
      </c>
      <c r="M8803" s="137">
        <v>0</v>
      </c>
    </row>
    <row r="8804" spans="10:13" ht="14.4" hidden="1" x14ac:dyDescent="0.3">
      <c r="J8804" s="137">
        <v>5196.16</v>
      </c>
      <c r="K8804" s="137">
        <v>5196.16</v>
      </c>
      <c r="L8804" s="137">
        <v>0</v>
      </c>
      <c r="M8804" s="137">
        <v>0</v>
      </c>
    </row>
    <row r="8805" spans="10:13" ht="14.4" hidden="1" x14ac:dyDescent="0.3">
      <c r="J8805" s="137">
        <v>695.16</v>
      </c>
      <c r="K8805" s="137">
        <v>530.20000000000005</v>
      </c>
      <c r="L8805" s="137">
        <v>164.96</v>
      </c>
      <c r="M8805" s="137">
        <v>0</v>
      </c>
    </row>
    <row r="8806" spans="10:13" ht="14.4" hidden="1" x14ac:dyDescent="0.3">
      <c r="J8806" s="137">
        <v>974.63</v>
      </c>
      <c r="K8806" s="137">
        <v>882.64</v>
      </c>
      <c r="L8806" s="137">
        <v>91.99</v>
      </c>
      <c r="M8806" s="137">
        <v>0</v>
      </c>
    </row>
    <row r="8807" spans="10:13" ht="14.4" hidden="1" x14ac:dyDescent="0.3">
      <c r="J8807" s="137">
        <v>595.5</v>
      </c>
      <c r="K8807" s="137">
        <v>581.19000000000005</v>
      </c>
      <c r="L8807" s="137">
        <v>14.31</v>
      </c>
      <c r="M8807" s="137">
        <v>0</v>
      </c>
    </row>
    <row r="8808" spans="10:13" ht="14.4" hidden="1" x14ac:dyDescent="0.3">
      <c r="J8808" s="137">
        <v>1009</v>
      </c>
      <c r="K8808" s="137">
        <v>1008</v>
      </c>
      <c r="L8808" s="137">
        <v>1</v>
      </c>
      <c r="M8808" s="137">
        <v>0</v>
      </c>
    </row>
    <row r="8809" spans="10:13" ht="14.4" hidden="1" x14ac:dyDescent="0.3">
      <c r="J8809" s="137">
        <v>29500.71</v>
      </c>
      <c r="K8809" s="137">
        <v>8780.39</v>
      </c>
      <c r="L8809" s="137">
        <v>20720.32</v>
      </c>
      <c r="M8809" s="137">
        <v>0</v>
      </c>
    </row>
    <row r="8810" spans="10:13" ht="14.4" hidden="1" x14ac:dyDescent="0.3">
      <c r="J8810" s="137">
        <v>151.16</v>
      </c>
      <c r="K8810" s="137">
        <v>144.6</v>
      </c>
      <c r="L8810" s="137">
        <v>6.56</v>
      </c>
      <c r="M8810" s="137">
        <v>0</v>
      </c>
    </row>
    <row r="8811" spans="10:13" ht="14.4" hidden="1" x14ac:dyDescent="0.3">
      <c r="J8811" s="137">
        <v>4451.8599999999997</v>
      </c>
      <c r="K8811" s="137">
        <v>3709.88</v>
      </c>
      <c r="L8811" s="137">
        <v>0</v>
      </c>
      <c r="M8811" s="137">
        <v>741.98</v>
      </c>
    </row>
    <row r="8812" spans="10:13" ht="14.4" hidden="1" x14ac:dyDescent="0.3">
      <c r="J8812" s="137">
        <v>3137.91</v>
      </c>
      <c r="K8812" s="137">
        <v>2905.47</v>
      </c>
      <c r="L8812" s="137">
        <v>0</v>
      </c>
      <c r="M8812" s="137">
        <v>232.44</v>
      </c>
    </row>
    <row r="8813" spans="10:13" ht="14.4" hidden="1" x14ac:dyDescent="0.3">
      <c r="J8813" s="137">
        <v>3396.17</v>
      </c>
      <c r="K8813" s="137">
        <v>3234.45</v>
      </c>
      <c r="L8813" s="137">
        <v>0</v>
      </c>
      <c r="M8813" s="137">
        <v>161.72</v>
      </c>
    </row>
    <row r="8814" spans="10:13" ht="14.4" hidden="1" x14ac:dyDescent="0.3">
      <c r="J8814" s="137">
        <v>1393</v>
      </c>
      <c r="K8814" s="137">
        <v>1393</v>
      </c>
      <c r="L8814" s="137">
        <v>0</v>
      </c>
      <c r="M8814" s="137">
        <v>0</v>
      </c>
    </row>
    <row r="8815" spans="10:13" ht="14.4" hidden="1" x14ac:dyDescent="0.3">
      <c r="J8815" s="137">
        <v>1437</v>
      </c>
      <c r="K8815" s="137">
        <v>1437</v>
      </c>
      <c r="L8815" s="137">
        <v>0</v>
      </c>
      <c r="M8815" s="137">
        <v>0</v>
      </c>
    </row>
    <row r="8816" spans="10:13" ht="14.4" hidden="1" x14ac:dyDescent="0.3">
      <c r="J8816" s="137">
        <v>518</v>
      </c>
      <c r="K8816" s="137">
        <v>518</v>
      </c>
      <c r="L8816" s="137">
        <v>0</v>
      </c>
      <c r="M8816" s="137">
        <v>0</v>
      </c>
    </row>
    <row r="8817" spans="10:13" ht="14.4" hidden="1" x14ac:dyDescent="0.3">
      <c r="J8817" s="137">
        <v>21895.5</v>
      </c>
      <c r="K8817" s="137">
        <v>21876</v>
      </c>
      <c r="L8817" s="137">
        <v>19.5</v>
      </c>
      <c r="M8817" s="137">
        <v>0</v>
      </c>
    </row>
    <row r="8818" spans="10:13" ht="14.4" hidden="1" x14ac:dyDescent="0.3">
      <c r="J8818" s="137">
        <v>7839.62</v>
      </c>
      <c r="K8818" s="137">
        <v>7466.3</v>
      </c>
      <c r="L8818" s="137">
        <v>0</v>
      </c>
      <c r="M8818" s="137">
        <v>373.32</v>
      </c>
    </row>
    <row r="8819" spans="10:13" ht="14.4" hidden="1" x14ac:dyDescent="0.3">
      <c r="J8819" s="137">
        <v>2388.75</v>
      </c>
      <c r="K8819" s="137">
        <v>2275</v>
      </c>
      <c r="L8819" s="137">
        <v>0</v>
      </c>
      <c r="M8819" s="137">
        <v>113.75</v>
      </c>
    </row>
    <row r="8820" spans="10:13" ht="14.4" hidden="1" x14ac:dyDescent="0.3">
      <c r="J8820" s="137">
        <v>481231.5</v>
      </c>
      <c r="K8820" s="137">
        <v>481231.5</v>
      </c>
      <c r="L8820" s="137">
        <v>0</v>
      </c>
      <c r="M8820" s="137">
        <v>0</v>
      </c>
    </row>
    <row r="8821" spans="10:13" ht="14.4" hidden="1" x14ac:dyDescent="0.3">
      <c r="J8821" s="137">
        <v>3582</v>
      </c>
      <c r="K8821" s="137">
        <v>3582</v>
      </c>
      <c r="L8821" s="137">
        <v>0</v>
      </c>
      <c r="M8821" s="137">
        <v>0</v>
      </c>
    </row>
    <row r="8822" spans="10:13" ht="14.4" hidden="1" x14ac:dyDescent="0.3">
      <c r="J8822" s="137">
        <v>6268.5</v>
      </c>
      <c r="K8822" s="137">
        <v>2670</v>
      </c>
      <c r="L8822" s="137">
        <v>3300</v>
      </c>
      <c r="M8822" s="137">
        <v>298.5</v>
      </c>
    </row>
    <row r="8823" spans="10:13" ht="14.4" hidden="1" x14ac:dyDescent="0.3">
      <c r="J8823" s="137">
        <v>9950</v>
      </c>
      <c r="K8823" s="137">
        <v>9950</v>
      </c>
      <c r="L8823" s="137">
        <v>0</v>
      </c>
      <c r="M8823" s="137">
        <v>0</v>
      </c>
    </row>
    <row r="8824" spans="10:13" ht="14.4" hidden="1" x14ac:dyDescent="0.3">
      <c r="J8824" s="137">
        <v>4177.2</v>
      </c>
      <c r="K8824" s="137">
        <v>3481</v>
      </c>
      <c r="L8824" s="137">
        <v>0</v>
      </c>
      <c r="M8824" s="137">
        <v>696.2</v>
      </c>
    </row>
    <row r="8825" spans="10:13" ht="14.4" hidden="1" x14ac:dyDescent="0.3">
      <c r="J8825" s="137">
        <v>767.42</v>
      </c>
      <c r="K8825" s="137">
        <v>700.8</v>
      </c>
      <c r="L8825" s="137">
        <v>23.18</v>
      </c>
      <c r="M8825" s="137">
        <v>43.44</v>
      </c>
    </row>
    <row r="8826" spans="10:13" ht="14.4" hidden="1" x14ac:dyDescent="0.3">
      <c r="J8826" s="137">
        <v>1437.79</v>
      </c>
      <c r="K8826" s="137">
        <v>1369.32</v>
      </c>
      <c r="L8826" s="137">
        <v>0</v>
      </c>
      <c r="M8826" s="137">
        <v>68.47</v>
      </c>
    </row>
    <row r="8827" spans="10:13" ht="14.4" hidden="1" x14ac:dyDescent="0.3">
      <c r="J8827" s="137">
        <v>10404</v>
      </c>
      <c r="K8827" s="137">
        <v>10404</v>
      </c>
      <c r="L8827" s="137">
        <v>0</v>
      </c>
      <c r="M8827" s="137">
        <v>0</v>
      </c>
    </row>
    <row r="8828" spans="10:13" ht="14.4" hidden="1" x14ac:dyDescent="0.3">
      <c r="J8828" s="137">
        <v>5621</v>
      </c>
      <c r="K8828" s="137">
        <v>5621</v>
      </c>
      <c r="L8828" s="137">
        <v>0</v>
      </c>
      <c r="M8828" s="137">
        <v>0</v>
      </c>
    </row>
    <row r="8829" spans="10:13" ht="14.4" hidden="1" x14ac:dyDescent="0.3">
      <c r="J8829" s="137">
        <v>499.5</v>
      </c>
      <c r="K8829" s="137">
        <v>499.5</v>
      </c>
      <c r="L8829" s="137">
        <v>0</v>
      </c>
      <c r="M8829" s="137">
        <v>0</v>
      </c>
    </row>
    <row r="8830" spans="10:13" ht="14.4" hidden="1" x14ac:dyDescent="0.3">
      <c r="J8830" s="137">
        <v>268.91000000000003</v>
      </c>
      <c r="K8830" s="137">
        <v>268.91000000000003</v>
      </c>
      <c r="L8830" s="137">
        <v>0</v>
      </c>
      <c r="M8830" s="137">
        <v>0</v>
      </c>
    </row>
    <row r="8831" spans="10:13" ht="14.4" hidden="1" x14ac:dyDescent="0.3">
      <c r="J8831" s="137">
        <v>54181.35</v>
      </c>
      <c r="K8831" s="137">
        <v>54181.35</v>
      </c>
      <c r="L8831" s="137">
        <v>0</v>
      </c>
      <c r="M8831" s="137">
        <v>0</v>
      </c>
    </row>
    <row r="8832" spans="10:13" ht="14.4" hidden="1" x14ac:dyDescent="0.3">
      <c r="J8832" s="137">
        <v>28126.799999999999</v>
      </c>
      <c r="K8832" s="137">
        <v>28126.799999999999</v>
      </c>
      <c r="L8832" s="137">
        <v>0</v>
      </c>
      <c r="M8832" s="137">
        <v>0</v>
      </c>
    </row>
    <row r="8833" spans="10:13" ht="14.4" hidden="1" x14ac:dyDescent="0.3">
      <c r="J8833" s="137">
        <v>7722</v>
      </c>
      <c r="K8833" s="137">
        <v>7722</v>
      </c>
      <c r="L8833" s="137">
        <v>0</v>
      </c>
      <c r="M8833" s="137">
        <v>0</v>
      </c>
    </row>
    <row r="8834" spans="10:13" ht="14.4" hidden="1" x14ac:dyDescent="0.3">
      <c r="J8834" s="137">
        <v>30381.3</v>
      </c>
      <c r="K8834" s="137">
        <v>30381.3</v>
      </c>
      <c r="L8834" s="137">
        <v>0</v>
      </c>
      <c r="M8834" s="137">
        <v>0</v>
      </c>
    </row>
    <row r="8835" spans="10:13" ht="14.4" hidden="1" x14ac:dyDescent="0.3">
      <c r="J8835" s="137">
        <v>70129.8</v>
      </c>
      <c r="K8835" s="137">
        <v>70129.8</v>
      </c>
      <c r="L8835" s="137">
        <v>0</v>
      </c>
      <c r="M8835" s="137">
        <v>0</v>
      </c>
    </row>
    <row r="8836" spans="10:13" ht="14.4" hidden="1" x14ac:dyDescent="0.3">
      <c r="J8836" s="137">
        <v>15502.5</v>
      </c>
      <c r="K8836" s="137">
        <v>15502.5</v>
      </c>
      <c r="L8836" s="137">
        <v>0</v>
      </c>
      <c r="M8836" s="137">
        <v>0</v>
      </c>
    </row>
    <row r="8837" spans="10:13" ht="14.4" hidden="1" x14ac:dyDescent="0.3">
      <c r="J8837" s="137">
        <v>45667.8</v>
      </c>
      <c r="K8837" s="137">
        <v>45667.8</v>
      </c>
      <c r="L8837" s="137">
        <v>0</v>
      </c>
      <c r="M8837" s="137">
        <v>0</v>
      </c>
    </row>
    <row r="8838" spans="10:13" ht="14.4" hidden="1" x14ac:dyDescent="0.3">
      <c r="J8838" s="137">
        <v>24016.5</v>
      </c>
      <c r="K8838" s="137">
        <v>24016.5</v>
      </c>
      <c r="L8838" s="137">
        <v>0</v>
      </c>
      <c r="M8838" s="137">
        <v>0</v>
      </c>
    </row>
    <row r="8839" spans="10:13" ht="14.4" hidden="1" x14ac:dyDescent="0.3">
      <c r="J8839" s="137">
        <v>51593.29</v>
      </c>
      <c r="K8839" s="137">
        <v>48601</v>
      </c>
      <c r="L8839" s="137">
        <v>562.24</v>
      </c>
      <c r="M8839" s="137">
        <v>2430.0500000000002</v>
      </c>
    </row>
    <row r="8840" spans="10:13" ht="14.4" hidden="1" x14ac:dyDescent="0.3">
      <c r="J8840" s="137">
        <v>50000</v>
      </c>
      <c r="K8840" s="137">
        <v>50000</v>
      </c>
      <c r="L8840" s="137">
        <v>0</v>
      </c>
      <c r="M8840" s="137">
        <v>0</v>
      </c>
    </row>
    <row r="8841" spans="10:13" ht="14.4" hidden="1" x14ac:dyDescent="0.3">
      <c r="J8841" s="137">
        <v>309.60000000000002</v>
      </c>
      <c r="K8841" s="137">
        <v>258</v>
      </c>
      <c r="L8841" s="137">
        <v>0</v>
      </c>
      <c r="M8841" s="137">
        <v>51.6</v>
      </c>
    </row>
    <row r="8842" spans="10:13" ht="14.4" hidden="1" x14ac:dyDescent="0.3">
      <c r="J8842" s="137">
        <v>101.92</v>
      </c>
      <c r="K8842" s="137">
        <v>101.92</v>
      </c>
      <c r="L8842" s="137">
        <v>0</v>
      </c>
      <c r="M8842" s="137">
        <v>0</v>
      </c>
    </row>
    <row r="8843" spans="10:13" ht="14.4" hidden="1" x14ac:dyDescent="0.3">
      <c r="J8843" s="137">
        <v>7111</v>
      </c>
      <c r="K8843" s="137">
        <v>7111</v>
      </c>
      <c r="L8843" s="137">
        <v>0</v>
      </c>
      <c r="M8843" s="137">
        <v>0</v>
      </c>
    </row>
    <row r="8844" spans="10:13" ht="14.4" hidden="1" x14ac:dyDescent="0.3">
      <c r="J8844" s="137">
        <v>1.5</v>
      </c>
      <c r="K8844" s="137">
        <v>1.5</v>
      </c>
      <c r="L8844" s="137">
        <v>0</v>
      </c>
      <c r="M8844" s="137">
        <v>0</v>
      </c>
    </row>
    <row r="8845" spans="10:13" ht="14.4" hidden="1" x14ac:dyDescent="0.3">
      <c r="J8845" s="137">
        <v>1.5</v>
      </c>
      <c r="K8845" s="137">
        <v>1.24</v>
      </c>
      <c r="L8845" s="137">
        <v>0.26</v>
      </c>
      <c r="M8845" s="137">
        <v>0</v>
      </c>
    </row>
    <row r="8846" spans="10:13" ht="14.4" hidden="1" x14ac:dyDescent="0.3">
      <c r="J8846" s="137">
        <v>2346</v>
      </c>
      <c r="K8846" s="137">
        <v>2346</v>
      </c>
      <c r="L8846" s="137">
        <v>0</v>
      </c>
      <c r="M8846" s="137">
        <v>0</v>
      </c>
    </row>
    <row r="8847" spans="10:13" ht="14.4" hidden="1" x14ac:dyDescent="0.3">
      <c r="J8847" s="137">
        <v>4559.5</v>
      </c>
      <c r="K8847" s="137">
        <v>4559.5</v>
      </c>
      <c r="L8847" s="137">
        <v>0</v>
      </c>
      <c r="M8847" s="137">
        <v>0</v>
      </c>
    </row>
    <row r="8848" spans="10:13" ht="14.4" hidden="1" x14ac:dyDescent="0.3">
      <c r="J8848" s="137">
        <v>11497.34</v>
      </c>
      <c r="K8848" s="137">
        <v>10582</v>
      </c>
      <c r="L8848" s="137">
        <v>264.55</v>
      </c>
      <c r="M8848" s="137">
        <v>650.79</v>
      </c>
    </row>
    <row r="8849" spans="10:13" ht="14.4" hidden="1" x14ac:dyDescent="0.3">
      <c r="J8849" s="137">
        <v>345</v>
      </c>
      <c r="K8849" s="137">
        <v>345</v>
      </c>
      <c r="L8849" s="137">
        <v>0</v>
      </c>
      <c r="M8849" s="137">
        <v>0</v>
      </c>
    </row>
    <row r="8850" spans="10:13" ht="14.4" hidden="1" x14ac:dyDescent="0.3">
      <c r="J8850" s="137">
        <v>9461.24</v>
      </c>
      <c r="K8850" s="137">
        <v>8708</v>
      </c>
      <c r="L8850" s="137">
        <v>217.7</v>
      </c>
      <c r="M8850" s="137">
        <v>535.54</v>
      </c>
    </row>
    <row r="8851" spans="10:13" ht="14.4" hidden="1" x14ac:dyDescent="0.3">
      <c r="J8851" s="137">
        <v>645.75</v>
      </c>
      <c r="K8851" s="137">
        <v>630</v>
      </c>
      <c r="L8851" s="137">
        <v>15.75</v>
      </c>
      <c r="M8851" s="137">
        <v>0</v>
      </c>
    </row>
    <row r="8852" spans="10:13" ht="14.4" hidden="1" x14ac:dyDescent="0.3">
      <c r="J8852" s="137">
        <v>14719.5</v>
      </c>
      <c r="K8852" s="137">
        <v>14719.5</v>
      </c>
      <c r="L8852" s="137">
        <v>0</v>
      </c>
      <c r="M8852" s="137">
        <v>0</v>
      </c>
    </row>
    <row r="8853" spans="10:13" ht="14.4" hidden="1" x14ac:dyDescent="0.3">
      <c r="J8853" s="137">
        <v>21630</v>
      </c>
      <c r="K8853" s="137">
        <v>20600</v>
      </c>
      <c r="L8853" s="137">
        <v>0</v>
      </c>
      <c r="M8853" s="137">
        <v>1030</v>
      </c>
    </row>
    <row r="8854" spans="10:13" ht="14.4" hidden="1" x14ac:dyDescent="0.3">
      <c r="J8854" s="137">
        <v>16440</v>
      </c>
      <c r="K8854" s="137">
        <v>16440</v>
      </c>
      <c r="L8854" s="137">
        <v>0</v>
      </c>
      <c r="M8854" s="137">
        <v>0</v>
      </c>
    </row>
    <row r="8855" spans="10:13" ht="14.4" hidden="1" x14ac:dyDescent="0.3">
      <c r="J8855" s="137">
        <v>25246</v>
      </c>
      <c r="K8855" s="137">
        <v>24446</v>
      </c>
      <c r="L8855" s="137">
        <v>800</v>
      </c>
      <c r="M8855" s="137">
        <v>0</v>
      </c>
    </row>
    <row r="8856" spans="10:13" ht="14.4" hidden="1" x14ac:dyDescent="0.3">
      <c r="J8856" s="137">
        <v>810</v>
      </c>
      <c r="K8856" s="137">
        <v>804.68</v>
      </c>
      <c r="L8856" s="137">
        <v>5.32</v>
      </c>
      <c r="M8856" s="137">
        <v>0</v>
      </c>
    </row>
    <row r="8857" spans="10:13" ht="14.4" hidden="1" x14ac:dyDescent="0.3">
      <c r="J8857" s="137">
        <v>63000</v>
      </c>
      <c r="K8857" s="137">
        <v>63000</v>
      </c>
      <c r="L8857" s="137">
        <v>0</v>
      </c>
      <c r="M8857" s="137">
        <v>0</v>
      </c>
    </row>
    <row r="8858" spans="10:13" ht="14.4" hidden="1" x14ac:dyDescent="0.3">
      <c r="J8858" s="137">
        <v>3157.93</v>
      </c>
      <c r="K8858" s="137">
        <v>0</v>
      </c>
      <c r="L8858" s="137">
        <v>3157.93</v>
      </c>
      <c r="M8858" s="137">
        <v>0</v>
      </c>
    </row>
    <row r="8859" spans="10:13" ht="14.4" hidden="1" x14ac:dyDescent="0.3">
      <c r="J8859" s="137">
        <v>1377.63</v>
      </c>
      <c r="K8859" s="137">
        <v>1377.63</v>
      </c>
      <c r="L8859" s="137">
        <v>0</v>
      </c>
      <c r="M8859" s="137">
        <v>0</v>
      </c>
    </row>
    <row r="8860" spans="10:13" ht="14.4" hidden="1" x14ac:dyDescent="0.3">
      <c r="J8860" s="137">
        <v>413.29</v>
      </c>
      <c r="K8860" s="137">
        <v>413.29</v>
      </c>
      <c r="L8860" s="137">
        <v>0</v>
      </c>
      <c r="M8860" s="137">
        <v>0</v>
      </c>
    </row>
    <row r="8861" spans="10:13" ht="14.4" hidden="1" x14ac:dyDescent="0.3">
      <c r="J8861" s="137">
        <v>482.17</v>
      </c>
      <c r="K8861" s="137">
        <v>482.17</v>
      </c>
      <c r="L8861" s="137">
        <v>0</v>
      </c>
      <c r="M8861" s="137">
        <v>0</v>
      </c>
    </row>
    <row r="8862" spans="10:13" ht="14.4" hidden="1" x14ac:dyDescent="0.3">
      <c r="J8862" s="137">
        <v>482.17</v>
      </c>
      <c r="K8862" s="137">
        <v>482.17</v>
      </c>
      <c r="L8862" s="137">
        <v>0</v>
      </c>
      <c r="M8862" s="137">
        <v>0</v>
      </c>
    </row>
    <row r="8863" spans="10:13" ht="14.4" hidden="1" x14ac:dyDescent="0.3">
      <c r="J8863" s="137">
        <v>19436.13</v>
      </c>
      <c r="K8863" s="137">
        <v>15741.9</v>
      </c>
      <c r="L8863" s="137">
        <v>3694.23</v>
      </c>
      <c r="M8863" s="137">
        <v>0</v>
      </c>
    </row>
    <row r="8864" spans="10:13" ht="14.4" hidden="1" x14ac:dyDescent="0.3">
      <c r="J8864" s="137">
        <v>15065.13</v>
      </c>
      <c r="K8864" s="137">
        <v>11709.45</v>
      </c>
      <c r="L8864" s="137">
        <v>3355.68</v>
      </c>
      <c r="M8864" s="137">
        <v>0</v>
      </c>
    </row>
    <row r="8865" spans="10:13" ht="14.4" hidden="1" x14ac:dyDescent="0.3">
      <c r="J8865" s="137">
        <v>4657</v>
      </c>
      <c r="K8865" s="137">
        <v>4642</v>
      </c>
      <c r="L8865" s="137">
        <v>15</v>
      </c>
      <c r="M8865" s="137">
        <v>0</v>
      </c>
    </row>
    <row r="8866" spans="10:13" ht="14.4" hidden="1" x14ac:dyDescent="0.3">
      <c r="J8866" s="137">
        <v>1921.18</v>
      </c>
      <c r="K8866" s="137">
        <v>1921.18</v>
      </c>
      <c r="L8866" s="137">
        <v>0</v>
      </c>
      <c r="M8866" s="137">
        <v>0</v>
      </c>
    </row>
    <row r="8867" spans="10:13" ht="14.4" hidden="1" x14ac:dyDescent="0.3">
      <c r="J8867" s="137">
        <v>2216.7800000000002</v>
      </c>
      <c r="K8867" s="137">
        <v>1847.32</v>
      </c>
      <c r="L8867" s="137">
        <v>0</v>
      </c>
      <c r="M8867" s="137">
        <v>369.46</v>
      </c>
    </row>
    <row r="8868" spans="10:13" ht="14.4" hidden="1" x14ac:dyDescent="0.3">
      <c r="J8868" s="137">
        <v>428.46</v>
      </c>
      <c r="K8868" s="137">
        <v>428.46</v>
      </c>
      <c r="L8868" s="137">
        <v>0</v>
      </c>
      <c r="M8868" s="137">
        <v>0</v>
      </c>
    </row>
    <row r="8869" spans="10:13" ht="14.4" hidden="1" x14ac:dyDescent="0.3">
      <c r="J8869" s="137">
        <v>1522.63</v>
      </c>
      <c r="K8869" s="137">
        <v>1522.63</v>
      </c>
      <c r="L8869" s="137">
        <v>0</v>
      </c>
      <c r="M8869" s="137">
        <v>0</v>
      </c>
    </row>
    <row r="8870" spans="10:13" ht="14.4" hidden="1" x14ac:dyDescent="0.3">
      <c r="J8870" s="137">
        <v>820</v>
      </c>
      <c r="K8870" s="137">
        <v>0</v>
      </c>
      <c r="L8870" s="137">
        <v>820</v>
      </c>
      <c r="M8870" s="137">
        <v>0</v>
      </c>
    </row>
    <row r="8871" spans="10:13" ht="14.4" hidden="1" x14ac:dyDescent="0.3">
      <c r="J8871" s="137">
        <v>550</v>
      </c>
      <c r="K8871" s="137">
        <v>0</v>
      </c>
      <c r="L8871" s="137">
        <v>550</v>
      </c>
      <c r="M8871" s="137">
        <v>0</v>
      </c>
    </row>
    <row r="8872" spans="10:13" ht="14.4" hidden="1" x14ac:dyDescent="0.3">
      <c r="J8872" s="137">
        <v>3789.93</v>
      </c>
      <c r="K8872" s="137">
        <v>3697.5</v>
      </c>
      <c r="L8872" s="137">
        <v>92.43</v>
      </c>
      <c r="M8872" s="137">
        <v>0</v>
      </c>
    </row>
    <row r="8873" spans="10:13" ht="14.4" hidden="1" x14ac:dyDescent="0.3">
      <c r="J8873" s="137">
        <v>1191.56</v>
      </c>
      <c r="K8873" s="137">
        <v>1162.5</v>
      </c>
      <c r="L8873" s="137">
        <v>29.06</v>
      </c>
      <c r="M8873" s="137">
        <v>0</v>
      </c>
    </row>
    <row r="8874" spans="10:13" ht="14.4" hidden="1" x14ac:dyDescent="0.3">
      <c r="J8874" s="137">
        <v>1998.75</v>
      </c>
      <c r="K8874" s="137">
        <v>1950</v>
      </c>
      <c r="L8874" s="137">
        <v>48.75</v>
      </c>
      <c r="M8874" s="137">
        <v>0</v>
      </c>
    </row>
    <row r="8875" spans="10:13" ht="14.4" hidden="1" x14ac:dyDescent="0.3">
      <c r="J8875" s="137">
        <v>12.95</v>
      </c>
      <c r="K8875" s="137">
        <v>12.95</v>
      </c>
      <c r="L8875" s="137">
        <v>0</v>
      </c>
      <c r="M8875" s="137">
        <v>0</v>
      </c>
    </row>
    <row r="8876" spans="10:13" ht="14.4" hidden="1" x14ac:dyDescent="0.3">
      <c r="J8876" s="137">
        <v>256.83</v>
      </c>
      <c r="K8876" s="137">
        <v>256.83</v>
      </c>
      <c r="L8876" s="137">
        <v>0</v>
      </c>
      <c r="M8876" s="137">
        <v>0</v>
      </c>
    </row>
    <row r="8877" spans="10:13" ht="14.4" hidden="1" x14ac:dyDescent="0.3">
      <c r="J8877" s="137">
        <v>25137.26</v>
      </c>
      <c r="K8877" s="137">
        <v>23940.25</v>
      </c>
      <c r="L8877" s="137">
        <v>0</v>
      </c>
      <c r="M8877" s="137">
        <v>1197.01</v>
      </c>
    </row>
    <row r="8878" spans="10:13" ht="14.4" hidden="1" x14ac:dyDescent="0.3">
      <c r="J8878" s="137">
        <v>17500</v>
      </c>
      <c r="K8878" s="137">
        <v>17500</v>
      </c>
      <c r="L8878" s="137">
        <v>0</v>
      </c>
      <c r="M8878" s="137">
        <v>0</v>
      </c>
    </row>
    <row r="8879" spans="10:13" ht="14.4" hidden="1" x14ac:dyDescent="0.3">
      <c r="J8879" s="137">
        <v>17500</v>
      </c>
      <c r="K8879" s="137">
        <v>17500</v>
      </c>
      <c r="L8879" s="137">
        <v>0</v>
      </c>
      <c r="M8879" s="137">
        <v>0</v>
      </c>
    </row>
    <row r="8880" spans="10:13" ht="14.4" hidden="1" x14ac:dyDescent="0.3">
      <c r="J8880" s="137">
        <v>938</v>
      </c>
      <c r="K8880" s="137">
        <v>938</v>
      </c>
      <c r="L8880" s="137">
        <v>0</v>
      </c>
      <c r="M8880" s="137">
        <v>0</v>
      </c>
    </row>
    <row r="8881" spans="10:13" ht="14.4" hidden="1" x14ac:dyDescent="0.3">
      <c r="J8881" s="137">
        <v>1608</v>
      </c>
      <c r="K8881" s="137">
        <v>1608</v>
      </c>
      <c r="L8881" s="137">
        <v>0</v>
      </c>
      <c r="M8881" s="137">
        <v>0</v>
      </c>
    </row>
    <row r="8882" spans="10:13" ht="14.4" hidden="1" x14ac:dyDescent="0.3">
      <c r="J8882" s="137">
        <v>10500</v>
      </c>
      <c r="K8882" s="137">
        <v>10000</v>
      </c>
      <c r="L8882" s="137">
        <v>0</v>
      </c>
      <c r="M8882" s="137">
        <v>500</v>
      </c>
    </row>
    <row r="8883" spans="10:13" ht="14.4" hidden="1" x14ac:dyDescent="0.3">
      <c r="J8883" s="137">
        <v>2993.5</v>
      </c>
      <c r="K8883" s="137">
        <v>2993.5</v>
      </c>
      <c r="L8883" s="137">
        <v>0</v>
      </c>
      <c r="M8883" s="137">
        <v>0</v>
      </c>
    </row>
    <row r="8884" spans="10:13" ht="14.4" hidden="1" x14ac:dyDescent="0.3">
      <c r="J8884" s="137">
        <v>2340</v>
      </c>
      <c r="K8884" s="137">
        <v>1950</v>
      </c>
      <c r="L8884" s="137">
        <v>0</v>
      </c>
      <c r="M8884" s="137">
        <v>390</v>
      </c>
    </row>
    <row r="8885" spans="10:13" ht="14.4" hidden="1" x14ac:dyDescent="0.3">
      <c r="J8885" s="137">
        <v>3880</v>
      </c>
      <c r="K8885" s="137">
        <v>3870</v>
      </c>
      <c r="L8885" s="137">
        <v>10</v>
      </c>
      <c r="M8885" s="137">
        <v>0</v>
      </c>
    </row>
    <row r="8886" spans="10:13" ht="14.4" hidden="1" x14ac:dyDescent="0.3">
      <c r="J8886" s="137">
        <v>10562</v>
      </c>
      <c r="K8886" s="137">
        <v>10562</v>
      </c>
      <c r="L8886" s="137">
        <v>0</v>
      </c>
      <c r="M8886" s="137">
        <v>0</v>
      </c>
    </row>
    <row r="8887" spans="10:13" ht="14.4" hidden="1" x14ac:dyDescent="0.3">
      <c r="J8887" s="137">
        <v>11320.5</v>
      </c>
      <c r="K8887" s="137">
        <v>11320.5</v>
      </c>
      <c r="L8887" s="137">
        <v>0</v>
      </c>
      <c r="M8887" s="137">
        <v>0</v>
      </c>
    </row>
    <row r="8888" spans="10:13" ht="14.4" hidden="1" x14ac:dyDescent="0.3">
      <c r="J8888" s="137">
        <v>2986</v>
      </c>
      <c r="K8888" s="137">
        <v>2986</v>
      </c>
      <c r="L8888" s="137">
        <v>0</v>
      </c>
      <c r="M8888" s="137">
        <v>0</v>
      </c>
    </row>
    <row r="8889" spans="10:13" ht="14.4" hidden="1" x14ac:dyDescent="0.3">
      <c r="J8889" s="137">
        <v>6618</v>
      </c>
      <c r="K8889" s="137">
        <v>6618</v>
      </c>
      <c r="L8889" s="137">
        <v>0</v>
      </c>
      <c r="M8889" s="137">
        <v>0</v>
      </c>
    </row>
    <row r="8890" spans="10:13" ht="14.4" hidden="1" x14ac:dyDescent="0.3">
      <c r="J8890" s="137">
        <v>3705.5</v>
      </c>
      <c r="K8890" s="137">
        <v>3648.5</v>
      </c>
      <c r="L8890" s="137">
        <v>57</v>
      </c>
      <c r="M8890" s="137">
        <v>0</v>
      </c>
    </row>
    <row r="8891" spans="10:13" ht="14.4" hidden="1" x14ac:dyDescent="0.3">
      <c r="J8891" s="137">
        <v>330</v>
      </c>
      <c r="K8891" s="137">
        <v>330</v>
      </c>
      <c r="L8891" s="137">
        <v>0</v>
      </c>
      <c r="M8891" s="137">
        <v>0</v>
      </c>
    </row>
    <row r="8892" spans="10:13" ht="14.4" hidden="1" x14ac:dyDescent="0.3">
      <c r="J8892" s="137">
        <v>7500</v>
      </c>
      <c r="K8892" s="137">
        <v>7500</v>
      </c>
      <c r="L8892" s="137">
        <v>0</v>
      </c>
      <c r="M8892" s="137">
        <v>0</v>
      </c>
    </row>
    <row r="8893" spans="10:13" ht="14.4" hidden="1" x14ac:dyDescent="0.3">
      <c r="J8893" s="137">
        <v>1250</v>
      </c>
      <c r="K8893" s="137">
        <v>1250</v>
      </c>
      <c r="L8893" s="137">
        <v>0</v>
      </c>
      <c r="M8893" s="137">
        <v>0</v>
      </c>
    </row>
    <row r="8894" spans="10:13" ht="14.4" hidden="1" x14ac:dyDescent="0.3">
      <c r="J8894" s="137">
        <v>130.25</v>
      </c>
      <c r="K8894" s="137">
        <v>70.84</v>
      </c>
      <c r="L8894" s="137">
        <v>59.41</v>
      </c>
      <c r="M8894" s="137">
        <v>0</v>
      </c>
    </row>
    <row r="8895" spans="10:13" ht="14.4" hidden="1" x14ac:dyDescent="0.3">
      <c r="J8895" s="137">
        <v>13561.5</v>
      </c>
      <c r="K8895" s="137">
        <v>13561.5</v>
      </c>
      <c r="L8895" s="137">
        <v>0</v>
      </c>
      <c r="M8895" s="137">
        <v>0</v>
      </c>
    </row>
    <row r="8896" spans="10:13" ht="14.4" hidden="1" x14ac:dyDescent="0.3">
      <c r="J8896" s="137">
        <v>8239.5</v>
      </c>
      <c r="K8896" s="137">
        <v>8239.5</v>
      </c>
      <c r="L8896" s="137">
        <v>0</v>
      </c>
      <c r="M8896" s="137">
        <v>0</v>
      </c>
    </row>
    <row r="8897" spans="10:13" ht="14.4" hidden="1" x14ac:dyDescent="0.3">
      <c r="J8897" s="137">
        <v>5516</v>
      </c>
      <c r="K8897" s="137">
        <v>5504</v>
      </c>
      <c r="L8897" s="137">
        <v>12</v>
      </c>
      <c r="M8897" s="137">
        <v>0</v>
      </c>
    </row>
    <row r="8898" spans="10:13" ht="14.4" hidden="1" x14ac:dyDescent="0.3">
      <c r="J8898" s="137">
        <v>162.81</v>
      </c>
      <c r="K8898" s="137">
        <v>131.30000000000001</v>
      </c>
      <c r="L8898" s="137">
        <v>0</v>
      </c>
      <c r="M8898" s="137">
        <v>31.51</v>
      </c>
    </row>
    <row r="8899" spans="10:13" ht="14.4" hidden="1" x14ac:dyDescent="0.3">
      <c r="J8899" s="137">
        <v>594</v>
      </c>
      <c r="K8899" s="137">
        <v>594</v>
      </c>
      <c r="L8899" s="137">
        <v>0</v>
      </c>
      <c r="M8899" s="137">
        <v>0</v>
      </c>
    </row>
    <row r="8900" spans="10:13" ht="14.4" hidden="1" x14ac:dyDescent="0.3">
      <c r="J8900" s="137">
        <v>5184</v>
      </c>
      <c r="K8900" s="137">
        <v>5184</v>
      </c>
      <c r="L8900" s="137">
        <v>0</v>
      </c>
      <c r="M8900" s="137">
        <v>0</v>
      </c>
    </row>
    <row r="8901" spans="10:13" ht="14.4" hidden="1" x14ac:dyDescent="0.3">
      <c r="J8901" s="137">
        <v>3783.35</v>
      </c>
      <c r="K8901" s="137">
        <v>3135</v>
      </c>
      <c r="L8901" s="137">
        <v>648.35</v>
      </c>
      <c r="M8901" s="137">
        <v>0</v>
      </c>
    </row>
    <row r="8902" spans="10:13" ht="14.4" hidden="1" x14ac:dyDescent="0.3">
      <c r="J8902" s="137">
        <v>75000</v>
      </c>
      <c r="K8902" s="137">
        <v>75000</v>
      </c>
      <c r="L8902" s="137">
        <v>0</v>
      </c>
      <c r="M8902" s="137">
        <v>0</v>
      </c>
    </row>
    <row r="8903" spans="10:13" ht="14.4" hidden="1" x14ac:dyDescent="0.3">
      <c r="J8903" s="137">
        <v>10483.26</v>
      </c>
      <c r="K8903" s="137">
        <v>8522.5</v>
      </c>
      <c r="L8903" s="137">
        <v>213.55</v>
      </c>
      <c r="M8903" s="137">
        <v>1747.21</v>
      </c>
    </row>
    <row r="8904" spans="10:13" ht="14.4" hidden="1" x14ac:dyDescent="0.3">
      <c r="J8904" s="137">
        <v>4984.5</v>
      </c>
      <c r="K8904" s="137">
        <v>4984.5</v>
      </c>
      <c r="L8904" s="137">
        <v>0</v>
      </c>
      <c r="M8904" s="137">
        <v>0</v>
      </c>
    </row>
    <row r="8905" spans="10:13" ht="14.4" hidden="1" x14ac:dyDescent="0.3">
      <c r="J8905" s="137">
        <v>5950</v>
      </c>
      <c r="K8905" s="137">
        <v>5950</v>
      </c>
      <c r="L8905" s="137">
        <v>0</v>
      </c>
      <c r="M8905" s="137">
        <v>0</v>
      </c>
    </row>
    <row r="8906" spans="10:13" ht="14.4" hidden="1" x14ac:dyDescent="0.3">
      <c r="J8906" s="137">
        <v>2050.5</v>
      </c>
      <c r="K8906" s="137">
        <v>2050.5</v>
      </c>
      <c r="L8906" s="137">
        <v>0</v>
      </c>
      <c r="M8906" s="137">
        <v>0</v>
      </c>
    </row>
    <row r="8907" spans="10:13" ht="14.4" hidden="1" x14ac:dyDescent="0.3">
      <c r="J8907" s="137">
        <v>4063.5</v>
      </c>
      <c r="K8907" s="137">
        <v>3870</v>
      </c>
      <c r="L8907" s="137">
        <v>0</v>
      </c>
      <c r="M8907" s="137">
        <v>193.5</v>
      </c>
    </row>
    <row r="8908" spans="10:13" ht="14.4" hidden="1" x14ac:dyDescent="0.3">
      <c r="J8908" s="137">
        <v>3079.4</v>
      </c>
      <c r="K8908" s="137">
        <v>3079.4</v>
      </c>
      <c r="L8908" s="137">
        <v>0</v>
      </c>
      <c r="M8908" s="137">
        <v>0</v>
      </c>
    </row>
    <row r="8909" spans="10:13" ht="14.4" hidden="1" x14ac:dyDescent="0.3">
      <c r="J8909" s="137">
        <v>33</v>
      </c>
      <c r="K8909" s="137">
        <v>33</v>
      </c>
      <c r="L8909" s="137">
        <v>0</v>
      </c>
      <c r="M8909" s="137">
        <v>0</v>
      </c>
    </row>
    <row r="8910" spans="10:13" ht="14.4" hidden="1" x14ac:dyDescent="0.3">
      <c r="J8910" s="137">
        <v>1500</v>
      </c>
      <c r="K8910" s="137">
        <v>1500</v>
      </c>
      <c r="L8910" s="137">
        <v>0</v>
      </c>
      <c r="M8910" s="137">
        <v>0</v>
      </c>
    </row>
    <row r="8911" spans="10:13" ht="14.4" hidden="1" x14ac:dyDescent="0.3">
      <c r="J8911" s="137">
        <v>2070</v>
      </c>
      <c r="K8911" s="137">
        <v>2070</v>
      </c>
      <c r="L8911" s="137">
        <v>0</v>
      </c>
      <c r="M8911" s="137">
        <v>0</v>
      </c>
    </row>
    <row r="8912" spans="10:13" ht="14.4" hidden="1" x14ac:dyDescent="0.3">
      <c r="J8912" s="137">
        <v>517.5</v>
      </c>
      <c r="K8912" s="137">
        <v>517.5</v>
      </c>
      <c r="L8912" s="137">
        <v>0</v>
      </c>
      <c r="M8912" s="137">
        <v>0</v>
      </c>
    </row>
    <row r="8913" spans="10:13" ht="14.4" hidden="1" x14ac:dyDescent="0.3">
      <c r="J8913" s="137">
        <v>4167.6099999999997</v>
      </c>
      <c r="K8913" s="137">
        <v>2055.6999999999998</v>
      </c>
      <c r="L8913" s="137">
        <v>2111.91</v>
      </c>
      <c r="M8913" s="137">
        <v>0</v>
      </c>
    </row>
    <row r="8914" spans="10:13" ht="14.4" hidden="1" x14ac:dyDescent="0.3">
      <c r="J8914" s="137">
        <v>6706.05</v>
      </c>
      <c r="K8914" s="137">
        <v>7145.5</v>
      </c>
      <c r="L8914" s="137">
        <v>0</v>
      </c>
      <c r="M8914" s="137">
        <v>-439.45</v>
      </c>
    </row>
    <row r="8915" spans="10:13" ht="14.4" hidden="1" x14ac:dyDescent="0.3">
      <c r="J8915" s="137">
        <v>821.11</v>
      </c>
      <c r="K8915" s="137">
        <v>821.11</v>
      </c>
      <c r="L8915" s="137">
        <v>0</v>
      </c>
      <c r="M8915" s="137">
        <v>0</v>
      </c>
    </row>
    <row r="8916" spans="10:13" ht="14.4" hidden="1" x14ac:dyDescent="0.3">
      <c r="J8916" s="137">
        <v>248375</v>
      </c>
      <c r="K8916" s="137">
        <v>247260</v>
      </c>
      <c r="L8916" s="137">
        <v>1115</v>
      </c>
      <c r="M8916" s="137">
        <v>0</v>
      </c>
    </row>
    <row r="8917" spans="10:13" ht="14.4" hidden="1" x14ac:dyDescent="0.3">
      <c r="J8917" s="137">
        <v>6408.15</v>
      </c>
      <c r="K8917" s="137">
        <v>6408.15</v>
      </c>
      <c r="L8917" s="137">
        <v>0</v>
      </c>
      <c r="M8917" s="137">
        <v>0</v>
      </c>
    </row>
    <row r="8918" spans="10:13" ht="14.4" hidden="1" x14ac:dyDescent="0.3">
      <c r="J8918" s="137">
        <v>9125.6</v>
      </c>
      <c r="K8918" s="137">
        <v>9125.6</v>
      </c>
      <c r="L8918" s="137">
        <v>0</v>
      </c>
      <c r="M8918" s="137">
        <v>0</v>
      </c>
    </row>
    <row r="8919" spans="10:13" ht="14.4" hidden="1" x14ac:dyDescent="0.3">
      <c r="J8919" s="137">
        <v>15000</v>
      </c>
      <c r="K8919" s="137">
        <v>15000</v>
      </c>
      <c r="L8919" s="137">
        <v>0</v>
      </c>
      <c r="M8919" s="137">
        <v>0</v>
      </c>
    </row>
    <row r="8920" spans="10:13" ht="14.4" hidden="1" x14ac:dyDescent="0.3">
      <c r="J8920" s="137">
        <v>10760</v>
      </c>
      <c r="K8920" s="137">
        <v>10705</v>
      </c>
      <c r="L8920" s="137">
        <v>55</v>
      </c>
      <c r="M8920" s="137">
        <v>0</v>
      </c>
    </row>
    <row r="8921" spans="10:13" ht="14.4" hidden="1" x14ac:dyDescent="0.3">
      <c r="J8921" s="137">
        <v>55.76</v>
      </c>
      <c r="K8921" s="137">
        <v>55.76</v>
      </c>
      <c r="L8921" s="137">
        <v>0</v>
      </c>
      <c r="M8921" s="137">
        <v>0</v>
      </c>
    </row>
    <row r="8922" spans="10:13" ht="14.4" hidden="1" x14ac:dyDescent="0.3">
      <c r="J8922" s="137">
        <v>110.36</v>
      </c>
      <c r="K8922" s="137">
        <v>110.36</v>
      </c>
      <c r="L8922" s="137">
        <v>0</v>
      </c>
      <c r="M8922" s="137">
        <v>0</v>
      </c>
    </row>
    <row r="8923" spans="10:13" ht="14.4" hidden="1" x14ac:dyDescent="0.3">
      <c r="J8923" s="137">
        <v>3804</v>
      </c>
      <c r="K8923" s="137">
        <v>3804</v>
      </c>
      <c r="L8923" s="137">
        <v>0</v>
      </c>
      <c r="M8923" s="137">
        <v>0</v>
      </c>
    </row>
    <row r="8924" spans="10:13" ht="14.4" hidden="1" x14ac:dyDescent="0.3">
      <c r="J8924" s="137">
        <v>3781.5</v>
      </c>
      <c r="K8924" s="137">
        <v>3781.5</v>
      </c>
      <c r="L8924" s="137">
        <v>0</v>
      </c>
      <c r="M8924" s="137">
        <v>0</v>
      </c>
    </row>
    <row r="8925" spans="10:13" ht="14.4" hidden="1" x14ac:dyDescent="0.3">
      <c r="J8925" s="137">
        <v>4085.37</v>
      </c>
      <c r="K8925" s="137">
        <v>0</v>
      </c>
      <c r="L8925" s="137">
        <v>3404.48</v>
      </c>
      <c r="M8925" s="137">
        <v>680.89</v>
      </c>
    </row>
    <row r="8926" spans="10:13" ht="14.4" hidden="1" x14ac:dyDescent="0.3">
      <c r="J8926" s="137">
        <v>804</v>
      </c>
      <c r="K8926" s="137">
        <v>804</v>
      </c>
      <c r="L8926" s="137">
        <v>0</v>
      </c>
      <c r="M8926" s="137">
        <v>0</v>
      </c>
    </row>
    <row r="8927" spans="10:13" ht="14.4" hidden="1" x14ac:dyDescent="0.3">
      <c r="J8927" s="137">
        <v>2203.5</v>
      </c>
      <c r="K8927" s="137">
        <v>2203.5</v>
      </c>
      <c r="L8927" s="137">
        <v>0</v>
      </c>
      <c r="M8927" s="137">
        <v>0</v>
      </c>
    </row>
    <row r="8928" spans="10:13" ht="14.4" hidden="1" x14ac:dyDescent="0.3">
      <c r="J8928" s="137">
        <v>3717</v>
      </c>
      <c r="K8928" s="137">
        <v>3717</v>
      </c>
      <c r="L8928" s="137">
        <v>0</v>
      </c>
      <c r="M8928" s="137">
        <v>0</v>
      </c>
    </row>
    <row r="8929" spans="10:13" ht="14.4" hidden="1" x14ac:dyDescent="0.3">
      <c r="J8929" s="137">
        <v>4779.3999999999996</v>
      </c>
      <c r="K8929" s="137">
        <v>4779.3999999999996</v>
      </c>
      <c r="L8929" s="137">
        <v>0</v>
      </c>
      <c r="M8929" s="137">
        <v>0</v>
      </c>
    </row>
    <row r="8930" spans="10:13" ht="14.4" hidden="1" x14ac:dyDescent="0.3">
      <c r="J8930" s="137">
        <v>5931.71</v>
      </c>
      <c r="K8930" s="137">
        <v>5753</v>
      </c>
      <c r="L8930" s="137">
        <v>178.71</v>
      </c>
      <c r="M8930" s="137">
        <v>0</v>
      </c>
    </row>
    <row r="8931" spans="10:13" ht="14.4" hidden="1" x14ac:dyDescent="0.3">
      <c r="J8931" s="137">
        <v>82</v>
      </c>
      <c r="K8931" s="137">
        <v>82</v>
      </c>
      <c r="L8931" s="137">
        <v>0</v>
      </c>
      <c r="M8931" s="137">
        <v>0</v>
      </c>
    </row>
    <row r="8932" spans="10:13" ht="14.4" hidden="1" x14ac:dyDescent="0.3">
      <c r="J8932" s="137">
        <v>363</v>
      </c>
      <c r="K8932" s="137">
        <v>363</v>
      </c>
      <c r="L8932" s="137">
        <v>0</v>
      </c>
      <c r="M8932" s="137">
        <v>0</v>
      </c>
    </row>
    <row r="8933" spans="10:13" ht="14.4" hidden="1" x14ac:dyDescent="0.3">
      <c r="J8933" s="137">
        <v>3708.5</v>
      </c>
      <c r="K8933" s="137">
        <v>3708.5</v>
      </c>
      <c r="L8933" s="137">
        <v>0</v>
      </c>
      <c r="M8933" s="137">
        <v>0</v>
      </c>
    </row>
    <row r="8934" spans="10:13" ht="14.4" hidden="1" x14ac:dyDescent="0.3">
      <c r="J8934" s="137">
        <v>164</v>
      </c>
      <c r="K8934" s="137">
        <v>164</v>
      </c>
      <c r="L8934" s="137">
        <v>0</v>
      </c>
      <c r="M8934" s="137">
        <v>0</v>
      </c>
    </row>
    <row r="8935" spans="10:13" ht="14.4" hidden="1" x14ac:dyDescent="0.3">
      <c r="J8935" s="137">
        <v>2669</v>
      </c>
      <c r="K8935" s="137">
        <v>2669</v>
      </c>
      <c r="L8935" s="137">
        <v>0</v>
      </c>
      <c r="M8935" s="137">
        <v>0</v>
      </c>
    </row>
    <row r="8936" spans="10:13" ht="14.4" hidden="1" x14ac:dyDescent="0.3">
      <c r="J8936" s="137">
        <v>286</v>
      </c>
      <c r="K8936" s="137">
        <v>286</v>
      </c>
      <c r="L8936" s="137">
        <v>0</v>
      </c>
      <c r="M8936" s="137">
        <v>0</v>
      </c>
    </row>
    <row r="8937" spans="10:13" ht="14.4" hidden="1" x14ac:dyDescent="0.3">
      <c r="J8937" s="137">
        <v>12240.84</v>
      </c>
      <c r="K8937" s="137">
        <v>7052</v>
      </c>
      <c r="L8937" s="137">
        <v>5188.84</v>
      </c>
      <c r="M8937" s="137">
        <v>0</v>
      </c>
    </row>
    <row r="8938" spans="10:13" ht="14.4" hidden="1" x14ac:dyDescent="0.3">
      <c r="J8938" s="137">
        <v>686</v>
      </c>
      <c r="K8938" s="137">
        <v>686</v>
      </c>
      <c r="L8938" s="137">
        <v>0</v>
      </c>
      <c r="M8938" s="137">
        <v>0</v>
      </c>
    </row>
    <row r="8939" spans="10:13" ht="14.4" hidden="1" x14ac:dyDescent="0.3">
      <c r="J8939" s="137">
        <v>132</v>
      </c>
      <c r="K8939" s="137">
        <v>132</v>
      </c>
      <c r="L8939" s="137">
        <v>0</v>
      </c>
      <c r="M8939" s="137">
        <v>0</v>
      </c>
    </row>
    <row r="8940" spans="10:13" ht="14.4" hidden="1" x14ac:dyDescent="0.3">
      <c r="J8940" s="137">
        <v>1296.5</v>
      </c>
      <c r="K8940" s="137">
        <v>1296.5</v>
      </c>
      <c r="L8940" s="137">
        <v>0</v>
      </c>
      <c r="M8940" s="137">
        <v>0</v>
      </c>
    </row>
    <row r="8941" spans="10:13" ht="14.4" hidden="1" x14ac:dyDescent="0.3">
      <c r="J8941" s="137">
        <v>792</v>
      </c>
      <c r="K8941" s="137">
        <v>792</v>
      </c>
      <c r="L8941" s="137">
        <v>0</v>
      </c>
      <c r="M8941" s="137">
        <v>0</v>
      </c>
    </row>
    <row r="8942" spans="10:13" ht="14.4" hidden="1" x14ac:dyDescent="0.3">
      <c r="J8942" s="137">
        <v>1386</v>
      </c>
      <c r="K8942" s="137">
        <v>1386</v>
      </c>
      <c r="L8942" s="137">
        <v>0</v>
      </c>
      <c r="M8942" s="137">
        <v>0</v>
      </c>
    </row>
    <row r="8943" spans="10:13" ht="14.4" hidden="1" x14ac:dyDescent="0.3">
      <c r="J8943" s="137">
        <v>462</v>
      </c>
      <c r="K8943" s="137">
        <v>462</v>
      </c>
      <c r="L8943" s="137">
        <v>0</v>
      </c>
      <c r="M8943" s="137">
        <v>0</v>
      </c>
    </row>
    <row r="8944" spans="10:13" ht="14.4" hidden="1" x14ac:dyDescent="0.3">
      <c r="J8944" s="137">
        <v>2255</v>
      </c>
      <c r="K8944" s="137">
        <v>2255</v>
      </c>
      <c r="L8944" s="137">
        <v>0</v>
      </c>
      <c r="M8944" s="137">
        <v>0</v>
      </c>
    </row>
    <row r="8945" spans="10:13" ht="14.4" hidden="1" x14ac:dyDescent="0.3">
      <c r="J8945" s="137">
        <v>451</v>
      </c>
      <c r="K8945" s="137">
        <v>451</v>
      </c>
      <c r="L8945" s="137">
        <v>0</v>
      </c>
      <c r="M8945" s="137">
        <v>0</v>
      </c>
    </row>
    <row r="8946" spans="10:13" ht="14.4" hidden="1" x14ac:dyDescent="0.3">
      <c r="J8946" s="137">
        <v>4515.5</v>
      </c>
      <c r="K8946" s="137">
        <v>4515.5</v>
      </c>
      <c r="L8946" s="137">
        <v>0</v>
      </c>
      <c r="M8946" s="137">
        <v>0</v>
      </c>
    </row>
    <row r="8947" spans="10:13" ht="14.4" hidden="1" x14ac:dyDescent="0.3">
      <c r="J8947" s="137">
        <v>1122</v>
      </c>
      <c r="K8947" s="137">
        <v>1122</v>
      </c>
      <c r="L8947" s="137">
        <v>0</v>
      </c>
      <c r="M8947" s="137">
        <v>0</v>
      </c>
    </row>
    <row r="8948" spans="10:13" ht="14.4" hidden="1" x14ac:dyDescent="0.3">
      <c r="J8948" s="137">
        <v>1580.83</v>
      </c>
      <c r="K8948" s="137">
        <v>396</v>
      </c>
      <c r="L8948" s="137">
        <v>1184.83</v>
      </c>
      <c r="M8948" s="137">
        <v>0</v>
      </c>
    </row>
    <row r="8949" spans="10:13" ht="14.4" hidden="1" x14ac:dyDescent="0.3">
      <c r="J8949" s="137">
        <v>1763.72</v>
      </c>
      <c r="K8949" s="137">
        <v>330</v>
      </c>
      <c r="L8949" s="137">
        <v>1433.72</v>
      </c>
      <c r="M8949" s="137">
        <v>0</v>
      </c>
    </row>
    <row r="8950" spans="10:13" ht="14.4" hidden="1" x14ac:dyDescent="0.3">
      <c r="J8950" s="137">
        <v>1221</v>
      </c>
      <c r="K8950" s="137">
        <v>1221</v>
      </c>
      <c r="L8950" s="137">
        <v>0</v>
      </c>
      <c r="M8950" s="137">
        <v>0</v>
      </c>
    </row>
    <row r="8951" spans="10:13" ht="14.4" hidden="1" x14ac:dyDescent="0.3">
      <c r="J8951" s="137">
        <v>164</v>
      </c>
      <c r="K8951" s="137">
        <v>164</v>
      </c>
      <c r="L8951" s="137">
        <v>0</v>
      </c>
      <c r="M8951" s="137">
        <v>0</v>
      </c>
    </row>
    <row r="8952" spans="10:13" ht="14.4" hidden="1" x14ac:dyDescent="0.3">
      <c r="J8952" s="137">
        <v>1089</v>
      </c>
      <c r="K8952" s="137">
        <v>1089</v>
      </c>
      <c r="L8952" s="137">
        <v>0</v>
      </c>
      <c r="M8952" s="137">
        <v>0</v>
      </c>
    </row>
    <row r="8953" spans="10:13" ht="14.4" hidden="1" x14ac:dyDescent="0.3">
      <c r="J8953" s="137">
        <v>1722</v>
      </c>
      <c r="K8953" s="137">
        <v>1722</v>
      </c>
      <c r="L8953" s="137">
        <v>0</v>
      </c>
      <c r="M8953" s="137">
        <v>0</v>
      </c>
    </row>
    <row r="8954" spans="10:13" ht="14.4" hidden="1" x14ac:dyDescent="0.3">
      <c r="J8954" s="137">
        <v>451</v>
      </c>
      <c r="K8954" s="137">
        <v>451</v>
      </c>
      <c r="L8954" s="137">
        <v>0</v>
      </c>
      <c r="M8954" s="137">
        <v>0</v>
      </c>
    </row>
    <row r="8955" spans="10:13" ht="14.4" hidden="1" x14ac:dyDescent="0.3">
      <c r="J8955" s="137">
        <v>165</v>
      </c>
      <c r="K8955" s="137">
        <v>165</v>
      </c>
      <c r="L8955" s="137">
        <v>0</v>
      </c>
      <c r="M8955" s="137">
        <v>0</v>
      </c>
    </row>
    <row r="8956" spans="10:13" ht="14.4" hidden="1" x14ac:dyDescent="0.3">
      <c r="J8956" s="137">
        <v>770.61</v>
      </c>
      <c r="K8956" s="137">
        <v>297</v>
      </c>
      <c r="L8956" s="137">
        <v>473.61</v>
      </c>
      <c r="M8956" s="137">
        <v>0</v>
      </c>
    </row>
    <row r="8957" spans="10:13" ht="14.4" hidden="1" x14ac:dyDescent="0.3">
      <c r="J8957" s="137">
        <v>165</v>
      </c>
      <c r="K8957" s="137">
        <v>165</v>
      </c>
      <c r="L8957" s="137">
        <v>0</v>
      </c>
      <c r="M8957" s="137">
        <v>0</v>
      </c>
    </row>
    <row r="8958" spans="10:13" ht="14.4" hidden="1" x14ac:dyDescent="0.3">
      <c r="J8958" s="137">
        <v>297</v>
      </c>
      <c r="K8958" s="137">
        <v>297</v>
      </c>
      <c r="L8958" s="137">
        <v>0</v>
      </c>
      <c r="M8958" s="137">
        <v>0</v>
      </c>
    </row>
    <row r="8959" spans="10:13" ht="14.4" hidden="1" x14ac:dyDescent="0.3">
      <c r="J8959" s="137">
        <v>198</v>
      </c>
      <c r="K8959" s="137">
        <v>198</v>
      </c>
      <c r="L8959" s="137">
        <v>0</v>
      </c>
      <c r="M8959" s="137">
        <v>0</v>
      </c>
    </row>
    <row r="8960" spans="10:13" ht="14.4" hidden="1" x14ac:dyDescent="0.3">
      <c r="J8960" s="137">
        <v>3420</v>
      </c>
      <c r="K8960" s="137">
        <v>3420</v>
      </c>
      <c r="L8960" s="137">
        <v>0</v>
      </c>
      <c r="M8960" s="137">
        <v>0</v>
      </c>
    </row>
    <row r="8961" spans="10:13" ht="14.4" hidden="1" x14ac:dyDescent="0.3">
      <c r="J8961" s="137">
        <v>7210.5</v>
      </c>
      <c r="K8961" s="137">
        <v>6555</v>
      </c>
      <c r="L8961" s="137">
        <v>0</v>
      </c>
      <c r="M8961" s="137">
        <v>655.5</v>
      </c>
    </row>
    <row r="8962" spans="10:13" ht="14.4" hidden="1" x14ac:dyDescent="0.3">
      <c r="J8962" s="137">
        <v>96314.14</v>
      </c>
      <c r="K8962" s="137">
        <v>87000</v>
      </c>
      <c r="L8962" s="137">
        <v>579.32000000000005</v>
      </c>
      <c r="M8962" s="137">
        <v>8734.82</v>
      </c>
    </row>
    <row r="8963" spans="10:13" ht="14.4" hidden="1" x14ac:dyDescent="0.3">
      <c r="J8963" s="137">
        <v>79538.44</v>
      </c>
      <c r="K8963" s="137">
        <v>72000</v>
      </c>
      <c r="L8963" s="137">
        <v>313.81</v>
      </c>
      <c r="M8963" s="137">
        <v>7224.63</v>
      </c>
    </row>
    <row r="8964" spans="10:13" ht="14.4" hidden="1" x14ac:dyDescent="0.3">
      <c r="J8964" s="137">
        <v>3115</v>
      </c>
      <c r="K8964" s="137">
        <v>3115</v>
      </c>
      <c r="L8964" s="137">
        <v>0</v>
      </c>
      <c r="M8964" s="137">
        <v>0</v>
      </c>
    </row>
    <row r="8965" spans="10:13" ht="14.4" hidden="1" x14ac:dyDescent="0.3">
      <c r="J8965" s="137">
        <v>1339.2</v>
      </c>
      <c r="K8965" s="137">
        <v>1116</v>
      </c>
      <c r="L8965" s="137">
        <v>0</v>
      </c>
      <c r="M8965" s="137">
        <v>223.2</v>
      </c>
    </row>
    <row r="8966" spans="10:13" ht="14.4" hidden="1" x14ac:dyDescent="0.3">
      <c r="J8966" s="137">
        <v>3630</v>
      </c>
      <c r="K8966" s="137">
        <v>3630</v>
      </c>
      <c r="L8966" s="137">
        <v>0</v>
      </c>
      <c r="M8966" s="137">
        <v>0</v>
      </c>
    </row>
    <row r="8967" spans="10:13" ht="14.4" hidden="1" x14ac:dyDescent="0.3">
      <c r="J8967" s="137">
        <v>1627.44</v>
      </c>
      <c r="K8967" s="137">
        <v>1157</v>
      </c>
      <c r="L8967" s="137">
        <v>199.2</v>
      </c>
      <c r="M8967" s="137">
        <v>271.24</v>
      </c>
    </row>
    <row r="8968" spans="10:13" ht="14.4" hidden="1" x14ac:dyDescent="0.3">
      <c r="J8968" s="137">
        <v>1598.27</v>
      </c>
      <c r="K8968" s="137">
        <v>1703</v>
      </c>
      <c r="L8968" s="137">
        <v>0</v>
      </c>
      <c r="M8968" s="137">
        <v>-104.73</v>
      </c>
    </row>
    <row r="8969" spans="10:13" ht="14.4" hidden="1" x14ac:dyDescent="0.3">
      <c r="J8969" s="137">
        <v>1812.71</v>
      </c>
      <c r="K8969" s="137">
        <v>1931.5</v>
      </c>
      <c r="L8969" s="137">
        <v>0</v>
      </c>
      <c r="M8969" s="137">
        <v>-118.79</v>
      </c>
    </row>
    <row r="8970" spans="10:13" ht="14.4" hidden="1" x14ac:dyDescent="0.3">
      <c r="J8970" s="137">
        <v>1598.27</v>
      </c>
      <c r="K8970" s="137">
        <v>1703</v>
      </c>
      <c r="L8970" s="137">
        <v>0</v>
      </c>
      <c r="M8970" s="137">
        <v>-104.73</v>
      </c>
    </row>
    <row r="8971" spans="10:13" ht="14.4" hidden="1" x14ac:dyDescent="0.3">
      <c r="J8971" s="137">
        <v>4669.51</v>
      </c>
      <c r="K8971" s="137">
        <v>4975.5</v>
      </c>
      <c r="L8971" s="137">
        <v>0</v>
      </c>
      <c r="M8971" s="137">
        <v>-305.99</v>
      </c>
    </row>
    <row r="8972" spans="10:13" ht="14.4" hidden="1" x14ac:dyDescent="0.3">
      <c r="J8972" s="137">
        <v>10392.25</v>
      </c>
      <c r="K8972" s="137">
        <v>10392.25</v>
      </c>
      <c r="L8972" s="137">
        <v>0</v>
      </c>
      <c r="M8972" s="137">
        <v>0</v>
      </c>
    </row>
    <row r="8973" spans="10:13" ht="14.4" hidden="1" x14ac:dyDescent="0.3">
      <c r="J8973" s="137">
        <v>896.39</v>
      </c>
      <c r="K8973" s="137">
        <v>955.13</v>
      </c>
      <c r="L8973" s="137">
        <v>0</v>
      </c>
      <c r="M8973" s="137">
        <v>-58.74</v>
      </c>
    </row>
    <row r="8974" spans="10:13" ht="14.4" hidden="1" x14ac:dyDescent="0.3">
      <c r="J8974" s="137">
        <v>7600.9</v>
      </c>
      <c r="K8974" s="137">
        <v>8098.99</v>
      </c>
      <c r="L8974" s="137">
        <v>0</v>
      </c>
      <c r="M8974" s="137">
        <v>-498.09</v>
      </c>
    </row>
    <row r="8975" spans="10:13" ht="14.4" hidden="1" x14ac:dyDescent="0.3">
      <c r="J8975" s="137">
        <v>6000</v>
      </c>
      <c r="K8975" s="137">
        <v>6000</v>
      </c>
      <c r="L8975" s="137">
        <v>0</v>
      </c>
      <c r="M8975" s="137">
        <v>0</v>
      </c>
    </row>
    <row r="8976" spans="10:13" ht="14.4" hidden="1" x14ac:dyDescent="0.3">
      <c r="J8976" s="137">
        <v>2406.5</v>
      </c>
      <c r="K8976" s="137">
        <v>2406.5</v>
      </c>
      <c r="L8976" s="137">
        <v>0</v>
      </c>
      <c r="M8976" s="137">
        <v>0</v>
      </c>
    </row>
    <row r="8977" spans="10:13" ht="14.4" hidden="1" x14ac:dyDescent="0.3">
      <c r="J8977" s="137">
        <v>7845.83</v>
      </c>
      <c r="K8977" s="137">
        <v>0</v>
      </c>
      <c r="L8977" s="137">
        <v>7845.83</v>
      </c>
      <c r="M8977" s="137">
        <v>0</v>
      </c>
    </row>
    <row r="8978" spans="10:13" ht="14.4" hidden="1" x14ac:dyDescent="0.3">
      <c r="J8978" s="137">
        <v>136.21</v>
      </c>
      <c r="K8978" s="137">
        <v>0</v>
      </c>
      <c r="L8978" s="137">
        <v>0</v>
      </c>
      <c r="M8978" s="137">
        <v>136.21</v>
      </c>
    </row>
    <row r="8979" spans="10:13" ht="14.4" hidden="1" x14ac:dyDescent="0.3">
      <c r="J8979" s="137">
        <v>395.1</v>
      </c>
      <c r="K8979" s="137">
        <v>395.1</v>
      </c>
      <c r="L8979" s="137">
        <v>0</v>
      </c>
      <c r="M8979" s="137">
        <v>0</v>
      </c>
    </row>
    <row r="8980" spans="10:13" ht="14.4" hidden="1" x14ac:dyDescent="0.3">
      <c r="J8980" s="137">
        <v>1294.8</v>
      </c>
      <c r="K8980" s="137">
        <v>1079</v>
      </c>
      <c r="L8980" s="137">
        <v>0</v>
      </c>
      <c r="M8980" s="137">
        <v>215.8</v>
      </c>
    </row>
    <row r="8981" spans="10:13" ht="14.4" hidden="1" x14ac:dyDescent="0.3">
      <c r="J8981" s="137">
        <v>135</v>
      </c>
      <c r="K8981" s="137">
        <v>135</v>
      </c>
      <c r="L8981" s="137">
        <v>0</v>
      </c>
      <c r="M8981" s="137">
        <v>0</v>
      </c>
    </row>
    <row r="8982" spans="10:13" ht="14.4" hidden="1" x14ac:dyDescent="0.3">
      <c r="J8982" s="137">
        <v>4097.88</v>
      </c>
      <c r="K8982" s="137">
        <v>3414.9</v>
      </c>
      <c r="L8982" s="137">
        <v>0</v>
      </c>
      <c r="M8982" s="137">
        <v>682.98</v>
      </c>
    </row>
    <row r="8983" spans="10:13" ht="14.4" hidden="1" x14ac:dyDescent="0.3">
      <c r="J8983" s="137">
        <v>21515.13</v>
      </c>
      <c r="K8983" s="137">
        <v>21515.13</v>
      </c>
      <c r="L8983" s="137">
        <v>0</v>
      </c>
      <c r="M8983" s="137">
        <v>0</v>
      </c>
    </row>
    <row r="8984" spans="10:13" ht="14.4" hidden="1" x14ac:dyDescent="0.3">
      <c r="J8984" s="137">
        <v>471.59</v>
      </c>
      <c r="K8984" s="137">
        <v>392.99</v>
      </c>
      <c r="L8984" s="137">
        <v>0</v>
      </c>
      <c r="M8984" s="137">
        <v>78.599999999999994</v>
      </c>
    </row>
    <row r="8985" spans="10:13" ht="14.4" hidden="1" x14ac:dyDescent="0.3">
      <c r="J8985" s="137">
        <v>397.17</v>
      </c>
      <c r="K8985" s="137">
        <v>330.97</v>
      </c>
      <c r="L8985" s="137">
        <v>0</v>
      </c>
      <c r="M8985" s="137">
        <v>66.2</v>
      </c>
    </row>
    <row r="8986" spans="10:13" ht="14.4" hidden="1" x14ac:dyDescent="0.3">
      <c r="J8986" s="137">
        <v>873.26</v>
      </c>
      <c r="K8986" s="137">
        <v>513.88</v>
      </c>
      <c r="L8986" s="137">
        <v>0</v>
      </c>
      <c r="M8986" s="137">
        <v>359.38</v>
      </c>
    </row>
    <row r="8987" spans="10:13" ht="14.4" hidden="1" x14ac:dyDescent="0.3">
      <c r="J8987" s="137">
        <v>20505.64</v>
      </c>
      <c r="K8987" s="137">
        <v>13970.98</v>
      </c>
      <c r="L8987" s="137">
        <v>3117.05</v>
      </c>
      <c r="M8987" s="137">
        <v>3417.61</v>
      </c>
    </row>
    <row r="8988" spans="10:13" ht="14.4" hidden="1" x14ac:dyDescent="0.3">
      <c r="J8988" s="137">
        <v>1700.3</v>
      </c>
      <c r="K8988" s="137">
        <v>1700.3</v>
      </c>
      <c r="L8988" s="137">
        <v>0</v>
      </c>
      <c r="M8988" s="137">
        <v>0</v>
      </c>
    </row>
    <row r="8989" spans="10:13" ht="14.4" hidden="1" x14ac:dyDescent="0.3">
      <c r="J8989" s="137">
        <v>6657.78</v>
      </c>
      <c r="K8989" s="137">
        <v>5548.15</v>
      </c>
      <c r="L8989" s="137">
        <v>0</v>
      </c>
      <c r="M8989" s="137">
        <v>1109.6300000000001</v>
      </c>
    </row>
    <row r="8990" spans="10:13" ht="14.4" hidden="1" x14ac:dyDescent="0.3">
      <c r="J8990" s="137">
        <v>4791.05</v>
      </c>
      <c r="K8990" s="137">
        <v>3917.11</v>
      </c>
      <c r="L8990" s="137">
        <v>873.94</v>
      </c>
      <c r="M8990" s="137">
        <v>0</v>
      </c>
    </row>
    <row r="8991" spans="10:13" ht="14.4" hidden="1" x14ac:dyDescent="0.3">
      <c r="J8991" s="137">
        <v>9615.86</v>
      </c>
      <c r="K8991" s="137">
        <v>0</v>
      </c>
      <c r="L8991" s="137">
        <v>8013.22</v>
      </c>
      <c r="M8991" s="137">
        <v>1602.64</v>
      </c>
    </row>
    <row r="8992" spans="10:13" ht="14.4" hidden="1" x14ac:dyDescent="0.3">
      <c r="J8992" s="137">
        <v>2455.7399999999998</v>
      </c>
      <c r="K8992" s="137">
        <v>0</v>
      </c>
      <c r="L8992" s="137">
        <v>2455.7399999999998</v>
      </c>
      <c r="M8992" s="137">
        <v>0</v>
      </c>
    </row>
    <row r="8993" spans="10:13" ht="14.4" hidden="1" x14ac:dyDescent="0.3">
      <c r="J8993" s="137">
        <v>5736.08</v>
      </c>
      <c r="K8993" s="137">
        <v>4282.6499999999996</v>
      </c>
      <c r="L8993" s="137">
        <v>497.42</v>
      </c>
      <c r="M8993" s="137">
        <v>956.01</v>
      </c>
    </row>
    <row r="8994" spans="10:13" ht="14.4" hidden="1" x14ac:dyDescent="0.3">
      <c r="J8994" s="137">
        <v>1754.59</v>
      </c>
      <c r="K8994" s="137">
        <v>1462.16</v>
      </c>
      <c r="L8994" s="137">
        <v>0</v>
      </c>
      <c r="M8994" s="137">
        <v>292.43</v>
      </c>
    </row>
    <row r="8995" spans="10:13" ht="14.4" hidden="1" x14ac:dyDescent="0.3">
      <c r="J8995" s="137">
        <v>1695.16</v>
      </c>
      <c r="K8995" s="137">
        <v>1518.76</v>
      </c>
      <c r="L8995" s="137">
        <v>176.4</v>
      </c>
      <c r="M8995" s="137">
        <v>0</v>
      </c>
    </row>
    <row r="8996" spans="10:13" ht="14.4" hidden="1" x14ac:dyDescent="0.3">
      <c r="J8996" s="137">
        <v>290.04000000000002</v>
      </c>
      <c r="K8996" s="137">
        <v>290.04000000000002</v>
      </c>
      <c r="L8996" s="137">
        <v>0</v>
      </c>
      <c r="M8996" s="137">
        <v>0</v>
      </c>
    </row>
    <row r="8997" spans="10:13" ht="14.4" hidden="1" x14ac:dyDescent="0.3">
      <c r="J8997" s="137">
        <v>12924.42</v>
      </c>
      <c r="K8997" s="137">
        <v>10770.35</v>
      </c>
      <c r="L8997" s="137">
        <v>0</v>
      </c>
      <c r="M8997" s="137">
        <v>2154.0700000000002</v>
      </c>
    </row>
    <row r="8998" spans="10:13" ht="14.4" hidden="1" x14ac:dyDescent="0.3">
      <c r="J8998" s="137">
        <v>15182.49</v>
      </c>
      <c r="K8998" s="137">
        <v>0</v>
      </c>
      <c r="L8998" s="137">
        <v>12652.08</v>
      </c>
      <c r="M8998" s="137">
        <v>2530.41</v>
      </c>
    </row>
    <row r="8999" spans="10:13" ht="14.4" hidden="1" x14ac:dyDescent="0.3">
      <c r="J8999" s="137">
        <v>24275.61</v>
      </c>
      <c r="K8999" s="137">
        <v>14685.92</v>
      </c>
      <c r="L8999" s="137">
        <v>5543.75</v>
      </c>
      <c r="M8999" s="137">
        <v>4045.94</v>
      </c>
    </row>
    <row r="9000" spans="10:13" ht="14.4" hidden="1" x14ac:dyDescent="0.3">
      <c r="J9000" s="137">
        <v>4164.47</v>
      </c>
      <c r="K9000" s="137">
        <v>3470.39</v>
      </c>
      <c r="L9000" s="137">
        <v>0</v>
      </c>
      <c r="M9000" s="137">
        <v>694.08</v>
      </c>
    </row>
    <row r="9001" spans="10:13" ht="14.4" hidden="1" x14ac:dyDescent="0.3">
      <c r="J9001" s="137">
        <v>7022.99</v>
      </c>
      <c r="K9001" s="137">
        <v>5852.49</v>
      </c>
      <c r="L9001" s="137">
        <v>0</v>
      </c>
      <c r="M9001" s="137">
        <v>1170.5</v>
      </c>
    </row>
    <row r="9002" spans="10:13" ht="14.4" hidden="1" x14ac:dyDescent="0.3">
      <c r="J9002" s="137">
        <v>415.68</v>
      </c>
      <c r="K9002" s="137">
        <v>0</v>
      </c>
      <c r="L9002" s="137">
        <v>346.4</v>
      </c>
      <c r="M9002" s="137">
        <v>69.28</v>
      </c>
    </row>
    <row r="9003" spans="10:13" ht="14.4" hidden="1" x14ac:dyDescent="0.3">
      <c r="J9003" s="137">
        <v>1030.3800000000001</v>
      </c>
      <c r="K9003" s="137">
        <v>858.65</v>
      </c>
      <c r="L9003" s="137">
        <v>0</v>
      </c>
      <c r="M9003" s="137">
        <v>171.73</v>
      </c>
    </row>
    <row r="9004" spans="10:13" ht="14.4" hidden="1" x14ac:dyDescent="0.3">
      <c r="J9004" s="137">
        <v>1624.33</v>
      </c>
      <c r="K9004" s="137">
        <v>1353.61</v>
      </c>
      <c r="L9004" s="137">
        <v>0</v>
      </c>
      <c r="M9004" s="137">
        <v>270.72000000000003</v>
      </c>
    </row>
    <row r="9005" spans="10:13" ht="14.4" hidden="1" x14ac:dyDescent="0.3">
      <c r="J9005" s="137">
        <v>947.69</v>
      </c>
      <c r="K9005" s="137">
        <v>947.69</v>
      </c>
      <c r="L9005" s="137">
        <v>0</v>
      </c>
      <c r="M9005" s="137">
        <v>0</v>
      </c>
    </row>
    <row r="9006" spans="10:13" ht="14.4" hidden="1" x14ac:dyDescent="0.3">
      <c r="J9006" s="137">
        <v>1196.73</v>
      </c>
      <c r="K9006" s="137">
        <v>997.27</v>
      </c>
      <c r="L9006" s="137">
        <v>0</v>
      </c>
      <c r="M9006" s="137">
        <v>199.46</v>
      </c>
    </row>
    <row r="9007" spans="10:13" ht="14.4" hidden="1" x14ac:dyDescent="0.3">
      <c r="J9007" s="137">
        <v>377.27</v>
      </c>
      <c r="K9007" s="137">
        <v>377.27</v>
      </c>
      <c r="L9007" s="137">
        <v>0</v>
      </c>
      <c r="M9007" s="137">
        <v>0</v>
      </c>
    </row>
    <row r="9008" spans="10:13" ht="14.4" hidden="1" x14ac:dyDescent="0.3">
      <c r="J9008" s="137">
        <v>264.52</v>
      </c>
      <c r="K9008" s="137">
        <v>264.52</v>
      </c>
      <c r="L9008" s="137">
        <v>0</v>
      </c>
      <c r="M9008" s="137">
        <v>0</v>
      </c>
    </row>
    <row r="9009" spans="10:13" ht="14.4" hidden="1" x14ac:dyDescent="0.3">
      <c r="J9009" s="137">
        <v>3731.38</v>
      </c>
      <c r="K9009" s="137">
        <v>3109.48</v>
      </c>
      <c r="L9009" s="137">
        <v>0</v>
      </c>
      <c r="M9009" s="137">
        <v>621.9</v>
      </c>
    </row>
    <row r="9010" spans="10:13" ht="14.4" hidden="1" x14ac:dyDescent="0.3">
      <c r="J9010" s="137">
        <v>11815.19</v>
      </c>
      <c r="K9010" s="137">
        <v>8090.26</v>
      </c>
      <c r="L9010" s="137">
        <v>1755.74</v>
      </c>
      <c r="M9010" s="137">
        <v>1969.19</v>
      </c>
    </row>
    <row r="9011" spans="10:13" ht="14.4" hidden="1" x14ac:dyDescent="0.3">
      <c r="J9011" s="137">
        <v>4035.14</v>
      </c>
      <c r="K9011" s="137">
        <v>4035.14</v>
      </c>
      <c r="L9011" s="137">
        <v>0</v>
      </c>
      <c r="M9011" s="137">
        <v>0</v>
      </c>
    </row>
    <row r="9012" spans="10:13" ht="14.4" hidden="1" x14ac:dyDescent="0.3">
      <c r="J9012" s="137">
        <v>1260</v>
      </c>
      <c r="K9012" s="137">
        <v>1260</v>
      </c>
      <c r="L9012" s="137">
        <v>0</v>
      </c>
      <c r="M9012" s="137">
        <v>0</v>
      </c>
    </row>
    <row r="9013" spans="10:13" ht="14.4" hidden="1" x14ac:dyDescent="0.3">
      <c r="J9013" s="137">
        <v>715.5</v>
      </c>
      <c r="K9013" s="137">
        <v>715.5</v>
      </c>
      <c r="L9013" s="137">
        <v>0</v>
      </c>
      <c r="M9013" s="137">
        <v>0</v>
      </c>
    </row>
    <row r="9014" spans="10:13" ht="14.4" hidden="1" x14ac:dyDescent="0.3">
      <c r="J9014" s="137">
        <v>108.66</v>
      </c>
      <c r="K9014" s="137">
        <v>108.66</v>
      </c>
      <c r="L9014" s="137">
        <v>0</v>
      </c>
      <c r="M9014" s="137">
        <v>0</v>
      </c>
    </row>
    <row r="9015" spans="10:13" ht="14.4" hidden="1" x14ac:dyDescent="0.3">
      <c r="J9015" s="137">
        <v>1071.5</v>
      </c>
      <c r="K9015" s="137">
        <v>1071.5</v>
      </c>
      <c r="L9015" s="137">
        <v>0</v>
      </c>
      <c r="M9015" s="137">
        <v>0</v>
      </c>
    </row>
    <row r="9016" spans="10:13" ht="14.4" hidden="1" x14ac:dyDescent="0.3">
      <c r="J9016" s="137">
        <v>1409.1</v>
      </c>
      <c r="K9016" s="137">
        <v>1281</v>
      </c>
      <c r="L9016" s="137">
        <v>0</v>
      </c>
      <c r="M9016" s="137">
        <v>128.1</v>
      </c>
    </row>
    <row r="9017" spans="10:13" ht="14.4" hidden="1" x14ac:dyDescent="0.3">
      <c r="J9017" s="137">
        <v>1993</v>
      </c>
      <c r="K9017" s="137">
        <v>1993</v>
      </c>
      <c r="L9017" s="137">
        <v>0</v>
      </c>
      <c r="M9017" s="137">
        <v>0</v>
      </c>
    </row>
    <row r="9018" spans="10:13" ht="14.4" hidden="1" x14ac:dyDescent="0.3">
      <c r="J9018" s="137">
        <v>1334.03</v>
      </c>
      <c r="K9018" s="137">
        <v>0</v>
      </c>
      <c r="L9018" s="137">
        <v>0</v>
      </c>
      <c r="M9018" s="137">
        <v>1334.03</v>
      </c>
    </row>
    <row r="9019" spans="10:13" ht="14.4" hidden="1" x14ac:dyDescent="0.3">
      <c r="J9019" s="137">
        <v>2348.04</v>
      </c>
      <c r="K9019" s="137">
        <v>2348.04</v>
      </c>
      <c r="L9019" s="137">
        <v>0</v>
      </c>
      <c r="M9019" s="137">
        <v>0</v>
      </c>
    </row>
    <row r="9020" spans="10:13" ht="14.4" hidden="1" x14ac:dyDescent="0.3">
      <c r="J9020" s="137">
        <v>692.88</v>
      </c>
      <c r="K9020" s="137">
        <v>692.88</v>
      </c>
      <c r="L9020" s="137">
        <v>0</v>
      </c>
      <c r="M9020" s="137">
        <v>0</v>
      </c>
    </row>
    <row r="9021" spans="10:13" ht="14.4" hidden="1" x14ac:dyDescent="0.3">
      <c r="J9021" s="137">
        <v>1304.18</v>
      </c>
      <c r="K9021" s="137">
        <v>1227</v>
      </c>
      <c r="L9021" s="137">
        <v>77.180000000000007</v>
      </c>
      <c r="M9021" s="137">
        <v>0</v>
      </c>
    </row>
    <row r="9022" spans="10:13" ht="14.4" hidden="1" x14ac:dyDescent="0.3">
      <c r="J9022" s="137">
        <v>10093.83</v>
      </c>
      <c r="K9022" s="137">
        <v>10090.36</v>
      </c>
      <c r="L9022" s="137">
        <v>3.47</v>
      </c>
      <c r="M9022" s="137">
        <v>0</v>
      </c>
    </row>
    <row r="9023" spans="10:13" ht="14.4" hidden="1" x14ac:dyDescent="0.3">
      <c r="J9023" s="137">
        <v>3437.6</v>
      </c>
      <c r="K9023" s="137">
        <v>3662.87</v>
      </c>
      <c r="L9023" s="137">
        <v>0</v>
      </c>
      <c r="M9023" s="137">
        <v>-225.27</v>
      </c>
    </row>
    <row r="9024" spans="10:13" ht="14.4" hidden="1" x14ac:dyDescent="0.3">
      <c r="J9024" s="137">
        <v>633.6</v>
      </c>
      <c r="K9024" s="137">
        <v>576</v>
      </c>
      <c r="L9024" s="137">
        <v>0</v>
      </c>
      <c r="M9024" s="137">
        <v>57.6</v>
      </c>
    </row>
    <row r="9025" spans="10:13" ht="14.4" hidden="1" x14ac:dyDescent="0.3">
      <c r="J9025" s="137">
        <v>642.4</v>
      </c>
      <c r="K9025" s="137">
        <v>584</v>
      </c>
      <c r="L9025" s="137">
        <v>0</v>
      </c>
      <c r="M9025" s="137">
        <v>58.4</v>
      </c>
    </row>
    <row r="9026" spans="10:13" ht="14.4" hidden="1" x14ac:dyDescent="0.3">
      <c r="J9026" s="137">
        <v>35215.5</v>
      </c>
      <c r="K9026" s="137">
        <v>35215.5</v>
      </c>
      <c r="L9026" s="137">
        <v>0</v>
      </c>
      <c r="M9026" s="137">
        <v>0</v>
      </c>
    </row>
    <row r="9027" spans="10:13" ht="14.4" hidden="1" x14ac:dyDescent="0.3">
      <c r="J9027" s="137">
        <v>45000</v>
      </c>
      <c r="K9027" s="137">
        <v>42452.83</v>
      </c>
      <c r="L9027" s="137">
        <v>0</v>
      </c>
      <c r="M9027" s="137">
        <v>2547.17</v>
      </c>
    </row>
    <row r="9028" spans="10:13" ht="14.4" hidden="1" x14ac:dyDescent="0.3">
      <c r="J9028" s="137">
        <v>4750</v>
      </c>
      <c r="K9028" s="137">
        <v>4750</v>
      </c>
      <c r="L9028" s="137">
        <v>0</v>
      </c>
      <c r="M9028" s="137">
        <v>0</v>
      </c>
    </row>
    <row r="9029" spans="10:13" ht="14.4" hidden="1" x14ac:dyDescent="0.3">
      <c r="J9029" s="137">
        <v>9500</v>
      </c>
      <c r="K9029" s="137">
        <v>9500</v>
      </c>
      <c r="L9029" s="137">
        <v>0</v>
      </c>
      <c r="M9029" s="137">
        <v>0</v>
      </c>
    </row>
    <row r="9030" spans="10:13" ht="14.4" hidden="1" x14ac:dyDescent="0.3">
      <c r="J9030" s="137">
        <v>95337.51</v>
      </c>
      <c r="K9030" s="137">
        <v>86264.27</v>
      </c>
      <c r="L9030" s="137">
        <v>3676.78</v>
      </c>
      <c r="M9030" s="137">
        <v>5396.46</v>
      </c>
    </row>
    <row r="9031" spans="10:13" ht="14.4" hidden="1" x14ac:dyDescent="0.3">
      <c r="J9031" s="137">
        <v>343.49</v>
      </c>
      <c r="K9031" s="137">
        <v>366</v>
      </c>
      <c r="L9031" s="137">
        <v>0</v>
      </c>
      <c r="M9031" s="137">
        <v>-22.51</v>
      </c>
    </row>
    <row r="9032" spans="10:13" ht="14.4" hidden="1" x14ac:dyDescent="0.3">
      <c r="J9032" s="137">
        <v>1022.96</v>
      </c>
      <c r="K9032" s="137">
        <v>1090</v>
      </c>
      <c r="L9032" s="137">
        <v>0</v>
      </c>
      <c r="M9032" s="137">
        <v>-67.040000000000006</v>
      </c>
    </row>
    <row r="9033" spans="10:13" ht="14.4" hidden="1" x14ac:dyDescent="0.3">
      <c r="J9033" s="137">
        <v>774.16</v>
      </c>
      <c r="K9033" s="137">
        <v>824.89</v>
      </c>
      <c r="L9033" s="137">
        <v>0</v>
      </c>
      <c r="M9033" s="137">
        <v>-50.73</v>
      </c>
    </row>
    <row r="9034" spans="10:13" ht="14.4" hidden="1" x14ac:dyDescent="0.3">
      <c r="J9034" s="137">
        <v>1018.65</v>
      </c>
      <c r="K9034" s="137">
        <v>1085.4000000000001</v>
      </c>
      <c r="L9034" s="137">
        <v>0</v>
      </c>
      <c r="M9034" s="137">
        <v>-66.75</v>
      </c>
    </row>
    <row r="9035" spans="10:13" ht="14.4" hidden="1" x14ac:dyDescent="0.3">
      <c r="J9035" s="137">
        <v>337.76</v>
      </c>
      <c r="K9035" s="137">
        <v>359.89</v>
      </c>
      <c r="L9035" s="137">
        <v>0</v>
      </c>
      <c r="M9035" s="137">
        <v>-22.13</v>
      </c>
    </row>
    <row r="9036" spans="10:13" ht="14.4" hidden="1" x14ac:dyDescent="0.3">
      <c r="J9036" s="137">
        <v>3716.42</v>
      </c>
      <c r="K9036" s="137">
        <v>3959.96</v>
      </c>
      <c r="L9036" s="137">
        <v>0</v>
      </c>
      <c r="M9036" s="137">
        <v>-243.54</v>
      </c>
    </row>
    <row r="9037" spans="10:13" ht="14.4" hidden="1" x14ac:dyDescent="0.3">
      <c r="J9037" s="137">
        <v>285.22000000000003</v>
      </c>
      <c r="K9037" s="137">
        <v>303.91000000000003</v>
      </c>
      <c r="L9037" s="137">
        <v>0</v>
      </c>
      <c r="M9037" s="137">
        <v>-18.690000000000001</v>
      </c>
    </row>
    <row r="9038" spans="10:13" ht="14.4" hidden="1" x14ac:dyDescent="0.3">
      <c r="J9038" s="137">
        <v>937.14</v>
      </c>
      <c r="K9038" s="137">
        <v>998.55</v>
      </c>
      <c r="L9038" s="137">
        <v>0</v>
      </c>
      <c r="M9038" s="137">
        <v>-61.41</v>
      </c>
    </row>
    <row r="9039" spans="10:13" ht="14.4" hidden="1" x14ac:dyDescent="0.3">
      <c r="J9039" s="137">
        <v>1743.47</v>
      </c>
      <c r="K9039" s="137">
        <v>1857.72</v>
      </c>
      <c r="L9039" s="137">
        <v>0</v>
      </c>
      <c r="M9039" s="137">
        <v>-114.25</v>
      </c>
    </row>
    <row r="9040" spans="10:13" ht="14.4" hidden="1" x14ac:dyDescent="0.3">
      <c r="J9040" s="137">
        <v>482.51</v>
      </c>
      <c r="K9040" s="137">
        <v>514.13</v>
      </c>
      <c r="L9040" s="137">
        <v>0</v>
      </c>
      <c r="M9040" s="137">
        <v>-31.62</v>
      </c>
    </row>
    <row r="9041" spans="10:13" ht="14.4" hidden="1" x14ac:dyDescent="0.3">
      <c r="J9041" s="137">
        <v>19988.32</v>
      </c>
      <c r="K9041" s="137">
        <v>19846</v>
      </c>
      <c r="L9041" s="137">
        <v>142.32</v>
      </c>
      <c r="M9041" s="137">
        <v>0</v>
      </c>
    </row>
    <row r="9042" spans="10:13" ht="14.4" hidden="1" x14ac:dyDescent="0.3">
      <c r="J9042" s="137">
        <v>1395</v>
      </c>
      <c r="K9042" s="137">
        <v>1395</v>
      </c>
      <c r="L9042" s="137">
        <v>0</v>
      </c>
      <c r="M9042" s="137">
        <v>0</v>
      </c>
    </row>
    <row r="9043" spans="10:13" ht="14.4" hidden="1" x14ac:dyDescent="0.3">
      <c r="J9043" s="137">
        <v>531.87</v>
      </c>
      <c r="K9043" s="137">
        <v>487</v>
      </c>
      <c r="L9043" s="137">
        <v>44.87</v>
      </c>
      <c r="M9043" s="137">
        <v>0</v>
      </c>
    </row>
    <row r="9044" spans="10:13" ht="14.4" hidden="1" x14ac:dyDescent="0.3">
      <c r="J9044" s="137">
        <v>359</v>
      </c>
      <c r="K9044" s="137">
        <v>359</v>
      </c>
      <c r="L9044" s="137">
        <v>0</v>
      </c>
      <c r="M9044" s="137">
        <v>0</v>
      </c>
    </row>
    <row r="9045" spans="10:13" ht="14.4" hidden="1" x14ac:dyDescent="0.3">
      <c r="J9045" s="137">
        <v>3820</v>
      </c>
      <c r="K9045" s="137">
        <v>3820</v>
      </c>
      <c r="L9045" s="137">
        <v>0</v>
      </c>
      <c r="M9045" s="137">
        <v>0</v>
      </c>
    </row>
    <row r="9046" spans="10:13" ht="14.4" hidden="1" x14ac:dyDescent="0.3">
      <c r="J9046" s="137">
        <v>1939.5</v>
      </c>
      <c r="K9046" s="137">
        <v>1939.5</v>
      </c>
      <c r="L9046" s="137">
        <v>0</v>
      </c>
      <c r="M9046" s="137">
        <v>0</v>
      </c>
    </row>
    <row r="9047" spans="10:13" ht="14.4" hidden="1" x14ac:dyDescent="0.3">
      <c r="J9047" s="137">
        <v>10729.4</v>
      </c>
      <c r="K9047" s="137">
        <v>9754</v>
      </c>
      <c r="L9047" s="137">
        <v>0</v>
      </c>
      <c r="M9047" s="137">
        <v>975.4</v>
      </c>
    </row>
    <row r="9048" spans="10:13" ht="14.4" hidden="1" x14ac:dyDescent="0.3">
      <c r="J9048" s="137">
        <v>14297.67</v>
      </c>
      <c r="K9048" s="137">
        <v>12979.5</v>
      </c>
      <c r="L9048" s="137">
        <v>18.38</v>
      </c>
      <c r="M9048" s="137">
        <v>1299.79</v>
      </c>
    </row>
    <row r="9049" spans="10:13" ht="14.4" hidden="1" x14ac:dyDescent="0.3">
      <c r="J9049" s="137">
        <v>7265.5</v>
      </c>
      <c r="K9049" s="137">
        <v>6605</v>
      </c>
      <c r="L9049" s="137">
        <v>0</v>
      </c>
      <c r="M9049" s="137">
        <v>660.5</v>
      </c>
    </row>
    <row r="9050" spans="10:13" ht="14.4" hidden="1" x14ac:dyDescent="0.3">
      <c r="J9050" s="137">
        <v>326.25</v>
      </c>
      <c r="K9050" s="137">
        <v>326.25</v>
      </c>
      <c r="L9050" s="137">
        <v>0</v>
      </c>
      <c r="M9050" s="137">
        <v>0</v>
      </c>
    </row>
    <row r="9051" spans="10:13" ht="14.4" hidden="1" x14ac:dyDescent="0.3">
      <c r="J9051" s="137">
        <v>40465.19</v>
      </c>
      <c r="K9051" s="137">
        <v>31942.34</v>
      </c>
      <c r="L9051" s="137">
        <v>5524.44</v>
      </c>
      <c r="M9051" s="137">
        <v>2998.41</v>
      </c>
    </row>
    <row r="9052" spans="10:13" ht="14.4" hidden="1" x14ac:dyDescent="0.3">
      <c r="J9052" s="137">
        <v>11667.21</v>
      </c>
      <c r="K9052" s="137">
        <v>11667.21</v>
      </c>
      <c r="L9052" s="137">
        <v>0</v>
      </c>
      <c r="M9052" s="137">
        <v>0</v>
      </c>
    </row>
    <row r="9053" spans="10:13" ht="14.4" hidden="1" x14ac:dyDescent="0.3">
      <c r="J9053" s="137">
        <v>5689</v>
      </c>
      <c r="K9053" s="137">
        <v>5689</v>
      </c>
      <c r="L9053" s="137">
        <v>0</v>
      </c>
      <c r="M9053" s="137">
        <v>0</v>
      </c>
    </row>
    <row r="9054" spans="10:13" ht="14.4" hidden="1" x14ac:dyDescent="0.3">
      <c r="J9054" s="137">
        <v>850.25</v>
      </c>
      <c r="K9054" s="137">
        <v>850.25</v>
      </c>
      <c r="L9054" s="137">
        <v>0</v>
      </c>
      <c r="M9054" s="137">
        <v>0</v>
      </c>
    </row>
    <row r="9055" spans="10:13" ht="14.4" hidden="1" x14ac:dyDescent="0.3">
      <c r="J9055" s="137">
        <v>6065.93</v>
      </c>
      <c r="K9055" s="137">
        <v>5583</v>
      </c>
      <c r="L9055" s="137">
        <v>139.58000000000001</v>
      </c>
      <c r="M9055" s="137">
        <v>343.35</v>
      </c>
    </row>
    <row r="9056" spans="10:13" ht="14.4" hidden="1" x14ac:dyDescent="0.3">
      <c r="J9056" s="137">
        <v>753.76</v>
      </c>
      <c r="K9056" s="137">
        <v>605.1</v>
      </c>
      <c r="L9056" s="137">
        <v>148.66</v>
      </c>
      <c r="M9056" s="137">
        <v>0</v>
      </c>
    </row>
    <row r="9057" spans="10:13" ht="14.4" hidden="1" x14ac:dyDescent="0.3">
      <c r="J9057" s="137">
        <v>21622.16</v>
      </c>
      <c r="K9057" s="137">
        <v>15740.15</v>
      </c>
      <c r="L9057" s="137">
        <v>5882.01</v>
      </c>
      <c r="M9057" s="137">
        <v>0</v>
      </c>
    </row>
    <row r="9058" spans="10:13" ht="14.4" hidden="1" x14ac:dyDescent="0.3">
      <c r="J9058" s="137">
        <v>4861.5</v>
      </c>
      <c r="K9058" s="137">
        <v>4861.5</v>
      </c>
      <c r="L9058" s="137">
        <v>0</v>
      </c>
      <c r="M9058" s="137">
        <v>0</v>
      </c>
    </row>
    <row r="9059" spans="10:13" ht="14.4" hidden="1" x14ac:dyDescent="0.3">
      <c r="J9059" s="137">
        <v>10378.799999999999</v>
      </c>
      <c r="K9059" s="137">
        <v>8424</v>
      </c>
      <c r="L9059" s="137">
        <v>225</v>
      </c>
      <c r="M9059" s="137">
        <v>1729.8</v>
      </c>
    </row>
    <row r="9060" spans="10:13" ht="14.4" hidden="1" x14ac:dyDescent="0.3">
      <c r="J9060" s="137">
        <v>1019.82</v>
      </c>
      <c r="K9060" s="137">
        <v>1019.82</v>
      </c>
      <c r="L9060" s="137">
        <v>0</v>
      </c>
      <c r="M9060" s="137">
        <v>0</v>
      </c>
    </row>
    <row r="9061" spans="10:13" ht="14.4" hidden="1" x14ac:dyDescent="0.3">
      <c r="J9061" s="137">
        <v>6500</v>
      </c>
      <c r="K9061" s="137">
        <v>6500</v>
      </c>
      <c r="L9061" s="137">
        <v>0</v>
      </c>
      <c r="M9061" s="137">
        <v>0</v>
      </c>
    </row>
    <row r="9062" spans="10:13" ht="14.4" hidden="1" x14ac:dyDescent="0.3">
      <c r="J9062" s="137">
        <v>11309.39</v>
      </c>
      <c r="K9062" s="137">
        <v>12050.5</v>
      </c>
      <c r="L9062" s="137">
        <v>0</v>
      </c>
      <c r="M9062" s="137">
        <v>-741.11</v>
      </c>
    </row>
    <row r="9063" spans="10:13" ht="14.4" hidden="1" x14ac:dyDescent="0.3">
      <c r="J9063" s="137">
        <v>3555.54</v>
      </c>
      <c r="K9063" s="137">
        <v>107.8</v>
      </c>
      <c r="L9063" s="137">
        <v>3447.74</v>
      </c>
      <c r="M9063" s="137">
        <v>0</v>
      </c>
    </row>
    <row r="9064" spans="10:13" ht="14.4" hidden="1" x14ac:dyDescent="0.3">
      <c r="J9064" s="137">
        <v>14.02</v>
      </c>
      <c r="K9064" s="137">
        <v>14.02</v>
      </c>
      <c r="L9064" s="137">
        <v>0</v>
      </c>
      <c r="M9064" s="137">
        <v>0</v>
      </c>
    </row>
    <row r="9065" spans="10:13" ht="14.4" hidden="1" x14ac:dyDescent="0.3">
      <c r="J9065" s="137">
        <v>230.13</v>
      </c>
      <c r="K9065" s="137">
        <v>81.599999999999994</v>
      </c>
      <c r="L9065" s="137">
        <v>148.53</v>
      </c>
      <c r="M9065" s="137">
        <v>0</v>
      </c>
    </row>
    <row r="9066" spans="10:13" ht="14.4" hidden="1" x14ac:dyDescent="0.3">
      <c r="J9066" s="137">
        <v>67.87</v>
      </c>
      <c r="K9066" s="137">
        <v>26.98</v>
      </c>
      <c r="L9066" s="137">
        <v>40.89</v>
      </c>
      <c r="M9066" s="137">
        <v>0</v>
      </c>
    </row>
    <row r="9067" spans="10:13" ht="14.4" hidden="1" x14ac:dyDescent="0.3">
      <c r="J9067" s="137">
        <v>2808</v>
      </c>
      <c r="K9067" s="137">
        <v>2340</v>
      </c>
      <c r="L9067" s="137">
        <v>0</v>
      </c>
      <c r="M9067" s="137">
        <v>468</v>
      </c>
    </row>
    <row r="9068" spans="10:13" ht="14.4" hidden="1" x14ac:dyDescent="0.3">
      <c r="J9068" s="137">
        <v>26.35</v>
      </c>
      <c r="K9068" s="137">
        <v>25.1</v>
      </c>
      <c r="L9068" s="137">
        <v>0</v>
      </c>
      <c r="M9068" s="137">
        <v>1.25</v>
      </c>
    </row>
    <row r="9069" spans="10:13" ht="14.4" hidden="1" x14ac:dyDescent="0.3">
      <c r="J9069" s="137">
        <v>1017</v>
      </c>
      <c r="K9069" s="137">
        <v>1017</v>
      </c>
      <c r="L9069" s="137">
        <v>0</v>
      </c>
      <c r="M9069" s="137">
        <v>0</v>
      </c>
    </row>
    <row r="9070" spans="10:13" ht="14.4" hidden="1" x14ac:dyDescent="0.3">
      <c r="J9070" s="137">
        <v>8238.9599999999991</v>
      </c>
      <c r="K9070" s="137">
        <v>7977</v>
      </c>
      <c r="L9070" s="137">
        <v>0</v>
      </c>
      <c r="M9070" s="137">
        <v>261.95999999999998</v>
      </c>
    </row>
    <row r="9071" spans="10:13" ht="14.4" hidden="1" x14ac:dyDescent="0.3">
      <c r="J9071" s="137">
        <v>5150</v>
      </c>
      <c r="K9071" s="137">
        <v>5150</v>
      </c>
      <c r="L9071" s="137">
        <v>0</v>
      </c>
      <c r="M9071" s="137">
        <v>0</v>
      </c>
    </row>
    <row r="9072" spans="10:13" ht="14.4" hidden="1" x14ac:dyDescent="0.3">
      <c r="J9072" s="137">
        <v>1364</v>
      </c>
      <c r="K9072" s="137">
        <v>1364</v>
      </c>
      <c r="L9072" s="137">
        <v>0</v>
      </c>
      <c r="M9072" s="137">
        <v>0</v>
      </c>
    </row>
    <row r="9073" spans="10:13" ht="14.4" hidden="1" x14ac:dyDescent="0.3">
      <c r="J9073" s="137">
        <v>2452</v>
      </c>
      <c r="K9073" s="137">
        <v>2452</v>
      </c>
      <c r="L9073" s="137">
        <v>0</v>
      </c>
      <c r="M9073" s="137">
        <v>0</v>
      </c>
    </row>
    <row r="9074" spans="10:13" ht="14.4" hidden="1" x14ac:dyDescent="0.3">
      <c r="J9074" s="137">
        <v>2793.4</v>
      </c>
      <c r="K9074" s="137">
        <v>2793.4</v>
      </c>
      <c r="L9074" s="137">
        <v>0</v>
      </c>
      <c r="M9074" s="137">
        <v>0</v>
      </c>
    </row>
    <row r="9075" spans="10:13" ht="14.4" hidden="1" x14ac:dyDescent="0.3">
      <c r="J9075" s="137">
        <v>1876</v>
      </c>
      <c r="K9075" s="137">
        <v>1876</v>
      </c>
      <c r="L9075" s="137">
        <v>0</v>
      </c>
      <c r="M9075" s="137">
        <v>0</v>
      </c>
    </row>
    <row r="9076" spans="10:13" ht="14.4" hidden="1" x14ac:dyDescent="0.3">
      <c r="J9076" s="137">
        <v>2406.1999999999998</v>
      </c>
      <c r="K9076" s="137">
        <v>2063</v>
      </c>
      <c r="L9076" s="137">
        <v>343.2</v>
      </c>
      <c r="M9076" s="137">
        <v>0</v>
      </c>
    </row>
    <row r="9077" spans="10:13" ht="14.4" hidden="1" x14ac:dyDescent="0.3">
      <c r="J9077" s="137">
        <v>17406.41</v>
      </c>
      <c r="K9077" s="137">
        <v>15893.5</v>
      </c>
      <c r="L9077" s="137">
        <v>1512.91</v>
      </c>
      <c r="M9077" s="137">
        <v>0</v>
      </c>
    </row>
    <row r="9078" spans="10:13" ht="14.4" hidden="1" x14ac:dyDescent="0.3">
      <c r="J9078" s="137">
        <v>19070.099999999999</v>
      </c>
      <c r="K9078" s="137">
        <v>18162</v>
      </c>
      <c r="L9078" s="137">
        <v>0</v>
      </c>
      <c r="M9078" s="137">
        <v>908.1</v>
      </c>
    </row>
    <row r="9079" spans="10:13" ht="14.4" hidden="1" x14ac:dyDescent="0.3">
      <c r="J9079" s="137">
        <v>40882.11</v>
      </c>
      <c r="K9079" s="137">
        <v>38935.339999999997</v>
      </c>
      <c r="L9079" s="137">
        <v>0</v>
      </c>
      <c r="M9079" s="137">
        <v>1946.77</v>
      </c>
    </row>
    <row r="9080" spans="10:13" ht="14.4" hidden="1" x14ac:dyDescent="0.3">
      <c r="J9080" s="137">
        <v>5625</v>
      </c>
      <c r="K9080" s="137">
        <v>5625</v>
      </c>
      <c r="L9080" s="137">
        <v>0</v>
      </c>
      <c r="M9080" s="137">
        <v>0</v>
      </c>
    </row>
    <row r="9081" spans="10:13" ht="14.4" hidden="1" x14ac:dyDescent="0.3">
      <c r="J9081" s="137">
        <v>2313514.2799999998</v>
      </c>
      <c r="K9081" s="137">
        <v>889502</v>
      </c>
      <c r="L9081" s="137">
        <v>1424012.28</v>
      </c>
      <c r="M9081" s="137">
        <v>0</v>
      </c>
    </row>
    <row r="9082" spans="10:13" ht="14.4" hidden="1" x14ac:dyDescent="0.3">
      <c r="J9082" s="137">
        <v>5659.36</v>
      </c>
      <c r="K9082" s="137">
        <v>5389.87</v>
      </c>
      <c r="L9082" s="137">
        <v>0</v>
      </c>
      <c r="M9082" s="137">
        <v>269.49</v>
      </c>
    </row>
    <row r="9083" spans="10:13" ht="14.4" hidden="1" x14ac:dyDescent="0.3">
      <c r="J9083" s="137">
        <v>221.3</v>
      </c>
      <c r="K9083" s="137">
        <v>0</v>
      </c>
      <c r="L9083" s="137">
        <v>0</v>
      </c>
      <c r="M9083" s="137">
        <v>221.3</v>
      </c>
    </row>
    <row r="9084" spans="10:13" ht="14.4" hidden="1" x14ac:dyDescent="0.3">
      <c r="J9084" s="137">
        <v>67478.990000000005</v>
      </c>
      <c r="K9084" s="137">
        <v>67000</v>
      </c>
      <c r="L9084" s="137">
        <v>478.99</v>
      </c>
      <c r="M9084" s="137">
        <v>0</v>
      </c>
    </row>
    <row r="9085" spans="10:13" ht="14.4" hidden="1" x14ac:dyDescent="0.3">
      <c r="J9085" s="137">
        <v>1870</v>
      </c>
      <c r="K9085" s="137">
        <v>1870</v>
      </c>
      <c r="L9085" s="137">
        <v>0</v>
      </c>
      <c r="M9085" s="137">
        <v>0</v>
      </c>
    </row>
    <row r="9086" spans="10:13" ht="14.4" hidden="1" x14ac:dyDescent="0.3">
      <c r="J9086" s="137">
        <v>1194.1099999999999</v>
      </c>
      <c r="K9086" s="137">
        <v>931</v>
      </c>
      <c r="L9086" s="137">
        <v>263.11</v>
      </c>
      <c r="M9086" s="137">
        <v>0</v>
      </c>
    </row>
    <row r="9087" spans="10:13" ht="14.4" hidden="1" x14ac:dyDescent="0.3">
      <c r="J9087" s="137">
        <v>27372</v>
      </c>
      <c r="K9087" s="137">
        <v>18887</v>
      </c>
      <c r="L9087" s="137">
        <v>8485</v>
      </c>
      <c r="M9087" s="137">
        <v>0</v>
      </c>
    </row>
    <row r="9088" spans="10:13" ht="14.4" hidden="1" x14ac:dyDescent="0.3">
      <c r="J9088" s="137">
        <v>13998</v>
      </c>
      <c r="K9088" s="137">
        <v>13998</v>
      </c>
      <c r="L9088" s="137">
        <v>0</v>
      </c>
      <c r="M9088" s="137">
        <v>0</v>
      </c>
    </row>
    <row r="9089" spans="10:13" ht="14.4" hidden="1" x14ac:dyDescent="0.3">
      <c r="J9089" s="137">
        <v>10377</v>
      </c>
      <c r="K9089" s="137">
        <v>10377</v>
      </c>
      <c r="L9089" s="137">
        <v>0</v>
      </c>
      <c r="M9089" s="137">
        <v>0</v>
      </c>
    </row>
    <row r="9090" spans="10:13" ht="14.4" hidden="1" x14ac:dyDescent="0.3">
      <c r="J9090" s="137">
        <v>13653</v>
      </c>
      <c r="K9090" s="137">
        <v>13653</v>
      </c>
      <c r="L9090" s="137">
        <v>0</v>
      </c>
      <c r="M9090" s="137">
        <v>0</v>
      </c>
    </row>
    <row r="9091" spans="10:13" ht="14.4" hidden="1" x14ac:dyDescent="0.3">
      <c r="J9091" s="137">
        <v>7500</v>
      </c>
      <c r="K9091" s="137">
        <v>7500</v>
      </c>
      <c r="L9091" s="137">
        <v>0</v>
      </c>
      <c r="M9091" s="137">
        <v>0</v>
      </c>
    </row>
    <row r="9092" spans="10:13" ht="14.4" hidden="1" x14ac:dyDescent="0.3">
      <c r="J9092" s="137">
        <v>6570.18</v>
      </c>
      <c r="K9092" s="137">
        <v>6570.18</v>
      </c>
      <c r="L9092" s="137">
        <v>0</v>
      </c>
      <c r="M9092" s="137">
        <v>0</v>
      </c>
    </row>
    <row r="9093" spans="10:13" ht="14.4" hidden="1" x14ac:dyDescent="0.3">
      <c r="J9093" s="137">
        <v>25157.19</v>
      </c>
      <c r="K9093" s="137">
        <v>25000</v>
      </c>
      <c r="L9093" s="137">
        <v>157.19</v>
      </c>
      <c r="M9093" s="137">
        <v>0</v>
      </c>
    </row>
    <row r="9094" spans="10:13" ht="14.4" hidden="1" x14ac:dyDescent="0.3">
      <c r="J9094" s="137">
        <v>17390</v>
      </c>
      <c r="K9094" s="137">
        <v>17390</v>
      </c>
      <c r="L9094" s="137">
        <v>0</v>
      </c>
      <c r="M9094" s="137">
        <v>0</v>
      </c>
    </row>
    <row r="9095" spans="10:13" ht="14.4" hidden="1" x14ac:dyDescent="0.3">
      <c r="J9095" s="137">
        <v>6426</v>
      </c>
      <c r="K9095" s="137">
        <v>6426</v>
      </c>
      <c r="L9095" s="137">
        <v>0</v>
      </c>
      <c r="M9095" s="137">
        <v>0</v>
      </c>
    </row>
    <row r="9096" spans="10:13" ht="14.4" hidden="1" x14ac:dyDescent="0.3">
      <c r="J9096" s="137">
        <v>124971</v>
      </c>
      <c r="K9096" s="137">
        <v>119020</v>
      </c>
      <c r="L9096" s="137">
        <v>0</v>
      </c>
      <c r="M9096" s="137">
        <v>5951</v>
      </c>
    </row>
    <row r="9097" spans="10:13" ht="14.4" hidden="1" x14ac:dyDescent="0.3">
      <c r="J9097" s="137">
        <v>106.29</v>
      </c>
      <c r="K9097" s="137">
        <v>106.29</v>
      </c>
      <c r="L9097" s="137">
        <v>0</v>
      </c>
      <c r="M9097" s="137">
        <v>0</v>
      </c>
    </row>
    <row r="9098" spans="10:13" ht="14.4" hidden="1" x14ac:dyDescent="0.3">
      <c r="J9098" s="137">
        <v>631.88</v>
      </c>
      <c r="K9098" s="137">
        <v>631.88</v>
      </c>
      <c r="L9098" s="137">
        <v>0</v>
      </c>
      <c r="M9098" s="137">
        <v>0</v>
      </c>
    </row>
    <row r="9099" spans="10:13" ht="14.4" hidden="1" x14ac:dyDescent="0.3">
      <c r="J9099" s="137">
        <v>2990</v>
      </c>
      <c r="K9099" s="137">
        <v>2990</v>
      </c>
      <c r="L9099" s="137">
        <v>0</v>
      </c>
      <c r="M9099" s="137">
        <v>0</v>
      </c>
    </row>
    <row r="9100" spans="10:13" ht="14.4" hidden="1" x14ac:dyDescent="0.3">
      <c r="J9100" s="137">
        <v>3978</v>
      </c>
      <c r="K9100" s="137">
        <v>3978</v>
      </c>
      <c r="L9100" s="137">
        <v>0</v>
      </c>
      <c r="M9100" s="137">
        <v>0</v>
      </c>
    </row>
    <row r="9101" spans="10:13" ht="14.4" hidden="1" x14ac:dyDescent="0.3">
      <c r="J9101" s="137">
        <v>4338.32</v>
      </c>
      <c r="K9101" s="137">
        <v>3608</v>
      </c>
      <c r="L9101" s="137">
        <v>7.27</v>
      </c>
      <c r="M9101" s="137">
        <v>723.05</v>
      </c>
    </row>
    <row r="9102" spans="10:13" ht="14.4" hidden="1" x14ac:dyDescent="0.3">
      <c r="J9102" s="137">
        <v>30</v>
      </c>
      <c r="K9102" s="137">
        <v>29.84</v>
      </c>
      <c r="L9102" s="137">
        <v>0.16</v>
      </c>
      <c r="M9102" s="137">
        <v>0</v>
      </c>
    </row>
    <row r="9103" spans="10:13" ht="14.4" hidden="1" x14ac:dyDescent="0.3">
      <c r="J9103" s="137">
        <v>4118.93</v>
      </c>
      <c r="K9103" s="137">
        <v>3791</v>
      </c>
      <c r="L9103" s="137">
        <v>94.78</v>
      </c>
      <c r="M9103" s="137">
        <v>233.15</v>
      </c>
    </row>
    <row r="9104" spans="10:13" ht="14.4" hidden="1" x14ac:dyDescent="0.3">
      <c r="J9104" s="137">
        <v>4035.94</v>
      </c>
      <c r="K9104" s="137">
        <v>3937.5</v>
      </c>
      <c r="L9104" s="137">
        <v>98.44</v>
      </c>
      <c r="M9104" s="137">
        <v>0</v>
      </c>
    </row>
    <row r="9105" spans="10:13" ht="14.4" hidden="1" x14ac:dyDescent="0.3">
      <c r="J9105" s="137">
        <v>4182</v>
      </c>
      <c r="K9105" s="137">
        <v>4080</v>
      </c>
      <c r="L9105" s="137">
        <v>102</v>
      </c>
      <c r="M9105" s="137">
        <v>0</v>
      </c>
    </row>
    <row r="9106" spans="10:13" ht="14.4" hidden="1" x14ac:dyDescent="0.3">
      <c r="J9106" s="137">
        <v>14891</v>
      </c>
      <c r="K9106" s="137">
        <v>14891</v>
      </c>
      <c r="L9106" s="137">
        <v>0</v>
      </c>
      <c r="M9106" s="137">
        <v>0</v>
      </c>
    </row>
    <row r="9107" spans="10:13" ht="14.4" hidden="1" x14ac:dyDescent="0.3">
      <c r="J9107" s="137">
        <v>23112.6</v>
      </c>
      <c r="K9107" s="137">
        <v>22012</v>
      </c>
      <c r="L9107" s="137">
        <v>0</v>
      </c>
      <c r="M9107" s="137">
        <v>1100.5999999999999</v>
      </c>
    </row>
    <row r="9108" spans="10:13" ht="14.4" hidden="1" x14ac:dyDescent="0.3">
      <c r="J9108" s="137">
        <v>24500</v>
      </c>
      <c r="K9108" s="137">
        <v>24500</v>
      </c>
      <c r="L9108" s="137">
        <v>0</v>
      </c>
      <c r="M9108" s="137">
        <v>0</v>
      </c>
    </row>
    <row r="9109" spans="10:13" ht="14.4" hidden="1" x14ac:dyDescent="0.3">
      <c r="J9109" s="137">
        <v>6000</v>
      </c>
      <c r="K9109" s="137">
        <v>6000</v>
      </c>
      <c r="L9109" s="137">
        <v>0</v>
      </c>
      <c r="M9109" s="137">
        <v>0</v>
      </c>
    </row>
    <row r="9110" spans="10:13" ht="14.4" hidden="1" x14ac:dyDescent="0.3">
      <c r="J9110" s="137">
        <v>4086</v>
      </c>
      <c r="K9110" s="137">
        <v>4086</v>
      </c>
      <c r="L9110" s="137">
        <v>0</v>
      </c>
      <c r="M9110" s="137">
        <v>0</v>
      </c>
    </row>
    <row r="9111" spans="10:13" ht="14.4" hidden="1" x14ac:dyDescent="0.3">
      <c r="J9111" s="137">
        <v>11550</v>
      </c>
      <c r="K9111" s="137">
        <v>0</v>
      </c>
      <c r="L9111" s="137">
        <v>11000</v>
      </c>
      <c r="M9111" s="137">
        <v>550</v>
      </c>
    </row>
    <row r="9112" spans="10:13" ht="14.4" hidden="1" x14ac:dyDescent="0.3">
      <c r="J9112" s="137">
        <v>1772.36</v>
      </c>
      <c r="K9112" s="137">
        <v>1772.36</v>
      </c>
      <c r="L9112" s="137">
        <v>0</v>
      </c>
      <c r="M9112" s="137">
        <v>0</v>
      </c>
    </row>
    <row r="9113" spans="10:13" ht="14.4" hidden="1" x14ac:dyDescent="0.3">
      <c r="J9113" s="137">
        <v>5063.88</v>
      </c>
      <c r="K9113" s="137">
        <v>5063.88</v>
      </c>
      <c r="L9113" s="137">
        <v>0</v>
      </c>
      <c r="M9113" s="137">
        <v>0</v>
      </c>
    </row>
    <row r="9114" spans="10:13" ht="14.4" hidden="1" x14ac:dyDescent="0.3">
      <c r="J9114" s="137">
        <v>1772.36</v>
      </c>
      <c r="K9114" s="137">
        <v>1772.36</v>
      </c>
      <c r="L9114" s="137">
        <v>0</v>
      </c>
      <c r="M9114" s="137">
        <v>0</v>
      </c>
    </row>
    <row r="9115" spans="10:13" ht="14.4" hidden="1" x14ac:dyDescent="0.3">
      <c r="J9115" s="137">
        <v>1519.16</v>
      </c>
      <c r="K9115" s="137">
        <v>1519.16</v>
      </c>
      <c r="L9115" s="137">
        <v>0</v>
      </c>
      <c r="M9115" s="137">
        <v>0</v>
      </c>
    </row>
    <row r="9116" spans="10:13" ht="14.4" hidden="1" x14ac:dyDescent="0.3">
      <c r="J9116" s="137">
        <v>525.6</v>
      </c>
      <c r="K9116" s="137">
        <v>0</v>
      </c>
      <c r="L9116" s="137">
        <v>0</v>
      </c>
      <c r="M9116" s="137">
        <v>525.6</v>
      </c>
    </row>
    <row r="9117" spans="10:13" ht="14.4" hidden="1" x14ac:dyDescent="0.3">
      <c r="J9117" s="137">
        <v>6716.34</v>
      </c>
      <c r="K9117" s="137">
        <v>6165</v>
      </c>
      <c r="L9117" s="137">
        <v>171.17</v>
      </c>
      <c r="M9117" s="137">
        <v>380.17</v>
      </c>
    </row>
    <row r="9118" spans="10:13" ht="14.4" hidden="1" x14ac:dyDescent="0.3">
      <c r="J9118" s="137">
        <v>12199.77</v>
      </c>
      <c r="K9118" s="137">
        <v>12199.77</v>
      </c>
      <c r="L9118" s="137">
        <v>0</v>
      </c>
      <c r="M9118" s="137">
        <v>0</v>
      </c>
    </row>
    <row r="9119" spans="10:13" ht="14.4" hidden="1" x14ac:dyDescent="0.3">
      <c r="J9119" s="137">
        <v>14076.88</v>
      </c>
      <c r="K9119" s="137">
        <v>11730.73</v>
      </c>
      <c r="L9119" s="137">
        <v>0</v>
      </c>
      <c r="M9119" s="137">
        <v>2346.15</v>
      </c>
    </row>
    <row r="9120" spans="10:13" ht="14.4" hidden="1" x14ac:dyDescent="0.3">
      <c r="J9120" s="137">
        <v>475.36</v>
      </c>
      <c r="K9120" s="137">
        <v>475.36</v>
      </c>
      <c r="L9120" s="137">
        <v>0</v>
      </c>
      <c r="M9120" s="137">
        <v>0</v>
      </c>
    </row>
    <row r="9121" spans="10:13" ht="14.4" hidden="1" x14ac:dyDescent="0.3">
      <c r="J9121" s="137">
        <v>1689.32</v>
      </c>
      <c r="K9121" s="137">
        <v>1689.32</v>
      </c>
      <c r="L9121" s="137">
        <v>0</v>
      </c>
      <c r="M9121" s="137">
        <v>0</v>
      </c>
    </row>
    <row r="9122" spans="10:13" ht="14.4" hidden="1" x14ac:dyDescent="0.3">
      <c r="J9122" s="137">
        <v>5347.7</v>
      </c>
      <c r="K9122" s="137">
        <v>4747.7</v>
      </c>
      <c r="L9122" s="137">
        <v>600</v>
      </c>
      <c r="M9122" s="137">
        <v>0</v>
      </c>
    </row>
    <row r="9123" spans="10:13" ht="14.4" hidden="1" x14ac:dyDescent="0.3">
      <c r="J9123" s="137">
        <v>5700</v>
      </c>
      <c r="K9123" s="137">
        <v>5700</v>
      </c>
      <c r="L9123" s="137">
        <v>0</v>
      </c>
      <c r="M9123" s="137">
        <v>0</v>
      </c>
    </row>
    <row r="9124" spans="10:13" ht="14.4" hidden="1" x14ac:dyDescent="0.3">
      <c r="J9124" s="137">
        <v>830.76</v>
      </c>
      <c r="K9124" s="137">
        <v>692.3</v>
      </c>
      <c r="L9124" s="137">
        <v>0</v>
      </c>
      <c r="M9124" s="137">
        <v>138.46</v>
      </c>
    </row>
    <row r="9125" spans="10:13" ht="14.4" hidden="1" x14ac:dyDescent="0.3">
      <c r="J9125" s="137">
        <v>1905</v>
      </c>
      <c r="K9125" s="137">
        <v>1905</v>
      </c>
      <c r="L9125" s="137">
        <v>0</v>
      </c>
      <c r="M9125" s="137">
        <v>0</v>
      </c>
    </row>
    <row r="9126" spans="10:13" ht="14.4" hidden="1" x14ac:dyDescent="0.3">
      <c r="J9126" s="137">
        <v>390.62</v>
      </c>
      <c r="K9126" s="137">
        <v>390.62</v>
      </c>
      <c r="L9126" s="137">
        <v>0</v>
      </c>
      <c r="M9126" s="137">
        <v>0</v>
      </c>
    </row>
    <row r="9127" spans="10:13" ht="14.4" hidden="1" x14ac:dyDescent="0.3">
      <c r="J9127" s="137">
        <v>278.49</v>
      </c>
      <c r="K9127" s="137">
        <v>278.49</v>
      </c>
      <c r="L9127" s="137">
        <v>0</v>
      </c>
      <c r="M9127" s="137">
        <v>0</v>
      </c>
    </row>
    <row r="9128" spans="10:13" ht="14.4" hidden="1" x14ac:dyDescent="0.3">
      <c r="J9128" s="137">
        <v>273.16000000000003</v>
      </c>
      <c r="K9128" s="137">
        <v>273.16000000000003</v>
      </c>
      <c r="L9128" s="137">
        <v>0</v>
      </c>
      <c r="M9128" s="137">
        <v>0</v>
      </c>
    </row>
    <row r="9129" spans="10:13" ht="14.4" hidden="1" x14ac:dyDescent="0.3">
      <c r="J9129" s="137">
        <v>18149.95</v>
      </c>
      <c r="K9129" s="137">
        <v>17042.5</v>
      </c>
      <c r="L9129" s="137">
        <v>243.17</v>
      </c>
      <c r="M9129" s="137">
        <v>864.28</v>
      </c>
    </row>
    <row r="9130" spans="10:13" ht="14.4" hidden="1" x14ac:dyDescent="0.3">
      <c r="J9130" s="137">
        <v>18249</v>
      </c>
      <c r="K9130" s="137">
        <v>17380</v>
      </c>
      <c r="L9130" s="137">
        <v>0</v>
      </c>
      <c r="M9130" s="137">
        <v>869</v>
      </c>
    </row>
    <row r="9131" spans="10:13" ht="14.4" hidden="1" x14ac:dyDescent="0.3">
      <c r="J9131" s="137">
        <v>96976.94</v>
      </c>
      <c r="K9131" s="137">
        <v>92536.14</v>
      </c>
      <c r="L9131" s="137">
        <v>0</v>
      </c>
      <c r="M9131" s="137">
        <v>4440.8</v>
      </c>
    </row>
    <row r="9132" spans="10:13" ht="14.4" hidden="1" x14ac:dyDescent="0.3">
      <c r="J9132" s="137">
        <v>2328.37</v>
      </c>
      <c r="K9132" s="137">
        <v>2143</v>
      </c>
      <c r="L9132" s="137">
        <v>53.58</v>
      </c>
      <c r="M9132" s="137">
        <v>131.79</v>
      </c>
    </row>
    <row r="9133" spans="10:13" ht="14.4" hidden="1" x14ac:dyDescent="0.3">
      <c r="J9133" s="137">
        <v>26298.83</v>
      </c>
      <c r="K9133" s="137">
        <v>25046.5</v>
      </c>
      <c r="L9133" s="137">
        <v>0</v>
      </c>
      <c r="M9133" s="137">
        <v>1252.33</v>
      </c>
    </row>
    <row r="9134" spans="10:13" ht="14.4" hidden="1" x14ac:dyDescent="0.3">
      <c r="J9134" s="137">
        <v>3000</v>
      </c>
      <c r="K9134" s="137">
        <v>3000</v>
      </c>
      <c r="L9134" s="137">
        <v>0</v>
      </c>
      <c r="M9134" s="137">
        <v>0</v>
      </c>
    </row>
    <row r="9135" spans="10:13" ht="14.4" hidden="1" x14ac:dyDescent="0.3">
      <c r="J9135" s="137">
        <v>7440</v>
      </c>
      <c r="K9135" s="137">
        <v>6000</v>
      </c>
      <c r="L9135" s="137">
        <v>0</v>
      </c>
      <c r="M9135" s="137">
        <v>1440</v>
      </c>
    </row>
    <row r="9136" spans="10:13" ht="14.4" hidden="1" x14ac:dyDescent="0.3">
      <c r="J9136" s="137">
        <v>883.42</v>
      </c>
      <c r="K9136" s="137">
        <v>0</v>
      </c>
      <c r="L9136" s="137">
        <v>736.18</v>
      </c>
      <c r="M9136" s="137">
        <v>147.24</v>
      </c>
    </row>
    <row r="9137" spans="10:13" ht="14.4" hidden="1" x14ac:dyDescent="0.3">
      <c r="J9137" s="137">
        <v>817.16</v>
      </c>
      <c r="K9137" s="137">
        <v>750</v>
      </c>
      <c r="L9137" s="137">
        <v>67.16</v>
      </c>
      <c r="M9137" s="137">
        <v>0</v>
      </c>
    </row>
    <row r="9138" spans="10:13" ht="14.4" hidden="1" x14ac:dyDescent="0.3">
      <c r="J9138" s="137">
        <v>348.12</v>
      </c>
      <c r="K9138" s="137">
        <v>348.12</v>
      </c>
      <c r="L9138" s="137">
        <v>0</v>
      </c>
      <c r="M9138" s="137">
        <v>0</v>
      </c>
    </row>
    <row r="9139" spans="10:13" ht="14.4" hidden="1" x14ac:dyDescent="0.3">
      <c r="J9139" s="137">
        <v>2246</v>
      </c>
      <c r="K9139" s="137">
        <v>2246</v>
      </c>
      <c r="L9139" s="137">
        <v>0</v>
      </c>
      <c r="M9139" s="137">
        <v>0</v>
      </c>
    </row>
    <row r="9140" spans="10:13" ht="14.4" hidden="1" x14ac:dyDescent="0.3">
      <c r="J9140" s="137">
        <v>2066</v>
      </c>
      <c r="K9140" s="137">
        <v>1091</v>
      </c>
      <c r="L9140" s="137">
        <v>975</v>
      </c>
      <c r="M9140" s="137">
        <v>0</v>
      </c>
    </row>
    <row r="9141" spans="10:13" ht="14.4" hidden="1" x14ac:dyDescent="0.3">
      <c r="J9141" s="137">
        <v>849.93</v>
      </c>
      <c r="K9141" s="137">
        <v>0</v>
      </c>
      <c r="L9141" s="137">
        <v>0</v>
      </c>
      <c r="M9141" s="137">
        <v>849.93</v>
      </c>
    </row>
    <row r="9142" spans="10:13" ht="14.4" hidden="1" x14ac:dyDescent="0.3">
      <c r="J9142" s="137">
        <v>4265.72</v>
      </c>
      <c r="K9142" s="137">
        <v>100.5</v>
      </c>
      <c r="L9142" s="137">
        <v>3454.27</v>
      </c>
      <c r="M9142" s="137">
        <v>710.95</v>
      </c>
    </row>
    <row r="9143" spans="10:13" ht="14.4" hidden="1" x14ac:dyDescent="0.3">
      <c r="J9143" s="137">
        <v>536.23</v>
      </c>
      <c r="K9143" s="137">
        <v>536.23</v>
      </c>
      <c r="L9143" s="137">
        <v>0</v>
      </c>
      <c r="M9143" s="137">
        <v>0</v>
      </c>
    </row>
    <row r="9144" spans="10:13" ht="14.4" hidden="1" x14ac:dyDescent="0.3">
      <c r="J9144" s="137">
        <v>1052.4000000000001</v>
      </c>
      <c r="K9144" s="137">
        <v>1032</v>
      </c>
      <c r="L9144" s="137">
        <v>20.399999999999999</v>
      </c>
      <c r="M9144" s="137">
        <v>0</v>
      </c>
    </row>
    <row r="9145" spans="10:13" ht="14.4" hidden="1" x14ac:dyDescent="0.3">
      <c r="J9145" s="137">
        <v>1105.5</v>
      </c>
      <c r="K9145" s="137">
        <v>1105.5</v>
      </c>
      <c r="L9145" s="137">
        <v>0</v>
      </c>
      <c r="M9145" s="137">
        <v>0</v>
      </c>
    </row>
    <row r="9146" spans="10:13" ht="14.4" hidden="1" x14ac:dyDescent="0.3">
      <c r="J9146" s="137">
        <v>1513.61</v>
      </c>
      <c r="K9146" s="137">
        <v>1612.8</v>
      </c>
      <c r="L9146" s="137">
        <v>0</v>
      </c>
      <c r="M9146" s="137">
        <v>-99.19</v>
      </c>
    </row>
    <row r="9147" spans="10:13" ht="14.4" hidden="1" x14ac:dyDescent="0.3">
      <c r="J9147" s="137">
        <v>1353.79</v>
      </c>
      <c r="K9147" s="137">
        <v>1442.5</v>
      </c>
      <c r="L9147" s="137">
        <v>0</v>
      </c>
      <c r="M9147" s="137">
        <v>-88.71</v>
      </c>
    </row>
    <row r="9148" spans="10:13" ht="14.4" hidden="1" x14ac:dyDescent="0.3">
      <c r="J9148" s="137">
        <v>9275.2000000000007</v>
      </c>
      <c r="K9148" s="137">
        <v>9883</v>
      </c>
      <c r="L9148" s="137">
        <v>0</v>
      </c>
      <c r="M9148" s="137">
        <v>-607.79999999999995</v>
      </c>
    </row>
    <row r="9149" spans="10:13" ht="14.4" hidden="1" x14ac:dyDescent="0.3">
      <c r="J9149" s="137">
        <v>8352.18</v>
      </c>
      <c r="K9149" s="137">
        <v>8899.5</v>
      </c>
      <c r="L9149" s="137">
        <v>0</v>
      </c>
      <c r="M9149" s="137">
        <v>-547.32000000000005</v>
      </c>
    </row>
    <row r="9150" spans="10:13" ht="14.4" hidden="1" x14ac:dyDescent="0.3">
      <c r="J9150" s="137">
        <v>1839.46</v>
      </c>
      <c r="K9150" s="137">
        <v>1960</v>
      </c>
      <c r="L9150" s="137">
        <v>0</v>
      </c>
      <c r="M9150" s="137">
        <v>-120.54</v>
      </c>
    </row>
    <row r="9151" spans="10:13" ht="14.4" hidden="1" x14ac:dyDescent="0.3">
      <c r="J9151" s="137">
        <v>10590.97</v>
      </c>
      <c r="K9151" s="137">
        <v>11285</v>
      </c>
      <c r="L9151" s="137">
        <v>0</v>
      </c>
      <c r="M9151" s="137">
        <v>-694.03</v>
      </c>
    </row>
    <row r="9152" spans="10:13" ht="14.4" hidden="1" x14ac:dyDescent="0.3">
      <c r="J9152" s="137">
        <v>1072</v>
      </c>
      <c r="K9152" s="137">
        <v>1072</v>
      </c>
      <c r="L9152" s="137">
        <v>0</v>
      </c>
      <c r="M9152" s="137">
        <v>0</v>
      </c>
    </row>
    <row r="9153" spans="10:13" ht="14.4" hidden="1" x14ac:dyDescent="0.3">
      <c r="J9153" s="137">
        <v>33.5</v>
      </c>
      <c r="K9153" s="137">
        <v>33.5</v>
      </c>
      <c r="L9153" s="137">
        <v>0</v>
      </c>
      <c r="M9153" s="137">
        <v>0</v>
      </c>
    </row>
    <row r="9154" spans="10:13" ht="14.4" hidden="1" x14ac:dyDescent="0.3">
      <c r="J9154" s="137">
        <v>3015</v>
      </c>
      <c r="K9154" s="137">
        <v>3015</v>
      </c>
      <c r="L9154" s="137">
        <v>0</v>
      </c>
      <c r="M9154" s="137">
        <v>0</v>
      </c>
    </row>
    <row r="9155" spans="10:13" ht="14.4" hidden="1" x14ac:dyDescent="0.3">
      <c r="J9155" s="137">
        <v>1239.5</v>
      </c>
      <c r="K9155" s="137">
        <v>1239.5</v>
      </c>
      <c r="L9155" s="137">
        <v>0</v>
      </c>
      <c r="M9155" s="137">
        <v>0</v>
      </c>
    </row>
    <row r="9156" spans="10:13" ht="14.4" hidden="1" x14ac:dyDescent="0.3">
      <c r="J9156" s="137">
        <v>637.64</v>
      </c>
      <c r="K9156" s="137">
        <v>606.78</v>
      </c>
      <c r="L9156" s="137">
        <v>30.86</v>
      </c>
      <c r="M9156" s="137">
        <v>0</v>
      </c>
    </row>
    <row r="9157" spans="10:13" ht="14.4" hidden="1" x14ac:dyDescent="0.3">
      <c r="J9157" s="137">
        <v>11392</v>
      </c>
      <c r="K9157" s="137">
        <v>11392</v>
      </c>
      <c r="L9157" s="137">
        <v>0</v>
      </c>
      <c r="M9157" s="137">
        <v>0</v>
      </c>
    </row>
    <row r="9158" spans="10:13" ht="14.4" hidden="1" x14ac:dyDescent="0.3">
      <c r="J9158" s="137">
        <v>3129</v>
      </c>
      <c r="K9158" s="137">
        <v>3113</v>
      </c>
      <c r="L9158" s="137">
        <v>16</v>
      </c>
      <c r="M9158" s="137">
        <v>0</v>
      </c>
    </row>
    <row r="9159" spans="10:13" ht="14.4" hidden="1" x14ac:dyDescent="0.3">
      <c r="J9159" s="137">
        <v>4760.9399999999996</v>
      </c>
      <c r="K9159" s="137">
        <v>4582.5</v>
      </c>
      <c r="L9159" s="137">
        <v>178.44</v>
      </c>
      <c r="M9159" s="137">
        <v>0</v>
      </c>
    </row>
    <row r="9160" spans="10:13" ht="14.4" hidden="1" x14ac:dyDescent="0.3">
      <c r="J9160" s="137">
        <v>504</v>
      </c>
      <c r="K9160" s="137">
        <v>504</v>
      </c>
      <c r="L9160" s="137">
        <v>0</v>
      </c>
      <c r="M9160" s="137">
        <v>0</v>
      </c>
    </row>
    <row r="9161" spans="10:13" ht="14.4" hidden="1" x14ac:dyDescent="0.3">
      <c r="J9161" s="137">
        <v>14778</v>
      </c>
      <c r="K9161" s="137">
        <v>2268</v>
      </c>
      <c r="L9161" s="137">
        <v>12510</v>
      </c>
      <c r="M9161" s="137">
        <v>0</v>
      </c>
    </row>
    <row r="9162" spans="10:13" ht="14.4" hidden="1" x14ac:dyDescent="0.3">
      <c r="J9162" s="137">
        <v>5296.5</v>
      </c>
      <c r="K9162" s="137">
        <v>4815</v>
      </c>
      <c r="L9162" s="137">
        <v>0</v>
      </c>
      <c r="M9162" s="137">
        <v>481.5</v>
      </c>
    </row>
    <row r="9163" spans="10:13" ht="14.4" hidden="1" x14ac:dyDescent="0.3">
      <c r="J9163" s="137">
        <v>792</v>
      </c>
      <c r="K9163" s="137">
        <v>660</v>
      </c>
      <c r="L9163" s="137">
        <v>0</v>
      </c>
      <c r="M9163" s="137">
        <v>132</v>
      </c>
    </row>
    <row r="9164" spans="10:13" ht="14.4" hidden="1" x14ac:dyDescent="0.3">
      <c r="J9164" s="137">
        <v>387.66</v>
      </c>
      <c r="K9164" s="137">
        <v>382.91</v>
      </c>
      <c r="L9164" s="137">
        <v>4.75</v>
      </c>
      <c r="M9164" s="137">
        <v>0</v>
      </c>
    </row>
    <row r="9165" spans="10:13" ht="14.4" hidden="1" x14ac:dyDescent="0.3">
      <c r="J9165" s="137">
        <v>254.1</v>
      </c>
      <c r="K9165" s="137">
        <v>254.1</v>
      </c>
      <c r="L9165" s="137">
        <v>0</v>
      </c>
      <c r="M9165" s="137">
        <v>0</v>
      </c>
    </row>
    <row r="9166" spans="10:13" ht="14.4" hidden="1" x14ac:dyDescent="0.3">
      <c r="J9166" s="137">
        <v>223.3</v>
      </c>
      <c r="K9166" s="137">
        <v>223.3</v>
      </c>
      <c r="L9166" s="137">
        <v>0</v>
      </c>
      <c r="M9166" s="137">
        <v>0</v>
      </c>
    </row>
    <row r="9167" spans="10:13" ht="14.4" hidden="1" x14ac:dyDescent="0.3">
      <c r="J9167" s="137">
        <v>3326.4</v>
      </c>
      <c r="K9167" s="137">
        <v>2772</v>
      </c>
      <c r="L9167" s="137">
        <v>0</v>
      </c>
      <c r="M9167" s="137">
        <v>554.4</v>
      </c>
    </row>
    <row r="9168" spans="10:13" ht="14.4" hidden="1" x14ac:dyDescent="0.3">
      <c r="J9168" s="137">
        <v>4057.68</v>
      </c>
      <c r="K9168" s="137">
        <v>3223</v>
      </c>
      <c r="L9168" s="137">
        <v>158.4</v>
      </c>
      <c r="M9168" s="137">
        <v>676.28</v>
      </c>
    </row>
    <row r="9169" spans="10:13" ht="14.4" hidden="1" x14ac:dyDescent="0.3">
      <c r="J9169" s="137">
        <v>100</v>
      </c>
      <c r="K9169" s="137">
        <v>83.33</v>
      </c>
      <c r="L9169" s="137">
        <v>0</v>
      </c>
      <c r="M9169" s="137">
        <v>16.670000000000002</v>
      </c>
    </row>
    <row r="9170" spans="10:13" ht="14.4" hidden="1" x14ac:dyDescent="0.3">
      <c r="J9170" s="137">
        <v>401.8</v>
      </c>
      <c r="K9170" s="137">
        <v>334.83</v>
      </c>
      <c r="L9170" s="137">
        <v>0</v>
      </c>
      <c r="M9170" s="137">
        <v>66.97</v>
      </c>
    </row>
    <row r="9171" spans="10:13" ht="14.4" hidden="1" x14ac:dyDescent="0.3">
      <c r="J9171" s="137">
        <v>2648</v>
      </c>
      <c r="K9171" s="137">
        <v>2648</v>
      </c>
      <c r="L9171" s="137">
        <v>0</v>
      </c>
      <c r="M9171" s="137">
        <v>0</v>
      </c>
    </row>
    <row r="9172" spans="10:13" ht="14.4" hidden="1" x14ac:dyDescent="0.3">
      <c r="J9172" s="137">
        <v>7647.5</v>
      </c>
      <c r="K9172" s="137">
        <v>7539.5</v>
      </c>
      <c r="L9172" s="137">
        <v>108</v>
      </c>
      <c r="M9172" s="137">
        <v>0</v>
      </c>
    </row>
    <row r="9173" spans="10:13" ht="14.4" hidden="1" x14ac:dyDescent="0.3">
      <c r="J9173" s="137">
        <v>2539.1999999999998</v>
      </c>
      <c r="K9173" s="137">
        <v>2116</v>
      </c>
      <c r="L9173" s="137">
        <v>0</v>
      </c>
      <c r="M9173" s="137">
        <v>423.2</v>
      </c>
    </row>
    <row r="9174" spans="10:13" ht="14.4" hidden="1" x14ac:dyDescent="0.3">
      <c r="J9174" s="137">
        <v>2750</v>
      </c>
      <c r="K9174" s="137">
        <v>2750</v>
      </c>
      <c r="L9174" s="137">
        <v>0</v>
      </c>
      <c r="M9174" s="137">
        <v>0</v>
      </c>
    </row>
    <row r="9175" spans="10:13" ht="14.4" hidden="1" x14ac:dyDescent="0.3">
      <c r="J9175" s="137">
        <v>43.85</v>
      </c>
      <c r="K9175" s="137">
        <v>43.85</v>
      </c>
      <c r="L9175" s="137">
        <v>0</v>
      </c>
      <c r="M9175" s="137">
        <v>0</v>
      </c>
    </row>
    <row r="9176" spans="10:13" ht="14.4" hidden="1" x14ac:dyDescent="0.3">
      <c r="J9176" s="137">
        <v>1023.43</v>
      </c>
      <c r="K9176" s="137">
        <v>1023.43</v>
      </c>
      <c r="L9176" s="137">
        <v>0</v>
      </c>
      <c r="M9176" s="137">
        <v>0</v>
      </c>
    </row>
    <row r="9177" spans="10:13" ht="14.4" hidden="1" x14ac:dyDescent="0.3">
      <c r="J9177" s="137">
        <v>3688.47</v>
      </c>
      <c r="K9177" s="137">
        <v>3069.67</v>
      </c>
      <c r="L9177" s="137">
        <v>4.0599999999999996</v>
      </c>
      <c r="M9177" s="137">
        <v>614.74</v>
      </c>
    </row>
    <row r="9178" spans="10:13" ht="14.4" hidden="1" x14ac:dyDescent="0.3">
      <c r="J9178" s="137">
        <v>733.5</v>
      </c>
      <c r="K9178" s="137">
        <v>611.25</v>
      </c>
      <c r="L9178" s="137">
        <v>0</v>
      </c>
      <c r="M9178" s="137">
        <v>122.25</v>
      </c>
    </row>
    <row r="9179" spans="10:13" ht="14.4" hidden="1" x14ac:dyDescent="0.3">
      <c r="J9179" s="137">
        <v>2201.36</v>
      </c>
      <c r="K9179" s="137">
        <v>0</v>
      </c>
      <c r="L9179" s="137">
        <v>1834.47</v>
      </c>
      <c r="M9179" s="137">
        <v>366.89</v>
      </c>
    </row>
    <row r="9180" spans="10:13" ht="14.4" hidden="1" x14ac:dyDescent="0.3">
      <c r="J9180" s="137">
        <v>8250</v>
      </c>
      <c r="K9180" s="137">
        <v>8250</v>
      </c>
      <c r="L9180" s="137">
        <v>0</v>
      </c>
      <c r="M9180" s="137">
        <v>0</v>
      </c>
    </row>
    <row r="9181" spans="10:13" ht="14.4" hidden="1" x14ac:dyDescent="0.3">
      <c r="J9181" s="137">
        <v>717.35</v>
      </c>
      <c r="K9181" s="137">
        <v>654.19000000000005</v>
      </c>
      <c r="L9181" s="137">
        <v>63.16</v>
      </c>
      <c r="M9181" s="137">
        <v>0</v>
      </c>
    </row>
    <row r="9182" spans="10:13" ht="14.4" hidden="1" x14ac:dyDescent="0.3">
      <c r="J9182" s="137">
        <v>20.059999999999999</v>
      </c>
      <c r="K9182" s="137">
        <v>20.059999999999999</v>
      </c>
      <c r="L9182" s="137">
        <v>0</v>
      </c>
      <c r="M9182" s="137">
        <v>0</v>
      </c>
    </row>
    <row r="9183" spans="10:13" ht="14.4" hidden="1" x14ac:dyDescent="0.3">
      <c r="J9183" s="137">
        <v>21.07</v>
      </c>
      <c r="K9183" s="137">
        <v>21.07</v>
      </c>
      <c r="L9183" s="137">
        <v>0</v>
      </c>
      <c r="M9183" s="137">
        <v>0</v>
      </c>
    </row>
    <row r="9184" spans="10:13" ht="14.4" hidden="1" x14ac:dyDescent="0.3">
      <c r="J9184" s="137">
        <v>19.02</v>
      </c>
      <c r="K9184" s="137">
        <v>19.02</v>
      </c>
      <c r="L9184" s="137">
        <v>0</v>
      </c>
      <c r="M9184" s="137">
        <v>0</v>
      </c>
    </row>
    <row r="9185" spans="10:13" ht="14.4" hidden="1" x14ac:dyDescent="0.3">
      <c r="J9185" s="137">
        <v>19.02</v>
      </c>
      <c r="K9185" s="137">
        <v>19.02</v>
      </c>
      <c r="L9185" s="137">
        <v>0</v>
      </c>
      <c r="M9185" s="137">
        <v>0</v>
      </c>
    </row>
    <row r="9186" spans="10:13" ht="14.4" hidden="1" x14ac:dyDescent="0.3">
      <c r="J9186" s="137">
        <v>24.48</v>
      </c>
      <c r="K9186" s="137">
        <v>24.48</v>
      </c>
      <c r="L9186" s="137">
        <v>0</v>
      </c>
      <c r="M9186" s="137">
        <v>0</v>
      </c>
    </row>
    <row r="9187" spans="10:13" ht="14.4" hidden="1" x14ac:dyDescent="0.3">
      <c r="J9187" s="137">
        <v>58.68</v>
      </c>
      <c r="K9187" s="137">
        <v>58.68</v>
      </c>
      <c r="L9187" s="137">
        <v>0</v>
      </c>
      <c r="M9187" s="137">
        <v>0</v>
      </c>
    </row>
    <row r="9188" spans="10:13" ht="14.4" hidden="1" x14ac:dyDescent="0.3">
      <c r="J9188" s="137">
        <v>2513</v>
      </c>
      <c r="K9188" s="137">
        <v>2497</v>
      </c>
      <c r="L9188" s="137">
        <v>16</v>
      </c>
      <c r="M9188" s="137">
        <v>0</v>
      </c>
    </row>
    <row r="9189" spans="10:13" ht="14.4" hidden="1" x14ac:dyDescent="0.3">
      <c r="J9189" s="137">
        <v>104.57</v>
      </c>
      <c r="K9189" s="137">
        <v>0</v>
      </c>
      <c r="L9189" s="137">
        <v>104.57000000000001</v>
      </c>
      <c r="M9189" s="137">
        <v>0</v>
      </c>
    </row>
    <row r="9190" spans="10:13" ht="14.4" hidden="1" x14ac:dyDescent="0.3">
      <c r="J9190" s="137">
        <v>10.82</v>
      </c>
      <c r="K9190" s="137">
        <v>10.82</v>
      </c>
      <c r="L9190" s="137">
        <v>0</v>
      </c>
      <c r="M9190" s="137">
        <v>0</v>
      </c>
    </row>
    <row r="9191" spans="10:13" ht="14.4" hidden="1" x14ac:dyDescent="0.3">
      <c r="J9191" s="137">
        <v>11217.5</v>
      </c>
      <c r="K9191" s="137">
        <v>11217.5</v>
      </c>
      <c r="L9191" s="137">
        <v>0</v>
      </c>
      <c r="M9191" s="137">
        <v>0</v>
      </c>
    </row>
    <row r="9192" spans="10:13" ht="14.4" hidden="1" x14ac:dyDescent="0.3">
      <c r="J9192" s="137">
        <v>1857.37</v>
      </c>
      <c r="K9192" s="137">
        <v>1844.07</v>
      </c>
      <c r="L9192" s="137">
        <v>13.3</v>
      </c>
      <c r="M9192" s="137">
        <v>0</v>
      </c>
    </row>
    <row r="9193" spans="10:13" ht="14.4" hidden="1" x14ac:dyDescent="0.3">
      <c r="J9193" s="137">
        <v>40608</v>
      </c>
      <c r="K9193" s="137">
        <v>40608</v>
      </c>
      <c r="L9193" s="137">
        <v>0</v>
      </c>
      <c r="M9193" s="137">
        <v>0</v>
      </c>
    </row>
    <row r="9194" spans="10:13" ht="14.4" hidden="1" x14ac:dyDescent="0.3">
      <c r="J9194" s="137">
        <v>1584</v>
      </c>
      <c r="K9194" s="137">
        <v>1584</v>
      </c>
      <c r="L9194" s="137">
        <v>0</v>
      </c>
      <c r="M9194" s="137">
        <v>0</v>
      </c>
    </row>
    <row r="9195" spans="10:13" ht="14.4" hidden="1" x14ac:dyDescent="0.3">
      <c r="J9195" s="137">
        <v>64220.4</v>
      </c>
      <c r="K9195" s="137">
        <v>64044</v>
      </c>
      <c r="L9195" s="137">
        <v>176.4</v>
      </c>
      <c r="M9195" s="137">
        <v>0</v>
      </c>
    </row>
    <row r="9196" spans="10:13" ht="14.4" hidden="1" x14ac:dyDescent="0.3">
      <c r="J9196" s="137">
        <v>3855.6</v>
      </c>
      <c r="K9196" s="137">
        <v>3213</v>
      </c>
      <c r="L9196" s="137">
        <v>0</v>
      </c>
      <c r="M9196" s="137">
        <v>642.6</v>
      </c>
    </row>
    <row r="9197" spans="10:13" ht="14.4" hidden="1" x14ac:dyDescent="0.3">
      <c r="J9197" s="137">
        <v>1653</v>
      </c>
      <c r="K9197" s="137">
        <v>0</v>
      </c>
      <c r="L9197" s="137">
        <v>1653</v>
      </c>
      <c r="M9197" s="137">
        <v>0</v>
      </c>
    </row>
    <row r="9198" spans="10:13" ht="14.4" hidden="1" x14ac:dyDescent="0.3">
      <c r="J9198" s="137">
        <v>14095.27</v>
      </c>
      <c r="K9198" s="137">
        <v>14060.27</v>
      </c>
      <c r="L9198" s="137">
        <v>35</v>
      </c>
      <c r="M9198" s="137">
        <v>0</v>
      </c>
    </row>
    <row r="9199" spans="10:13" ht="14.4" hidden="1" x14ac:dyDescent="0.3">
      <c r="J9199" s="137">
        <v>1653</v>
      </c>
      <c r="K9199" s="137">
        <v>1643</v>
      </c>
      <c r="L9199" s="137">
        <v>10</v>
      </c>
      <c r="M9199" s="137">
        <v>0</v>
      </c>
    </row>
    <row r="9200" spans="10:13" ht="14.4" hidden="1" x14ac:dyDescent="0.3">
      <c r="J9200" s="137">
        <v>1402.42</v>
      </c>
      <c r="K9200" s="137">
        <v>1402.42</v>
      </c>
      <c r="L9200" s="137">
        <v>0</v>
      </c>
      <c r="M9200" s="137">
        <v>0</v>
      </c>
    </row>
    <row r="9201" spans="10:13" ht="14.4" hidden="1" x14ac:dyDescent="0.3">
      <c r="J9201" s="137">
        <v>34353.79</v>
      </c>
      <c r="K9201" s="137">
        <v>36605</v>
      </c>
      <c r="L9201" s="137">
        <v>0</v>
      </c>
      <c r="M9201" s="137">
        <v>-2251.21</v>
      </c>
    </row>
    <row r="9202" spans="10:13" ht="14.4" hidden="1" x14ac:dyDescent="0.3">
      <c r="J9202" s="137">
        <v>3000</v>
      </c>
      <c r="K9202" s="137">
        <v>2500</v>
      </c>
      <c r="L9202" s="137">
        <v>0</v>
      </c>
      <c r="M9202" s="137">
        <v>500</v>
      </c>
    </row>
    <row r="9203" spans="10:13" ht="14.4" hidden="1" x14ac:dyDescent="0.3">
      <c r="J9203" s="137">
        <v>13183.69</v>
      </c>
      <c r="K9203" s="137">
        <v>7242.75</v>
      </c>
      <c r="L9203" s="137">
        <v>5940.94</v>
      </c>
      <c r="M9203" s="137">
        <v>0</v>
      </c>
    </row>
    <row r="9204" spans="10:13" ht="14.4" hidden="1" x14ac:dyDescent="0.3">
      <c r="J9204" s="137">
        <v>5643</v>
      </c>
      <c r="K9204" s="137">
        <v>5643</v>
      </c>
      <c r="L9204" s="137">
        <v>0</v>
      </c>
      <c r="M9204" s="137">
        <v>0</v>
      </c>
    </row>
    <row r="9205" spans="10:13" ht="14.4" hidden="1" x14ac:dyDescent="0.3">
      <c r="J9205" s="137">
        <v>2439.46</v>
      </c>
      <c r="K9205" s="137">
        <v>1090.6300000000001</v>
      </c>
      <c r="L9205" s="137">
        <v>942.25</v>
      </c>
      <c r="M9205" s="137">
        <v>406.58</v>
      </c>
    </row>
    <row r="9206" spans="10:13" ht="14.4" hidden="1" x14ac:dyDescent="0.3">
      <c r="J9206" s="137">
        <v>6460.26</v>
      </c>
      <c r="K9206" s="137">
        <v>6883.6</v>
      </c>
      <c r="L9206" s="137">
        <v>0</v>
      </c>
      <c r="M9206" s="137">
        <v>-423.34</v>
      </c>
    </row>
    <row r="9207" spans="10:13" ht="14.4" hidden="1" x14ac:dyDescent="0.3">
      <c r="J9207" s="137">
        <v>22715.34</v>
      </c>
      <c r="K9207" s="137">
        <v>24203.88</v>
      </c>
      <c r="L9207" s="137">
        <v>0</v>
      </c>
      <c r="M9207" s="137">
        <v>-1488.54</v>
      </c>
    </row>
    <row r="9208" spans="10:13" ht="14.4" hidden="1" x14ac:dyDescent="0.3">
      <c r="J9208" s="137">
        <v>791.94</v>
      </c>
      <c r="K9208" s="137">
        <v>211.65</v>
      </c>
      <c r="L9208" s="137">
        <v>580.29</v>
      </c>
      <c r="M9208" s="137">
        <v>0</v>
      </c>
    </row>
    <row r="9209" spans="10:13" ht="14.4" hidden="1" x14ac:dyDescent="0.3">
      <c r="J9209" s="137">
        <v>142955.75</v>
      </c>
      <c r="K9209" s="137">
        <v>39145.75</v>
      </c>
      <c r="L9209" s="137">
        <v>103810</v>
      </c>
      <c r="M9209" s="137">
        <v>0</v>
      </c>
    </row>
    <row r="9210" spans="10:13" ht="14.4" hidden="1" x14ac:dyDescent="0.3">
      <c r="J9210" s="137">
        <v>17827</v>
      </c>
      <c r="K9210" s="137">
        <v>17827</v>
      </c>
      <c r="L9210" s="137">
        <v>0</v>
      </c>
      <c r="M9210" s="137">
        <v>0</v>
      </c>
    </row>
    <row r="9211" spans="10:13" ht="14.4" hidden="1" x14ac:dyDescent="0.3">
      <c r="J9211" s="137">
        <v>7</v>
      </c>
      <c r="K9211" s="137">
        <v>7</v>
      </c>
      <c r="L9211" s="137">
        <v>0</v>
      </c>
      <c r="M9211" s="137">
        <v>0</v>
      </c>
    </row>
    <row r="9212" spans="10:13" ht="14.4" hidden="1" x14ac:dyDescent="0.3">
      <c r="J9212" s="137">
        <v>168.01</v>
      </c>
      <c r="K9212" s="137">
        <v>81</v>
      </c>
      <c r="L9212" s="137">
        <v>59.01</v>
      </c>
      <c r="M9212" s="137">
        <v>28</v>
      </c>
    </row>
    <row r="9213" spans="10:13" ht="14.4" hidden="1" x14ac:dyDescent="0.3">
      <c r="J9213" s="137">
        <v>1854</v>
      </c>
      <c r="K9213" s="137">
        <v>1854</v>
      </c>
      <c r="L9213" s="137">
        <v>0</v>
      </c>
      <c r="M9213" s="137">
        <v>0</v>
      </c>
    </row>
    <row r="9214" spans="10:13" ht="14.4" hidden="1" x14ac:dyDescent="0.3">
      <c r="J9214" s="137">
        <v>24569.599999999999</v>
      </c>
      <c r="K9214" s="137">
        <v>22336</v>
      </c>
      <c r="L9214" s="137">
        <v>0</v>
      </c>
      <c r="M9214" s="137">
        <v>2233.6</v>
      </c>
    </row>
    <row r="9215" spans="10:13" ht="14.4" hidden="1" x14ac:dyDescent="0.3">
      <c r="J9215" s="137">
        <v>133</v>
      </c>
      <c r="K9215" s="137">
        <v>133</v>
      </c>
      <c r="L9215" s="137">
        <v>0</v>
      </c>
      <c r="M9215" s="137">
        <v>0</v>
      </c>
    </row>
    <row r="9216" spans="10:13" ht="14.4" hidden="1" x14ac:dyDescent="0.3">
      <c r="J9216" s="137">
        <v>3421.25</v>
      </c>
      <c r="K9216" s="137">
        <v>3310</v>
      </c>
      <c r="L9216" s="137">
        <v>111.25</v>
      </c>
      <c r="M9216" s="137">
        <v>0</v>
      </c>
    </row>
    <row r="9217" spans="10:13" ht="14.4" hidden="1" x14ac:dyDescent="0.3">
      <c r="J9217" s="137">
        <v>18568.61</v>
      </c>
      <c r="K9217" s="137">
        <v>13377.9</v>
      </c>
      <c r="L9217" s="137">
        <v>5190.71</v>
      </c>
      <c r="M9217" s="137">
        <v>0</v>
      </c>
    </row>
    <row r="9218" spans="10:13" ht="14.4" hidden="1" x14ac:dyDescent="0.3">
      <c r="J9218" s="137">
        <v>252.5</v>
      </c>
      <c r="K9218" s="137">
        <v>252</v>
      </c>
      <c r="L9218" s="137">
        <v>0.5</v>
      </c>
      <c r="M9218" s="137">
        <v>0</v>
      </c>
    </row>
    <row r="9219" spans="10:13" ht="14.4" hidden="1" x14ac:dyDescent="0.3">
      <c r="J9219" s="137">
        <v>1385.5</v>
      </c>
      <c r="K9219" s="137">
        <v>1385.5</v>
      </c>
      <c r="L9219" s="137">
        <v>0</v>
      </c>
      <c r="M9219" s="137">
        <v>0</v>
      </c>
    </row>
    <row r="9220" spans="10:13" ht="14.4" hidden="1" x14ac:dyDescent="0.3">
      <c r="J9220" s="137">
        <v>1180.5899999999999</v>
      </c>
      <c r="K9220" s="137">
        <v>1180.5899999999999</v>
      </c>
      <c r="L9220" s="137">
        <v>0</v>
      </c>
      <c r="M9220" s="137">
        <v>0</v>
      </c>
    </row>
    <row r="9221" spans="10:13" ht="14.4" hidden="1" x14ac:dyDescent="0.3">
      <c r="J9221" s="137">
        <v>4760.07</v>
      </c>
      <c r="K9221" s="137">
        <v>3966.72</v>
      </c>
      <c r="L9221" s="137">
        <v>0</v>
      </c>
      <c r="M9221" s="137">
        <v>793.35</v>
      </c>
    </row>
    <row r="9222" spans="10:13" ht="14.4" hidden="1" x14ac:dyDescent="0.3">
      <c r="J9222" s="137">
        <v>1383.73</v>
      </c>
      <c r="K9222" s="137">
        <v>723.32</v>
      </c>
      <c r="L9222" s="137">
        <v>660.41</v>
      </c>
      <c r="M9222" s="137">
        <v>0</v>
      </c>
    </row>
    <row r="9223" spans="10:13" ht="14.4" hidden="1" x14ac:dyDescent="0.3">
      <c r="J9223" s="137">
        <v>329.36</v>
      </c>
      <c r="K9223" s="137">
        <v>208.09</v>
      </c>
      <c r="L9223" s="137">
        <v>121.27</v>
      </c>
      <c r="M9223" s="137">
        <v>0</v>
      </c>
    </row>
    <row r="9224" spans="10:13" ht="14.4" hidden="1" x14ac:dyDescent="0.3">
      <c r="J9224" s="137">
        <v>1300</v>
      </c>
      <c r="K9224" s="137">
        <v>1300</v>
      </c>
      <c r="L9224" s="137">
        <v>0</v>
      </c>
      <c r="M9224" s="137">
        <v>0</v>
      </c>
    </row>
    <row r="9225" spans="10:13" ht="14.4" hidden="1" x14ac:dyDescent="0.3">
      <c r="J9225" s="137">
        <v>10041.5</v>
      </c>
      <c r="K9225" s="137">
        <v>9861.5</v>
      </c>
      <c r="L9225" s="137">
        <v>180</v>
      </c>
      <c r="M9225" s="137">
        <v>0</v>
      </c>
    </row>
    <row r="9226" spans="10:13" ht="14.4" hidden="1" x14ac:dyDescent="0.3">
      <c r="J9226" s="137">
        <v>10351.200000000001</v>
      </c>
      <c r="K9226" s="137">
        <v>8126</v>
      </c>
      <c r="L9226" s="137">
        <v>500</v>
      </c>
      <c r="M9226" s="137">
        <v>1725.2</v>
      </c>
    </row>
    <row r="9227" spans="10:13" ht="14.4" hidden="1" x14ac:dyDescent="0.3">
      <c r="J9227" s="137">
        <v>2850</v>
      </c>
      <c r="K9227" s="137">
        <v>2850</v>
      </c>
      <c r="L9227" s="137">
        <v>0</v>
      </c>
      <c r="M9227" s="137">
        <v>0</v>
      </c>
    </row>
    <row r="9228" spans="10:13" ht="14.4" hidden="1" x14ac:dyDescent="0.3">
      <c r="J9228" s="137">
        <v>1024.6300000000001</v>
      </c>
      <c r="K9228" s="137">
        <v>1024.6300000000001</v>
      </c>
      <c r="L9228" s="137">
        <v>0</v>
      </c>
      <c r="M9228" s="137">
        <v>0</v>
      </c>
    </row>
    <row r="9229" spans="10:13" ht="14.4" hidden="1" x14ac:dyDescent="0.3">
      <c r="J9229" s="137">
        <v>918.25</v>
      </c>
      <c r="K9229" s="137">
        <v>693</v>
      </c>
      <c r="L9229" s="137">
        <v>225.25</v>
      </c>
      <c r="M9229" s="137">
        <v>0</v>
      </c>
    </row>
    <row r="9230" spans="10:13" ht="14.4" hidden="1" x14ac:dyDescent="0.3">
      <c r="J9230" s="137">
        <v>2690</v>
      </c>
      <c r="K9230" s="137">
        <v>2555</v>
      </c>
      <c r="L9230" s="137">
        <v>135</v>
      </c>
      <c r="M9230" s="137">
        <v>0</v>
      </c>
    </row>
    <row r="9231" spans="10:13" ht="14.4" hidden="1" x14ac:dyDescent="0.3">
      <c r="J9231" s="137">
        <v>32645.58</v>
      </c>
      <c r="K9231" s="137">
        <v>32595</v>
      </c>
      <c r="L9231" s="137">
        <v>50.58</v>
      </c>
      <c r="M9231" s="137">
        <v>0</v>
      </c>
    </row>
    <row r="9232" spans="10:13" ht="14.4" hidden="1" x14ac:dyDescent="0.3">
      <c r="J9232" s="137">
        <v>190848</v>
      </c>
      <c r="K9232" s="137">
        <v>181360</v>
      </c>
      <c r="L9232" s="137">
        <v>400</v>
      </c>
      <c r="M9232" s="137">
        <v>9088</v>
      </c>
    </row>
    <row r="9233" spans="10:13" ht="14.4" hidden="1" x14ac:dyDescent="0.3">
      <c r="J9233" s="137">
        <v>11480</v>
      </c>
      <c r="K9233" s="137">
        <v>11475</v>
      </c>
      <c r="L9233" s="137">
        <v>5</v>
      </c>
      <c r="M9233" s="137">
        <v>0</v>
      </c>
    </row>
    <row r="9234" spans="10:13" ht="14.4" hidden="1" x14ac:dyDescent="0.3">
      <c r="J9234" s="137">
        <v>78.95</v>
      </c>
      <c r="K9234" s="137">
        <v>78.95</v>
      </c>
      <c r="L9234" s="137">
        <v>0</v>
      </c>
      <c r="M9234" s="137">
        <v>0</v>
      </c>
    </row>
    <row r="9235" spans="10:13" ht="14.4" hidden="1" x14ac:dyDescent="0.3">
      <c r="J9235" s="137">
        <v>477.48</v>
      </c>
      <c r="K9235" s="137">
        <v>0</v>
      </c>
      <c r="L9235" s="137">
        <v>0</v>
      </c>
      <c r="M9235" s="137">
        <v>477.48</v>
      </c>
    </row>
    <row r="9236" spans="10:13" ht="14.4" hidden="1" x14ac:dyDescent="0.3">
      <c r="J9236" s="137">
        <v>1305.32</v>
      </c>
      <c r="K9236" s="137">
        <v>1212</v>
      </c>
      <c r="L9236" s="137">
        <v>0</v>
      </c>
      <c r="M9236" s="137">
        <v>93.32</v>
      </c>
    </row>
    <row r="9237" spans="10:13" ht="14.4" hidden="1" x14ac:dyDescent="0.3">
      <c r="J9237" s="137">
        <v>276.26</v>
      </c>
      <c r="K9237" s="137">
        <v>132.99</v>
      </c>
      <c r="L9237" s="137">
        <v>143.27000000000001</v>
      </c>
      <c r="M9237" s="137">
        <v>0</v>
      </c>
    </row>
    <row r="9238" spans="10:13" ht="14.4" hidden="1" x14ac:dyDescent="0.3">
      <c r="J9238" s="137">
        <v>4394.42</v>
      </c>
      <c r="K9238" s="137">
        <v>4394.42</v>
      </c>
      <c r="L9238" s="137">
        <v>0</v>
      </c>
      <c r="M9238" s="137">
        <v>0</v>
      </c>
    </row>
    <row r="9239" spans="10:13" ht="14.4" hidden="1" x14ac:dyDescent="0.3">
      <c r="J9239" s="137">
        <v>20989.040000000001</v>
      </c>
      <c r="K9239" s="137">
        <v>12869.2</v>
      </c>
      <c r="L9239" s="137">
        <v>8119.84</v>
      </c>
      <c r="M9239" s="137">
        <v>0</v>
      </c>
    </row>
    <row r="9240" spans="10:13" ht="14.4" hidden="1" x14ac:dyDescent="0.3">
      <c r="J9240" s="137">
        <v>10265.18</v>
      </c>
      <c r="K9240" s="137">
        <v>7672</v>
      </c>
      <c r="L9240" s="137">
        <v>1661.71</v>
      </c>
      <c r="M9240" s="137">
        <v>931.47</v>
      </c>
    </row>
    <row r="9241" spans="10:13" ht="14.4" hidden="1" x14ac:dyDescent="0.3">
      <c r="J9241" s="137">
        <v>18720.22</v>
      </c>
      <c r="K9241" s="137">
        <v>17000</v>
      </c>
      <c r="L9241" s="137">
        <v>18.38</v>
      </c>
      <c r="M9241" s="137">
        <v>1701.84</v>
      </c>
    </row>
    <row r="9242" spans="10:13" ht="14.4" hidden="1" x14ac:dyDescent="0.3">
      <c r="J9242" s="137">
        <v>6287.09</v>
      </c>
      <c r="K9242" s="137">
        <v>1764.9</v>
      </c>
      <c r="L9242" s="137">
        <v>4522.1899999999996</v>
      </c>
      <c r="M9242" s="137">
        <v>0</v>
      </c>
    </row>
    <row r="9243" spans="10:13" ht="14.4" hidden="1" x14ac:dyDescent="0.3">
      <c r="J9243" s="137">
        <v>373.19</v>
      </c>
      <c r="K9243" s="137">
        <v>373.19</v>
      </c>
      <c r="L9243" s="137">
        <v>0</v>
      </c>
      <c r="M9243" s="137">
        <v>0</v>
      </c>
    </row>
    <row r="9244" spans="10:13" ht="14.4" hidden="1" x14ac:dyDescent="0.3">
      <c r="J9244" s="137">
        <v>623.62</v>
      </c>
      <c r="K9244" s="137">
        <v>608</v>
      </c>
      <c r="L9244" s="137">
        <v>15.62</v>
      </c>
      <c r="M9244" s="137">
        <v>0</v>
      </c>
    </row>
    <row r="9245" spans="10:13" ht="14.4" hidden="1" x14ac:dyDescent="0.3">
      <c r="J9245" s="137">
        <v>15935</v>
      </c>
      <c r="K9245" s="137">
        <v>15935</v>
      </c>
      <c r="L9245" s="137">
        <v>0</v>
      </c>
      <c r="M9245" s="137">
        <v>0</v>
      </c>
    </row>
    <row r="9246" spans="10:13" ht="14.4" hidden="1" x14ac:dyDescent="0.3">
      <c r="J9246" s="137">
        <v>1200</v>
      </c>
      <c r="K9246" s="137">
        <v>1000</v>
      </c>
      <c r="L9246" s="137">
        <v>0</v>
      </c>
      <c r="M9246" s="137">
        <v>200</v>
      </c>
    </row>
    <row r="9247" spans="10:13" ht="14.4" hidden="1" x14ac:dyDescent="0.3">
      <c r="J9247" s="137">
        <v>3519</v>
      </c>
      <c r="K9247" s="137">
        <v>3519</v>
      </c>
      <c r="L9247" s="137">
        <v>0</v>
      </c>
      <c r="M9247" s="137">
        <v>0</v>
      </c>
    </row>
    <row r="9248" spans="10:13" ht="14.4" hidden="1" x14ac:dyDescent="0.3">
      <c r="J9248" s="137">
        <v>247051.56</v>
      </c>
      <c r="K9248" s="137">
        <v>235287.2</v>
      </c>
      <c r="L9248" s="137">
        <v>0</v>
      </c>
      <c r="M9248" s="137">
        <v>11764.36</v>
      </c>
    </row>
    <row r="9249" spans="10:13" ht="14.4" hidden="1" x14ac:dyDescent="0.3">
      <c r="J9249" s="137">
        <v>8649.56</v>
      </c>
      <c r="K9249" s="137">
        <v>0</v>
      </c>
      <c r="L9249" s="137">
        <v>0</v>
      </c>
      <c r="M9249" s="137">
        <v>8649.56</v>
      </c>
    </row>
    <row r="9250" spans="10:13" ht="14.4" hidden="1" x14ac:dyDescent="0.3">
      <c r="J9250" s="137">
        <v>3080.23</v>
      </c>
      <c r="K9250" s="137">
        <v>2835</v>
      </c>
      <c r="L9250" s="137">
        <v>70.88</v>
      </c>
      <c r="M9250" s="137">
        <v>174.35</v>
      </c>
    </row>
    <row r="9251" spans="10:13" ht="14.4" hidden="1" x14ac:dyDescent="0.3">
      <c r="J9251" s="137">
        <v>1140.3800000000001</v>
      </c>
      <c r="K9251" s="137">
        <v>1140.3800000000001</v>
      </c>
      <c r="L9251" s="137">
        <v>0</v>
      </c>
      <c r="M9251" s="137">
        <v>0</v>
      </c>
    </row>
    <row r="9252" spans="10:13" ht="14.4" hidden="1" x14ac:dyDescent="0.3">
      <c r="J9252" s="137">
        <v>54416</v>
      </c>
      <c r="K9252" s="137">
        <v>52976.19</v>
      </c>
      <c r="L9252" s="137">
        <v>1439.81</v>
      </c>
      <c r="M9252" s="137">
        <v>0</v>
      </c>
    </row>
    <row r="9253" spans="10:13" ht="14.4" hidden="1" x14ac:dyDescent="0.3">
      <c r="J9253" s="137">
        <v>49501.35</v>
      </c>
      <c r="K9253" s="137">
        <v>49501.35</v>
      </c>
      <c r="L9253" s="137">
        <v>0</v>
      </c>
      <c r="M9253" s="137">
        <v>0</v>
      </c>
    </row>
    <row r="9254" spans="10:13" ht="14.4" hidden="1" x14ac:dyDescent="0.3">
      <c r="J9254" s="137">
        <v>17108.7</v>
      </c>
      <c r="K9254" s="137">
        <v>17108.7</v>
      </c>
      <c r="L9254" s="137">
        <v>0</v>
      </c>
      <c r="M9254" s="137">
        <v>0</v>
      </c>
    </row>
    <row r="9255" spans="10:13" ht="14.4" hidden="1" x14ac:dyDescent="0.3">
      <c r="J9255" s="137">
        <v>173.85</v>
      </c>
      <c r="K9255" s="137">
        <v>173.85</v>
      </c>
      <c r="L9255" s="137">
        <v>0</v>
      </c>
      <c r="M9255" s="137">
        <v>0</v>
      </c>
    </row>
    <row r="9256" spans="10:13" ht="14.4" hidden="1" x14ac:dyDescent="0.3">
      <c r="J9256" s="137">
        <v>7047</v>
      </c>
      <c r="K9256" s="137">
        <v>7047</v>
      </c>
      <c r="L9256" s="137">
        <v>0</v>
      </c>
      <c r="M9256" s="137">
        <v>0</v>
      </c>
    </row>
    <row r="9257" spans="10:13" ht="14.4" hidden="1" x14ac:dyDescent="0.3">
      <c r="J9257" s="137">
        <v>7181.78</v>
      </c>
      <c r="K9257" s="137">
        <v>6610</v>
      </c>
      <c r="L9257" s="137">
        <v>165.25</v>
      </c>
      <c r="M9257" s="137">
        <v>406.53</v>
      </c>
    </row>
    <row r="9258" spans="10:13" ht="14.4" hidden="1" x14ac:dyDescent="0.3">
      <c r="J9258" s="137">
        <v>2795.69</v>
      </c>
      <c r="K9258" s="137">
        <v>2727.5</v>
      </c>
      <c r="L9258" s="137">
        <v>68.19</v>
      </c>
      <c r="M9258" s="137">
        <v>0</v>
      </c>
    </row>
    <row r="9259" spans="10:13" ht="14.4" hidden="1" x14ac:dyDescent="0.3">
      <c r="J9259" s="137">
        <v>59659</v>
      </c>
      <c r="K9259" s="137">
        <v>57002.85</v>
      </c>
      <c r="L9259" s="137">
        <v>2656.15</v>
      </c>
      <c r="M9259" s="137">
        <v>0</v>
      </c>
    </row>
    <row r="9260" spans="10:13" ht="14.4" hidden="1" x14ac:dyDescent="0.3">
      <c r="J9260" s="137">
        <v>32000</v>
      </c>
      <c r="K9260" s="137">
        <v>32000</v>
      </c>
      <c r="L9260" s="137">
        <v>0</v>
      </c>
      <c r="M9260" s="137">
        <v>0</v>
      </c>
    </row>
    <row r="9261" spans="10:13" ht="14.4" hidden="1" x14ac:dyDescent="0.3">
      <c r="J9261" s="137">
        <v>7618.93</v>
      </c>
      <c r="K9261" s="137">
        <v>6853.5</v>
      </c>
      <c r="L9261" s="137">
        <v>72.8</v>
      </c>
      <c r="M9261" s="137">
        <v>692.63</v>
      </c>
    </row>
    <row r="9262" spans="10:13" ht="14.4" hidden="1" x14ac:dyDescent="0.3">
      <c r="J9262" s="137">
        <v>15507.66</v>
      </c>
      <c r="K9262" s="137">
        <v>14769.2</v>
      </c>
      <c r="L9262" s="137">
        <v>0</v>
      </c>
      <c r="M9262" s="137">
        <v>738.46</v>
      </c>
    </row>
    <row r="9263" spans="10:13" ht="14.4" hidden="1" x14ac:dyDescent="0.3">
      <c r="J9263" s="137">
        <v>13414.49</v>
      </c>
      <c r="K9263" s="137">
        <v>12775.7</v>
      </c>
      <c r="L9263" s="137">
        <v>0</v>
      </c>
      <c r="M9263" s="137">
        <v>638.79</v>
      </c>
    </row>
    <row r="9264" spans="10:13" ht="14.4" hidden="1" x14ac:dyDescent="0.3">
      <c r="J9264" s="137">
        <v>1344.13</v>
      </c>
      <c r="K9264" s="137">
        <v>1344.13</v>
      </c>
      <c r="L9264" s="137">
        <v>0</v>
      </c>
      <c r="M9264" s="137">
        <v>0</v>
      </c>
    </row>
    <row r="9265" spans="10:13" ht="14.4" hidden="1" x14ac:dyDescent="0.3">
      <c r="J9265" s="137">
        <v>470.44</v>
      </c>
      <c r="K9265" s="137">
        <v>470.44</v>
      </c>
      <c r="L9265" s="137">
        <v>0</v>
      </c>
      <c r="M9265" s="137">
        <v>0</v>
      </c>
    </row>
    <row r="9266" spans="10:13" ht="14.4" hidden="1" x14ac:dyDescent="0.3">
      <c r="J9266" s="137">
        <v>470.44</v>
      </c>
      <c r="K9266" s="137">
        <v>470.44</v>
      </c>
      <c r="L9266" s="137">
        <v>0</v>
      </c>
      <c r="M9266" s="137">
        <v>0</v>
      </c>
    </row>
    <row r="9267" spans="10:13" ht="14.4" hidden="1" x14ac:dyDescent="0.3">
      <c r="J9267" s="137">
        <v>403.24</v>
      </c>
      <c r="K9267" s="137">
        <v>403.24</v>
      </c>
      <c r="L9267" s="137">
        <v>0</v>
      </c>
      <c r="M9267" s="137">
        <v>0</v>
      </c>
    </row>
    <row r="9268" spans="10:13" ht="14.4" hidden="1" x14ac:dyDescent="0.3">
      <c r="J9268" s="137">
        <v>10668</v>
      </c>
      <c r="K9268" s="137">
        <v>10668</v>
      </c>
      <c r="L9268" s="137">
        <v>0</v>
      </c>
      <c r="M9268" s="137">
        <v>0</v>
      </c>
    </row>
    <row r="9269" spans="10:13" ht="14.4" hidden="1" x14ac:dyDescent="0.3">
      <c r="J9269" s="137">
        <v>470.89</v>
      </c>
      <c r="K9269" s="137">
        <v>470.89</v>
      </c>
      <c r="L9269" s="137">
        <v>0</v>
      </c>
      <c r="M9269" s="137">
        <v>0</v>
      </c>
    </row>
    <row r="9270" spans="10:13" ht="14.4" hidden="1" x14ac:dyDescent="0.3">
      <c r="J9270" s="137">
        <v>1673.43</v>
      </c>
      <c r="K9270" s="137">
        <v>1673.43</v>
      </c>
      <c r="L9270" s="137">
        <v>0</v>
      </c>
      <c r="M9270" s="137">
        <v>0</v>
      </c>
    </row>
    <row r="9271" spans="10:13" ht="14.4" hidden="1" x14ac:dyDescent="0.3">
      <c r="J9271" s="137">
        <v>19045.95</v>
      </c>
      <c r="K9271" s="137">
        <v>17314.5</v>
      </c>
      <c r="L9271" s="137">
        <v>0</v>
      </c>
      <c r="M9271" s="137">
        <v>1731.45</v>
      </c>
    </row>
    <row r="9272" spans="10:13" ht="14.4" hidden="1" x14ac:dyDescent="0.3">
      <c r="J9272" s="137">
        <v>2902.91</v>
      </c>
      <c r="K9272" s="137">
        <v>2585</v>
      </c>
      <c r="L9272" s="137">
        <v>317.91000000000003</v>
      </c>
      <c r="M9272" s="137">
        <v>0</v>
      </c>
    </row>
    <row r="9273" spans="10:13" ht="14.4" hidden="1" x14ac:dyDescent="0.3">
      <c r="J9273" s="137">
        <v>3000</v>
      </c>
      <c r="K9273" s="137">
        <v>3000</v>
      </c>
      <c r="L9273" s="137">
        <v>0</v>
      </c>
      <c r="M9273" s="137">
        <v>0</v>
      </c>
    </row>
    <row r="9274" spans="10:13" ht="14.4" hidden="1" x14ac:dyDescent="0.3">
      <c r="J9274" s="137">
        <v>14463.86</v>
      </c>
      <c r="K9274" s="137">
        <v>13775.1</v>
      </c>
      <c r="L9274" s="137">
        <v>0</v>
      </c>
      <c r="M9274" s="137">
        <v>688.76</v>
      </c>
    </row>
    <row r="9275" spans="10:13" ht="14.4" hidden="1" x14ac:dyDescent="0.3">
      <c r="J9275" s="137">
        <v>10500</v>
      </c>
      <c r="K9275" s="137">
        <v>10000</v>
      </c>
      <c r="L9275" s="137">
        <v>0</v>
      </c>
      <c r="M9275" s="137">
        <v>500</v>
      </c>
    </row>
    <row r="9276" spans="10:13" ht="14.4" hidden="1" x14ac:dyDescent="0.3">
      <c r="J9276" s="137">
        <v>4200</v>
      </c>
      <c r="K9276" s="137">
        <v>4200</v>
      </c>
      <c r="L9276" s="137">
        <v>0</v>
      </c>
      <c r="M9276" s="137">
        <v>0</v>
      </c>
    </row>
    <row r="9277" spans="10:13" ht="14.4" hidden="1" x14ac:dyDescent="0.3">
      <c r="J9277" s="137">
        <v>5300</v>
      </c>
      <c r="K9277" s="137">
        <v>5000</v>
      </c>
      <c r="L9277" s="137">
        <v>0</v>
      </c>
      <c r="M9277" s="137">
        <v>300</v>
      </c>
    </row>
    <row r="9278" spans="10:13" ht="14.4" hidden="1" x14ac:dyDescent="0.3">
      <c r="J9278" s="137">
        <v>1701</v>
      </c>
      <c r="K9278" s="137">
        <v>1417.5</v>
      </c>
      <c r="L9278" s="137">
        <v>0</v>
      </c>
      <c r="M9278" s="137">
        <v>283.5</v>
      </c>
    </row>
    <row r="9279" spans="10:13" ht="14.4" hidden="1" x14ac:dyDescent="0.3">
      <c r="J9279" s="137">
        <v>2527.1999999999998</v>
      </c>
      <c r="K9279" s="137">
        <v>2527.1999999999998</v>
      </c>
      <c r="L9279" s="137">
        <v>0</v>
      </c>
      <c r="M9279" s="137">
        <v>0</v>
      </c>
    </row>
    <row r="9280" spans="10:13" ht="14.4" hidden="1" x14ac:dyDescent="0.3">
      <c r="J9280" s="137">
        <v>12000</v>
      </c>
      <c r="K9280" s="137">
        <v>12000</v>
      </c>
      <c r="L9280" s="137">
        <v>0</v>
      </c>
      <c r="M9280" s="137">
        <v>0</v>
      </c>
    </row>
    <row r="9281" spans="10:13" ht="14.4" hidden="1" x14ac:dyDescent="0.3">
      <c r="J9281" s="137">
        <v>12000</v>
      </c>
      <c r="K9281" s="137">
        <v>12000</v>
      </c>
      <c r="L9281" s="137">
        <v>0</v>
      </c>
      <c r="M9281" s="137">
        <v>0</v>
      </c>
    </row>
    <row r="9282" spans="10:13" ht="14.4" hidden="1" x14ac:dyDescent="0.3">
      <c r="J9282" s="137">
        <v>12000</v>
      </c>
      <c r="K9282" s="137">
        <v>12000</v>
      </c>
      <c r="L9282" s="137">
        <v>0</v>
      </c>
      <c r="M9282" s="137">
        <v>0</v>
      </c>
    </row>
    <row r="9283" spans="10:13" ht="14.4" hidden="1" x14ac:dyDescent="0.3">
      <c r="J9283" s="137">
        <v>12105</v>
      </c>
      <c r="K9283" s="137">
        <v>12000</v>
      </c>
      <c r="L9283" s="137">
        <v>105</v>
      </c>
      <c r="M9283" s="137">
        <v>0</v>
      </c>
    </row>
    <row r="9284" spans="10:13" ht="14.4" hidden="1" x14ac:dyDescent="0.3">
      <c r="J9284" s="137">
        <v>12105</v>
      </c>
      <c r="K9284" s="137">
        <v>12000</v>
      </c>
      <c r="L9284" s="137">
        <v>105</v>
      </c>
      <c r="M9284" s="137">
        <v>0</v>
      </c>
    </row>
    <row r="9285" spans="10:13" ht="14.4" hidden="1" x14ac:dyDescent="0.3">
      <c r="J9285" s="137">
        <v>12105</v>
      </c>
      <c r="K9285" s="137">
        <v>12000</v>
      </c>
      <c r="L9285" s="137">
        <v>105</v>
      </c>
      <c r="M9285" s="137">
        <v>0</v>
      </c>
    </row>
    <row r="9286" spans="10:13" ht="14.4" hidden="1" x14ac:dyDescent="0.3">
      <c r="J9286" s="137">
        <v>704.18</v>
      </c>
      <c r="K9286" s="137">
        <v>0</v>
      </c>
      <c r="L9286" s="137">
        <v>704.18</v>
      </c>
      <c r="M9286" s="137">
        <v>0</v>
      </c>
    </row>
    <row r="9287" spans="10:13" ht="14.4" hidden="1" x14ac:dyDescent="0.3">
      <c r="J9287" s="137">
        <v>2502.4299999999998</v>
      </c>
      <c r="K9287" s="137">
        <v>0</v>
      </c>
      <c r="L9287" s="137">
        <v>2502.4299999999998</v>
      </c>
      <c r="M9287" s="137">
        <v>0</v>
      </c>
    </row>
    <row r="9288" spans="10:13" ht="14.4" hidden="1" x14ac:dyDescent="0.3">
      <c r="J9288" s="137">
        <v>469</v>
      </c>
      <c r="K9288" s="137">
        <v>469</v>
      </c>
      <c r="L9288" s="137">
        <v>0</v>
      </c>
      <c r="M9288" s="137">
        <v>0</v>
      </c>
    </row>
    <row r="9289" spans="10:13" ht="14.4" hidden="1" x14ac:dyDescent="0.3">
      <c r="J9289" s="137">
        <v>2043.5</v>
      </c>
      <c r="K9289" s="137">
        <v>2043.5</v>
      </c>
      <c r="L9289" s="137">
        <v>0</v>
      </c>
      <c r="M9289" s="137">
        <v>0</v>
      </c>
    </row>
    <row r="9290" spans="10:13" ht="14.4" hidden="1" x14ac:dyDescent="0.3">
      <c r="J9290" s="137">
        <v>469</v>
      </c>
      <c r="K9290" s="137">
        <v>469</v>
      </c>
      <c r="L9290" s="137">
        <v>0</v>
      </c>
      <c r="M9290" s="137">
        <v>0</v>
      </c>
    </row>
    <row r="9291" spans="10:13" ht="14.4" hidden="1" x14ac:dyDescent="0.3">
      <c r="J9291" s="137">
        <v>134</v>
      </c>
      <c r="K9291" s="137">
        <v>134</v>
      </c>
      <c r="L9291" s="137">
        <v>0</v>
      </c>
      <c r="M9291" s="137">
        <v>0</v>
      </c>
    </row>
    <row r="9292" spans="10:13" ht="14.4" hidden="1" x14ac:dyDescent="0.3">
      <c r="J9292" s="137">
        <v>4684.4799999999996</v>
      </c>
      <c r="K9292" s="137">
        <v>3319.62</v>
      </c>
      <c r="L9292" s="137">
        <v>584.11</v>
      </c>
      <c r="M9292" s="137">
        <v>780.75</v>
      </c>
    </row>
    <row r="9293" spans="10:13" ht="14.4" hidden="1" x14ac:dyDescent="0.3">
      <c r="J9293" s="137">
        <v>1437</v>
      </c>
      <c r="K9293" s="137">
        <v>1437</v>
      </c>
      <c r="L9293" s="137">
        <v>0</v>
      </c>
      <c r="M9293" s="137">
        <v>0</v>
      </c>
    </row>
    <row r="9294" spans="10:13" ht="14.4" hidden="1" x14ac:dyDescent="0.3">
      <c r="J9294" s="137">
        <v>15</v>
      </c>
      <c r="K9294" s="137">
        <v>15</v>
      </c>
      <c r="L9294" s="137">
        <v>0</v>
      </c>
      <c r="M9294" s="137">
        <v>0</v>
      </c>
    </row>
    <row r="9295" spans="10:13" ht="14.4" hidden="1" x14ac:dyDescent="0.3">
      <c r="J9295" s="137">
        <v>2088</v>
      </c>
      <c r="K9295" s="137">
        <v>2088</v>
      </c>
      <c r="L9295" s="137">
        <v>0</v>
      </c>
      <c r="M9295" s="137">
        <v>0</v>
      </c>
    </row>
    <row r="9296" spans="10:13" ht="14.4" hidden="1" x14ac:dyDescent="0.3">
      <c r="J9296" s="137">
        <v>2557.8000000000002</v>
      </c>
      <c r="K9296" s="137">
        <v>2131.5</v>
      </c>
      <c r="L9296" s="137">
        <v>0</v>
      </c>
      <c r="M9296" s="137">
        <v>426.3</v>
      </c>
    </row>
    <row r="9297" spans="10:13" ht="14.4" hidden="1" x14ac:dyDescent="0.3">
      <c r="J9297" s="137">
        <v>518.53</v>
      </c>
      <c r="K9297" s="137">
        <v>518.53</v>
      </c>
      <c r="L9297" s="137">
        <v>0</v>
      </c>
      <c r="M9297" s="137">
        <v>0</v>
      </c>
    </row>
    <row r="9298" spans="10:13" ht="14.4" hidden="1" x14ac:dyDescent="0.3">
      <c r="J9298" s="137">
        <v>517.83000000000004</v>
      </c>
      <c r="K9298" s="137">
        <v>517.83000000000004</v>
      </c>
      <c r="L9298" s="137">
        <v>0</v>
      </c>
      <c r="M9298" s="137">
        <v>0</v>
      </c>
    </row>
    <row r="9299" spans="10:13" ht="14.4" hidden="1" x14ac:dyDescent="0.3">
      <c r="J9299" s="137">
        <v>481.6</v>
      </c>
      <c r="K9299" s="137">
        <v>481.6</v>
      </c>
      <c r="L9299" s="137">
        <v>0</v>
      </c>
      <c r="M9299" s="137">
        <v>0</v>
      </c>
    </row>
    <row r="9300" spans="10:13" ht="14.4" hidden="1" x14ac:dyDescent="0.3">
      <c r="J9300" s="137">
        <v>476.88</v>
      </c>
      <c r="K9300" s="137">
        <v>476.88</v>
      </c>
      <c r="L9300" s="137">
        <v>0</v>
      </c>
      <c r="M9300" s="137">
        <v>0</v>
      </c>
    </row>
    <row r="9301" spans="10:13" ht="14.4" hidden="1" x14ac:dyDescent="0.3">
      <c r="J9301" s="137">
        <v>633.15</v>
      </c>
      <c r="K9301" s="137">
        <v>633.15</v>
      </c>
      <c r="L9301" s="137">
        <v>0</v>
      </c>
      <c r="M9301" s="137">
        <v>0</v>
      </c>
    </row>
    <row r="9302" spans="10:13" ht="14.4" hidden="1" x14ac:dyDescent="0.3">
      <c r="J9302" s="137">
        <v>67388.5</v>
      </c>
      <c r="K9302" s="137">
        <v>67388.5</v>
      </c>
      <c r="L9302" s="137">
        <v>0</v>
      </c>
      <c r="M9302" s="137">
        <v>0</v>
      </c>
    </row>
    <row r="9303" spans="10:13" ht="14.4" hidden="1" x14ac:dyDescent="0.3">
      <c r="J9303" s="137">
        <v>3019.5</v>
      </c>
      <c r="K9303" s="137">
        <v>3019.5</v>
      </c>
      <c r="L9303" s="137">
        <v>0</v>
      </c>
      <c r="M9303" s="137">
        <v>0</v>
      </c>
    </row>
    <row r="9304" spans="10:13" ht="14.4" hidden="1" x14ac:dyDescent="0.3">
      <c r="J9304" s="137">
        <v>7150</v>
      </c>
      <c r="K9304" s="137">
        <v>7150</v>
      </c>
      <c r="L9304" s="137">
        <v>0</v>
      </c>
      <c r="M9304" s="137">
        <v>0</v>
      </c>
    </row>
    <row r="9305" spans="10:13" ht="14.4" hidden="1" x14ac:dyDescent="0.3">
      <c r="J9305" s="137">
        <v>1009.83</v>
      </c>
      <c r="K9305" s="137">
        <v>1076</v>
      </c>
      <c r="L9305" s="137">
        <v>0</v>
      </c>
      <c r="M9305" s="137">
        <v>-66.17</v>
      </c>
    </row>
    <row r="9306" spans="10:13" ht="14.4" hidden="1" x14ac:dyDescent="0.3">
      <c r="J9306" s="137">
        <v>656.95</v>
      </c>
      <c r="K9306" s="137">
        <v>700</v>
      </c>
      <c r="L9306" s="137">
        <v>0</v>
      </c>
      <c r="M9306" s="137">
        <v>-43.05</v>
      </c>
    </row>
    <row r="9307" spans="10:13" ht="14.4" hidden="1" x14ac:dyDescent="0.3">
      <c r="J9307" s="137">
        <v>4047.75</v>
      </c>
      <c r="K9307" s="137">
        <v>4313</v>
      </c>
      <c r="L9307" s="137">
        <v>0</v>
      </c>
      <c r="M9307" s="137">
        <v>-265.25</v>
      </c>
    </row>
    <row r="9308" spans="10:13" ht="14.4" hidden="1" x14ac:dyDescent="0.3">
      <c r="J9308" s="137">
        <v>4692.5</v>
      </c>
      <c r="K9308" s="137">
        <v>5000</v>
      </c>
      <c r="L9308" s="137">
        <v>0</v>
      </c>
      <c r="M9308" s="137">
        <v>-307.5</v>
      </c>
    </row>
    <row r="9309" spans="10:13" ht="14.4" hidden="1" x14ac:dyDescent="0.3">
      <c r="J9309" s="137">
        <v>4499.6400000000003</v>
      </c>
      <c r="K9309" s="137">
        <v>4794.5</v>
      </c>
      <c r="L9309" s="137">
        <v>0</v>
      </c>
      <c r="M9309" s="137">
        <v>-294.86</v>
      </c>
    </row>
    <row r="9310" spans="10:13" ht="14.4" hidden="1" x14ac:dyDescent="0.3">
      <c r="J9310" s="137">
        <v>7786.73</v>
      </c>
      <c r="K9310" s="137">
        <v>8297</v>
      </c>
      <c r="L9310" s="137">
        <v>0</v>
      </c>
      <c r="M9310" s="137">
        <v>-510.27</v>
      </c>
    </row>
    <row r="9311" spans="10:13" ht="14.4" hidden="1" x14ac:dyDescent="0.3">
      <c r="J9311" s="137">
        <v>529.30999999999995</v>
      </c>
      <c r="K9311" s="137">
        <v>564</v>
      </c>
      <c r="L9311" s="137">
        <v>0</v>
      </c>
      <c r="M9311" s="137">
        <v>-34.69</v>
      </c>
    </row>
    <row r="9312" spans="10:13" ht="14.4" hidden="1" x14ac:dyDescent="0.3">
      <c r="J9312" s="137">
        <v>1520.37</v>
      </c>
      <c r="K9312" s="137">
        <v>1620</v>
      </c>
      <c r="L9312" s="137">
        <v>0</v>
      </c>
      <c r="M9312" s="137">
        <v>-99.63</v>
      </c>
    </row>
    <row r="9313" spans="10:13" ht="14.4" hidden="1" x14ac:dyDescent="0.3">
      <c r="J9313" s="137">
        <v>9108.14</v>
      </c>
      <c r="K9313" s="137">
        <v>9705</v>
      </c>
      <c r="L9313" s="137">
        <v>0</v>
      </c>
      <c r="M9313" s="137">
        <v>-596.86</v>
      </c>
    </row>
    <row r="9314" spans="10:13" ht="14.4" hidden="1" x14ac:dyDescent="0.3">
      <c r="J9314" s="137">
        <v>9383.2199999999993</v>
      </c>
      <c r="K9314" s="137">
        <v>9998.1</v>
      </c>
      <c r="L9314" s="137">
        <v>0</v>
      </c>
      <c r="M9314" s="137">
        <v>-614.88</v>
      </c>
    </row>
    <row r="9315" spans="10:13" ht="14.4" hidden="1" x14ac:dyDescent="0.3">
      <c r="J9315" s="137">
        <v>9515</v>
      </c>
      <c r="K9315" s="137">
        <v>9515</v>
      </c>
      <c r="L9315" s="137">
        <v>0</v>
      </c>
      <c r="M9315" s="137">
        <v>0</v>
      </c>
    </row>
    <row r="9316" spans="10:13" ht="14.4" hidden="1" x14ac:dyDescent="0.3">
      <c r="J9316" s="137">
        <v>853.5</v>
      </c>
      <c r="K9316" s="137">
        <v>853.5</v>
      </c>
      <c r="L9316" s="137">
        <v>0</v>
      </c>
      <c r="M9316" s="137">
        <v>0</v>
      </c>
    </row>
    <row r="9317" spans="10:13" ht="14.4" hidden="1" x14ac:dyDescent="0.3">
      <c r="J9317" s="137">
        <v>825</v>
      </c>
      <c r="K9317" s="137">
        <v>0</v>
      </c>
      <c r="L9317" s="137">
        <v>0</v>
      </c>
      <c r="M9317" s="137">
        <v>75</v>
      </c>
    </row>
    <row r="9318" spans="10:13" ht="14.4" hidden="1" x14ac:dyDescent="0.3">
      <c r="J9318" s="137">
        <v>1210</v>
      </c>
      <c r="K9318" s="137">
        <v>0</v>
      </c>
      <c r="L9318" s="137">
        <v>0</v>
      </c>
      <c r="M9318" s="137">
        <v>110</v>
      </c>
    </row>
    <row r="9319" spans="10:13" ht="14.4" hidden="1" x14ac:dyDescent="0.3">
      <c r="J9319" s="137">
        <v>474.38</v>
      </c>
      <c r="K9319" s="137">
        <v>0</v>
      </c>
      <c r="L9319" s="137">
        <v>0</v>
      </c>
      <c r="M9319" s="137">
        <v>43.13</v>
      </c>
    </row>
    <row r="9320" spans="10:13" ht="14.4" hidden="1" x14ac:dyDescent="0.3">
      <c r="J9320" s="137">
        <v>1943.66</v>
      </c>
      <c r="K9320" s="137">
        <v>1943.66</v>
      </c>
      <c r="L9320" s="137">
        <v>0</v>
      </c>
      <c r="M9320" s="137">
        <v>0</v>
      </c>
    </row>
    <row r="9321" spans="10:13" ht="14.4" hidden="1" x14ac:dyDescent="0.3">
      <c r="J9321" s="137">
        <v>1046.5899999999999</v>
      </c>
      <c r="K9321" s="137">
        <v>1046.5899999999999</v>
      </c>
      <c r="L9321" s="137">
        <v>0</v>
      </c>
      <c r="M9321" s="137">
        <v>0</v>
      </c>
    </row>
    <row r="9322" spans="10:13" ht="14.4" hidden="1" x14ac:dyDescent="0.3">
      <c r="J9322" s="137">
        <v>414.04</v>
      </c>
      <c r="K9322" s="137">
        <v>0</v>
      </c>
      <c r="L9322" s="137">
        <v>345.03</v>
      </c>
      <c r="M9322" s="137">
        <v>69.010000000000005</v>
      </c>
    </row>
    <row r="9323" spans="10:13" ht="14.4" hidden="1" x14ac:dyDescent="0.3">
      <c r="J9323" s="137">
        <v>2971</v>
      </c>
      <c r="K9323" s="137">
        <v>2971</v>
      </c>
      <c r="L9323" s="137">
        <v>0</v>
      </c>
      <c r="M9323" s="137">
        <v>0</v>
      </c>
    </row>
    <row r="9324" spans="10:13" ht="14.4" hidden="1" x14ac:dyDescent="0.3">
      <c r="J9324" s="137">
        <v>3725</v>
      </c>
      <c r="K9324" s="137">
        <v>3725</v>
      </c>
      <c r="L9324" s="137">
        <v>0</v>
      </c>
      <c r="M9324" s="137">
        <v>0</v>
      </c>
    </row>
    <row r="9325" spans="10:13" ht="14.4" hidden="1" x14ac:dyDescent="0.3">
      <c r="J9325" s="137">
        <v>12457</v>
      </c>
      <c r="K9325" s="137">
        <v>12457</v>
      </c>
      <c r="L9325" s="137">
        <v>0</v>
      </c>
      <c r="M9325" s="137">
        <v>0</v>
      </c>
    </row>
    <row r="9326" spans="10:13" ht="14.4" hidden="1" x14ac:dyDescent="0.3">
      <c r="J9326" s="137">
        <v>14020.71</v>
      </c>
      <c r="K9326" s="137">
        <v>0</v>
      </c>
      <c r="L9326" s="137">
        <v>14020.71</v>
      </c>
      <c r="M9326" s="137">
        <v>0</v>
      </c>
    </row>
    <row r="9327" spans="10:13" ht="14.4" hidden="1" x14ac:dyDescent="0.3">
      <c r="J9327" s="137">
        <v>1400</v>
      </c>
      <c r="K9327" s="137">
        <v>1400</v>
      </c>
      <c r="L9327" s="137">
        <v>0</v>
      </c>
      <c r="M9327" s="137">
        <v>0</v>
      </c>
    </row>
    <row r="9328" spans="10:13" ht="14.4" hidden="1" x14ac:dyDescent="0.3">
      <c r="J9328" s="137">
        <v>1400</v>
      </c>
      <c r="K9328" s="137">
        <v>1400</v>
      </c>
      <c r="L9328" s="137">
        <v>0</v>
      </c>
      <c r="M9328" s="137">
        <v>0</v>
      </c>
    </row>
    <row r="9329" spans="10:13" ht="14.4" hidden="1" x14ac:dyDescent="0.3">
      <c r="J9329" s="137">
        <v>805.2</v>
      </c>
      <c r="K9329" s="137">
        <v>732</v>
      </c>
      <c r="L9329" s="137">
        <v>0</v>
      </c>
      <c r="M9329" s="137">
        <v>73.2</v>
      </c>
    </row>
    <row r="9330" spans="10:13" ht="14.4" hidden="1" x14ac:dyDescent="0.3">
      <c r="J9330" s="137">
        <v>1234.2</v>
      </c>
      <c r="K9330" s="137">
        <v>1221.5999999999999</v>
      </c>
      <c r="L9330" s="137">
        <v>12.6</v>
      </c>
      <c r="M9330" s="137">
        <v>0</v>
      </c>
    </row>
    <row r="9331" spans="10:13" ht="14.4" hidden="1" x14ac:dyDescent="0.3">
      <c r="J9331" s="137">
        <v>272.58</v>
      </c>
      <c r="K9331" s="137">
        <v>272.58</v>
      </c>
      <c r="L9331" s="137">
        <v>0</v>
      </c>
      <c r="M9331" s="137">
        <v>0</v>
      </c>
    </row>
    <row r="9332" spans="10:13" ht="14.4" hidden="1" x14ac:dyDescent="0.3">
      <c r="J9332" s="137">
        <v>315.12</v>
      </c>
      <c r="K9332" s="137">
        <v>262.60000000000002</v>
      </c>
      <c r="L9332" s="137">
        <v>0</v>
      </c>
      <c r="M9332" s="137">
        <v>52.52</v>
      </c>
    </row>
    <row r="9333" spans="10:13" ht="14.4" hidden="1" x14ac:dyDescent="0.3">
      <c r="J9333" s="137">
        <v>88.94</v>
      </c>
      <c r="K9333" s="137">
        <v>88.94</v>
      </c>
      <c r="L9333" s="137">
        <v>0</v>
      </c>
      <c r="M9333" s="137">
        <v>0</v>
      </c>
    </row>
    <row r="9334" spans="10:13" ht="14.4" hidden="1" x14ac:dyDescent="0.3">
      <c r="J9334" s="137">
        <v>416.53</v>
      </c>
      <c r="K9334" s="137">
        <v>0</v>
      </c>
      <c r="L9334" s="137">
        <v>416.53</v>
      </c>
      <c r="M9334" s="137">
        <v>0</v>
      </c>
    </row>
    <row r="9335" spans="10:13" ht="14.4" hidden="1" x14ac:dyDescent="0.3">
      <c r="J9335" s="137">
        <v>22843.87</v>
      </c>
      <c r="K9335" s="137">
        <v>0</v>
      </c>
      <c r="L9335" s="137">
        <v>19036.560000000001</v>
      </c>
      <c r="M9335" s="137">
        <v>3807.31</v>
      </c>
    </row>
    <row r="9336" spans="10:13" ht="14.4" hidden="1" x14ac:dyDescent="0.3">
      <c r="J9336" s="137">
        <v>837.37</v>
      </c>
      <c r="K9336" s="137">
        <v>0</v>
      </c>
      <c r="L9336" s="137">
        <v>697.81</v>
      </c>
      <c r="M9336" s="137">
        <v>139.56</v>
      </c>
    </row>
    <row r="9337" spans="10:13" ht="14.4" hidden="1" x14ac:dyDescent="0.3">
      <c r="J9337" s="137">
        <v>9521.57</v>
      </c>
      <c r="K9337" s="137">
        <v>7934.65</v>
      </c>
      <c r="L9337" s="137">
        <v>0</v>
      </c>
      <c r="M9337" s="137">
        <v>1586.92</v>
      </c>
    </row>
    <row r="9338" spans="10:13" ht="14.4" hidden="1" x14ac:dyDescent="0.3">
      <c r="J9338" s="137">
        <v>1475.96</v>
      </c>
      <c r="K9338" s="137">
        <v>0</v>
      </c>
      <c r="L9338" s="137">
        <v>1229.96</v>
      </c>
      <c r="M9338" s="137">
        <v>246</v>
      </c>
    </row>
    <row r="9339" spans="10:13" ht="14.4" hidden="1" x14ac:dyDescent="0.3">
      <c r="J9339" s="137">
        <v>965.86</v>
      </c>
      <c r="K9339" s="137">
        <v>804.89</v>
      </c>
      <c r="L9339" s="137">
        <v>0</v>
      </c>
      <c r="M9339" s="137">
        <v>160.97</v>
      </c>
    </row>
    <row r="9340" spans="10:13" ht="14.4" hidden="1" x14ac:dyDescent="0.3">
      <c r="J9340" s="137">
        <v>236.36</v>
      </c>
      <c r="K9340" s="137">
        <v>0</v>
      </c>
      <c r="L9340" s="137">
        <v>236.36</v>
      </c>
      <c r="M9340" s="137">
        <v>0</v>
      </c>
    </row>
    <row r="9341" spans="10:13" ht="14.4" hidden="1" x14ac:dyDescent="0.3">
      <c r="J9341" s="137">
        <v>45469.11</v>
      </c>
      <c r="K9341" s="137">
        <v>0</v>
      </c>
      <c r="L9341" s="137">
        <v>37890.92</v>
      </c>
      <c r="M9341" s="137">
        <v>7578.19</v>
      </c>
    </row>
    <row r="9342" spans="10:13" ht="14.4" hidden="1" x14ac:dyDescent="0.3">
      <c r="J9342" s="137">
        <v>245.85</v>
      </c>
      <c r="K9342" s="137">
        <v>204.88</v>
      </c>
      <c r="L9342" s="137">
        <v>0</v>
      </c>
      <c r="M9342" s="137">
        <v>40.97</v>
      </c>
    </row>
    <row r="9343" spans="10:13" ht="14.4" hidden="1" x14ac:dyDescent="0.3">
      <c r="J9343" s="137">
        <v>35125.879999999997</v>
      </c>
      <c r="K9343" s="137">
        <v>29271.57</v>
      </c>
      <c r="L9343" s="137">
        <v>0</v>
      </c>
      <c r="M9343" s="137">
        <v>5854.31</v>
      </c>
    </row>
    <row r="9344" spans="10:13" ht="14.4" hidden="1" x14ac:dyDescent="0.3">
      <c r="J9344" s="137">
        <v>484.05</v>
      </c>
      <c r="K9344" s="137">
        <v>403.37</v>
      </c>
      <c r="L9344" s="137">
        <v>0</v>
      </c>
      <c r="M9344" s="137">
        <v>80.680000000000007</v>
      </c>
    </row>
    <row r="9345" spans="10:13" ht="14.4" hidden="1" x14ac:dyDescent="0.3">
      <c r="J9345" s="137">
        <v>31055.09</v>
      </c>
      <c r="K9345" s="137">
        <v>25879.24</v>
      </c>
      <c r="L9345" s="137">
        <v>0</v>
      </c>
      <c r="M9345" s="137">
        <v>5175.8500000000004</v>
      </c>
    </row>
    <row r="9346" spans="10:13" ht="14.4" hidden="1" x14ac:dyDescent="0.3">
      <c r="J9346" s="137">
        <v>6193.21</v>
      </c>
      <c r="K9346" s="137">
        <v>0</v>
      </c>
      <c r="L9346" s="137">
        <v>5161.01</v>
      </c>
      <c r="M9346" s="137">
        <v>1032.2</v>
      </c>
    </row>
    <row r="9347" spans="10:13" ht="14.4" hidden="1" x14ac:dyDescent="0.3">
      <c r="J9347" s="137">
        <v>2788.32</v>
      </c>
      <c r="K9347" s="137">
        <v>2323.6</v>
      </c>
      <c r="L9347" s="137">
        <v>0</v>
      </c>
      <c r="M9347" s="137">
        <v>464.72</v>
      </c>
    </row>
    <row r="9348" spans="10:13" ht="14.4" hidden="1" x14ac:dyDescent="0.3">
      <c r="J9348" s="137">
        <v>320.19</v>
      </c>
      <c r="K9348" s="137">
        <v>320.19</v>
      </c>
      <c r="L9348" s="137">
        <v>0</v>
      </c>
      <c r="M9348" s="137">
        <v>0</v>
      </c>
    </row>
    <row r="9349" spans="10:13" ht="14.4" hidden="1" x14ac:dyDescent="0.3">
      <c r="J9349" s="137">
        <v>29582.33</v>
      </c>
      <c r="K9349" s="137">
        <v>24651.94</v>
      </c>
      <c r="L9349" s="137">
        <v>0</v>
      </c>
      <c r="M9349" s="137">
        <v>4930.3900000000003</v>
      </c>
    </row>
    <row r="9350" spans="10:13" ht="14.4" hidden="1" x14ac:dyDescent="0.3">
      <c r="J9350" s="137">
        <v>70947.070000000007</v>
      </c>
      <c r="K9350" s="137">
        <v>0</v>
      </c>
      <c r="L9350" s="137">
        <v>59122.559999999998</v>
      </c>
      <c r="M9350" s="137">
        <v>11824.51</v>
      </c>
    </row>
    <row r="9351" spans="10:13" ht="14.4" hidden="1" x14ac:dyDescent="0.3">
      <c r="J9351" s="137">
        <v>4260.88</v>
      </c>
      <c r="K9351" s="137">
        <v>0</v>
      </c>
      <c r="L9351" s="137">
        <v>3550.73</v>
      </c>
      <c r="M9351" s="137">
        <v>710.15</v>
      </c>
    </row>
    <row r="9352" spans="10:13" ht="14.4" hidden="1" x14ac:dyDescent="0.3">
      <c r="J9352" s="137">
        <v>1952.37</v>
      </c>
      <c r="K9352" s="137">
        <v>0</v>
      </c>
      <c r="L9352" s="137">
        <v>1626.98</v>
      </c>
      <c r="M9352" s="137">
        <v>325.39</v>
      </c>
    </row>
    <row r="9353" spans="10:13" ht="14.4" hidden="1" x14ac:dyDescent="0.3">
      <c r="J9353" s="137">
        <v>734.71</v>
      </c>
      <c r="K9353" s="137">
        <v>612.26</v>
      </c>
      <c r="L9353" s="137">
        <v>0</v>
      </c>
      <c r="M9353" s="137">
        <v>122.45</v>
      </c>
    </row>
    <row r="9354" spans="10:13" ht="14.4" hidden="1" x14ac:dyDescent="0.3">
      <c r="J9354" s="137">
        <v>489.29</v>
      </c>
      <c r="K9354" s="137">
        <v>0</v>
      </c>
      <c r="L9354" s="137">
        <v>489.29</v>
      </c>
      <c r="M9354" s="137">
        <v>0</v>
      </c>
    </row>
    <row r="9355" spans="10:13" ht="14.4" hidden="1" x14ac:dyDescent="0.3">
      <c r="J9355" s="137">
        <v>286.42</v>
      </c>
      <c r="K9355" s="137">
        <v>0</v>
      </c>
      <c r="L9355" s="137">
        <v>286.42</v>
      </c>
      <c r="M9355" s="137">
        <v>0</v>
      </c>
    </row>
    <row r="9356" spans="10:13" ht="14.4" hidden="1" x14ac:dyDescent="0.3">
      <c r="J9356" s="137">
        <v>107.78</v>
      </c>
      <c r="K9356" s="137">
        <v>107.78</v>
      </c>
      <c r="L9356" s="137">
        <v>0</v>
      </c>
      <c r="M9356" s="137">
        <v>0</v>
      </c>
    </row>
    <row r="9357" spans="10:13" ht="14.4" hidden="1" x14ac:dyDescent="0.3">
      <c r="J9357" s="137">
        <v>3045.88</v>
      </c>
      <c r="K9357" s="137">
        <v>0</v>
      </c>
      <c r="L9357" s="137">
        <v>3045.88</v>
      </c>
      <c r="M9357" s="137">
        <v>0</v>
      </c>
    </row>
    <row r="9358" spans="10:13" ht="14.4" hidden="1" x14ac:dyDescent="0.3">
      <c r="J9358" s="137">
        <v>460.18</v>
      </c>
      <c r="K9358" s="137">
        <v>460.18</v>
      </c>
      <c r="L9358" s="137">
        <v>0</v>
      </c>
      <c r="M9358" s="137">
        <v>0</v>
      </c>
    </row>
    <row r="9359" spans="10:13" ht="14.4" hidden="1" x14ac:dyDescent="0.3">
      <c r="J9359" s="137">
        <v>58511.06</v>
      </c>
      <c r="K9359" s="137">
        <v>6075</v>
      </c>
      <c r="L9359" s="137">
        <v>52436.06</v>
      </c>
      <c r="M9359" s="137">
        <v>0</v>
      </c>
    </row>
    <row r="9360" spans="10:13" ht="14.4" hidden="1" x14ac:dyDescent="0.3">
      <c r="J9360" s="137">
        <v>17375</v>
      </c>
      <c r="K9360" s="137">
        <v>15108.7</v>
      </c>
      <c r="L9360" s="137">
        <v>0</v>
      </c>
      <c r="M9360" s="137">
        <v>2266.3000000000002</v>
      </c>
    </row>
    <row r="9361" spans="10:13" ht="14.4" hidden="1" x14ac:dyDescent="0.3">
      <c r="J9361" s="137">
        <v>339.9</v>
      </c>
      <c r="K9361" s="137">
        <v>339.9</v>
      </c>
      <c r="L9361" s="137">
        <v>0</v>
      </c>
      <c r="M9361" s="137">
        <v>0</v>
      </c>
    </row>
    <row r="9362" spans="10:13" ht="14.4" hidden="1" x14ac:dyDescent="0.3">
      <c r="J9362" s="137">
        <v>2800</v>
      </c>
      <c r="K9362" s="137">
        <v>2732.67</v>
      </c>
      <c r="L9362" s="137">
        <v>67.33</v>
      </c>
      <c r="M9362" s="137">
        <v>0</v>
      </c>
    </row>
    <row r="9363" spans="10:13" ht="14.4" hidden="1" x14ac:dyDescent="0.3">
      <c r="J9363" s="137">
        <v>146.15</v>
      </c>
      <c r="K9363" s="137">
        <v>140.51</v>
      </c>
      <c r="L9363" s="137">
        <v>5.64</v>
      </c>
      <c r="M9363" s="137">
        <v>0</v>
      </c>
    </row>
    <row r="9364" spans="10:13" ht="14.4" hidden="1" x14ac:dyDescent="0.3">
      <c r="J9364" s="137">
        <v>5814.95</v>
      </c>
      <c r="K9364" s="137">
        <v>5352</v>
      </c>
      <c r="L9364" s="137">
        <v>133.80000000000001</v>
      </c>
      <c r="M9364" s="137">
        <v>329.15</v>
      </c>
    </row>
    <row r="9365" spans="10:13" ht="14.4" hidden="1" x14ac:dyDescent="0.3">
      <c r="J9365" s="137">
        <v>6516.04</v>
      </c>
      <c r="K9365" s="137">
        <v>6473.28</v>
      </c>
      <c r="L9365" s="137">
        <v>42.76</v>
      </c>
      <c r="M9365" s="137">
        <v>0</v>
      </c>
    </row>
    <row r="9366" spans="10:13" ht="14.4" hidden="1" x14ac:dyDescent="0.3">
      <c r="J9366" s="137">
        <v>11670.96</v>
      </c>
      <c r="K9366" s="137">
        <v>11670.96</v>
      </c>
      <c r="L9366" s="137">
        <v>0</v>
      </c>
      <c r="M9366" s="137">
        <v>0</v>
      </c>
    </row>
    <row r="9367" spans="10:13" ht="14.4" hidden="1" x14ac:dyDescent="0.3">
      <c r="J9367" s="137">
        <v>4865.32</v>
      </c>
      <c r="K9367" s="137">
        <v>2123.46</v>
      </c>
      <c r="L9367" s="137">
        <v>2741.86</v>
      </c>
      <c r="M9367" s="137">
        <v>0</v>
      </c>
    </row>
    <row r="9368" spans="10:13" ht="14.4" hidden="1" x14ac:dyDescent="0.3">
      <c r="J9368" s="137">
        <v>2769</v>
      </c>
      <c r="K9368" s="137">
        <v>2769</v>
      </c>
      <c r="L9368" s="137">
        <v>0</v>
      </c>
      <c r="M9368" s="137">
        <v>0</v>
      </c>
    </row>
    <row r="9369" spans="10:13" ht="14.4" hidden="1" x14ac:dyDescent="0.3">
      <c r="J9369" s="137">
        <v>213.4</v>
      </c>
      <c r="K9369" s="137">
        <v>213.4</v>
      </c>
      <c r="L9369" s="137">
        <v>0</v>
      </c>
      <c r="M9369" s="137">
        <v>0</v>
      </c>
    </row>
    <row r="9370" spans="10:13" ht="14.4" hidden="1" x14ac:dyDescent="0.3">
      <c r="J9370" s="137">
        <v>1421.9</v>
      </c>
      <c r="K9370" s="137">
        <v>1421.9</v>
      </c>
      <c r="L9370" s="137">
        <v>0</v>
      </c>
      <c r="M9370" s="137">
        <v>0</v>
      </c>
    </row>
    <row r="9371" spans="10:13" ht="14.4" hidden="1" x14ac:dyDescent="0.3">
      <c r="J9371" s="137">
        <v>209</v>
      </c>
      <c r="K9371" s="137">
        <v>209</v>
      </c>
      <c r="L9371" s="137">
        <v>0</v>
      </c>
      <c r="M9371" s="137">
        <v>0</v>
      </c>
    </row>
    <row r="9372" spans="10:13" ht="14.4" hidden="1" x14ac:dyDescent="0.3">
      <c r="J9372" s="137">
        <v>6659.18</v>
      </c>
      <c r="K9372" s="137">
        <v>6556</v>
      </c>
      <c r="L9372" s="137">
        <v>103.18</v>
      </c>
      <c r="M9372" s="137">
        <v>0</v>
      </c>
    </row>
    <row r="9373" spans="10:13" ht="14.4" hidden="1" x14ac:dyDescent="0.3">
      <c r="J9373" s="137">
        <v>2679</v>
      </c>
      <c r="K9373" s="137">
        <v>2679</v>
      </c>
      <c r="L9373" s="137">
        <v>0</v>
      </c>
      <c r="M9373" s="137">
        <v>0</v>
      </c>
    </row>
    <row r="9374" spans="10:13" ht="14.4" hidden="1" x14ac:dyDescent="0.3">
      <c r="J9374" s="137">
        <v>52.06</v>
      </c>
      <c r="K9374" s="137">
        <v>13.02</v>
      </c>
      <c r="L9374" s="137">
        <v>39.04</v>
      </c>
      <c r="M9374" s="137">
        <v>0</v>
      </c>
    </row>
    <row r="9375" spans="10:13" ht="14.4" hidden="1" x14ac:dyDescent="0.3">
      <c r="J9375" s="137">
        <v>9740</v>
      </c>
      <c r="K9375" s="137">
        <v>9740</v>
      </c>
      <c r="L9375" s="137">
        <v>0</v>
      </c>
      <c r="M9375" s="137">
        <v>0</v>
      </c>
    </row>
    <row r="9376" spans="10:13" ht="14.4" hidden="1" x14ac:dyDescent="0.3">
      <c r="J9376" s="137">
        <v>3337.94</v>
      </c>
      <c r="K9376" s="137">
        <v>3337.94</v>
      </c>
      <c r="L9376" s="137">
        <v>0</v>
      </c>
      <c r="M9376" s="137">
        <v>0</v>
      </c>
    </row>
    <row r="9377" spans="10:13" ht="14.4" hidden="1" x14ac:dyDescent="0.3">
      <c r="J9377" s="137">
        <v>315</v>
      </c>
      <c r="K9377" s="137">
        <v>304.69</v>
      </c>
      <c r="L9377" s="137">
        <v>10.31</v>
      </c>
      <c r="M9377" s="137">
        <v>0</v>
      </c>
    </row>
    <row r="9378" spans="10:13" ht="14.4" hidden="1" x14ac:dyDescent="0.3">
      <c r="J9378" s="137">
        <v>58722.3</v>
      </c>
      <c r="K9378" s="137">
        <v>55926</v>
      </c>
      <c r="L9378" s="137">
        <v>0</v>
      </c>
      <c r="M9378" s="137">
        <v>2796.3</v>
      </c>
    </row>
    <row r="9379" spans="10:13" ht="14.4" hidden="1" x14ac:dyDescent="0.3">
      <c r="J9379" s="137">
        <v>5007.07</v>
      </c>
      <c r="K9379" s="137">
        <v>4768.6400000000003</v>
      </c>
      <c r="L9379" s="137">
        <v>0</v>
      </c>
      <c r="M9379" s="137">
        <v>238.43</v>
      </c>
    </row>
    <row r="9380" spans="10:13" ht="14.4" hidden="1" x14ac:dyDescent="0.3">
      <c r="J9380" s="137">
        <v>1694.44</v>
      </c>
      <c r="K9380" s="137">
        <v>0</v>
      </c>
      <c r="L9380" s="137">
        <v>1694.44</v>
      </c>
      <c r="M9380" s="137">
        <v>0</v>
      </c>
    </row>
    <row r="9381" spans="10:13" ht="14.4" hidden="1" x14ac:dyDescent="0.3">
      <c r="J9381" s="137">
        <v>11520.93</v>
      </c>
      <c r="K9381" s="137">
        <v>7020</v>
      </c>
      <c r="L9381" s="137">
        <v>3215.93</v>
      </c>
      <c r="M9381" s="137">
        <v>1285</v>
      </c>
    </row>
    <row r="9382" spans="10:13" ht="14.4" hidden="1" x14ac:dyDescent="0.3">
      <c r="J9382" s="137">
        <v>716.5</v>
      </c>
      <c r="K9382" s="137">
        <v>716.5</v>
      </c>
      <c r="L9382" s="137">
        <v>0</v>
      </c>
      <c r="M9382" s="137">
        <v>0</v>
      </c>
    </row>
    <row r="9383" spans="10:13" ht="14.4" hidden="1" x14ac:dyDescent="0.3">
      <c r="J9383" s="137">
        <v>74.48</v>
      </c>
      <c r="K9383" s="137">
        <v>74.48</v>
      </c>
      <c r="L9383" s="137">
        <v>0</v>
      </c>
      <c r="M9383" s="137">
        <v>0</v>
      </c>
    </row>
    <row r="9384" spans="10:13" ht="14.4" hidden="1" x14ac:dyDescent="0.3">
      <c r="J9384" s="137">
        <v>3535.24</v>
      </c>
      <c r="K9384" s="137">
        <v>3535.24</v>
      </c>
      <c r="L9384" s="137">
        <v>0</v>
      </c>
      <c r="M9384" s="137">
        <v>0</v>
      </c>
    </row>
    <row r="9385" spans="10:13" ht="14.4" hidden="1" x14ac:dyDescent="0.3">
      <c r="J9385" s="137">
        <v>10000</v>
      </c>
      <c r="K9385" s="137">
        <v>10000</v>
      </c>
      <c r="L9385" s="137">
        <v>0</v>
      </c>
      <c r="M9385" s="137">
        <v>0</v>
      </c>
    </row>
    <row r="9386" spans="10:13" ht="14.4" hidden="1" x14ac:dyDescent="0.3">
      <c r="J9386" s="137">
        <v>28374</v>
      </c>
      <c r="K9386" s="137">
        <v>27820</v>
      </c>
      <c r="L9386" s="137">
        <v>554</v>
      </c>
      <c r="M9386" s="137">
        <v>0</v>
      </c>
    </row>
    <row r="9387" spans="10:13" ht="14.4" hidden="1" x14ac:dyDescent="0.3">
      <c r="J9387" s="137">
        <v>1582.9</v>
      </c>
      <c r="K9387" s="137">
        <v>1452</v>
      </c>
      <c r="L9387" s="137">
        <v>41.3</v>
      </c>
      <c r="M9387" s="137">
        <v>89.6</v>
      </c>
    </row>
    <row r="9388" spans="10:13" ht="14.4" hidden="1" x14ac:dyDescent="0.3">
      <c r="J9388" s="137">
        <v>189280.15</v>
      </c>
      <c r="K9388" s="137">
        <v>178518</v>
      </c>
      <c r="L9388" s="137">
        <v>1836.25</v>
      </c>
      <c r="M9388" s="137">
        <v>8925.9</v>
      </c>
    </row>
    <row r="9389" spans="10:13" ht="14.4" hidden="1" x14ac:dyDescent="0.3">
      <c r="J9389" s="137">
        <v>1871.63</v>
      </c>
      <c r="K9389" s="137">
        <v>1871.63</v>
      </c>
      <c r="L9389" s="137">
        <v>0</v>
      </c>
      <c r="M9389" s="137">
        <v>0</v>
      </c>
    </row>
    <row r="9390" spans="10:13" ht="14.4" hidden="1" x14ac:dyDescent="0.3">
      <c r="J9390" s="137">
        <v>3330.6</v>
      </c>
      <c r="K9390" s="137">
        <v>3172</v>
      </c>
      <c r="L9390" s="137">
        <v>0</v>
      </c>
      <c r="M9390" s="137">
        <v>158.6</v>
      </c>
    </row>
    <row r="9391" spans="10:13" ht="14.4" hidden="1" x14ac:dyDescent="0.3">
      <c r="J9391" s="137">
        <v>1237.1600000000001</v>
      </c>
      <c r="K9391" s="137">
        <v>1125</v>
      </c>
      <c r="L9391" s="137">
        <v>42.129999999999995</v>
      </c>
      <c r="M9391" s="137">
        <v>70.03</v>
      </c>
    </row>
    <row r="9392" spans="10:13" ht="14.4" hidden="1" x14ac:dyDescent="0.3">
      <c r="J9392" s="137">
        <v>388934.15</v>
      </c>
      <c r="K9392" s="137">
        <v>388866.15</v>
      </c>
      <c r="L9392" s="137">
        <v>68</v>
      </c>
      <c r="M9392" s="137">
        <v>0</v>
      </c>
    </row>
    <row r="9393" spans="10:13" ht="14.4" hidden="1" x14ac:dyDescent="0.3">
      <c r="J9393" s="137">
        <v>17067.82</v>
      </c>
      <c r="K9393" s="137">
        <v>17067.82</v>
      </c>
      <c r="L9393" s="137">
        <v>0</v>
      </c>
      <c r="M9393" s="137">
        <v>0</v>
      </c>
    </row>
    <row r="9394" spans="10:13" ht="14.4" hidden="1" x14ac:dyDescent="0.3">
      <c r="J9394" s="137">
        <v>13800</v>
      </c>
      <c r="K9394" s="137">
        <v>13800</v>
      </c>
      <c r="L9394" s="137">
        <v>0</v>
      </c>
      <c r="M9394" s="137">
        <v>0</v>
      </c>
    </row>
    <row r="9395" spans="10:13" ht="14.4" hidden="1" x14ac:dyDescent="0.3">
      <c r="J9395" s="137">
        <v>1385.8</v>
      </c>
      <c r="K9395" s="137">
        <v>1352</v>
      </c>
      <c r="L9395" s="137">
        <v>33.799999999999997</v>
      </c>
      <c r="M9395" s="137">
        <v>0</v>
      </c>
    </row>
    <row r="9396" spans="10:13" ht="14.4" hidden="1" x14ac:dyDescent="0.3">
      <c r="J9396" s="137">
        <v>6739.55</v>
      </c>
      <c r="K9396" s="137">
        <v>5935</v>
      </c>
      <c r="L9396" s="137">
        <v>192.77</v>
      </c>
      <c r="M9396" s="137">
        <v>611.78</v>
      </c>
    </row>
    <row r="9397" spans="10:13" ht="14.4" hidden="1" x14ac:dyDescent="0.3">
      <c r="J9397" s="137">
        <v>126480</v>
      </c>
      <c r="K9397" s="137">
        <v>126480</v>
      </c>
      <c r="L9397" s="137">
        <v>0</v>
      </c>
      <c r="M9397" s="137">
        <v>0</v>
      </c>
    </row>
    <row r="9398" spans="10:13" ht="14.4" hidden="1" x14ac:dyDescent="0.3">
      <c r="J9398" s="137">
        <v>4935.1400000000003</v>
      </c>
      <c r="K9398" s="137">
        <v>4014</v>
      </c>
      <c r="L9398" s="137">
        <v>473.6</v>
      </c>
      <c r="M9398" s="137">
        <v>447.54</v>
      </c>
    </row>
    <row r="9399" spans="10:13" ht="14.4" hidden="1" x14ac:dyDescent="0.3">
      <c r="J9399" s="137">
        <v>10415</v>
      </c>
      <c r="K9399" s="137">
        <v>10415</v>
      </c>
      <c r="L9399" s="137">
        <v>0</v>
      </c>
      <c r="M9399" s="137">
        <v>0</v>
      </c>
    </row>
    <row r="9400" spans="10:13" ht="14.4" hidden="1" x14ac:dyDescent="0.3">
      <c r="J9400" s="137">
        <v>174.98</v>
      </c>
      <c r="K9400" s="137">
        <v>0</v>
      </c>
      <c r="L9400" s="137">
        <v>145.82</v>
      </c>
      <c r="M9400" s="137">
        <v>29.16</v>
      </c>
    </row>
    <row r="9401" spans="10:13" ht="14.4" hidden="1" x14ac:dyDescent="0.3">
      <c r="J9401" s="137">
        <v>386.36</v>
      </c>
      <c r="K9401" s="137">
        <v>0</v>
      </c>
      <c r="L9401" s="137">
        <v>386.36</v>
      </c>
      <c r="M9401" s="137">
        <v>0</v>
      </c>
    </row>
    <row r="9402" spans="10:13" ht="14.4" hidden="1" x14ac:dyDescent="0.3">
      <c r="J9402" s="137">
        <v>46175.33</v>
      </c>
      <c r="K9402" s="137">
        <v>35976.5</v>
      </c>
      <c r="L9402" s="137">
        <v>8000</v>
      </c>
      <c r="M9402" s="137">
        <v>2198.83</v>
      </c>
    </row>
    <row r="9403" spans="10:13" ht="14.4" hidden="1" x14ac:dyDescent="0.3">
      <c r="J9403" s="137">
        <v>97808.55</v>
      </c>
      <c r="K9403" s="137">
        <v>79906</v>
      </c>
      <c r="L9403" s="137">
        <v>13245</v>
      </c>
      <c r="M9403" s="137">
        <v>4657.55</v>
      </c>
    </row>
    <row r="9404" spans="10:13" ht="14.4" hidden="1" x14ac:dyDescent="0.3">
      <c r="J9404" s="137">
        <v>1088.0899999999999</v>
      </c>
      <c r="K9404" s="137">
        <v>1040</v>
      </c>
      <c r="L9404" s="137">
        <v>48.089999999999996</v>
      </c>
      <c r="M9404" s="137">
        <v>0</v>
      </c>
    </row>
    <row r="9405" spans="10:13" ht="14.4" hidden="1" x14ac:dyDescent="0.3">
      <c r="J9405" s="137">
        <v>5525</v>
      </c>
      <c r="K9405" s="137">
        <v>5525</v>
      </c>
      <c r="L9405" s="137">
        <v>0</v>
      </c>
      <c r="M9405" s="137">
        <v>0</v>
      </c>
    </row>
    <row r="9406" spans="10:13" ht="14.4" hidden="1" x14ac:dyDescent="0.3">
      <c r="J9406" s="137">
        <v>2033.01</v>
      </c>
      <c r="K9406" s="137">
        <v>811.13</v>
      </c>
      <c r="L9406" s="137">
        <v>1221.8800000000001</v>
      </c>
      <c r="M9406" s="137">
        <v>0</v>
      </c>
    </row>
    <row r="9407" spans="10:13" ht="14.4" hidden="1" x14ac:dyDescent="0.3">
      <c r="J9407" s="137">
        <v>609.9</v>
      </c>
      <c r="K9407" s="137">
        <v>243.34</v>
      </c>
      <c r="L9407" s="137">
        <v>366.56</v>
      </c>
      <c r="M9407" s="137">
        <v>0</v>
      </c>
    </row>
    <row r="9408" spans="10:13" ht="14.4" hidden="1" x14ac:dyDescent="0.3">
      <c r="J9408" s="137">
        <v>711.55</v>
      </c>
      <c r="K9408" s="137">
        <v>283.89</v>
      </c>
      <c r="L9408" s="137">
        <v>427.66</v>
      </c>
      <c r="M9408" s="137">
        <v>0</v>
      </c>
    </row>
    <row r="9409" spans="10:13" ht="14.4" hidden="1" x14ac:dyDescent="0.3">
      <c r="J9409" s="137">
        <v>711.55</v>
      </c>
      <c r="K9409" s="137">
        <v>283.89</v>
      </c>
      <c r="L9409" s="137">
        <v>427.66</v>
      </c>
      <c r="M9409" s="137">
        <v>0</v>
      </c>
    </row>
    <row r="9410" spans="10:13" ht="14.4" hidden="1" x14ac:dyDescent="0.3">
      <c r="J9410" s="137">
        <v>17422.349999999999</v>
      </c>
      <c r="K9410" s="137">
        <v>15381.45</v>
      </c>
      <c r="L9410" s="137">
        <v>2040.9</v>
      </c>
      <c r="M9410" s="137">
        <v>0</v>
      </c>
    </row>
    <row r="9411" spans="10:13" ht="14.4" hidden="1" x14ac:dyDescent="0.3">
      <c r="J9411" s="137">
        <v>5351.85</v>
      </c>
      <c r="K9411" s="137">
        <v>5097</v>
      </c>
      <c r="L9411" s="137">
        <v>0</v>
      </c>
      <c r="M9411" s="137">
        <v>254.85</v>
      </c>
    </row>
    <row r="9412" spans="10:13" ht="14.4" hidden="1" x14ac:dyDescent="0.3">
      <c r="J9412" s="137">
        <v>90.22</v>
      </c>
      <c r="K9412" s="137">
        <v>0</v>
      </c>
      <c r="L9412" s="137">
        <v>90.22</v>
      </c>
      <c r="M9412" s="137">
        <v>0</v>
      </c>
    </row>
    <row r="9413" spans="10:13" ht="14.4" hidden="1" x14ac:dyDescent="0.3">
      <c r="J9413" s="137">
        <v>332.07</v>
      </c>
      <c r="K9413" s="137">
        <v>332.07</v>
      </c>
      <c r="L9413" s="137">
        <v>0</v>
      </c>
      <c r="M9413" s="137">
        <v>0</v>
      </c>
    </row>
    <row r="9414" spans="10:13" ht="14.4" hidden="1" x14ac:dyDescent="0.3">
      <c r="J9414" s="137">
        <v>1180.0899999999999</v>
      </c>
      <c r="K9414" s="137">
        <v>1180.0899999999999</v>
      </c>
      <c r="L9414" s="137">
        <v>0</v>
      </c>
      <c r="M9414" s="137">
        <v>0</v>
      </c>
    </row>
    <row r="9415" spans="10:13" ht="14.4" hidden="1" x14ac:dyDescent="0.3">
      <c r="J9415" s="137">
        <v>16359.93</v>
      </c>
      <c r="K9415" s="137">
        <v>17432</v>
      </c>
      <c r="L9415" s="137">
        <v>0</v>
      </c>
      <c r="M9415" s="137">
        <v>-1072.07</v>
      </c>
    </row>
    <row r="9416" spans="10:13" ht="14.4" hidden="1" x14ac:dyDescent="0.3">
      <c r="J9416" s="137">
        <v>4585</v>
      </c>
      <c r="K9416" s="137">
        <v>4585</v>
      </c>
      <c r="L9416" s="137">
        <v>0</v>
      </c>
      <c r="M9416" s="137">
        <v>0</v>
      </c>
    </row>
    <row r="9417" spans="10:13" ht="14.4" hidden="1" x14ac:dyDescent="0.3">
      <c r="J9417" s="137">
        <v>1517.04</v>
      </c>
      <c r="K9417" s="137">
        <v>1264.2</v>
      </c>
      <c r="L9417" s="137">
        <v>0</v>
      </c>
      <c r="M9417" s="137">
        <v>252.84</v>
      </c>
    </row>
    <row r="9418" spans="10:13" ht="14.4" hidden="1" x14ac:dyDescent="0.3">
      <c r="J9418" s="137">
        <v>1363.77</v>
      </c>
      <c r="K9418" s="137">
        <v>1363.77</v>
      </c>
      <c r="L9418" s="137">
        <v>0</v>
      </c>
      <c r="M9418" s="137">
        <v>0</v>
      </c>
    </row>
    <row r="9419" spans="10:13" ht="14.4" hidden="1" x14ac:dyDescent="0.3">
      <c r="J9419" s="137">
        <v>106.23</v>
      </c>
      <c r="K9419" s="137">
        <v>106.23</v>
      </c>
      <c r="L9419" s="137">
        <v>0</v>
      </c>
      <c r="M9419" s="137">
        <v>0</v>
      </c>
    </row>
    <row r="9420" spans="10:13" ht="14.4" hidden="1" x14ac:dyDescent="0.3">
      <c r="J9420" s="137">
        <v>90.41</v>
      </c>
      <c r="K9420" s="137">
        <v>90.41</v>
      </c>
      <c r="L9420" s="137">
        <v>0</v>
      </c>
      <c r="M9420" s="137">
        <v>0</v>
      </c>
    </row>
    <row r="9421" spans="10:13" ht="14.4" hidden="1" x14ac:dyDescent="0.3">
      <c r="J9421" s="137">
        <v>32970</v>
      </c>
      <c r="K9421" s="137">
        <v>30000</v>
      </c>
      <c r="L9421" s="137">
        <v>1400</v>
      </c>
      <c r="M9421" s="137">
        <v>1570</v>
      </c>
    </row>
    <row r="9422" spans="10:13" ht="14.4" hidden="1" x14ac:dyDescent="0.3">
      <c r="J9422" s="137">
        <v>26574.98</v>
      </c>
      <c r="K9422" s="137">
        <v>26574.98</v>
      </c>
      <c r="L9422" s="137">
        <v>0</v>
      </c>
      <c r="M9422" s="137">
        <v>0</v>
      </c>
    </row>
    <row r="9423" spans="10:13" ht="14.4" hidden="1" x14ac:dyDescent="0.3">
      <c r="J9423" s="137">
        <v>5163</v>
      </c>
      <c r="K9423" s="137">
        <v>5163</v>
      </c>
      <c r="L9423" s="137">
        <v>0</v>
      </c>
      <c r="M9423" s="137">
        <v>0</v>
      </c>
    </row>
    <row r="9424" spans="10:13" ht="14.4" hidden="1" x14ac:dyDescent="0.3">
      <c r="J9424" s="137">
        <v>14110.8</v>
      </c>
      <c r="K9424" s="137">
        <v>11759</v>
      </c>
      <c r="L9424" s="137">
        <v>0</v>
      </c>
      <c r="M9424" s="137">
        <v>2351.8000000000002</v>
      </c>
    </row>
    <row r="9425" spans="10:13" ht="14.4" hidden="1" x14ac:dyDescent="0.3">
      <c r="J9425" s="137">
        <v>891</v>
      </c>
      <c r="K9425" s="137">
        <v>742.5</v>
      </c>
      <c r="L9425" s="137">
        <v>0</v>
      </c>
      <c r="M9425" s="137">
        <v>148.5</v>
      </c>
    </row>
    <row r="9426" spans="10:13" ht="14.4" hidden="1" x14ac:dyDescent="0.3">
      <c r="J9426" s="137">
        <v>2131.5</v>
      </c>
      <c r="K9426" s="137">
        <v>1281.5</v>
      </c>
      <c r="L9426" s="137">
        <v>850</v>
      </c>
      <c r="M9426" s="137">
        <v>0</v>
      </c>
    </row>
    <row r="9427" spans="10:13" ht="14.4" hidden="1" x14ac:dyDescent="0.3">
      <c r="J9427" s="137">
        <v>1427</v>
      </c>
      <c r="K9427" s="137">
        <v>1427</v>
      </c>
      <c r="L9427" s="137">
        <v>0</v>
      </c>
      <c r="M9427" s="137">
        <v>0</v>
      </c>
    </row>
    <row r="9428" spans="10:13" ht="14.4" hidden="1" x14ac:dyDescent="0.3">
      <c r="J9428" s="137">
        <v>5000</v>
      </c>
      <c r="K9428" s="137">
        <v>5000</v>
      </c>
      <c r="L9428" s="137">
        <v>0</v>
      </c>
      <c r="M9428" s="137">
        <v>0</v>
      </c>
    </row>
    <row r="9429" spans="10:13" ht="14.4" hidden="1" x14ac:dyDescent="0.3">
      <c r="J9429" s="137">
        <v>44512.5</v>
      </c>
      <c r="K9429" s="137">
        <v>44512.5</v>
      </c>
      <c r="L9429" s="137">
        <v>0</v>
      </c>
      <c r="M9429" s="137">
        <v>0</v>
      </c>
    </row>
    <row r="9430" spans="10:13" ht="14.4" hidden="1" x14ac:dyDescent="0.3">
      <c r="J9430" s="137">
        <v>1964.57</v>
      </c>
      <c r="K9430" s="137">
        <v>1964.57</v>
      </c>
      <c r="L9430" s="137">
        <v>0</v>
      </c>
      <c r="M9430" s="137">
        <v>0</v>
      </c>
    </row>
    <row r="9431" spans="10:13" ht="14.4" hidden="1" x14ac:dyDescent="0.3">
      <c r="J9431" s="137">
        <v>4678.76</v>
      </c>
      <c r="K9431" s="137">
        <v>4640.55</v>
      </c>
      <c r="L9431" s="137">
        <v>38.21</v>
      </c>
      <c r="M9431" s="137">
        <v>0</v>
      </c>
    </row>
    <row r="9432" spans="10:13" ht="14.4" hidden="1" x14ac:dyDescent="0.3">
      <c r="J9432" s="137">
        <v>1043.72</v>
      </c>
      <c r="K9432" s="137">
        <v>997.17</v>
      </c>
      <c r="L9432" s="137">
        <v>46.55</v>
      </c>
      <c r="M9432" s="137">
        <v>0</v>
      </c>
    </row>
    <row r="9433" spans="10:13" ht="14.4" hidden="1" x14ac:dyDescent="0.3">
      <c r="J9433" s="137">
        <v>911.54</v>
      </c>
      <c r="K9433" s="137">
        <v>897.23</v>
      </c>
      <c r="L9433" s="137">
        <v>14.31</v>
      </c>
      <c r="M9433" s="137">
        <v>0</v>
      </c>
    </row>
    <row r="9434" spans="10:13" ht="14.4" hidden="1" x14ac:dyDescent="0.3">
      <c r="J9434" s="137">
        <v>865.51</v>
      </c>
      <c r="K9434" s="137">
        <v>267.52</v>
      </c>
      <c r="L9434" s="137">
        <v>597.99</v>
      </c>
      <c r="M9434" s="137">
        <v>0</v>
      </c>
    </row>
    <row r="9435" spans="10:13" ht="14.4" hidden="1" x14ac:dyDescent="0.3">
      <c r="J9435" s="137">
        <v>970.87</v>
      </c>
      <c r="K9435" s="137">
        <v>959.73</v>
      </c>
      <c r="L9435" s="137">
        <v>11.14</v>
      </c>
      <c r="M9435" s="137">
        <v>0</v>
      </c>
    </row>
    <row r="9436" spans="10:13" ht="14.4" hidden="1" x14ac:dyDescent="0.3">
      <c r="J9436" s="137">
        <v>3401.3</v>
      </c>
      <c r="K9436" s="137">
        <v>3401.3</v>
      </c>
      <c r="L9436" s="137">
        <v>0</v>
      </c>
      <c r="M9436" s="137">
        <v>0</v>
      </c>
    </row>
    <row r="9437" spans="10:13" ht="14.4" hidden="1" x14ac:dyDescent="0.3">
      <c r="J9437" s="137">
        <v>1080</v>
      </c>
      <c r="K9437" s="137">
        <v>1080</v>
      </c>
      <c r="L9437" s="137">
        <v>0</v>
      </c>
      <c r="M9437" s="137">
        <v>0</v>
      </c>
    </row>
    <row r="9438" spans="10:13" ht="14.4" hidden="1" x14ac:dyDescent="0.3">
      <c r="J9438" s="137">
        <v>1560</v>
      </c>
      <c r="K9438" s="137">
        <v>0</v>
      </c>
      <c r="L9438" s="137">
        <v>1560</v>
      </c>
      <c r="M9438" s="137">
        <v>0</v>
      </c>
    </row>
    <row r="9439" spans="10:13" ht="14.4" hidden="1" x14ac:dyDescent="0.3">
      <c r="J9439" s="137">
        <v>3095</v>
      </c>
      <c r="K9439" s="137">
        <v>3095</v>
      </c>
      <c r="L9439" s="137">
        <v>0</v>
      </c>
      <c r="M9439" s="137">
        <v>0</v>
      </c>
    </row>
    <row r="9440" spans="10:13" ht="14.4" hidden="1" x14ac:dyDescent="0.3">
      <c r="J9440" s="137">
        <v>600</v>
      </c>
      <c r="K9440" s="137">
        <v>600</v>
      </c>
      <c r="L9440" s="137">
        <v>0</v>
      </c>
      <c r="M9440" s="137">
        <v>0</v>
      </c>
    </row>
    <row r="9441" spans="10:13" ht="14.4" hidden="1" x14ac:dyDescent="0.3">
      <c r="J9441" s="137">
        <v>162.24</v>
      </c>
      <c r="K9441" s="137">
        <v>0</v>
      </c>
      <c r="L9441" s="137">
        <v>0</v>
      </c>
      <c r="M9441" s="137">
        <v>162.24</v>
      </c>
    </row>
    <row r="9442" spans="10:13" ht="14.4" hidden="1" x14ac:dyDescent="0.3">
      <c r="J9442" s="137">
        <v>476</v>
      </c>
      <c r="K9442" s="137">
        <v>476</v>
      </c>
      <c r="L9442" s="137">
        <v>0</v>
      </c>
      <c r="M9442" s="137">
        <v>0</v>
      </c>
    </row>
    <row r="9443" spans="10:13" ht="14.4" hidden="1" x14ac:dyDescent="0.3">
      <c r="J9443" s="137">
        <v>1188</v>
      </c>
      <c r="K9443" s="137">
        <v>1188</v>
      </c>
      <c r="L9443" s="137">
        <v>0</v>
      </c>
      <c r="M9443" s="137">
        <v>0</v>
      </c>
    </row>
    <row r="9444" spans="10:13" ht="14.4" hidden="1" x14ac:dyDescent="0.3">
      <c r="J9444" s="137">
        <v>8947.4</v>
      </c>
      <c r="K9444" s="137">
        <v>8109.5</v>
      </c>
      <c r="L9444" s="137">
        <v>25.41</v>
      </c>
      <c r="M9444" s="137">
        <v>812.49</v>
      </c>
    </row>
    <row r="9445" spans="10:13" ht="14.4" hidden="1" x14ac:dyDescent="0.3">
      <c r="J9445" s="137">
        <v>540</v>
      </c>
      <c r="K9445" s="137">
        <v>450</v>
      </c>
      <c r="L9445" s="137">
        <v>0</v>
      </c>
      <c r="M9445" s="137">
        <v>90</v>
      </c>
    </row>
    <row r="9446" spans="10:13" ht="14.4" hidden="1" x14ac:dyDescent="0.3">
      <c r="J9446" s="137">
        <v>33000</v>
      </c>
      <c r="K9446" s="137">
        <v>33000</v>
      </c>
      <c r="L9446" s="137">
        <v>0</v>
      </c>
      <c r="M9446" s="137">
        <v>0</v>
      </c>
    </row>
    <row r="9447" spans="10:13" ht="14.4" hidden="1" x14ac:dyDescent="0.3">
      <c r="J9447" s="137">
        <v>6000</v>
      </c>
      <c r="K9447" s="137">
        <v>6000</v>
      </c>
      <c r="L9447" s="137">
        <v>0</v>
      </c>
      <c r="M9447" s="137">
        <v>0</v>
      </c>
    </row>
    <row r="9448" spans="10:13" ht="14.4" hidden="1" x14ac:dyDescent="0.3">
      <c r="J9448" s="137">
        <v>1525.99</v>
      </c>
      <c r="K9448" s="137">
        <v>1525.99</v>
      </c>
      <c r="L9448" s="137">
        <v>0</v>
      </c>
      <c r="M9448" s="137">
        <v>0</v>
      </c>
    </row>
    <row r="9449" spans="10:13" ht="14.4" hidden="1" x14ac:dyDescent="0.3">
      <c r="J9449" s="137">
        <v>2358</v>
      </c>
      <c r="K9449" s="137">
        <v>2358</v>
      </c>
      <c r="L9449" s="137">
        <v>0</v>
      </c>
      <c r="M9449" s="137">
        <v>0</v>
      </c>
    </row>
    <row r="9450" spans="10:13" ht="14.4" hidden="1" x14ac:dyDescent="0.3">
      <c r="J9450" s="137">
        <v>22633.599999999999</v>
      </c>
      <c r="K9450" s="137">
        <v>20576</v>
      </c>
      <c r="L9450" s="137">
        <v>0</v>
      </c>
      <c r="M9450" s="137">
        <v>2057.6</v>
      </c>
    </row>
    <row r="9451" spans="10:13" ht="14.4" hidden="1" x14ac:dyDescent="0.3">
      <c r="J9451" s="137">
        <v>4100</v>
      </c>
      <c r="K9451" s="137">
        <v>4100</v>
      </c>
      <c r="L9451" s="137">
        <v>0</v>
      </c>
      <c r="M9451" s="137">
        <v>0</v>
      </c>
    </row>
    <row r="9452" spans="10:13" ht="14.4" hidden="1" x14ac:dyDescent="0.3">
      <c r="J9452" s="137">
        <v>1541</v>
      </c>
      <c r="K9452" s="137">
        <v>1541</v>
      </c>
      <c r="L9452" s="137">
        <v>0</v>
      </c>
      <c r="M9452" s="137">
        <v>0</v>
      </c>
    </row>
    <row r="9453" spans="10:13" ht="14.4" hidden="1" x14ac:dyDescent="0.3">
      <c r="J9453" s="137">
        <v>1976.5</v>
      </c>
      <c r="K9453" s="137">
        <v>1976.5</v>
      </c>
      <c r="L9453" s="137">
        <v>0</v>
      </c>
      <c r="M9453" s="137">
        <v>0</v>
      </c>
    </row>
    <row r="9454" spans="10:13" ht="14.4" hidden="1" x14ac:dyDescent="0.3">
      <c r="J9454" s="137">
        <v>2646.5</v>
      </c>
      <c r="K9454" s="137">
        <v>2646.5</v>
      </c>
      <c r="L9454" s="137">
        <v>0</v>
      </c>
      <c r="M9454" s="137">
        <v>0</v>
      </c>
    </row>
    <row r="9455" spans="10:13" ht="14.4" hidden="1" x14ac:dyDescent="0.3">
      <c r="J9455" s="137">
        <v>770</v>
      </c>
      <c r="K9455" s="137">
        <v>0</v>
      </c>
      <c r="L9455" s="137">
        <v>770</v>
      </c>
      <c r="M9455" s="137">
        <v>0</v>
      </c>
    </row>
    <row r="9456" spans="10:13" ht="14.4" hidden="1" x14ac:dyDescent="0.3">
      <c r="J9456" s="137">
        <v>367.29</v>
      </c>
      <c r="K9456" s="137">
        <v>0</v>
      </c>
      <c r="L9456" s="137">
        <v>0</v>
      </c>
      <c r="M9456" s="137">
        <v>367.29</v>
      </c>
    </row>
    <row r="9457" spans="10:13" ht="14.4" hidden="1" x14ac:dyDescent="0.3">
      <c r="J9457" s="137">
        <v>108</v>
      </c>
      <c r="K9457" s="137">
        <v>108</v>
      </c>
      <c r="L9457" s="137">
        <v>0</v>
      </c>
      <c r="M9457" s="137">
        <v>0</v>
      </c>
    </row>
    <row r="9458" spans="10:13" ht="14.4" hidden="1" x14ac:dyDescent="0.3">
      <c r="J9458" s="137">
        <v>96</v>
      </c>
      <c r="K9458" s="137">
        <v>96</v>
      </c>
      <c r="L9458" s="137">
        <v>0</v>
      </c>
      <c r="M9458" s="137">
        <v>0</v>
      </c>
    </row>
    <row r="9459" spans="10:13" ht="14.4" hidden="1" x14ac:dyDescent="0.3">
      <c r="J9459" s="137">
        <v>68</v>
      </c>
      <c r="K9459" s="137">
        <v>68</v>
      </c>
      <c r="L9459" s="137">
        <v>0</v>
      </c>
      <c r="M9459" s="137">
        <v>0</v>
      </c>
    </row>
    <row r="9460" spans="10:13" ht="14.4" hidden="1" x14ac:dyDescent="0.3">
      <c r="J9460" s="137">
        <v>108</v>
      </c>
      <c r="K9460" s="137">
        <v>108</v>
      </c>
      <c r="L9460" s="137">
        <v>0</v>
      </c>
      <c r="M9460" s="137">
        <v>0</v>
      </c>
    </row>
    <row r="9461" spans="10:13" ht="14.4" hidden="1" x14ac:dyDescent="0.3">
      <c r="J9461" s="137">
        <v>1400</v>
      </c>
      <c r="K9461" s="137">
        <v>1260</v>
      </c>
      <c r="L9461" s="137">
        <v>140</v>
      </c>
      <c r="M9461" s="137">
        <v>0</v>
      </c>
    </row>
    <row r="9462" spans="10:13" ht="14.4" hidden="1" x14ac:dyDescent="0.3">
      <c r="J9462" s="137">
        <v>5739.98</v>
      </c>
      <c r="K9462" s="137">
        <v>5283</v>
      </c>
      <c r="L9462" s="137">
        <v>132.08000000000001</v>
      </c>
      <c r="M9462" s="137">
        <v>324.89999999999998</v>
      </c>
    </row>
    <row r="9463" spans="10:13" ht="14.4" hidden="1" x14ac:dyDescent="0.3">
      <c r="J9463" s="137">
        <v>11523.65</v>
      </c>
      <c r="K9463" s="137">
        <v>10550</v>
      </c>
      <c r="L9463" s="137">
        <v>321.36</v>
      </c>
      <c r="M9463" s="137">
        <v>652.29</v>
      </c>
    </row>
    <row r="9464" spans="10:13" ht="14.4" hidden="1" x14ac:dyDescent="0.3">
      <c r="J9464" s="137">
        <v>206.24</v>
      </c>
      <c r="K9464" s="137">
        <v>206.24</v>
      </c>
      <c r="L9464" s="137">
        <v>0</v>
      </c>
      <c r="M9464" s="137">
        <v>0</v>
      </c>
    </row>
    <row r="9465" spans="10:13" ht="14.4" hidden="1" x14ac:dyDescent="0.3">
      <c r="J9465" s="137">
        <v>10000</v>
      </c>
      <c r="K9465" s="137">
        <v>10000</v>
      </c>
      <c r="L9465" s="137">
        <v>0</v>
      </c>
      <c r="M9465" s="137">
        <v>0</v>
      </c>
    </row>
    <row r="9466" spans="10:13" ht="14.4" hidden="1" x14ac:dyDescent="0.3">
      <c r="J9466" s="137">
        <v>1900.8</v>
      </c>
      <c r="K9466" s="137">
        <v>1584</v>
      </c>
      <c r="L9466" s="137">
        <v>0</v>
      </c>
      <c r="M9466" s="137">
        <v>316.8</v>
      </c>
    </row>
    <row r="9467" spans="10:13" ht="14.4" hidden="1" x14ac:dyDescent="0.3">
      <c r="J9467" s="137">
        <v>379.72</v>
      </c>
      <c r="K9467" s="137">
        <v>379.72</v>
      </c>
      <c r="L9467" s="137">
        <v>0</v>
      </c>
      <c r="M9467" s="137">
        <v>0</v>
      </c>
    </row>
    <row r="9468" spans="10:13" ht="14.4" hidden="1" x14ac:dyDescent="0.3">
      <c r="J9468" s="137">
        <v>6041</v>
      </c>
      <c r="K9468" s="137">
        <v>6000</v>
      </c>
      <c r="L9468" s="137">
        <v>41</v>
      </c>
      <c r="M9468" s="137">
        <v>0</v>
      </c>
    </row>
    <row r="9469" spans="10:13" ht="14.4" hidden="1" x14ac:dyDescent="0.3">
      <c r="J9469" s="137">
        <v>32288</v>
      </c>
      <c r="K9469" s="137">
        <v>23718</v>
      </c>
      <c r="L9469" s="137">
        <v>8570</v>
      </c>
      <c r="M9469" s="137">
        <v>0</v>
      </c>
    </row>
    <row r="9470" spans="10:13" ht="14.4" hidden="1" x14ac:dyDescent="0.3">
      <c r="J9470" s="137">
        <v>459.86</v>
      </c>
      <c r="K9470" s="137">
        <v>490</v>
      </c>
      <c r="L9470" s="137">
        <v>0</v>
      </c>
      <c r="M9470" s="137">
        <v>-30.14</v>
      </c>
    </row>
    <row r="9471" spans="10:13" ht="14.4" hidden="1" x14ac:dyDescent="0.3">
      <c r="J9471" s="137">
        <v>459.86</v>
      </c>
      <c r="K9471" s="137">
        <v>490</v>
      </c>
      <c r="L9471" s="137">
        <v>0</v>
      </c>
      <c r="M9471" s="137">
        <v>-30.14</v>
      </c>
    </row>
    <row r="9472" spans="10:13" ht="14.4" hidden="1" x14ac:dyDescent="0.3">
      <c r="J9472" s="137">
        <v>5759.04</v>
      </c>
      <c r="K9472" s="137">
        <v>5715</v>
      </c>
      <c r="L9472" s="137">
        <v>44.04</v>
      </c>
      <c r="M9472" s="137">
        <v>0</v>
      </c>
    </row>
    <row r="9473" spans="10:13" ht="14.4" hidden="1" x14ac:dyDescent="0.3">
      <c r="J9473" s="137">
        <v>1107</v>
      </c>
      <c r="K9473" s="137">
        <v>1107</v>
      </c>
      <c r="L9473" s="137">
        <v>0</v>
      </c>
      <c r="M9473" s="137">
        <v>0</v>
      </c>
    </row>
    <row r="9474" spans="10:13" ht="14.4" hidden="1" x14ac:dyDescent="0.3">
      <c r="J9474" s="137">
        <v>132</v>
      </c>
      <c r="K9474" s="137">
        <v>132</v>
      </c>
      <c r="L9474" s="137">
        <v>0</v>
      </c>
      <c r="M9474" s="137">
        <v>0</v>
      </c>
    </row>
    <row r="9475" spans="10:13" ht="14.4" hidden="1" x14ac:dyDescent="0.3">
      <c r="J9475" s="137">
        <v>205</v>
      </c>
      <c r="K9475" s="137">
        <v>205</v>
      </c>
      <c r="L9475" s="137">
        <v>0</v>
      </c>
      <c r="M9475" s="137">
        <v>0</v>
      </c>
    </row>
    <row r="9476" spans="10:13" ht="14.4" hidden="1" x14ac:dyDescent="0.3">
      <c r="J9476" s="137">
        <v>632</v>
      </c>
      <c r="K9476" s="137">
        <v>632</v>
      </c>
      <c r="L9476" s="137">
        <v>0</v>
      </c>
      <c r="M9476" s="137">
        <v>0</v>
      </c>
    </row>
    <row r="9477" spans="10:13" ht="14.4" hidden="1" x14ac:dyDescent="0.3">
      <c r="J9477" s="137">
        <v>198</v>
      </c>
      <c r="K9477" s="137">
        <v>198</v>
      </c>
      <c r="L9477" s="137">
        <v>0</v>
      </c>
      <c r="M9477" s="137">
        <v>0</v>
      </c>
    </row>
    <row r="9478" spans="10:13" ht="14.4" hidden="1" x14ac:dyDescent="0.3">
      <c r="J9478" s="137">
        <v>9021.31</v>
      </c>
      <c r="K9478" s="137">
        <v>8938</v>
      </c>
      <c r="L9478" s="137">
        <v>83.31</v>
      </c>
      <c r="M9478" s="137">
        <v>0</v>
      </c>
    </row>
    <row r="9479" spans="10:13" ht="14.4" hidden="1" x14ac:dyDescent="0.3">
      <c r="J9479" s="137">
        <v>325</v>
      </c>
      <c r="K9479" s="137">
        <v>325</v>
      </c>
      <c r="L9479" s="137">
        <v>0</v>
      </c>
      <c r="M9479" s="137">
        <v>0</v>
      </c>
    </row>
    <row r="9480" spans="10:13" ht="14.4" hidden="1" x14ac:dyDescent="0.3">
      <c r="J9480" s="137">
        <v>363</v>
      </c>
      <c r="K9480" s="137">
        <v>363</v>
      </c>
      <c r="L9480" s="137">
        <v>0</v>
      </c>
      <c r="M9480" s="137">
        <v>0</v>
      </c>
    </row>
    <row r="9481" spans="10:13" ht="14.4" hidden="1" x14ac:dyDescent="0.3">
      <c r="J9481" s="137">
        <v>1980</v>
      </c>
      <c r="K9481" s="137">
        <v>1980</v>
      </c>
      <c r="L9481" s="137">
        <v>0</v>
      </c>
      <c r="M9481" s="137">
        <v>0</v>
      </c>
    </row>
    <row r="9482" spans="10:13" ht="14.4" hidden="1" x14ac:dyDescent="0.3">
      <c r="J9482" s="137">
        <v>2860.5</v>
      </c>
      <c r="K9482" s="137">
        <v>2860.5</v>
      </c>
      <c r="L9482" s="137">
        <v>0</v>
      </c>
      <c r="M9482" s="137">
        <v>0</v>
      </c>
    </row>
    <row r="9483" spans="10:13" ht="14.4" hidden="1" x14ac:dyDescent="0.3">
      <c r="J9483" s="137">
        <v>1616</v>
      </c>
      <c r="K9483" s="137">
        <v>1616</v>
      </c>
      <c r="L9483" s="137">
        <v>0</v>
      </c>
      <c r="M9483" s="137">
        <v>0</v>
      </c>
    </row>
    <row r="9484" spans="10:13" ht="14.4" hidden="1" x14ac:dyDescent="0.3">
      <c r="J9484" s="137">
        <v>2272</v>
      </c>
      <c r="K9484" s="137">
        <v>2272</v>
      </c>
      <c r="L9484" s="137">
        <v>0</v>
      </c>
      <c r="M9484" s="137">
        <v>0</v>
      </c>
    </row>
    <row r="9485" spans="10:13" ht="14.4" hidden="1" x14ac:dyDescent="0.3">
      <c r="J9485" s="137">
        <v>528</v>
      </c>
      <c r="K9485" s="137">
        <v>528</v>
      </c>
      <c r="L9485" s="137">
        <v>0</v>
      </c>
      <c r="M9485" s="137">
        <v>0</v>
      </c>
    </row>
    <row r="9486" spans="10:13" ht="14.4" hidden="1" x14ac:dyDescent="0.3">
      <c r="J9486" s="137">
        <v>693</v>
      </c>
      <c r="K9486" s="137">
        <v>693</v>
      </c>
      <c r="L9486" s="137">
        <v>0</v>
      </c>
      <c r="M9486" s="137">
        <v>0</v>
      </c>
    </row>
    <row r="9487" spans="10:13" ht="14.4" hidden="1" x14ac:dyDescent="0.3">
      <c r="J9487" s="137">
        <v>858</v>
      </c>
      <c r="K9487" s="137">
        <v>858</v>
      </c>
      <c r="L9487" s="137">
        <v>0</v>
      </c>
      <c r="M9487" s="137">
        <v>0</v>
      </c>
    </row>
    <row r="9488" spans="10:13" ht="14.4" hidden="1" x14ac:dyDescent="0.3">
      <c r="J9488" s="137">
        <v>649</v>
      </c>
      <c r="K9488" s="137">
        <v>649</v>
      </c>
      <c r="L9488" s="137">
        <v>0</v>
      </c>
      <c r="M9488" s="137">
        <v>0</v>
      </c>
    </row>
    <row r="9489" spans="10:13" ht="14.4" hidden="1" x14ac:dyDescent="0.3">
      <c r="J9489" s="137">
        <v>246</v>
      </c>
      <c r="K9489" s="137">
        <v>246</v>
      </c>
      <c r="L9489" s="137">
        <v>0</v>
      </c>
      <c r="M9489" s="137">
        <v>0</v>
      </c>
    </row>
    <row r="9490" spans="10:13" ht="14.4" hidden="1" x14ac:dyDescent="0.3">
      <c r="J9490" s="137">
        <v>198</v>
      </c>
      <c r="K9490" s="137">
        <v>198</v>
      </c>
      <c r="L9490" s="137">
        <v>0</v>
      </c>
      <c r="M9490" s="137">
        <v>0</v>
      </c>
    </row>
    <row r="9491" spans="10:13" ht="14.4" hidden="1" x14ac:dyDescent="0.3">
      <c r="J9491" s="137">
        <v>1371.5</v>
      </c>
      <c r="K9491" s="137">
        <v>1371.5</v>
      </c>
      <c r="L9491" s="137">
        <v>0</v>
      </c>
      <c r="M9491" s="137">
        <v>0</v>
      </c>
    </row>
    <row r="9492" spans="10:13" ht="14.4" hidden="1" x14ac:dyDescent="0.3">
      <c r="J9492" s="137">
        <v>410</v>
      </c>
      <c r="K9492" s="137">
        <v>410</v>
      </c>
      <c r="L9492" s="137">
        <v>0</v>
      </c>
      <c r="M9492" s="137">
        <v>0</v>
      </c>
    </row>
    <row r="9493" spans="10:13" ht="14.4" hidden="1" x14ac:dyDescent="0.3">
      <c r="J9493" s="137">
        <v>231</v>
      </c>
      <c r="K9493" s="137">
        <v>231</v>
      </c>
      <c r="L9493" s="137">
        <v>0</v>
      </c>
      <c r="M9493" s="137">
        <v>0</v>
      </c>
    </row>
    <row r="9494" spans="10:13" ht="14.4" hidden="1" x14ac:dyDescent="0.3">
      <c r="J9494" s="137">
        <v>605</v>
      </c>
      <c r="K9494" s="137">
        <v>605</v>
      </c>
      <c r="L9494" s="137">
        <v>0</v>
      </c>
      <c r="M9494" s="137">
        <v>0</v>
      </c>
    </row>
    <row r="9495" spans="10:13" ht="14.4" hidden="1" x14ac:dyDescent="0.3">
      <c r="J9495" s="137">
        <v>165</v>
      </c>
      <c r="K9495" s="137">
        <v>165</v>
      </c>
      <c r="L9495" s="137">
        <v>0</v>
      </c>
      <c r="M9495" s="137">
        <v>0</v>
      </c>
    </row>
    <row r="9496" spans="10:13" ht="14.4" hidden="1" x14ac:dyDescent="0.3">
      <c r="J9496" s="137">
        <v>198</v>
      </c>
      <c r="K9496" s="137">
        <v>198</v>
      </c>
      <c r="L9496" s="137">
        <v>0</v>
      </c>
      <c r="M9496" s="137">
        <v>0</v>
      </c>
    </row>
    <row r="9497" spans="10:13" ht="14.4" hidden="1" x14ac:dyDescent="0.3">
      <c r="J9497" s="137">
        <v>198</v>
      </c>
      <c r="K9497" s="137">
        <v>198</v>
      </c>
      <c r="L9497" s="137">
        <v>0</v>
      </c>
      <c r="M9497" s="137">
        <v>0</v>
      </c>
    </row>
    <row r="9498" spans="10:13" ht="14.4" hidden="1" x14ac:dyDescent="0.3">
      <c r="J9498" s="137">
        <v>8862.5</v>
      </c>
      <c r="K9498" s="137">
        <v>8836.5</v>
      </c>
      <c r="L9498" s="137">
        <v>26</v>
      </c>
      <c r="M9498" s="137">
        <v>0</v>
      </c>
    </row>
    <row r="9499" spans="10:13" ht="14.4" hidden="1" x14ac:dyDescent="0.3">
      <c r="J9499" s="137">
        <v>789.28</v>
      </c>
      <c r="K9499" s="137">
        <v>841</v>
      </c>
      <c r="L9499" s="137">
        <v>0</v>
      </c>
      <c r="M9499" s="137">
        <v>-51.72</v>
      </c>
    </row>
    <row r="9500" spans="10:13" ht="14.4" hidden="1" x14ac:dyDescent="0.3">
      <c r="J9500" s="137">
        <v>7658.63</v>
      </c>
      <c r="K9500" s="137">
        <v>8160.5</v>
      </c>
      <c r="L9500" s="137">
        <v>0</v>
      </c>
      <c r="M9500" s="137">
        <v>-501.87</v>
      </c>
    </row>
    <row r="9501" spans="10:13" ht="14.4" hidden="1" x14ac:dyDescent="0.3">
      <c r="J9501" s="137">
        <v>2109.75</v>
      </c>
      <c r="K9501" s="137">
        <v>2248</v>
      </c>
      <c r="L9501" s="137">
        <v>0</v>
      </c>
      <c r="M9501" s="137">
        <v>-138.25</v>
      </c>
    </row>
    <row r="9502" spans="10:13" ht="14.4" hidden="1" x14ac:dyDescent="0.3">
      <c r="J9502" s="137">
        <v>784.59</v>
      </c>
      <c r="K9502" s="137">
        <v>836</v>
      </c>
      <c r="L9502" s="137">
        <v>0</v>
      </c>
      <c r="M9502" s="137">
        <v>-51.41</v>
      </c>
    </row>
    <row r="9503" spans="10:13" ht="14.4" hidden="1" x14ac:dyDescent="0.3">
      <c r="J9503" s="137">
        <v>215.85</v>
      </c>
      <c r="K9503" s="137">
        <v>230</v>
      </c>
      <c r="L9503" s="137">
        <v>0</v>
      </c>
      <c r="M9503" s="137">
        <v>-14.15</v>
      </c>
    </row>
    <row r="9504" spans="10:13" ht="14.4" hidden="1" x14ac:dyDescent="0.3">
      <c r="J9504" s="137">
        <v>1066.1400000000001</v>
      </c>
      <c r="K9504" s="137">
        <v>1136</v>
      </c>
      <c r="L9504" s="137">
        <v>0</v>
      </c>
      <c r="M9504" s="137">
        <v>-69.86</v>
      </c>
    </row>
    <row r="9505" spans="10:13" ht="14.4" hidden="1" x14ac:dyDescent="0.3">
      <c r="J9505" s="137">
        <v>1938.94</v>
      </c>
      <c r="K9505" s="137">
        <v>2066</v>
      </c>
      <c r="L9505" s="137">
        <v>0</v>
      </c>
      <c r="M9505" s="137">
        <v>-127.06</v>
      </c>
    </row>
    <row r="9506" spans="10:13" ht="14.4" hidden="1" x14ac:dyDescent="0.3">
      <c r="J9506" s="137">
        <v>5269.21</v>
      </c>
      <c r="K9506" s="137">
        <v>5614.5</v>
      </c>
      <c r="L9506" s="137">
        <v>0</v>
      </c>
      <c r="M9506" s="137">
        <v>-345.29</v>
      </c>
    </row>
    <row r="9507" spans="10:13" ht="14.4" hidden="1" x14ac:dyDescent="0.3">
      <c r="J9507" s="137">
        <v>6977.1</v>
      </c>
      <c r="K9507" s="137">
        <v>7434.31</v>
      </c>
      <c r="L9507" s="137">
        <v>0</v>
      </c>
      <c r="M9507" s="137">
        <v>-457.21</v>
      </c>
    </row>
    <row r="9508" spans="10:13" ht="14.4" hidden="1" x14ac:dyDescent="0.3">
      <c r="J9508" s="137">
        <v>2035.18</v>
      </c>
      <c r="K9508" s="137">
        <v>2168.5500000000002</v>
      </c>
      <c r="L9508" s="137">
        <v>0</v>
      </c>
      <c r="M9508" s="137">
        <v>-133.37</v>
      </c>
    </row>
    <row r="9509" spans="10:13" ht="14.4" hidden="1" x14ac:dyDescent="0.3">
      <c r="J9509" s="137">
        <v>774.26</v>
      </c>
      <c r="K9509" s="137">
        <v>825</v>
      </c>
      <c r="L9509" s="137">
        <v>0</v>
      </c>
      <c r="M9509" s="137">
        <v>-50.74</v>
      </c>
    </row>
    <row r="9510" spans="10:13" ht="14.4" hidden="1" x14ac:dyDescent="0.3">
      <c r="J9510" s="137">
        <v>1379.6</v>
      </c>
      <c r="K9510" s="137">
        <v>1470</v>
      </c>
      <c r="L9510" s="137">
        <v>0</v>
      </c>
      <c r="M9510" s="137">
        <v>-90.4</v>
      </c>
    </row>
    <row r="9511" spans="10:13" ht="14.4" hidden="1" x14ac:dyDescent="0.3">
      <c r="J9511" s="137">
        <v>6897.98</v>
      </c>
      <c r="K9511" s="137">
        <v>7350</v>
      </c>
      <c r="L9511" s="137">
        <v>0</v>
      </c>
      <c r="M9511" s="137">
        <v>-452.02</v>
      </c>
    </row>
    <row r="9512" spans="10:13" ht="14.4" hidden="1" x14ac:dyDescent="0.3">
      <c r="J9512" s="137">
        <v>3219.06</v>
      </c>
      <c r="K9512" s="137">
        <v>3430</v>
      </c>
      <c r="L9512" s="137">
        <v>0</v>
      </c>
      <c r="M9512" s="137">
        <v>-210.94</v>
      </c>
    </row>
    <row r="9513" spans="10:13" ht="14.4" hidden="1" x14ac:dyDescent="0.3">
      <c r="J9513" s="137">
        <v>4138.79</v>
      </c>
      <c r="K9513" s="137">
        <v>4410</v>
      </c>
      <c r="L9513" s="137">
        <v>0</v>
      </c>
      <c r="M9513" s="137">
        <v>-271.20999999999998</v>
      </c>
    </row>
    <row r="9514" spans="10:13" ht="14.4" hidden="1" x14ac:dyDescent="0.3">
      <c r="J9514" s="137">
        <v>1089.5999999999999</v>
      </c>
      <c r="K9514" s="137">
        <v>1161</v>
      </c>
      <c r="L9514" s="137">
        <v>0</v>
      </c>
      <c r="M9514" s="137">
        <v>-71.400000000000006</v>
      </c>
    </row>
    <row r="9515" spans="10:13" ht="14.4" hidden="1" x14ac:dyDescent="0.3">
      <c r="J9515" s="137">
        <v>1379.59</v>
      </c>
      <c r="K9515" s="137">
        <v>1470</v>
      </c>
      <c r="L9515" s="137">
        <v>0</v>
      </c>
      <c r="M9515" s="137">
        <v>-90.41</v>
      </c>
    </row>
    <row r="9516" spans="10:13" ht="14.4" hidden="1" x14ac:dyDescent="0.3">
      <c r="J9516" s="137">
        <v>1379.59</v>
      </c>
      <c r="K9516" s="137">
        <v>1470</v>
      </c>
      <c r="L9516" s="137">
        <v>0</v>
      </c>
      <c r="M9516" s="137">
        <v>-90.41</v>
      </c>
    </row>
    <row r="9517" spans="10:13" ht="14.4" hidden="1" x14ac:dyDescent="0.3">
      <c r="J9517" s="137">
        <v>0</v>
      </c>
      <c r="K9517" s="137">
        <v>0</v>
      </c>
      <c r="L9517" s="137">
        <v>0</v>
      </c>
      <c r="M9517" s="137">
        <v>0</v>
      </c>
    </row>
    <row r="9518" spans="10:13" ht="14.4" hidden="1" x14ac:dyDescent="0.3">
      <c r="J9518" s="137">
        <v>10662</v>
      </c>
      <c r="K9518" s="137">
        <v>10631</v>
      </c>
      <c r="L9518" s="137">
        <v>31</v>
      </c>
      <c r="M9518" s="137">
        <v>0</v>
      </c>
    </row>
    <row r="9519" spans="10:13" ht="14.4" hidden="1" x14ac:dyDescent="0.3">
      <c r="J9519" s="137">
        <v>3515.4</v>
      </c>
      <c r="K9519" s="137">
        <v>2929.5</v>
      </c>
      <c r="L9519" s="137">
        <v>0</v>
      </c>
      <c r="M9519" s="137">
        <v>585.9</v>
      </c>
    </row>
    <row r="9520" spans="10:13" ht="14.4" hidden="1" x14ac:dyDescent="0.3">
      <c r="J9520" s="137">
        <v>8063.4</v>
      </c>
      <c r="K9520" s="137">
        <v>6719.5</v>
      </c>
      <c r="L9520" s="137">
        <v>0</v>
      </c>
      <c r="M9520" s="137">
        <v>1343.9</v>
      </c>
    </row>
    <row r="9521" spans="10:13" ht="14.4" hidden="1" x14ac:dyDescent="0.3">
      <c r="J9521" s="137">
        <v>336</v>
      </c>
      <c r="K9521" s="137">
        <v>336</v>
      </c>
      <c r="L9521" s="137">
        <v>0</v>
      </c>
      <c r="M9521" s="137">
        <v>0</v>
      </c>
    </row>
    <row r="9522" spans="10:13" ht="14.4" hidden="1" x14ac:dyDescent="0.3">
      <c r="J9522" s="137">
        <v>1744.6</v>
      </c>
      <c r="K9522" s="137">
        <v>1586</v>
      </c>
      <c r="L9522" s="137">
        <v>0</v>
      </c>
      <c r="M9522" s="137">
        <v>158.6</v>
      </c>
    </row>
    <row r="9523" spans="10:13" ht="14.4" hidden="1" x14ac:dyDescent="0.3">
      <c r="J9523" s="137">
        <v>2229</v>
      </c>
      <c r="K9523" s="137">
        <v>2211</v>
      </c>
      <c r="L9523" s="137">
        <v>18</v>
      </c>
      <c r="M9523" s="137">
        <v>0</v>
      </c>
    </row>
    <row r="9524" spans="10:13" ht="14.4" hidden="1" x14ac:dyDescent="0.3">
      <c r="J9524" s="137">
        <v>308</v>
      </c>
      <c r="K9524" s="137">
        <v>308</v>
      </c>
      <c r="L9524" s="137">
        <v>0</v>
      </c>
      <c r="M9524" s="137">
        <v>0</v>
      </c>
    </row>
    <row r="9525" spans="10:13" ht="14.4" hidden="1" x14ac:dyDescent="0.3">
      <c r="J9525" s="137">
        <v>5193</v>
      </c>
      <c r="K9525" s="137">
        <v>0</v>
      </c>
      <c r="L9525" s="137">
        <v>4720.91</v>
      </c>
      <c r="M9525" s="137">
        <v>0</v>
      </c>
    </row>
    <row r="9526" spans="10:13" ht="14.4" hidden="1" x14ac:dyDescent="0.3">
      <c r="J9526" s="137">
        <v>8650.7099999999991</v>
      </c>
      <c r="K9526" s="137">
        <v>7960</v>
      </c>
      <c r="L9526" s="137">
        <v>201.05</v>
      </c>
      <c r="M9526" s="137">
        <v>489.66</v>
      </c>
    </row>
    <row r="9527" spans="10:13" ht="14.4" hidden="1" x14ac:dyDescent="0.3">
      <c r="J9527" s="137">
        <v>14766.88</v>
      </c>
      <c r="K9527" s="137">
        <v>14563.8</v>
      </c>
      <c r="L9527" s="137">
        <v>203.08</v>
      </c>
      <c r="M9527" s="137">
        <v>0</v>
      </c>
    </row>
    <row r="9528" spans="10:13" ht="14.4" hidden="1" x14ac:dyDescent="0.3">
      <c r="J9528" s="137">
        <v>39342.39</v>
      </c>
      <c r="K9528" s="137">
        <v>38855.699999999997</v>
      </c>
      <c r="L9528" s="137">
        <v>486.69</v>
      </c>
      <c r="M9528" s="137">
        <v>0</v>
      </c>
    </row>
    <row r="9529" spans="10:13" ht="14.4" hidden="1" x14ac:dyDescent="0.3">
      <c r="J9529" s="137">
        <v>11056.5</v>
      </c>
      <c r="K9529" s="137">
        <v>11056.5</v>
      </c>
      <c r="L9529" s="137">
        <v>0</v>
      </c>
      <c r="M9529" s="137">
        <v>0</v>
      </c>
    </row>
    <row r="9530" spans="10:13" ht="14.4" hidden="1" x14ac:dyDescent="0.3">
      <c r="J9530" s="137">
        <v>1904.4</v>
      </c>
      <c r="K9530" s="137">
        <v>1587</v>
      </c>
      <c r="L9530" s="137">
        <v>0</v>
      </c>
      <c r="M9530" s="137">
        <v>317.39999999999998</v>
      </c>
    </row>
    <row r="9531" spans="10:13" ht="14.4" hidden="1" x14ac:dyDescent="0.3">
      <c r="J9531" s="137">
        <v>2791.5</v>
      </c>
      <c r="K9531" s="137">
        <v>2754.5</v>
      </c>
      <c r="L9531" s="137">
        <v>37</v>
      </c>
      <c r="M9531" s="137">
        <v>0</v>
      </c>
    </row>
    <row r="9532" spans="10:13" ht="14.4" hidden="1" x14ac:dyDescent="0.3">
      <c r="J9532" s="137">
        <v>3500</v>
      </c>
      <c r="K9532" s="137">
        <v>3500</v>
      </c>
      <c r="L9532" s="137">
        <v>0</v>
      </c>
      <c r="M9532" s="137">
        <v>0</v>
      </c>
    </row>
    <row r="9533" spans="10:13" ht="14.4" hidden="1" x14ac:dyDescent="0.3">
      <c r="J9533" s="137">
        <v>24000</v>
      </c>
      <c r="K9533" s="137">
        <v>24000</v>
      </c>
      <c r="L9533" s="137">
        <v>0</v>
      </c>
      <c r="M9533" s="137">
        <v>0</v>
      </c>
    </row>
    <row r="9534" spans="10:13" ht="14.4" hidden="1" x14ac:dyDescent="0.3">
      <c r="J9534" s="137">
        <v>23092.19</v>
      </c>
      <c r="K9534" s="137">
        <v>16900</v>
      </c>
      <c r="L9534" s="137">
        <v>2343.4899999999998</v>
      </c>
      <c r="M9534" s="137">
        <v>3848.7</v>
      </c>
    </row>
    <row r="9535" spans="10:13" ht="14.4" hidden="1" x14ac:dyDescent="0.3">
      <c r="J9535" s="137">
        <v>28539</v>
      </c>
      <c r="K9535" s="137">
        <v>28539</v>
      </c>
      <c r="L9535" s="137">
        <v>0</v>
      </c>
      <c r="M9535" s="137">
        <v>0</v>
      </c>
    </row>
    <row r="9536" spans="10:13" ht="14.4" hidden="1" x14ac:dyDescent="0.3">
      <c r="J9536" s="137">
        <v>312</v>
      </c>
      <c r="K9536" s="137">
        <v>0</v>
      </c>
      <c r="L9536" s="137">
        <v>260</v>
      </c>
      <c r="M9536" s="137">
        <v>52</v>
      </c>
    </row>
    <row r="9537" spans="10:13" ht="14.4" hidden="1" x14ac:dyDescent="0.3">
      <c r="J9537" s="137">
        <v>3476.73</v>
      </c>
      <c r="K9537" s="137">
        <v>3204.77</v>
      </c>
      <c r="L9537" s="137">
        <v>271.95999999999998</v>
      </c>
      <c r="M9537" s="137">
        <v>0</v>
      </c>
    </row>
    <row r="9538" spans="10:13" ht="14.4" hidden="1" x14ac:dyDescent="0.3">
      <c r="J9538" s="137">
        <v>43.52</v>
      </c>
      <c r="K9538" s="137">
        <v>41.45</v>
      </c>
      <c r="L9538" s="137">
        <v>0</v>
      </c>
      <c r="M9538" s="137">
        <v>2.0699999999999998</v>
      </c>
    </row>
    <row r="9539" spans="10:13" ht="14.4" hidden="1" x14ac:dyDescent="0.3">
      <c r="J9539" s="137">
        <v>3713.87</v>
      </c>
      <c r="K9539" s="137">
        <v>3713.87</v>
      </c>
      <c r="L9539" s="137">
        <v>0</v>
      </c>
      <c r="M9539" s="137">
        <v>0</v>
      </c>
    </row>
    <row r="9540" spans="10:13" ht="14.4" hidden="1" x14ac:dyDescent="0.3">
      <c r="J9540" s="137">
        <v>3065.44</v>
      </c>
      <c r="K9540" s="137">
        <v>3065.44</v>
      </c>
      <c r="L9540" s="137">
        <v>0</v>
      </c>
      <c r="M9540" s="137">
        <v>0</v>
      </c>
    </row>
    <row r="9541" spans="10:13" ht="14.4" hidden="1" x14ac:dyDescent="0.3">
      <c r="J9541" s="137">
        <v>12968</v>
      </c>
      <c r="K9541" s="137">
        <v>12936.75</v>
      </c>
      <c r="L9541" s="137">
        <v>31.25</v>
      </c>
      <c r="M9541" s="137">
        <v>0</v>
      </c>
    </row>
    <row r="9542" spans="10:13" ht="14.4" hidden="1" x14ac:dyDescent="0.3">
      <c r="J9542" s="137">
        <v>5659.04</v>
      </c>
      <c r="K9542" s="137">
        <v>5659.04</v>
      </c>
      <c r="L9542" s="137">
        <v>0</v>
      </c>
      <c r="M9542" s="137">
        <v>0</v>
      </c>
    </row>
    <row r="9543" spans="10:13" ht="14.4" hidden="1" x14ac:dyDescent="0.3">
      <c r="J9543" s="137">
        <v>1041.5</v>
      </c>
      <c r="K9543" s="137">
        <v>0</v>
      </c>
      <c r="L9543" s="137">
        <v>1041.5</v>
      </c>
      <c r="M9543" s="137">
        <v>0</v>
      </c>
    </row>
    <row r="9544" spans="10:13" ht="14.4" hidden="1" x14ac:dyDescent="0.3">
      <c r="J9544" s="137">
        <v>550</v>
      </c>
      <c r="K9544" s="137">
        <v>0</v>
      </c>
      <c r="L9544" s="137">
        <v>550</v>
      </c>
      <c r="M9544" s="137">
        <v>0</v>
      </c>
    </row>
    <row r="9545" spans="10:13" ht="14.4" hidden="1" x14ac:dyDescent="0.3">
      <c r="J9545" s="137">
        <v>337.88</v>
      </c>
      <c r="K9545" s="137">
        <v>337.88</v>
      </c>
      <c r="L9545" s="137">
        <v>0</v>
      </c>
      <c r="M9545" s="137">
        <v>0</v>
      </c>
    </row>
    <row r="9546" spans="10:13" ht="14.4" hidden="1" x14ac:dyDescent="0.3">
      <c r="J9546" s="137">
        <v>735.38</v>
      </c>
      <c r="K9546" s="137">
        <v>735.38</v>
      </c>
      <c r="L9546" s="137">
        <v>0</v>
      </c>
      <c r="M9546" s="137">
        <v>0</v>
      </c>
    </row>
    <row r="9547" spans="10:13" ht="14.4" hidden="1" x14ac:dyDescent="0.3">
      <c r="J9547" s="137">
        <v>119.25</v>
      </c>
      <c r="K9547" s="137">
        <v>119.25</v>
      </c>
      <c r="L9547" s="137">
        <v>0</v>
      </c>
      <c r="M9547" s="137">
        <v>0</v>
      </c>
    </row>
    <row r="9548" spans="10:13" ht="14.4" hidden="1" x14ac:dyDescent="0.3">
      <c r="J9548" s="137">
        <v>596.25</v>
      </c>
      <c r="K9548" s="137">
        <v>596.25</v>
      </c>
      <c r="L9548" s="137">
        <v>0</v>
      </c>
      <c r="M9548" s="137">
        <v>0</v>
      </c>
    </row>
    <row r="9549" spans="10:13" ht="14.4" hidden="1" x14ac:dyDescent="0.3">
      <c r="J9549" s="137">
        <v>4553.53</v>
      </c>
      <c r="K9549" s="137">
        <v>4191</v>
      </c>
      <c r="L9549" s="137">
        <v>104.78</v>
      </c>
      <c r="M9549" s="137">
        <v>257.75</v>
      </c>
    </row>
    <row r="9550" spans="10:13" ht="14.4" hidden="1" x14ac:dyDescent="0.3">
      <c r="J9550" s="137">
        <v>17080.259999999998</v>
      </c>
      <c r="K9550" s="137">
        <v>8571.01</v>
      </c>
      <c r="L9550" s="137">
        <v>8509.25</v>
      </c>
      <c r="M9550" s="137">
        <v>0</v>
      </c>
    </row>
    <row r="9551" spans="10:13" ht="14.4" hidden="1" x14ac:dyDescent="0.3">
      <c r="J9551" s="137">
        <v>505.1</v>
      </c>
      <c r="K9551" s="137">
        <v>420.92</v>
      </c>
      <c r="L9551" s="137">
        <v>0</v>
      </c>
      <c r="M9551" s="137">
        <v>84.18</v>
      </c>
    </row>
    <row r="9552" spans="10:13" ht="14.4" hidden="1" x14ac:dyDescent="0.3">
      <c r="J9552" s="137">
        <v>4268</v>
      </c>
      <c r="K9552" s="137">
        <v>4268</v>
      </c>
      <c r="L9552" s="137">
        <v>0</v>
      </c>
      <c r="M9552" s="137">
        <v>0</v>
      </c>
    </row>
    <row r="9553" spans="10:13" ht="14.4" hidden="1" x14ac:dyDescent="0.3">
      <c r="J9553" s="137">
        <v>2034.39</v>
      </c>
      <c r="K9553" s="137">
        <v>2009.92</v>
      </c>
      <c r="L9553" s="137">
        <v>24.47</v>
      </c>
      <c r="M9553" s="137">
        <v>0</v>
      </c>
    </row>
    <row r="9554" spans="10:13" ht="14.4" hidden="1" x14ac:dyDescent="0.3">
      <c r="J9554" s="137">
        <v>1132.17</v>
      </c>
      <c r="K9554" s="137">
        <v>1107.7</v>
      </c>
      <c r="L9554" s="137">
        <v>24.47</v>
      </c>
      <c r="M9554" s="137">
        <v>0</v>
      </c>
    </row>
    <row r="9555" spans="10:13" ht="14.4" hidden="1" x14ac:dyDescent="0.3">
      <c r="J9555" s="137">
        <v>762.97</v>
      </c>
      <c r="K9555" s="137">
        <v>741.1</v>
      </c>
      <c r="L9555" s="137">
        <v>21.87</v>
      </c>
      <c r="M9555" s="137">
        <v>0</v>
      </c>
    </row>
    <row r="9556" spans="10:13" ht="14.4" hidden="1" x14ac:dyDescent="0.3">
      <c r="J9556" s="137">
        <v>976.29</v>
      </c>
      <c r="K9556" s="137">
        <v>928.42</v>
      </c>
      <c r="L9556" s="137">
        <v>47.870000000000005</v>
      </c>
      <c r="M9556" s="137">
        <v>0</v>
      </c>
    </row>
    <row r="9557" spans="10:13" ht="14.4" hidden="1" x14ac:dyDescent="0.3">
      <c r="J9557" s="137">
        <v>1308.79</v>
      </c>
      <c r="K9557" s="137">
        <v>1153.79</v>
      </c>
      <c r="L9557" s="137">
        <v>155</v>
      </c>
      <c r="M9557" s="137">
        <v>0</v>
      </c>
    </row>
    <row r="9558" spans="10:13" ht="14.4" hidden="1" x14ac:dyDescent="0.3">
      <c r="J9558" s="137">
        <v>1229.3</v>
      </c>
      <c r="K9558" s="137">
        <v>1204.83</v>
      </c>
      <c r="L9558" s="137">
        <v>24.47</v>
      </c>
      <c r="M9558" s="137">
        <v>0</v>
      </c>
    </row>
    <row r="9559" spans="10:13" ht="14.4" hidden="1" x14ac:dyDescent="0.3">
      <c r="J9559" s="137">
        <v>1376.26</v>
      </c>
      <c r="K9559" s="137">
        <v>1351.79</v>
      </c>
      <c r="L9559" s="137">
        <v>24.47</v>
      </c>
      <c r="M9559" s="137">
        <v>0</v>
      </c>
    </row>
    <row r="9560" spans="10:13" ht="14.4" hidden="1" x14ac:dyDescent="0.3">
      <c r="J9560" s="137">
        <v>2728.9</v>
      </c>
      <c r="K9560" s="137">
        <v>1900.89</v>
      </c>
      <c r="L9560" s="137">
        <v>828.01</v>
      </c>
      <c r="M9560" s="137">
        <v>0</v>
      </c>
    </row>
    <row r="9561" spans="10:13" ht="14.4" hidden="1" x14ac:dyDescent="0.3">
      <c r="J9561" s="137">
        <v>68</v>
      </c>
      <c r="K9561" s="137">
        <v>25.5</v>
      </c>
      <c r="L9561" s="137">
        <v>0</v>
      </c>
      <c r="M9561" s="137">
        <v>42.5</v>
      </c>
    </row>
    <row r="9562" spans="10:13" ht="14.4" hidden="1" x14ac:dyDescent="0.3">
      <c r="J9562" s="137">
        <v>175.89</v>
      </c>
      <c r="K9562" s="137">
        <v>167.51</v>
      </c>
      <c r="L9562" s="137">
        <v>0</v>
      </c>
      <c r="M9562" s="137">
        <v>8.3800000000000008</v>
      </c>
    </row>
    <row r="9563" spans="10:13" ht="14.4" hidden="1" x14ac:dyDescent="0.3">
      <c r="J9563" s="137">
        <v>129.19999999999999</v>
      </c>
      <c r="K9563" s="137">
        <v>48.45</v>
      </c>
      <c r="L9563" s="137">
        <v>0</v>
      </c>
      <c r="M9563" s="137">
        <v>80.75</v>
      </c>
    </row>
    <row r="9564" spans="10:13" ht="14.4" hidden="1" x14ac:dyDescent="0.3">
      <c r="J9564" s="137">
        <v>114.38</v>
      </c>
      <c r="K9564" s="137">
        <v>0</v>
      </c>
      <c r="L9564" s="137">
        <v>0</v>
      </c>
      <c r="M9564" s="137">
        <v>114.38</v>
      </c>
    </row>
    <row r="9565" spans="10:13" ht="14.4" hidden="1" x14ac:dyDescent="0.3">
      <c r="J9565" s="137">
        <v>1222.9000000000001</v>
      </c>
      <c r="K9565" s="137">
        <v>1019.08</v>
      </c>
      <c r="L9565" s="137">
        <v>0</v>
      </c>
      <c r="M9565" s="137">
        <v>203.82</v>
      </c>
    </row>
    <row r="9566" spans="10:13" ht="14.4" hidden="1" x14ac:dyDescent="0.3">
      <c r="J9566" s="137">
        <v>788.01</v>
      </c>
      <c r="K9566" s="137">
        <v>656.68</v>
      </c>
      <c r="L9566" s="137">
        <v>0</v>
      </c>
      <c r="M9566" s="137">
        <v>131.33000000000001</v>
      </c>
    </row>
    <row r="9567" spans="10:13" ht="14.4" hidden="1" x14ac:dyDescent="0.3">
      <c r="J9567" s="137">
        <v>1000</v>
      </c>
      <c r="K9567" s="137">
        <v>1000</v>
      </c>
      <c r="L9567" s="137">
        <v>0</v>
      </c>
      <c r="M9567" s="137">
        <v>0</v>
      </c>
    </row>
    <row r="9568" spans="10:13" ht="14.4" hidden="1" x14ac:dyDescent="0.3">
      <c r="J9568" s="137">
        <v>5673.79</v>
      </c>
      <c r="K9568" s="137">
        <v>5650</v>
      </c>
      <c r="L9568" s="137">
        <v>23.79</v>
      </c>
      <c r="M9568" s="137">
        <v>0</v>
      </c>
    </row>
    <row r="9569" spans="10:13" ht="14.4" hidden="1" x14ac:dyDescent="0.3">
      <c r="J9569" s="137">
        <v>8325</v>
      </c>
      <c r="K9569" s="137">
        <v>8325</v>
      </c>
      <c r="L9569" s="137">
        <v>0</v>
      </c>
      <c r="M9569" s="137">
        <v>0</v>
      </c>
    </row>
    <row r="9570" spans="10:13" ht="14.4" hidden="1" x14ac:dyDescent="0.3">
      <c r="J9570" s="137">
        <v>3618</v>
      </c>
      <c r="K9570" s="137">
        <v>3015</v>
      </c>
      <c r="L9570" s="137">
        <v>0</v>
      </c>
      <c r="M9570" s="137">
        <v>603</v>
      </c>
    </row>
    <row r="9571" spans="10:13" ht="14.4" hidden="1" x14ac:dyDescent="0.3">
      <c r="J9571" s="137">
        <v>1512</v>
      </c>
      <c r="K9571" s="137">
        <v>1512</v>
      </c>
      <c r="L9571" s="137">
        <v>0</v>
      </c>
      <c r="M9571" s="137">
        <v>0</v>
      </c>
    </row>
    <row r="9572" spans="10:13" ht="14.4" hidden="1" x14ac:dyDescent="0.3">
      <c r="J9572" s="137">
        <v>9879.65</v>
      </c>
      <c r="K9572" s="137">
        <v>8981.5</v>
      </c>
      <c r="L9572" s="137">
        <v>0</v>
      </c>
      <c r="M9572" s="137">
        <v>898.15</v>
      </c>
    </row>
    <row r="9573" spans="10:13" ht="14.4" hidden="1" x14ac:dyDescent="0.3">
      <c r="J9573" s="137">
        <v>1782</v>
      </c>
      <c r="K9573" s="137">
        <v>1782</v>
      </c>
      <c r="L9573" s="137">
        <v>0</v>
      </c>
      <c r="M9573" s="137">
        <v>0</v>
      </c>
    </row>
    <row r="9574" spans="10:13" ht="14.4" hidden="1" x14ac:dyDescent="0.3">
      <c r="J9574" s="137">
        <v>729</v>
      </c>
      <c r="K9574" s="137">
        <v>729</v>
      </c>
      <c r="L9574" s="137">
        <v>0</v>
      </c>
      <c r="M9574" s="137">
        <v>0</v>
      </c>
    </row>
    <row r="9575" spans="10:13" ht="14.4" hidden="1" x14ac:dyDescent="0.3">
      <c r="J9575" s="137">
        <v>6980.57</v>
      </c>
      <c r="K9575" s="137">
        <v>6980.57</v>
      </c>
      <c r="L9575" s="137">
        <v>0</v>
      </c>
      <c r="M9575" s="137">
        <v>0</v>
      </c>
    </row>
    <row r="9576" spans="10:13" ht="14.4" hidden="1" x14ac:dyDescent="0.3">
      <c r="J9576" s="137">
        <v>776.6</v>
      </c>
      <c r="K9576" s="137">
        <v>706</v>
      </c>
      <c r="L9576" s="137">
        <v>0</v>
      </c>
      <c r="M9576" s="137">
        <v>70.599999999999994</v>
      </c>
    </row>
    <row r="9577" spans="10:13" ht="14.4" hidden="1" x14ac:dyDescent="0.3">
      <c r="J9577" s="137">
        <v>33243</v>
      </c>
      <c r="K9577" s="137">
        <v>33240</v>
      </c>
      <c r="L9577" s="137">
        <v>3</v>
      </c>
      <c r="M9577" s="137">
        <v>0</v>
      </c>
    </row>
    <row r="9578" spans="10:13" ht="14.4" hidden="1" x14ac:dyDescent="0.3">
      <c r="J9578" s="137">
        <v>3523</v>
      </c>
      <c r="K9578" s="137">
        <v>3500</v>
      </c>
      <c r="L9578" s="137">
        <v>23</v>
      </c>
      <c r="M9578" s="137">
        <v>0</v>
      </c>
    </row>
    <row r="9579" spans="10:13" ht="14.4" hidden="1" x14ac:dyDescent="0.3">
      <c r="J9579" s="137">
        <v>16273.2</v>
      </c>
      <c r="K9579" s="137">
        <v>13561</v>
      </c>
      <c r="L9579" s="137">
        <v>0</v>
      </c>
      <c r="M9579" s="137">
        <v>2712.2</v>
      </c>
    </row>
    <row r="9580" spans="10:13" ht="14.4" hidden="1" x14ac:dyDescent="0.3">
      <c r="J9580" s="137">
        <v>133469.54</v>
      </c>
      <c r="K9580" s="137">
        <v>126542.93</v>
      </c>
      <c r="L9580" s="137">
        <v>0</v>
      </c>
      <c r="M9580" s="137">
        <v>6926.61</v>
      </c>
    </row>
    <row r="9581" spans="10:13" ht="14.4" hidden="1" x14ac:dyDescent="0.3">
      <c r="J9581" s="137">
        <v>10744.65</v>
      </c>
      <c r="K9581" s="137">
        <v>10233</v>
      </c>
      <c r="L9581" s="137">
        <v>0</v>
      </c>
      <c r="M9581" s="137">
        <v>511.65</v>
      </c>
    </row>
    <row r="9582" spans="10:13" ht="14.4" hidden="1" x14ac:dyDescent="0.3">
      <c r="J9582" s="137">
        <v>18896.849999999999</v>
      </c>
      <c r="K9582" s="137">
        <v>13397</v>
      </c>
      <c r="L9582" s="137">
        <v>4600</v>
      </c>
      <c r="M9582" s="137">
        <v>899.85</v>
      </c>
    </row>
    <row r="9583" spans="10:13" ht="14.4" hidden="1" x14ac:dyDescent="0.3">
      <c r="J9583" s="137">
        <v>17272</v>
      </c>
      <c r="K9583" s="137">
        <v>17272</v>
      </c>
      <c r="L9583" s="137">
        <v>0</v>
      </c>
      <c r="M9583" s="137">
        <v>0</v>
      </c>
    </row>
    <row r="9584" spans="10:13" ht="14.4" hidden="1" x14ac:dyDescent="0.3">
      <c r="J9584" s="137">
        <v>1529.55</v>
      </c>
      <c r="K9584" s="137">
        <v>1390.5</v>
      </c>
      <c r="L9584" s="137">
        <v>0</v>
      </c>
      <c r="M9584" s="137">
        <v>139.05000000000001</v>
      </c>
    </row>
    <row r="9585" spans="10:13" ht="14.4" hidden="1" x14ac:dyDescent="0.3">
      <c r="J9585" s="137">
        <v>4132.8</v>
      </c>
      <c r="K9585" s="137">
        <v>4032</v>
      </c>
      <c r="L9585" s="137">
        <v>100.8</v>
      </c>
      <c r="M9585" s="137">
        <v>0</v>
      </c>
    </row>
    <row r="9586" spans="10:13" ht="14.4" hidden="1" x14ac:dyDescent="0.3">
      <c r="J9586" s="137">
        <v>2758.63</v>
      </c>
      <c r="K9586" s="137">
        <v>2539</v>
      </c>
      <c r="L9586" s="137">
        <v>63.48</v>
      </c>
      <c r="M9586" s="137">
        <v>156.15</v>
      </c>
    </row>
    <row r="9587" spans="10:13" ht="14.4" hidden="1" x14ac:dyDescent="0.3">
      <c r="J9587" s="137">
        <v>15201.9</v>
      </c>
      <c r="K9587" s="137">
        <v>14478</v>
      </c>
      <c r="L9587" s="137">
        <v>0</v>
      </c>
      <c r="M9587" s="137">
        <v>723.9</v>
      </c>
    </row>
    <row r="9588" spans="10:13" ht="14.4" hidden="1" x14ac:dyDescent="0.3">
      <c r="J9588" s="137">
        <v>69508.95</v>
      </c>
      <c r="K9588" s="137">
        <v>55199</v>
      </c>
      <c r="L9588" s="137">
        <v>11000</v>
      </c>
      <c r="M9588" s="137">
        <v>3309.95</v>
      </c>
    </row>
    <row r="9589" spans="10:13" ht="14.4" hidden="1" x14ac:dyDescent="0.3">
      <c r="J9589" s="137">
        <v>35244.83</v>
      </c>
      <c r="K9589" s="137">
        <v>32466.5</v>
      </c>
      <c r="L9589" s="137">
        <v>1100</v>
      </c>
      <c r="M9589" s="137">
        <v>1678.33</v>
      </c>
    </row>
    <row r="9590" spans="10:13" ht="14.4" hidden="1" x14ac:dyDescent="0.3">
      <c r="J9590" s="137">
        <v>1260.3399999999999</v>
      </c>
      <c r="K9590" s="137">
        <v>1160</v>
      </c>
      <c r="L9590" s="137">
        <v>29</v>
      </c>
      <c r="M9590" s="137">
        <v>71.34</v>
      </c>
    </row>
    <row r="9591" spans="10:13" ht="14.4" hidden="1" x14ac:dyDescent="0.3">
      <c r="J9591" s="137">
        <v>200</v>
      </c>
      <c r="K9591" s="137">
        <v>200</v>
      </c>
      <c r="L9591" s="137">
        <v>0</v>
      </c>
      <c r="M9591" s="137">
        <v>0</v>
      </c>
    </row>
    <row r="9592" spans="10:13" ht="14.4" hidden="1" x14ac:dyDescent="0.3">
      <c r="J9592" s="137">
        <v>142.91999999999999</v>
      </c>
      <c r="K9592" s="137">
        <v>142</v>
      </c>
      <c r="L9592" s="137">
        <v>0.92</v>
      </c>
      <c r="M9592" s="137">
        <v>0</v>
      </c>
    </row>
    <row r="9593" spans="10:13" ht="14.4" hidden="1" x14ac:dyDescent="0.3">
      <c r="J9593" s="137">
        <v>455</v>
      </c>
      <c r="K9593" s="137">
        <v>455</v>
      </c>
      <c r="L9593" s="137">
        <v>0</v>
      </c>
      <c r="M9593" s="137">
        <v>0</v>
      </c>
    </row>
    <row r="9594" spans="10:13" ht="14.4" hidden="1" x14ac:dyDescent="0.3">
      <c r="J9594" s="137">
        <v>84301.37</v>
      </c>
      <c r="K9594" s="137">
        <v>84237.37</v>
      </c>
      <c r="L9594" s="137">
        <v>64</v>
      </c>
      <c r="M9594" s="137">
        <v>0</v>
      </c>
    </row>
    <row r="9595" spans="10:13" ht="14.4" hidden="1" x14ac:dyDescent="0.3">
      <c r="J9595" s="137">
        <v>5677.18</v>
      </c>
      <c r="K9595" s="137">
        <v>4195.8</v>
      </c>
      <c r="L9595" s="137">
        <v>1481.38</v>
      </c>
      <c r="M9595" s="137">
        <v>0</v>
      </c>
    </row>
    <row r="9596" spans="10:13" ht="14.4" hidden="1" x14ac:dyDescent="0.3">
      <c r="J9596" s="137">
        <v>20286</v>
      </c>
      <c r="K9596" s="137">
        <v>20286</v>
      </c>
      <c r="L9596" s="137">
        <v>0</v>
      </c>
      <c r="M9596" s="137">
        <v>0</v>
      </c>
    </row>
    <row r="9597" spans="10:13" ht="14.4" hidden="1" x14ac:dyDescent="0.3">
      <c r="J9597" s="137">
        <v>12576.9</v>
      </c>
      <c r="K9597" s="137">
        <v>11978</v>
      </c>
      <c r="L9597" s="137">
        <v>0</v>
      </c>
      <c r="M9597" s="137">
        <v>598.9</v>
      </c>
    </row>
    <row r="9598" spans="10:13" ht="14.4" hidden="1" x14ac:dyDescent="0.3">
      <c r="J9598" s="137">
        <v>304.64</v>
      </c>
      <c r="K9598" s="137">
        <v>304.64</v>
      </c>
      <c r="L9598" s="137">
        <v>0</v>
      </c>
      <c r="M9598" s="137">
        <v>0</v>
      </c>
    </row>
    <row r="9599" spans="10:13" ht="14.4" hidden="1" x14ac:dyDescent="0.3">
      <c r="J9599" s="137">
        <v>1082.5999999999999</v>
      </c>
      <c r="K9599" s="137">
        <v>1082.5999999999999</v>
      </c>
      <c r="L9599" s="137">
        <v>0</v>
      </c>
      <c r="M9599" s="137">
        <v>0</v>
      </c>
    </row>
    <row r="9600" spans="10:13" ht="14.4" hidden="1" x14ac:dyDescent="0.3">
      <c r="J9600" s="137">
        <v>66000</v>
      </c>
      <c r="K9600" s="137">
        <v>60000</v>
      </c>
      <c r="L9600" s="137">
        <v>0</v>
      </c>
      <c r="M9600" s="137">
        <v>6000</v>
      </c>
    </row>
    <row r="9601" spans="10:13" ht="14.4" hidden="1" x14ac:dyDescent="0.3">
      <c r="J9601" s="137">
        <v>4750</v>
      </c>
      <c r="K9601" s="137">
        <v>4750</v>
      </c>
      <c r="L9601" s="137">
        <v>0</v>
      </c>
      <c r="M9601" s="137">
        <v>0</v>
      </c>
    </row>
    <row r="9602" spans="10:13" ht="14.4" hidden="1" x14ac:dyDescent="0.3">
      <c r="J9602" s="137">
        <v>1155.8399999999999</v>
      </c>
      <c r="K9602" s="137">
        <v>963.2</v>
      </c>
      <c r="L9602" s="137">
        <v>0</v>
      </c>
      <c r="M9602" s="137">
        <v>192.64</v>
      </c>
    </row>
    <row r="9603" spans="10:13" ht="14.4" hidden="1" x14ac:dyDescent="0.3">
      <c r="J9603" s="137">
        <v>11000</v>
      </c>
      <c r="K9603" s="137">
        <v>11000</v>
      </c>
      <c r="L9603" s="137">
        <v>0</v>
      </c>
      <c r="M9603" s="137">
        <v>0</v>
      </c>
    </row>
    <row r="9604" spans="10:13" ht="14.4" hidden="1" x14ac:dyDescent="0.3">
      <c r="J9604" s="137">
        <v>3613</v>
      </c>
      <c r="K9604" s="137">
        <v>3613</v>
      </c>
      <c r="L9604" s="137">
        <v>0</v>
      </c>
      <c r="M9604" s="137">
        <v>0</v>
      </c>
    </row>
    <row r="9605" spans="10:13" ht="14.4" hidden="1" x14ac:dyDescent="0.3">
      <c r="J9605" s="137">
        <v>585</v>
      </c>
      <c r="K9605" s="137">
        <v>585</v>
      </c>
      <c r="L9605" s="137">
        <v>0</v>
      </c>
      <c r="M9605" s="137">
        <v>0</v>
      </c>
    </row>
    <row r="9606" spans="10:13" ht="14.4" hidden="1" x14ac:dyDescent="0.3">
      <c r="J9606" s="137">
        <v>1099.57</v>
      </c>
      <c r="K9606" s="137">
        <v>1099.57</v>
      </c>
      <c r="L9606" s="137">
        <v>0</v>
      </c>
      <c r="M9606" s="137">
        <v>0</v>
      </c>
    </row>
    <row r="9607" spans="10:13" ht="14.4" hidden="1" x14ac:dyDescent="0.3">
      <c r="J9607" s="137">
        <v>8666.7000000000007</v>
      </c>
      <c r="K9607" s="137">
        <v>8254</v>
      </c>
      <c r="L9607" s="137">
        <v>0</v>
      </c>
      <c r="M9607" s="137">
        <v>412.7</v>
      </c>
    </row>
    <row r="9608" spans="10:13" ht="14.4" hidden="1" x14ac:dyDescent="0.3">
      <c r="J9608" s="137">
        <v>5589</v>
      </c>
      <c r="K9608" s="137">
        <v>5566</v>
      </c>
      <c r="L9608" s="137">
        <v>23</v>
      </c>
      <c r="M9608" s="137">
        <v>0</v>
      </c>
    </row>
    <row r="9609" spans="10:13" ht="14.4" hidden="1" x14ac:dyDescent="0.3">
      <c r="J9609" s="137">
        <v>5000</v>
      </c>
      <c r="K9609" s="137">
        <v>5000</v>
      </c>
      <c r="L9609" s="137">
        <v>0</v>
      </c>
      <c r="M9609" s="137">
        <v>0</v>
      </c>
    </row>
    <row r="9610" spans="10:13" ht="14.4" hidden="1" x14ac:dyDescent="0.3">
      <c r="J9610" s="137">
        <v>512.17999999999995</v>
      </c>
      <c r="K9610" s="137">
        <v>474.24</v>
      </c>
      <c r="L9610" s="137">
        <v>0</v>
      </c>
      <c r="M9610" s="137">
        <v>37.94</v>
      </c>
    </row>
    <row r="9611" spans="10:13" ht="14.4" hidden="1" x14ac:dyDescent="0.3">
      <c r="J9611" s="137">
        <v>379.46</v>
      </c>
      <c r="K9611" s="137">
        <v>0</v>
      </c>
      <c r="L9611" s="137">
        <v>0</v>
      </c>
      <c r="M9611" s="137">
        <v>379.46</v>
      </c>
    </row>
    <row r="9612" spans="10:13" ht="14.4" hidden="1" x14ac:dyDescent="0.3">
      <c r="J9612" s="137">
        <v>1537.5</v>
      </c>
      <c r="K9612" s="137">
        <v>1500</v>
      </c>
      <c r="L9612" s="137">
        <v>37.5</v>
      </c>
      <c r="M9612" s="137">
        <v>0</v>
      </c>
    </row>
    <row r="9613" spans="10:13" ht="14.4" hidden="1" x14ac:dyDescent="0.3">
      <c r="J9613" s="137">
        <v>33000</v>
      </c>
      <c r="K9613" s="137">
        <v>33000</v>
      </c>
      <c r="L9613" s="137">
        <v>0</v>
      </c>
      <c r="M9613" s="137">
        <v>0</v>
      </c>
    </row>
    <row r="9614" spans="10:13" ht="14.4" hidden="1" x14ac:dyDescent="0.3">
      <c r="J9614" s="137">
        <v>2105</v>
      </c>
      <c r="K9614" s="137">
        <v>2105</v>
      </c>
      <c r="L9614" s="137">
        <v>0</v>
      </c>
      <c r="M9614" s="137">
        <v>0</v>
      </c>
    </row>
    <row r="9615" spans="10:13" ht="14.4" hidden="1" x14ac:dyDescent="0.3">
      <c r="J9615" s="137">
        <v>495</v>
      </c>
      <c r="K9615" s="137">
        <v>495</v>
      </c>
      <c r="L9615" s="137">
        <v>0</v>
      </c>
      <c r="M9615" s="137">
        <v>0</v>
      </c>
    </row>
    <row r="9616" spans="10:13" ht="14.4" hidden="1" x14ac:dyDescent="0.3">
      <c r="J9616" s="137">
        <v>3680</v>
      </c>
      <c r="K9616" s="137">
        <v>3680</v>
      </c>
      <c r="L9616" s="137">
        <v>0</v>
      </c>
      <c r="M9616" s="137">
        <v>0</v>
      </c>
    </row>
    <row r="9617" spans="10:13" ht="14.4" hidden="1" x14ac:dyDescent="0.3">
      <c r="J9617" s="137">
        <v>1056</v>
      </c>
      <c r="K9617" s="137">
        <v>880</v>
      </c>
      <c r="L9617" s="137">
        <v>0</v>
      </c>
      <c r="M9617" s="137">
        <v>176</v>
      </c>
    </row>
    <row r="9618" spans="10:13" ht="14.4" hidden="1" x14ac:dyDescent="0.3">
      <c r="J9618" s="137">
        <v>5943.6</v>
      </c>
      <c r="K9618" s="137">
        <v>4953</v>
      </c>
      <c r="L9618" s="137">
        <v>0</v>
      </c>
      <c r="M9618" s="137">
        <v>990.6</v>
      </c>
    </row>
    <row r="9619" spans="10:13" ht="14.4" hidden="1" x14ac:dyDescent="0.3">
      <c r="J9619" s="137">
        <v>900835.8</v>
      </c>
      <c r="K9619" s="137">
        <v>900000</v>
      </c>
      <c r="L9619" s="137">
        <v>835.8</v>
      </c>
      <c r="M9619" s="137">
        <v>0</v>
      </c>
    </row>
    <row r="9620" spans="10:13" ht="14.4" hidden="1" x14ac:dyDescent="0.3">
      <c r="J9620" s="137">
        <v>1708.5</v>
      </c>
      <c r="K9620" s="137">
        <v>1708.5</v>
      </c>
      <c r="L9620" s="137">
        <v>0</v>
      </c>
      <c r="M9620" s="137">
        <v>0</v>
      </c>
    </row>
    <row r="9621" spans="10:13" ht="14.4" hidden="1" x14ac:dyDescent="0.3">
      <c r="J9621" s="137">
        <v>3048.5</v>
      </c>
      <c r="K9621" s="137">
        <v>3048.5</v>
      </c>
      <c r="L9621" s="137">
        <v>0</v>
      </c>
      <c r="M9621" s="137">
        <v>0</v>
      </c>
    </row>
    <row r="9622" spans="10:13" ht="14.4" hidden="1" x14ac:dyDescent="0.3">
      <c r="J9622" s="137">
        <v>1474</v>
      </c>
      <c r="K9622" s="137">
        <v>1474</v>
      </c>
      <c r="L9622" s="137">
        <v>0</v>
      </c>
      <c r="M9622" s="137">
        <v>0</v>
      </c>
    </row>
    <row r="9623" spans="10:13" ht="14.4" hidden="1" x14ac:dyDescent="0.3">
      <c r="J9623" s="137">
        <v>1938.24</v>
      </c>
      <c r="K9623" s="137">
        <v>1938.24</v>
      </c>
      <c r="L9623" s="137">
        <v>0</v>
      </c>
      <c r="M9623" s="137">
        <v>0</v>
      </c>
    </row>
    <row r="9624" spans="10:13" ht="14.4" hidden="1" x14ac:dyDescent="0.3">
      <c r="J9624" s="137">
        <v>116.52</v>
      </c>
      <c r="K9624" s="137">
        <v>116.52</v>
      </c>
      <c r="L9624" s="137">
        <v>0</v>
      </c>
      <c r="M9624" s="137">
        <v>0</v>
      </c>
    </row>
    <row r="9625" spans="10:13" ht="14.4" hidden="1" x14ac:dyDescent="0.3">
      <c r="J9625" s="137">
        <v>922.2</v>
      </c>
      <c r="K9625" s="137">
        <v>922.2</v>
      </c>
      <c r="L9625" s="137">
        <v>0</v>
      </c>
      <c r="M9625" s="137">
        <v>0</v>
      </c>
    </row>
    <row r="9626" spans="10:13" ht="14.4" hidden="1" x14ac:dyDescent="0.3">
      <c r="J9626" s="137">
        <v>226934</v>
      </c>
      <c r="K9626" s="137">
        <v>225665</v>
      </c>
      <c r="L9626" s="137">
        <v>1269</v>
      </c>
      <c r="M9626" s="137">
        <v>0</v>
      </c>
    </row>
    <row r="9627" spans="10:13" ht="14.4" hidden="1" x14ac:dyDescent="0.3">
      <c r="J9627" s="137">
        <v>20064.46</v>
      </c>
      <c r="K9627" s="137">
        <v>19775.689999999999</v>
      </c>
      <c r="L9627" s="137">
        <v>288.77</v>
      </c>
      <c r="M9627" s="137">
        <v>0</v>
      </c>
    </row>
    <row r="9628" spans="10:13" ht="14.4" hidden="1" x14ac:dyDescent="0.3">
      <c r="J9628" s="137">
        <v>5000</v>
      </c>
      <c r="K9628" s="137">
        <v>0</v>
      </c>
      <c r="L9628" s="137">
        <v>5000</v>
      </c>
      <c r="M9628" s="137">
        <v>0</v>
      </c>
    </row>
    <row r="9629" spans="10:13" ht="14.4" hidden="1" x14ac:dyDescent="0.3">
      <c r="J9629" s="137">
        <v>2485.0100000000002</v>
      </c>
      <c r="K9629" s="137">
        <v>2480.2199999999998</v>
      </c>
      <c r="L9629" s="137">
        <v>4.79</v>
      </c>
      <c r="M9629" s="137">
        <v>0</v>
      </c>
    </row>
    <row r="9630" spans="10:13" ht="14.4" hidden="1" x14ac:dyDescent="0.3">
      <c r="J9630" s="137">
        <v>7069.53</v>
      </c>
      <c r="K9630" s="137">
        <v>7069.53</v>
      </c>
      <c r="L9630" s="137">
        <v>0</v>
      </c>
      <c r="M9630" s="137">
        <v>0</v>
      </c>
    </row>
    <row r="9631" spans="10:13" ht="14.4" hidden="1" x14ac:dyDescent="0.3">
      <c r="J9631" s="137">
        <v>1283.48</v>
      </c>
      <c r="K9631" s="137">
        <v>1367.59</v>
      </c>
      <c r="L9631" s="137">
        <v>0</v>
      </c>
      <c r="M9631" s="137">
        <v>-84.11</v>
      </c>
    </row>
    <row r="9632" spans="10:13" ht="14.4" hidden="1" x14ac:dyDescent="0.3">
      <c r="J9632" s="137">
        <v>558.41</v>
      </c>
      <c r="K9632" s="137">
        <v>595</v>
      </c>
      <c r="L9632" s="137">
        <v>0</v>
      </c>
      <c r="M9632" s="137">
        <v>-36.590000000000003</v>
      </c>
    </row>
    <row r="9633" spans="10:13" ht="14.4" hidden="1" x14ac:dyDescent="0.3">
      <c r="J9633" s="137">
        <v>7212</v>
      </c>
      <c r="K9633" s="137">
        <v>2962</v>
      </c>
      <c r="L9633" s="137">
        <v>4250</v>
      </c>
      <c r="M9633" s="137">
        <v>0</v>
      </c>
    </row>
    <row r="9634" spans="10:13" ht="14.4" hidden="1" x14ac:dyDescent="0.3">
      <c r="J9634" s="137">
        <v>14419.65</v>
      </c>
      <c r="K9634" s="137">
        <v>13733</v>
      </c>
      <c r="L9634" s="137">
        <v>0</v>
      </c>
      <c r="M9634" s="137">
        <v>686.65</v>
      </c>
    </row>
    <row r="9635" spans="10:13" ht="14.4" hidden="1" x14ac:dyDescent="0.3">
      <c r="J9635" s="137">
        <v>50855.7</v>
      </c>
      <c r="K9635" s="137">
        <v>48434</v>
      </c>
      <c r="L9635" s="137">
        <v>0</v>
      </c>
      <c r="M9635" s="137">
        <v>2421.6999999999998</v>
      </c>
    </row>
    <row r="9636" spans="10:13" ht="14.4" hidden="1" x14ac:dyDescent="0.3">
      <c r="J9636" s="137">
        <v>57064.35</v>
      </c>
      <c r="K9636" s="137">
        <v>54347</v>
      </c>
      <c r="L9636" s="137">
        <v>0</v>
      </c>
      <c r="M9636" s="137">
        <v>2717.35</v>
      </c>
    </row>
    <row r="9637" spans="10:13" ht="14.4" hidden="1" x14ac:dyDescent="0.3">
      <c r="J9637" s="137">
        <v>1119</v>
      </c>
      <c r="K9637" s="137">
        <v>1119</v>
      </c>
      <c r="L9637" s="137">
        <v>0</v>
      </c>
      <c r="M9637" s="137">
        <v>0</v>
      </c>
    </row>
    <row r="9638" spans="10:13" ht="14.4" hidden="1" x14ac:dyDescent="0.3">
      <c r="J9638" s="137">
        <v>1941</v>
      </c>
      <c r="K9638" s="137">
        <v>1941</v>
      </c>
      <c r="L9638" s="137">
        <v>0</v>
      </c>
      <c r="M9638" s="137">
        <v>0</v>
      </c>
    </row>
    <row r="9639" spans="10:13" ht="14.4" hidden="1" x14ac:dyDescent="0.3">
      <c r="J9639" s="137">
        <v>951.64</v>
      </c>
      <c r="K9639" s="137">
        <v>1014</v>
      </c>
      <c r="L9639" s="137">
        <v>0</v>
      </c>
      <c r="M9639" s="137">
        <v>-62.36</v>
      </c>
    </row>
    <row r="9640" spans="10:13" ht="14.4" hidden="1" x14ac:dyDescent="0.3">
      <c r="J9640" s="137">
        <v>1129.95</v>
      </c>
      <c r="K9640" s="137">
        <v>1204</v>
      </c>
      <c r="L9640" s="137">
        <v>0</v>
      </c>
      <c r="M9640" s="137">
        <v>-74.05</v>
      </c>
    </row>
    <row r="9641" spans="10:13" ht="14.4" hidden="1" x14ac:dyDescent="0.3">
      <c r="J9641" s="137">
        <v>2815.5</v>
      </c>
      <c r="K9641" s="137">
        <v>3000</v>
      </c>
      <c r="L9641" s="137">
        <v>0</v>
      </c>
      <c r="M9641" s="137">
        <v>-184.5</v>
      </c>
    </row>
    <row r="9642" spans="10:13" ht="14.4" hidden="1" x14ac:dyDescent="0.3">
      <c r="J9642" s="137">
        <v>1494.09</v>
      </c>
      <c r="K9642" s="137">
        <v>1592</v>
      </c>
      <c r="L9642" s="137">
        <v>0</v>
      </c>
      <c r="M9642" s="137">
        <v>-97.91</v>
      </c>
    </row>
    <row r="9643" spans="10:13" ht="14.4" hidden="1" x14ac:dyDescent="0.3">
      <c r="J9643" s="137">
        <v>3128.96</v>
      </c>
      <c r="K9643" s="137">
        <v>3334</v>
      </c>
      <c r="L9643" s="137">
        <v>0</v>
      </c>
      <c r="M9643" s="137">
        <v>-205.04</v>
      </c>
    </row>
    <row r="9644" spans="10:13" ht="14.4" hidden="1" x14ac:dyDescent="0.3">
      <c r="J9644" s="137">
        <v>1649.88</v>
      </c>
      <c r="K9644" s="137">
        <v>1758</v>
      </c>
      <c r="L9644" s="137">
        <v>0</v>
      </c>
      <c r="M9644" s="137">
        <v>-108.12</v>
      </c>
    </row>
    <row r="9645" spans="10:13" ht="14.4" hidden="1" x14ac:dyDescent="0.3">
      <c r="J9645" s="137">
        <v>7592.46</v>
      </c>
      <c r="K9645" s="137">
        <v>8090</v>
      </c>
      <c r="L9645" s="137">
        <v>0</v>
      </c>
      <c r="M9645" s="137">
        <v>-497.54</v>
      </c>
    </row>
    <row r="9646" spans="10:13" ht="14.4" hidden="1" x14ac:dyDescent="0.3">
      <c r="J9646" s="137">
        <v>6569.5</v>
      </c>
      <c r="K9646" s="137">
        <v>7000</v>
      </c>
      <c r="L9646" s="137">
        <v>0</v>
      </c>
      <c r="M9646" s="137">
        <v>-430.5</v>
      </c>
    </row>
    <row r="9647" spans="10:13" ht="14.4" hidden="1" x14ac:dyDescent="0.3">
      <c r="J9647" s="137">
        <v>12654.73</v>
      </c>
      <c r="K9647" s="137">
        <v>13484</v>
      </c>
      <c r="L9647" s="137">
        <v>0</v>
      </c>
      <c r="M9647" s="137">
        <v>-829.27</v>
      </c>
    </row>
    <row r="9648" spans="10:13" ht="14.4" hidden="1" x14ac:dyDescent="0.3">
      <c r="J9648" s="137">
        <v>3510</v>
      </c>
      <c r="K9648" s="137">
        <v>0</v>
      </c>
      <c r="L9648" s="137">
        <v>3510</v>
      </c>
      <c r="M9648" s="137">
        <v>0</v>
      </c>
    </row>
    <row r="9649" spans="10:13" ht="14.4" hidden="1" x14ac:dyDescent="0.3">
      <c r="J9649" s="137">
        <v>4290</v>
      </c>
      <c r="K9649" s="137">
        <v>0</v>
      </c>
      <c r="L9649" s="137">
        <v>4290</v>
      </c>
      <c r="M9649" s="137">
        <v>0</v>
      </c>
    </row>
    <row r="9650" spans="10:13" ht="14.4" hidden="1" x14ac:dyDescent="0.3">
      <c r="J9650" s="137">
        <v>1881.12</v>
      </c>
      <c r="K9650" s="137">
        <v>0</v>
      </c>
      <c r="L9650" s="137">
        <v>1881.12</v>
      </c>
      <c r="M9650" s="137">
        <v>0</v>
      </c>
    </row>
    <row r="9651" spans="10:13" ht="14.4" hidden="1" x14ac:dyDescent="0.3">
      <c r="J9651" s="137">
        <v>35349.32</v>
      </c>
      <c r="K9651" s="137">
        <v>0</v>
      </c>
      <c r="L9651" s="137">
        <v>35349.32</v>
      </c>
      <c r="M9651" s="137">
        <v>0</v>
      </c>
    </row>
    <row r="9652" spans="10:13" ht="14.4" hidden="1" x14ac:dyDescent="0.3">
      <c r="J9652" s="137">
        <v>532.9</v>
      </c>
      <c r="K9652" s="137">
        <v>532.9</v>
      </c>
      <c r="L9652" s="137">
        <v>0</v>
      </c>
      <c r="M9652" s="137">
        <v>0</v>
      </c>
    </row>
    <row r="9653" spans="10:13" ht="14.4" hidden="1" x14ac:dyDescent="0.3">
      <c r="J9653" s="137">
        <v>8069.18</v>
      </c>
      <c r="K9653" s="137">
        <v>7471.46</v>
      </c>
      <c r="L9653" s="137">
        <v>0</v>
      </c>
      <c r="M9653" s="137">
        <v>597.72</v>
      </c>
    </row>
    <row r="9654" spans="10:13" ht="14.4" hidden="1" x14ac:dyDescent="0.3">
      <c r="J9654" s="137">
        <v>409.99</v>
      </c>
      <c r="K9654" s="137">
        <v>409.99</v>
      </c>
      <c r="L9654" s="137">
        <v>0</v>
      </c>
      <c r="M9654" s="137">
        <v>0</v>
      </c>
    </row>
    <row r="9655" spans="10:13" ht="14.4" hidden="1" x14ac:dyDescent="0.3">
      <c r="J9655" s="137">
        <v>1317.98</v>
      </c>
      <c r="K9655" s="137">
        <v>0</v>
      </c>
      <c r="L9655" s="137">
        <v>1198.27</v>
      </c>
      <c r="M9655" s="137">
        <v>119.71</v>
      </c>
    </row>
    <row r="9656" spans="10:13" ht="14.4" hidden="1" x14ac:dyDescent="0.3">
      <c r="J9656" s="137">
        <v>81718.75</v>
      </c>
      <c r="K9656" s="137">
        <v>26614</v>
      </c>
      <c r="L9656" s="137">
        <v>51213.38</v>
      </c>
      <c r="M9656" s="137">
        <v>3891.37</v>
      </c>
    </row>
    <row r="9657" spans="10:13" ht="14.4" hidden="1" x14ac:dyDescent="0.3">
      <c r="J9657" s="137">
        <v>11144.7</v>
      </c>
      <c r="K9657" s="137">
        <v>10614</v>
      </c>
      <c r="L9657" s="137">
        <v>0</v>
      </c>
      <c r="M9657" s="137">
        <v>530.70000000000005</v>
      </c>
    </row>
    <row r="9658" spans="10:13" ht="14.4" hidden="1" x14ac:dyDescent="0.3">
      <c r="J9658" s="137">
        <v>281367.45</v>
      </c>
      <c r="K9658" s="137">
        <v>267969</v>
      </c>
      <c r="L9658" s="137">
        <v>0</v>
      </c>
      <c r="M9658" s="137">
        <v>13398.45</v>
      </c>
    </row>
    <row r="9659" spans="10:13" ht="14.4" hidden="1" x14ac:dyDescent="0.3">
      <c r="J9659" s="137">
        <v>259125.26</v>
      </c>
      <c r="K9659" s="137">
        <v>164749</v>
      </c>
      <c r="L9659" s="137">
        <v>82036.960000000006</v>
      </c>
      <c r="M9659" s="137">
        <v>12339.3</v>
      </c>
    </row>
    <row r="9660" spans="10:13" ht="14.4" hidden="1" x14ac:dyDescent="0.3">
      <c r="J9660" s="137">
        <v>499.29</v>
      </c>
      <c r="K9660" s="137">
        <v>126.97</v>
      </c>
      <c r="L9660" s="137">
        <v>289.10000000000002</v>
      </c>
      <c r="M9660" s="137">
        <v>83.22</v>
      </c>
    </row>
    <row r="9661" spans="10:13" ht="14.4" hidden="1" x14ac:dyDescent="0.3">
      <c r="J9661" s="137">
        <v>202.11</v>
      </c>
      <c r="K9661" s="137">
        <v>202.11</v>
      </c>
      <c r="L9661" s="137">
        <v>0</v>
      </c>
      <c r="M9661" s="137">
        <v>0</v>
      </c>
    </row>
    <row r="9662" spans="10:13" ht="14.4" hidden="1" x14ac:dyDescent="0.3">
      <c r="J9662" s="137">
        <v>473.25</v>
      </c>
      <c r="K9662" s="137">
        <v>473.25</v>
      </c>
      <c r="L9662" s="137">
        <v>0</v>
      </c>
      <c r="M9662" s="137">
        <v>0</v>
      </c>
    </row>
    <row r="9663" spans="10:13" ht="14.4" hidden="1" x14ac:dyDescent="0.3">
      <c r="J9663" s="137">
        <v>785.59</v>
      </c>
      <c r="K9663" s="137">
        <v>0</v>
      </c>
      <c r="L9663" s="137">
        <v>785.59</v>
      </c>
      <c r="M9663" s="137">
        <v>0</v>
      </c>
    </row>
    <row r="9664" spans="10:13" ht="14.4" hidden="1" x14ac:dyDescent="0.3">
      <c r="J9664" s="137">
        <v>254.04</v>
      </c>
      <c r="K9664" s="137">
        <v>0</v>
      </c>
      <c r="L9664" s="137">
        <v>254.04</v>
      </c>
      <c r="M9664" s="137">
        <v>0</v>
      </c>
    </row>
    <row r="9665" spans="10:13" ht="14.4" hidden="1" x14ac:dyDescent="0.3">
      <c r="J9665" s="137">
        <v>3916.94</v>
      </c>
      <c r="K9665" s="137">
        <v>3916.94</v>
      </c>
      <c r="L9665" s="137">
        <v>0</v>
      </c>
      <c r="M9665" s="137">
        <v>0</v>
      </c>
    </row>
    <row r="9666" spans="10:13" ht="14.4" hidden="1" x14ac:dyDescent="0.3">
      <c r="J9666" s="137">
        <v>1734.07</v>
      </c>
      <c r="K9666" s="137">
        <v>1734.07</v>
      </c>
      <c r="L9666" s="137">
        <v>0</v>
      </c>
      <c r="M9666" s="137">
        <v>0</v>
      </c>
    </row>
    <row r="9667" spans="10:13" ht="14.4" hidden="1" x14ac:dyDescent="0.3">
      <c r="J9667" s="137">
        <v>488.79</v>
      </c>
      <c r="K9667" s="137">
        <v>450.5</v>
      </c>
      <c r="L9667" s="137">
        <v>0</v>
      </c>
      <c r="M9667" s="137">
        <v>38.29</v>
      </c>
    </row>
    <row r="9668" spans="10:13" ht="14.4" hidden="1" x14ac:dyDescent="0.3">
      <c r="J9668" s="137">
        <v>13403.66</v>
      </c>
      <c r="K9668" s="137">
        <v>14282</v>
      </c>
      <c r="L9668" s="137">
        <v>0</v>
      </c>
      <c r="M9668" s="137">
        <v>-878.34</v>
      </c>
    </row>
    <row r="9669" spans="10:13" ht="14.4" hidden="1" x14ac:dyDescent="0.3">
      <c r="J9669" s="137">
        <v>17903.759999999998</v>
      </c>
      <c r="K9669" s="137">
        <v>19077</v>
      </c>
      <c r="L9669" s="137">
        <v>0</v>
      </c>
      <c r="M9669" s="137">
        <v>-1173.24</v>
      </c>
    </row>
    <row r="9670" spans="10:13" ht="14.4" hidden="1" x14ac:dyDescent="0.3">
      <c r="J9670" s="137">
        <v>12031.57</v>
      </c>
      <c r="K9670" s="137">
        <v>12820</v>
      </c>
      <c r="L9670" s="137">
        <v>0</v>
      </c>
      <c r="M9670" s="137">
        <v>-788.43</v>
      </c>
    </row>
    <row r="9671" spans="10:13" ht="14.4" hidden="1" x14ac:dyDescent="0.3">
      <c r="J9671" s="137">
        <v>2815.5</v>
      </c>
      <c r="K9671" s="137">
        <v>3000</v>
      </c>
      <c r="L9671" s="137">
        <v>0</v>
      </c>
      <c r="M9671" s="137">
        <v>-184.5</v>
      </c>
    </row>
    <row r="9672" spans="10:13" ht="14.4" hidden="1" x14ac:dyDescent="0.3">
      <c r="J9672" s="137">
        <v>13856.01</v>
      </c>
      <c r="K9672" s="137">
        <v>14764</v>
      </c>
      <c r="L9672" s="137">
        <v>0</v>
      </c>
      <c r="M9672" s="137">
        <v>-907.99</v>
      </c>
    </row>
    <row r="9673" spans="10:13" ht="14.4" hidden="1" x14ac:dyDescent="0.3">
      <c r="J9673" s="137">
        <v>1503</v>
      </c>
      <c r="K9673" s="137">
        <v>1395</v>
      </c>
      <c r="L9673" s="137">
        <v>108</v>
      </c>
      <c r="M9673" s="137">
        <v>0</v>
      </c>
    </row>
    <row r="9674" spans="10:13" ht="14.4" hidden="1" x14ac:dyDescent="0.3">
      <c r="J9674" s="137">
        <v>5504.75</v>
      </c>
      <c r="K9674" s="137">
        <v>1249.8699999999999</v>
      </c>
      <c r="L9674" s="137">
        <v>4254.88</v>
      </c>
      <c r="M9674" s="137">
        <v>0</v>
      </c>
    </row>
    <row r="9675" spans="10:13" ht="14.4" hidden="1" x14ac:dyDescent="0.3">
      <c r="J9675" s="137">
        <v>61.08</v>
      </c>
      <c r="K9675" s="137">
        <v>0</v>
      </c>
      <c r="L9675" s="137">
        <v>61.08</v>
      </c>
      <c r="M9675" s="137">
        <v>0</v>
      </c>
    </row>
    <row r="9676" spans="10:13" ht="14.4" hidden="1" x14ac:dyDescent="0.3">
      <c r="J9676" s="137">
        <v>7814.5</v>
      </c>
      <c r="K9676" s="137">
        <v>7814.5</v>
      </c>
      <c r="L9676" s="137">
        <v>0</v>
      </c>
      <c r="M9676" s="137">
        <v>0</v>
      </c>
    </row>
    <row r="9677" spans="10:13" ht="14.4" hidden="1" x14ac:dyDescent="0.3">
      <c r="J9677" s="137">
        <v>1446</v>
      </c>
      <c r="K9677" s="137">
        <v>1446</v>
      </c>
      <c r="L9677" s="137">
        <v>0</v>
      </c>
      <c r="M9677" s="137">
        <v>0</v>
      </c>
    </row>
    <row r="9678" spans="10:13" ht="14.4" hidden="1" x14ac:dyDescent="0.3">
      <c r="J9678" s="137">
        <v>1446</v>
      </c>
      <c r="K9678" s="137">
        <v>1446</v>
      </c>
      <c r="L9678" s="137">
        <v>0</v>
      </c>
      <c r="M9678" s="137">
        <v>0</v>
      </c>
    </row>
    <row r="9679" spans="10:13" ht="14.4" hidden="1" x14ac:dyDescent="0.3">
      <c r="J9679" s="137">
        <v>4323.33</v>
      </c>
      <c r="K9679" s="137">
        <v>1000</v>
      </c>
      <c r="L9679" s="137">
        <v>3323.33</v>
      </c>
      <c r="M9679" s="137">
        <v>0</v>
      </c>
    </row>
    <row r="9680" spans="10:13" ht="14.4" hidden="1" x14ac:dyDescent="0.3">
      <c r="J9680" s="137">
        <v>5761.81</v>
      </c>
      <c r="K9680" s="137">
        <v>5750</v>
      </c>
      <c r="L9680" s="137">
        <v>11.81</v>
      </c>
      <c r="M9680" s="137">
        <v>0</v>
      </c>
    </row>
    <row r="9681" spans="10:13" ht="14.4" hidden="1" x14ac:dyDescent="0.3">
      <c r="J9681" s="137">
        <v>1776.5</v>
      </c>
      <c r="K9681" s="137">
        <v>1615</v>
      </c>
      <c r="L9681" s="137">
        <v>0</v>
      </c>
      <c r="M9681" s="137">
        <v>161.5</v>
      </c>
    </row>
    <row r="9682" spans="10:13" ht="14.4" hidden="1" x14ac:dyDescent="0.3">
      <c r="J9682" s="137">
        <v>29711.33</v>
      </c>
      <c r="K9682" s="137">
        <v>28296.5</v>
      </c>
      <c r="L9682" s="137">
        <v>0</v>
      </c>
      <c r="M9682" s="137">
        <v>1414.83</v>
      </c>
    </row>
    <row r="9683" spans="10:13" ht="14.4" hidden="1" x14ac:dyDescent="0.3">
      <c r="J9683" s="137">
        <v>8016.6</v>
      </c>
      <c r="K9683" s="137">
        <v>7634.86</v>
      </c>
      <c r="L9683" s="137">
        <v>0</v>
      </c>
      <c r="M9683" s="137">
        <v>381.74</v>
      </c>
    </row>
    <row r="9684" spans="10:13" ht="14.4" hidden="1" x14ac:dyDescent="0.3">
      <c r="J9684" s="137">
        <v>2754</v>
      </c>
      <c r="K9684" s="137">
        <v>2295</v>
      </c>
      <c r="L9684" s="137">
        <v>0</v>
      </c>
      <c r="M9684" s="137">
        <v>459</v>
      </c>
    </row>
    <row r="9685" spans="10:13" ht="14.4" hidden="1" x14ac:dyDescent="0.3">
      <c r="J9685" s="137">
        <v>30822</v>
      </c>
      <c r="K9685" s="137">
        <v>30822</v>
      </c>
      <c r="L9685" s="137">
        <v>0</v>
      </c>
      <c r="M9685" s="137">
        <v>0</v>
      </c>
    </row>
    <row r="9686" spans="10:13" ht="14.4" hidden="1" x14ac:dyDescent="0.3">
      <c r="J9686" s="137">
        <v>554.4</v>
      </c>
      <c r="K9686" s="137">
        <v>504</v>
      </c>
      <c r="L9686" s="137">
        <v>0</v>
      </c>
      <c r="M9686" s="137">
        <v>50.4</v>
      </c>
    </row>
    <row r="9687" spans="10:13" ht="14.4" hidden="1" x14ac:dyDescent="0.3">
      <c r="J9687" s="137">
        <v>277.2</v>
      </c>
      <c r="K9687" s="137">
        <v>252</v>
      </c>
      <c r="L9687" s="137">
        <v>0</v>
      </c>
      <c r="M9687" s="137">
        <v>25.2</v>
      </c>
    </row>
    <row r="9688" spans="10:13" ht="14.4" hidden="1" x14ac:dyDescent="0.3">
      <c r="J9688" s="137">
        <v>16929</v>
      </c>
      <c r="K9688" s="137">
        <v>16929</v>
      </c>
      <c r="L9688" s="137">
        <v>0</v>
      </c>
      <c r="M9688" s="137">
        <v>0</v>
      </c>
    </row>
    <row r="9689" spans="10:13" ht="14.4" hidden="1" x14ac:dyDescent="0.3">
      <c r="J9689" s="137">
        <v>16506</v>
      </c>
      <c r="K9689" s="137">
        <v>16506</v>
      </c>
      <c r="L9689" s="137">
        <v>0</v>
      </c>
      <c r="M9689" s="137">
        <v>0</v>
      </c>
    </row>
    <row r="9690" spans="10:13" ht="14.4" hidden="1" x14ac:dyDescent="0.3">
      <c r="J9690" s="137">
        <v>2654.5</v>
      </c>
      <c r="K9690" s="137">
        <v>2654.5</v>
      </c>
      <c r="L9690" s="137">
        <v>0</v>
      </c>
      <c r="M9690" s="137">
        <v>0</v>
      </c>
    </row>
    <row r="9691" spans="10:13" ht="14.4" hidden="1" x14ac:dyDescent="0.3">
      <c r="J9691" s="137">
        <v>3222</v>
      </c>
      <c r="K9691" s="137">
        <v>3168</v>
      </c>
      <c r="L9691" s="137">
        <v>54</v>
      </c>
      <c r="M9691" s="137">
        <v>0</v>
      </c>
    </row>
    <row r="9692" spans="10:13" ht="14.4" hidden="1" x14ac:dyDescent="0.3">
      <c r="J9692" s="137">
        <v>157467.46</v>
      </c>
      <c r="K9692" s="137">
        <v>40872</v>
      </c>
      <c r="L9692" s="137">
        <v>108320.73</v>
      </c>
      <c r="M9692" s="137">
        <v>8274.73</v>
      </c>
    </row>
    <row r="9693" spans="10:13" ht="14.4" hidden="1" x14ac:dyDescent="0.3">
      <c r="J9693" s="137">
        <v>68411.25</v>
      </c>
      <c r="K9693" s="137">
        <v>57190</v>
      </c>
      <c r="L9693" s="137">
        <v>8011.75</v>
      </c>
      <c r="M9693" s="137">
        <v>3209.5</v>
      </c>
    </row>
    <row r="9694" spans="10:13" ht="14.4" hidden="1" x14ac:dyDescent="0.3">
      <c r="J9694" s="137">
        <v>3703</v>
      </c>
      <c r="K9694" s="137">
        <v>3703</v>
      </c>
      <c r="L9694" s="137">
        <v>0</v>
      </c>
      <c r="M9694" s="137">
        <v>0</v>
      </c>
    </row>
    <row r="9695" spans="10:13" ht="14.4" hidden="1" x14ac:dyDescent="0.3">
      <c r="J9695" s="137">
        <v>54</v>
      </c>
      <c r="K9695" s="137">
        <v>54</v>
      </c>
      <c r="L9695" s="137">
        <v>0</v>
      </c>
      <c r="M9695" s="137">
        <v>0</v>
      </c>
    </row>
    <row r="9696" spans="10:13" ht="14.4" hidden="1" x14ac:dyDescent="0.3">
      <c r="J9696" s="137">
        <v>7307.87</v>
      </c>
      <c r="K9696" s="137">
        <v>7302.45</v>
      </c>
      <c r="L9696" s="137">
        <v>5.42</v>
      </c>
      <c r="M9696" s="137">
        <v>0</v>
      </c>
    </row>
    <row r="9697" spans="10:13" ht="14.4" hidden="1" x14ac:dyDescent="0.3">
      <c r="J9697" s="137">
        <v>6921.83</v>
      </c>
      <c r="K9697" s="137">
        <v>6753</v>
      </c>
      <c r="L9697" s="137">
        <v>168.83</v>
      </c>
      <c r="M9697" s="137">
        <v>0</v>
      </c>
    </row>
    <row r="9698" spans="10:13" ht="14.4" hidden="1" x14ac:dyDescent="0.3">
      <c r="J9698" s="137">
        <v>31893</v>
      </c>
      <c r="K9698" s="137">
        <v>31893</v>
      </c>
      <c r="L9698" s="137">
        <v>0</v>
      </c>
      <c r="M9698" s="137">
        <v>0</v>
      </c>
    </row>
    <row r="9699" spans="10:13" ht="14.4" hidden="1" x14ac:dyDescent="0.3">
      <c r="J9699" s="137">
        <v>48923.74</v>
      </c>
      <c r="K9699" s="137">
        <v>44450</v>
      </c>
      <c r="L9699" s="137">
        <v>27.74</v>
      </c>
      <c r="M9699" s="137">
        <v>4446</v>
      </c>
    </row>
    <row r="9700" spans="10:13" ht="14.4" hidden="1" x14ac:dyDescent="0.3">
      <c r="J9700" s="137">
        <v>13927.77</v>
      </c>
      <c r="K9700" s="137">
        <v>13927.77</v>
      </c>
      <c r="L9700" s="137">
        <v>0</v>
      </c>
      <c r="M9700" s="137">
        <v>0</v>
      </c>
    </row>
    <row r="9701" spans="10:13" ht="14.4" hidden="1" x14ac:dyDescent="0.3">
      <c r="J9701" s="137">
        <v>1366</v>
      </c>
      <c r="K9701" s="137">
        <v>1360</v>
      </c>
      <c r="L9701" s="137">
        <v>6</v>
      </c>
      <c r="M9701" s="137">
        <v>0</v>
      </c>
    </row>
    <row r="9702" spans="10:13" ht="14.4" hidden="1" x14ac:dyDescent="0.3">
      <c r="J9702" s="137">
        <v>32018.92</v>
      </c>
      <c r="K9702" s="137">
        <v>29288.36</v>
      </c>
      <c r="L9702" s="137">
        <v>1205.8499999999999</v>
      </c>
      <c r="M9702" s="137">
        <v>1524.71</v>
      </c>
    </row>
    <row r="9703" spans="10:13" ht="14.4" hidden="1" x14ac:dyDescent="0.3">
      <c r="J9703" s="137">
        <v>2764.06</v>
      </c>
      <c r="K9703" s="137">
        <v>2544</v>
      </c>
      <c r="L9703" s="137">
        <v>63.6</v>
      </c>
      <c r="M9703" s="137">
        <v>156.46</v>
      </c>
    </row>
    <row r="9704" spans="10:13" ht="14.4" hidden="1" x14ac:dyDescent="0.3">
      <c r="J9704" s="137">
        <v>329.74</v>
      </c>
      <c r="K9704" s="137">
        <v>329.74</v>
      </c>
      <c r="L9704" s="137">
        <v>0</v>
      </c>
      <c r="M9704" s="137">
        <v>0</v>
      </c>
    </row>
    <row r="9705" spans="10:13" ht="14.4" hidden="1" x14ac:dyDescent="0.3">
      <c r="J9705" s="137">
        <v>942.13</v>
      </c>
      <c r="K9705" s="137">
        <v>942.13</v>
      </c>
      <c r="L9705" s="137">
        <v>0</v>
      </c>
      <c r="M9705" s="137">
        <v>0</v>
      </c>
    </row>
    <row r="9706" spans="10:13" ht="14.4" hidden="1" x14ac:dyDescent="0.3">
      <c r="J9706" s="137">
        <v>282.64</v>
      </c>
      <c r="K9706" s="137">
        <v>282.64</v>
      </c>
      <c r="L9706" s="137">
        <v>0</v>
      </c>
      <c r="M9706" s="137">
        <v>0</v>
      </c>
    </row>
    <row r="9707" spans="10:13" ht="14.4" hidden="1" x14ac:dyDescent="0.3">
      <c r="J9707" s="137">
        <v>329.74</v>
      </c>
      <c r="K9707" s="137">
        <v>329.74</v>
      </c>
      <c r="L9707" s="137">
        <v>0</v>
      </c>
      <c r="M9707" s="137">
        <v>0</v>
      </c>
    </row>
    <row r="9708" spans="10:13" ht="14.4" hidden="1" x14ac:dyDescent="0.3">
      <c r="J9708" s="137">
        <v>7700</v>
      </c>
      <c r="K9708" s="137">
        <v>7000</v>
      </c>
      <c r="L9708" s="137">
        <v>0</v>
      </c>
      <c r="M9708" s="137">
        <v>700</v>
      </c>
    </row>
    <row r="9709" spans="10:13" ht="14.4" hidden="1" x14ac:dyDescent="0.3">
      <c r="J9709" s="137">
        <v>7700</v>
      </c>
      <c r="K9709" s="137">
        <v>7000</v>
      </c>
      <c r="L9709" s="137">
        <v>0</v>
      </c>
      <c r="M9709" s="137">
        <v>700</v>
      </c>
    </row>
    <row r="9710" spans="10:13" ht="14.4" hidden="1" x14ac:dyDescent="0.3">
      <c r="J9710" s="137">
        <v>20</v>
      </c>
      <c r="K9710" s="137">
        <v>16.72</v>
      </c>
      <c r="L9710" s="137">
        <v>3.28</v>
      </c>
      <c r="M9710" s="137">
        <v>0</v>
      </c>
    </row>
    <row r="9711" spans="10:13" ht="14.4" hidden="1" x14ac:dyDescent="0.3">
      <c r="J9711" s="137">
        <v>560.51</v>
      </c>
      <c r="K9711" s="137">
        <v>560.51</v>
      </c>
      <c r="L9711" s="137">
        <v>0</v>
      </c>
      <c r="M9711" s="137">
        <v>0</v>
      </c>
    </row>
    <row r="9712" spans="10:13" ht="14.4" hidden="1" x14ac:dyDescent="0.3">
      <c r="J9712" s="137">
        <v>18250.77</v>
      </c>
      <c r="K9712" s="137">
        <v>18250.77</v>
      </c>
      <c r="L9712" s="137">
        <v>0</v>
      </c>
      <c r="M9712" s="137">
        <v>0</v>
      </c>
    </row>
    <row r="9713" spans="10:13" ht="14.4" hidden="1" x14ac:dyDescent="0.3">
      <c r="J9713" s="137">
        <v>157.72</v>
      </c>
      <c r="K9713" s="137">
        <v>157.72</v>
      </c>
      <c r="L9713" s="137">
        <v>0</v>
      </c>
      <c r="M9713" s="137">
        <v>0</v>
      </c>
    </row>
    <row r="9714" spans="10:13" ht="14.4" hidden="1" x14ac:dyDescent="0.3">
      <c r="J9714" s="137">
        <v>1500</v>
      </c>
      <c r="K9714" s="137">
        <v>1500</v>
      </c>
      <c r="L9714" s="137">
        <v>0</v>
      </c>
      <c r="M9714" s="137">
        <v>0</v>
      </c>
    </row>
    <row r="9715" spans="10:13" ht="14.4" hidden="1" x14ac:dyDescent="0.3">
      <c r="J9715" s="137">
        <v>9750</v>
      </c>
      <c r="K9715" s="137">
        <v>9750</v>
      </c>
      <c r="L9715" s="137">
        <v>0</v>
      </c>
      <c r="M9715" s="137">
        <v>0</v>
      </c>
    </row>
    <row r="9716" spans="10:13" ht="14.4" hidden="1" x14ac:dyDescent="0.3">
      <c r="J9716" s="137">
        <v>3142.44</v>
      </c>
      <c r="K9716" s="137">
        <v>2618.6999999999998</v>
      </c>
      <c r="L9716" s="137">
        <v>0</v>
      </c>
      <c r="M9716" s="137">
        <v>523.74</v>
      </c>
    </row>
    <row r="9717" spans="10:13" ht="14.4" hidden="1" x14ac:dyDescent="0.3">
      <c r="J9717" s="137">
        <v>21000</v>
      </c>
      <c r="K9717" s="137">
        <v>20000</v>
      </c>
      <c r="L9717" s="137">
        <v>0</v>
      </c>
      <c r="M9717" s="137">
        <v>1000</v>
      </c>
    </row>
    <row r="9718" spans="10:13" ht="14.4" hidden="1" x14ac:dyDescent="0.3">
      <c r="J9718" s="137">
        <v>67702.64</v>
      </c>
      <c r="K9718" s="137">
        <v>64478.7</v>
      </c>
      <c r="L9718" s="137">
        <v>0</v>
      </c>
      <c r="M9718" s="137">
        <v>3223.94</v>
      </c>
    </row>
    <row r="9719" spans="10:13" ht="14.4" hidden="1" x14ac:dyDescent="0.3">
      <c r="J9719" s="137">
        <v>1429.76</v>
      </c>
      <c r="K9719" s="137">
        <v>1429.76</v>
      </c>
      <c r="L9719" s="137">
        <v>0</v>
      </c>
      <c r="M9719" s="137">
        <v>0</v>
      </c>
    </row>
    <row r="9720" spans="10:13" ht="14.4" hidden="1" x14ac:dyDescent="0.3">
      <c r="J9720" s="137">
        <v>1049.76</v>
      </c>
      <c r="K9720" s="137">
        <v>717.48</v>
      </c>
      <c r="L9720" s="137">
        <v>332.28</v>
      </c>
      <c r="M9720" s="137">
        <v>0</v>
      </c>
    </row>
    <row r="9721" spans="10:13" ht="14.4" hidden="1" x14ac:dyDescent="0.3">
      <c r="J9721" s="137">
        <v>651.88</v>
      </c>
      <c r="K9721" s="137">
        <v>0</v>
      </c>
      <c r="L9721" s="137">
        <v>0</v>
      </c>
      <c r="M9721" s="137">
        <v>651.88</v>
      </c>
    </row>
    <row r="9722" spans="10:13" ht="14.4" hidden="1" x14ac:dyDescent="0.3">
      <c r="J9722" s="137">
        <v>648</v>
      </c>
      <c r="K9722" s="137">
        <v>540</v>
      </c>
      <c r="L9722" s="137">
        <v>0</v>
      </c>
      <c r="M9722" s="137">
        <v>108</v>
      </c>
    </row>
    <row r="9723" spans="10:13" ht="14.4" hidden="1" x14ac:dyDescent="0.3">
      <c r="J9723" s="137">
        <v>3021.07</v>
      </c>
      <c r="K9723" s="137">
        <v>0</v>
      </c>
      <c r="L9723" s="137">
        <v>3021.07</v>
      </c>
      <c r="M9723" s="137">
        <v>0</v>
      </c>
    </row>
    <row r="9724" spans="10:13" ht="14.4" hidden="1" x14ac:dyDescent="0.3">
      <c r="J9724" s="137">
        <v>238030.77</v>
      </c>
      <c r="K9724" s="137">
        <v>237073.07</v>
      </c>
      <c r="L9724" s="137">
        <v>957.7</v>
      </c>
      <c r="M9724" s="137">
        <v>0</v>
      </c>
    </row>
    <row r="9725" spans="10:13" ht="14.4" hidden="1" x14ac:dyDescent="0.3">
      <c r="J9725" s="137">
        <v>125392</v>
      </c>
      <c r="K9725" s="137">
        <v>125327.8</v>
      </c>
      <c r="L9725" s="137">
        <v>64.2</v>
      </c>
      <c r="M9725" s="137">
        <v>0</v>
      </c>
    </row>
    <row r="9726" spans="10:13" ht="14.4" hidden="1" x14ac:dyDescent="0.3">
      <c r="J9726" s="137">
        <v>254</v>
      </c>
      <c r="K9726" s="137">
        <v>248</v>
      </c>
      <c r="L9726" s="137">
        <v>6</v>
      </c>
      <c r="M9726" s="137">
        <v>0</v>
      </c>
    </row>
    <row r="9727" spans="10:13" ht="14.4" hidden="1" x14ac:dyDescent="0.3">
      <c r="J9727" s="137">
        <v>15428.6</v>
      </c>
      <c r="K9727" s="137">
        <v>12860.29</v>
      </c>
      <c r="L9727" s="137">
        <v>0</v>
      </c>
      <c r="M9727" s="137">
        <v>2568.31</v>
      </c>
    </row>
    <row r="9728" spans="10:13" ht="14.4" hidden="1" x14ac:dyDescent="0.3">
      <c r="J9728" s="137">
        <v>14.7</v>
      </c>
      <c r="K9728" s="137">
        <v>14.7</v>
      </c>
      <c r="L9728" s="137">
        <v>0</v>
      </c>
      <c r="M9728" s="137">
        <v>0</v>
      </c>
    </row>
    <row r="9729" spans="10:13" ht="14.4" hidden="1" x14ac:dyDescent="0.3">
      <c r="J9729" s="137">
        <v>250.1</v>
      </c>
      <c r="K9729" s="137">
        <v>0</v>
      </c>
      <c r="L9729" s="137">
        <v>0</v>
      </c>
      <c r="M9729" s="137">
        <v>250.1</v>
      </c>
    </row>
    <row r="9730" spans="10:13" ht="14.4" hidden="1" x14ac:dyDescent="0.3">
      <c r="J9730" s="137">
        <v>698.39</v>
      </c>
      <c r="K9730" s="137">
        <v>0</v>
      </c>
      <c r="L9730" s="137">
        <v>0</v>
      </c>
      <c r="M9730" s="137">
        <v>698.39</v>
      </c>
    </row>
    <row r="9731" spans="10:13" ht="14.4" hidden="1" x14ac:dyDescent="0.3">
      <c r="J9731" s="137">
        <v>152.31</v>
      </c>
      <c r="K9731" s="137">
        <v>0</v>
      </c>
      <c r="L9731" s="137">
        <v>0</v>
      </c>
      <c r="M9731" s="137">
        <v>152.31</v>
      </c>
    </row>
    <row r="9732" spans="10:13" ht="14.4" hidden="1" x14ac:dyDescent="0.3">
      <c r="J9732" s="137">
        <v>2297.35</v>
      </c>
      <c r="K9732" s="137">
        <v>2296</v>
      </c>
      <c r="L9732" s="137">
        <v>1.35</v>
      </c>
      <c r="M9732" s="137">
        <v>0</v>
      </c>
    </row>
    <row r="9733" spans="10:13" ht="14.4" hidden="1" x14ac:dyDescent="0.3">
      <c r="J9733" s="137">
        <v>352.25</v>
      </c>
      <c r="K9733" s="137">
        <v>352.25</v>
      </c>
      <c r="L9733" s="137">
        <v>0</v>
      </c>
      <c r="M9733" s="137">
        <v>0</v>
      </c>
    </row>
    <row r="9734" spans="10:13" ht="14.4" hidden="1" x14ac:dyDescent="0.3">
      <c r="J9734" s="137">
        <v>1950</v>
      </c>
      <c r="K9734" s="137">
        <v>1950</v>
      </c>
      <c r="L9734" s="137">
        <v>0</v>
      </c>
      <c r="M9734" s="137">
        <v>0</v>
      </c>
    </row>
    <row r="9735" spans="10:13" ht="14.4" hidden="1" x14ac:dyDescent="0.3">
      <c r="J9735" s="137">
        <v>7692.54</v>
      </c>
      <c r="K9735" s="137">
        <v>7692.54</v>
      </c>
      <c r="L9735" s="137">
        <v>0</v>
      </c>
      <c r="M9735" s="137">
        <v>0</v>
      </c>
    </row>
    <row r="9736" spans="10:13" ht="14.4" hidden="1" x14ac:dyDescent="0.3">
      <c r="J9736" s="137">
        <v>77.42</v>
      </c>
      <c r="K9736" s="137">
        <v>77.42</v>
      </c>
      <c r="L9736" s="137">
        <v>0</v>
      </c>
      <c r="M9736" s="137">
        <v>0</v>
      </c>
    </row>
    <row r="9737" spans="10:13" ht="14.4" hidden="1" x14ac:dyDescent="0.3">
      <c r="J9737" s="137">
        <v>4953.6000000000004</v>
      </c>
      <c r="K9737" s="137">
        <v>4128</v>
      </c>
      <c r="L9737" s="137">
        <v>0</v>
      </c>
      <c r="M9737" s="137">
        <v>825.6</v>
      </c>
    </row>
    <row r="9738" spans="10:13" ht="14.4" hidden="1" x14ac:dyDescent="0.3">
      <c r="J9738" s="137">
        <v>4042.85</v>
      </c>
      <c r="K9738" s="137">
        <v>3273.63</v>
      </c>
      <c r="L9738" s="137">
        <v>769.22</v>
      </c>
      <c r="M9738" s="137">
        <v>0</v>
      </c>
    </row>
    <row r="9739" spans="10:13" ht="14.4" hidden="1" x14ac:dyDescent="0.3">
      <c r="J9739" s="137">
        <v>3583.83</v>
      </c>
      <c r="K9739" s="137">
        <v>1264.3</v>
      </c>
      <c r="L9739" s="137">
        <v>2319.5300000000002</v>
      </c>
      <c r="M9739" s="137">
        <v>0</v>
      </c>
    </row>
    <row r="9740" spans="10:13" ht="14.4" hidden="1" x14ac:dyDescent="0.3">
      <c r="J9740" s="137">
        <v>5200</v>
      </c>
      <c r="K9740" s="137">
        <v>5200</v>
      </c>
      <c r="L9740" s="137">
        <v>0</v>
      </c>
      <c r="M9740" s="137">
        <v>0</v>
      </c>
    </row>
    <row r="9741" spans="10:13" ht="14.4" hidden="1" x14ac:dyDescent="0.3">
      <c r="J9741" s="137">
        <v>4046</v>
      </c>
      <c r="K9741" s="137">
        <v>4046</v>
      </c>
      <c r="L9741" s="137">
        <v>0</v>
      </c>
      <c r="M9741" s="137">
        <v>0</v>
      </c>
    </row>
    <row r="9742" spans="10:13" ht="14.4" hidden="1" x14ac:dyDescent="0.3">
      <c r="J9742" s="137">
        <v>4118.93</v>
      </c>
      <c r="K9742" s="137">
        <v>3791</v>
      </c>
      <c r="L9742" s="137">
        <v>94.78</v>
      </c>
      <c r="M9742" s="137">
        <v>233.15</v>
      </c>
    </row>
    <row r="9743" spans="10:13" ht="14.4" hidden="1" x14ac:dyDescent="0.3">
      <c r="J9743" s="137">
        <v>2319.9699999999998</v>
      </c>
      <c r="K9743" s="137">
        <v>2472</v>
      </c>
      <c r="L9743" s="137">
        <v>0</v>
      </c>
      <c r="M9743" s="137">
        <v>-152.03</v>
      </c>
    </row>
    <row r="9744" spans="10:13" ht="14.4" hidden="1" x14ac:dyDescent="0.3">
      <c r="J9744" s="137">
        <v>1954.9</v>
      </c>
      <c r="K9744" s="137">
        <v>2083</v>
      </c>
      <c r="L9744" s="137">
        <v>0</v>
      </c>
      <c r="M9744" s="137">
        <v>-128.1</v>
      </c>
    </row>
    <row r="9745" spans="10:13" ht="14.4" hidden="1" x14ac:dyDescent="0.3">
      <c r="J9745" s="137">
        <v>3134.59</v>
      </c>
      <c r="K9745" s="137">
        <v>3340</v>
      </c>
      <c r="L9745" s="137">
        <v>0</v>
      </c>
      <c r="M9745" s="137">
        <v>-205.41</v>
      </c>
    </row>
    <row r="9746" spans="10:13" ht="14.4" hidden="1" x14ac:dyDescent="0.3">
      <c r="J9746" s="137">
        <v>1693.05</v>
      </c>
      <c r="K9746" s="137">
        <v>1804</v>
      </c>
      <c r="L9746" s="137">
        <v>0</v>
      </c>
      <c r="M9746" s="137">
        <v>-110.95</v>
      </c>
    </row>
    <row r="9747" spans="10:13" ht="14.4" hidden="1" x14ac:dyDescent="0.3">
      <c r="J9747" s="137">
        <v>2209.23</v>
      </c>
      <c r="K9747" s="137">
        <v>2354</v>
      </c>
      <c r="L9747" s="137">
        <v>0</v>
      </c>
      <c r="M9747" s="137">
        <v>-144.77000000000001</v>
      </c>
    </row>
    <row r="9748" spans="10:13" ht="14.4" hidden="1" x14ac:dyDescent="0.3">
      <c r="J9748" s="137">
        <v>1955.78</v>
      </c>
      <c r="K9748" s="137">
        <v>2083.94</v>
      </c>
      <c r="L9748" s="137">
        <v>0</v>
      </c>
      <c r="M9748" s="137">
        <v>-128.16</v>
      </c>
    </row>
    <row r="9749" spans="10:13" ht="14.4" hidden="1" x14ac:dyDescent="0.3">
      <c r="J9749" s="137">
        <v>5769.75</v>
      </c>
      <c r="K9749" s="137">
        <v>6147.84</v>
      </c>
      <c r="L9749" s="137">
        <v>0</v>
      </c>
      <c r="M9749" s="137">
        <v>-378.09</v>
      </c>
    </row>
    <row r="9750" spans="10:13" ht="14.4" hidden="1" x14ac:dyDescent="0.3">
      <c r="J9750" s="137">
        <v>8288.6299999999992</v>
      </c>
      <c r="K9750" s="137">
        <v>6521.54</v>
      </c>
      <c r="L9750" s="137">
        <v>1767.09</v>
      </c>
      <c r="M9750" s="137">
        <v>0</v>
      </c>
    </row>
    <row r="9751" spans="10:13" ht="14.4" hidden="1" x14ac:dyDescent="0.3">
      <c r="J9751" s="137">
        <v>131999.76999999999</v>
      </c>
      <c r="K9751" s="137">
        <v>131999.76999999999</v>
      </c>
      <c r="L9751" s="137">
        <v>0</v>
      </c>
      <c r="M9751" s="137">
        <v>0</v>
      </c>
    </row>
    <row r="9752" spans="10:13" ht="14.4" hidden="1" x14ac:dyDescent="0.3">
      <c r="J9752" s="137">
        <v>1234.8</v>
      </c>
      <c r="K9752" s="137">
        <v>1029</v>
      </c>
      <c r="L9752" s="137">
        <v>0</v>
      </c>
      <c r="M9752" s="137">
        <v>205.8</v>
      </c>
    </row>
    <row r="9753" spans="10:13" ht="14.4" hidden="1" x14ac:dyDescent="0.3">
      <c r="J9753" s="137">
        <v>8938.5499999999993</v>
      </c>
      <c r="K9753" s="137">
        <v>8586.81</v>
      </c>
      <c r="L9753" s="137">
        <v>351.74</v>
      </c>
      <c r="M9753" s="137">
        <v>0</v>
      </c>
    </row>
    <row r="9754" spans="10:13" ht="14.4" hidden="1" x14ac:dyDescent="0.3">
      <c r="J9754" s="137">
        <v>1210</v>
      </c>
      <c r="K9754" s="137">
        <v>0</v>
      </c>
      <c r="L9754" s="137">
        <v>0</v>
      </c>
      <c r="M9754" s="137">
        <v>110</v>
      </c>
    </row>
    <row r="9755" spans="10:13" ht="14.4" hidden="1" x14ac:dyDescent="0.3">
      <c r="J9755" s="137">
        <v>245.88</v>
      </c>
      <c r="K9755" s="137">
        <v>0</v>
      </c>
      <c r="L9755" s="137">
        <v>245.88</v>
      </c>
      <c r="M9755" s="137">
        <v>0</v>
      </c>
    </row>
    <row r="9756" spans="10:13" ht="14.4" hidden="1" x14ac:dyDescent="0.3">
      <c r="J9756" s="137">
        <v>49.74</v>
      </c>
      <c r="K9756" s="137">
        <v>49.55</v>
      </c>
      <c r="L9756" s="137">
        <v>0.19</v>
      </c>
      <c r="M9756" s="137">
        <v>0</v>
      </c>
    </row>
    <row r="9757" spans="10:13" ht="14.4" hidden="1" x14ac:dyDescent="0.3">
      <c r="J9757" s="137">
        <v>1048.8399999999999</v>
      </c>
      <c r="K9757" s="137">
        <v>1048.8399999999999</v>
      </c>
      <c r="L9757" s="137">
        <v>0</v>
      </c>
      <c r="M9757" s="137">
        <v>0</v>
      </c>
    </row>
    <row r="9758" spans="10:13" ht="14.4" hidden="1" x14ac:dyDescent="0.3">
      <c r="J9758" s="137">
        <v>3428.78</v>
      </c>
      <c r="K9758" s="137">
        <v>0</v>
      </c>
      <c r="L9758" s="137">
        <v>3428.78</v>
      </c>
      <c r="M9758" s="137">
        <v>0</v>
      </c>
    </row>
    <row r="9759" spans="10:13" ht="14.4" hidden="1" x14ac:dyDescent="0.3">
      <c r="J9759" s="137">
        <v>243.93</v>
      </c>
      <c r="K9759" s="137">
        <v>0</v>
      </c>
      <c r="L9759" s="137">
        <v>243.93</v>
      </c>
      <c r="M9759" s="137">
        <v>0</v>
      </c>
    </row>
    <row r="9760" spans="10:13" ht="14.4" hidden="1" x14ac:dyDescent="0.3">
      <c r="J9760" s="137">
        <v>748.73</v>
      </c>
      <c r="K9760" s="137">
        <v>0</v>
      </c>
      <c r="L9760" s="137">
        <v>748.73</v>
      </c>
      <c r="M9760" s="137">
        <v>0</v>
      </c>
    </row>
    <row r="9761" spans="10:13" ht="14.4" hidden="1" x14ac:dyDescent="0.3">
      <c r="J9761" s="137">
        <v>4352.87</v>
      </c>
      <c r="K9761" s="137">
        <v>0</v>
      </c>
      <c r="L9761" s="137">
        <v>4352.87</v>
      </c>
      <c r="M9761" s="137">
        <v>0</v>
      </c>
    </row>
    <row r="9762" spans="10:13" ht="14.4" hidden="1" x14ac:dyDescent="0.3">
      <c r="J9762" s="137">
        <v>10156.69</v>
      </c>
      <c r="K9762" s="137">
        <v>0</v>
      </c>
      <c r="L9762" s="137">
        <v>10156.69</v>
      </c>
      <c r="M9762" s="137">
        <v>0</v>
      </c>
    </row>
    <row r="9763" spans="10:13" ht="14.4" hidden="1" x14ac:dyDescent="0.3">
      <c r="J9763" s="137">
        <v>6896.19</v>
      </c>
      <c r="K9763" s="137">
        <v>6344</v>
      </c>
      <c r="L9763" s="137">
        <v>161.84</v>
      </c>
      <c r="M9763" s="137">
        <v>390.35</v>
      </c>
    </row>
    <row r="9764" spans="10:13" ht="14.4" hidden="1" x14ac:dyDescent="0.3">
      <c r="J9764" s="137">
        <v>1870</v>
      </c>
      <c r="K9764" s="137">
        <v>0</v>
      </c>
      <c r="L9764" s="137">
        <v>0</v>
      </c>
      <c r="M9764" s="137">
        <v>170</v>
      </c>
    </row>
    <row r="9765" spans="10:13" ht="14.4" hidden="1" x14ac:dyDescent="0.3">
      <c r="J9765" s="137">
        <v>869.5</v>
      </c>
      <c r="K9765" s="137">
        <v>869.5</v>
      </c>
      <c r="L9765" s="137">
        <v>0</v>
      </c>
      <c r="M9765" s="137">
        <v>0</v>
      </c>
    </row>
    <row r="9766" spans="10:13" ht="14.4" hidden="1" x14ac:dyDescent="0.3">
      <c r="J9766" s="137">
        <v>2750</v>
      </c>
      <c r="K9766" s="137">
        <v>0</v>
      </c>
      <c r="L9766" s="137">
        <v>0</v>
      </c>
      <c r="M9766" s="137">
        <v>0</v>
      </c>
    </row>
    <row r="9767" spans="10:13" ht="14.4" hidden="1" x14ac:dyDescent="0.3">
      <c r="J9767" s="137">
        <v>1590</v>
      </c>
      <c r="K9767" s="137">
        <v>1500</v>
      </c>
      <c r="L9767" s="137">
        <v>0</v>
      </c>
      <c r="M9767" s="137">
        <v>90</v>
      </c>
    </row>
    <row r="9768" spans="10:13" ht="14.4" hidden="1" x14ac:dyDescent="0.3">
      <c r="J9768" s="137">
        <v>530</v>
      </c>
      <c r="K9768" s="137">
        <v>530</v>
      </c>
      <c r="L9768" s="137">
        <v>0</v>
      </c>
      <c r="M9768" s="137">
        <v>0</v>
      </c>
    </row>
    <row r="9769" spans="10:13" ht="14.4" hidden="1" x14ac:dyDescent="0.3">
      <c r="J9769" s="137">
        <v>286.06</v>
      </c>
      <c r="K9769" s="137">
        <v>238.38</v>
      </c>
      <c r="L9769" s="137">
        <v>0</v>
      </c>
      <c r="M9769" s="137">
        <v>47.68</v>
      </c>
    </row>
    <row r="9770" spans="10:13" ht="14.4" hidden="1" x14ac:dyDescent="0.3">
      <c r="J9770" s="137">
        <v>1566</v>
      </c>
      <c r="K9770" s="137">
        <v>1305</v>
      </c>
      <c r="L9770" s="137">
        <v>0</v>
      </c>
      <c r="M9770" s="137">
        <v>261</v>
      </c>
    </row>
    <row r="9771" spans="10:13" ht="14.4" hidden="1" x14ac:dyDescent="0.3">
      <c r="J9771" s="137">
        <v>36106</v>
      </c>
      <c r="K9771" s="137">
        <v>36106</v>
      </c>
      <c r="L9771" s="137">
        <v>0</v>
      </c>
      <c r="M9771" s="137">
        <v>0</v>
      </c>
    </row>
    <row r="9772" spans="10:13" ht="14.4" hidden="1" x14ac:dyDescent="0.3">
      <c r="J9772" s="137">
        <v>39672</v>
      </c>
      <c r="K9772" s="137">
        <v>39672</v>
      </c>
      <c r="L9772" s="137">
        <v>0</v>
      </c>
      <c r="M9772" s="137">
        <v>0</v>
      </c>
    </row>
    <row r="9773" spans="10:13" ht="14.4" hidden="1" x14ac:dyDescent="0.3">
      <c r="J9773" s="137">
        <v>7121.6</v>
      </c>
      <c r="K9773" s="137">
        <v>7121.6</v>
      </c>
      <c r="L9773" s="137">
        <v>0</v>
      </c>
      <c r="M9773" s="137">
        <v>0</v>
      </c>
    </row>
    <row r="9774" spans="10:13" ht="14.4" hidden="1" x14ac:dyDescent="0.3">
      <c r="J9774" s="137">
        <v>5918.22</v>
      </c>
      <c r="K9774" s="137">
        <v>5918.22</v>
      </c>
      <c r="L9774" s="137">
        <v>0</v>
      </c>
      <c r="M9774" s="137">
        <v>0</v>
      </c>
    </row>
    <row r="9775" spans="10:13" ht="14.4" hidden="1" x14ac:dyDescent="0.3">
      <c r="J9775" s="137">
        <v>3616.27</v>
      </c>
      <c r="K9775" s="137">
        <v>3465.8</v>
      </c>
      <c r="L9775" s="137">
        <v>150.47</v>
      </c>
      <c r="M9775" s="137">
        <v>0</v>
      </c>
    </row>
    <row r="9776" spans="10:13" ht="14.4" hidden="1" x14ac:dyDescent="0.3">
      <c r="J9776" s="137">
        <v>9038</v>
      </c>
      <c r="K9776" s="137">
        <v>7038</v>
      </c>
      <c r="L9776" s="137">
        <v>2000</v>
      </c>
      <c r="M9776" s="137">
        <v>0</v>
      </c>
    </row>
    <row r="9777" spans="10:13" ht="14.4" hidden="1" x14ac:dyDescent="0.3">
      <c r="J9777" s="137">
        <v>60.55</v>
      </c>
      <c r="K9777" s="137">
        <v>57.39</v>
      </c>
      <c r="L9777" s="137">
        <v>0</v>
      </c>
      <c r="M9777" s="137">
        <v>3.16</v>
      </c>
    </row>
    <row r="9778" spans="10:13" ht="14.4" hidden="1" x14ac:dyDescent="0.3">
      <c r="J9778" s="137">
        <v>133.59</v>
      </c>
      <c r="K9778" s="137">
        <v>34.42</v>
      </c>
      <c r="L9778" s="137">
        <v>99.17</v>
      </c>
      <c r="M9778" s="137">
        <v>0</v>
      </c>
    </row>
    <row r="9779" spans="10:13" ht="14.4" hidden="1" x14ac:dyDescent="0.3">
      <c r="J9779" s="137">
        <v>2304</v>
      </c>
      <c r="K9779" s="137">
        <v>2304</v>
      </c>
      <c r="L9779" s="137">
        <v>0</v>
      </c>
      <c r="M9779" s="137">
        <v>0</v>
      </c>
    </row>
    <row r="9780" spans="10:13" ht="14.4" hidden="1" x14ac:dyDescent="0.3">
      <c r="J9780" s="137">
        <v>476</v>
      </c>
      <c r="K9780" s="137">
        <v>383.87</v>
      </c>
      <c r="L9780" s="137">
        <v>0</v>
      </c>
      <c r="M9780" s="137">
        <v>92.13</v>
      </c>
    </row>
    <row r="9781" spans="10:13" ht="14.4" hidden="1" x14ac:dyDescent="0.3">
      <c r="J9781" s="137">
        <v>800</v>
      </c>
      <c r="K9781" s="137">
        <v>800</v>
      </c>
      <c r="L9781" s="137">
        <v>0</v>
      </c>
      <c r="M9781" s="137">
        <v>0</v>
      </c>
    </row>
    <row r="9782" spans="10:13" ht="14.4" hidden="1" x14ac:dyDescent="0.3">
      <c r="J9782" s="137">
        <v>5950</v>
      </c>
      <c r="K9782" s="137">
        <v>5950</v>
      </c>
      <c r="L9782" s="137">
        <v>0</v>
      </c>
      <c r="M9782" s="137">
        <v>0</v>
      </c>
    </row>
    <row r="9783" spans="10:13" ht="14.4" hidden="1" x14ac:dyDescent="0.3">
      <c r="J9783" s="137">
        <v>1824</v>
      </c>
      <c r="K9783" s="137">
        <v>1520</v>
      </c>
      <c r="L9783" s="137">
        <v>0</v>
      </c>
      <c r="M9783" s="137">
        <v>304</v>
      </c>
    </row>
    <row r="9784" spans="10:13" ht="14.4" hidden="1" x14ac:dyDescent="0.3">
      <c r="J9784" s="137">
        <v>2179</v>
      </c>
      <c r="K9784" s="137">
        <v>2179</v>
      </c>
      <c r="L9784" s="137">
        <v>0</v>
      </c>
      <c r="M9784" s="137">
        <v>0</v>
      </c>
    </row>
    <row r="9785" spans="10:13" ht="14.4" hidden="1" x14ac:dyDescent="0.3">
      <c r="J9785" s="137">
        <v>727.91</v>
      </c>
      <c r="K9785" s="137">
        <v>0</v>
      </c>
      <c r="L9785" s="137">
        <v>0</v>
      </c>
      <c r="M9785" s="137">
        <v>727.91</v>
      </c>
    </row>
    <row r="9786" spans="10:13" ht="14.4" hidden="1" x14ac:dyDescent="0.3">
      <c r="J9786" s="137">
        <v>115.5</v>
      </c>
      <c r="K9786" s="137">
        <v>0</v>
      </c>
      <c r="L9786" s="137">
        <v>0</v>
      </c>
      <c r="M9786" s="137">
        <v>115.5</v>
      </c>
    </row>
    <row r="9787" spans="10:13" ht="14.4" hidden="1" x14ac:dyDescent="0.3">
      <c r="J9787" s="137">
        <v>281.83</v>
      </c>
      <c r="K9787" s="137">
        <v>111.11</v>
      </c>
      <c r="L9787" s="137">
        <v>170.72</v>
      </c>
      <c r="M9787" s="137">
        <v>0</v>
      </c>
    </row>
    <row r="9788" spans="10:13" ht="14.4" hidden="1" x14ac:dyDescent="0.3">
      <c r="J9788" s="137">
        <v>299</v>
      </c>
      <c r="K9788" s="137">
        <v>299</v>
      </c>
      <c r="L9788" s="137">
        <v>0</v>
      </c>
      <c r="M9788" s="137">
        <v>0</v>
      </c>
    </row>
    <row r="9789" spans="10:13" ht="14.4" hidden="1" x14ac:dyDescent="0.3">
      <c r="J9789" s="137">
        <v>2784.51</v>
      </c>
      <c r="K9789" s="137">
        <v>2560</v>
      </c>
      <c r="L9789" s="137">
        <v>66.900000000000006</v>
      </c>
      <c r="M9789" s="137">
        <v>157.61000000000001</v>
      </c>
    </row>
    <row r="9790" spans="10:13" ht="14.4" hidden="1" x14ac:dyDescent="0.3">
      <c r="J9790" s="137">
        <v>85814.1</v>
      </c>
      <c r="K9790" s="137">
        <v>85814.1</v>
      </c>
      <c r="L9790" s="137">
        <v>0</v>
      </c>
      <c r="M9790" s="137">
        <v>0</v>
      </c>
    </row>
    <row r="9791" spans="10:13" ht="14.4" hidden="1" x14ac:dyDescent="0.3">
      <c r="J9791" s="137">
        <v>9736.2000000000007</v>
      </c>
      <c r="K9791" s="137">
        <v>9736.2000000000007</v>
      </c>
      <c r="L9791" s="137">
        <v>0</v>
      </c>
      <c r="M9791" s="137">
        <v>0</v>
      </c>
    </row>
    <row r="9792" spans="10:13" ht="14.4" hidden="1" x14ac:dyDescent="0.3">
      <c r="J9792" s="137">
        <v>12104.1</v>
      </c>
      <c r="K9792" s="137">
        <v>12104.1</v>
      </c>
      <c r="L9792" s="137">
        <v>0</v>
      </c>
      <c r="M9792" s="137">
        <v>0</v>
      </c>
    </row>
    <row r="9793" spans="10:13" ht="14.4" hidden="1" x14ac:dyDescent="0.3">
      <c r="J9793" s="137">
        <v>59544.9</v>
      </c>
      <c r="K9793" s="137">
        <v>59544.9</v>
      </c>
      <c r="L9793" s="137">
        <v>0</v>
      </c>
      <c r="M9793" s="137">
        <v>0</v>
      </c>
    </row>
    <row r="9794" spans="10:13" ht="14.4" hidden="1" x14ac:dyDescent="0.3">
      <c r="J9794" s="137">
        <v>83927.1</v>
      </c>
      <c r="K9794" s="137">
        <v>63944.1</v>
      </c>
      <c r="L9794" s="137">
        <v>19983</v>
      </c>
      <c r="M9794" s="137">
        <v>0</v>
      </c>
    </row>
    <row r="9795" spans="10:13" ht="14.4" hidden="1" x14ac:dyDescent="0.3">
      <c r="J9795" s="137">
        <v>10107</v>
      </c>
      <c r="K9795" s="137">
        <v>10107</v>
      </c>
      <c r="L9795" s="137">
        <v>0</v>
      </c>
      <c r="M9795" s="137">
        <v>0</v>
      </c>
    </row>
    <row r="9796" spans="10:13" ht="14.4" hidden="1" x14ac:dyDescent="0.3">
      <c r="J9796" s="137">
        <v>19414.72</v>
      </c>
      <c r="K9796" s="137">
        <v>19390</v>
      </c>
      <c r="L9796" s="137">
        <v>24.72</v>
      </c>
      <c r="M9796" s="137">
        <v>0</v>
      </c>
    </row>
    <row r="9797" spans="10:13" ht="14.4" hidden="1" x14ac:dyDescent="0.3">
      <c r="J9797" s="137">
        <v>98</v>
      </c>
      <c r="K9797" s="137">
        <v>98</v>
      </c>
      <c r="L9797" s="137">
        <v>0</v>
      </c>
      <c r="M9797" s="137">
        <v>0</v>
      </c>
    </row>
    <row r="9798" spans="10:13" ht="14.4" hidden="1" x14ac:dyDescent="0.3">
      <c r="J9798" s="137">
        <v>808</v>
      </c>
      <c r="K9798" s="137">
        <v>808</v>
      </c>
      <c r="L9798" s="137">
        <v>0</v>
      </c>
      <c r="M9798" s="137">
        <v>0</v>
      </c>
    </row>
    <row r="9799" spans="10:13" ht="14.4" hidden="1" x14ac:dyDescent="0.3">
      <c r="J9799" s="137">
        <v>919.83</v>
      </c>
      <c r="K9799" s="137">
        <v>919.83</v>
      </c>
      <c r="L9799" s="137">
        <v>0</v>
      </c>
      <c r="M9799" s="137">
        <v>0</v>
      </c>
    </row>
    <row r="9800" spans="10:13" ht="14.4" hidden="1" x14ac:dyDescent="0.3">
      <c r="J9800" s="137">
        <v>480.75</v>
      </c>
      <c r="K9800" s="137">
        <v>480.75</v>
      </c>
      <c r="L9800" s="137">
        <v>0</v>
      </c>
      <c r="M9800" s="137">
        <v>0</v>
      </c>
    </row>
    <row r="9801" spans="10:13" ht="14.4" hidden="1" x14ac:dyDescent="0.3">
      <c r="J9801" s="137">
        <v>90</v>
      </c>
      <c r="K9801" s="137">
        <v>0</v>
      </c>
      <c r="L9801" s="137">
        <v>75</v>
      </c>
      <c r="M9801" s="137">
        <v>15</v>
      </c>
    </row>
    <row r="9802" spans="10:13" ht="14.4" hidden="1" x14ac:dyDescent="0.3">
      <c r="J9802" s="137">
        <v>493.38</v>
      </c>
      <c r="K9802" s="137">
        <v>493.38</v>
      </c>
      <c r="L9802" s="137">
        <v>0</v>
      </c>
      <c r="M9802" s="137">
        <v>0</v>
      </c>
    </row>
    <row r="9803" spans="10:13" ht="14.4" hidden="1" x14ac:dyDescent="0.3">
      <c r="J9803" s="137">
        <v>3031.88</v>
      </c>
      <c r="K9803" s="137">
        <v>2887.5</v>
      </c>
      <c r="L9803" s="137">
        <v>0</v>
      </c>
      <c r="M9803" s="137">
        <v>144.38</v>
      </c>
    </row>
    <row r="9804" spans="10:13" ht="14.4" hidden="1" x14ac:dyDescent="0.3">
      <c r="J9804" s="137">
        <v>10255.35</v>
      </c>
      <c r="K9804" s="137">
        <v>9767</v>
      </c>
      <c r="L9804" s="137">
        <v>0</v>
      </c>
      <c r="M9804" s="137">
        <v>488.35</v>
      </c>
    </row>
    <row r="9805" spans="10:13" ht="14.4" hidden="1" x14ac:dyDescent="0.3">
      <c r="J9805" s="137">
        <v>144507.29999999999</v>
      </c>
      <c r="K9805" s="137">
        <v>130026</v>
      </c>
      <c r="L9805" s="137">
        <v>7600</v>
      </c>
      <c r="M9805" s="137">
        <v>6881.3</v>
      </c>
    </row>
    <row r="9806" spans="10:13" ht="14.4" hidden="1" x14ac:dyDescent="0.3">
      <c r="J9806" s="137">
        <v>173291.4</v>
      </c>
      <c r="K9806" s="137">
        <v>173201.4</v>
      </c>
      <c r="L9806" s="137">
        <v>90</v>
      </c>
      <c r="M9806" s="137">
        <v>0</v>
      </c>
    </row>
    <row r="9807" spans="10:13" ht="14.4" hidden="1" x14ac:dyDescent="0.3">
      <c r="J9807" s="137">
        <v>2120</v>
      </c>
      <c r="K9807" s="137">
        <v>2000</v>
      </c>
      <c r="L9807" s="137">
        <v>0</v>
      </c>
      <c r="M9807" s="137">
        <v>120</v>
      </c>
    </row>
    <row r="9808" spans="10:13" ht="14.4" hidden="1" x14ac:dyDescent="0.3">
      <c r="J9808" s="137">
        <v>553.5</v>
      </c>
      <c r="K9808" s="137">
        <v>397.5</v>
      </c>
      <c r="L9808" s="137">
        <v>63.75</v>
      </c>
      <c r="M9808" s="137">
        <v>92.25</v>
      </c>
    </row>
    <row r="9809" spans="10:13" ht="14.4" hidden="1" x14ac:dyDescent="0.3">
      <c r="J9809" s="137">
        <v>2513.5</v>
      </c>
      <c r="K9809" s="137">
        <v>2289</v>
      </c>
      <c r="L9809" s="137">
        <v>82.22999999999999</v>
      </c>
      <c r="M9809" s="137">
        <v>142.27000000000001</v>
      </c>
    </row>
    <row r="9810" spans="10:13" ht="14.4" hidden="1" x14ac:dyDescent="0.3">
      <c r="J9810" s="137">
        <v>550.73</v>
      </c>
      <c r="K9810" s="137">
        <v>550.73</v>
      </c>
      <c r="L9810" s="137">
        <v>0</v>
      </c>
      <c r="M9810" s="137">
        <v>0</v>
      </c>
    </row>
    <row r="9811" spans="10:13" ht="14.4" hidden="1" x14ac:dyDescent="0.3">
      <c r="J9811" s="137">
        <v>1573.5</v>
      </c>
      <c r="K9811" s="137">
        <v>1573.5</v>
      </c>
      <c r="L9811" s="137">
        <v>0</v>
      </c>
      <c r="M9811" s="137">
        <v>0</v>
      </c>
    </row>
    <row r="9812" spans="10:13" ht="14.4" hidden="1" x14ac:dyDescent="0.3">
      <c r="J9812" s="137">
        <v>550.73</v>
      </c>
      <c r="K9812" s="137">
        <v>550.73</v>
      </c>
      <c r="L9812" s="137">
        <v>0</v>
      </c>
      <c r="M9812" s="137">
        <v>0</v>
      </c>
    </row>
    <row r="9813" spans="10:13" ht="14.4" hidden="1" x14ac:dyDescent="0.3">
      <c r="J9813" s="137">
        <v>849.59</v>
      </c>
      <c r="K9813" s="137">
        <v>849.59</v>
      </c>
      <c r="L9813" s="137">
        <v>0</v>
      </c>
      <c r="M9813" s="137">
        <v>0</v>
      </c>
    </row>
    <row r="9814" spans="10:13" ht="14.4" hidden="1" x14ac:dyDescent="0.3">
      <c r="J9814" s="137">
        <v>769.09</v>
      </c>
      <c r="K9814" s="137">
        <v>640.91</v>
      </c>
      <c r="L9814" s="137">
        <v>0</v>
      </c>
      <c r="M9814" s="137">
        <v>128.18</v>
      </c>
    </row>
    <row r="9815" spans="10:13" ht="14.4" hidden="1" x14ac:dyDescent="0.3">
      <c r="J9815" s="137">
        <v>46925</v>
      </c>
      <c r="K9815" s="137">
        <v>50000</v>
      </c>
      <c r="L9815" s="137">
        <v>0</v>
      </c>
      <c r="M9815" s="137">
        <v>-3075</v>
      </c>
    </row>
    <row r="9816" spans="10:13" ht="14.4" hidden="1" x14ac:dyDescent="0.3">
      <c r="J9816" s="137">
        <v>3100.8</v>
      </c>
      <c r="K9816" s="137">
        <v>3304</v>
      </c>
      <c r="L9816" s="137">
        <v>0</v>
      </c>
      <c r="M9816" s="137">
        <v>-203.2</v>
      </c>
    </row>
    <row r="9817" spans="10:13" ht="14.4" hidden="1" x14ac:dyDescent="0.3">
      <c r="J9817" s="137">
        <v>18107.009999999998</v>
      </c>
      <c r="K9817" s="137">
        <v>13450.42</v>
      </c>
      <c r="L9817" s="137">
        <v>0</v>
      </c>
      <c r="M9817" s="137">
        <v>4656.59</v>
      </c>
    </row>
    <row r="9818" spans="10:13" ht="14.4" hidden="1" x14ac:dyDescent="0.3">
      <c r="J9818" s="137">
        <v>2400</v>
      </c>
      <c r="K9818" s="137">
        <v>2000</v>
      </c>
      <c r="L9818" s="137">
        <v>0</v>
      </c>
      <c r="M9818" s="137">
        <v>400</v>
      </c>
    </row>
    <row r="9819" spans="10:13" ht="14.4" hidden="1" x14ac:dyDescent="0.3">
      <c r="J9819" s="137">
        <v>9494.84</v>
      </c>
      <c r="K9819" s="137">
        <v>6018</v>
      </c>
      <c r="L9819" s="137">
        <v>1894.37</v>
      </c>
      <c r="M9819" s="137">
        <v>1582.47</v>
      </c>
    </row>
    <row r="9820" spans="10:13" ht="14.4" hidden="1" x14ac:dyDescent="0.3">
      <c r="J9820" s="137">
        <v>7750</v>
      </c>
      <c r="K9820" s="137">
        <v>7750</v>
      </c>
      <c r="L9820" s="137">
        <v>0</v>
      </c>
      <c r="M9820" s="137">
        <v>0</v>
      </c>
    </row>
    <row r="9821" spans="10:13" ht="14.4" hidden="1" x14ac:dyDescent="0.3">
      <c r="J9821" s="137">
        <v>982.5</v>
      </c>
      <c r="K9821" s="137">
        <v>982.5</v>
      </c>
      <c r="L9821" s="137">
        <v>0</v>
      </c>
      <c r="M9821" s="137">
        <v>0</v>
      </c>
    </row>
    <row r="9822" spans="10:13" ht="14.4" hidden="1" x14ac:dyDescent="0.3">
      <c r="J9822" s="137">
        <v>750</v>
      </c>
      <c r="K9822" s="137">
        <v>750</v>
      </c>
      <c r="L9822" s="137">
        <v>0</v>
      </c>
      <c r="M9822" s="137">
        <v>0</v>
      </c>
    </row>
    <row r="9823" spans="10:13" ht="14.4" hidden="1" x14ac:dyDescent="0.3">
      <c r="J9823" s="137">
        <v>322.22000000000003</v>
      </c>
      <c r="K9823" s="137">
        <v>343.33</v>
      </c>
      <c r="L9823" s="137">
        <v>0</v>
      </c>
      <c r="M9823" s="137">
        <v>-21.11</v>
      </c>
    </row>
    <row r="9824" spans="10:13" ht="14.4" hidden="1" x14ac:dyDescent="0.3">
      <c r="J9824" s="137">
        <v>6339.75</v>
      </c>
      <c r="K9824" s="137">
        <v>6755.19</v>
      </c>
      <c r="L9824" s="137">
        <v>0</v>
      </c>
      <c r="M9824" s="137">
        <v>-415.44</v>
      </c>
    </row>
    <row r="9825" spans="10:13" ht="14.4" hidden="1" x14ac:dyDescent="0.3">
      <c r="J9825" s="137">
        <v>238.8</v>
      </c>
      <c r="K9825" s="137">
        <v>238.8</v>
      </c>
      <c r="L9825" s="137">
        <v>0</v>
      </c>
      <c r="M9825" s="137">
        <v>0</v>
      </c>
    </row>
    <row r="9826" spans="10:13" ht="14.4" hidden="1" x14ac:dyDescent="0.3">
      <c r="J9826" s="137">
        <v>4922.8100000000004</v>
      </c>
      <c r="K9826" s="137">
        <v>4922.8100000000004</v>
      </c>
      <c r="L9826" s="137">
        <v>0</v>
      </c>
      <c r="M9826" s="137">
        <v>0</v>
      </c>
    </row>
    <row r="9827" spans="10:13" ht="14.4" hidden="1" x14ac:dyDescent="0.3">
      <c r="J9827" s="137">
        <v>1077.97</v>
      </c>
      <c r="K9827" s="137">
        <v>0</v>
      </c>
      <c r="L9827" s="137">
        <v>1077.97</v>
      </c>
      <c r="M9827" s="137">
        <v>0</v>
      </c>
    </row>
    <row r="9828" spans="10:13" ht="14.4" hidden="1" x14ac:dyDescent="0.3">
      <c r="J9828" s="137">
        <v>2801.42</v>
      </c>
      <c r="K9828" s="137">
        <v>2985</v>
      </c>
      <c r="L9828" s="137">
        <v>0</v>
      </c>
      <c r="M9828" s="137">
        <v>-183.58</v>
      </c>
    </row>
    <row r="9829" spans="10:13" ht="14.4" hidden="1" x14ac:dyDescent="0.3">
      <c r="J9829" s="137">
        <v>3976.11</v>
      </c>
      <c r="K9829" s="137">
        <v>4236.66</v>
      </c>
      <c r="L9829" s="137">
        <v>0</v>
      </c>
      <c r="M9829" s="137">
        <v>-260.55</v>
      </c>
    </row>
    <row r="9830" spans="10:13" ht="14.4" hidden="1" x14ac:dyDescent="0.3">
      <c r="J9830" s="137">
        <v>611.17999999999995</v>
      </c>
      <c r="K9830" s="137">
        <v>651.23</v>
      </c>
      <c r="L9830" s="137">
        <v>0</v>
      </c>
      <c r="M9830" s="137">
        <v>-40.049999999999997</v>
      </c>
    </row>
    <row r="9831" spans="10:13" ht="14.4" hidden="1" x14ac:dyDescent="0.3">
      <c r="J9831" s="137">
        <v>561.07000000000005</v>
      </c>
      <c r="K9831" s="137">
        <v>597.84</v>
      </c>
      <c r="L9831" s="137">
        <v>0</v>
      </c>
      <c r="M9831" s="137">
        <v>-36.770000000000003</v>
      </c>
    </row>
    <row r="9832" spans="10:13" ht="14.4" hidden="1" x14ac:dyDescent="0.3">
      <c r="J9832" s="137">
        <v>44.59</v>
      </c>
      <c r="K9832" s="137">
        <v>27.1</v>
      </c>
      <c r="L9832" s="137">
        <v>17.489999999999998</v>
      </c>
      <c r="M9832" s="137">
        <v>0</v>
      </c>
    </row>
    <row r="9833" spans="10:13" ht="14.4" hidden="1" x14ac:dyDescent="0.3">
      <c r="J9833" s="137">
        <v>6.17</v>
      </c>
      <c r="K9833" s="137">
        <v>6.17</v>
      </c>
      <c r="L9833" s="137">
        <v>0</v>
      </c>
      <c r="M9833" s="137">
        <v>0</v>
      </c>
    </row>
    <row r="9834" spans="10:13" ht="14.4" hidden="1" x14ac:dyDescent="0.3">
      <c r="J9834" s="137">
        <v>13.07</v>
      </c>
      <c r="K9834" s="137">
        <v>13.07</v>
      </c>
      <c r="L9834" s="137">
        <v>0</v>
      </c>
      <c r="M9834" s="137">
        <v>0</v>
      </c>
    </row>
    <row r="9835" spans="10:13" ht="14.4" hidden="1" x14ac:dyDescent="0.3">
      <c r="J9835" s="137">
        <v>13.07</v>
      </c>
      <c r="K9835" s="137">
        <v>13.07</v>
      </c>
      <c r="L9835" s="137">
        <v>0</v>
      </c>
      <c r="M9835" s="137">
        <v>0</v>
      </c>
    </row>
    <row r="9836" spans="10:13" ht="14.4" hidden="1" x14ac:dyDescent="0.3">
      <c r="J9836" s="137">
        <v>227.71</v>
      </c>
      <c r="K9836" s="137">
        <v>227.71</v>
      </c>
      <c r="L9836" s="137">
        <v>0</v>
      </c>
      <c r="M9836" s="137">
        <v>0</v>
      </c>
    </row>
    <row r="9837" spans="10:13" ht="14.4" hidden="1" x14ac:dyDescent="0.3">
      <c r="J9837" s="137">
        <v>22.79</v>
      </c>
      <c r="K9837" s="137">
        <v>22.79</v>
      </c>
      <c r="L9837" s="137">
        <v>0</v>
      </c>
      <c r="M9837" s="137">
        <v>0</v>
      </c>
    </row>
    <row r="9838" spans="10:13" ht="14.4" hidden="1" x14ac:dyDescent="0.3">
      <c r="J9838" s="137">
        <v>14.41</v>
      </c>
      <c r="K9838" s="137">
        <v>14.41</v>
      </c>
      <c r="L9838" s="137">
        <v>0</v>
      </c>
      <c r="M9838" s="137">
        <v>0</v>
      </c>
    </row>
    <row r="9839" spans="10:13" ht="14.4" hidden="1" x14ac:dyDescent="0.3">
      <c r="J9839" s="137">
        <v>7.41</v>
      </c>
      <c r="K9839" s="137">
        <v>7.41</v>
      </c>
      <c r="L9839" s="137">
        <v>0</v>
      </c>
      <c r="M9839" s="137">
        <v>0</v>
      </c>
    </row>
    <row r="9840" spans="10:13" ht="14.4" hidden="1" x14ac:dyDescent="0.3">
      <c r="J9840" s="137">
        <v>26.95</v>
      </c>
      <c r="K9840" s="137">
        <v>26.95</v>
      </c>
      <c r="L9840" s="137">
        <v>0</v>
      </c>
      <c r="M9840" s="137">
        <v>0</v>
      </c>
    </row>
    <row r="9841" spans="10:13" ht="14.4" hidden="1" x14ac:dyDescent="0.3">
      <c r="J9841" s="137">
        <v>153.83000000000001</v>
      </c>
      <c r="K9841" s="137">
        <v>153.83000000000001</v>
      </c>
      <c r="L9841" s="137">
        <v>0</v>
      </c>
      <c r="M9841" s="137">
        <v>0</v>
      </c>
    </row>
    <row r="9842" spans="10:13" ht="14.4" hidden="1" x14ac:dyDescent="0.3">
      <c r="J9842" s="137">
        <v>65.58</v>
      </c>
      <c r="K9842" s="137">
        <v>65.58</v>
      </c>
      <c r="L9842" s="137">
        <v>0</v>
      </c>
      <c r="M9842" s="137">
        <v>0</v>
      </c>
    </row>
    <row r="9843" spans="10:13" ht="14.4" hidden="1" x14ac:dyDescent="0.3">
      <c r="J9843" s="137">
        <v>178.97</v>
      </c>
      <c r="K9843" s="137">
        <v>178.97</v>
      </c>
      <c r="L9843" s="137">
        <v>0</v>
      </c>
      <c r="M9843" s="137">
        <v>0</v>
      </c>
    </row>
    <row r="9844" spans="10:13" ht="14.4" hidden="1" x14ac:dyDescent="0.3">
      <c r="J9844" s="137">
        <v>211.87</v>
      </c>
      <c r="K9844" s="137">
        <v>211.87</v>
      </c>
      <c r="L9844" s="137">
        <v>0</v>
      </c>
      <c r="M9844" s="137">
        <v>0</v>
      </c>
    </row>
    <row r="9845" spans="10:13" ht="14.4" hidden="1" x14ac:dyDescent="0.3">
      <c r="J9845" s="137">
        <v>919.73</v>
      </c>
      <c r="K9845" s="137">
        <v>980</v>
      </c>
      <c r="L9845" s="137">
        <v>0</v>
      </c>
      <c r="M9845" s="137">
        <v>-60.27</v>
      </c>
    </row>
    <row r="9846" spans="10:13" ht="14.4" hidden="1" x14ac:dyDescent="0.3">
      <c r="J9846" s="137">
        <v>25850</v>
      </c>
      <c r="K9846" s="137">
        <v>25850</v>
      </c>
      <c r="L9846" s="137">
        <v>0</v>
      </c>
      <c r="M9846" s="137">
        <v>0</v>
      </c>
    </row>
    <row r="9847" spans="10:13" ht="14.4" hidden="1" x14ac:dyDescent="0.3">
      <c r="J9847" s="137">
        <v>85478.5</v>
      </c>
      <c r="K9847" s="137">
        <v>85478.5</v>
      </c>
      <c r="L9847" s="137">
        <v>0</v>
      </c>
      <c r="M9847" s="137">
        <v>0</v>
      </c>
    </row>
    <row r="9848" spans="10:13" ht="14.4" hidden="1" x14ac:dyDescent="0.3">
      <c r="J9848" s="137">
        <v>8681.5</v>
      </c>
      <c r="K9848" s="137">
        <v>8681.5</v>
      </c>
      <c r="L9848" s="137">
        <v>0</v>
      </c>
      <c r="M9848" s="137">
        <v>0</v>
      </c>
    </row>
    <row r="9849" spans="10:13" ht="14.4" hidden="1" x14ac:dyDescent="0.3">
      <c r="J9849" s="137">
        <v>35681</v>
      </c>
      <c r="K9849" s="137">
        <v>35681</v>
      </c>
      <c r="L9849" s="137">
        <v>0</v>
      </c>
      <c r="M9849" s="137">
        <v>0</v>
      </c>
    </row>
    <row r="9850" spans="10:13" ht="14.4" hidden="1" x14ac:dyDescent="0.3">
      <c r="J9850" s="137">
        <v>2185.15</v>
      </c>
      <c r="K9850" s="137">
        <v>1986.5</v>
      </c>
      <c r="L9850" s="137">
        <v>0</v>
      </c>
      <c r="M9850" s="137">
        <v>198.65</v>
      </c>
    </row>
    <row r="9851" spans="10:13" ht="14.4" hidden="1" x14ac:dyDescent="0.3">
      <c r="J9851" s="137">
        <v>1231</v>
      </c>
      <c r="K9851" s="137">
        <v>1231</v>
      </c>
      <c r="L9851" s="137">
        <v>0</v>
      </c>
      <c r="M9851" s="137">
        <v>0</v>
      </c>
    </row>
    <row r="9852" spans="10:13" ht="14.4" hidden="1" x14ac:dyDescent="0.3">
      <c r="J9852" s="137">
        <v>398.9</v>
      </c>
      <c r="K9852" s="137">
        <v>0</v>
      </c>
      <c r="L9852" s="137">
        <v>398.9</v>
      </c>
      <c r="M9852" s="137">
        <v>0</v>
      </c>
    </row>
    <row r="9853" spans="10:13" ht="14.4" hidden="1" x14ac:dyDescent="0.3">
      <c r="J9853" s="137">
        <v>3231</v>
      </c>
      <c r="K9853" s="137">
        <v>3000</v>
      </c>
      <c r="L9853" s="137">
        <v>0</v>
      </c>
      <c r="M9853" s="137">
        <v>231</v>
      </c>
    </row>
    <row r="9854" spans="10:13" ht="14.4" hidden="1" x14ac:dyDescent="0.3">
      <c r="J9854" s="137">
        <v>14480.26</v>
      </c>
      <c r="K9854" s="137">
        <v>0</v>
      </c>
      <c r="L9854" s="137">
        <v>14480.26</v>
      </c>
      <c r="M9854" s="137">
        <v>0</v>
      </c>
    </row>
    <row r="9855" spans="10:13" ht="14.4" hidden="1" x14ac:dyDescent="0.3">
      <c r="J9855" s="137">
        <v>14</v>
      </c>
      <c r="K9855" s="137">
        <v>14</v>
      </c>
      <c r="L9855" s="137">
        <v>0</v>
      </c>
      <c r="M9855" s="137">
        <v>0</v>
      </c>
    </row>
    <row r="9856" spans="10:13" ht="14.4" hidden="1" x14ac:dyDescent="0.3">
      <c r="J9856" s="137">
        <v>1623.75</v>
      </c>
      <c r="K9856" s="137">
        <v>0</v>
      </c>
      <c r="L9856" s="137">
        <v>1623.75</v>
      </c>
      <c r="M9856" s="137">
        <v>0</v>
      </c>
    </row>
    <row r="9857" spans="10:13" ht="14.4" hidden="1" x14ac:dyDescent="0.3">
      <c r="J9857" s="137">
        <v>1822.41</v>
      </c>
      <c r="K9857" s="137">
        <v>0</v>
      </c>
      <c r="L9857" s="137">
        <v>1822.41</v>
      </c>
      <c r="M9857" s="137">
        <v>0</v>
      </c>
    </row>
    <row r="9858" spans="10:13" ht="14.4" hidden="1" x14ac:dyDescent="0.3">
      <c r="J9858" s="137">
        <v>488.46</v>
      </c>
      <c r="K9858" s="137">
        <v>0</v>
      </c>
      <c r="L9858" s="137">
        <v>488.46</v>
      </c>
      <c r="M9858" s="137">
        <v>0</v>
      </c>
    </row>
    <row r="9859" spans="10:13" ht="14.4" hidden="1" x14ac:dyDescent="0.3">
      <c r="J9859" s="137">
        <v>10908.24</v>
      </c>
      <c r="K9859" s="137">
        <v>0</v>
      </c>
      <c r="L9859" s="137">
        <v>10908.24</v>
      </c>
      <c r="M9859" s="137">
        <v>0</v>
      </c>
    </row>
    <row r="9860" spans="10:13" ht="14.4" hidden="1" x14ac:dyDescent="0.3">
      <c r="J9860" s="137">
        <v>19156.43</v>
      </c>
      <c r="K9860" s="137">
        <v>0</v>
      </c>
      <c r="L9860" s="137">
        <v>19156.43</v>
      </c>
      <c r="M9860" s="137">
        <v>0</v>
      </c>
    </row>
    <row r="9861" spans="10:13" ht="14.4" hidden="1" x14ac:dyDescent="0.3">
      <c r="J9861" s="137">
        <v>7200</v>
      </c>
      <c r="K9861" s="137">
        <v>6000</v>
      </c>
      <c r="L9861" s="137">
        <v>0</v>
      </c>
      <c r="M9861" s="137">
        <v>1200</v>
      </c>
    </row>
    <row r="9862" spans="10:13" ht="14.4" hidden="1" x14ac:dyDescent="0.3">
      <c r="J9862" s="137">
        <v>7200</v>
      </c>
      <c r="K9862" s="137">
        <v>6000</v>
      </c>
      <c r="L9862" s="137">
        <v>0</v>
      </c>
      <c r="M9862" s="137">
        <v>1200</v>
      </c>
    </row>
    <row r="9863" spans="10:13" ht="14.4" hidden="1" x14ac:dyDescent="0.3">
      <c r="J9863" s="137">
        <v>521.29999999999995</v>
      </c>
      <c r="K9863" s="137">
        <v>349.47</v>
      </c>
      <c r="L9863" s="137">
        <v>171.83</v>
      </c>
      <c r="M9863" s="137">
        <v>0</v>
      </c>
    </row>
    <row r="9864" spans="10:13" ht="14.4" hidden="1" x14ac:dyDescent="0.3">
      <c r="J9864" s="137">
        <v>3618.77</v>
      </c>
      <c r="K9864" s="137">
        <v>3128.6</v>
      </c>
      <c r="L9864" s="137">
        <v>490.17</v>
      </c>
      <c r="M9864" s="137">
        <v>0</v>
      </c>
    </row>
    <row r="9865" spans="10:13" ht="14.4" hidden="1" x14ac:dyDescent="0.3">
      <c r="J9865" s="137">
        <v>4015.66</v>
      </c>
      <c r="K9865" s="137">
        <v>3985.5</v>
      </c>
      <c r="L9865" s="137">
        <v>30.16</v>
      </c>
      <c r="M9865" s="137">
        <v>0</v>
      </c>
    </row>
    <row r="9866" spans="10:13" ht="14.4" hidden="1" x14ac:dyDescent="0.3">
      <c r="J9866" s="137">
        <v>410</v>
      </c>
      <c r="K9866" s="137">
        <v>410</v>
      </c>
      <c r="L9866" s="137">
        <v>0</v>
      </c>
      <c r="M9866" s="137">
        <v>0</v>
      </c>
    </row>
    <row r="9867" spans="10:13" ht="14.4" hidden="1" x14ac:dyDescent="0.3">
      <c r="J9867" s="137">
        <v>231</v>
      </c>
      <c r="K9867" s="137">
        <v>231</v>
      </c>
      <c r="L9867" s="137">
        <v>0</v>
      </c>
      <c r="M9867" s="137">
        <v>0</v>
      </c>
    </row>
    <row r="9868" spans="10:13" ht="14.4" hidden="1" x14ac:dyDescent="0.3">
      <c r="J9868" s="137">
        <v>363</v>
      </c>
      <c r="K9868" s="137">
        <v>363</v>
      </c>
      <c r="L9868" s="137">
        <v>0</v>
      </c>
      <c r="M9868" s="137">
        <v>0</v>
      </c>
    </row>
    <row r="9869" spans="10:13" ht="14.4" hidden="1" x14ac:dyDescent="0.3">
      <c r="J9869" s="137">
        <v>820</v>
      </c>
      <c r="K9869" s="137">
        <v>820</v>
      </c>
      <c r="L9869" s="137">
        <v>0</v>
      </c>
      <c r="M9869" s="137">
        <v>0</v>
      </c>
    </row>
    <row r="9870" spans="10:13" ht="14.4" hidden="1" x14ac:dyDescent="0.3">
      <c r="J9870" s="137">
        <v>231</v>
      </c>
      <c r="K9870" s="137">
        <v>231</v>
      </c>
      <c r="L9870" s="137">
        <v>0</v>
      </c>
      <c r="M9870" s="137">
        <v>0</v>
      </c>
    </row>
    <row r="9871" spans="10:13" ht="14.4" hidden="1" x14ac:dyDescent="0.3">
      <c r="J9871" s="137">
        <v>33</v>
      </c>
      <c r="K9871" s="137">
        <v>33</v>
      </c>
      <c r="L9871" s="137">
        <v>0</v>
      </c>
      <c r="M9871" s="137">
        <v>0</v>
      </c>
    </row>
    <row r="9872" spans="10:13" ht="14.4" hidden="1" x14ac:dyDescent="0.3">
      <c r="J9872" s="137">
        <v>33</v>
      </c>
      <c r="K9872" s="137">
        <v>33</v>
      </c>
      <c r="L9872" s="137">
        <v>0</v>
      </c>
      <c r="M9872" s="137">
        <v>0</v>
      </c>
    </row>
    <row r="9873" spans="10:13" ht="14.4" hidden="1" x14ac:dyDescent="0.3">
      <c r="J9873" s="137">
        <v>1265</v>
      </c>
      <c r="K9873" s="137">
        <v>1265</v>
      </c>
      <c r="L9873" s="137">
        <v>0</v>
      </c>
      <c r="M9873" s="137">
        <v>0</v>
      </c>
    </row>
    <row r="9874" spans="10:13" ht="14.4" hidden="1" x14ac:dyDescent="0.3">
      <c r="J9874" s="137">
        <v>374</v>
      </c>
      <c r="K9874" s="137">
        <v>374</v>
      </c>
      <c r="L9874" s="137">
        <v>0</v>
      </c>
      <c r="M9874" s="137">
        <v>0</v>
      </c>
    </row>
    <row r="9875" spans="10:13" ht="14.4" hidden="1" x14ac:dyDescent="0.3">
      <c r="J9875" s="137">
        <v>2004.5</v>
      </c>
      <c r="K9875" s="137">
        <v>2004.5</v>
      </c>
      <c r="L9875" s="137">
        <v>0</v>
      </c>
      <c r="M9875" s="137">
        <v>0</v>
      </c>
    </row>
    <row r="9876" spans="10:13" ht="14.4" hidden="1" x14ac:dyDescent="0.3">
      <c r="J9876" s="137">
        <v>330</v>
      </c>
      <c r="K9876" s="137">
        <v>330</v>
      </c>
      <c r="L9876" s="137">
        <v>0</v>
      </c>
      <c r="M9876" s="137">
        <v>0</v>
      </c>
    </row>
    <row r="9877" spans="10:13" ht="14.4" hidden="1" x14ac:dyDescent="0.3">
      <c r="J9877" s="137">
        <v>1053</v>
      </c>
      <c r="K9877" s="137">
        <v>198</v>
      </c>
      <c r="L9877" s="137">
        <v>855</v>
      </c>
      <c r="M9877" s="137">
        <v>0</v>
      </c>
    </row>
    <row r="9878" spans="10:13" ht="14.4" hidden="1" x14ac:dyDescent="0.3">
      <c r="J9878" s="137">
        <v>1463</v>
      </c>
      <c r="K9878" s="137">
        <v>1463</v>
      </c>
      <c r="L9878" s="137">
        <v>0</v>
      </c>
      <c r="M9878" s="137">
        <v>0</v>
      </c>
    </row>
    <row r="9879" spans="10:13" ht="14.4" hidden="1" x14ac:dyDescent="0.3">
      <c r="J9879" s="137">
        <v>957</v>
      </c>
      <c r="K9879" s="137">
        <v>957</v>
      </c>
      <c r="L9879" s="137">
        <v>0</v>
      </c>
      <c r="M9879" s="137">
        <v>0</v>
      </c>
    </row>
    <row r="9880" spans="10:13" ht="14.4" hidden="1" x14ac:dyDescent="0.3">
      <c r="J9880" s="137">
        <v>363</v>
      </c>
      <c r="K9880" s="137">
        <v>363</v>
      </c>
      <c r="L9880" s="137">
        <v>0</v>
      </c>
      <c r="M9880" s="137">
        <v>0</v>
      </c>
    </row>
    <row r="9881" spans="10:13" ht="14.4" hidden="1" x14ac:dyDescent="0.3">
      <c r="J9881" s="137">
        <v>410</v>
      </c>
      <c r="K9881" s="137">
        <v>410</v>
      </c>
      <c r="L9881" s="137">
        <v>0</v>
      </c>
      <c r="M9881" s="137">
        <v>0</v>
      </c>
    </row>
    <row r="9882" spans="10:13" ht="14.4" hidden="1" x14ac:dyDescent="0.3">
      <c r="J9882" s="137">
        <v>132</v>
      </c>
      <c r="K9882" s="137">
        <v>132</v>
      </c>
      <c r="L9882" s="137">
        <v>0</v>
      </c>
      <c r="M9882" s="137">
        <v>0</v>
      </c>
    </row>
    <row r="9883" spans="10:13" ht="14.4" hidden="1" x14ac:dyDescent="0.3">
      <c r="J9883" s="137">
        <v>495</v>
      </c>
      <c r="K9883" s="137">
        <v>495</v>
      </c>
      <c r="L9883" s="137">
        <v>0</v>
      </c>
      <c r="M9883" s="137">
        <v>0</v>
      </c>
    </row>
    <row r="9884" spans="10:13" ht="14.4" hidden="1" x14ac:dyDescent="0.3">
      <c r="J9884" s="137">
        <v>803</v>
      </c>
      <c r="K9884" s="137">
        <v>803</v>
      </c>
      <c r="L9884" s="137">
        <v>0</v>
      </c>
      <c r="M9884" s="137">
        <v>0</v>
      </c>
    </row>
    <row r="9885" spans="10:13" ht="14.4" hidden="1" x14ac:dyDescent="0.3">
      <c r="J9885" s="137">
        <v>1959.35</v>
      </c>
      <c r="K9885" s="137">
        <v>1897.5</v>
      </c>
      <c r="L9885" s="137">
        <v>61.85</v>
      </c>
      <c r="M9885" s="137">
        <v>0</v>
      </c>
    </row>
    <row r="9886" spans="10:13" ht="14.4" hidden="1" x14ac:dyDescent="0.3">
      <c r="J9886" s="137">
        <v>220</v>
      </c>
      <c r="K9886" s="137">
        <v>220</v>
      </c>
      <c r="L9886" s="137">
        <v>0</v>
      </c>
      <c r="M9886" s="137">
        <v>0</v>
      </c>
    </row>
    <row r="9887" spans="10:13" ht="14.4" hidden="1" x14ac:dyDescent="0.3">
      <c r="J9887" s="137">
        <v>714.43</v>
      </c>
      <c r="K9887" s="137">
        <v>462</v>
      </c>
      <c r="L9887" s="137">
        <v>252.43</v>
      </c>
      <c r="M9887" s="137">
        <v>0</v>
      </c>
    </row>
    <row r="9888" spans="10:13" ht="14.4" hidden="1" x14ac:dyDescent="0.3">
      <c r="J9888" s="137">
        <v>132</v>
      </c>
      <c r="K9888" s="137">
        <v>132</v>
      </c>
      <c r="L9888" s="137">
        <v>0</v>
      </c>
      <c r="M9888" s="137">
        <v>0</v>
      </c>
    </row>
    <row r="9889" spans="10:13" ht="14.4" hidden="1" x14ac:dyDescent="0.3">
      <c r="J9889" s="137">
        <v>792</v>
      </c>
      <c r="K9889" s="137">
        <v>792</v>
      </c>
      <c r="L9889" s="137">
        <v>0</v>
      </c>
      <c r="M9889" s="137">
        <v>0</v>
      </c>
    </row>
    <row r="9890" spans="10:13" ht="14.4" hidden="1" x14ac:dyDescent="0.3">
      <c r="J9890" s="137">
        <v>858</v>
      </c>
      <c r="K9890" s="137">
        <v>858</v>
      </c>
      <c r="L9890" s="137">
        <v>0</v>
      </c>
      <c r="M9890" s="137">
        <v>0</v>
      </c>
    </row>
    <row r="9891" spans="10:13" ht="14.4" hidden="1" x14ac:dyDescent="0.3">
      <c r="J9891" s="137">
        <v>627</v>
      </c>
      <c r="K9891" s="137">
        <v>627</v>
      </c>
      <c r="L9891" s="137">
        <v>0</v>
      </c>
      <c r="M9891" s="137">
        <v>0</v>
      </c>
    </row>
    <row r="9892" spans="10:13" ht="14.4" hidden="1" x14ac:dyDescent="0.3">
      <c r="J9892" s="137">
        <v>759</v>
      </c>
      <c r="K9892" s="137">
        <v>759</v>
      </c>
      <c r="L9892" s="137">
        <v>0</v>
      </c>
      <c r="M9892" s="137">
        <v>0</v>
      </c>
    </row>
    <row r="9893" spans="10:13" ht="14.4" hidden="1" x14ac:dyDescent="0.3">
      <c r="J9893" s="137">
        <v>373.01</v>
      </c>
      <c r="K9893" s="137">
        <v>0</v>
      </c>
      <c r="L9893" s="137">
        <v>373.01</v>
      </c>
      <c r="M9893" s="137">
        <v>0</v>
      </c>
    </row>
    <row r="9894" spans="10:13" ht="14.4" hidden="1" x14ac:dyDescent="0.3">
      <c r="J9894" s="137">
        <v>81.790000000000006</v>
      </c>
      <c r="K9894" s="137">
        <v>0</v>
      </c>
      <c r="L9894" s="137">
        <v>81.790000000000006</v>
      </c>
      <c r="M9894" s="137">
        <v>0</v>
      </c>
    </row>
    <row r="9895" spans="10:13" ht="14.4" hidden="1" x14ac:dyDescent="0.3">
      <c r="J9895" s="137">
        <v>27.63</v>
      </c>
      <c r="K9895" s="137">
        <v>0</v>
      </c>
      <c r="L9895" s="137">
        <v>27.63</v>
      </c>
      <c r="M9895" s="137">
        <v>0</v>
      </c>
    </row>
    <row r="9896" spans="10:13" ht="14.4" hidden="1" x14ac:dyDescent="0.3">
      <c r="J9896" s="137">
        <v>1011.42</v>
      </c>
      <c r="K9896" s="137">
        <v>0</v>
      </c>
      <c r="L9896" s="137">
        <v>1011.42</v>
      </c>
      <c r="M9896" s="137">
        <v>0</v>
      </c>
    </row>
    <row r="9897" spans="10:13" ht="14.4" hidden="1" x14ac:dyDescent="0.3">
      <c r="J9897" s="137">
        <v>3735.27</v>
      </c>
      <c r="K9897" s="137">
        <v>0</v>
      </c>
      <c r="L9897" s="137">
        <v>3735.27</v>
      </c>
      <c r="M9897" s="137">
        <v>0</v>
      </c>
    </row>
    <row r="9898" spans="10:13" ht="14.4" hidden="1" x14ac:dyDescent="0.3">
      <c r="J9898" s="137">
        <v>151.71</v>
      </c>
      <c r="K9898" s="137">
        <v>0</v>
      </c>
      <c r="L9898" s="137">
        <v>151.71</v>
      </c>
      <c r="M9898" s="137">
        <v>0</v>
      </c>
    </row>
    <row r="9899" spans="10:13" ht="14.4" hidden="1" x14ac:dyDescent="0.3">
      <c r="J9899" s="137">
        <v>110938.5</v>
      </c>
      <c r="K9899" s="137">
        <v>110938.5</v>
      </c>
      <c r="L9899" s="137">
        <v>0</v>
      </c>
      <c r="M9899" s="137">
        <v>0</v>
      </c>
    </row>
    <row r="9900" spans="10:13" ht="14.4" hidden="1" x14ac:dyDescent="0.3">
      <c r="J9900" s="137">
        <v>5491.42</v>
      </c>
      <c r="K9900" s="137">
        <v>4366.2</v>
      </c>
      <c r="L9900" s="137">
        <v>1125.22</v>
      </c>
      <c r="M9900" s="137">
        <v>0</v>
      </c>
    </row>
    <row r="9901" spans="10:13" ht="14.4" hidden="1" x14ac:dyDescent="0.3">
      <c r="J9901" s="137">
        <v>3987.91</v>
      </c>
      <c r="K9901" s="137">
        <v>3883.76</v>
      </c>
      <c r="L9901" s="137">
        <v>104.15</v>
      </c>
      <c r="M9901" s="137">
        <v>0</v>
      </c>
    </row>
    <row r="9902" spans="10:13" ht="14.4" hidden="1" x14ac:dyDescent="0.3">
      <c r="J9902" s="137">
        <v>160.6</v>
      </c>
      <c r="K9902" s="137">
        <v>146</v>
      </c>
      <c r="L9902" s="137">
        <v>0</v>
      </c>
      <c r="M9902" s="137">
        <v>14.6</v>
      </c>
    </row>
    <row r="9903" spans="10:13" ht="14.4" hidden="1" x14ac:dyDescent="0.3">
      <c r="J9903" s="137">
        <v>2750</v>
      </c>
      <c r="K9903" s="137">
        <v>0</v>
      </c>
      <c r="L9903" s="137">
        <v>0</v>
      </c>
      <c r="M9903" s="137">
        <v>0</v>
      </c>
    </row>
    <row r="9904" spans="10:13" ht="14.4" hidden="1" x14ac:dyDescent="0.3">
      <c r="J9904" s="137">
        <v>75.319999999999993</v>
      </c>
      <c r="K9904" s="137">
        <v>70.989999999999995</v>
      </c>
      <c r="L9904" s="137">
        <v>0</v>
      </c>
      <c r="M9904" s="137">
        <v>4.33</v>
      </c>
    </row>
    <row r="9905" spans="10:13" ht="14.4" hidden="1" x14ac:dyDescent="0.3">
      <c r="J9905" s="137">
        <v>281.69</v>
      </c>
      <c r="K9905" s="137">
        <v>281.69</v>
      </c>
      <c r="L9905" s="137">
        <v>0</v>
      </c>
      <c r="M9905" s="137">
        <v>0</v>
      </c>
    </row>
    <row r="9906" spans="10:13" ht="14.4" hidden="1" x14ac:dyDescent="0.3">
      <c r="J9906" s="137">
        <v>1459.81</v>
      </c>
      <c r="K9906" s="137">
        <v>1459.81</v>
      </c>
      <c r="L9906" s="137">
        <v>0</v>
      </c>
      <c r="M9906" s="137">
        <v>0</v>
      </c>
    </row>
    <row r="9907" spans="10:13" ht="14.4" hidden="1" x14ac:dyDescent="0.3">
      <c r="J9907" s="137">
        <v>621.25</v>
      </c>
      <c r="K9907" s="137">
        <v>621.25</v>
      </c>
      <c r="L9907" s="137">
        <v>0</v>
      </c>
      <c r="M9907" s="137">
        <v>0</v>
      </c>
    </row>
    <row r="9908" spans="10:13" ht="14.4" hidden="1" x14ac:dyDescent="0.3">
      <c r="J9908" s="137">
        <v>1459.81</v>
      </c>
      <c r="K9908" s="137">
        <v>1459.81</v>
      </c>
      <c r="L9908" s="137">
        <v>0</v>
      </c>
      <c r="M9908" s="137">
        <v>0</v>
      </c>
    </row>
    <row r="9909" spans="10:13" ht="14.4" hidden="1" x14ac:dyDescent="0.3">
      <c r="J9909" s="137">
        <v>4170.88</v>
      </c>
      <c r="K9909" s="137">
        <v>4170.88</v>
      </c>
      <c r="L9909" s="137">
        <v>0</v>
      </c>
      <c r="M9909" s="137">
        <v>0</v>
      </c>
    </row>
    <row r="9910" spans="10:13" ht="14.4" hidden="1" x14ac:dyDescent="0.3">
      <c r="J9910" s="137">
        <v>14545.15</v>
      </c>
      <c r="K9910" s="137">
        <v>13000</v>
      </c>
      <c r="L9910" s="137">
        <v>1545.15</v>
      </c>
      <c r="M9910" s="137">
        <v>0</v>
      </c>
    </row>
    <row r="9911" spans="10:13" ht="14.4" hidden="1" x14ac:dyDescent="0.3">
      <c r="J9911" s="137">
        <v>21995</v>
      </c>
      <c r="K9911" s="137">
        <v>19047.62</v>
      </c>
      <c r="L9911" s="137">
        <v>1900</v>
      </c>
      <c r="M9911" s="137">
        <v>1047.3800000000001</v>
      </c>
    </row>
    <row r="9912" spans="10:13" ht="14.4" hidden="1" x14ac:dyDescent="0.3">
      <c r="J9912" s="137">
        <v>8100.62</v>
      </c>
      <c r="K9912" s="137">
        <v>0</v>
      </c>
      <c r="L9912" s="137">
        <v>8100.62</v>
      </c>
      <c r="M9912" s="137">
        <v>0</v>
      </c>
    </row>
    <row r="9913" spans="10:13" ht="14.4" hidden="1" x14ac:dyDescent="0.3">
      <c r="J9913" s="137">
        <v>2994</v>
      </c>
      <c r="K9913" s="137">
        <v>2994</v>
      </c>
      <c r="L9913" s="137">
        <v>0</v>
      </c>
      <c r="M9913" s="137">
        <v>0</v>
      </c>
    </row>
    <row r="9914" spans="10:13" ht="14.4" hidden="1" x14ac:dyDescent="0.3">
      <c r="J9914" s="137">
        <v>5061</v>
      </c>
      <c r="K9914" s="137">
        <v>5061</v>
      </c>
      <c r="L9914" s="137">
        <v>0</v>
      </c>
      <c r="M9914" s="137">
        <v>0</v>
      </c>
    </row>
    <row r="9915" spans="10:13" ht="14.4" hidden="1" x14ac:dyDescent="0.3">
      <c r="J9915" s="137">
        <v>1599.5</v>
      </c>
      <c r="K9915" s="137">
        <v>1599.5</v>
      </c>
      <c r="L9915" s="137">
        <v>0</v>
      </c>
      <c r="M9915" s="137">
        <v>0</v>
      </c>
    </row>
    <row r="9916" spans="10:13" ht="14.4" hidden="1" x14ac:dyDescent="0.3">
      <c r="J9916" s="137">
        <v>573.82000000000005</v>
      </c>
      <c r="K9916" s="137">
        <v>573.82000000000005</v>
      </c>
      <c r="L9916" s="137">
        <v>0</v>
      </c>
      <c r="M9916" s="137">
        <v>0</v>
      </c>
    </row>
    <row r="9917" spans="10:13" ht="14.4" hidden="1" x14ac:dyDescent="0.3">
      <c r="J9917" s="137">
        <v>560.46</v>
      </c>
      <c r="K9917" s="137">
        <v>518.94000000000005</v>
      </c>
      <c r="L9917" s="137">
        <v>0</v>
      </c>
      <c r="M9917" s="137">
        <v>41.52</v>
      </c>
    </row>
    <row r="9918" spans="10:13" ht="14.4" hidden="1" x14ac:dyDescent="0.3">
      <c r="J9918" s="137">
        <v>526.17999999999995</v>
      </c>
      <c r="K9918" s="137">
        <v>354</v>
      </c>
      <c r="L9918" s="137">
        <v>142.4</v>
      </c>
      <c r="M9918" s="137">
        <v>29.78</v>
      </c>
    </row>
    <row r="9919" spans="10:13" ht="14.4" hidden="1" x14ac:dyDescent="0.3">
      <c r="J9919" s="137">
        <v>2107.5</v>
      </c>
      <c r="K9919" s="137">
        <v>2107.5</v>
      </c>
      <c r="L9919" s="137">
        <v>0</v>
      </c>
      <c r="M9919" s="137">
        <v>0</v>
      </c>
    </row>
    <row r="9920" spans="10:13" ht="14.4" hidden="1" x14ac:dyDescent="0.3">
      <c r="J9920" s="137">
        <v>24.22</v>
      </c>
      <c r="K9920" s="137">
        <v>24.22</v>
      </c>
      <c r="L9920" s="137">
        <v>0</v>
      </c>
      <c r="M9920" s="137">
        <v>0</v>
      </c>
    </row>
    <row r="9921" spans="10:13" ht="14.4" hidden="1" x14ac:dyDescent="0.3">
      <c r="J9921" s="137">
        <v>27.02</v>
      </c>
      <c r="K9921" s="137">
        <v>27.02</v>
      </c>
      <c r="L9921" s="137">
        <v>0</v>
      </c>
      <c r="M9921" s="137">
        <v>0</v>
      </c>
    </row>
    <row r="9922" spans="10:13" ht="14.4" hidden="1" x14ac:dyDescent="0.3">
      <c r="J9922" s="137">
        <v>10097</v>
      </c>
      <c r="K9922" s="137">
        <v>2867</v>
      </c>
      <c r="L9922" s="137">
        <v>7230</v>
      </c>
      <c r="M9922" s="137">
        <v>0</v>
      </c>
    </row>
    <row r="9923" spans="10:13" ht="14.4" hidden="1" x14ac:dyDescent="0.3">
      <c r="J9923" s="137">
        <v>257.64</v>
      </c>
      <c r="K9923" s="137">
        <v>245.37</v>
      </c>
      <c r="L9923" s="137">
        <v>0</v>
      </c>
      <c r="M9923" s="137">
        <v>12.27</v>
      </c>
    </row>
    <row r="9924" spans="10:13" ht="14.4" hidden="1" x14ac:dyDescent="0.3">
      <c r="J9924" s="137">
        <v>2260.5</v>
      </c>
      <c r="K9924" s="137">
        <v>2055</v>
      </c>
      <c r="L9924" s="137">
        <v>0</v>
      </c>
      <c r="M9924" s="137">
        <v>205.5</v>
      </c>
    </row>
    <row r="9925" spans="10:13" ht="14.4" hidden="1" x14ac:dyDescent="0.3">
      <c r="J9925" s="137">
        <v>157.71</v>
      </c>
      <c r="K9925" s="137">
        <v>0</v>
      </c>
      <c r="L9925" s="137">
        <v>0</v>
      </c>
      <c r="M9925" s="137">
        <v>157.71</v>
      </c>
    </row>
    <row r="9926" spans="10:13" ht="14.4" hidden="1" x14ac:dyDescent="0.3">
      <c r="J9926" s="137">
        <v>68.099999999999994</v>
      </c>
      <c r="K9926" s="137">
        <v>0</v>
      </c>
      <c r="L9926" s="137">
        <v>0</v>
      </c>
      <c r="M9926" s="137">
        <v>68.099999999999994</v>
      </c>
    </row>
    <row r="9927" spans="10:13" ht="14.4" hidden="1" x14ac:dyDescent="0.3">
      <c r="J9927" s="137">
        <v>1188</v>
      </c>
      <c r="K9927" s="137">
        <v>990</v>
      </c>
      <c r="L9927" s="137">
        <v>0</v>
      </c>
      <c r="M9927" s="137">
        <v>198</v>
      </c>
    </row>
    <row r="9928" spans="10:13" ht="14.4" hidden="1" x14ac:dyDescent="0.3">
      <c r="J9928" s="137">
        <v>12000</v>
      </c>
      <c r="K9928" s="137">
        <v>12000</v>
      </c>
      <c r="L9928" s="137">
        <v>0</v>
      </c>
      <c r="M9928" s="137">
        <v>0</v>
      </c>
    </row>
    <row r="9929" spans="10:13" ht="14.4" hidden="1" x14ac:dyDescent="0.3">
      <c r="J9929" s="137">
        <v>3176.93</v>
      </c>
      <c r="K9929" s="137">
        <v>2924</v>
      </c>
      <c r="L9929" s="137">
        <v>73.099999999999994</v>
      </c>
      <c r="M9929" s="137">
        <v>179.83</v>
      </c>
    </row>
    <row r="9930" spans="10:13" ht="14.4" hidden="1" x14ac:dyDescent="0.3">
      <c r="J9930" s="137">
        <v>87900.9</v>
      </c>
      <c r="K9930" s="137">
        <v>73188.899999999994</v>
      </c>
      <c r="L9930" s="137">
        <v>14712</v>
      </c>
      <c r="M9930" s="137">
        <v>0</v>
      </c>
    </row>
    <row r="9931" spans="10:13" ht="14.4" hidden="1" x14ac:dyDescent="0.3">
      <c r="J9931" s="137">
        <v>682.29</v>
      </c>
      <c r="K9931" s="137">
        <v>379.31</v>
      </c>
      <c r="L9931" s="137">
        <v>302.98</v>
      </c>
      <c r="M9931" s="137">
        <v>0</v>
      </c>
    </row>
    <row r="9932" spans="10:13" ht="14.4" hidden="1" x14ac:dyDescent="0.3">
      <c r="J9932" s="137">
        <v>1254.5</v>
      </c>
      <c r="K9932" s="137">
        <v>1254.5</v>
      </c>
      <c r="L9932" s="137">
        <v>0</v>
      </c>
      <c r="M9932" s="137">
        <v>0</v>
      </c>
    </row>
    <row r="9933" spans="10:13" ht="14.4" hidden="1" x14ac:dyDescent="0.3">
      <c r="J9933" s="137">
        <v>3569</v>
      </c>
      <c r="K9933" s="137">
        <v>3569</v>
      </c>
      <c r="L9933" s="137">
        <v>0</v>
      </c>
      <c r="M9933" s="137">
        <v>0</v>
      </c>
    </row>
    <row r="9934" spans="10:13" ht="14.4" hidden="1" x14ac:dyDescent="0.3">
      <c r="J9934" s="137">
        <v>27.44</v>
      </c>
      <c r="K9934" s="137">
        <v>27.44</v>
      </c>
      <c r="L9934" s="137">
        <v>0</v>
      </c>
      <c r="M9934" s="137">
        <v>0</v>
      </c>
    </row>
    <row r="9935" spans="10:13" ht="14.4" hidden="1" x14ac:dyDescent="0.3">
      <c r="J9935" s="137">
        <v>848</v>
      </c>
      <c r="K9935" s="137">
        <v>800</v>
      </c>
      <c r="L9935" s="137">
        <v>0</v>
      </c>
      <c r="M9935" s="137">
        <v>48</v>
      </c>
    </row>
    <row r="9936" spans="10:13" ht="14.4" hidden="1" x14ac:dyDescent="0.3">
      <c r="J9936" s="137">
        <v>202.7</v>
      </c>
      <c r="K9936" s="137">
        <v>133.06</v>
      </c>
      <c r="L9936" s="137">
        <v>58.17</v>
      </c>
      <c r="M9936" s="137">
        <v>11.47</v>
      </c>
    </row>
    <row r="9937" spans="10:13" ht="14.4" hidden="1" x14ac:dyDescent="0.3">
      <c r="J9937" s="137">
        <v>11544</v>
      </c>
      <c r="K9937" s="137">
        <v>11544</v>
      </c>
      <c r="L9937" s="137">
        <v>0</v>
      </c>
      <c r="M9937" s="137">
        <v>0</v>
      </c>
    </row>
    <row r="9938" spans="10:13" ht="14.4" hidden="1" x14ac:dyDescent="0.3">
      <c r="J9938" s="137">
        <v>4544.5</v>
      </c>
      <c r="K9938" s="137">
        <v>4544.5</v>
      </c>
      <c r="L9938" s="137">
        <v>0</v>
      </c>
      <c r="M9938" s="137">
        <v>0</v>
      </c>
    </row>
    <row r="9939" spans="10:13" ht="14.4" hidden="1" x14ac:dyDescent="0.3">
      <c r="J9939" s="137">
        <v>4614.76</v>
      </c>
      <c r="K9939" s="137">
        <v>4385.58</v>
      </c>
      <c r="L9939" s="137">
        <v>0</v>
      </c>
      <c r="M9939" s="137">
        <v>229.18</v>
      </c>
    </row>
    <row r="9940" spans="10:13" ht="14.4" hidden="1" x14ac:dyDescent="0.3">
      <c r="J9940" s="137">
        <v>2141.25</v>
      </c>
      <c r="K9940" s="137">
        <v>1973.5</v>
      </c>
      <c r="L9940" s="137">
        <v>0</v>
      </c>
      <c r="M9940" s="137">
        <v>167.75</v>
      </c>
    </row>
    <row r="9941" spans="10:13" ht="14.4" hidden="1" x14ac:dyDescent="0.3">
      <c r="J9941" s="137">
        <v>40.39</v>
      </c>
      <c r="K9941" s="137">
        <v>40.39</v>
      </c>
      <c r="L9941" s="137">
        <v>0</v>
      </c>
      <c r="M9941" s="137">
        <v>0</v>
      </c>
    </row>
    <row r="9942" spans="10:13" ht="14.4" hidden="1" x14ac:dyDescent="0.3">
      <c r="J9942" s="137">
        <v>1118.83</v>
      </c>
      <c r="K9942" s="137">
        <v>1020</v>
      </c>
      <c r="L9942" s="137">
        <v>35.5</v>
      </c>
      <c r="M9942" s="137">
        <v>63.33</v>
      </c>
    </row>
    <row r="9943" spans="10:13" ht="14.4" hidden="1" x14ac:dyDescent="0.3">
      <c r="J9943" s="137">
        <v>2500</v>
      </c>
      <c r="K9943" s="137">
        <v>2500</v>
      </c>
      <c r="L9943" s="137">
        <v>0</v>
      </c>
      <c r="M9943" s="137">
        <v>0</v>
      </c>
    </row>
    <row r="9944" spans="10:13" ht="14.4" hidden="1" x14ac:dyDescent="0.3">
      <c r="J9944" s="137">
        <v>3400</v>
      </c>
      <c r="K9944" s="137">
        <v>3400</v>
      </c>
      <c r="L9944" s="137">
        <v>0</v>
      </c>
      <c r="M9944" s="137">
        <v>0</v>
      </c>
    </row>
    <row r="9945" spans="10:13" ht="14.4" hidden="1" x14ac:dyDescent="0.3">
      <c r="J9945" s="137">
        <v>900</v>
      </c>
      <c r="K9945" s="137">
        <v>900</v>
      </c>
      <c r="L9945" s="137">
        <v>0</v>
      </c>
      <c r="M9945" s="137">
        <v>0</v>
      </c>
    </row>
    <row r="9946" spans="10:13" ht="14.4" hidden="1" x14ac:dyDescent="0.3">
      <c r="J9946" s="137">
        <v>7579</v>
      </c>
      <c r="K9946" s="137">
        <v>7579</v>
      </c>
      <c r="L9946" s="137">
        <v>0</v>
      </c>
      <c r="M9946" s="137">
        <v>0</v>
      </c>
    </row>
    <row r="9947" spans="10:13" ht="14.4" hidden="1" x14ac:dyDescent="0.3">
      <c r="J9947" s="137">
        <v>1043.04</v>
      </c>
      <c r="K9947" s="137">
        <v>1043.04</v>
      </c>
      <c r="L9947" s="137">
        <v>0</v>
      </c>
      <c r="M9947" s="137">
        <v>0</v>
      </c>
    </row>
    <row r="9948" spans="10:13" ht="14.4" hidden="1" x14ac:dyDescent="0.3">
      <c r="J9948" s="137">
        <v>2065</v>
      </c>
      <c r="K9948" s="137">
        <v>2065</v>
      </c>
      <c r="L9948" s="137">
        <v>0</v>
      </c>
      <c r="M9948" s="137">
        <v>0</v>
      </c>
    </row>
    <row r="9949" spans="10:13" ht="14.4" hidden="1" x14ac:dyDescent="0.3">
      <c r="J9949" s="137">
        <v>25263.53</v>
      </c>
      <c r="K9949" s="137">
        <v>24060.5</v>
      </c>
      <c r="L9949" s="137">
        <v>0</v>
      </c>
      <c r="M9949" s="137">
        <v>1203.03</v>
      </c>
    </row>
    <row r="9950" spans="10:13" ht="14.4" hidden="1" x14ac:dyDescent="0.3">
      <c r="J9950" s="137">
        <v>14048.2</v>
      </c>
      <c r="K9950" s="137">
        <v>14048.2</v>
      </c>
      <c r="L9950" s="137">
        <v>0</v>
      </c>
      <c r="M9950" s="137">
        <v>0</v>
      </c>
    </row>
    <row r="9951" spans="10:13" ht="14.4" hidden="1" x14ac:dyDescent="0.3">
      <c r="J9951" s="137">
        <v>17885.61</v>
      </c>
      <c r="K9951" s="137">
        <v>16145</v>
      </c>
      <c r="L9951" s="137">
        <v>119.36</v>
      </c>
      <c r="M9951" s="137">
        <v>1621.25</v>
      </c>
    </row>
    <row r="9952" spans="10:13" ht="14.4" hidden="1" x14ac:dyDescent="0.3">
      <c r="J9952" s="137">
        <v>8181.61</v>
      </c>
      <c r="K9952" s="137">
        <v>8000</v>
      </c>
      <c r="L9952" s="137">
        <v>181.61</v>
      </c>
      <c r="M9952" s="137">
        <v>0</v>
      </c>
    </row>
    <row r="9953" spans="10:13" ht="14.4" hidden="1" x14ac:dyDescent="0.3">
      <c r="J9953" s="137">
        <v>2600</v>
      </c>
      <c r="K9953" s="137">
        <v>2600</v>
      </c>
      <c r="L9953" s="137">
        <v>0</v>
      </c>
      <c r="M9953" s="137">
        <v>0</v>
      </c>
    </row>
    <row r="9954" spans="10:13" ht="14.4" hidden="1" x14ac:dyDescent="0.3">
      <c r="J9954" s="137">
        <v>654.5</v>
      </c>
      <c r="K9954" s="137">
        <v>654.5</v>
      </c>
      <c r="L9954" s="137">
        <v>0</v>
      </c>
      <c r="M9954" s="137">
        <v>0</v>
      </c>
    </row>
    <row r="9955" spans="10:13" ht="14.4" hidden="1" x14ac:dyDescent="0.3">
      <c r="J9955" s="137">
        <v>790.12</v>
      </c>
      <c r="K9955" s="137">
        <v>790.12</v>
      </c>
      <c r="L9955" s="137">
        <v>0</v>
      </c>
      <c r="M9955" s="137">
        <v>0</v>
      </c>
    </row>
    <row r="9956" spans="10:13" ht="14.4" hidden="1" x14ac:dyDescent="0.3">
      <c r="J9956" s="137">
        <v>23577.96</v>
      </c>
      <c r="K9956" s="137">
        <v>19648.3</v>
      </c>
      <c r="L9956" s="137">
        <v>0</v>
      </c>
      <c r="M9956" s="137">
        <v>3929.66</v>
      </c>
    </row>
    <row r="9957" spans="10:13" ht="14.4" hidden="1" x14ac:dyDescent="0.3">
      <c r="J9957" s="137">
        <v>6630.61</v>
      </c>
      <c r="K9957" s="137">
        <v>0</v>
      </c>
      <c r="L9957" s="137">
        <v>6630.61</v>
      </c>
      <c r="M9957" s="137">
        <v>0</v>
      </c>
    </row>
    <row r="9958" spans="10:13" ht="14.4" hidden="1" x14ac:dyDescent="0.3">
      <c r="J9958" s="137">
        <v>1935</v>
      </c>
      <c r="K9958" s="137">
        <v>1935</v>
      </c>
      <c r="L9958" s="137">
        <v>0</v>
      </c>
      <c r="M9958" s="137">
        <v>0</v>
      </c>
    </row>
    <row r="9959" spans="10:13" ht="14.4" hidden="1" x14ac:dyDescent="0.3">
      <c r="J9959" s="137">
        <v>1050</v>
      </c>
      <c r="K9959" s="137">
        <v>0</v>
      </c>
      <c r="L9959" s="137">
        <v>1050</v>
      </c>
      <c r="M9959" s="137">
        <v>0</v>
      </c>
    </row>
    <row r="9960" spans="10:13" ht="14.4" hidden="1" x14ac:dyDescent="0.3">
      <c r="J9960" s="137">
        <v>3851</v>
      </c>
      <c r="K9960" s="137">
        <v>3851</v>
      </c>
      <c r="L9960" s="137">
        <v>0</v>
      </c>
      <c r="M9960" s="137">
        <v>0</v>
      </c>
    </row>
    <row r="9961" spans="10:13" ht="14.4" hidden="1" x14ac:dyDescent="0.3">
      <c r="J9961" s="137">
        <v>224358.6</v>
      </c>
      <c r="K9961" s="137">
        <v>195954.64</v>
      </c>
      <c r="L9961" s="137">
        <v>28403.96</v>
      </c>
      <c r="M9961" s="137">
        <v>0</v>
      </c>
    </row>
    <row r="9962" spans="10:13" ht="14.4" hidden="1" x14ac:dyDescent="0.3">
      <c r="J9962" s="137">
        <v>3920</v>
      </c>
      <c r="K9962" s="137">
        <v>3920</v>
      </c>
      <c r="L9962" s="137">
        <v>0</v>
      </c>
      <c r="M9962" s="137">
        <v>0</v>
      </c>
    </row>
    <row r="9963" spans="10:13" ht="14.4" hidden="1" x14ac:dyDescent="0.3">
      <c r="J9963" s="137">
        <v>3902.88</v>
      </c>
      <c r="K9963" s="137">
        <v>547</v>
      </c>
      <c r="L9963" s="137">
        <v>3355.88</v>
      </c>
      <c r="M9963" s="137">
        <v>0</v>
      </c>
    </row>
    <row r="9964" spans="10:13" ht="14.4" hidden="1" x14ac:dyDescent="0.3">
      <c r="J9964" s="137">
        <v>3024</v>
      </c>
      <c r="K9964" s="137">
        <v>3024</v>
      </c>
      <c r="L9964" s="137">
        <v>0</v>
      </c>
      <c r="M9964" s="137">
        <v>0</v>
      </c>
    </row>
    <row r="9965" spans="10:13" ht="14.4" hidden="1" x14ac:dyDescent="0.3">
      <c r="J9965" s="137">
        <v>3755</v>
      </c>
      <c r="K9965" s="137">
        <v>3755</v>
      </c>
      <c r="L9965" s="137">
        <v>0</v>
      </c>
      <c r="M9965" s="137">
        <v>0</v>
      </c>
    </row>
    <row r="9966" spans="10:13" ht="14.4" hidden="1" x14ac:dyDescent="0.3">
      <c r="J9966" s="137">
        <v>2880</v>
      </c>
      <c r="K9966" s="137">
        <v>2880</v>
      </c>
      <c r="L9966" s="137">
        <v>0</v>
      </c>
      <c r="M9966" s="137">
        <v>0</v>
      </c>
    </row>
    <row r="9967" spans="10:13" ht="14.4" hidden="1" x14ac:dyDescent="0.3">
      <c r="J9967" s="137">
        <v>7680</v>
      </c>
      <c r="K9967" s="137">
        <v>7680</v>
      </c>
      <c r="L9967" s="137">
        <v>0</v>
      </c>
      <c r="M9967" s="137">
        <v>0</v>
      </c>
    </row>
    <row r="9968" spans="10:13" ht="14.4" hidden="1" x14ac:dyDescent="0.3">
      <c r="J9968" s="137">
        <v>21200</v>
      </c>
      <c r="K9968" s="137">
        <v>21200</v>
      </c>
      <c r="L9968" s="137">
        <v>0</v>
      </c>
      <c r="M9968" s="137">
        <v>0</v>
      </c>
    </row>
    <row r="9969" spans="10:13" ht="14.4" hidden="1" x14ac:dyDescent="0.3">
      <c r="J9969" s="137">
        <v>1572</v>
      </c>
      <c r="K9969" s="137">
        <v>1572</v>
      </c>
      <c r="L9969" s="137">
        <v>0</v>
      </c>
      <c r="M9969" s="137">
        <v>0</v>
      </c>
    </row>
    <row r="9970" spans="10:13" ht="14.4" hidden="1" x14ac:dyDescent="0.3">
      <c r="J9970" s="137">
        <v>11879.51</v>
      </c>
      <c r="K9970" s="137">
        <v>11879.51</v>
      </c>
      <c r="L9970" s="137">
        <v>0</v>
      </c>
      <c r="M9970" s="137">
        <v>0</v>
      </c>
    </row>
    <row r="9971" spans="10:13" ht="14.4" hidden="1" x14ac:dyDescent="0.3">
      <c r="J9971" s="137">
        <v>6208.8</v>
      </c>
      <c r="K9971" s="137">
        <v>6208.8</v>
      </c>
      <c r="L9971" s="137">
        <v>0</v>
      </c>
      <c r="M9971" s="137">
        <v>0</v>
      </c>
    </row>
    <row r="9972" spans="10:13" ht="14.4" hidden="1" x14ac:dyDescent="0.3">
      <c r="J9972" s="137">
        <v>54995</v>
      </c>
      <c r="K9972" s="137">
        <v>52378.68</v>
      </c>
      <c r="L9972" s="137">
        <v>2616.3200000000002</v>
      </c>
      <c r="M9972" s="137">
        <v>0</v>
      </c>
    </row>
    <row r="9973" spans="10:13" ht="14.4" hidden="1" x14ac:dyDescent="0.3">
      <c r="J9973" s="137">
        <v>6490</v>
      </c>
      <c r="K9973" s="137">
        <v>6490</v>
      </c>
      <c r="L9973" s="137">
        <v>0</v>
      </c>
      <c r="M9973" s="137">
        <v>0</v>
      </c>
    </row>
    <row r="9974" spans="10:13" ht="14.4" hidden="1" x14ac:dyDescent="0.3">
      <c r="J9974" s="137">
        <v>60490</v>
      </c>
      <c r="K9974" s="137">
        <v>60490</v>
      </c>
      <c r="L9974" s="137">
        <v>0</v>
      </c>
      <c r="M9974" s="137">
        <v>0</v>
      </c>
    </row>
    <row r="9975" spans="10:13" ht="14.4" hidden="1" x14ac:dyDescent="0.3">
      <c r="J9975" s="137">
        <v>7188</v>
      </c>
      <c r="K9975" s="137">
        <v>7188</v>
      </c>
      <c r="L9975" s="137">
        <v>0</v>
      </c>
      <c r="M9975" s="137">
        <v>0</v>
      </c>
    </row>
    <row r="9976" spans="10:13" ht="14.4" hidden="1" x14ac:dyDescent="0.3">
      <c r="J9976" s="137">
        <v>18431.5</v>
      </c>
      <c r="K9976" s="137">
        <v>18431.5</v>
      </c>
      <c r="L9976" s="137">
        <v>0</v>
      </c>
      <c r="M9976" s="137">
        <v>0</v>
      </c>
    </row>
    <row r="9977" spans="10:13" ht="14.4" hidden="1" x14ac:dyDescent="0.3">
      <c r="J9977" s="137">
        <v>12146.1</v>
      </c>
      <c r="K9977" s="137">
        <v>5646</v>
      </c>
      <c r="L9977" s="137">
        <v>6500.1</v>
      </c>
      <c r="M9977" s="137">
        <v>0</v>
      </c>
    </row>
    <row r="9978" spans="10:13" ht="14.4" hidden="1" x14ac:dyDescent="0.3">
      <c r="J9978" s="137">
        <v>2346.34</v>
      </c>
      <c r="K9978" s="137">
        <v>695.5</v>
      </c>
      <c r="L9978" s="137">
        <v>1650.84</v>
      </c>
      <c r="M9978" s="137">
        <v>0</v>
      </c>
    </row>
    <row r="9979" spans="10:13" ht="14.4" hidden="1" x14ac:dyDescent="0.3">
      <c r="J9979" s="137">
        <v>2937.2</v>
      </c>
      <c r="K9979" s="137">
        <v>2935.8</v>
      </c>
      <c r="L9979" s="137">
        <v>1.4</v>
      </c>
      <c r="M9979" s="137">
        <v>0</v>
      </c>
    </row>
    <row r="9980" spans="10:13" ht="14.4" hidden="1" x14ac:dyDescent="0.3">
      <c r="J9980" s="137">
        <v>6787.32</v>
      </c>
      <c r="K9980" s="137">
        <v>4291.6400000000003</v>
      </c>
      <c r="L9980" s="137">
        <v>2495.6799999999998</v>
      </c>
      <c r="M9980" s="137">
        <v>0</v>
      </c>
    </row>
    <row r="9981" spans="10:13" ht="14.4" hidden="1" x14ac:dyDescent="0.3">
      <c r="J9981" s="137">
        <v>7559</v>
      </c>
      <c r="K9981" s="137">
        <v>7559</v>
      </c>
      <c r="L9981" s="137">
        <v>0</v>
      </c>
      <c r="M9981" s="137">
        <v>0</v>
      </c>
    </row>
    <row r="9982" spans="10:13" ht="14.4" hidden="1" x14ac:dyDescent="0.3">
      <c r="J9982" s="137">
        <v>6925.35</v>
      </c>
      <c r="K9982" s="137">
        <v>6374</v>
      </c>
      <c r="L9982" s="137">
        <v>159.35</v>
      </c>
      <c r="M9982" s="137">
        <v>392</v>
      </c>
    </row>
    <row r="9983" spans="10:13" ht="14.4" hidden="1" x14ac:dyDescent="0.3">
      <c r="J9983" s="137">
        <v>3492.45</v>
      </c>
      <c r="K9983" s="137">
        <v>3303.3</v>
      </c>
      <c r="L9983" s="137">
        <v>189.15</v>
      </c>
      <c r="M9983" s="137">
        <v>0</v>
      </c>
    </row>
    <row r="9984" spans="10:13" ht="14.4" hidden="1" x14ac:dyDescent="0.3">
      <c r="J9984" s="137">
        <v>1880.55</v>
      </c>
      <c r="K9984" s="137">
        <v>1778.7</v>
      </c>
      <c r="L9984" s="137">
        <v>101.85</v>
      </c>
      <c r="M9984" s="137">
        <v>0</v>
      </c>
    </row>
    <row r="9985" spans="10:13" ht="14.4" hidden="1" x14ac:dyDescent="0.3">
      <c r="J9985" s="137">
        <v>11124</v>
      </c>
      <c r="K9985" s="137">
        <v>11124</v>
      </c>
      <c r="L9985" s="137">
        <v>0</v>
      </c>
      <c r="M9985" s="137">
        <v>0</v>
      </c>
    </row>
    <row r="9986" spans="10:13" ht="14.4" hidden="1" x14ac:dyDescent="0.3">
      <c r="J9986" s="137">
        <v>116.98</v>
      </c>
      <c r="K9986" s="137">
        <v>116.98</v>
      </c>
      <c r="L9986" s="137">
        <v>0</v>
      </c>
      <c r="M9986" s="137">
        <v>0</v>
      </c>
    </row>
    <row r="9987" spans="10:13" ht="14.4" hidden="1" x14ac:dyDescent="0.3">
      <c r="J9987" s="137">
        <v>165.4</v>
      </c>
      <c r="K9987" s="137">
        <v>0</v>
      </c>
      <c r="L9987" s="137">
        <v>0</v>
      </c>
      <c r="M9987" s="137">
        <v>165.4</v>
      </c>
    </row>
    <row r="9988" spans="10:13" ht="14.4" hidden="1" x14ac:dyDescent="0.3">
      <c r="J9988" s="137">
        <v>2954.21</v>
      </c>
      <c r="K9988" s="137">
        <v>2743</v>
      </c>
      <c r="L9988" s="137">
        <v>0</v>
      </c>
      <c r="M9988" s="137">
        <v>211.21</v>
      </c>
    </row>
    <row r="9989" spans="10:13" ht="14.4" hidden="1" x14ac:dyDescent="0.3">
      <c r="J9989" s="137">
        <v>3110.4</v>
      </c>
      <c r="K9989" s="137">
        <v>2592</v>
      </c>
      <c r="L9989" s="137">
        <v>0</v>
      </c>
      <c r="M9989" s="137">
        <v>518.4</v>
      </c>
    </row>
    <row r="9990" spans="10:13" ht="14.4" hidden="1" x14ac:dyDescent="0.3">
      <c r="J9990" s="137">
        <v>2165</v>
      </c>
      <c r="K9990" s="137">
        <v>2165</v>
      </c>
      <c r="L9990" s="137">
        <v>0</v>
      </c>
      <c r="M9990" s="137">
        <v>0</v>
      </c>
    </row>
    <row r="9991" spans="10:13" ht="14.4" hidden="1" x14ac:dyDescent="0.3">
      <c r="J9991" s="137">
        <v>35.28</v>
      </c>
      <c r="K9991" s="137">
        <v>35.28</v>
      </c>
      <c r="L9991" s="137">
        <v>0</v>
      </c>
      <c r="M9991" s="137">
        <v>0</v>
      </c>
    </row>
    <row r="9992" spans="10:13" ht="14.4" hidden="1" x14ac:dyDescent="0.3">
      <c r="J9992" s="137">
        <v>5010</v>
      </c>
      <c r="K9992" s="137">
        <v>5000</v>
      </c>
      <c r="L9992" s="137">
        <v>10</v>
      </c>
      <c r="M9992" s="137">
        <v>0</v>
      </c>
    </row>
    <row r="9993" spans="10:13" ht="14.4" hidden="1" x14ac:dyDescent="0.3">
      <c r="J9993" s="137">
        <v>321.47000000000003</v>
      </c>
      <c r="K9993" s="137">
        <v>297.66000000000003</v>
      </c>
      <c r="L9993" s="137">
        <v>0</v>
      </c>
      <c r="M9993" s="137">
        <v>23.81</v>
      </c>
    </row>
    <row r="9994" spans="10:13" ht="14.4" hidden="1" x14ac:dyDescent="0.3">
      <c r="J9994" s="137">
        <v>857.25</v>
      </c>
      <c r="K9994" s="137">
        <v>793.75</v>
      </c>
      <c r="L9994" s="137">
        <v>0</v>
      </c>
      <c r="M9994" s="137">
        <v>63.5</v>
      </c>
    </row>
    <row r="9995" spans="10:13" ht="14.4" hidden="1" x14ac:dyDescent="0.3">
      <c r="J9995" s="137">
        <v>364.33</v>
      </c>
      <c r="K9995" s="137">
        <v>337.34</v>
      </c>
      <c r="L9995" s="137">
        <v>0</v>
      </c>
      <c r="M9995" s="137">
        <v>26.99</v>
      </c>
    </row>
    <row r="9996" spans="10:13" ht="14.4" hidden="1" x14ac:dyDescent="0.3">
      <c r="J9996" s="137">
        <v>2282.29</v>
      </c>
      <c r="K9996" s="137">
        <v>2000</v>
      </c>
      <c r="L9996" s="137">
        <v>153.1</v>
      </c>
      <c r="M9996" s="137">
        <v>129.19</v>
      </c>
    </row>
    <row r="9997" spans="10:13" ht="14.4" hidden="1" x14ac:dyDescent="0.3">
      <c r="J9997" s="137">
        <v>136743.6</v>
      </c>
      <c r="K9997" s="137">
        <v>130232</v>
      </c>
      <c r="L9997" s="137">
        <v>0</v>
      </c>
      <c r="M9997" s="137">
        <v>6511.6</v>
      </c>
    </row>
    <row r="9998" spans="10:13" ht="14.4" hidden="1" x14ac:dyDescent="0.3">
      <c r="J9998" s="137">
        <v>6263.44</v>
      </c>
      <c r="K9998" s="137">
        <v>5158</v>
      </c>
      <c r="L9998" s="137">
        <v>1105.44</v>
      </c>
      <c r="M9998" s="137">
        <v>0</v>
      </c>
    </row>
    <row r="9999" spans="10:13" ht="14.4" hidden="1" x14ac:dyDescent="0.3">
      <c r="J9999" s="137">
        <v>962.5</v>
      </c>
      <c r="K9999" s="137">
        <v>962.5</v>
      </c>
      <c r="L9999" s="137">
        <v>0</v>
      </c>
      <c r="M9999" s="137">
        <v>0</v>
      </c>
    </row>
    <row r="10000" spans="10:13" ht="14.4" hidden="1" x14ac:dyDescent="0.3">
      <c r="J10000" s="137">
        <v>482</v>
      </c>
      <c r="K10000" s="137">
        <v>482</v>
      </c>
      <c r="L10000" s="137">
        <v>0</v>
      </c>
      <c r="M10000" s="137">
        <v>0</v>
      </c>
    </row>
    <row r="10001" spans="10:13" ht="14.4" hidden="1" x14ac:dyDescent="0.3">
      <c r="J10001" s="137">
        <v>2855</v>
      </c>
      <c r="K10001" s="137">
        <v>2855</v>
      </c>
      <c r="L10001" s="137">
        <v>0</v>
      </c>
      <c r="M10001" s="137">
        <v>0</v>
      </c>
    </row>
    <row r="10002" spans="10:13" ht="14.4" hidden="1" x14ac:dyDescent="0.3">
      <c r="J10002" s="137">
        <v>10000</v>
      </c>
      <c r="K10002" s="137">
        <v>0</v>
      </c>
      <c r="L10002" s="137">
        <v>10000</v>
      </c>
      <c r="M10002" s="137">
        <v>0</v>
      </c>
    </row>
    <row r="10003" spans="10:13" ht="14.4" hidden="1" x14ac:dyDescent="0.3">
      <c r="J10003" s="137">
        <v>6699</v>
      </c>
      <c r="K10003" s="137">
        <v>6380</v>
      </c>
      <c r="L10003" s="137">
        <v>0</v>
      </c>
      <c r="M10003" s="137">
        <v>319</v>
      </c>
    </row>
    <row r="10004" spans="10:13" ht="14.4" hidden="1" x14ac:dyDescent="0.3">
      <c r="J10004" s="137">
        <v>612.75</v>
      </c>
      <c r="K10004" s="137">
        <v>612.75</v>
      </c>
      <c r="L10004" s="137">
        <v>0</v>
      </c>
      <c r="M10004" s="137">
        <v>0</v>
      </c>
    </row>
    <row r="10005" spans="10:13" ht="14.4" hidden="1" x14ac:dyDescent="0.3">
      <c r="J10005" s="137">
        <v>616.78</v>
      </c>
      <c r="K10005" s="137">
        <v>513.98</v>
      </c>
      <c r="L10005" s="137">
        <v>0</v>
      </c>
      <c r="M10005" s="137">
        <v>102.8</v>
      </c>
    </row>
    <row r="10006" spans="10:13" ht="14.4" hidden="1" x14ac:dyDescent="0.3">
      <c r="J10006" s="137">
        <v>473.44</v>
      </c>
      <c r="K10006" s="137">
        <v>473.44</v>
      </c>
      <c r="L10006" s="137">
        <v>0</v>
      </c>
      <c r="M10006" s="137">
        <v>0</v>
      </c>
    </row>
    <row r="10007" spans="10:13" ht="14.4" hidden="1" x14ac:dyDescent="0.3">
      <c r="J10007" s="137">
        <v>336</v>
      </c>
      <c r="K10007" s="137">
        <v>0</v>
      </c>
      <c r="L10007" s="137">
        <v>280</v>
      </c>
      <c r="M10007" s="137">
        <v>56</v>
      </c>
    </row>
    <row r="10008" spans="10:13" ht="14.4" hidden="1" x14ac:dyDescent="0.3">
      <c r="J10008" s="137">
        <v>3150</v>
      </c>
      <c r="K10008" s="137">
        <v>3150</v>
      </c>
      <c r="L10008" s="137">
        <v>0</v>
      </c>
      <c r="M10008" s="137">
        <v>0</v>
      </c>
    </row>
    <row r="10009" spans="10:13" ht="14.4" hidden="1" x14ac:dyDescent="0.3">
      <c r="J10009" s="137">
        <v>5500</v>
      </c>
      <c r="K10009" s="137">
        <v>5000</v>
      </c>
      <c r="L10009" s="137">
        <v>0</v>
      </c>
      <c r="M10009" s="137">
        <v>500</v>
      </c>
    </row>
    <row r="10010" spans="10:13" ht="14.4" hidden="1" x14ac:dyDescent="0.3">
      <c r="J10010" s="137">
        <v>2629.2</v>
      </c>
      <c r="K10010" s="137">
        <v>2419.88</v>
      </c>
      <c r="L10010" s="137">
        <v>60.5</v>
      </c>
      <c r="M10010" s="137">
        <v>148.82</v>
      </c>
    </row>
    <row r="10011" spans="10:13" ht="14.4" hidden="1" x14ac:dyDescent="0.3">
      <c r="J10011" s="137">
        <v>783.31</v>
      </c>
      <c r="K10011" s="137">
        <v>720.88</v>
      </c>
      <c r="L10011" s="137">
        <v>0</v>
      </c>
      <c r="M10011" s="137">
        <v>62.43</v>
      </c>
    </row>
    <row r="10012" spans="10:13" ht="14.4" hidden="1" x14ac:dyDescent="0.3">
      <c r="J10012" s="137">
        <v>2112</v>
      </c>
      <c r="K10012" s="137">
        <v>2112</v>
      </c>
      <c r="L10012" s="137">
        <v>0</v>
      </c>
      <c r="M10012" s="137">
        <v>0</v>
      </c>
    </row>
    <row r="10013" spans="10:13" ht="14.4" hidden="1" x14ac:dyDescent="0.3">
      <c r="J10013" s="137">
        <v>364</v>
      </c>
      <c r="K10013" s="137">
        <v>364</v>
      </c>
      <c r="L10013" s="137">
        <v>0</v>
      </c>
      <c r="M10013" s="137">
        <v>0</v>
      </c>
    </row>
    <row r="10014" spans="10:13" ht="14.4" hidden="1" x14ac:dyDescent="0.3">
      <c r="J10014" s="137">
        <v>7056</v>
      </c>
      <c r="K10014" s="137">
        <v>7056</v>
      </c>
      <c r="L10014" s="137">
        <v>0</v>
      </c>
      <c r="M10014" s="137">
        <v>0</v>
      </c>
    </row>
    <row r="10015" spans="10:13" ht="14.4" hidden="1" x14ac:dyDescent="0.3">
      <c r="J10015" s="137">
        <v>88955.1</v>
      </c>
      <c r="K10015" s="137">
        <v>88955.1</v>
      </c>
      <c r="L10015" s="137">
        <v>0</v>
      </c>
      <c r="M10015" s="137">
        <v>0</v>
      </c>
    </row>
    <row r="10016" spans="10:13" ht="14.4" hidden="1" x14ac:dyDescent="0.3">
      <c r="J10016" s="137">
        <v>20168.599999999999</v>
      </c>
      <c r="K10016" s="137">
        <v>20136.599999999999</v>
      </c>
      <c r="L10016" s="137">
        <v>32</v>
      </c>
      <c r="M10016" s="137">
        <v>0</v>
      </c>
    </row>
    <row r="10017" spans="10:13" ht="14.4" hidden="1" x14ac:dyDescent="0.3">
      <c r="J10017" s="137">
        <v>644.45000000000005</v>
      </c>
      <c r="K10017" s="137">
        <v>644.45000000000005</v>
      </c>
      <c r="L10017" s="137">
        <v>0</v>
      </c>
      <c r="M10017" s="137">
        <v>0</v>
      </c>
    </row>
    <row r="10018" spans="10:13" ht="14.4" hidden="1" x14ac:dyDescent="0.3">
      <c r="J10018" s="137">
        <v>93.66</v>
      </c>
      <c r="K10018" s="137">
        <v>93.66</v>
      </c>
      <c r="L10018" s="137">
        <v>0</v>
      </c>
      <c r="M10018" s="137">
        <v>0</v>
      </c>
    </row>
    <row r="10019" spans="10:13" ht="14.4" hidden="1" x14ac:dyDescent="0.3">
      <c r="J10019" s="137">
        <v>10396.200000000001</v>
      </c>
      <c r="K10019" s="137">
        <v>10396.200000000001</v>
      </c>
      <c r="L10019" s="137">
        <v>0</v>
      </c>
      <c r="M10019" s="137">
        <v>0</v>
      </c>
    </row>
    <row r="10020" spans="10:13" ht="14.4" hidden="1" x14ac:dyDescent="0.3">
      <c r="J10020" s="137">
        <v>15925.09</v>
      </c>
      <c r="K10020" s="137">
        <v>15925.09</v>
      </c>
      <c r="L10020" s="137">
        <v>0</v>
      </c>
      <c r="M10020" s="137">
        <v>0</v>
      </c>
    </row>
    <row r="10021" spans="10:13" ht="14.4" hidden="1" x14ac:dyDescent="0.3">
      <c r="J10021" s="137">
        <v>2673</v>
      </c>
      <c r="K10021" s="137">
        <v>2673</v>
      </c>
      <c r="L10021" s="137">
        <v>0</v>
      </c>
      <c r="M10021" s="137">
        <v>0</v>
      </c>
    </row>
    <row r="10022" spans="10:13" ht="14.4" hidden="1" x14ac:dyDescent="0.3">
      <c r="J10022" s="137">
        <v>1488</v>
      </c>
      <c r="K10022" s="137">
        <v>1240</v>
      </c>
      <c r="L10022" s="137">
        <v>0</v>
      </c>
      <c r="M10022" s="137">
        <v>248</v>
      </c>
    </row>
    <row r="10023" spans="10:13" ht="14.4" hidden="1" x14ac:dyDescent="0.3">
      <c r="J10023" s="137">
        <v>540</v>
      </c>
      <c r="K10023" s="137">
        <v>540</v>
      </c>
      <c r="L10023" s="137">
        <v>0</v>
      </c>
      <c r="M10023" s="137">
        <v>0</v>
      </c>
    </row>
    <row r="10024" spans="10:13" ht="14.4" hidden="1" x14ac:dyDescent="0.3">
      <c r="J10024" s="137">
        <v>518.5</v>
      </c>
      <c r="K10024" s="137">
        <v>518.5</v>
      </c>
      <c r="L10024" s="137">
        <v>0</v>
      </c>
      <c r="M10024" s="137">
        <v>0</v>
      </c>
    </row>
    <row r="10025" spans="10:13" ht="14.4" hidden="1" x14ac:dyDescent="0.3">
      <c r="J10025" s="137">
        <v>167.04</v>
      </c>
      <c r="K10025" s="137">
        <v>154.1</v>
      </c>
      <c r="L10025" s="137">
        <v>12.94</v>
      </c>
      <c r="M10025" s="137">
        <v>0</v>
      </c>
    </row>
    <row r="10026" spans="10:13" ht="14.4" hidden="1" x14ac:dyDescent="0.3">
      <c r="J10026" s="137">
        <v>689.72</v>
      </c>
      <c r="K10026" s="137">
        <v>62.04</v>
      </c>
      <c r="L10026" s="137">
        <v>627.68000000000006</v>
      </c>
      <c r="M10026" s="137">
        <v>0</v>
      </c>
    </row>
    <row r="10027" spans="10:13" ht="14.4" hidden="1" x14ac:dyDescent="0.3">
      <c r="J10027" s="137">
        <v>593.48</v>
      </c>
      <c r="K10027" s="137">
        <v>214.15</v>
      </c>
      <c r="L10027" s="137">
        <v>379.33</v>
      </c>
      <c r="M10027" s="137">
        <v>0</v>
      </c>
    </row>
    <row r="10028" spans="10:13" ht="14.4" hidden="1" x14ac:dyDescent="0.3">
      <c r="J10028" s="137">
        <v>4419.6000000000004</v>
      </c>
      <c r="K10028" s="137">
        <v>3683</v>
      </c>
      <c r="L10028" s="137">
        <v>0</v>
      </c>
      <c r="M10028" s="137">
        <v>736.6</v>
      </c>
    </row>
    <row r="10029" spans="10:13" ht="14.4" hidden="1" x14ac:dyDescent="0.3">
      <c r="J10029" s="137">
        <v>1358</v>
      </c>
      <c r="K10029" s="137">
        <v>1358</v>
      </c>
      <c r="L10029" s="137">
        <v>0</v>
      </c>
      <c r="M10029" s="137">
        <v>0</v>
      </c>
    </row>
    <row r="10030" spans="10:13" ht="14.4" hidden="1" x14ac:dyDescent="0.3">
      <c r="J10030" s="137">
        <v>185.82</v>
      </c>
      <c r="K10030" s="137">
        <v>185.82</v>
      </c>
      <c r="L10030" s="137">
        <v>0</v>
      </c>
      <c r="M10030" s="137">
        <v>0</v>
      </c>
    </row>
    <row r="10031" spans="10:13" ht="14.4" hidden="1" x14ac:dyDescent="0.3">
      <c r="J10031" s="137">
        <v>1732.72</v>
      </c>
      <c r="K10031" s="137">
        <v>0</v>
      </c>
      <c r="L10031" s="137">
        <v>1732.72</v>
      </c>
      <c r="M10031" s="137">
        <v>0</v>
      </c>
    </row>
    <row r="10032" spans="10:13" ht="14.4" hidden="1" x14ac:dyDescent="0.3">
      <c r="J10032" s="137">
        <v>3933.98</v>
      </c>
      <c r="K10032" s="137">
        <v>3925</v>
      </c>
      <c r="L10032" s="137">
        <v>8.98</v>
      </c>
      <c r="M10032" s="137">
        <v>0</v>
      </c>
    </row>
    <row r="10033" spans="10:13" ht="14.4" hidden="1" x14ac:dyDescent="0.3">
      <c r="J10033" s="137">
        <v>474.6</v>
      </c>
      <c r="K10033" s="137">
        <v>395.5</v>
      </c>
      <c r="L10033" s="137">
        <v>0</v>
      </c>
      <c r="M10033" s="137">
        <v>79.099999999999994</v>
      </c>
    </row>
    <row r="10034" spans="10:13" ht="14.4" hidden="1" x14ac:dyDescent="0.3">
      <c r="J10034" s="137">
        <v>1171.75</v>
      </c>
      <c r="K10034" s="137">
        <v>1171.75</v>
      </c>
      <c r="L10034" s="137">
        <v>0</v>
      </c>
      <c r="M10034" s="137">
        <v>0</v>
      </c>
    </row>
    <row r="10035" spans="10:13" ht="14.4" hidden="1" x14ac:dyDescent="0.3">
      <c r="J10035" s="137">
        <v>175.95</v>
      </c>
      <c r="K10035" s="137">
        <v>175.95</v>
      </c>
      <c r="L10035" s="137">
        <v>0</v>
      </c>
      <c r="M10035" s="137">
        <v>0</v>
      </c>
    </row>
    <row r="10036" spans="10:13" ht="14.4" hidden="1" x14ac:dyDescent="0.3">
      <c r="J10036" s="137">
        <v>1196.46</v>
      </c>
      <c r="K10036" s="137">
        <v>997.05</v>
      </c>
      <c r="L10036" s="137">
        <v>0</v>
      </c>
      <c r="M10036" s="137">
        <v>199.41</v>
      </c>
    </row>
    <row r="10037" spans="10:13" ht="14.4" hidden="1" x14ac:dyDescent="0.3">
      <c r="J10037" s="137">
        <v>215.8</v>
      </c>
      <c r="K10037" s="137">
        <v>215.8</v>
      </c>
      <c r="L10037" s="137">
        <v>0</v>
      </c>
      <c r="M10037" s="137">
        <v>0</v>
      </c>
    </row>
    <row r="10038" spans="10:13" ht="14.4" hidden="1" x14ac:dyDescent="0.3">
      <c r="J10038" s="137">
        <v>683.5</v>
      </c>
      <c r="K10038" s="137">
        <v>683.5</v>
      </c>
      <c r="L10038" s="137">
        <v>0</v>
      </c>
      <c r="M10038" s="137">
        <v>0</v>
      </c>
    </row>
    <row r="10039" spans="10:13" ht="14.4" hidden="1" x14ac:dyDescent="0.3">
      <c r="J10039" s="137">
        <v>29.3</v>
      </c>
      <c r="K10039" s="137">
        <v>23.97</v>
      </c>
      <c r="L10039" s="137">
        <v>0.45</v>
      </c>
      <c r="M10039" s="137">
        <v>4.88</v>
      </c>
    </row>
    <row r="10040" spans="10:13" ht="14.4" hidden="1" x14ac:dyDescent="0.3">
      <c r="J10040" s="137">
        <v>10981</v>
      </c>
      <c r="K10040" s="137">
        <v>10981</v>
      </c>
      <c r="L10040" s="137">
        <v>0</v>
      </c>
      <c r="M10040" s="137">
        <v>0</v>
      </c>
    </row>
    <row r="10041" spans="10:13" ht="14.4" hidden="1" x14ac:dyDescent="0.3">
      <c r="J10041" s="137">
        <v>19175</v>
      </c>
      <c r="K10041" s="137">
        <v>19175</v>
      </c>
      <c r="L10041" s="137">
        <v>0</v>
      </c>
      <c r="M10041" s="137">
        <v>0</v>
      </c>
    </row>
    <row r="10042" spans="10:13" ht="14.4" hidden="1" x14ac:dyDescent="0.3">
      <c r="J10042" s="137">
        <v>10368</v>
      </c>
      <c r="K10042" s="137">
        <v>6768</v>
      </c>
      <c r="L10042" s="137">
        <v>3600</v>
      </c>
      <c r="M10042" s="137">
        <v>0</v>
      </c>
    </row>
    <row r="10043" spans="10:13" ht="14.4" hidden="1" x14ac:dyDescent="0.3">
      <c r="J10043" s="137">
        <v>2976</v>
      </c>
      <c r="K10043" s="137">
        <v>2976</v>
      </c>
      <c r="L10043" s="137">
        <v>0</v>
      </c>
      <c r="M10043" s="137">
        <v>0</v>
      </c>
    </row>
    <row r="10044" spans="10:13" ht="14.4" hidden="1" x14ac:dyDescent="0.3">
      <c r="J10044" s="137">
        <v>935.42</v>
      </c>
      <c r="K10044" s="137">
        <v>917.06</v>
      </c>
      <c r="L10044" s="137">
        <v>18.36</v>
      </c>
      <c r="M10044" s="137">
        <v>0</v>
      </c>
    </row>
    <row r="10045" spans="10:13" ht="14.4" hidden="1" x14ac:dyDescent="0.3">
      <c r="J10045" s="137">
        <v>264</v>
      </c>
      <c r="K10045" s="137">
        <v>264</v>
      </c>
      <c r="L10045" s="137">
        <v>0</v>
      </c>
      <c r="M10045" s="137">
        <v>0</v>
      </c>
    </row>
    <row r="10046" spans="10:13" ht="14.4" hidden="1" x14ac:dyDescent="0.3">
      <c r="J10046" s="137">
        <v>8701</v>
      </c>
      <c r="K10046" s="137">
        <v>8701</v>
      </c>
      <c r="L10046" s="137">
        <v>0</v>
      </c>
      <c r="M10046" s="137">
        <v>0</v>
      </c>
    </row>
    <row r="10047" spans="10:13" ht="14.4" hidden="1" x14ac:dyDescent="0.3">
      <c r="J10047" s="137">
        <v>2394.84</v>
      </c>
      <c r="K10047" s="137">
        <v>1524.7</v>
      </c>
      <c r="L10047" s="137">
        <v>870.14</v>
      </c>
      <c r="M10047" s="137">
        <v>0</v>
      </c>
    </row>
    <row r="10048" spans="10:13" ht="14.4" hidden="1" x14ac:dyDescent="0.3">
      <c r="J10048" s="137">
        <v>139.44</v>
      </c>
      <c r="K10048" s="137">
        <v>139.44</v>
      </c>
      <c r="L10048" s="137">
        <v>0</v>
      </c>
      <c r="M10048" s="137">
        <v>0</v>
      </c>
    </row>
    <row r="10049" spans="10:13" ht="14.4" hidden="1" x14ac:dyDescent="0.3">
      <c r="J10049" s="137">
        <v>75.52</v>
      </c>
      <c r="K10049" s="137">
        <v>75.52</v>
      </c>
      <c r="L10049" s="137">
        <v>0</v>
      </c>
      <c r="M10049" s="137">
        <v>0</v>
      </c>
    </row>
    <row r="10050" spans="10:13" ht="14.4" hidden="1" x14ac:dyDescent="0.3">
      <c r="J10050" s="137">
        <v>1635.04</v>
      </c>
      <c r="K10050" s="137">
        <v>1633.48</v>
      </c>
      <c r="L10050" s="137">
        <v>1.56</v>
      </c>
      <c r="M10050" s="137">
        <v>0</v>
      </c>
    </row>
    <row r="10051" spans="10:13" ht="14.4" hidden="1" x14ac:dyDescent="0.3">
      <c r="J10051" s="137">
        <v>1768.99</v>
      </c>
      <c r="K10051" s="137">
        <v>1673.22</v>
      </c>
      <c r="L10051" s="137">
        <v>95.77</v>
      </c>
      <c r="M10051" s="137">
        <v>0</v>
      </c>
    </row>
    <row r="10052" spans="10:13" ht="14.4" hidden="1" x14ac:dyDescent="0.3">
      <c r="J10052" s="137">
        <v>933.84</v>
      </c>
      <c r="K10052" s="137">
        <v>933.84</v>
      </c>
      <c r="L10052" s="137">
        <v>0</v>
      </c>
      <c r="M10052" s="137">
        <v>0</v>
      </c>
    </row>
    <row r="10053" spans="10:13" ht="14.4" hidden="1" x14ac:dyDescent="0.3">
      <c r="J10053" s="137">
        <v>1840.31</v>
      </c>
      <c r="K10053" s="137">
        <v>1840.31</v>
      </c>
      <c r="L10053" s="137">
        <v>0</v>
      </c>
      <c r="M10053" s="137">
        <v>0</v>
      </c>
    </row>
    <row r="10054" spans="10:13" ht="14.4" hidden="1" x14ac:dyDescent="0.3">
      <c r="J10054" s="137">
        <v>264.97000000000003</v>
      </c>
      <c r="K10054" s="137">
        <v>264.97000000000003</v>
      </c>
      <c r="L10054" s="137">
        <v>0</v>
      </c>
      <c r="M10054" s="137">
        <v>0</v>
      </c>
    </row>
    <row r="10055" spans="10:13" ht="14.4" hidden="1" x14ac:dyDescent="0.3">
      <c r="J10055" s="137">
        <v>1016.05</v>
      </c>
      <c r="K10055" s="137">
        <v>1016.05</v>
      </c>
      <c r="L10055" s="137">
        <v>0</v>
      </c>
      <c r="M10055" s="137">
        <v>0</v>
      </c>
    </row>
    <row r="10056" spans="10:13" ht="14.4" hidden="1" x14ac:dyDescent="0.3">
      <c r="J10056" s="137">
        <v>1294.96</v>
      </c>
      <c r="K10056" s="137">
        <v>822.87</v>
      </c>
      <c r="L10056" s="137">
        <v>472.09</v>
      </c>
      <c r="M10056" s="137">
        <v>0</v>
      </c>
    </row>
    <row r="10057" spans="10:13" ht="14.4" hidden="1" x14ac:dyDescent="0.3">
      <c r="J10057" s="137">
        <v>304.70999999999998</v>
      </c>
      <c r="K10057" s="137">
        <v>303.86</v>
      </c>
      <c r="L10057" s="137">
        <v>0.85</v>
      </c>
      <c r="M10057" s="137">
        <v>0</v>
      </c>
    </row>
    <row r="10058" spans="10:13" ht="14.4" hidden="1" x14ac:dyDescent="0.3">
      <c r="J10058" s="137">
        <v>13264.04</v>
      </c>
      <c r="K10058" s="137">
        <v>2494.98</v>
      </c>
      <c r="L10058" s="137">
        <v>10769.06</v>
      </c>
      <c r="M10058" s="137">
        <v>0</v>
      </c>
    </row>
    <row r="10059" spans="10:13" ht="14.4" hidden="1" x14ac:dyDescent="0.3">
      <c r="J10059" s="137">
        <v>1672.47</v>
      </c>
      <c r="K10059" s="137">
        <v>1672.47</v>
      </c>
      <c r="L10059" s="137">
        <v>0</v>
      </c>
      <c r="M10059" s="137">
        <v>0</v>
      </c>
    </row>
    <row r="10060" spans="10:13" ht="14.4" hidden="1" x14ac:dyDescent="0.3">
      <c r="J10060" s="137">
        <v>898</v>
      </c>
      <c r="K10060" s="137">
        <v>898</v>
      </c>
      <c r="L10060" s="137">
        <v>0</v>
      </c>
      <c r="M10060" s="137">
        <v>0</v>
      </c>
    </row>
    <row r="10061" spans="10:13" ht="14.4" hidden="1" x14ac:dyDescent="0.3">
      <c r="J10061" s="137">
        <v>231.73</v>
      </c>
      <c r="K10061" s="137">
        <v>220.69</v>
      </c>
      <c r="L10061" s="137">
        <v>0</v>
      </c>
      <c r="M10061" s="137">
        <v>11.04</v>
      </c>
    </row>
    <row r="10062" spans="10:13" ht="14.4" hidden="1" x14ac:dyDescent="0.3">
      <c r="J10062" s="137">
        <v>107.14</v>
      </c>
      <c r="K10062" s="137">
        <v>107.14</v>
      </c>
      <c r="L10062" s="137">
        <v>0</v>
      </c>
      <c r="M10062" s="137">
        <v>0</v>
      </c>
    </row>
    <row r="10063" spans="10:13" ht="14.4" hidden="1" x14ac:dyDescent="0.3">
      <c r="J10063" s="137">
        <v>96.94</v>
      </c>
      <c r="K10063" s="137">
        <v>96.94</v>
      </c>
      <c r="L10063" s="137">
        <v>0</v>
      </c>
      <c r="M10063" s="137">
        <v>0</v>
      </c>
    </row>
    <row r="10064" spans="10:13" ht="14.4" hidden="1" x14ac:dyDescent="0.3">
      <c r="J10064" s="137">
        <v>3750</v>
      </c>
      <c r="K10064" s="137">
        <v>3750</v>
      </c>
      <c r="L10064" s="137">
        <v>0</v>
      </c>
      <c r="M10064" s="137">
        <v>0</v>
      </c>
    </row>
    <row r="10065" spans="10:13" ht="14.4" hidden="1" x14ac:dyDescent="0.3">
      <c r="J10065" s="137">
        <v>11808</v>
      </c>
      <c r="K10065" s="137">
        <v>11808</v>
      </c>
      <c r="L10065" s="137">
        <v>0</v>
      </c>
      <c r="M10065" s="137">
        <v>0</v>
      </c>
    </row>
    <row r="10066" spans="10:13" ht="14.4" hidden="1" x14ac:dyDescent="0.3">
      <c r="J10066" s="137">
        <v>2574.5</v>
      </c>
      <c r="K10066" s="137">
        <v>2574.5</v>
      </c>
      <c r="L10066" s="137">
        <v>0</v>
      </c>
      <c r="M10066" s="137">
        <v>0</v>
      </c>
    </row>
    <row r="10067" spans="10:13" ht="14.4" hidden="1" x14ac:dyDescent="0.3">
      <c r="J10067" s="137">
        <v>1791</v>
      </c>
      <c r="K10067" s="137">
        <v>1791</v>
      </c>
      <c r="L10067" s="137">
        <v>0</v>
      </c>
      <c r="M10067" s="137">
        <v>0</v>
      </c>
    </row>
    <row r="10068" spans="10:13" ht="14.4" hidden="1" x14ac:dyDescent="0.3">
      <c r="J10068" s="137">
        <v>802.5</v>
      </c>
      <c r="K10068" s="137">
        <v>0</v>
      </c>
      <c r="L10068" s="137">
        <v>802.5</v>
      </c>
      <c r="M10068" s="137">
        <v>0</v>
      </c>
    </row>
    <row r="10069" spans="10:13" ht="14.4" hidden="1" x14ac:dyDescent="0.3">
      <c r="J10069" s="137">
        <v>904</v>
      </c>
      <c r="K10069" s="137">
        <v>904</v>
      </c>
      <c r="L10069" s="137">
        <v>0</v>
      </c>
      <c r="M10069" s="137">
        <v>0</v>
      </c>
    </row>
    <row r="10070" spans="10:13" ht="14.4" hidden="1" x14ac:dyDescent="0.3">
      <c r="J10070" s="137">
        <v>1950</v>
      </c>
      <c r="K10070" s="137">
        <v>1950</v>
      </c>
      <c r="L10070" s="137">
        <v>0</v>
      </c>
      <c r="M10070" s="137">
        <v>0</v>
      </c>
    </row>
    <row r="10071" spans="10:13" ht="14.4" hidden="1" x14ac:dyDescent="0.3">
      <c r="J10071" s="137">
        <v>234.5</v>
      </c>
      <c r="K10071" s="137">
        <v>234.5</v>
      </c>
      <c r="L10071" s="137">
        <v>0</v>
      </c>
      <c r="M10071" s="137">
        <v>0</v>
      </c>
    </row>
    <row r="10072" spans="10:13" ht="14.4" hidden="1" x14ac:dyDescent="0.3">
      <c r="J10072" s="137">
        <v>1198.8</v>
      </c>
      <c r="K10072" s="137">
        <v>999</v>
      </c>
      <c r="L10072" s="137">
        <v>0</v>
      </c>
      <c r="M10072" s="137">
        <v>199.8</v>
      </c>
    </row>
    <row r="10073" spans="10:13" ht="14.4" hidden="1" x14ac:dyDescent="0.3">
      <c r="J10073" s="137">
        <v>20200</v>
      </c>
      <c r="K10073" s="137">
        <v>19000</v>
      </c>
      <c r="L10073" s="137">
        <v>1200</v>
      </c>
      <c r="M10073" s="137">
        <v>0</v>
      </c>
    </row>
    <row r="10074" spans="10:13" ht="14.4" hidden="1" x14ac:dyDescent="0.3">
      <c r="J10074" s="137">
        <v>155.4</v>
      </c>
      <c r="K10074" s="137">
        <v>155.4</v>
      </c>
      <c r="L10074" s="137">
        <v>0</v>
      </c>
      <c r="M10074" s="137">
        <v>0</v>
      </c>
    </row>
    <row r="10075" spans="10:13" ht="14.4" hidden="1" x14ac:dyDescent="0.3">
      <c r="J10075" s="137">
        <v>411</v>
      </c>
      <c r="K10075" s="137">
        <v>411</v>
      </c>
      <c r="L10075" s="137">
        <v>0</v>
      </c>
      <c r="M10075" s="137">
        <v>0</v>
      </c>
    </row>
    <row r="10076" spans="10:13" ht="14.4" hidden="1" x14ac:dyDescent="0.3">
      <c r="J10076" s="137">
        <v>419.88</v>
      </c>
      <c r="K10076" s="137">
        <v>419.88</v>
      </c>
      <c r="L10076" s="137">
        <v>0</v>
      </c>
      <c r="M10076" s="137">
        <v>0</v>
      </c>
    </row>
    <row r="10077" spans="10:13" ht="14.4" hidden="1" x14ac:dyDescent="0.3">
      <c r="J10077" s="137">
        <v>1224</v>
      </c>
      <c r="K10077" s="137">
        <v>1224</v>
      </c>
      <c r="L10077" s="137">
        <v>0</v>
      </c>
      <c r="M10077" s="137">
        <v>0</v>
      </c>
    </row>
    <row r="10078" spans="10:13" ht="14.4" hidden="1" x14ac:dyDescent="0.3">
      <c r="J10078" s="137">
        <v>4047</v>
      </c>
      <c r="K10078" s="137">
        <v>4047</v>
      </c>
      <c r="L10078" s="137">
        <v>0</v>
      </c>
      <c r="M10078" s="137">
        <v>0</v>
      </c>
    </row>
    <row r="10079" spans="10:13" ht="14.4" hidden="1" x14ac:dyDescent="0.3">
      <c r="J10079" s="137">
        <v>7126.35</v>
      </c>
      <c r="K10079" s="137">
        <v>6478.5</v>
      </c>
      <c r="L10079" s="137">
        <v>0</v>
      </c>
      <c r="M10079" s="137">
        <v>647.85</v>
      </c>
    </row>
    <row r="10080" spans="10:13" ht="14.4" hidden="1" x14ac:dyDescent="0.3">
      <c r="J10080" s="137">
        <v>3586.66</v>
      </c>
      <c r="K10080" s="137">
        <v>3245</v>
      </c>
      <c r="L10080" s="137">
        <v>15.6</v>
      </c>
      <c r="M10080" s="137">
        <v>326.06</v>
      </c>
    </row>
    <row r="10081" spans="10:13" ht="14.4" hidden="1" x14ac:dyDescent="0.3">
      <c r="J10081" s="137">
        <v>7034.97</v>
      </c>
      <c r="K10081" s="137">
        <v>6485</v>
      </c>
      <c r="L10081" s="137">
        <v>64.180000000000007</v>
      </c>
      <c r="M10081" s="137">
        <v>485.79</v>
      </c>
    </row>
    <row r="10082" spans="10:13" ht="14.4" hidden="1" x14ac:dyDescent="0.3">
      <c r="J10082" s="137">
        <v>252.23</v>
      </c>
      <c r="K10082" s="137">
        <v>252.23</v>
      </c>
      <c r="L10082" s="137">
        <v>0</v>
      </c>
      <c r="M10082" s="137">
        <v>0</v>
      </c>
    </row>
    <row r="10083" spans="10:13" ht="14.4" hidden="1" x14ac:dyDescent="0.3">
      <c r="J10083" s="137">
        <v>138.6</v>
      </c>
      <c r="K10083" s="137">
        <v>126</v>
      </c>
      <c r="L10083" s="137">
        <v>0</v>
      </c>
      <c r="M10083" s="137">
        <v>12.6</v>
      </c>
    </row>
    <row r="10084" spans="10:13" ht="14.4" hidden="1" x14ac:dyDescent="0.3">
      <c r="J10084" s="137">
        <v>415.8</v>
      </c>
      <c r="K10084" s="137">
        <v>378</v>
      </c>
      <c r="L10084" s="137">
        <v>0</v>
      </c>
      <c r="M10084" s="137">
        <v>37.799999999999997</v>
      </c>
    </row>
    <row r="10085" spans="10:13" ht="14.4" hidden="1" x14ac:dyDescent="0.3">
      <c r="J10085" s="137">
        <v>32512.2</v>
      </c>
      <c r="K10085" s="137">
        <v>28530.68</v>
      </c>
      <c r="L10085" s="137">
        <v>1031.4100000000001</v>
      </c>
      <c r="M10085" s="137">
        <v>2950.11</v>
      </c>
    </row>
    <row r="10086" spans="10:13" ht="14.4" hidden="1" x14ac:dyDescent="0.3">
      <c r="J10086" s="137">
        <v>328</v>
      </c>
      <c r="K10086" s="137">
        <v>328</v>
      </c>
      <c r="L10086" s="137">
        <v>0</v>
      </c>
      <c r="M10086" s="137">
        <v>0</v>
      </c>
    </row>
    <row r="10087" spans="10:13" ht="14.4" hidden="1" x14ac:dyDescent="0.3">
      <c r="J10087" s="137">
        <v>2048.5</v>
      </c>
      <c r="K10087" s="137">
        <v>2048.5</v>
      </c>
      <c r="L10087" s="137">
        <v>0</v>
      </c>
      <c r="M10087" s="137">
        <v>0</v>
      </c>
    </row>
    <row r="10088" spans="10:13" ht="14.4" hidden="1" x14ac:dyDescent="0.3">
      <c r="J10088" s="137">
        <v>4688.5</v>
      </c>
      <c r="K10088" s="137">
        <v>4688.5</v>
      </c>
      <c r="L10088" s="137">
        <v>0</v>
      </c>
      <c r="M10088" s="137">
        <v>0</v>
      </c>
    </row>
    <row r="10089" spans="10:13" ht="14.4" hidden="1" x14ac:dyDescent="0.3">
      <c r="J10089" s="137">
        <v>137.04</v>
      </c>
      <c r="K10089" s="137">
        <v>137.04</v>
      </c>
      <c r="L10089" s="137">
        <v>0</v>
      </c>
      <c r="M10089" s="137">
        <v>0</v>
      </c>
    </row>
    <row r="10090" spans="10:13" ht="14.4" hidden="1" x14ac:dyDescent="0.3">
      <c r="J10090" s="137">
        <v>2421</v>
      </c>
      <c r="K10090" s="137">
        <v>2401</v>
      </c>
      <c r="L10090" s="137">
        <v>20</v>
      </c>
      <c r="M10090" s="137">
        <v>0</v>
      </c>
    </row>
    <row r="10091" spans="10:13" ht="14.4" hidden="1" x14ac:dyDescent="0.3">
      <c r="J10091" s="137">
        <v>1573.22</v>
      </c>
      <c r="K10091" s="137">
        <v>1305.4000000000001</v>
      </c>
      <c r="L10091" s="137">
        <v>5.62</v>
      </c>
      <c r="M10091" s="137">
        <v>262.2</v>
      </c>
    </row>
    <row r="10092" spans="10:13" ht="14.4" hidden="1" x14ac:dyDescent="0.3">
      <c r="J10092" s="137">
        <v>1742.5</v>
      </c>
      <c r="K10092" s="137">
        <v>1742.5</v>
      </c>
      <c r="L10092" s="137">
        <v>0</v>
      </c>
      <c r="M10092" s="137">
        <v>0</v>
      </c>
    </row>
    <row r="10093" spans="10:13" ht="14.4" hidden="1" x14ac:dyDescent="0.3">
      <c r="J10093" s="137">
        <v>29.41</v>
      </c>
      <c r="K10093" s="137">
        <v>29.41</v>
      </c>
      <c r="L10093" s="137">
        <v>0</v>
      </c>
      <c r="M10093" s="137">
        <v>0</v>
      </c>
    </row>
    <row r="10094" spans="10:13" ht="14.4" hidden="1" x14ac:dyDescent="0.3">
      <c r="J10094" s="137">
        <v>94.41</v>
      </c>
      <c r="K10094" s="137">
        <v>94.41</v>
      </c>
      <c r="L10094" s="137">
        <v>0</v>
      </c>
      <c r="M10094" s="137">
        <v>0</v>
      </c>
    </row>
    <row r="10095" spans="10:13" ht="14.4" hidden="1" x14ac:dyDescent="0.3">
      <c r="J10095" s="137">
        <v>39.299999999999997</v>
      </c>
      <c r="K10095" s="137">
        <v>39.299999999999997</v>
      </c>
      <c r="L10095" s="137">
        <v>0</v>
      </c>
      <c r="M10095" s="137">
        <v>0</v>
      </c>
    </row>
    <row r="10096" spans="10:13" ht="14.4" hidden="1" x14ac:dyDescent="0.3">
      <c r="J10096" s="137">
        <v>257791.92</v>
      </c>
      <c r="K10096" s="137">
        <v>245516.11</v>
      </c>
      <c r="L10096" s="137">
        <v>0</v>
      </c>
      <c r="M10096" s="137">
        <v>12275.81</v>
      </c>
    </row>
    <row r="10097" spans="10:13" ht="14.4" hidden="1" x14ac:dyDescent="0.3">
      <c r="J10097" s="137">
        <v>2731.89</v>
      </c>
      <c r="K10097" s="137">
        <v>2731.89</v>
      </c>
      <c r="L10097" s="137">
        <v>0</v>
      </c>
      <c r="M10097" s="137">
        <v>0</v>
      </c>
    </row>
    <row r="10098" spans="10:13" ht="14.4" hidden="1" x14ac:dyDescent="0.3">
      <c r="J10098" s="137">
        <v>1055</v>
      </c>
      <c r="K10098" s="137">
        <v>1055</v>
      </c>
      <c r="L10098" s="137">
        <v>0</v>
      </c>
      <c r="M10098" s="137">
        <v>0</v>
      </c>
    </row>
    <row r="10099" spans="10:13" ht="14.4" hidden="1" x14ac:dyDescent="0.3">
      <c r="J10099" s="137">
        <v>608.5</v>
      </c>
      <c r="K10099" s="137">
        <v>608.5</v>
      </c>
      <c r="L10099" s="137">
        <v>0</v>
      </c>
      <c r="M10099" s="137">
        <v>0</v>
      </c>
    </row>
    <row r="10100" spans="10:13" ht="14.4" hidden="1" x14ac:dyDescent="0.3">
      <c r="J10100" s="137">
        <v>2968</v>
      </c>
      <c r="K10100" s="137">
        <v>2800</v>
      </c>
      <c r="L10100" s="137">
        <v>0</v>
      </c>
      <c r="M10100" s="137">
        <v>168</v>
      </c>
    </row>
    <row r="10101" spans="10:13" ht="14.4" hidden="1" x14ac:dyDescent="0.3">
      <c r="J10101" s="137">
        <v>299.5</v>
      </c>
      <c r="K10101" s="137">
        <v>299.5</v>
      </c>
      <c r="L10101" s="137">
        <v>0</v>
      </c>
      <c r="M10101" s="137">
        <v>0</v>
      </c>
    </row>
    <row r="10102" spans="10:13" ht="14.4" hidden="1" x14ac:dyDescent="0.3">
      <c r="J10102" s="137">
        <v>98299.49</v>
      </c>
      <c r="K10102" s="137">
        <v>98197.36</v>
      </c>
      <c r="L10102" s="137">
        <v>102.13</v>
      </c>
      <c r="M10102" s="137">
        <v>0</v>
      </c>
    </row>
    <row r="10103" spans="10:13" ht="14.4" hidden="1" x14ac:dyDescent="0.3">
      <c r="J10103" s="137">
        <v>3056.31</v>
      </c>
      <c r="K10103" s="137">
        <v>3056.31</v>
      </c>
      <c r="L10103" s="137">
        <v>0</v>
      </c>
      <c r="M10103" s="137">
        <v>0</v>
      </c>
    </row>
    <row r="10104" spans="10:13" ht="14.4" hidden="1" x14ac:dyDescent="0.3">
      <c r="J10104" s="137">
        <v>738.7</v>
      </c>
      <c r="K10104" s="137">
        <v>738.7</v>
      </c>
      <c r="L10104" s="137">
        <v>0</v>
      </c>
      <c r="M10104" s="137">
        <v>0</v>
      </c>
    </row>
    <row r="10105" spans="10:13" ht="14.4" hidden="1" x14ac:dyDescent="0.3">
      <c r="J10105" s="137">
        <v>5357</v>
      </c>
      <c r="K10105" s="137">
        <v>5357</v>
      </c>
      <c r="L10105" s="137">
        <v>0</v>
      </c>
      <c r="M10105" s="137">
        <v>0</v>
      </c>
    </row>
    <row r="10106" spans="10:13" ht="14.4" hidden="1" x14ac:dyDescent="0.3">
      <c r="J10106" s="137">
        <v>9807</v>
      </c>
      <c r="K10106" s="137">
        <v>8172.5</v>
      </c>
      <c r="L10106" s="137">
        <v>0</v>
      </c>
      <c r="M10106" s="137">
        <v>1634.5</v>
      </c>
    </row>
    <row r="10107" spans="10:13" ht="14.4" hidden="1" x14ac:dyDescent="0.3">
      <c r="J10107" s="137">
        <v>2312.4</v>
      </c>
      <c r="K10107" s="137">
        <v>1927</v>
      </c>
      <c r="L10107" s="137">
        <v>0</v>
      </c>
      <c r="M10107" s="137">
        <v>385.4</v>
      </c>
    </row>
    <row r="10108" spans="10:13" ht="14.4" hidden="1" x14ac:dyDescent="0.3">
      <c r="J10108" s="137">
        <v>440</v>
      </c>
      <c r="K10108" s="137">
        <v>440</v>
      </c>
      <c r="L10108" s="137">
        <v>0</v>
      </c>
      <c r="M10108" s="137">
        <v>0</v>
      </c>
    </row>
    <row r="10109" spans="10:13" ht="14.4" hidden="1" x14ac:dyDescent="0.3">
      <c r="J10109" s="137">
        <v>1860</v>
      </c>
      <c r="K10109" s="137">
        <v>1500</v>
      </c>
      <c r="L10109" s="137">
        <v>0</v>
      </c>
      <c r="M10109" s="137">
        <v>360</v>
      </c>
    </row>
    <row r="10110" spans="10:13" ht="14.4" hidden="1" x14ac:dyDescent="0.3">
      <c r="J10110" s="137">
        <v>22547.68</v>
      </c>
      <c r="K10110" s="137">
        <v>21473.98</v>
      </c>
      <c r="L10110" s="137">
        <v>0</v>
      </c>
      <c r="M10110" s="137">
        <v>1073.7</v>
      </c>
    </row>
    <row r="10111" spans="10:13" ht="14.4" hidden="1" x14ac:dyDescent="0.3">
      <c r="J10111" s="137">
        <v>4695.6000000000004</v>
      </c>
      <c r="K10111" s="137">
        <v>3913</v>
      </c>
      <c r="L10111" s="137">
        <v>0</v>
      </c>
      <c r="M10111" s="137">
        <v>782.6</v>
      </c>
    </row>
    <row r="10112" spans="10:13" ht="14.4" hidden="1" x14ac:dyDescent="0.3">
      <c r="J10112" s="137">
        <v>1260</v>
      </c>
      <c r="K10112" s="137">
        <v>1260</v>
      </c>
      <c r="L10112" s="137">
        <v>0</v>
      </c>
      <c r="M10112" s="137">
        <v>0</v>
      </c>
    </row>
    <row r="10113" spans="10:13" ht="14.4" hidden="1" x14ac:dyDescent="0.3">
      <c r="J10113" s="137">
        <v>2715</v>
      </c>
      <c r="K10113" s="137">
        <v>2715</v>
      </c>
      <c r="L10113" s="137">
        <v>0</v>
      </c>
      <c r="M10113" s="137">
        <v>0</v>
      </c>
    </row>
    <row r="10114" spans="10:13" ht="14.4" hidden="1" x14ac:dyDescent="0.3">
      <c r="J10114" s="137">
        <v>14667.12</v>
      </c>
      <c r="K10114" s="137">
        <v>14667.12</v>
      </c>
      <c r="L10114" s="137">
        <v>0</v>
      </c>
      <c r="M10114" s="137">
        <v>0</v>
      </c>
    </row>
    <row r="10115" spans="10:13" ht="14.4" hidden="1" x14ac:dyDescent="0.3">
      <c r="J10115" s="137">
        <v>427.44</v>
      </c>
      <c r="K10115" s="137">
        <v>362.89</v>
      </c>
      <c r="L10115" s="137">
        <v>64.55</v>
      </c>
      <c r="M10115" s="137">
        <v>0</v>
      </c>
    </row>
    <row r="10116" spans="10:13" ht="14.4" hidden="1" x14ac:dyDescent="0.3">
      <c r="J10116" s="137">
        <v>774.5</v>
      </c>
      <c r="K10116" s="137">
        <v>774.5</v>
      </c>
      <c r="L10116" s="137">
        <v>0</v>
      </c>
      <c r="M10116" s="137">
        <v>0</v>
      </c>
    </row>
    <row r="10117" spans="10:13" ht="14.4" hidden="1" x14ac:dyDescent="0.3">
      <c r="J10117" s="137">
        <v>5823.88</v>
      </c>
      <c r="K10117" s="137">
        <v>5802.92</v>
      </c>
      <c r="L10117" s="137">
        <v>20.96</v>
      </c>
      <c r="M10117" s="137">
        <v>0</v>
      </c>
    </row>
    <row r="10118" spans="10:13" ht="14.4" hidden="1" x14ac:dyDescent="0.3">
      <c r="J10118" s="137">
        <v>12613.42</v>
      </c>
      <c r="K10118" s="137">
        <v>0</v>
      </c>
      <c r="L10118" s="137">
        <v>12613.42</v>
      </c>
      <c r="M10118" s="137">
        <v>0</v>
      </c>
    </row>
    <row r="10119" spans="10:13" ht="14.4" hidden="1" x14ac:dyDescent="0.3">
      <c r="J10119" s="137">
        <v>4050</v>
      </c>
      <c r="K10119" s="137">
        <v>4038.78</v>
      </c>
      <c r="L10119" s="137">
        <v>11.22</v>
      </c>
      <c r="M10119" s="137">
        <v>0</v>
      </c>
    </row>
    <row r="10120" spans="10:13" ht="14.4" hidden="1" x14ac:dyDescent="0.3">
      <c r="J10120" s="137">
        <v>7345.6</v>
      </c>
      <c r="K10120" s="137">
        <v>0</v>
      </c>
      <c r="L10120" s="137">
        <v>7345.6</v>
      </c>
      <c r="M10120" s="137">
        <v>0</v>
      </c>
    </row>
    <row r="10121" spans="10:13" ht="14.4" hidden="1" x14ac:dyDescent="0.3">
      <c r="J10121" s="137">
        <v>13978.85</v>
      </c>
      <c r="K10121" s="137">
        <v>0</v>
      </c>
      <c r="L10121" s="137">
        <v>13978.85</v>
      </c>
      <c r="M10121" s="137">
        <v>0</v>
      </c>
    </row>
    <row r="10122" spans="10:13" ht="14.4" hidden="1" x14ac:dyDescent="0.3">
      <c r="J10122" s="137">
        <v>72410.399999999994</v>
      </c>
      <c r="K10122" s="137">
        <v>0</v>
      </c>
      <c r="L10122" s="137">
        <v>72410.399999999994</v>
      </c>
      <c r="M10122" s="137">
        <v>0</v>
      </c>
    </row>
    <row r="10123" spans="10:13" ht="14.4" hidden="1" x14ac:dyDescent="0.3">
      <c r="J10123" s="137">
        <v>9672</v>
      </c>
      <c r="K10123" s="137">
        <v>0</v>
      </c>
      <c r="L10123" s="137">
        <v>9672</v>
      </c>
      <c r="M10123" s="137">
        <v>0</v>
      </c>
    </row>
    <row r="10124" spans="10:13" ht="14.4" hidden="1" x14ac:dyDescent="0.3">
      <c r="J10124" s="137">
        <v>4870.3999999999996</v>
      </c>
      <c r="K10124" s="137">
        <v>0</v>
      </c>
      <c r="L10124" s="137">
        <v>4870.3999999999996</v>
      </c>
      <c r="M10124" s="137">
        <v>0</v>
      </c>
    </row>
    <row r="10125" spans="10:13" ht="14.4" hidden="1" x14ac:dyDescent="0.3">
      <c r="J10125" s="137">
        <v>218.32</v>
      </c>
      <c r="K10125" s="137">
        <v>80.41</v>
      </c>
      <c r="L10125" s="137">
        <v>137.91</v>
      </c>
      <c r="M10125" s="137">
        <v>0</v>
      </c>
    </row>
    <row r="10126" spans="10:13" ht="14.4" hidden="1" x14ac:dyDescent="0.3">
      <c r="J10126" s="137">
        <v>17.399999999999999</v>
      </c>
      <c r="K10126" s="137">
        <v>9.9600000000000009</v>
      </c>
      <c r="L10126" s="137">
        <v>7.44</v>
      </c>
      <c r="M10126" s="137">
        <v>0</v>
      </c>
    </row>
    <row r="10127" spans="10:13" ht="14.4" hidden="1" x14ac:dyDescent="0.3">
      <c r="J10127" s="137">
        <v>1708</v>
      </c>
      <c r="K10127" s="137">
        <v>1708</v>
      </c>
      <c r="L10127" s="137">
        <v>0</v>
      </c>
      <c r="M10127" s="137">
        <v>0</v>
      </c>
    </row>
    <row r="10128" spans="10:13" ht="14.4" hidden="1" x14ac:dyDescent="0.3">
      <c r="J10128" s="137">
        <v>463.51</v>
      </c>
      <c r="K10128" s="137">
        <v>463.51</v>
      </c>
      <c r="L10128" s="137">
        <v>0</v>
      </c>
      <c r="M10128" s="137">
        <v>0</v>
      </c>
    </row>
    <row r="10129" spans="10:13" ht="14.4" hidden="1" x14ac:dyDescent="0.3">
      <c r="J10129" s="137">
        <v>588.5</v>
      </c>
      <c r="K10129" s="137">
        <v>588.5</v>
      </c>
      <c r="L10129" s="137">
        <v>0</v>
      </c>
      <c r="M10129" s="137">
        <v>0</v>
      </c>
    </row>
    <row r="10130" spans="10:13" ht="14.4" hidden="1" x14ac:dyDescent="0.3">
      <c r="J10130" s="137">
        <v>5500</v>
      </c>
      <c r="K10130" s="137">
        <v>5500</v>
      </c>
      <c r="L10130" s="137">
        <v>0</v>
      </c>
      <c r="M10130" s="137">
        <v>0</v>
      </c>
    </row>
    <row r="10131" spans="10:13" ht="14.4" hidden="1" x14ac:dyDescent="0.3">
      <c r="J10131" s="137">
        <v>1852.2</v>
      </c>
      <c r="K10131" s="137">
        <v>1543.5</v>
      </c>
      <c r="L10131" s="137">
        <v>0</v>
      </c>
      <c r="M10131" s="137">
        <v>308.7</v>
      </c>
    </row>
    <row r="10132" spans="10:13" ht="14.4" hidden="1" x14ac:dyDescent="0.3">
      <c r="J10132" s="137">
        <v>991.35</v>
      </c>
      <c r="K10132" s="137">
        <v>980</v>
      </c>
      <c r="L10132" s="137">
        <v>11.35</v>
      </c>
      <c r="M10132" s="137">
        <v>0</v>
      </c>
    </row>
    <row r="10133" spans="10:13" ht="14.4" hidden="1" x14ac:dyDescent="0.3">
      <c r="J10133" s="137">
        <v>90243</v>
      </c>
      <c r="K10133" s="137">
        <v>90243</v>
      </c>
      <c r="L10133" s="137">
        <v>0</v>
      </c>
      <c r="M10133" s="137">
        <v>0</v>
      </c>
    </row>
    <row r="10134" spans="10:13" ht="14.4" hidden="1" x14ac:dyDescent="0.3">
      <c r="J10134" s="137">
        <v>2533</v>
      </c>
      <c r="K10134" s="137">
        <v>2533</v>
      </c>
      <c r="L10134" s="137">
        <v>0</v>
      </c>
      <c r="M10134" s="137">
        <v>0</v>
      </c>
    </row>
    <row r="10135" spans="10:13" ht="14.4" hidden="1" x14ac:dyDescent="0.3">
      <c r="J10135" s="137">
        <v>599.20000000000005</v>
      </c>
      <c r="K10135" s="137">
        <v>499.33</v>
      </c>
      <c r="L10135" s="137">
        <v>0</v>
      </c>
      <c r="M10135" s="137">
        <v>99.87</v>
      </c>
    </row>
    <row r="10136" spans="10:13" ht="14.4" hidden="1" x14ac:dyDescent="0.3">
      <c r="J10136" s="137">
        <v>3480</v>
      </c>
      <c r="K10136" s="137">
        <v>3480</v>
      </c>
      <c r="L10136" s="137">
        <v>0</v>
      </c>
      <c r="M10136" s="137">
        <v>0</v>
      </c>
    </row>
    <row r="10137" spans="10:13" ht="14.4" hidden="1" x14ac:dyDescent="0.3">
      <c r="J10137" s="137">
        <v>13969</v>
      </c>
      <c r="K10137" s="137">
        <v>13969</v>
      </c>
      <c r="L10137" s="137">
        <v>0</v>
      </c>
      <c r="M10137" s="137">
        <v>0</v>
      </c>
    </row>
    <row r="10138" spans="10:13" ht="14.4" hidden="1" x14ac:dyDescent="0.3">
      <c r="J10138" s="137">
        <v>101.01</v>
      </c>
      <c r="K10138" s="137">
        <v>81.7</v>
      </c>
      <c r="L10138" s="137">
        <v>19.309999999999999</v>
      </c>
      <c r="M10138" s="137">
        <v>0</v>
      </c>
    </row>
    <row r="10139" spans="10:13" ht="14.4" hidden="1" x14ac:dyDescent="0.3">
      <c r="J10139" s="137">
        <v>483.37</v>
      </c>
      <c r="K10139" s="137">
        <v>483.37</v>
      </c>
      <c r="L10139" s="137">
        <v>0</v>
      </c>
      <c r="M10139" s="137">
        <v>0</v>
      </c>
    </row>
    <row r="10140" spans="10:13" ht="14.4" hidden="1" x14ac:dyDescent="0.3">
      <c r="J10140" s="137">
        <v>10871.55</v>
      </c>
      <c r="K10140" s="137">
        <v>10871.55</v>
      </c>
      <c r="L10140" s="137">
        <v>0</v>
      </c>
      <c r="M10140" s="137">
        <v>0</v>
      </c>
    </row>
    <row r="10141" spans="10:13" ht="14.4" hidden="1" x14ac:dyDescent="0.3">
      <c r="J10141" s="137">
        <v>697.05</v>
      </c>
      <c r="K10141" s="137">
        <v>695</v>
      </c>
      <c r="L10141" s="137">
        <v>2.0499999999999998</v>
      </c>
      <c r="M10141" s="137">
        <v>0</v>
      </c>
    </row>
    <row r="10142" spans="10:13" ht="14.4" hidden="1" x14ac:dyDescent="0.3">
      <c r="J10142" s="137">
        <v>2354</v>
      </c>
      <c r="K10142" s="137">
        <v>2354</v>
      </c>
      <c r="L10142" s="137">
        <v>0</v>
      </c>
      <c r="M10142" s="137">
        <v>0</v>
      </c>
    </row>
    <row r="10143" spans="10:13" ht="14.4" hidden="1" x14ac:dyDescent="0.3">
      <c r="J10143" s="137">
        <v>1383</v>
      </c>
      <c r="K10143" s="137">
        <v>1383</v>
      </c>
      <c r="L10143" s="137">
        <v>0</v>
      </c>
      <c r="M10143" s="137">
        <v>0</v>
      </c>
    </row>
    <row r="10144" spans="10:13" ht="14.4" hidden="1" x14ac:dyDescent="0.3">
      <c r="J10144" s="137">
        <v>20088</v>
      </c>
      <c r="K10144" s="137">
        <v>20088</v>
      </c>
      <c r="L10144" s="137">
        <v>0</v>
      </c>
      <c r="M10144" s="137">
        <v>0</v>
      </c>
    </row>
    <row r="10145" spans="10:13" ht="14.4" hidden="1" x14ac:dyDescent="0.3">
      <c r="J10145" s="137">
        <v>363</v>
      </c>
      <c r="K10145" s="137">
        <v>363</v>
      </c>
      <c r="L10145" s="137">
        <v>0</v>
      </c>
      <c r="M10145" s="137">
        <v>0</v>
      </c>
    </row>
    <row r="10146" spans="10:13" ht="14.4" hidden="1" x14ac:dyDescent="0.3">
      <c r="J10146" s="137">
        <v>2425</v>
      </c>
      <c r="K10146" s="137">
        <v>2425</v>
      </c>
      <c r="L10146" s="137">
        <v>0</v>
      </c>
      <c r="M10146" s="137">
        <v>0</v>
      </c>
    </row>
    <row r="10147" spans="10:13" ht="14.4" hidden="1" x14ac:dyDescent="0.3">
      <c r="J10147" s="137">
        <v>2663.77</v>
      </c>
      <c r="K10147" s="137">
        <v>605</v>
      </c>
      <c r="L10147" s="137">
        <v>2058.77</v>
      </c>
      <c r="M10147" s="137">
        <v>0</v>
      </c>
    </row>
    <row r="10148" spans="10:13" ht="14.4" hidden="1" x14ac:dyDescent="0.3">
      <c r="J10148" s="137">
        <v>231</v>
      </c>
      <c r="K10148" s="137">
        <v>231</v>
      </c>
      <c r="L10148" s="137">
        <v>0</v>
      </c>
      <c r="M10148" s="137">
        <v>0</v>
      </c>
    </row>
    <row r="10149" spans="10:13" ht="14.4" hidden="1" x14ac:dyDescent="0.3">
      <c r="J10149" s="137">
        <v>127</v>
      </c>
      <c r="K10149" s="137">
        <v>127</v>
      </c>
      <c r="L10149" s="137">
        <v>0</v>
      </c>
      <c r="M10149" s="137">
        <v>0</v>
      </c>
    </row>
    <row r="10150" spans="10:13" ht="14.4" hidden="1" x14ac:dyDescent="0.3">
      <c r="J10150" s="137">
        <v>2266</v>
      </c>
      <c r="K10150" s="137">
        <v>2266</v>
      </c>
      <c r="L10150" s="137">
        <v>0</v>
      </c>
      <c r="M10150" s="137">
        <v>0</v>
      </c>
    </row>
    <row r="10151" spans="10:13" ht="14.4" hidden="1" x14ac:dyDescent="0.3">
      <c r="J10151" s="137">
        <v>231</v>
      </c>
      <c r="K10151" s="137">
        <v>231</v>
      </c>
      <c r="L10151" s="137">
        <v>0</v>
      </c>
      <c r="M10151" s="137">
        <v>0</v>
      </c>
    </row>
    <row r="10152" spans="10:13" ht="14.4" hidden="1" x14ac:dyDescent="0.3">
      <c r="J10152" s="137">
        <v>352</v>
      </c>
      <c r="K10152" s="137">
        <v>352</v>
      </c>
      <c r="L10152" s="137">
        <v>0</v>
      </c>
      <c r="M10152" s="137">
        <v>0</v>
      </c>
    </row>
    <row r="10153" spans="10:13" ht="14.4" hidden="1" x14ac:dyDescent="0.3">
      <c r="J10153" s="137">
        <v>2970</v>
      </c>
      <c r="K10153" s="137">
        <v>2970</v>
      </c>
      <c r="L10153" s="137">
        <v>0</v>
      </c>
      <c r="M10153" s="137">
        <v>0</v>
      </c>
    </row>
    <row r="10154" spans="10:13" ht="14.4" hidden="1" x14ac:dyDescent="0.3">
      <c r="J10154" s="137">
        <v>3657</v>
      </c>
      <c r="K10154" s="137">
        <v>3657</v>
      </c>
      <c r="L10154" s="137">
        <v>0</v>
      </c>
      <c r="M10154" s="137">
        <v>0</v>
      </c>
    </row>
    <row r="10155" spans="10:13" ht="14.4" hidden="1" x14ac:dyDescent="0.3">
      <c r="J10155" s="137">
        <v>2896</v>
      </c>
      <c r="K10155" s="137">
        <v>2896</v>
      </c>
      <c r="L10155" s="137">
        <v>0</v>
      </c>
      <c r="M10155" s="137">
        <v>0</v>
      </c>
    </row>
    <row r="10156" spans="10:13" ht="14.4" hidden="1" x14ac:dyDescent="0.3">
      <c r="J10156" s="137">
        <v>396</v>
      </c>
      <c r="K10156" s="137">
        <v>396</v>
      </c>
      <c r="L10156" s="137">
        <v>0</v>
      </c>
      <c r="M10156" s="137">
        <v>0</v>
      </c>
    </row>
    <row r="10157" spans="10:13" ht="14.4" hidden="1" x14ac:dyDescent="0.3">
      <c r="J10157" s="137">
        <v>165</v>
      </c>
      <c r="K10157" s="137">
        <v>165</v>
      </c>
      <c r="L10157" s="137">
        <v>0</v>
      </c>
      <c r="M10157" s="137">
        <v>0</v>
      </c>
    </row>
    <row r="10158" spans="10:13" ht="14.4" hidden="1" x14ac:dyDescent="0.3">
      <c r="J10158" s="137">
        <v>1100</v>
      </c>
      <c r="K10158" s="137">
        <v>1100</v>
      </c>
      <c r="L10158" s="137">
        <v>0</v>
      </c>
      <c r="M10158" s="137">
        <v>0</v>
      </c>
    </row>
    <row r="10159" spans="10:13" ht="14.4" hidden="1" x14ac:dyDescent="0.3">
      <c r="J10159" s="137">
        <v>66</v>
      </c>
      <c r="K10159" s="137">
        <v>66</v>
      </c>
      <c r="L10159" s="137">
        <v>0</v>
      </c>
      <c r="M10159" s="137">
        <v>0</v>
      </c>
    </row>
    <row r="10160" spans="10:13" ht="14.4" hidden="1" x14ac:dyDescent="0.3">
      <c r="J10160" s="137">
        <v>72.849999999999994</v>
      </c>
      <c r="K10160" s="137">
        <v>72.849999999999994</v>
      </c>
      <c r="L10160" s="137">
        <v>0</v>
      </c>
      <c r="M10160" s="137">
        <v>0</v>
      </c>
    </row>
    <row r="10161" spans="10:13" ht="14.4" hidden="1" x14ac:dyDescent="0.3">
      <c r="J10161" s="137">
        <v>857.87</v>
      </c>
      <c r="K10161" s="137">
        <v>803</v>
      </c>
      <c r="L10161" s="137">
        <v>54.87</v>
      </c>
      <c r="M10161" s="137">
        <v>0</v>
      </c>
    </row>
    <row r="10162" spans="10:13" ht="14.4" hidden="1" x14ac:dyDescent="0.3">
      <c r="J10162" s="137">
        <v>396</v>
      </c>
      <c r="K10162" s="137">
        <v>396</v>
      </c>
      <c r="L10162" s="137">
        <v>0</v>
      </c>
      <c r="M10162" s="137">
        <v>0</v>
      </c>
    </row>
    <row r="10163" spans="10:13" ht="14.4" hidden="1" x14ac:dyDescent="0.3">
      <c r="J10163" s="137">
        <v>1738</v>
      </c>
      <c r="K10163" s="137">
        <v>1738</v>
      </c>
      <c r="L10163" s="137">
        <v>0</v>
      </c>
      <c r="M10163" s="137">
        <v>0</v>
      </c>
    </row>
    <row r="10164" spans="10:13" ht="14.4" hidden="1" x14ac:dyDescent="0.3">
      <c r="J10164" s="137">
        <v>165</v>
      </c>
      <c r="K10164" s="137">
        <v>165</v>
      </c>
      <c r="L10164" s="137">
        <v>0</v>
      </c>
      <c r="M10164" s="137">
        <v>0</v>
      </c>
    </row>
    <row r="10165" spans="10:13" ht="14.4" hidden="1" x14ac:dyDescent="0.3">
      <c r="J10165" s="137">
        <v>66</v>
      </c>
      <c r="K10165" s="137">
        <v>66</v>
      </c>
      <c r="L10165" s="137">
        <v>0</v>
      </c>
      <c r="M10165" s="137">
        <v>0</v>
      </c>
    </row>
    <row r="10166" spans="10:13" ht="14.4" hidden="1" x14ac:dyDescent="0.3">
      <c r="J10166" s="137">
        <v>1363.2</v>
      </c>
      <c r="K10166" s="137">
        <v>1363.2</v>
      </c>
      <c r="L10166" s="137">
        <v>0</v>
      </c>
      <c r="M10166" s="137">
        <v>0</v>
      </c>
    </row>
    <row r="10167" spans="10:13" ht="14.4" hidden="1" x14ac:dyDescent="0.3">
      <c r="J10167" s="137">
        <v>50705</v>
      </c>
      <c r="K10167" s="137">
        <v>50705</v>
      </c>
      <c r="L10167" s="137">
        <v>0</v>
      </c>
      <c r="M10167" s="137">
        <v>0</v>
      </c>
    </row>
    <row r="10168" spans="10:13" ht="14.4" hidden="1" x14ac:dyDescent="0.3">
      <c r="J10168" s="137">
        <v>1751</v>
      </c>
      <c r="K10168" s="137">
        <v>1751</v>
      </c>
      <c r="L10168" s="137">
        <v>0</v>
      </c>
      <c r="M10168" s="137">
        <v>0</v>
      </c>
    </row>
    <row r="10169" spans="10:13" ht="14.4" hidden="1" x14ac:dyDescent="0.3">
      <c r="J10169" s="137">
        <v>746.33</v>
      </c>
      <c r="K10169" s="137">
        <v>746.33</v>
      </c>
      <c r="L10169" s="137">
        <v>0</v>
      </c>
      <c r="M10169" s="137">
        <v>0</v>
      </c>
    </row>
    <row r="10170" spans="10:13" ht="14.4" hidden="1" x14ac:dyDescent="0.3">
      <c r="J10170" s="137">
        <v>80022.2</v>
      </c>
      <c r="K10170" s="137">
        <v>76211.62</v>
      </c>
      <c r="L10170" s="137">
        <v>0</v>
      </c>
      <c r="M10170" s="137">
        <v>3810.58</v>
      </c>
    </row>
    <row r="10171" spans="10:13" ht="14.4" hidden="1" x14ac:dyDescent="0.3">
      <c r="J10171" s="137">
        <v>766.8</v>
      </c>
      <c r="K10171" s="137">
        <v>639</v>
      </c>
      <c r="L10171" s="137">
        <v>0</v>
      </c>
      <c r="M10171" s="137">
        <v>127.8</v>
      </c>
    </row>
    <row r="10172" spans="10:13" ht="14.4" hidden="1" x14ac:dyDescent="0.3">
      <c r="J10172" s="137">
        <v>4815.9799999999996</v>
      </c>
      <c r="K10172" s="137">
        <v>3574</v>
      </c>
      <c r="L10172" s="137">
        <v>439.32</v>
      </c>
      <c r="M10172" s="137">
        <v>802.66</v>
      </c>
    </row>
    <row r="10173" spans="10:13" ht="14.4" hidden="1" x14ac:dyDescent="0.3">
      <c r="J10173" s="137">
        <v>1637</v>
      </c>
      <c r="K10173" s="137">
        <v>1637</v>
      </c>
      <c r="L10173" s="137">
        <v>0</v>
      </c>
      <c r="M10173" s="137">
        <v>0</v>
      </c>
    </row>
    <row r="10174" spans="10:13" ht="14.4" hidden="1" x14ac:dyDescent="0.3">
      <c r="J10174" s="137">
        <v>4268.7</v>
      </c>
      <c r="K10174" s="137">
        <v>2798.17</v>
      </c>
      <c r="L10174" s="137">
        <v>1470.53</v>
      </c>
      <c r="M10174" s="137">
        <v>0</v>
      </c>
    </row>
    <row r="10175" spans="10:13" ht="14.4" hidden="1" x14ac:dyDescent="0.3">
      <c r="J10175" s="137">
        <v>2162.46</v>
      </c>
      <c r="K10175" s="137">
        <v>1476</v>
      </c>
      <c r="L10175" s="137">
        <v>326.05</v>
      </c>
      <c r="M10175" s="137">
        <v>360.41</v>
      </c>
    </row>
    <row r="10176" spans="10:13" ht="14.4" hidden="1" x14ac:dyDescent="0.3">
      <c r="J10176" s="137">
        <v>295</v>
      </c>
      <c r="K10176" s="137">
        <v>295</v>
      </c>
      <c r="L10176" s="137">
        <v>0</v>
      </c>
      <c r="M10176" s="137">
        <v>0</v>
      </c>
    </row>
    <row r="10177" spans="10:13" ht="14.4" hidden="1" x14ac:dyDescent="0.3">
      <c r="J10177" s="137">
        <v>1000</v>
      </c>
      <c r="K10177" s="137">
        <v>833.33</v>
      </c>
      <c r="L10177" s="137">
        <v>0</v>
      </c>
      <c r="M10177" s="137">
        <v>166.67</v>
      </c>
    </row>
    <row r="10178" spans="10:13" ht="14.4" hidden="1" x14ac:dyDescent="0.3">
      <c r="J10178" s="137">
        <v>3650</v>
      </c>
      <c r="K10178" s="137">
        <v>0</v>
      </c>
      <c r="L10178" s="137">
        <v>0</v>
      </c>
      <c r="M10178" s="137">
        <v>0</v>
      </c>
    </row>
    <row r="10179" spans="10:13" ht="14.4" hidden="1" x14ac:dyDescent="0.3">
      <c r="J10179" s="137">
        <v>456.07</v>
      </c>
      <c r="K10179" s="137">
        <v>264.8</v>
      </c>
      <c r="L10179" s="137">
        <v>191.27</v>
      </c>
      <c r="M10179" s="137">
        <v>0</v>
      </c>
    </row>
    <row r="10180" spans="10:13" ht="14.4" hidden="1" x14ac:dyDescent="0.3">
      <c r="J10180" s="137">
        <v>55035</v>
      </c>
      <c r="K10180" s="137">
        <v>55035</v>
      </c>
      <c r="L10180" s="137">
        <v>0</v>
      </c>
      <c r="M10180" s="137">
        <v>0</v>
      </c>
    </row>
    <row r="10181" spans="10:13" ht="14.4" hidden="1" x14ac:dyDescent="0.3">
      <c r="J10181" s="137">
        <v>3850</v>
      </c>
      <c r="K10181" s="137">
        <v>3500</v>
      </c>
      <c r="L10181" s="137">
        <v>0</v>
      </c>
      <c r="M10181" s="137">
        <v>350</v>
      </c>
    </row>
    <row r="10182" spans="10:13" ht="14.4" hidden="1" x14ac:dyDescent="0.3">
      <c r="J10182" s="137">
        <v>214.19</v>
      </c>
      <c r="K10182" s="137">
        <v>214.19</v>
      </c>
      <c r="L10182" s="137">
        <v>0</v>
      </c>
      <c r="M10182" s="137">
        <v>0</v>
      </c>
    </row>
    <row r="10183" spans="10:13" ht="14.4" hidden="1" x14ac:dyDescent="0.3">
      <c r="J10183" s="137">
        <v>716.3</v>
      </c>
      <c r="K10183" s="137">
        <v>716.3</v>
      </c>
      <c r="L10183" s="137">
        <v>0</v>
      </c>
      <c r="M10183" s="137">
        <v>0</v>
      </c>
    </row>
    <row r="10184" spans="10:13" ht="14.4" hidden="1" x14ac:dyDescent="0.3">
      <c r="J10184" s="137">
        <v>438.82</v>
      </c>
      <c r="K10184" s="137">
        <v>438.82</v>
      </c>
      <c r="L10184" s="137">
        <v>0</v>
      </c>
      <c r="M10184" s="137">
        <v>0</v>
      </c>
    </row>
    <row r="10185" spans="10:13" ht="14.4" hidden="1" x14ac:dyDescent="0.3">
      <c r="J10185" s="137">
        <v>1882.8</v>
      </c>
      <c r="K10185" s="137">
        <v>1882.8</v>
      </c>
      <c r="L10185" s="137">
        <v>0</v>
      </c>
      <c r="M10185" s="137">
        <v>0</v>
      </c>
    </row>
    <row r="10186" spans="10:13" ht="14.4" hidden="1" x14ac:dyDescent="0.3">
      <c r="J10186" s="137">
        <v>1576.52</v>
      </c>
      <c r="K10186" s="137">
        <v>1576.52</v>
      </c>
      <c r="L10186" s="137">
        <v>0</v>
      </c>
      <c r="M10186" s="137">
        <v>0</v>
      </c>
    </row>
    <row r="10187" spans="10:13" ht="14.4" hidden="1" x14ac:dyDescent="0.3">
      <c r="J10187" s="137">
        <v>789.94</v>
      </c>
      <c r="K10187" s="137">
        <v>225.15</v>
      </c>
      <c r="L10187" s="137">
        <v>564.79</v>
      </c>
      <c r="M10187" s="137">
        <v>0</v>
      </c>
    </row>
    <row r="10188" spans="10:13" ht="14.4" hidden="1" x14ac:dyDescent="0.3">
      <c r="J10188" s="137">
        <v>523.95000000000005</v>
      </c>
      <c r="K10188" s="137">
        <v>523.95000000000005</v>
      </c>
      <c r="L10188" s="137">
        <v>0</v>
      </c>
      <c r="M10188" s="137">
        <v>0</v>
      </c>
    </row>
    <row r="10189" spans="10:13" ht="14.4" hidden="1" x14ac:dyDescent="0.3">
      <c r="J10189" s="137">
        <v>470.85</v>
      </c>
      <c r="K10189" s="137">
        <v>470.85</v>
      </c>
      <c r="L10189" s="137">
        <v>0</v>
      </c>
      <c r="M10189" s="137">
        <v>0</v>
      </c>
    </row>
    <row r="10190" spans="10:13" ht="14.4" hidden="1" x14ac:dyDescent="0.3">
      <c r="J10190" s="137">
        <v>828.59</v>
      </c>
      <c r="K10190" s="137">
        <v>828.59</v>
      </c>
      <c r="L10190" s="137">
        <v>0</v>
      </c>
      <c r="M10190" s="137">
        <v>0</v>
      </c>
    </row>
    <row r="10191" spans="10:13" ht="14.4" hidden="1" x14ac:dyDescent="0.3">
      <c r="J10191" s="137">
        <v>3578.68</v>
      </c>
      <c r="K10191" s="137">
        <v>2655.5</v>
      </c>
      <c r="L10191" s="137">
        <v>923.18</v>
      </c>
      <c r="M10191" s="137">
        <v>0</v>
      </c>
    </row>
    <row r="10192" spans="10:13" ht="14.4" hidden="1" x14ac:dyDescent="0.3">
      <c r="J10192" s="137">
        <v>531.64</v>
      </c>
      <c r="K10192" s="137">
        <v>496.55</v>
      </c>
      <c r="L10192" s="137">
        <v>0</v>
      </c>
      <c r="M10192" s="137">
        <v>35.090000000000003</v>
      </c>
    </row>
    <row r="10193" spans="10:13" ht="14.4" hidden="1" x14ac:dyDescent="0.3">
      <c r="J10193" s="137">
        <v>13812.55</v>
      </c>
      <c r="K10193" s="137">
        <v>0</v>
      </c>
      <c r="L10193" s="137">
        <v>13812.550000000001</v>
      </c>
      <c r="M10193" s="137">
        <v>0</v>
      </c>
    </row>
    <row r="10194" spans="10:13" ht="14.4" hidden="1" x14ac:dyDescent="0.3">
      <c r="J10194" s="137">
        <v>2431.11</v>
      </c>
      <c r="K10194" s="137">
        <v>2431.11</v>
      </c>
      <c r="L10194" s="137">
        <v>0</v>
      </c>
      <c r="M10194" s="137">
        <v>0</v>
      </c>
    </row>
    <row r="10195" spans="10:13" ht="14.4" hidden="1" x14ac:dyDescent="0.3">
      <c r="J10195" s="137">
        <v>144.18</v>
      </c>
      <c r="K10195" s="137">
        <v>50</v>
      </c>
      <c r="L10195" s="137">
        <v>91.48</v>
      </c>
      <c r="M10195" s="137">
        <v>2.7</v>
      </c>
    </row>
    <row r="10196" spans="10:13" ht="14.4" hidden="1" x14ac:dyDescent="0.3">
      <c r="J10196" s="137">
        <v>19.45</v>
      </c>
      <c r="K10196" s="137">
        <v>19.45</v>
      </c>
      <c r="L10196" s="137">
        <v>0</v>
      </c>
      <c r="M10196" s="137">
        <v>0</v>
      </c>
    </row>
    <row r="10197" spans="10:13" ht="14.4" hidden="1" x14ac:dyDescent="0.3">
      <c r="J10197" s="137">
        <v>12771.84</v>
      </c>
      <c r="K10197" s="137">
        <v>5739</v>
      </c>
      <c r="L10197" s="137">
        <v>7032.84</v>
      </c>
      <c r="M10197" s="137">
        <v>0</v>
      </c>
    </row>
    <row r="10198" spans="10:13" ht="14.4" hidden="1" x14ac:dyDescent="0.3">
      <c r="J10198" s="137">
        <v>5566.22</v>
      </c>
      <c r="K10198" s="137">
        <v>5480.5</v>
      </c>
      <c r="L10198" s="137">
        <v>85.72</v>
      </c>
      <c r="M10198" s="137">
        <v>0</v>
      </c>
    </row>
    <row r="10199" spans="10:13" ht="14.4" hidden="1" x14ac:dyDescent="0.3">
      <c r="J10199" s="137">
        <v>6487.4</v>
      </c>
      <c r="K10199" s="137">
        <v>5550</v>
      </c>
      <c r="L10199" s="137">
        <v>348.19</v>
      </c>
      <c r="M10199" s="137">
        <v>589.21</v>
      </c>
    </row>
    <row r="10200" spans="10:13" ht="14.4" hidden="1" x14ac:dyDescent="0.3">
      <c r="J10200" s="137">
        <v>3572.17</v>
      </c>
      <c r="K10200" s="137">
        <v>3468</v>
      </c>
      <c r="L10200" s="137">
        <v>104.17</v>
      </c>
      <c r="M10200" s="137">
        <v>0</v>
      </c>
    </row>
    <row r="10201" spans="10:13" ht="14.4" hidden="1" x14ac:dyDescent="0.3">
      <c r="J10201" s="137">
        <v>2727</v>
      </c>
      <c r="K10201" s="137">
        <v>2727</v>
      </c>
      <c r="L10201" s="137">
        <v>0</v>
      </c>
      <c r="M10201" s="137">
        <v>0</v>
      </c>
    </row>
    <row r="10202" spans="10:13" ht="14.4" hidden="1" x14ac:dyDescent="0.3">
      <c r="J10202" s="137">
        <v>1368</v>
      </c>
      <c r="K10202" s="137">
        <v>1368</v>
      </c>
      <c r="L10202" s="137">
        <v>0</v>
      </c>
      <c r="M10202" s="137">
        <v>0</v>
      </c>
    </row>
    <row r="10203" spans="10:13" ht="14.4" hidden="1" x14ac:dyDescent="0.3">
      <c r="J10203" s="137">
        <v>2772</v>
      </c>
      <c r="K10203" s="137">
        <v>2772</v>
      </c>
      <c r="L10203" s="137">
        <v>0</v>
      </c>
      <c r="M10203" s="137">
        <v>0</v>
      </c>
    </row>
    <row r="10204" spans="10:13" ht="14.4" hidden="1" x14ac:dyDescent="0.3">
      <c r="J10204" s="137">
        <v>2134</v>
      </c>
      <c r="K10204" s="137">
        <v>2134</v>
      </c>
      <c r="L10204" s="137">
        <v>0</v>
      </c>
      <c r="M10204" s="137">
        <v>0</v>
      </c>
    </row>
    <row r="10205" spans="10:13" ht="14.4" hidden="1" x14ac:dyDescent="0.3">
      <c r="J10205" s="137">
        <v>10186.799999999999</v>
      </c>
      <c r="K10205" s="137">
        <v>8489</v>
      </c>
      <c r="L10205" s="137">
        <v>0</v>
      </c>
      <c r="M10205" s="137">
        <v>1697.8</v>
      </c>
    </row>
    <row r="10206" spans="10:13" ht="14.4" hidden="1" x14ac:dyDescent="0.3">
      <c r="J10206" s="137">
        <v>91706</v>
      </c>
      <c r="K10206" s="137">
        <v>91634</v>
      </c>
      <c r="L10206" s="137">
        <v>72</v>
      </c>
      <c r="M10206" s="137">
        <v>0</v>
      </c>
    </row>
    <row r="10207" spans="10:13" ht="14.4" hidden="1" x14ac:dyDescent="0.3">
      <c r="J10207" s="137">
        <v>340.4</v>
      </c>
      <c r="K10207" s="137">
        <v>283.66000000000003</v>
      </c>
      <c r="L10207" s="137">
        <v>0</v>
      </c>
      <c r="M10207" s="137">
        <v>56.74</v>
      </c>
    </row>
    <row r="10208" spans="10:13" ht="14.4" hidden="1" x14ac:dyDescent="0.3">
      <c r="J10208" s="137">
        <v>5350</v>
      </c>
      <c r="K10208" s="137">
        <v>5350</v>
      </c>
      <c r="L10208" s="137">
        <v>0</v>
      </c>
      <c r="M10208" s="137">
        <v>0</v>
      </c>
    </row>
    <row r="10209" spans="10:13" ht="14.4" hidden="1" x14ac:dyDescent="0.3">
      <c r="J10209" s="137">
        <v>1842.98</v>
      </c>
      <c r="K10209" s="137">
        <v>1842.98</v>
      </c>
      <c r="L10209" s="137">
        <v>0</v>
      </c>
      <c r="M10209" s="137">
        <v>0</v>
      </c>
    </row>
    <row r="10210" spans="10:13" ht="14.4" hidden="1" x14ac:dyDescent="0.3">
      <c r="J10210" s="137">
        <v>12434</v>
      </c>
      <c r="K10210" s="137">
        <v>12434</v>
      </c>
      <c r="L10210" s="137">
        <v>0</v>
      </c>
      <c r="M10210" s="137">
        <v>0</v>
      </c>
    </row>
    <row r="10211" spans="10:13" ht="14.4" hidden="1" x14ac:dyDescent="0.3">
      <c r="J10211" s="137">
        <v>7097</v>
      </c>
      <c r="K10211" s="137">
        <v>7069</v>
      </c>
      <c r="L10211" s="137">
        <v>28</v>
      </c>
      <c r="M10211" s="137">
        <v>0</v>
      </c>
    </row>
    <row r="10212" spans="10:13" ht="14.4" hidden="1" x14ac:dyDescent="0.3">
      <c r="J10212" s="137">
        <v>1950</v>
      </c>
      <c r="K10212" s="137">
        <v>1950</v>
      </c>
      <c r="L10212" s="137">
        <v>0</v>
      </c>
      <c r="M10212" s="137">
        <v>0</v>
      </c>
    </row>
    <row r="10213" spans="10:13" ht="14.4" hidden="1" x14ac:dyDescent="0.3">
      <c r="J10213" s="137">
        <v>33713.93</v>
      </c>
      <c r="K10213" s="137">
        <v>32108.5</v>
      </c>
      <c r="L10213" s="137">
        <v>0</v>
      </c>
      <c r="M10213" s="137">
        <v>1605.43</v>
      </c>
    </row>
    <row r="10214" spans="10:13" ht="14.4" hidden="1" x14ac:dyDescent="0.3">
      <c r="J10214" s="137">
        <v>1602.93</v>
      </c>
      <c r="K10214" s="137">
        <v>1602.93</v>
      </c>
      <c r="L10214" s="137">
        <v>0</v>
      </c>
      <c r="M10214" s="137">
        <v>0</v>
      </c>
    </row>
    <row r="10215" spans="10:13" ht="14.4" hidden="1" x14ac:dyDescent="0.3">
      <c r="J10215" s="137">
        <v>547</v>
      </c>
      <c r="K10215" s="137">
        <v>547</v>
      </c>
      <c r="L10215" s="137">
        <v>0</v>
      </c>
      <c r="M10215" s="137">
        <v>0</v>
      </c>
    </row>
    <row r="10216" spans="10:13" ht="14.4" hidden="1" x14ac:dyDescent="0.3">
      <c r="J10216" s="137">
        <v>682115.47</v>
      </c>
      <c r="K10216" s="137">
        <v>679848.58</v>
      </c>
      <c r="L10216" s="137">
        <v>2266.89</v>
      </c>
      <c r="M10216" s="137">
        <v>0</v>
      </c>
    </row>
    <row r="10217" spans="10:13" ht="14.4" hidden="1" x14ac:dyDescent="0.3">
      <c r="J10217" s="137">
        <v>65.13</v>
      </c>
      <c r="K10217" s="137">
        <v>65.13</v>
      </c>
      <c r="L10217" s="137">
        <v>0</v>
      </c>
      <c r="M10217" s="137">
        <v>0</v>
      </c>
    </row>
    <row r="10218" spans="10:13" ht="14.4" hidden="1" x14ac:dyDescent="0.3">
      <c r="J10218" s="137">
        <v>752</v>
      </c>
      <c r="K10218" s="137">
        <v>752</v>
      </c>
      <c r="L10218" s="137">
        <v>0</v>
      </c>
      <c r="M10218" s="137">
        <v>0</v>
      </c>
    </row>
    <row r="10219" spans="10:13" ht="14.4" hidden="1" x14ac:dyDescent="0.3">
      <c r="J10219" s="137">
        <v>2782.05</v>
      </c>
      <c r="K10219" s="137">
        <v>875.14</v>
      </c>
      <c r="L10219" s="137">
        <v>1906.91</v>
      </c>
      <c r="M10219" s="137">
        <v>0</v>
      </c>
    </row>
    <row r="10220" spans="10:13" ht="14.4" hidden="1" x14ac:dyDescent="0.3">
      <c r="J10220" s="137">
        <v>2546.4</v>
      </c>
      <c r="K10220" s="137">
        <v>0</v>
      </c>
      <c r="L10220" s="137">
        <v>2546.4</v>
      </c>
      <c r="M10220" s="137">
        <v>0</v>
      </c>
    </row>
    <row r="10221" spans="10:13" ht="14.4" hidden="1" x14ac:dyDescent="0.3">
      <c r="J10221" s="137">
        <v>6000</v>
      </c>
      <c r="K10221" s="137">
        <v>0</v>
      </c>
      <c r="L10221" s="137">
        <v>5000</v>
      </c>
      <c r="M10221" s="137">
        <v>1000</v>
      </c>
    </row>
    <row r="10222" spans="10:13" ht="14.4" hidden="1" x14ac:dyDescent="0.3">
      <c r="J10222" s="137">
        <v>11588.12</v>
      </c>
      <c r="K10222" s="137">
        <v>11588.12</v>
      </c>
      <c r="L10222" s="137">
        <v>0</v>
      </c>
      <c r="M10222" s="137">
        <v>0</v>
      </c>
    </row>
    <row r="10223" spans="10:13" ht="14.4" hidden="1" x14ac:dyDescent="0.3">
      <c r="J10223" s="137">
        <v>48326.41</v>
      </c>
      <c r="K10223" s="137">
        <v>31821</v>
      </c>
      <c r="L10223" s="137">
        <v>16505.41</v>
      </c>
      <c r="M10223" s="137">
        <v>0</v>
      </c>
    </row>
    <row r="10224" spans="10:13" ht="14.4" hidden="1" x14ac:dyDescent="0.3">
      <c r="J10224" s="137">
        <v>4241.68</v>
      </c>
      <c r="K10224" s="137">
        <v>4241.68</v>
      </c>
      <c r="L10224" s="137">
        <v>0</v>
      </c>
      <c r="M10224" s="137">
        <v>0</v>
      </c>
    </row>
    <row r="10225" spans="10:13" ht="14.4" hidden="1" x14ac:dyDescent="0.3">
      <c r="J10225" s="137">
        <v>15782.4</v>
      </c>
      <c r="K10225" s="137">
        <v>13152</v>
      </c>
      <c r="L10225" s="137">
        <v>0</v>
      </c>
      <c r="M10225" s="137">
        <v>2630.4</v>
      </c>
    </row>
    <row r="10226" spans="10:13" ht="14.4" hidden="1" x14ac:dyDescent="0.3">
      <c r="J10226" s="137">
        <v>355</v>
      </c>
      <c r="K10226" s="137">
        <v>355</v>
      </c>
      <c r="L10226" s="137">
        <v>0</v>
      </c>
      <c r="M10226" s="137">
        <v>0</v>
      </c>
    </row>
    <row r="10227" spans="10:13" ht="14.4" hidden="1" x14ac:dyDescent="0.3">
      <c r="J10227" s="137">
        <v>1214.4000000000001</v>
      </c>
      <c r="K10227" s="137">
        <v>1012</v>
      </c>
      <c r="L10227" s="137">
        <v>0</v>
      </c>
      <c r="M10227" s="137">
        <v>202.4</v>
      </c>
    </row>
    <row r="10228" spans="10:13" ht="14.4" hidden="1" x14ac:dyDescent="0.3">
      <c r="J10228" s="137">
        <v>11965</v>
      </c>
      <c r="K10228" s="137">
        <v>11965</v>
      </c>
      <c r="L10228" s="137">
        <v>0</v>
      </c>
      <c r="M10228" s="137">
        <v>0</v>
      </c>
    </row>
    <row r="10229" spans="10:13" ht="14.4" hidden="1" x14ac:dyDescent="0.3">
      <c r="J10229" s="137">
        <v>3900</v>
      </c>
      <c r="K10229" s="137">
        <v>3900</v>
      </c>
      <c r="L10229" s="137">
        <v>0</v>
      </c>
      <c r="M10229" s="137">
        <v>0</v>
      </c>
    </row>
    <row r="10230" spans="10:13" ht="14.4" hidden="1" x14ac:dyDescent="0.3">
      <c r="J10230" s="137">
        <v>2503.61</v>
      </c>
      <c r="K10230" s="137">
        <v>2503.61</v>
      </c>
      <c r="L10230" s="137">
        <v>0</v>
      </c>
      <c r="M10230" s="137">
        <v>0</v>
      </c>
    </row>
    <row r="10231" spans="10:13" ht="14.4" hidden="1" x14ac:dyDescent="0.3">
      <c r="J10231" s="137">
        <v>1065.8699999999999</v>
      </c>
      <c r="K10231" s="137">
        <v>359.32</v>
      </c>
      <c r="L10231" s="137">
        <v>706.55</v>
      </c>
      <c r="M10231" s="137">
        <v>0</v>
      </c>
    </row>
    <row r="10232" spans="10:13" ht="14.4" hidden="1" x14ac:dyDescent="0.3">
      <c r="J10232" s="137">
        <v>1020.4</v>
      </c>
      <c r="K10232" s="137">
        <v>0</v>
      </c>
      <c r="L10232" s="137">
        <v>1020.4</v>
      </c>
      <c r="M10232" s="137">
        <v>0</v>
      </c>
    </row>
    <row r="10233" spans="10:13" ht="14.4" hidden="1" x14ac:dyDescent="0.3">
      <c r="J10233" s="137">
        <v>1383</v>
      </c>
      <c r="K10233" s="137">
        <v>1382</v>
      </c>
      <c r="L10233" s="137">
        <v>1</v>
      </c>
      <c r="M10233" s="137">
        <v>0</v>
      </c>
    </row>
    <row r="10234" spans="10:13" ht="14.4" hidden="1" x14ac:dyDescent="0.3">
      <c r="J10234" s="137">
        <v>3510</v>
      </c>
      <c r="K10234" s="137">
        <v>3500</v>
      </c>
      <c r="L10234" s="137">
        <v>10</v>
      </c>
      <c r="M10234" s="137">
        <v>0</v>
      </c>
    </row>
    <row r="10235" spans="10:13" ht="14.4" hidden="1" x14ac:dyDescent="0.3">
      <c r="J10235" s="137">
        <v>6277.5</v>
      </c>
      <c r="K10235" s="137">
        <v>6277.5</v>
      </c>
      <c r="L10235" s="137">
        <v>0</v>
      </c>
      <c r="M10235" s="137">
        <v>0</v>
      </c>
    </row>
    <row r="10236" spans="10:13" ht="14.4" hidden="1" x14ac:dyDescent="0.3">
      <c r="J10236" s="137">
        <v>4500</v>
      </c>
      <c r="K10236" s="137">
        <v>4500</v>
      </c>
      <c r="L10236" s="137">
        <v>0</v>
      </c>
      <c r="M10236" s="137">
        <v>0</v>
      </c>
    </row>
    <row r="10237" spans="10:13" ht="14.4" hidden="1" x14ac:dyDescent="0.3">
      <c r="J10237" s="137">
        <v>1240</v>
      </c>
      <c r="K10237" s="137">
        <v>1000</v>
      </c>
      <c r="L10237" s="137">
        <v>0</v>
      </c>
      <c r="M10237" s="137">
        <v>240</v>
      </c>
    </row>
    <row r="10238" spans="10:13" ht="14.4" hidden="1" x14ac:dyDescent="0.3">
      <c r="J10238" s="137">
        <v>3825</v>
      </c>
      <c r="K10238" s="137">
        <v>3825</v>
      </c>
      <c r="L10238" s="137">
        <v>0</v>
      </c>
      <c r="M10238" s="137">
        <v>0</v>
      </c>
    </row>
    <row r="10239" spans="10:13" ht="14.4" hidden="1" x14ac:dyDescent="0.3">
      <c r="J10239" s="137">
        <v>1112.73</v>
      </c>
      <c r="K10239" s="137">
        <v>1054</v>
      </c>
      <c r="L10239" s="137">
        <v>58.73</v>
      </c>
      <c r="M10239" s="137">
        <v>0</v>
      </c>
    </row>
    <row r="10240" spans="10:13" ht="14.4" hidden="1" x14ac:dyDescent="0.3">
      <c r="J10240" s="137">
        <v>505.33</v>
      </c>
      <c r="K10240" s="137">
        <v>505.33</v>
      </c>
      <c r="L10240" s="137">
        <v>0</v>
      </c>
      <c r="M10240" s="137">
        <v>0</v>
      </c>
    </row>
    <row r="10241" spans="10:13" ht="14.4" hidden="1" x14ac:dyDescent="0.3">
      <c r="J10241" s="137">
        <v>505.33</v>
      </c>
      <c r="K10241" s="137">
        <v>505.33</v>
      </c>
      <c r="L10241" s="137">
        <v>0</v>
      </c>
      <c r="M10241" s="137">
        <v>0</v>
      </c>
    </row>
    <row r="10242" spans="10:13" ht="14.4" hidden="1" x14ac:dyDescent="0.3">
      <c r="J10242" s="137">
        <v>505.33</v>
      </c>
      <c r="K10242" s="137">
        <v>505.33</v>
      </c>
      <c r="L10242" s="137">
        <v>0</v>
      </c>
      <c r="M10242" s="137">
        <v>0</v>
      </c>
    </row>
    <row r="10243" spans="10:13" ht="14.4" hidden="1" x14ac:dyDescent="0.3">
      <c r="J10243" s="137">
        <v>505.33</v>
      </c>
      <c r="K10243" s="137">
        <v>505.33</v>
      </c>
      <c r="L10243" s="137">
        <v>0</v>
      </c>
      <c r="M10243" s="137">
        <v>0</v>
      </c>
    </row>
    <row r="10244" spans="10:13" ht="14.4" hidden="1" x14ac:dyDescent="0.3">
      <c r="J10244" s="137">
        <v>505.33</v>
      </c>
      <c r="K10244" s="137">
        <v>505.33</v>
      </c>
      <c r="L10244" s="137">
        <v>0</v>
      </c>
      <c r="M10244" s="137">
        <v>0</v>
      </c>
    </row>
    <row r="10245" spans="10:13" ht="14.4" hidden="1" x14ac:dyDescent="0.3">
      <c r="J10245" s="137">
        <v>505.36</v>
      </c>
      <c r="K10245" s="137">
        <v>505.36</v>
      </c>
      <c r="L10245" s="137">
        <v>0</v>
      </c>
      <c r="M10245" s="137">
        <v>0</v>
      </c>
    </row>
    <row r="10246" spans="10:13" ht="14.4" hidden="1" x14ac:dyDescent="0.3">
      <c r="J10246" s="137">
        <v>505.33</v>
      </c>
      <c r="K10246" s="137">
        <v>505.33</v>
      </c>
      <c r="L10246" s="137">
        <v>0</v>
      </c>
      <c r="M10246" s="137">
        <v>0</v>
      </c>
    </row>
    <row r="10247" spans="10:13" ht="14.4" hidden="1" x14ac:dyDescent="0.3">
      <c r="J10247" s="137">
        <v>505.33</v>
      </c>
      <c r="K10247" s="137">
        <v>505.33</v>
      </c>
      <c r="L10247" s="137">
        <v>0</v>
      </c>
      <c r="M10247" s="137">
        <v>0</v>
      </c>
    </row>
    <row r="10248" spans="10:13" ht="14.4" hidden="1" x14ac:dyDescent="0.3">
      <c r="J10248" s="137">
        <v>505.33</v>
      </c>
      <c r="K10248" s="137">
        <v>505.33</v>
      </c>
      <c r="L10248" s="137">
        <v>0</v>
      </c>
      <c r="M10248" s="137">
        <v>0</v>
      </c>
    </row>
    <row r="10249" spans="10:13" ht="14.4" hidden="1" x14ac:dyDescent="0.3">
      <c r="J10249" s="137">
        <v>1992</v>
      </c>
      <c r="K10249" s="137">
        <v>1435</v>
      </c>
      <c r="L10249" s="137">
        <v>225</v>
      </c>
      <c r="M10249" s="137">
        <v>332</v>
      </c>
    </row>
    <row r="10250" spans="10:13" ht="14.4" hidden="1" x14ac:dyDescent="0.3">
      <c r="J10250" s="137">
        <v>2800</v>
      </c>
      <c r="K10250" s="137">
        <v>2800</v>
      </c>
      <c r="L10250" s="137">
        <v>0</v>
      </c>
      <c r="M10250" s="137">
        <v>0</v>
      </c>
    </row>
    <row r="10251" spans="10:13" ht="14.4" hidden="1" x14ac:dyDescent="0.3">
      <c r="J10251" s="137">
        <v>6148.2</v>
      </c>
      <c r="K10251" s="137">
        <v>5123.5</v>
      </c>
      <c r="L10251" s="137">
        <v>0</v>
      </c>
      <c r="M10251" s="137">
        <v>1024.7</v>
      </c>
    </row>
    <row r="10252" spans="10:13" ht="14.4" hidden="1" x14ac:dyDescent="0.3">
      <c r="J10252" s="137">
        <v>1240</v>
      </c>
      <c r="K10252" s="137">
        <v>1240</v>
      </c>
      <c r="L10252" s="137">
        <v>0</v>
      </c>
      <c r="M10252" s="137">
        <v>0</v>
      </c>
    </row>
    <row r="10253" spans="10:13" ht="14.4" hidden="1" x14ac:dyDescent="0.3">
      <c r="J10253" s="137">
        <v>582.65</v>
      </c>
      <c r="K10253" s="137">
        <v>506.36</v>
      </c>
      <c r="L10253" s="137">
        <v>43.31</v>
      </c>
      <c r="M10253" s="137">
        <v>32.979999999999997</v>
      </c>
    </row>
    <row r="10254" spans="10:13" ht="14.4" hidden="1" x14ac:dyDescent="0.3">
      <c r="J10254" s="137">
        <v>3702.4</v>
      </c>
      <c r="K10254" s="137">
        <v>3702.4</v>
      </c>
      <c r="L10254" s="137">
        <v>0</v>
      </c>
      <c r="M10254" s="137">
        <v>0</v>
      </c>
    </row>
    <row r="10255" spans="10:13" ht="14.4" hidden="1" x14ac:dyDescent="0.3">
      <c r="J10255" s="137">
        <v>3462</v>
      </c>
      <c r="K10255" s="137">
        <v>3462</v>
      </c>
      <c r="L10255" s="137">
        <v>0</v>
      </c>
      <c r="M10255" s="137">
        <v>0</v>
      </c>
    </row>
    <row r="10256" spans="10:13" ht="14.4" hidden="1" x14ac:dyDescent="0.3">
      <c r="J10256" s="137">
        <v>3912</v>
      </c>
      <c r="K10256" s="137">
        <v>3912</v>
      </c>
      <c r="L10256" s="137">
        <v>0</v>
      </c>
      <c r="M10256" s="137">
        <v>0</v>
      </c>
    </row>
    <row r="10257" spans="10:13" ht="14.4" hidden="1" x14ac:dyDescent="0.3">
      <c r="J10257" s="137">
        <v>52.4</v>
      </c>
      <c r="K10257" s="137">
        <v>0</v>
      </c>
      <c r="L10257" s="137">
        <v>52.4</v>
      </c>
      <c r="M10257" s="137">
        <v>0</v>
      </c>
    </row>
    <row r="10258" spans="10:13" ht="14.4" hidden="1" x14ac:dyDescent="0.3">
      <c r="J10258" s="137">
        <v>1168</v>
      </c>
      <c r="K10258" s="137">
        <v>1168</v>
      </c>
      <c r="L10258" s="137">
        <v>0</v>
      </c>
      <c r="M10258" s="137">
        <v>0</v>
      </c>
    </row>
    <row r="10259" spans="10:13" ht="14.4" hidden="1" x14ac:dyDescent="0.3">
      <c r="J10259" s="137">
        <v>75.48</v>
      </c>
      <c r="K10259" s="137">
        <v>0</v>
      </c>
      <c r="L10259" s="137">
        <v>75.48</v>
      </c>
      <c r="M10259" s="137">
        <v>0</v>
      </c>
    </row>
    <row r="10260" spans="10:13" ht="14.4" hidden="1" x14ac:dyDescent="0.3">
      <c r="J10260" s="137">
        <v>10685.5</v>
      </c>
      <c r="K10260" s="137">
        <v>10584</v>
      </c>
      <c r="L10260" s="137">
        <v>101.5</v>
      </c>
      <c r="M10260" s="137">
        <v>0</v>
      </c>
    </row>
    <row r="10261" spans="10:13" ht="14.4" hidden="1" x14ac:dyDescent="0.3">
      <c r="J10261" s="137">
        <v>813.11</v>
      </c>
      <c r="K10261" s="137">
        <v>345</v>
      </c>
      <c r="L10261" s="137">
        <v>399.23</v>
      </c>
      <c r="M10261" s="137">
        <v>68.88</v>
      </c>
    </row>
    <row r="10262" spans="10:13" ht="14.4" hidden="1" x14ac:dyDescent="0.3">
      <c r="J10262" s="137">
        <v>26.82</v>
      </c>
      <c r="K10262" s="137">
        <v>26.82</v>
      </c>
      <c r="L10262" s="137">
        <v>0</v>
      </c>
      <c r="M10262" s="137">
        <v>0</v>
      </c>
    </row>
    <row r="10263" spans="10:13" ht="14.4" hidden="1" x14ac:dyDescent="0.3">
      <c r="J10263" s="137">
        <v>14.73</v>
      </c>
      <c r="K10263" s="137">
        <v>14.73</v>
      </c>
      <c r="L10263" s="137">
        <v>0</v>
      </c>
      <c r="M10263" s="137">
        <v>0</v>
      </c>
    </row>
    <row r="10264" spans="10:13" ht="14.4" hidden="1" x14ac:dyDescent="0.3">
      <c r="J10264" s="137">
        <v>14.73</v>
      </c>
      <c r="K10264" s="137">
        <v>14.73</v>
      </c>
      <c r="L10264" s="137">
        <v>0</v>
      </c>
      <c r="M10264" s="137">
        <v>0</v>
      </c>
    </row>
    <row r="10265" spans="10:13" ht="14.4" hidden="1" x14ac:dyDescent="0.3">
      <c r="J10265" s="137">
        <v>14.73</v>
      </c>
      <c r="K10265" s="137">
        <v>14.73</v>
      </c>
      <c r="L10265" s="137">
        <v>0</v>
      </c>
      <c r="M10265" s="137">
        <v>0</v>
      </c>
    </row>
    <row r="10266" spans="10:13" ht="14.4" hidden="1" x14ac:dyDescent="0.3">
      <c r="J10266" s="137">
        <v>14.73</v>
      </c>
      <c r="K10266" s="137">
        <v>14.73</v>
      </c>
      <c r="L10266" s="137">
        <v>0</v>
      </c>
      <c r="M10266" s="137">
        <v>0</v>
      </c>
    </row>
    <row r="10267" spans="10:13" ht="14.4" hidden="1" x14ac:dyDescent="0.3">
      <c r="J10267" s="137">
        <v>32.659999999999997</v>
      </c>
      <c r="K10267" s="137">
        <v>32.659999999999997</v>
      </c>
      <c r="L10267" s="137">
        <v>0</v>
      </c>
      <c r="M10267" s="137">
        <v>0</v>
      </c>
    </row>
    <row r="10268" spans="10:13" ht="14.4" hidden="1" x14ac:dyDescent="0.3">
      <c r="J10268" s="137">
        <v>3000</v>
      </c>
      <c r="K10268" s="137">
        <v>3000</v>
      </c>
      <c r="L10268" s="137">
        <v>0</v>
      </c>
      <c r="M10268" s="137">
        <v>0</v>
      </c>
    </row>
    <row r="10269" spans="10:13" ht="14.4" hidden="1" x14ac:dyDescent="0.3">
      <c r="J10269" s="137">
        <v>228875.5</v>
      </c>
      <c r="K10269" s="137">
        <v>227558.53</v>
      </c>
      <c r="L10269" s="137">
        <v>1316.97</v>
      </c>
      <c r="M10269" s="137">
        <v>0</v>
      </c>
    </row>
    <row r="10270" spans="10:13" ht="14.4" hidden="1" x14ac:dyDescent="0.3">
      <c r="J10270" s="137">
        <v>2216.59</v>
      </c>
      <c r="K10270" s="137">
        <v>2216.59</v>
      </c>
      <c r="L10270" s="137">
        <v>0</v>
      </c>
      <c r="M10270" s="137">
        <v>0</v>
      </c>
    </row>
    <row r="10271" spans="10:13" ht="14.4" hidden="1" x14ac:dyDescent="0.3">
      <c r="J10271" s="137">
        <v>3000.64</v>
      </c>
      <c r="K10271" s="137">
        <v>3000.64</v>
      </c>
      <c r="L10271" s="137">
        <v>0</v>
      </c>
      <c r="M10271" s="137">
        <v>0</v>
      </c>
    </row>
    <row r="10272" spans="10:13" ht="14.4" hidden="1" x14ac:dyDescent="0.3">
      <c r="J10272" s="137">
        <v>91.61</v>
      </c>
      <c r="K10272" s="137">
        <v>91.61</v>
      </c>
      <c r="L10272" s="137">
        <v>0</v>
      </c>
      <c r="M10272" s="137">
        <v>0</v>
      </c>
    </row>
    <row r="10273" spans="10:13" ht="14.4" hidden="1" x14ac:dyDescent="0.3">
      <c r="J10273" s="137">
        <v>69.91</v>
      </c>
      <c r="K10273" s="137">
        <v>68.42</v>
      </c>
      <c r="L10273" s="137">
        <v>0</v>
      </c>
      <c r="M10273" s="137">
        <v>1.49</v>
      </c>
    </row>
    <row r="10274" spans="10:13" ht="14.4" hidden="1" x14ac:dyDescent="0.3">
      <c r="J10274" s="137">
        <v>22266.9</v>
      </c>
      <c r="K10274" s="137">
        <v>22266.9</v>
      </c>
      <c r="L10274" s="137">
        <v>0</v>
      </c>
      <c r="M10274" s="137">
        <v>0</v>
      </c>
    </row>
    <row r="10275" spans="10:13" ht="14.4" hidden="1" x14ac:dyDescent="0.3">
      <c r="J10275" s="137">
        <v>247.5</v>
      </c>
      <c r="K10275" s="137">
        <v>247.5</v>
      </c>
      <c r="L10275" s="137">
        <v>0</v>
      </c>
      <c r="M10275" s="137">
        <v>0</v>
      </c>
    </row>
    <row r="10276" spans="10:13" ht="14.4" hidden="1" x14ac:dyDescent="0.3">
      <c r="J10276" s="137">
        <v>9000</v>
      </c>
      <c r="K10276" s="137">
        <v>9000</v>
      </c>
      <c r="L10276" s="137">
        <v>0</v>
      </c>
      <c r="M10276" s="137">
        <v>0</v>
      </c>
    </row>
    <row r="10277" spans="10:13" ht="14.4" hidden="1" x14ac:dyDescent="0.3">
      <c r="J10277" s="137">
        <v>510.2</v>
      </c>
      <c r="K10277" s="137">
        <v>510.2</v>
      </c>
      <c r="L10277" s="137">
        <v>0</v>
      </c>
      <c r="M10277" s="137">
        <v>0</v>
      </c>
    </row>
    <row r="10278" spans="10:13" ht="14.4" hidden="1" x14ac:dyDescent="0.3">
      <c r="J10278" s="137">
        <v>700</v>
      </c>
      <c r="K10278" s="137">
        <v>700</v>
      </c>
      <c r="L10278" s="137">
        <v>0</v>
      </c>
      <c r="M10278" s="137">
        <v>0</v>
      </c>
    </row>
    <row r="10279" spans="10:13" ht="14.4" hidden="1" x14ac:dyDescent="0.3">
      <c r="J10279" s="137">
        <v>616</v>
      </c>
      <c r="K10279" s="137">
        <v>616</v>
      </c>
      <c r="L10279" s="137">
        <v>0</v>
      </c>
      <c r="M10279" s="137">
        <v>0</v>
      </c>
    </row>
    <row r="10280" spans="10:13" ht="14.4" hidden="1" x14ac:dyDescent="0.3">
      <c r="J10280" s="137">
        <v>476</v>
      </c>
      <c r="K10280" s="137">
        <v>476</v>
      </c>
      <c r="L10280" s="137">
        <v>0</v>
      </c>
      <c r="M10280" s="137">
        <v>0</v>
      </c>
    </row>
    <row r="10281" spans="10:13" ht="14.4" hidden="1" x14ac:dyDescent="0.3">
      <c r="J10281" s="137">
        <v>3936</v>
      </c>
      <c r="K10281" s="137">
        <v>3936</v>
      </c>
      <c r="L10281" s="137">
        <v>0</v>
      </c>
      <c r="M10281" s="137">
        <v>0</v>
      </c>
    </row>
    <row r="10282" spans="10:13" ht="14.4" hidden="1" x14ac:dyDescent="0.3">
      <c r="J10282" s="137">
        <v>1384.36</v>
      </c>
      <c r="K10282" s="137">
        <v>1384.36</v>
      </c>
      <c r="L10282" s="137">
        <v>0</v>
      </c>
      <c r="M10282" s="137">
        <v>0</v>
      </c>
    </row>
    <row r="10283" spans="10:13" ht="14.4" hidden="1" x14ac:dyDescent="0.3">
      <c r="J10283" s="137">
        <v>2630.88</v>
      </c>
      <c r="K10283" s="137">
        <v>2630.88</v>
      </c>
      <c r="L10283" s="137">
        <v>0</v>
      </c>
      <c r="M10283" s="137">
        <v>0</v>
      </c>
    </row>
    <row r="10284" spans="10:13" ht="14.4" hidden="1" x14ac:dyDescent="0.3">
      <c r="J10284" s="137">
        <v>440</v>
      </c>
      <c r="K10284" s="137">
        <v>440</v>
      </c>
      <c r="L10284" s="137">
        <v>0</v>
      </c>
      <c r="M10284" s="137">
        <v>0</v>
      </c>
    </row>
    <row r="10285" spans="10:13" ht="14.4" hidden="1" x14ac:dyDescent="0.3">
      <c r="J10285" s="137">
        <v>2240</v>
      </c>
      <c r="K10285" s="137">
        <v>2240</v>
      </c>
      <c r="L10285" s="137">
        <v>0</v>
      </c>
      <c r="M10285" s="137">
        <v>0</v>
      </c>
    </row>
    <row r="10286" spans="10:13" ht="14.4" hidden="1" x14ac:dyDescent="0.3">
      <c r="J10286" s="137">
        <v>160</v>
      </c>
      <c r="K10286" s="137">
        <v>160</v>
      </c>
      <c r="L10286" s="137">
        <v>0</v>
      </c>
      <c r="M10286" s="137">
        <v>0</v>
      </c>
    </row>
    <row r="10287" spans="10:13" ht="14.4" hidden="1" x14ac:dyDescent="0.3">
      <c r="J10287" s="137">
        <v>2268</v>
      </c>
      <c r="K10287" s="137">
        <v>2268</v>
      </c>
      <c r="L10287" s="137">
        <v>0</v>
      </c>
      <c r="M10287" s="137">
        <v>0</v>
      </c>
    </row>
    <row r="10288" spans="10:13" ht="14.4" hidden="1" x14ac:dyDescent="0.3">
      <c r="J10288" s="137">
        <v>2226</v>
      </c>
      <c r="K10288" s="137">
        <v>2226</v>
      </c>
      <c r="L10288" s="137">
        <v>0</v>
      </c>
      <c r="M10288" s="137">
        <v>0</v>
      </c>
    </row>
    <row r="10289" spans="10:13" ht="14.4" hidden="1" x14ac:dyDescent="0.3">
      <c r="J10289" s="137">
        <v>2911</v>
      </c>
      <c r="K10289" s="137">
        <v>2911</v>
      </c>
      <c r="L10289" s="137">
        <v>0</v>
      </c>
      <c r="M10289" s="137">
        <v>0</v>
      </c>
    </row>
    <row r="10290" spans="10:13" ht="14.4" hidden="1" x14ac:dyDescent="0.3">
      <c r="J10290" s="137">
        <v>8390</v>
      </c>
      <c r="K10290" s="137">
        <v>8040</v>
      </c>
      <c r="L10290" s="137">
        <v>350</v>
      </c>
      <c r="M10290" s="137">
        <v>0</v>
      </c>
    </row>
    <row r="10291" spans="10:13" ht="14.4" hidden="1" x14ac:dyDescent="0.3">
      <c r="J10291" s="137">
        <v>389.4</v>
      </c>
      <c r="K10291" s="137">
        <v>389.4</v>
      </c>
      <c r="L10291" s="137">
        <v>0</v>
      </c>
      <c r="M10291" s="137">
        <v>0</v>
      </c>
    </row>
    <row r="10292" spans="10:13" ht="14.4" hidden="1" x14ac:dyDescent="0.3">
      <c r="J10292" s="137">
        <v>105.84</v>
      </c>
      <c r="K10292" s="137">
        <v>105.84</v>
      </c>
      <c r="L10292" s="137">
        <v>0</v>
      </c>
      <c r="M10292" s="137">
        <v>0</v>
      </c>
    </row>
    <row r="10293" spans="10:13" ht="14.4" hidden="1" x14ac:dyDescent="0.3">
      <c r="J10293" s="137">
        <v>69.48</v>
      </c>
      <c r="K10293" s="137">
        <v>69.48</v>
      </c>
      <c r="L10293" s="137">
        <v>0</v>
      </c>
      <c r="M10293" s="137">
        <v>0</v>
      </c>
    </row>
    <row r="10294" spans="10:13" ht="14.4" hidden="1" x14ac:dyDescent="0.3">
      <c r="J10294" s="137">
        <v>5727</v>
      </c>
      <c r="K10294" s="137">
        <v>5727</v>
      </c>
      <c r="L10294" s="137">
        <v>0</v>
      </c>
      <c r="M10294" s="137">
        <v>0</v>
      </c>
    </row>
    <row r="10295" spans="10:13" ht="14.4" hidden="1" x14ac:dyDescent="0.3">
      <c r="J10295" s="137">
        <v>5250</v>
      </c>
      <c r="K10295" s="137">
        <v>5000</v>
      </c>
      <c r="L10295" s="137">
        <v>0</v>
      </c>
      <c r="M10295" s="137">
        <v>250</v>
      </c>
    </row>
    <row r="10296" spans="10:13" ht="14.4" hidden="1" x14ac:dyDescent="0.3">
      <c r="J10296" s="137">
        <v>925.9</v>
      </c>
      <c r="K10296" s="137">
        <v>925.9</v>
      </c>
      <c r="L10296" s="137">
        <v>0</v>
      </c>
      <c r="M10296" s="137">
        <v>0</v>
      </c>
    </row>
    <row r="10297" spans="10:13" ht="14.4" hidden="1" x14ac:dyDescent="0.3">
      <c r="J10297" s="137">
        <v>542.36</v>
      </c>
      <c r="K10297" s="137">
        <v>394</v>
      </c>
      <c r="L10297" s="137">
        <v>148.36000000000001</v>
      </c>
      <c r="M10297" s="137">
        <v>0</v>
      </c>
    </row>
    <row r="10298" spans="10:13" ht="14.4" hidden="1" x14ac:dyDescent="0.3">
      <c r="J10298" s="137">
        <v>113.78</v>
      </c>
      <c r="K10298" s="137">
        <v>113.78</v>
      </c>
      <c r="L10298" s="137">
        <v>0</v>
      </c>
      <c r="M10298" s="137">
        <v>0</v>
      </c>
    </row>
    <row r="10299" spans="10:13" ht="14.4" hidden="1" x14ac:dyDescent="0.3">
      <c r="J10299" s="137">
        <v>3508.82</v>
      </c>
      <c r="K10299" s="137">
        <v>3508.82</v>
      </c>
      <c r="L10299" s="137">
        <v>0</v>
      </c>
      <c r="M10299" s="137">
        <v>0</v>
      </c>
    </row>
    <row r="10300" spans="10:13" ht="14.4" hidden="1" x14ac:dyDescent="0.3">
      <c r="J10300" s="137">
        <v>1133.52</v>
      </c>
      <c r="K10300" s="137">
        <v>1133.52</v>
      </c>
      <c r="L10300" s="137">
        <v>0</v>
      </c>
      <c r="M10300" s="137">
        <v>0</v>
      </c>
    </row>
    <row r="10301" spans="10:13" ht="14.4" hidden="1" x14ac:dyDescent="0.3">
      <c r="J10301" s="137">
        <v>1825.8</v>
      </c>
      <c r="K10301" s="137">
        <v>1825.8</v>
      </c>
      <c r="L10301" s="137">
        <v>0</v>
      </c>
      <c r="M10301" s="137">
        <v>0</v>
      </c>
    </row>
    <row r="10302" spans="10:13" ht="14.4" hidden="1" x14ac:dyDescent="0.3">
      <c r="J10302" s="137">
        <v>2036.76</v>
      </c>
      <c r="K10302" s="137">
        <v>2036.76</v>
      </c>
      <c r="L10302" s="137">
        <v>0</v>
      </c>
      <c r="M10302" s="137">
        <v>0</v>
      </c>
    </row>
    <row r="10303" spans="10:13" ht="14.4" hidden="1" x14ac:dyDescent="0.3">
      <c r="J10303" s="137">
        <v>474.6</v>
      </c>
      <c r="K10303" s="137">
        <v>474.6</v>
      </c>
      <c r="L10303" s="137">
        <v>0</v>
      </c>
      <c r="M10303" s="137">
        <v>0</v>
      </c>
    </row>
    <row r="10304" spans="10:13" ht="14.4" hidden="1" x14ac:dyDescent="0.3">
      <c r="J10304" s="137">
        <v>1745.27</v>
      </c>
      <c r="K10304" s="137">
        <v>1661</v>
      </c>
      <c r="L10304" s="137">
        <v>84.27</v>
      </c>
      <c r="M10304" s="137">
        <v>0</v>
      </c>
    </row>
    <row r="10305" spans="10:13" ht="14.4" hidden="1" x14ac:dyDescent="0.3">
      <c r="J10305" s="137">
        <v>1200</v>
      </c>
      <c r="K10305" s="137">
        <v>1000</v>
      </c>
      <c r="L10305" s="137">
        <v>0</v>
      </c>
      <c r="M10305" s="137">
        <v>200</v>
      </c>
    </row>
    <row r="10306" spans="10:13" ht="14.4" hidden="1" x14ac:dyDescent="0.3">
      <c r="J10306" s="137">
        <v>312</v>
      </c>
      <c r="K10306" s="137">
        <v>0</v>
      </c>
      <c r="L10306" s="137">
        <v>260</v>
      </c>
      <c r="M10306" s="137">
        <v>52</v>
      </c>
    </row>
    <row r="10307" spans="10:13" ht="14.4" hidden="1" x14ac:dyDescent="0.3">
      <c r="J10307" s="137">
        <v>1800</v>
      </c>
      <c r="K10307" s="137">
        <v>1800</v>
      </c>
      <c r="L10307" s="137">
        <v>0</v>
      </c>
      <c r="M10307" s="137">
        <v>0</v>
      </c>
    </row>
    <row r="10308" spans="10:13" ht="14.4" hidden="1" x14ac:dyDescent="0.3">
      <c r="J10308" s="137">
        <v>6394.02</v>
      </c>
      <c r="K10308" s="137">
        <v>6300</v>
      </c>
      <c r="L10308" s="137">
        <v>94.02</v>
      </c>
      <c r="M10308" s="137">
        <v>0</v>
      </c>
    </row>
    <row r="10309" spans="10:13" ht="14.4" hidden="1" x14ac:dyDescent="0.3">
      <c r="J10309" s="137">
        <v>14400</v>
      </c>
      <c r="K10309" s="137">
        <v>14400</v>
      </c>
      <c r="L10309" s="137">
        <v>0</v>
      </c>
      <c r="M10309" s="137">
        <v>0</v>
      </c>
    </row>
    <row r="10310" spans="10:13" ht="14.4" hidden="1" x14ac:dyDescent="0.3">
      <c r="J10310" s="137">
        <v>3519</v>
      </c>
      <c r="K10310" s="137">
        <v>3515</v>
      </c>
      <c r="L10310" s="137">
        <v>4</v>
      </c>
      <c r="M10310" s="137">
        <v>0</v>
      </c>
    </row>
    <row r="10311" spans="10:13" ht="14.4" hidden="1" x14ac:dyDescent="0.3">
      <c r="J10311" s="137">
        <v>4308</v>
      </c>
      <c r="K10311" s="137">
        <v>4308</v>
      </c>
      <c r="L10311" s="137">
        <v>0</v>
      </c>
      <c r="M10311" s="137">
        <v>0</v>
      </c>
    </row>
    <row r="10312" spans="10:13" ht="14.4" hidden="1" x14ac:dyDescent="0.3">
      <c r="J10312" s="137">
        <v>11223.3</v>
      </c>
      <c r="K10312" s="137">
        <v>10203</v>
      </c>
      <c r="L10312" s="137">
        <v>0</v>
      </c>
      <c r="M10312" s="137">
        <v>1020.3</v>
      </c>
    </row>
    <row r="10313" spans="10:13" ht="14.4" hidden="1" x14ac:dyDescent="0.3">
      <c r="J10313" s="137">
        <v>718.65</v>
      </c>
      <c r="K10313" s="137">
        <v>718.65</v>
      </c>
      <c r="L10313" s="137">
        <v>0</v>
      </c>
      <c r="M10313" s="137">
        <v>0</v>
      </c>
    </row>
    <row r="10314" spans="10:13" ht="14.4" hidden="1" x14ac:dyDescent="0.3">
      <c r="J10314" s="137">
        <v>531.08000000000004</v>
      </c>
      <c r="K10314" s="137">
        <v>531.08000000000004</v>
      </c>
      <c r="L10314" s="137">
        <v>0</v>
      </c>
      <c r="M10314" s="137">
        <v>0</v>
      </c>
    </row>
    <row r="10315" spans="10:13" ht="14.4" hidden="1" x14ac:dyDescent="0.3">
      <c r="J10315" s="137">
        <v>8842.7999999999993</v>
      </c>
      <c r="K10315" s="137">
        <v>7369</v>
      </c>
      <c r="L10315" s="137">
        <v>0</v>
      </c>
      <c r="M10315" s="137">
        <v>1473.8</v>
      </c>
    </row>
    <row r="10316" spans="10:13" ht="14.4" hidden="1" x14ac:dyDescent="0.3">
      <c r="J10316" s="137">
        <v>319.83</v>
      </c>
      <c r="K10316" s="137">
        <v>319.83</v>
      </c>
      <c r="L10316" s="137">
        <v>0</v>
      </c>
      <c r="M10316" s="137">
        <v>0</v>
      </c>
    </row>
    <row r="10317" spans="10:13" ht="14.4" hidden="1" x14ac:dyDescent="0.3">
      <c r="J10317" s="137">
        <v>639.08000000000004</v>
      </c>
      <c r="K10317" s="137">
        <v>639.08000000000004</v>
      </c>
      <c r="L10317" s="137">
        <v>0</v>
      </c>
      <c r="M10317" s="137">
        <v>0</v>
      </c>
    </row>
    <row r="10318" spans="10:13" ht="14.4" hidden="1" x14ac:dyDescent="0.3">
      <c r="J10318" s="137">
        <v>150.66999999999999</v>
      </c>
      <c r="K10318" s="137">
        <v>150.66999999999999</v>
      </c>
      <c r="L10318" s="137">
        <v>0</v>
      </c>
      <c r="M10318" s="137">
        <v>0</v>
      </c>
    </row>
    <row r="10319" spans="10:13" ht="14.4" hidden="1" x14ac:dyDescent="0.3">
      <c r="J10319" s="137">
        <v>205.59</v>
      </c>
      <c r="K10319" s="137">
        <v>205.59</v>
      </c>
      <c r="L10319" s="137">
        <v>0</v>
      </c>
      <c r="M10319" s="137">
        <v>0</v>
      </c>
    </row>
    <row r="10320" spans="10:13" ht="14.4" hidden="1" x14ac:dyDescent="0.3">
      <c r="J10320" s="137">
        <v>91.24</v>
      </c>
      <c r="K10320" s="137">
        <v>91.24</v>
      </c>
      <c r="L10320" s="137">
        <v>0</v>
      </c>
      <c r="M10320" s="137">
        <v>0</v>
      </c>
    </row>
    <row r="10321" spans="10:13" ht="14.4" hidden="1" x14ac:dyDescent="0.3">
      <c r="J10321" s="137">
        <v>99.33</v>
      </c>
      <c r="K10321" s="137">
        <v>99.33</v>
      </c>
      <c r="L10321" s="137">
        <v>0</v>
      </c>
      <c r="M10321" s="137">
        <v>0</v>
      </c>
    </row>
    <row r="10322" spans="10:13" ht="14.4" hidden="1" x14ac:dyDescent="0.3">
      <c r="J10322" s="137">
        <v>297</v>
      </c>
      <c r="K10322" s="137">
        <v>297</v>
      </c>
      <c r="L10322" s="137">
        <v>0</v>
      </c>
      <c r="M10322" s="137">
        <v>0</v>
      </c>
    </row>
    <row r="10323" spans="10:13" ht="14.4" hidden="1" x14ac:dyDescent="0.3">
      <c r="J10323" s="137">
        <v>46.2</v>
      </c>
      <c r="K10323" s="137">
        <v>46.2</v>
      </c>
      <c r="L10323" s="137">
        <v>0</v>
      </c>
      <c r="M10323" s="137">
        <v>0</v>
      </c>
    </row>
    <row r="10324" spans="10:13" ht="14.4" hidden="1" x14ac:dyDescent="0.3">
      <c r="J10324" s="137">
        <v>217.14</v>
      </c>
      <c r="K10324" s="137">
        <v>217.14</v>
      </c>
      <c r="L10324" s="137">
        <v>0</v>
      </c>
      <c r="M10324" s="137">
        <v>0</v>
      </c>
    </row>
    <row r="10325" spans="10:13" ht="14.4" hidden="1" x14ac:dyDescent="0.3">
      <c r="J10325" s="137">
        <v>684.91</v>
      </c>
      <c r="K10325" s="137">
        <v>684.91</v>
      </c>
      <c r="L10325" s="137">
        <v>0</v>
      </c>
      <c r="M10325" s="137">
        <v>0</v>
      </c>
    </row>
    <row r="10326" spans="10:13" ht="14.4" hidden="1" x14ac:dyDescent="0.3">
      <c r="J10326" s="137">
        <v>888.82</v>
      </c>
      <c r="K10326" s="137">
        <v>888.82</v>
      </c>
      <c r="L10326" s="137">
        <v>0</v>
      </c>
      <c r="M10326" s="137">
        <v>0</v>
      </c>
    </row>
    <row r="10327" spans="10:13" ht="14.4" hidden="1" x14ac:dyDescent="0.3">
      <c r="J10327" s="137">
        <v>18.48</v>
      </c>
      <c r="K10327" s="137">
        <v>18.48</v>
      </c>
      <c r="L10327" s="137">
        <v>0</v>
      </c>
      <c r="M10327" s="137">
        <v>0</v>
      </c>
    </row>
    <row r="10328" spans="10:13" ht="14.4" hidden="1" x14ac:dyDescent="0.3">
      <c r="J10328" s="137">
        <v>11.55</v>
      </c>
      <c r="K10328" s="137">
        <v>11.55</v>
      </c>
      <c r="L10328" s="137">
        <v>0</v>
      </c>
      <c r="M10328" s="137">
        <v>0</v>
      </c>
    </row>
    <row r="10329" spans="10:13" ht="14.4" hidden="1" x14ac:dyDescent="0.3">
      <c r="J10329" s="137">
        <v>32.340000000000003</v>
      </c>
      <c r="K10329" s="137">
        <v>32.340000000000003</v>
      </c>
      <c r="L10329" s="137">
        <v>0</v>
      </c>
      <c r="M10329" s="137">
        <v>0</v>
      </c>
    </row>
    <row r="10330" spans="10:13" ht="14.4" hidden="1" x14ac:dyDescent="0.3">
      <c r="J10330" s="137">
        <v>275.10000000000002</v>
      </c>
      <c r="K10330" s="137">
        <v>275.10000000000002</v>
      </c>
      <c r="L10330" s="137">
        <v>0</v>
      </c>
      <c r="M10330" s="137">
        <v>0</v>
      </c>
    </row>
    <row r="10331" spans="10:13" ht="14.4" hidden="1" x14ac:dyDescent="0.3">
      <c r="J10331" s="137">
        <v>15.01</v>
      </c>
      <c r="K10331" s="137">
        <v>15.01</v>
      </c>
      <c r="L10331" s="137">
        <v>0</v>
      </c>
      <c r="M10331" s="137">
        <v>0</v>
      </c>
    </row>
    <row r="10332" spans="10:13" ht="14.4" hidden="1" x14ac:dyDescent="0.3">
      <c r="J10332" s="137">
        <v>242.32</v>
      </c>
      <c r="K10332" s="137">
        <v>113.33</v>
      </c>
      <c r="L10332" s="137">
        <v>128.99</v>
      </c>
      <c r="M10332" s="137">
        <v>0</v>
      </c>
    </row>
    <row r="10333" spans="10:13" ht="14.4" hidden="1" x14ac:dyDescent="0.3">
      <c r="J10333" s="137">
        <v>11.55</v>
      </c>
      <c r="K10333" s="137">
        <v>11.55</v>
      </c>
      <c r="L10333" s="137">
        <v>0</v>
      </c>
      <c r="M10333" s="137">
        <v>0</v>
      </c>
    </row>
    <row r="10334" spans="10:13" ht="14.4" hidden="1" x14ac:dyDescent="0.3">
      <c r="J10334" s="137">
        <v>70.45</v>
      </c>
      <c r="K10334" s="137">
        <v>70.45</v>
      </c>
      <c r="L10334" s="137">
        <v>0</v>
      </c>
      <c r="M10334" s="137">
        <v>0</v>
      </c>
    </row>
    <row r="10335" spans="10:13" ht="14.4" hidden="1" x14ac:dyDescent="0.3">
      <c r="J10335" s="137">
        <v>73.92</v>
      </c>
      <c r="K10335" s="137">
        <v>73.92</v>
      </c>
      <c r="L10335" s="137">
        <v>0</v>
      </c>
      <c r="M10335" s="137">
        <v>0</v>
      </c>
    </row>
    <row r="10336" spans="10:13" ht="14.4" hidden="1" x14ac:dyDescent="0.3">
      <c r="J10336" s="137">
        <v>32.340000000000003</v>
      </c>
      <c r="K10336" s="137">
        <v>32.340000000000003</v>
      </c>
      <c r="L10336" s="137">
        <v>0</v>
      </c>
      <c r="M10336" s="137">
        <v>0</v>
      </c>
    </row>
    <row r="10337" spans="10:13" ht="14.4" hidden="1" x14ac:dyDescent="0.3">
      <c r="J10337" s="137">
        <v>11.55</v>
      </c>
      <c r="K10337" s="137">
        <v>11.55</v>
      </c>
      <c r="L10337" s="137">
        <v>0</v>
      </c>
      <c r="M10337" s="137">
        <v>0</v>
      </c>
    </row>
    <row r="10338" spans="10:13" ht="14.4" hidden="1" x14ac:dyDescent="0.3">
      <c r="J10338" s="137">
        <v>1194.1400000000001</v>
      </c>
      <c r="K10338" s="137">
        <v>1077</v>
      </c>
      <c r="L10338" s="137">
        <v>117.14</v>
      </c>
      <c r="M10338" s="137">
        <v>0</v>
      </c>
    </row>
    <row r="10339" spans="10:13" ht="14.4" hidden="1" x14ac:dyDescent="0.3">
      <c r="J10339" s="137">
        <v>498.18</v>
      </c>
      <c r="K10339" s="137">
        <v>498.18</v>
      </c>
      <c r="L10339" s="137">
        <v>0</v>
      </c>
      <c r="M10339" s="137">
        <v>0</v>
      </c>
    </row>
    <row r="10340" spans="10:13" ht="14.4" hidden="1" x14ac:dyDescent="0.3">
      <c r="J10340" s="137">
        <v>2898</v>
      </c>
      <c r="K10340" s="137">
        <v>2898</v>
      </c>
      <c r="L10340" s="137">
        <v>0</v>
      </c>
      <c r="M10340" s="137">
        <v>0</v>
      </c>
    </row>
    <row r="10341" spans="10:13" ht="14.4" hidden="1" x14ac:dyDescent="0.3">
      <c r="J10341" s="137">
        <v>59186.400000000001</v>
      </c>
      <c r="K10341" s="137">
        <v>59102.26</v>
      </c>
      <c r="L10341" s="137">
        <v>84.14</v>
      </c>
      <c r="M10341" s="137">
        <v>0</v>
      </c>
    </row>
    <row r="10342" spans="10:13" ht="14.4" hidden="1" x14ac:dyDescent="0.3">
      <c r="J10342" s="137">
        <v>48651.3</v>
      </c>
      <c r="K10342" s="137">
        <v>48651.3</v>
      </c>
      <c r="L10342" s="137">
        <v>0</v>
      </c>
      <c r="M10342" s="137">
        <v>0</v>
      </c>
    </row>
    <row r="10343" spans="10:13" ht="14.4" hidden="1" x14ac:dyDescent="0.3">
      <c r="J10343" s="137">
        <v>1358.55</v>
      </c>
      <c r="K10343" s="137">
        <v>906.88</v>
      </c>
      <c r="L10343" s="137">
        <v>451.66999999999996</v>
      </c>
      <c r="M10343" s="137">
        <v>0</v>
      </c>
    </row>
    <row r="10344" spans="10:13" ht="14.4" hidden="1" x14ac:dyDescent="0.3">
      <c r="J10344" s="137">
        <v>178945</v>
      </c>
      <c r="K10344" s="137">
        <v>178894.29</v>
      </c>
      <c r="L10344" s="137">
        <v>50.71</v>
      </c>
      <c r="M10344" s="137">
        <v>0</v>
      </c>
    </row>
    <row r="10345" spans="10:13" ht="14.4" hidden="1" x14ac:dyDescent="0.3">
      <c r="J10345" s="137">
        <v>909.24</v>
      </c>
      <c r="K10345" s="137">
        <v>725.14</v>
      </c>
      <c r="L10345" s="137">
        <v>184.1</v>
      </c>
      <c r="M10345" s="137">
        <v>0</v>
      </c>
    </row>
    <row r="10346" spans="10:13" ht="14.4" hidden="1" x14ac:dyDescent="0.3">
      <c r="J10346" s="137">
        <v>223.63</v>
      </c>
      <c r="K10346" s="137">
        <v>223.63</v>
      </c>
      <c r="L10346" s="137">
        <v>0</v>
      </c>
      <c r="M10346" s="137">
        <v>0</v>
      </c>
    </row>
    <row r="10347" spans="10:13" ht="14.4" hidden="1" x14ac:dyDescent="0.3">
      <c r="J10347" s="137">
        <v>682.55</v>
      </c>
      <c r="K10347" s="137">
        <v>434.51</v>
      </c>
      <c r="L10347" s="137">
        <v>248.04</v>
      </c>
      <c r="M10347" s="137">
        <v>0</v>
      </c>
    </row>
    <row r="10348" spans="10:13" ht="14.4" hidden="1" x14ac:dyDescent="0.3">
      <c r="J10348" s="137">
        <v>5250</v>
      </c>
      <c r="K10348" s="137">
        <v>5000</v>
      </c>
      <c r="L10348" s="137">
        <v>0</v>
      </c>
      <c r="M10348" s="137">
        <v>250</v>
      </c>
    </row>
    <row r="10349" spans="10:13" ht="14.4" hidden="1" x14ac:dyDescent="0.3">
      <c r="J10349" s="137">
        <v>5070</v>
      </c>
      <c r="K10349" s="137">
        <v>4570</v>
      </c>
      <c r="L10349" s="137">
        <v>500</v>
      </c>
      <c r="M10349" s="137">
        <v>0</v>
      </c>
    </row>
    <row r="10350" spans="10:13" ht="14.4" hidden="1" x14ac:dyDescent="0.3">
      <c r="J10350" s="137">
        <v>2363</v>
      </c>
      <c r="K10350" s="137">
        <v>2255</v>
      </c>
      <c r="L10350" s="137">
        <v>108</v>
      </c>
      <c r="M10350" s="137">
        <v>0</v>
      </c>
    </row>
    <row r="10351" spans="10:13" ht="14.4" hidden="1" x14ac:dyDescent="0.3">
      <c r="J10351" s="137">
        <v>1659.49</v>
      </c>
      <c r="K10351" s="137">
        <v>1659.49</v>
      </c>
      <c r="L10351" s="137">
        <v>0</v>
      </c>
      <c r="M10351" s="137">
        <v>0</v>
      </c>
    </row>
    <row r="10352" spans="10:13" ht="14.4" hidden="1" x14ac:dyDescent="0.3">
      <c r="J10352" s="137">
        <v>123.5</v>
      </c>
      <c r="K10352" s="137">
        <v>123.5</v>
      </c>
      <c r="L10352" s="137">
        <v>0</v>
      </c>
      <c r="M10352" s="137">
        <v>0</v>
      </c>
    </row>
    <row r="10353" spans="10:13" ht="14.4" hidden="1" x14ac:dyDescent="0.3">
      <c r="J10353" s="137">
        <v>307.02</v>
      </c>
      <c r="K10353" s="137">
        <v>307.02</v>
      </c>
      <c r="L10353" s="137">
        <v>0</v>
      </c>
      <c r="M10353" s="137">
        <v>0</v>
      </c>
    </row>
    <row r="10354" spans="10:13" ht="14.4" hidden="1" x14ac:dyDescent="0.3">
      <c r="J10354" s="137">
        <v>549.45000000000005</v>
      </c>
      <c r="K10354" s="137">
        <v>549.45000000000005</v>
      </c>
      <c r="L10354" s="137">
        <v>0</v>
      </c>
      <c r="M10354" s="137">
        <v>0</v>
      </c>
    </row>
    <row r="10355" spans="10:13" ht="14.4" hidden="1" x14ac:dyDescent="0.3">
      <c r="J10355" s="137">
        <v>525.37</v>
      </c>
      <c r="K10355" s="137">
        <v>525.37</v>
      </c>
      <c r="L10355" s="137">
        <v>0</v>
      </c>
      <c r="M10355" s="137">
        <v>0</v>
      </c>
    </row>
    <row r="10356" spans="10:13" ht="14.4" hidden="1" x14ac:dyDescent="0.3">
      <c r="J10356" s="137">
        <v>1375.91</v>
      </c>
      <c r="K10356" s="137">
        <v>1342.99</v>
      </c>
      <c r="L10356" s="137">
        <v>32.92</v>
      </c>
      <c r="M10356" s="137">
        <v>0</v>
      </c>
    </row>
    <row r="10357" spans="10:13" ht="14.4" hidden="1" x14ac:dyDescent="0.3">
      <c r="J10357" s="137">
        <v>10973.8</v>
      </c>
      <c r="K10357" s="137">
        <v>6041.5</v>
      </c>
      <c r="L10357" s="137">
        <v>4932.3</v>
      </c>
      <c r="M10357" s="137">
        <v>0</v>
      </c>
    </row>
    <row r="10358" spans="10:13" ht="14.4" hidden="1" x14ac:dyDescent="0.3">
      <c r="J10358" s="137">
        <v>712.6</v>
      </c>
      <c r="K10358" s="137">
        <v>648.6</v>
      </c>
      <c r="L10358" s="137">
        <v>64</v>
      </c>
      <c r="M10358" s="137">
        <v>0</v>
      </c>
    </row>
    <row r="10359" spans="10:13" ht="14.4" hidden="1" x14ac:dyDescent="0.3">
      <c r="J10359" s="137">
        <v>1310.08</v>
      </c>
      <c r="K10359" s="137">
        <v>868</v>
      </c>
      <c r="L10359" s="137">
        <v>442.08</v>
      </c>
      <c r="M10359" s="137">
        <v>0</v>
      </c>
    </row>
    <row r="10360" spans="10:13" ht="14.4" hidden="1" x14ac:dyDescent="0.3">
      <c r="J10360" s="137">
        <v>2339</v>
      </c>
      <c r="K10360" s="137">
        <v>2339</v>
      </c>
      <c r="L10360" s="137">
        <v>0</v>
      </c>
      <c r="M10360" s="137">
        <v>0</v>
      </c>
    </row>
    <row r="10361" spans="10:13" ht="14.4" hidden="1" x14ac:dyDescent="0.3">
      <c r="J10361" s="137">
        <v>432.47</v>
      </c>
      <c r="K10361" s="137">
        <v>432.47</v>
      </c>
      <c r="L10361" s="137">
        <v>0</v>
      </c>
      <c r="M10361" s="137">
        <v>0</v>
      </c>
    </row>
    <row r="10362" spans="10:13" ht="14.4" hidden="1" x14ac:dyDescent="0.3">
      <c r="J10362" s="137">
        <v>127.56</v>
      </c>
      <c r="K10362" s="137">
        <v>125.06</v>
      </c>
      <c r="L10362" s="137">
        <v>0</v>
      </c>
      <c r="M10362" s="137">
        <v>2.5</v>
      </c>
    </row>
    <row r="10363" spans="10:13" ht="14.4" hidden="1" x14ac:dyDescent="0.3">
      <c r="J10363" s="137">
        <v>144.57</v>
      </c>
      <c r="K10363" s="137">
        <v>141.74</v>
      </c>
      <c r="L10363" s="137">
        <v>0</v>
      </c>
      <c r="M10363" s="137">
        <v>2.83</v>
      </c>
    </row>
    <row r="10364" spans="10:13" ht="14.4" hidden="1" x14ac:dyDescent="0.3">
      <c r="J10364" s="137">
        <v>65.099999999999994</v>
      </c>
      <c r="K10364" s="137">
        <v>23.45</v>
      </c>
      <c r="L10364" s="137">
        <v>40.380000000000003</v>
      </c>
      <c r="M10364" s="137">
        <v>1.27</v>
      </c>
    </row>
    <row r="10365" spans="10:13" ht="14.4" hidden="1" x14ac:dyDescent="0.3">
      <c r="J10365" s="137">
        <v>15000</v>
      </c>
      <c r="K10365" s="137">
        <v>15000</v>
      </c>
      <c r="L10365" s="137">
        <v>0</v>
      </c>
      <c r="M10365" s="137">
        <v>0</v>
      </c>
    </row>
    <row r="10366" spans="10:13" ht="14.4" hidden="1" x14ac:dyDescent="0.3">
      <c r="J10366" s="137">
        <v>1878</v>
      </c>
      <c r="K10366" s="137">
        <v>1878</v>
      </c>
      <c r="L10366" s="137">
        <v>0</v>
      </c>
      <c r="M10366" s="137">
        <v>0</v>
      </c>
    </row>
    <row r="10367" spans="10:13" ht="14.4" hidden="1" x14ac:dyDescent="0.3">
      <c r="J10367" s="137">
        <v>2337.5</v>
      </c>
      <c r="K10367" s="137">
        <v>2125</v>
      </c>
      <c r="L10367" s="137">
        <v>0</v>
      </c>
      <c r="M10367" s="137">
        <v>212.5</v>
      </c>
    </row>
    <row r="10368" spans="10:13" ht="14.4" hidden="1" x14ac:dyDescent="0.3">
      <c r="J10368" s="137">
        <v>34.75</v>
      </c>
      <c r="K10368" s="137">
        <v>28.03</v>
      </c>
      <c r="L10368" s="137">
        <v>0</v>
      </c>
      <c r="M10368" s="137">
        <v>6.72</v>
      </c>
    </row>
    <row r="10369" spans="10:13" ht="14.4" hidden="1" x14ac:dyDescent="0.3">
      <c r="J10369" s="137">
        <v>2338</v>
      </c>
      <c r="K10369" s="137">
        <v>2338</v>
      </c>
      <c r="L10369" s="137">
        <v>0</v>
      </c>
      <c r="M10369" s="137">
        <v>0</v>
      </c>
    </row>
    <row r="10370" spans="10:13" ht="14.4" hidden="1" x14ac:dyDescent="0.3">
      <c r="J10370" s="137">
        <v>3895</v>
      </c>
      <c r="K10370" s="137">
        <v>3895</v>
      </c>
      <c r="L10370" s="137">
        <v>0</v>
      </c>
      <c r="M10370" s="137">
        <v>0</v>
      </c>
    </row>
    <row r="10371" spans="10:13" ht="14.4" hidden="1" x14ac:dyDescent="0.3">
      <c r="J10371" s="137">
        <v>4500</v>
      </c>
      <c r="K10371" s="137">
        <v>4500</v>
      </c>
      <c r="L10371" s="137">
        <v>0</v>
      </c>
      <c r="M10371" s="137">
        <v>0</v>
      </c>
    </row>
    <row r="10372" spans="10:13" ht="14.4" hidden="1" x14ac:dyDescent="0.3">
      <c r="J10372" s="137">
        <v>606.08000000000004</v>
      </c>
      <c r="K10372" s="137">
        <v>606.08000000000004</v>
      </c>
      <c r="L10372" s="137">
        <v>0</v>
      </c>
      <c r="M10372" s="137">
        <v>0</v>
      </c>
    </row>
    <row r="10373" spans="10:13" ht="14.4" hidden="1" x14ac:dyDescent="0.3">
      <c r="J10373" s="137">
        <v>449.03</v>
      </c>
      <c r="K10373" s="137">
        <v>374.19</v>
      </c>
      <c r="L10373" s="137">
        <v>0</v>
      </c>
      <c r="M10373" s="137">
        <v>74.84</v>
      </c>
    </row>
    <row r="10374" spans="10:13" ht="14.4" hidden="1" x14ac:dyDescent="0.3">
      <c r="J10374" s="137">
        <v>2815</v>
      </c>
      <c r="K10374" s="137">
        <v>2800</v>
      </c>
      <c r="L10374" s="137">
        <v>15</v>
      </c>
      <c r="M10374" s="137">
        <v>0</v>
      </c>
    </row>
    <row r="10375" spans="10:13" ht="14.4" hidden="1" x14ac:dyDescent="0.3">
      <c r="J10375" s="137">
        <v>3256.26</v>
      </c>
      <c r="K10375" s="137">
        <v>2000.69</v>
      </c>
      <c r="L10375" s="137">
        <v>1255.57</v>
      </c>
      <c r="M10375" s="137">
        <v>0</v>
      </c>
    </row>
    <row r="10376" spans="10:13" ht="14.4" hidden="1" x14ac:dyDescent="0.3">
      <c r="J10376" s="137">
        <v>1387</v>
      </c>
      <c r="K10376" s="137">
        <v>1387</v>
      </c>
      <c r="L10376" s="137">
        <v>0</v>
      </c>
      <c r="M10376" s="137">
        <v>0</v>
      </c>
    </row>
    <row r="10377" spans="10:13" ht="14.4" hidden="1" x14ac:dyDescent="0.3">
      <c r="J10377" s="137">
        <v>1861.5</v>
      </c>
      <c r="K10377" s="137">
        <v>1861.5</v>
      </c>
      <c r="L10377" s="137">
        <v>0</v>
      </c>
      <c r="M10377" s="137">
        <v>0</v>
      </c>
    </row>
    <row r="10378" spans="10:13" ht="14.4" hidden="1" x14ac:dyDescent="0.3">
      <c r="J10378" s="137">
        <v>1242</v>
      </c>
      <c r="K10378" s="137">
        <v>1242</v>
      </c>
      <c r="L10378" s="137">
        <v>0</v>
      </c>
      <c r="M10378" s="137">
        <v>0</v>
      </c>
    </row>
    <row r="10379" spans="10:13" ht="14.4" hidden="1" x14ac:dyDescent="0.3">
      <c r="J10379" s="137">
        <v>1650</v>
      </c>
      <c r="K10379" s="137">
        <v>1650</v>
      </c>
      <c r="L10379" s="137">
        <v>0</v>
      </c>
      <c r="M10379" s="137">
        <v>0</v>
      </c>
    </row>
    <row r="10380" spans="10:13" ht="14.4" hidden="1" x14ac:dyDescent="0.3">
      <c r="J10380" s="137">
        <v>1885.63</v>
      </c>
      <c r="K10380" s="137">
        <v>1428.57</v>
      </c>
      <c r="L10380" s="137">
        <v>457.06</v>
      </c>
      <c r="M10380" s="137">
        <v>0</v>
      </c>
    </row>
    <row r="10381" spans="10:13" ht="14.4" hidden="1" x14ac:dyDescent="0.3">
      <c r="J10381" s="137">
        <v>3122.85</v>
      </c>
      <c r="K10381" s="137">
        <v>3117.5</v>
      </c>
      <c r="L10381" s="137">
        <v>5.35</v>
      </c>
      <c r="M10381" s="137">
        <v>0</v>
      </c>
    </row>
    <row r="10382" spans="10:13" ht="14.4" hidden="1" x14ac:dyDescent="0.3">
      <c r="J10382" s="137">
        <v>818.68</v>
      </c>
      <c r="K10382" s="137">
        <v>802.5</v>
      </c>
      <c r="L10382" s="137">
        <v>16.18</v>
      </c>
      <c r="M10382" s="137">
        <v>0</v>
      </c>
    </row>
    <row r="10383" spans="10:13" ht="14.4" hidden="1" x14ac:dyDescent="0.3">
      <c r="J10383" s="137">
        <v>1968</v>
      </c>
      <c r="K10383" s="137">
        <v>1968</v>
      </c>
      <c r="L10383" s="137">
        <v>0</v>
      </c>
      <c r="M10383" s="137">
        <v>0</v>
      </c>
    </row>
    <row r="10384" spans="10:13" ht="14.4" hidden="1" x14ac:dyDescent="0.3">
      <c r="J10384" s="137">
        <v>6659.29</v>
      </c>
      <c r="K10384" s="137">
        <v>6651.52</v>
      </c>
      <c r="L10384" s="137">
        <v>7.77</v>
      </c>
      <c r="M10384" s="137">
        <v>0</v>
      </c>
    </row>
    <row r="10385" spans="10:13" ht="14.4" hidden="1" x14ac:dyDescent="0.3">
      <c r="J10385" s="137">
        <v>6407.4</v>
      </c>
      <c r="K10385" s="137">
        <v>6407.4</v>
      </c>
      <c r="L10385" s="137">
        <v>0</v>
      </c>
      <c r="M10385" s="137">
        <v>0</v>
      </c>
    </row>
    <row r="10386" spans="10:13" ht="14.4" hidden="1" x14ac:dyDescent="0.3">
      <c r="J10386" s="137">
        <v>352.3</v>
      </c>
      <c r="K10386" s="137">
        <v>352.3</v>
      </c>
      <c r="L10386" s="137">
        <v>0</v>
      </c>
      <c r="M10386" s="137">
        <v>0</v>
      </c>
    </row>
    <row r="10387" spans="10:13" ht="14.4" hidden="1" x14ac:dyDescent="0.3">
      <c r="J10387" s="137">
        <v>1066.67</v>
      </c>
      <c r="K10387" s="137">
        <v>1066.67</v>
      </c>
      <c r="L10387" s="137">
        <v>0</v>
      </c>
      <c r="M10387" s="137">
        <v>0</v>
      </c>
    </row>
    <row r="10388" spans="10:13" ht="14.4" hidden="1" x14ac:dyDescent="0.3">
      <c r="J10388" s="137">
        <v>70.67</v>
      </c>
      <c r="K10388" s="137">
        <v>67.3</v>
      </c>
      <c r="L10388" s="137">
        <v>0</v>
      </c>
      <c r="M10388" s="137">
        <v>3.37</v>
      </c>
    </row>
    <row r="10389" spans="10:13" ht="14.4" hidden="1" x14ac:dyDescent="0.3">
      <c r="J10389" s="137">
        <v>2492</v>
      </c>
      <c r="K10389" s="137">
        <v>2492</v>
      </c>
      <c r="L10389" s="137">
        <v>0</v>
      </c>
      <c r="M10389" s="137">
        <v>0</v>
      </c>
    </row>
    <row r="10390" spans="10:13" ht="14.4" hidden="1" x14ac:dyDescent="0.3">
      <c r="J10390" s="137">
        <v>26584.7</v>
      </c>
      <c r="K10390" s="137">
        <v>22814</v>
      </c>
      <c r="L10390" s="137">
        <v>2520</v>
      </c>
      <c r="M10390" s="137">
        <v>1250.7</v>
      </c>
    </row>
    <row r="10391" spans="10:13" ht="14.4" hidden="1" x14ac:dyDescent="0.3">
      <c r="J10391" s="137">
        <v>1243.5</v>
      </c>
      <c r="K10391" s="137">
        <v>1243.5</v>
      </c>
      <c r="L10391" s="137">
        <v>0</v>
      </c>
      <c r="M10391" s="137">
        <v>0</v>
      </c>
    </row>
    <row r="10392" spans="10:13" ht="14.4" hidden="1" x14ac:dyDescent="0.3">
      <c r="J10392" s="137">
        <v>9849.06</v>
      </c>
      <c r="K10392" s="137">
        <v>9610.5</v>
      </c>
      <c r="L10392" s="137">
        <v>238.56</v>
      </c>
      <c r="M10392" s="137">
        <v>0</v>
      </c>
    </row>
    <row r="10393" spans="10:13" ht="14.4" hidden="1" x14ac:dyDescent="0.3">
      <c r="J10393" s="137">
        <v>673.24</v>
      </c>
      <c r="K10393" s="137">
        <v>672.92</v>
      </c>
      <c r="L10393" s="137">
        <v>0.32</v>
      </c>
      <c r="M10393" s="137">
        <v>0</v>
      </c>
    </row>
    <row r="10394" spans="10:13" ht="14.4" hidden="1" x14ac:dyDescent="0.3">
      <c r="J10394" s="137">
        <v>4346</v>
      </c>
      <c r="K10394" s="137">
        <v>4346</v>
      </c>
      <c r="L10394" s="137">
        <v>0</v>
      </c>
      <c r="M10394" s="137">
        <v>0</v>
      </c>
    </row>
    <row r="10395" spans="10:13" ht="14.4" hidden="1" x14ac:dyDescent="0.3">
      <c r="J10395" s="137">
        <v>9247</v>
      </c>
      <c r="K10395" s="137">
        <v>9247</v>
      </c>
      <c r="L10395" s="137">
        <v>0</v>
      </c>
      <c r="M10395" s="137">
        <v>0</v>
      </c>
    </row>
    <row r="10396" spans="10:13" ht="14.4" hidden="1" x14ac:dyDescent="0.3">
      <c r="J10396" s="137">
        <v>4500</v>
      </c>
      <c r="K10396" s="137">
        <v>4500</v>
      </c>
      <c r="L10396" s="137">
        <v>0</v>
      </c>
      <c r="M10396" s="137">
        <v>0</v>
      </c>
    </row>
    <row r="10397" spans="10:13" ht="14.4" hidden="1" x14ac:dyDescent="0.3">
      <c r="J10397" s="137">
        <v>1444.44</v>
      </c>
      <c r="K10397" s="137">
        <v>1300</v>
      </c>
      <c r="L10397" s="137">
        <v>0</v>
      </c>
      <c r="M10397" s="137">
        <v>0</v>
      </c>
    </row>
    <row r="10398" spans="10:13" ht="14.4" hidden="1" x14ac:dyDescent="0.3">
      <c r="J10398" s="137">
        <v>1635.6</v>
      </c>
      <c r="K10398" s="137">
        <v>1000</v>
      </c>
      <c r="L10398" s="137">
        <v>363</v>
      </c>
      <c r="M10398" s="137">
        <v>272.60000000000002</v>
      </c>
    </row>
    <row r="10399" spans="10:13" ht="14.4" hidden="1" x14ac:dyDescent="0.3">
      <c r="J10399" s="137">
        <v>1512</v>
      </c>
      <c r="K10399" s="137">
        <v>1000</v>
      </c>
      <c r="L10399" s="137">
        <v>260</v>
      </c>
      <c r="M10399" s="137">
        <v>252</v>
      </c>
    </row>
    <row r="10400" spans="10:13" ht="14.4" hidden="1" x14ac:dyDescent="0.3">
      <c r="J10400" s="137">
        <v>2400</v>
      </c>
      <c r="K10400" s="137">
        <v>2000</v>
      </c>
      <c r="L10400" s="137">
        <v>0</v>
      </c>
      <c r="M10400" s="137">
        <v>400</v>
      </c>
    </row>
    <row r="10401" spans="10:13" ht="14.4" hidden="1" x14ac:dyDescent="0.3">
      <c r="J10401" s="137">
        <v>0.38</v>
      </c>
      <c r="K10401" s="137">
        <v>0</v>
      </c>
      <c r="L10401" s="137">
        <v>0.38</v>
      </c>
      <c r="M10401" s="137">
        <v>0</v>
      </c>
    </row>
    <row r="10402" spans="10:13" ht="14.4" hidden="1" x14ac:dyDescent="0.3">
      <c r="J10402" s="137">
        <v>1060.5</v>
      </c>
      <c r="K10402" s="137">
        <v>1060.5</v>
      </c>
      <c r="L10402" s="137">
        <v>0</v>
      </c>
      <c r="M10402" s="137">
        <v>0</v>
      </c>
    </row>
    <row r="10403" spans="10:13" ht="14.4" hidden="1" x14ac:dyDescent="0.3">
      <c r="J10403" s="137">
        <v>635</v>
      </c>
      <c r="K10403" s="137">
        <v>635</v>
      </c>
      <c r="L10403" s="137">
        <v>0</v>
      </c>
      <c r="M10403" s="137">
        <v>0</v>
      </c>
    </row>
    <row r="10404" spans="10:13" ht="14.4" hidden="1" x14ac:dyDescent="0.3">
      <c r="J10404" s="137">
        <v>2880</v>
      </c>
      <c r="K10404" s="137">
        <v>2875</v>
      </c>
      <c r="L10404" s="137">
        <v>5</v>
      </c>
      <c r="M10404" s="137">
        <v>0</v>
      </c>
    </row>
    <row r="10405" spans="10:13" ht="14.4" hidden="1" x14ac:dyDescent="0.3">
      <c r="J10405" s="137">
        <v>3384</v>
      </c>
      <c r="K10405" s="137">
        <v>3384</v>
      </c>
      <c r="L10405" s="137">
        <v>0</v>
      </c>
      <c r="M10405" s="137">
        <v>0</v>
      </c>
    </row>
    <row r="10406" spans="10:13" ht="14.4" hidden="1" x14ac:dyDescent="0.3">
      <c r="J10406" s="137">
        <v>3241.38</v>
      </c>
      <c r="K10406" s="137">
        <v>3223.2</v>
      </c>
      <c r="L10406" s="137">
        <v>18.18</v>
      </c>
      <c r="M10406" s="137">
        <v>0</v>
      </c>
    </row>
    <row r="10407" spans="10:13" ht="14.4" hidden="1" x14ac:dyDescent="0.3">
      <c r="J10407" s="137">
        <v>12982.15</v>
      </c>
      <c r="K10407" s="137">
        <v>11202.5</v>
      </c>
      <c r="L10407" s="137">
        <v>601.29999999999995</v>
      </c>
      <c r="M10407" s="137">
        <v>1178.3499999999999</v>
      </c>
    </row>
    <row r="10408" spans="10:13" ht="14.4" hidden="1" x14ac:dyDescent="0.3">
      <c r="J10408" s="137">
        <v>1176.28</v>
      </c>
      <c r="K10408" s="137">
        <v>1176.28</v>
      </c>
      <c r="L10408" s="137">
        <v>0</v>
      </c>
      <c r="M10408" s="137">
        <v>0</v>
      </c>
    </row>
    <row r="10409" spans="10:13" ht="14.4" hidden="1" x14ac:dyDescent="0.3">
      <c r="J10409" s="137">
        <v>305.02</v>
      </c>
      <c r="K10409" s="137">
        <v>238.11</v>
      </c>
      <c r="L10409" s="137">
        <v>66.91</v>
      </c>
      <c r="M10409" s="137">
        <v>0</v>
      </c>
    </row>
    <row r="10410" spans="10:13" ht="14.4" hidden="1" x14ac:dyDescent="0.3">
      <c r="J10410" s="137">
        <v>6022.27</v>
      </c>
      <c r="K10410" s="137">
        <v>5542.82</v>
      </c>
      <c r="L10410" s="137">
        <v>138.57</v>
      </c>
      <c r="M10410" s="137">
        <v>340.88</v>
      </c>
    </row>
    <row r="10411" spans="10:13" ht="14.4" hidden="1" x14ac:dyDescent="0.3">
      <c r="J10411" s="137">
        <v>1382.67</v>
      </c>
      <c r="K10411" s="137">
        <v>0</v>
      </c>
      <c r="L10411" s="137">
        <v>1382.67</v>
      </c>
      <c r="M10411" s="137">
        <v>0</v>
      </c>
    </row>
    <row r="10412" spans="10:13" ht="14.4" hidden="1" x14ac:dyDescent="0.3">
      <c r="J10412" s="137">
        <v>420</v>
      </c>
      <c r="K10412" s="137">
        <v>0</v>
      </c>
      <c r="L10412" s="137">
        <v>420</v>
      </c>
      <c r="M10412" s="137">
        <v>0</v>
      </c>
    </row>
    <row r="10413" spans="10:13" ht="14.4" hidden="1" x14ac:dyDescent="0.3">
      <c r="J10413" s="137">
        <v>352</v>
      </c>
      <c r="K10413" s="137">
        <v>0</v>
      </c>
      <c r="L10413" s="137">
        <v>352</v>
      </c>
      <c r="M10413" s="137">
        <v>0</v>
      </c>
    </row>
    <row r="10414" spans="10:13" ht="14.4" hidden="1" x14ac:dyDescent="0.3">
      <c r="J10414" s="137">
        <v>125.9</v>
      </c>
      <c r="K10414" s="137">
        <v>125.9</v>
      </c>
      <c r="L10414" s="137">
        <v>0</v>
      </c>
      <c r="M10414" s="137">
        <v>0</v>
      </c>
    </row>
    <row r="10415" spans="10:13" ht="14.4" hidden="1" x14ac:dyDescent="0.3">
      <c r="J10415" s="137">
        <v>1730.87</v>
      </c>
      <c r="K10415" s="137">
        <v>1730.87</v>
      </c>
      <c r="L10415" s="137">
        <v>0</v>
      </c>
      <c r="M10415" s="137">
        <v>0</v>
      </c>
    </row>
    <row r="10416" spans="10:13" ht="14.4" hidden="1" x14ac:dyDescent="0.3">
      <c r="J10416" s="137">
        <v>2194</v>
      </c>
      <c r="K10416" s="137">
        <v>2194</v>
      </c>
      <c r="L10416" s="137">
        <v>0</v>
      </c>
      <c r="M10416" s="137">
        <v>0</v>
      </c>
    </row>
    <row r="10417" spans="10:13" ht="14.4" hidden="1" x14ac:dyDescent="0.3">
      <c r="J10417" s="137">
        <v>2165.65</v>
      </c>
      <c r="K10417" s="137">
        <v>2165.65</v>
      </c>
      <c r="L10417" s="137">
        <v>0</v>
      </c>
      <c r="M10417" s="137">
        <v>0</v>
      </c>
    </row>
    <row r="10418" spans="10:13" ht="14.4" hidden="1" x14ac:dyDescent="0.3">
      <c r="J10418" s="137">
        <v>9745.5</v>
      </c>
      <c r="K10418" s="137">
        <v>9745.5</v>
      </c>
      <c r="L10418" s="137">
        <v>0</v>
      </c>
      <c r="M10418" s="137">
        <v>0</v>
      </c>
    </row>
    <row r="10419" spans="10:13" ht="14.4" hidden="1" x14ac:dyDescent="0.3">
      <c r="J10419" s="137">
        <v>4686.37</v>
      </c>
      <c r="K10419" s="137">
        <v>4680</v>
      </c>
      <c r="L10419" s="137">
        <v>6.37</v>
      </c>
      <c r="M10419" s="137">
        <v>0</v>
      </c>
    </row>
    <row r="10420" spans="10:13" ht="14.4" hidden="1" x14ac:dyDescent="0.3">
      <c r="J10420" s="137">
        <v>4414.58</v>
      </c>
      <c r="K10420" s="137">
        <v>4410.5</v>
      </c>
      <c r="L10420" s="137">
        <v>4.08</v>
      </c>
      <c r="M10420" s="137">
        <v>0</v>
      </c>
    </row>
    <row r="10421" spans="10:13" ht="14.4" hidden="1" x14ac:dyDescent="0.3">
      <c r="J10421" s="137">
        <v>2310</v>
      </c>
      <c r="K10421" s="137">
        <v>0</v>
      </c>
      <c r="L10421" s="137">
        <v>2200</v>
      </c>
      <c r="M10421" s="137">
        <v>110</v>
      </c>
    </row>
    <row r="10422" spans="10:13" ht="14.4" hidden="1" x14ac:dyDescent="0.3">
      <c r="J10422" s="137">
        <v>3014.5</v>
      </c>
      <c r="K10422" s="137">
        <v>3014.5</v>
      </c>
      <c r="L10422" s="137">
        <v>0</v>
      </c>
      <c r="M10422" s="137">
        <v>0</v>
      </c>
    </row>
    <row r="10423" spans="10:13" ht="14.4" hidden="1" x14ac:dyDescent="0.3">
      <c r="J10423" s="137">
        <v>3122.5</v>
      </c>
      <c r="K10423" s="137">
        <v>3122.5</v>
      </c>
      <c r="L10423" s="137">
        <v>0</v>
      </c>
      <c r="M10423" s="137">
        <v>0</v>
      </c>
    </row>
    <row r="10424" spans="10:13" ht="14.4" hidden="1" x14ac:dyDescent="0.3">
      <c r="J10424" s="137">
        <v>1100.77</v>
      </c>
      <c r="K10424" s="137">
        <v>1100.77</v>
      </c>
      <c r="L10424" s="137">
        <v>0</v>
      </c>
      <c r="M10424" s="137">
        <v>0</v>
      </c>
    </row>
    <row r="10425" spans="10:13" ht="14.4" hidden="1" x14ac:dyDescent="0.3">
      <c r="J10425" s="137">
        <v>1294.8499999999999</v>
      </c>
      <c r="K10425" s="137">
        <v>419.18</v>
      </c>
      <c r="L10425" s="137">
        <v>875.67</v>
      </c>
      <c r="M10425" s="137">
        <v>0</v>
      </c>
    </row>
    <row r="10426" spans="10:13" ht="14.4" hidden="1" x14ac:dyDescent="0.3">
      <c r="J10426" s="137">
        <v>202.49</v>
      </c>
      <c r="K10426" s="137">
        <v>202.49</v>
      </c>
      <c r="L10426" s="137">
        <v>0</v>
      </c>
      <c r="M10426" s="137">
        <v>0</v>
      </c>
    </row>
    <row r="10427" spans="10:13" ht="14.4" hidden="1" x14ac:dyDescent="0.3">
      <c r="J10427" s="137">
        <v>801.19</v>
      </c>
      <c r="K10427" s="137">
        <v>801.19</v>
      </c>
      <c r="L10427" s="137">
        <v>0</v>
      </c>
      <c r="M10427" s="137">
        <v>0</v>
      </c>
    </row>
    <row r="10428" spans="10:13" ht="14.4" hidden="1" x14ac:dyDescent="0.3">
      <c r="J10428" s="137">
        <v>768.95</v>
      </c>
      <c r="K10428" s="137">
        <v>768.95</v>
      </c>
      <c r="L10428" s="137">
        <v>0</v>
      </c>
      <c r="M10428" s="137">
        <v>0</v>
      </c>
    </row>
    <row r="10429" spans="10:13" ht="14.4" hidden="1" x14ac:dyDescent="0.3">
      <c r="J10429" s="137">
        <v>158.84</v>
      </c>
      <c r="K10429" s="137">
        <v>158.84</v>
      </c>
      <c r="L10429" s="137">
        <v>0</v>
      </c>
      <c r="M10429" s="137">
        <v>0</v>
      </c>
    </row>
    <row r="10430" spans="10:13" ht="14.4" hidden="1" x14ac:dyDescent="0.3">
      <c r="J10430" s="137">
        <v>36.93</v>
      </c>
      <c r="K10430" s="137">
        <v>36.93</v>
      </c>
      <c r="L10430" s="137">
        <v>0</v>
      </c>
      <c r="M10430" s="137">
        <v>0</v>
      </c>
    </row>
    <row r="10431" spans="10:13" ht="14.4" hidden="1" x14ac:dyDescent="0.3">
      <c r="J10431" s="137">
        <v>333.78</v>
      </c>
      <c r="K10431" s="137">
        <v>269.89999999999998</v>
      </c>
      <c r="L10431" s="137">
        <v>0</v>
      </c>
      <c r="M10431" s="137">
        <v>63.88</v>
      </c>
    </row>
    <row r="10432" spans="10:13" ht="14.4" hidden="1" x14ac:dyDescent="0.3">
      <c r="J10432" s="137">
        <v>9651.07</v>
      </c>
      <c r="K10432" s="137">
        <v>9651.07</v>
      </c>
      <c r="L10432" s="137">
        <v>0</v>
      </c>
      <c r="M10432" s="137">
        <v>0</v>
      </c>
    </row>
    <row r="10433" spans="10:13" ht="14.4" hidden="1" x14ac:dyDescent="0.3">
      <c r="J10433" s="137">
        <v>11298.89</v>
      </c>
      <c r="K10433" s="137">
        <v>11285.54</v>
      </c>
      <c r="L10433" s="137">
        <v>13.35</v>
      </c>
      <c r="M10433" s="137">
        <v>0</v>
      </c>
    </row>
    <row r="10434" spans="10:13" ht="14.4" hidden="1" x14ac:dyDescent="0.3">
      <c r="J10434" s="137">
        <v>2548</v>
      </c>
      <c r="K10434" s="137">
        <v>2548</v>
      </c>
      <c r="L10434" s="137">
        <v>0</v>
      </c>
      <c r="M10434" s="137">
        <v>0</v>
      </c>
    </row>
    <row r="10435" spans="10:13" ht="14.4" hidden="1" x14ac:dyDescent="0.3">
      <c r="J10435" s="137">
        <v>111</v>
      </c>
      <c r="K10435" s="137">
        <v>111</v>
      </c>
      <c r="L10435" s="137">
        <v>0</v>
      </c>
      <c r="M10435" s="137">
        <v>0</v>
      </c>
    </row>
    <row r="10436" spans="10:13" ht="14.4" hidden="1" x14ac:dyDescent="0.3">
      <c r="J10436" s="137">
        <v>2663.02</v>
      </c>
      <c r="K10436" s="137">
        <v>2451</v>
      </c>
      <c r="L10436" s="137">
        <v>61.28</v>
      </c>
      <c r="M10436" s="137">
        <v>150.74</v>
      </c>
    </row>
    <row r="10437" spans="10:13" ht="14.4" hidden="1" x14ac:dyDescent="0.3">
      <c r="J10437" s="137">
        <v>15096.17</v>
      </c>
      <c r="K10437" s="137">
        <v>13600</v>
      </c>
      <c r="L10437" s="137">
        <v>0</v>
      </c>
      <c r="M10437" s="137">
        <v>1496.17</v>
      </c>
    </row>
    <row r="10438" spans="10:13" ht="14.4" hidden="1" x14ac:dyDescent="0.3">
      <c r="J10438" s="137">
        <v>7566.25</v>
      </c>
      <c r="K10438" s="137">
        <v>7486</v>
      </c>
      <c r="L10438" s="137">
        <v>80.25</v>
      </c>
      <c r="M10438" s="137">
        <v>0</v>
      </c>
    </row>
    <row r="10439" spans="10:13" ht="14.4" hidden="1" x14ac:dyDescent="0.3">
      <c r="J10439" s="137">
        <v>7687</v>
      </c>
      <c r="K10439" s="137">
        <v>7687</v>
      </c>
      <c r="L10439" s="137">
        <v>0</v>
      </c>
      <c r="M10439" s="137">
        <v>0</v>
      </c>
    </row>
    <row r="10440" spans="10:13" ht="14.4" hidden="1" x14ac:dyDescent="0.3">
      <c r="J10440" s="137">
        <v>10769.44</v>
      </c>
      <c r="K10440" s="137">
        <v>10000</v>
      </c>
      <c r="L10440" s="137">
        <v>64.900000000000006</v>
      </c>
      <c r="M10440" s="137">
        <v>704.54</v>
      </c>
    </row>
    <row r="10441" spans="10:13" ht="14.4" hidden="1" x14ac:dyDescent="0.3">
      <c r="J10441" s="137">
        <v>86.63</v>
      </c>
      <c r="K10441" s="137">
        <v>86.63</v>
      </c>
      <c r="L10441" s="137">
        <v>0</v>
      </c>
      <c r="M10441" s="137">
        <v>0</v>
      </c>
    </row>
    <row r="10442" spans="10:13" ht="14.4" hidden="1" x14ac:dyDescent="0.3">
      <c r="J10442" s="137">
        <v>13863.31</v>
      </c>
      <c r="K10442" s="137">
        <v>1805.5</v>
      </c>
      <c r="L10442" s="137">
        <v>12057.81</v>
      </c>
      <c r="M10442" s="137">
        <v>0</v>
      </c>
    </row>
    <row r="10443" spans="10:13" ht="14.4" hidden="1" x14ac:dyDescent="0.3">
      <c r="J10443" s="137">
        <v>256.02999999999997</v>
      </c>
      <c r="K10443" s="137">
        <v>256.02999999999997</v>
      </c>
      <c r="L10443" s="137">
        <v>0</v>
      </c>
      <c r="M10443" s="137">
        <v>0</v>
      </c>
    </row>
    <row r="10444" spans="10:13" ht="14.4" hidden="1" x14ac:dyDescent="0.3">
      <c r="J10444" s="137">
        <v>250.3</v>
      </c>
      <c r="K10444" s="137">
        <v>250.3</v>
      </c>
      <c r="L10444" s="137">
        <v>0</v>
      </c>
      <c r="M10444" s="137">
        <v>0</v>
      </c>
    </row>
    <row r="10445" spans="10:13" ht="14.4" hidden="1" x14ac:dyDescent="0.3">
      <c r="J10445" s="137">
        <v>862.49</v>
      </c>
      <c r="K10445" s="137">
        <v>862.49</v>
      </c>
      <c r="L10445" s="137">
        <v>0</v>
      </c>
      <c r="M10445" s="137">
        <v>0</v>
      </c>
    </row>
    <row r="10446" spans="10:13" ht="14.4" hidden="1" x14ac:dyDescent="0.3">
      <c r="J10446" s="137">
        <v>2486.2800000000002</v>
      </c>
      <c r="K10446" s="137">
        <v>817.3</v>
      </c>
      <c r="L10446" s="137">
        <v>1668.98</v>
      </c>
      <c r="M10446" s="137">
        <v>0</v>
      </c>
    </row>
    <row r="10447" spans="10:13" ht="14.4" hidden="1" x14ac:dyDescent="0.3">
      <c r="J10447" s="137">
        <v>1433.8</v>
      </c>
      <c r="K10447" s="137">
        <v>770.22</v>
      </c>
      <c r="L10447" s="137">
        <v>663.58</v>
      </c>
      <c r="M10447" s="137">
        <v>0</v>
      </c>
    </row>
    <row r="10448" spans="10:13" ht="14.4" hidden="1" x14ac:dyDescent="0.3">
      <c r="J10448" s="137">
        <v>66.47</v>
      </c>
      <c r="K10448" s="137">
        <v>66.47</v>
      </c>
      <c r="L10448" s="137">
        <v>0</v>
      </c>
      <c r="M10448" s="137">
        <v>0</v>
      </c>
    </row>
    <row r="10449" spans="10:13" ht="14.4" hidden="1" x14ac:dyDescent="0.3">
      <c r="J10449" s="137">
        <v>7903.2</v>
      </c>
      <c r="K10449" s="137">
        <v>6586</v>
      </c>
      <c r="L10449" s="137">
        <v>0</v>
      </c>
      <c r="M10449" s="137">
        <v>1317.2</v>
      </c>
    </row>
    <row r="10450" spans="10:13" ht="14.4" hidden="1" x14ac:dyDescent="0.3">
      <c r="J10450" s="137">
        <v>28514.6</v>
      </c>
      <c r="K10450" s="137">
        <v>26480.46</v>
      </c>
      <c r="L10450" s="137">
        <v>2034.14</v>
      </c>
      <c r="M10450" s="137">
        <v>0</v>
      </c>
    </row>
    <row r="10451" spans="10:13" ht="14.4" hidden="1" x14ac:dyDescent="0.3">
      <c r="J10451" s="137">
        <v>15</v>
      </c>
      <c r="K10451" s="137">
        <v>15</v>
      </c>
      <c r="L10451" s="137">
        <v>0</v>
      </c>
      <c r="M10451" s="137">
        <v>0</v>
      </c>
    </row>
    <row r="10452" spans="10:13" ht="14.4" hidden="1" x14ac:dyDescent="0.3">
      <c r="J10452" s="137">
        <v>310.51</v>
      </c>
      <c r="K10452" s="137">
        <v>258.76</v>
      </c>
      <c r="L10452" s="137">
        <v>0</v>
      </c>
      <c r="M10452" s="137">
        <v>51.75</v>
      </c>
    </row>
    <row r="10453" spans="10:13" ht="14.4" hidden="1" x14ac:dyDescent="0.3">
      <c r="J10453" s="137">
        <v>434.72</v>
      </c>
      <c r="K10453" s="137">
        <v>362.27</v>
      </c>
      <c r="L10453" s="137">
        <v>0</v>
      </c>
      <c r="M10453" s="137">
        <v>72.45</v>
      </c>
    </row>
    <row r="10454" spans="10:13" ht="14.4" hidden="1" x14ac:dyDescent="0.3">
      <c r="J10454" s="137">
        <v>12000</v>
      </c>
      <c r="K10454" s="137">
        <v>12000</v>
      </c>
      <c r="L10454" s="137">
        <v>0</v>
      </c>
      <c r="M10454" s="137">
        <v>0</v>
      </c>
    </row>
    <row r="10455" spans="10:13" ht="14.4" hidden="1" x14ac:dyDescent="0.3">
      <c r="J10455" s="137">
        <v>12000</v>
      </c>
      <c r="K10455" s="137">
        <v>12000</v>
      </c>
      <c r="L10455" s="137">
        <v>0</v>
      </c>
      <c r="M10455" s="137">
        <v>0</v>
      </c>
    </row>
    <row r="10456" spans="10:13" ht="14.4" hidden="1" x14ac:dyDescent="0.3">
      <c r="J10456" s="137">
        <v>12000</v>
      </c>
      <c r="K10456" s="137">
        <v>12000</v>
      </c>
      <c r="L10456" s="137">
        <v>0</v>
      </c>
      <c r="M10456" s="137">
        <v>0</v>
      </c>
    </row>
    <row r="10457" spans="10:13" ht="14.4" hidden="1" x14ac:dyDescent="0.3">
      <c r="J10457" s="137">
        <v>12000</v>
      </c>
      <c r="K10457" s="137">
        <v>12000</v>
      </c>
      <c r="L10457" s="137">
        <v>0</v>
      </c>
      <c r="M10457" s="137">
        <v>0</v>
      </c>
    </row>
    <row r="10458" spans="10:13" ht="14.4" hidden="1" x14ac:dyDescent="0.3">
      <c r="J10458" s="137">
        <v>741</v>
      </c>
      <c r="K10458" s="137">
        <v>617.5</v>
      </c>
      <c r="L10458" s="137">
        <v>0</v>
      </c>
      <c r="M10458" s="137">
        <v>123.5</v>
      </c>
    </row>
    <row r="10459" spans="10:13" ht="14.4" hidden="1" x14ac:dyDescent="0.3">
      <c r="J10459" s="137">
        <v>5382</v>
      </c>
      <c r="K10459" s="137">
        <v>4485</v>
      </c>
      <c r="L10459" s="137">
        <v>0</v>
      </c>
      <c r="M10459" s="137">
        <v>897</v>
      </c>
    </row>
    <row r="10460" spans="10:13" ht="14.4" hidden="1" x14ac:dyDescent="0.3">
      <c r="J10460" s="137">
        <v>3276</v>
      </c>
      <c r="K10460" s="137">
        <v>2730</v>
      </c>
      <c r="L10460" s="137">
        <v>0</v>
      </c>
      <c r="M10460" s="137">
        <v>546</v>
      </c>
    </row>
    <row r="10461" spans="10:13" ht="14.4" hidden="1" x14ac:dyDescent="0.3">
      <c r="J10461" s="137">
        <v>267793.64</v>
      </c>
      <c r="K10461" s="137">
        <v>262565.71999999997</v>
      </c>
      <c r="L10461" s="137">
        <v>5227.92</v>
      </c>
      <c r="M10461" s="137">
        <v>0</v>
      </c>
    </row>
    <row r="10462" spans="10:13" ht="14.4" hidden="1" x14ac:dyDescent="0.3">
      <c r="J10462" s="137">
        <v>2750</v>
      </c>
      <c r="K10462" s="137">
        <v>2500</v>
      </c>
      <c r="L10462" s="137">
        <v>0</v>
      </c>
      <c r="M10462" s="137">
        <v>250</v>
      </c>
    </row>
    <row r="10463" spans="10:13" ht="14.4" hidden="1" x14ac:dyDescent="0.3">
      <c r="J10463" s="137">
        <v>627</v>
      </c>
      <c r="K10463" s="137">
        <v>627</v>
      </c>
      <c r="L10463" s="137">
        <v>0</v>
      </c>
      <c r="M10463" s="137">
        <v>0</v>
      </c>
    </row>
    <row r="10464" spans="10:13" ht="14.4" hidden="1" x14ac:dyDescent="0.3">
      <c r="J10464" s="137">
        <v>94.44</v>
      </c>
      <c r="K10464" s="137">
        <v>94.44</v>
      </c>
      <c r="L10464" s="137">
        <v>0</v>
      </c>
      <c r="M10464" s="137">
        <v>0</v>
      </c>
    </row>
    <row r="10465" spans="10:13" ht="14.4" hidden="1" x14ac:dyDescent="0.3">
      <c r="J10465" s="137">
        <v>1083.5999999999999</v>
      </c>
      <c r="K10465" s="137">
        <v>903</v>
      </c>
      <c r="L10465" s="137">
        <v>0</v>
      </c>
      <c r="M10465" s="137">
        <v>180.6</v>
      </c>
    </row>
    <row r="10466" spans="10:13" ht="14.4" hidden="1" x14ac:dyDescent="0.3">
      <c r="J10466" s="137">
        <v>130.37</v>
      </c>
      <c r="K10466" s="137">
        <v>104.87</v>
      </c>
      <c r="L10466" s="137">
        <v>25.5</v>
      </c>
      <c r="M10466" s="137">
        <v>0</v>
      </c>
    </row>
    <row r="10467" spans="10:13" ht="14.4" hidden="1" x14ac:dyDescent="0.3">
      <c r="J10467" s="137">
        <v>53600.55</v>
      </c>
      <c r="K10467" s="137">
        <v>53543.35</v>
      </c>
      <c r="L10467" s="137">
        <v>57.2</v>
      </c>
      <c r="M10467" s="137">
        <v>0</v>
      </c>
    </row>
    <row r="10468" spans="10:13" ht="14.4" hidden="1" x14ac:dyDescent="0.3">
      <c r="J10468" s="137">
        <v>519.87</v>
      </c>
      <c r="K10468" s="137">
        <v>359.56</v>
      </c>
      <c r="L10468" s="137">
        <v>160.31</v>
      </c>
      <c r="M10468" s="137">
        <v>0</v>
      </c>
    </row>
    <row r="10469" spans="10:13" ht="14.4" hidden="1" x14ac:dyDescent="0.3">
      <c r="J10469" s="137">
        <v>199.53</v>
      </c>
      <c r="K10469" s="137">
        <v>199.53</v>
      </c>
      <c r="L10469" s="137">
        <v>0</v>
      </c>
      <c r="M10469" s="137">
        <v>0</v>
      </c>
    </row>
    <row r="10470" spans="10:13" ht="14.4" hidden="1" x14ac:dyDescent="0.3">
      <c r="J10470" s="137">
        <v>10746</v>
      </c>
      <c r="K10470" s="137">
        <v>10746</v>
      </c>
      <c r="L10470" s="137">
        <v>0</v>
      </c>
      <c r="M10470" s="137">
        <v>0</v>
      </c>
    </row>
    <row r="10471" spans="10:13" ht="14.4" hidden="1" x14ac:dyDescent="0.3">
      <c r="J10471" s="137">
        <v>275.33</v>
      </c>
      <c r="K10471" s="137">
        <v>275.33</v>
      </c>
      <c r="L10471" s="137">
        <v>0</v>
      </c>
      <c r="M10471" s="137">
        <v>0</v>
      </c>
    </row>
    <row r="10472" spans="10:13" ht="14.4" hidden="1" x14ac:dyDescent="0.3">
      <c r="J10472" s="137">
        <v>2353.35</v>
      </c>
      <c r="K10472" s="137">
        <v>2353.35</v>
      </c>
      <c r="L10472" s="137">
        <v>0</v>
      </c>
      <c r="M10472" s="137">
        <v>0</v>
      </c>
    </row>
    <row r="10473" spans="10:13" ht="14.4" hidden="1" x14ac:dyDescent="0.3">
      <c r="J10473" s="137">
        <v>165.89</v>
      </c>
      <c r="K10473" s="137">
        <v>165.89</v>
      </c>
      <c r="L10473" s="137">
        <v>0</v>
      </c>
      <c r="M10473" s="137">
        <v>0</v>
      </c>
    </row>
    <row r="10474" spans="10:13" ht="14.4" hidden="1" x14ac:dyDescent="0.3">
      <c r="J10474" s="137">
        <v>5196.22</v>
      </c>
      <c r="K10474" s="137">
        <v>4190.5</v>
      </c>
      <c r="L10474" s="137">
        <v>0</v>
      </c>
      <c r="M10474" s="137">
        <v>1005.72</v>
      </c>
    </row>
    <row r="10475" spans="10:13" ht="14.4" hidden="1" x14ac:dyDescent="0.3">
      <c r="J10475" s="137">
        <v>5154.1899999999996</v>
      </c>
      <c r="K10475" s="137">
        <v>4908.75</v>
      </c>
      <c r="L10475" s="137">
        <v>0</v>
      </c>
      <c r="M10475" s="137">
        <v>245.44</v>
      </c>
    </row>
    <row r="10476" spans="10:13" ht="14.4" hidden="1" x14ac:dyDescent="0.3">
      <c r="J10476" s="137">
        <v>4725</v>
      </c>
      <c r="K10476" s="137">
        <v>4725</v>
      </c>
      <c r="L10476" s="137">
        <v>0</v>
      </c>
      <c r="M10476" s="137">
        <v>0</v>
      </c>
    </row>
    <row r="10477" spans="10:13" ht="14.4" hidden="1" x14ac:dyDescent="0.3">
      <c r="J10477" s="137">
        <v>16346.76</v>
      </c>
      <c r="K10477" s="137">
        <v>16346.76</v>
      </c>
      <c r="L10477" s="137">
        <v>0</v>
      </c>
      <c r="M10477" s="137">
        <v>0</v>
      </c>
    </row>
    <row r="10478" spans="10:13" ht="14.4" hidden="1" x14ac:dyDescent="0.3">
      <c r="J10478" s="137">
        <v>1488.09</v>
      </c>
      <c r="K10478" s="137">
        <v>1488.09</v>
      </c>
      <c r="L10478" s="137">
        <v>0</v>
      </c>
      <c r="M10478" s="137">
        <v>0</v>
      </c>
    </row>
    <row r="10479" spans="10:13" ht="14.4" hidden="1" x14ac:dyDescent="0.3">
      <c r="J10479" s="137">
        <v>2400</v>
      </c>
      <c r="K10479" s="137">
        <v>2000</v>
      </c>
      <c r="L10479" s="137">
        <v>0</v>
      </c>
      <c r="M10479" s="137">
        <v>400</v>
      </c>
    </row>
    <row r="10480" spans="10:13" ht="14.4" hidden="1" x14ac:dyDescent="0.3">
      <c r="J10480" s="137">
        <v>546</v>
      </c>
      <c r="K10480" s="137">
        <v>0</v>
      </c>
      <c r="L10480" s="137">
        <v>455</v>
      </c>
      <c r="M10480" s="137">
        <v>91</v>
      </c>
    </row>
    <row r="10481" spans="10:13" ht="14.4" hidden="1" x14ac:dyDescent="0.3">
      <c r="J10481" s="137">
        <v>76004.47</v>
      </c>
      <c r="K10481" s="137">
        <v>76004.47</v>
      </c>
      <c r="L10481" s="137">
        <v>0</v>
      </c>
      <c r="M10481" s="137">
        <v>0</v>
      </c>
    </row>
    <row r="10482" spans="10:13" ht="14.4" hidden="1" x14ac:dyDescent="0.3">
      <c r="J10482" s="137">
        <v>8473.7199999999993</v>
      </c>
      <c r="K10482" s="137">
        <v>4884</v>
      </c>
      <c r="L10482" s="137">
        <v>3589.72</v>
      </c>
      <c r="M10482" s="137">
        <v>0</v>
      </c>
    </row>
    <row r="10483" spans="10:13" ht="14.4" hidden="1" x14ac:dyDescent="0.3">
      <c r="J10483" s="137">
        <v>10060.299999999999</v>
      </c>
      <c r="K10483" s="137">
        <v>4882.5</v>
      </c>
      <c r="L10483" s="137">
        <v>5177.8</v>
      </c>
      <c r="M10483" s="137">
        <v>0</v>
      </c>
    </row>
    <row r="10484" spans="10:13" ht="14.4" hidden="1" x14ac:dyDescent="0.3">
      <c r="J10484" s="137">
        <v>3000</v>
      </c>
      <c r="K10484" s="137">
        <v>3000</v>
      </c>
      <c r="L10484" s="137">
        <v>0</v>
      </c>
      <c r="M10484" s="137">
        <v>0</v>
      </c>
    </row>
    <row r="10485" spans="10:13" ht="14.4" hidden="1" x14ac:dyDescent="0.3">
      <c r="J10485" s="137">
        <v>953.09</v>
      </c>
      <c r="K10485" s="137">
        <v>953.09</v>
      </c>
      <c r="L10485" s="137">
        <v>0</v>
      </c>
      <c r="M10485" s="137">
        <v>0</v>
      </c>
    </row>
    <row r="10486" spans="10:13" ht="14.4" hidden="1" x14ac:dyDescent="0.3">
      <c r="J10486" s="137">
        <v>2970.75</v>
      </c>
      <c r="K10486" s="137">
        <v>1481.5</v>
      </c>
      <c r="L10486" s="137">
        <v>1489.25</v>
      </c>
      <c r="M10486" s="137">
        <v>0</v>
      </c>
    </row>
    <row r="10487" spans="10:13" ht="14.4" hidden="1" x14ac:dyDescent="0.3">
      <c r="J10487" s="137">
        <v>2870.4</v>
      </c>
      <c r="K10487" s="137">
        <v>2392</v>
      </c>
      <c r="L10487" s="137">
        <v>0</v>
      </c>
      <c r="M10487" s="137">
        <v>478.4</v>
      </c>
    </row>
    <row r="10488" spans="10:13" ht="14.4" hidden="1" x14ac:dyDescent="0.3">
      <c r="J10488" s="137">
        <v>1375</v>
      </c>
      <c r="K10488" s="137">
        <v>1250</v>
      </c>
      <c r="L10488" s="137">
        <v>0</v>
      </c>
      <c r="M10488" s="137">
        <v>125</v>
      </c>
    </row>
    <row r="10489" spans="10:13" ht="14.4" hidden="1" x14ac:dyDescent="0.3">
      <c r="J10489" s="137">
        <v>126</v>
      </c>
      <c r="K10489" s="137">
        <v>0</v>
      </c>
      <c r="L10489" s="137">
        <v>0</v>
      </c>
      <c r="M10489" s="137">
        <v>126</v>
      </c>
    </row>
    <row r="10490" spans="10:13" ht="14.4" hidden="1" x14ac:dyDescent="0.3">
      <c r="J10490" s="137">
        <v>607.70000000000005</v>
      </c>
      <c r="K10490" s="137">
        <v>607.70000000000005</v>
      </c>
      <c r="L10490" s="137">
        <v>0</v>
      </c>
      <c r="M10490" s="137">
        <v>0</v>
      </c>
    </row>
    <row r="10491" spans="10:13" ht="14.4" hidden="1" x14ac:dyDescent="0.3">
      <c r="J10491" s="137">
        <v>3680.98</v>
      </c>
      <c r="K10491" s="137">
        <v>0</v>
      </c>
      <c r="L10491" s="137">
        <v>0</v>
      </c>
      <c r="M10491" s="137">
        <v>3680.98</v>
      </c>
    </row>
    <row r="10492" spans="10:13" ht="14.4" hidden="1" x14ac:dyDescent="0.3">
      <c r="J10492" s="137">
        <v>7700</v>
      </c>
      <c r="K10492" s="137">
        <v>7000</v>
      </c>
      <c r="L10492" s="137">
        <v>0</v>
      </c>
      <c r="M10492" s="137">
        <v>700</v>
      </c>
    </row>
    <row r="10493" spans="10:13" ht="14.4" hidden="1" x14ac:dyDescent="0.3">
      <c r="J10493" s="137">
        <v>7172.37</v>
      </c>
      <c r="K10493" s="137">
        <v>7002</v>
      </c>
      <c r="L10493" s="137">
        <v>170.37</v>
      </c>
      <c r="M10493" s="137">
        <v>0</v>
      </c>
    </row>
    <row r="10494" spans="10:13" ht="14.4" hidden="1" x14ac:dyDescent="0.3">
      <c r="J10494" s="137">
        <v>292.5</v>
      </c>
      <c r="K10494" s="137">
        <v>292.33999999999997</v>
      </c>
      <c r="L10494" s="137">
        <v>0.16</v>
      </c>
      <c r="M10494" s="137">
        <v>0</v>
      </c>
    </row>
    <row r="10495" spans="10:13" ht="14.4" hidden="1" x14ac:dyDescent="0.3">
      <c r="J10495" s="137">
        <v>2769.5</v>
      </c>
      <c r="K10495" s="137">
        <v>2769.5</v>
      </c>
      <c r="L10495" s="137">
        <v>0</v>
      </c>
      <c r="M10495" s="137">
        <v>0</v>
      </c>
    </row>
    <row r="10496" spans="10:13" ht="14.4" hidden="1" x14ac:dyDescent="0.3">
      <c r="J10496" s="137">
        <v>28.86</v>
      </c>
      <c r="K10496" s="137">
        <v>28.86</v>
      </c>
      <c r="L10496" s="137">
        <v>0</v>
      </c>
      <c r="M10496" s="137">
        <v>0</v>
      </c>
    </row>
    <row r="10497" spans="10:13" ht="14.4" hidden="1" x14ac:dyDescent="0.3">
      <c r="J10497" s="137">
        <v>984</v>
      </c>
      <c r="K10497" s="137">
        <v>984</v>
      </c>
      <c r="L10497" s="137">
        <v>0</v>
      </c>
      <c r="M10497" s="137">
        <v>0</v>
      </c>
    </row>
    <row r="10498" spans="10:13" ht="14.4" hidden="1" x14ac:dyDescent="0.3">
      <c r="J10498" s="137">
        <v>1400</v>
      </c>
      <c r="K10498" s="137">
        <v>1400</v>
      </c>
      <c r="L10498" s="137">
        <v>0</v>
      </c>
      <c r="M10498" s="137">
        <v>0</v>
      </c>
    </row>
    <row r="10499" spans="10:13" ht="14.4" hidden="1" x14ac:dyDescent="0.3">
      <c r="J10499" s="137">
        <v>161.99</v>
      </c>
      <c r="K10499" s="137">
        <v>161.99</v>
      </c>
      <c r="L10499" s="137">
        <v>0</v>
      </c>
      <c r="M10499" s="137">
        <v>0</v>
      </c>
    </row>
    <row r="10500" spans="10:13" ht="14.4" hidden="1" x14ac:dyDescent="0.3">
      <c r="J10500" s="137">
        <v>72</v>
      </c>
      <c r="K10500" s="137">
        <v>72</v>
      </c>
      <c r="L10500" s="137">
        <v>0</v>
      </c>
      <c r="M10500" s="137">
        <v>0</v>
      </c>
    </row>
    <row r="10501" spans="10:13" ht="14.4" hidden="1" x14ac:dyDescent="0.3">
      <c r="J10501" s="137">
        <v>441</v>
      </c>
      <c r="K10501" s="137">
        <v>441</v>
      </c>
      <c r="L10501" s="137">
        <v>0</v>
      </c>
      <c r="M10501" s="137">
        <v>0</v>
      </c>
    </row>
    <row r="10502" spans="10:13" ht="14.4" hidden="1" x14ac:dyDescent="0.3">
      <c r="J10502" s="137">
        <v>3096</v>
      </c>
      <c r="K10502" s="137">
        <v>3096</v>
      </c>
      <c r="L10502" s="137">
        <v>0</v>
      </c>
      <c r="M10502" s="137">
        <v>0</v>
      </c>
    </row>
    <row r="10503" spans="10:13" ht="14.4" hidden="1" x14ac:dyDescent="0.3">
      <c r="J10503" s="137">
        <v>3656</v>
      </c>
      <c r="K10503" s="137">
        <v>3656</v>
      </c>
      <c r="L10503" s="137">
        <v>0</v>
      </c>
      <c r="M10503" s="137">
        <v>0</v>
      </c>
    </row>
    <row r="10504" spans="10:13" ht="14.4" hidden="1" x14ac:dyDescent="0.3">
      <c r="J10504" s="137">
        <v>625.86</v>
      </c>
      <c r="K10504" s="137">
        <v>625.86</v>
      </c>
      <c r="L10504" s="137">
        <v>0</v>
      </c>
      <c r="M10504" s="137">
        <v>0</v>
      </c>
    </row>
    <row r="10505" spans="10:13" ht="14.4" hidden="1" x14ac:dyDescent="0.3">
      <c r="J10505" s="137">
        <v>590.5</v>
      </c>
      <c r="K10505" s="137">
        <v>581.5</v>
      </c>
      <c r="L10505" s="137">
        <v>9</v>
      </c>
      <c r="M10505" s="137">
        <v>0</v>
      </c>
    </row>
    <row r="10506" spans="10:13" ht="14.4" hidden="1" x14ac:dyDescent="0.3">
      <c r="J10506" s="137">
        <v>268</v>
      </c>
      <c r="K10506" s="137">
        <v>268</v>
      </c>
      <c r="L10506" s="137">
        <v>0</v>
      </c>
      <c r="M10506" s="137">
        <v>0</v>
      </c>
    </row>
    <row r="10507" spans="10:13" ht="14.4" hidden="1" x14ac:dyDescent="0.3">
      <c r="J10507" s="137">
        <v>646.20000000000005</v>
      </c>
      <c r="K10507" s="137">
        <v>538.5</v>
      </c>
      <c r="L10507" s="137">
        <v>0</v>
      </c>
      <c r="M10507" s="137">
        <v>107.7</v>
      </c>
    </row>
    <row r="10508" spans="10:13" ht="14.4" hidden="1" x14ac:dyDescent="0.3">
      <c r="J10508" s="137">
        <v>3646.14</v>
      </c>
      <c r="K10508" s="137">
        <v>3646.14</v>
      </c>
      <c r="L10508" s="137">
        <v>0</v>
      </c>
      <c r="M10508" s="137">
        <v>0</v>
      </c>
    </row>
    <row r="10509" spans="10:13" ht="14.4" hidden="1" x14ac:dyDescent="0.3">
      <c r="J10509" s="137">
        <v>647.9</v>
      </c>
      <c r="K10509" s="137">
        <v>647.9</v>
      </c>
      <c r="L10509" s="137">
        <v>0</v>
      </c>
      <c r="M10509" s="137">
        <v>0</v>
      </c>
    </row>
    <row r="10510" spans="10:13" ht="14.4" hidden="1" x14ac:dyDescent="0.3">
      <c r="J10510" s="137">
        <v>1318.72</v>
      </c>
      <c r="K10510" s="137">
        <v>1010.2</v>
      </c>
      <c r="L10510" s="137">
        <v>308.52</v>
      </c>
      <c r="M10510" s="137">
        <v>0</v>
      </c>
    </row>
    <row r="10511" spans="10:13" ht="14.4" hidden="1" x14ac:dyDescent="0.3">
      <c r="J10511" s="137">
        <v>2069</v>
      </c>
      <c r="K10511" s="137">
        <v>2069</v>
      </c>
      <c r="L10511" s="137">
        <v>0</v>
      </c>
      <c r="M10511" s="137">
        <v>0</v>
      </c>
    </row>
    <row r="10512" spans="10:13" ht="14.4" hidden="1" x14ac:dyDescent="0.3">
      <c r="J10512" s="137">
        <v>11134.58</v>
      </c>
      <c r="K10512" s="137">
        <v>8979.5</v>
      </c>
      <c r="L10512" s="137">
        <v>0</v>
      </c>
      <c r="M10512" s="137">
        <v>2155.08</v>
      </c>
    </row>
    <row r="10513" spans="10:13" ht="14.4" hidden="1" x14ac:dyDescent="0.3">
      <c r="J10513" s="137">
        <v>2040.19</v>
      </c>
      <c r="K10513" s="137">
        <v>1861.5</v>
      </c>
      <c r="L10513" s="137">
        <v>178.69</v>
      </c>
      <c r="M10513" s="137">
        <v>0</v>
      </c>
    </row>
    <row r="10514" spans="10:13" ht="14.4" hidden="1" x14ac:dyDescent="0.3">
      <c r="J10514" s="137">
        <v>100</v>
      </c>
      <c r="K10514" s="137">
        <v>100</v>
      </c>
      <c r="L10514" s="137">
        <v>0</v>
      </c>
      <c r="M10514" s="137">
        <v>0</v>
      </c>
    </row>
    <row r="10515" spans="10:13" ht="14.4" hidden="1" x14ac:dyDescent="0.3">
      <c r="J10515" s="137">
        <v>9471</v>
      </c>
      <c r="K10515" s="137">
        <v>9432</v>
      </c>
      <c r="L10515" s="137">
        <v>39</v>
      </c>
      <c r="M10515" s="137">
        <v>0</v>
      </c>
    </row>
    <row r="10516" spans="10:13" ht="14.4" hidden="1" x14ac:dyDescent="0.3">
      <c r="J10516" s="137">
        <v>1764</v>
      </c>
      <c r="K10516" s="137">
        <v>1656</v>
      </c>
      <c r="L10516" s="137">
        <v>108</v>
      </c>
      <c r="M10516" s="137">
        <v>0</v>
      </c>
    </row>
    <row r="10517" spans="10:13" ht="14.4" hidden="1" x14ac:dyDescent="0.3">
      <c r="J10517" s="137">
        <v>722.85</v>
      </c>
      <c r="K10517" s="137">
        <v>722.85</v>
      </c>
      <c r="L10517" s="137">
        <v>0</v>
      </c>
      <c r="M10517" s="137">
        <v>0</v>
      </c>
    </row>
    <row r="10518" spans="10:13" ht="14.4" hidden="1" x14ac:dyDescent="0.3">
      <c r="J10518" s="137">
        <v>98500.800000000003</v>
      </c>
      <c r="K10518" s="137">
        <v>97297.8</v>
      </c>
      <c r="L10518" s="137">
        <v>1203</v>
      </c>
      <c r="M10518" s="137">
        <v>0</v>
      </c>
    </row>
    <row r="10519" spans="10:13" ht="14.4" hidden="1" x14ac:dyDescent="0.3">
      <c r="J10519" s="137">
        <v>1015</v>
      </c>
      <c r="K10519" s="137">
        <v>1000</v>
      </c>
      <c r="L10519" s="137">
        <v>15</v>
      </c>
      <c r="M10519" s="137">
        <v>0</v>
      </c>
    </row>
    <row r="10520" spans="10:13" ht="14.4" hidden="1" x14ac:dyDescent="0.3">
      <c r="J10520" s="137">
        <v>247.98</v>
      </c>
      <c r="K10520" s="137">
        <v>247.98</v>
      </c>
      <c r="L10520" s="137">
        <v>0</v>
      </c>
      <c r="M10520" s="137">
        <v>0</v>
      </c>
    </row>
    <row r="10521" spans="10:13" ht="14.4" hidden="1" x14ac:dyDescent="0.3">
      <c r="J10521" s="137">
        <v>261.39999999999998</v>
      </c>
      <c r="K10521" s="137">
        <v>261.39999999999998</v>
      </c>
      <c r="L10521" s="137">
        <v>0</v>
      </c>
      <c r="M10521" s="137">
        <v>0</v>
      </c>
    </row>
    <row r="10522" spans="10:13" ht="14.4" hidden="1" x14ac:dyDescent="0.3">
      <c r="J10522" s="137">
        <v>8256.7199999999993</v>
      </c>
      <c r="K10522" s="137">
        <v>8247.82</v>
      </c>
      <c r="L10522" s="137">
        <v>8.9</v>
      </c>
      <c r="M10522" s="137">
        <v>0</v>
      </c>
    </row>
    <row r="10523" spans="10:13" ht="14.4" hidden="1" x14ac:dyDescent="0.3">
      <c r="J10523" s="137">
        <v>414.18</v>
      </c>
      <c r="K10523" s="137">
        <v>0</v>
      </c>
      <c r="L10523" s="137">
        <v>414.18</v>
      </c>
      <c r="M10523" s="137">
        <v>0</v>
      </c>
    </row>
    <row r="10524" spans="10:13" ht="14.4" hidden="1" x14ac:dyDescent="0.3">
      <c r="J10524" s="137">
        <v>9801.0400000000009</v>
      </c>
      <c r="K10524" s="137">
        <v>9334.32</v>
      </c>
      <c r="L10524" s="137">
        <v>0</v>
      </c>
      <c r="M10524" s="137">
        <v>466.72</v>
      </c>
    </row>
    <row r="10525" spans="10:13" ht="14.4" hidden="1" x14ac:dyDescent="0.3">
      <c r="J10525" s="137">
        <v>92604.52</v>
      </c>
      <c r="K10525" s="137">
        <v>77094.78</v>
      </c>
      <c r="L10525" s="137">
        <v>11100</v>
      </c>
      <c r="M10525" s="137">
        <v>4409.74</v>
      </c>
    </row>
    <row r="10526" spans="10:13" ht="14.4" hidden="1" x14ac:dyDescent="0.3">
      <c r="J10526" s="137">
        <v>25567.919999999998</v>
      </c>
      <c r="K10526" s="137">
        <v>24350.400000000001</v>
      </c>
      <c r="L10526" s="137">
        <v>0</v>
      </c>
      <c r="M10526" s="137">
        <v>1217.52</v>
      </c>
    </row>
    <row r="10527" spans="10:13" ht="14.4" hidden="1" x14ac:dyDescent="0.3">
      <c r="J10527" s="137">
        <v>5391.37</v>
      </c>
      <c r="K10527" s="137">
        <v>5391.37</v>
      </c>
      <c r="L10527" s="137">
        <v>0</v>
      </c>
      <c r="M10527" s="137">
        <v>0</v>
      </c>
    </row>
    <row r="10528" spans="10:13" ht="14.4" hidden="1" x14ac:dyDescent="0.3">
      <c r="J10528" s="137">
        <v>2183.7199999999998</v>
      </c>
      <c r="K10528" s="137">
        <v>2183.7199999999998</v>
      </c>
      <c r="L10528" s="137">
        <v>0</v>
      </c>
      <c r="M10528" s="137">
        <v>0</v>
      </c>
    </row>
    <row r="10529" spans="10:13" ht="14.4" hidden="1" x14ac:dyDescent="0.3">
      <c r="J10529" s="137">
        <v>98.37</v>
      </c>
      <c r="K10529" s="137">
        <v>98.37</v>
      </c>
      <c r="L10529" s="137">
        <v>0</v>
      </c>
      <c r="M10529" s="137">
        <v>0</v>
      </c>
    </row>
    <row r="10530" spans="10:13" ht="14.4" hidden="1" x14ac:dyDescent="0.3">
      <c r="J10530" s="137">
        <v>441</v>
      </c>
      <c r="K10530" s="137">
        <v>441</v>
      </c>
      <c r="L10530" s="137">
        <v>0</v>
      </c>
      <c r="M10530" s="137">
        <v>0</v>
      </c>
    </row>
    <row r="10531" spans="10:13" ht="14.4" hidden="1" x14ac:dyDescent="0.3">
      <c r="J10531" s="137">
        <v>547.5</v>
      </c>
      <c r="K10531" s="137">
        <v>547.5</v>
      </c>
      <c r="L10531" s="137">
        <v>0</v>
      </c>
      <c r="M10531" s="137">
        <v>0</v>
      </c>
    </row>
    <row r="10532" spans="10:13" ht="14.4" hidden="1" x14ac:dyDescent="0.3">
      <c r="J10532" s="137">
        <v>5986</v>
      </c>
      <c r="K10532" s="137">
        <v>5986</v>
      </c>
      <c r="L10532" s="137">
        <v>0</v>
      </c>
      <c r="M10532" s="137">
        <v>0</v>
      </c>
    </row>
    <row r="10533" spans="10:13" ht="14.4" hidden="1" x14ac:dyDescent="0.3">
      <c r="J10533" s="137">
        <v>270.87</v>
      </c>
      <c r="K10533" s="137">
        <v>270.87</v>
      </c>
      <c r="L10533" s="137">
        <v>0</v>
      </c>
      <c r="M10533" s="137">
        <v>0</v>
      </c>
    </row>
    <row r="10534" spans="10:13" ht="14.4" hidden="1" x14ac:dyDescent="0.3">
      <c r="J10534" s="137">
        <v>68.45</v>
      </c>
      <c r="K10534" s="137">
        <v>68.45</v>
      </c>
      <c r="L10534" s="137">
        <v>0</v>
      </c>
      <c r="M10534" s="137">
        <v>0</v>
      </c>
    </row>
    <row r="10535" spans="10:13" ht="14.4" hidden="1" x14ac:dyDescent="0.3">
      <c r="J10535" s="137">
        <v>9.08</v>
      </c>
      <c r="K10535" s="137">
        <v>9.08</v>
      </c>
      <c r="L10535" s="137">
        <v>0</v>
      </c>
      <c r="M10535" s="137">
        <v>0</v>
      </c>
    </row>
    <row r="10536" spans="10:13" ht="14.4" hidden="1" x14ac:dyDescent="0.3">
      <c r="J10536" s="137">
        <v>2935</v>
      </c>
      <c r="K10536" s="137">
        <v>2935</v>
      </c>
      <c r="L10536" s="137">
        <v>0</v>
      </c>
      <c r="M10536" s="137">
        <v>0</v>
      </c>
    </row>
    <row r="10537" spans="10:13" ht="14.4" hidden="1" x14ac:dyDescent="0.3">
      <c r="J10537" s="137">
        <v>704</v>
      </c>
      <c r="K10537" s="137">
        <v>704</v>
      </c>
      <c r="L10537" s="137">
        <v>0</v>
      </c>
      <c r="M10537" s="137">
        <v>0</v>
      </c>
    </row>
    <row r="10538" spans="10:13" ht="14.4" hidden="1" x14ac:dyDescent="0.3">
      <c r="J10538" s="137">
        <v>9001.42</v>
      </c>
      <c r="K10538" s="137">
        <v>7259.21</v>
      </c>
      <c r="L10538" s="137">
        <v>0</v>
      </c>
      <c r="M10538" s="137">
        <v>1742.21</v>
      </c>
    </row>
    <row r="10539" spans="10:13" ht="14.4" hidden="1" x14ac:dyDescent="0.3">
      <c r="J10539" s="137">
        <v>165.72</v>
      </c>
      <c r="K10539" s="137">
        <v>165.72</v>
      </c>
      <c r="L10539" s="137">
        <v>0</v>
      </c>
      <c r="M10539" s="137">
        <v>0</v>
      </c>
    </row>
    <row r="10540" spans="10:13" ht="14.4" hidden="1" x14ac:dyDescent="0.3">
      <c r="J10540" s="137">
        <v>439.36</v>
      </c>
      <c r="K10540" s="137">
        <v>407</v>
      </c>
      <c r="L10540" s="137">
        <v>32.36</v>
      </c>
      <c r="M10540" s="137">
        <v>0</v>
      </c>
    </row>
    <row r="10541" spans="10:13" ht="14.4" hidden="1" x14ac:dyDescent="0.3">
      <c r="J10541" s="137">
        <v>7500</v>
      </c>
      <c r="K10541" s="137">
        <v>7500</v>
      </c>
      <c r="L10541" s="137">
        <v>0</v>
      </c>
      <c r="M10541" s="137">
        <v>0</v>
      </c>
    </row>
    <row r="10542" spans="10:13" ht="14.4" hidden="1" x14ac:dyDescent="0.3">
      <c r="J10542" s="137">
        <v>2050</v>
      </c>
      <c r="K10542" s="137">
        <v>2050</v>
      </c>
      <c r="L10542" s="137">
        <v>0</v>
      </c>
      <c r="M10542" s="137">
        <v>0</v>
      </c>
    </row>
    <row r="10543" spans="10:13" ht="14.4" hidden="1" x14ac:dyDescent="0.3">
      <c r="J10543" s="137">
        <v>83.07</v>
      </c>
      <c r="K10543" s="137">
        <v>83.07</v>
      </c>
      <c r="L10543" s="137">
        <v>0</v>
      </c>
      <c r="M10543" s="137">
        <v>0</v>
      </c>
    </row>
    <row r="10544" spans="10:13" ht="14.4" hidden="1" x14ac:dyDescent="0.3">
      <c r="J10544" s="137">
        <v>105.15</v>
      </c>
      <c r="K10544" s="137">
        <v>84.8</v>
      </c>
      <c r="L10544" s="137">
        <v>0</v>
      </c>
      <c r="M10544" s="137">
        <v>20.350000000000001</v>
      </c>
    </row>
    <row r="10545" spans="10:13" ht="14.4" hidden="1" x14ac:dyDescent="0.3">
      <c r="J10545" s="137">
        <v>9</v>
      </c>
      <c r="K10545" s="137">
        <v>9</v>
      </c>
      <c r="L10545" s="137">
        <v>0</v>
      </c>
      <c r="M10545" s="137">
        <v>0</v>
      </c>
    </row>
    <row r="10546" spans="10:13" ht="14.4" hidden="1" x14ac:dyDescent="0.3">
      <c r="J10546" s="137">
        <v>1018.5</v>
      </c>
      <c r="K10546" s="137">
        <v>1018.5</v>
      </c>
      <c r="L10546" s="137">
        <v>0</v>
      </c>
      <c r="M10546" s="137">
        <v>0</v>
      </c>
    </row>
    <row r="10547" spans="10:13" ht="14.4" hidden="1" x14ac:dyDescent="0.3">
      <c r="J10547" s="137">
        <v>938</v>
      </c>
      <c r="K10547" s="137">
        <v>938</v>
      </c>
      <c r="L10547" s="137">
        <v>0</v>
      </c>
      <c r="M10547" s="137">
        <v>0</v>
      </c>
    </row>
    <row r="10548" spans="10:13" ht="14.4" hidden="1" x14ac:dyDescent="0.3">
      <c r="J10548" s="137">
        <v>2673.11</v>
      </c>
      <c r="K10548" s="137">
        <v>2520</v>
      </c>
      <c r="L10548" s="137">
        <v>1.8</v>
      </c>
      <c r="M10548" s="137">
        <v>151.31</v>
      </c>
    </row>
    <row r="10549" spans="10:13" ht="14.4" hidden="1" x14ac:dyDescent="0.3">
      <c r="J10549" s="137">
        <v>54917.8</v>
      </c>
      <c r="K10549" s="137">
        <v>54917.8</v>
      </c>
      <c r="L10549" s="137">
        <v>0</v>
      </c>
      <c r="M10549" s="137">
        <v>0</v>
      </c>
    </row>
    <row r="10550" spans="10:13" ht="14.4" hidden="1" x14ac:dyDescent="0.3">
      <c r="J10550" s="137">
        <v>1886.5</v>
      </c>
      <c r="K10550" s="137">
        <v>1886.5</v>
      </c>
      <c r="L10550" s="137">
        <v>0</v>
      </c>
      <c r="M10550" s="137">
        <v>0</v>
      </c>
    </row>
    <row r="10551" spans="10:13" ht="14.4" hidden="1" x14ac:dyDescent="0.3">
      <c r="J10551" s="137">
        <v>1970.95</v>
      </c>
      <c r="K10551" s="137">
        <v>1970.95</v>
      </c>
      <c r="L10551" s="137">
        <v>0</v>
      </c>
      <c r="M10551" s="137">
        <v>0</v>
      </c>
    </row>
    <row r="10552" spans="10:13" ht="14.4" hidden="1" x14ac:dyDescent="0.3">
      <c r="J10552" s="137">
        <v>8625.39</v>
      </c>
      <c r="K10552" s="137">
        <v>4952.5</v>
      </c>
      <c r="L10552" s="137">
        <v>3425.26</v>
      </c>
      <c r="M10552" s="137">
        <v>247.63</v>
      </c>
    </row>
    <row r="10553" spans="10:13" ht="14.4" hidden="1" x14ac:dyDescent="0.3">
      <c r="J10553" s="137">
        <v>12140.9</v>
      </c>
      <c r="K10553" s="137">
        <v>12140.9</v>
      </c>
      <c r="L10553" s="137">
        <v>0</v>
      </c>
      <c r="M10553" s="137">
        <v>0</v>
      </c>
    </row>
    <row r="10554" spans="10:13" ht="14.4" hidden="1" x14ac:dyDescent="0.3">
      <c r="J10554" s="137">
        <v>265.5</v>
      </c>
      <c r="K10554" s="137">
        <v>265.5</v>
      </c>
      <c r="L10554" s="137">
        <v>0</v>
      </c>
      <c r="M10554" s="137">
        <v>0</v>
      </c>
    </row>
    <row r="10555" spans="10:13" ht="14.4" hidden="1" x14ac:dyDescent="0.3">
      <c r="J10555" s="137">
        <v>286</v>
      </c>
      <c r="K10555" s="137">
        <v>286</v>
      </c>
      <c r="L10555" s="137">
        <v>0</v>
      </c>
      <c r="M10555" s="137">
        <v>0</v>
      </c>
    </row>
    <row r="10556" spans="10:13" ht="14.4" hidden="1" x14ac:dyDescent="0.3">
      <c r="J10556" s="137">
        <v>301.67</v>
      </c>
      <c r="K10556" s="137">
        <v>301.67</v>
      </c>
      <c r="L10556" s="137">
        <v>0</v>
      </c>
      <c r="M10556" s="137">
        <v>0</v>
      </c>
    </row>
    <row r="10557" spans="10:13" ht="14.4" hidden="1" x14ac:dyDescent="0.3">
      <c r="J10557" s="137">
        <v>1100</v>
      </c>
      <c r="K10557" s="137">
        <v>1100</v>
      </c>
      <c r="L10557" s="137">
        <v>0</v>
      </c>
      <c r="M10557" s="137">
        <v>0</v>
      </c>
    </row>
    <row r="10558" spans="10:13" ht="14.4" hidden="1" x14ac:dyDescent="0.3">
      <c r="J10558" s="137">
        <v>172.69</v>
      </c>
      <c r="K10558" s="137">
        <v>172.69</v>
      </c>
      <c r="L10558" s="137">
        <v>0</v>
      </c>
      <c r="M10558" s="137">
        <v>0</v>
      </c>
    </row>
    <row r="10559" spans="10:13" ht="14.4" hidden="1" x14ac:dyDescent="0.3">
      <c r="J10559" s="137">
        <v>19863.099999999999</v>
      </c>
      <c r="K10559" s="137">
        <v>18917.240000000002</v>
      </c>
      <c r="L10559" s="137">
        <v>0</v>
      </c>
      <c r="M10559" s="137">
        <v>945.86</v>
      </c>
    </row>
    <row r="10560" spans="10:13" ht="14.4" hidden="1" x14ac:dyDescent="0.3">
      <c r="J10560" s="137">
        <v>143.84</v>
      </c>
      <c r="K10560" s="137">
        <v>86.81</v>
      </c>
      <c r="L10560" s="137">
        <v>57.03</v>
      </c>
      <c r="M10560" s="137">
        <v>0</v>
      </c>
    </row>
    <row r="10561" spans="10:13" ht="14.4" hidden="1" x14ac:dyDescent="0.3">
      <c r="J10561" s="137">
        <v>3629</v>
      </c>
      <c r="K10561" s="137">
        <v>3629</v>
      </c>
      <c r="L10561" s="137">
        <v>0</v>
      </c>
      <c r="M10561" s="137">
        <v>0</v>
      </c>
    </row>
    <row r="10562" spans="10:13" ht="14.4" hidden="1" x14ac:dyDescent="0.3">
      <c r="J10562" s="137">
        <v>3225.52</v>
      </c>
      <c r="K10562" s="137">
        <v>3225.52</v>
      </c>
      <c r="L10562" s="137">
        <v>0</v>
      </c>
      <c r="M10562" s="137">
        <v>0</v>
      </c>
    </row>
    <row r="10563" spans="10:13" ht="14.4" hidden="1" x14ac:dyDescent="0.3">
      <c r="J10563" s="137">
        <v>3384.68</v>
      </c>
      <c r="K10563" s="137">
        <v>3384.68</v>
      </c>
      <c r="L10563" s="137">
        <v>0</v>
      </c>
      <c r="M10563" s="137">
        <v>0</v>
      </c>
    </row>
    <row r="10564" spans="10:13" ht="14.4" hidden="1" x14ac:dyDescent="0.3">
      <c r="J10564" s="137">
        <v>7729</v>
      </c>
      <c r="K10564" s="137">
        <v>7729</v>
      </c>
      <c r="L10564" s="137">
        <v>0</v>
      </c>
      <c r="M10564" s="137">
        <v>0</v>
      </c>
    </row>
    <row r="10565" spans="10:13" ht="14.4" hidden="1" x14ac:dyDescent="0.3">
      <c r="J10565" s="137">
        <v>2597.4</v>
      </c>
      <c r="K10565" s="137">
        <v>2164.5</v>
      </c>
      <c r="L10565" s="137">
        <v>0</v>
      </c>
      <c r="M10565" s="137">
        <v>432.9</v>
      </c>
    </row>
    <row r="10566" spans="10:13" ht="14.4" hidden="1" x14ac:dyDescent="0.3">
      <c r="J10566" s="137">
        <v>541.5</v>
      </c>
      <c r="K10566" s="137">
        <v>541.5</v>
      </c>
      <c r="L10566" s="137">
        <v>0</v>
      </c>
      <c r="M10566" s="137">
        <v>0</v>
      </c>
    </row>
    <row r="10567" spans="10:13" ht="14.4" hidden="1" x14ac:dyDescent="0.3">
      <c r="J10567" s="137">
        <v>641.65</v>
      </c>
      <c r="K10567" s="137">
        <v>641.65</v>
      </c>
      <c r="L10567" s="137">
        <v>0</v>
      </c>
      <c r="M10567" s="137">
        <v>0</v>
      </c>
    </row>
    <row r="10568" spans="10:13" ht="14.4" hidden="1" x14ac:dyDescent="0.3">
      <c r="J10568" s="137">
        <v>744.48</v>
      </c>
      <c r="K10568" s="137">
        <v>744.48</v>
      </c>
      <c r="L10568" s="137">
        <v>0</v>
      </c>
      <c r="M10568" s="137">
        <v>0</v>
      </c>
    </row>
    <row r="10569" spans="10:13" ht="14.4" hidden="1" x14ac:dyDescent="0.3">
      <c r="J10569" s="137">
        <v>1296.3699999999999</v>
      </c>
      <c r="K10569" s="137">
        <v>1296.3699999999999</v>
      </c>
      <c r="L10569" s="137">
        <v>0</v>
      </c>
      <c r="M10569" s="137">
        <v>0</v>
      </c>
    </row>
    <row r="10570" spans="10:13" ht="14.4" hidden="1" x14ac:dyDescent="0.3">
      <c r="J10570" s="137">
        <v>1182.5</v>
      </c>
      <c r="K10570" s="137">
        <v>1182.5</v>
      </c>
      <c r="L10570" s="137">
        <v>0</v>
      </c>
      <c r="M10570" s="137">
        <v>0</v>
      </c>
    </row>
    <row r="10571" spans="10:13" ht="14.4" hidden="1" x14ac:dyDescent="0.3">
      <c r="J10571" s="137">
        <v>62.32</v>
      </c>
      <c r="K10571" s="137">
        <v>62.32</v>
      </c>
      <c r="L10571" s="137">
        <v>0</v>
      </c>
      <c r="M10571" s="137">
        <v>0</v>
      </c>
    </row>
    <row r="10572" spans="10:13" ht="14.4" hidden="1" x14ac:dyDescent="0.3">
      <c r="J10572" s="137">
        <v>2541</v>
      </c>
      <c r="K10572" s="137">
        <v>2541</v>
      </c>
      <c r="L10572" s="137">
        <v>0</v>
      </c>
      <c r="M10572" s="137">
        <v>0</v>
      </c>
    </row>
    <row r="10573" spans="10:13" ht="14.4" hidden="1" x14ac:dyDescent="0.3">
      <c r="J10573" s="137">
        <v>69.03</v>
      </c>
      <c r="K10573" s="137">
        <v>55.67</v>
      </c>
      <c r="L10573" s="137">
        <v>0</v>
      </c>
      <c r="M10573" s="137">
        <v>13.36</v>
      </c>
    </row>
    <row r="10574" spans="10:13" ht="14.4" hidden="1" x14ac:dyDescent="0.3">
      <c r="J10574" s="137">
        <v>2166.86</v>
      </c>
      <c r="K10574" s="137">
        <v>1955</v>
      </c>
      <c r="L10574" s="137">
        <v>14.87</v>
      </c>
      <c r="M10574" s="137">
        <v>196.99</v>
      </c>
    </row>
    <row r="10575" spans="10:13" ht="14.4" hidden="1" x14ac:dyDescent="0.3">
      <c r="J10575" s="137">
        <v>1336.5</v>
      </c>
      <c r="K10575" s="137">
        <v>1215</v>
      </c>
      <c r="L10575" s="137">
        <v>0</v>
      </c>
      <c r="M10575" s="137">
        <v>121.5</v>
      </c>
    </row>
    <row r="10576" spans="10:13" ht="14.4" hidden="1" x14ac:dyDescent="0.3">
      <c r="J10576" s="137">
        <v>5742</v>
      </c>
      <c r="K10576" s="137">
        <v>5220</v>
      </c>
      <c r="L10576" s="137">
        <v>0</v>
      </c>
      <c r="M10576" s="137">
        <v>522</v>
      </c>
    </row>
    <row r="10577" spans="10:13" ht="14.4" hidden="1" x14ac:dyDescent="0.3">
      <c r="J10577" s="137">
        <v>2318</v>
      </c>
      <c r="K10577" s="137">
        <v>2318</v>
      </c>
      <c r="L10577" s="137">
        <v>0</v>
      </c>
      <c r="M10577" s="137">
        <v>0</v>
      </c>
    </row>
    <row r="10578" spans="10:13" ht="14.4" hidden="1" x14ac:dyDescent="0.3">
      <c r="J10578" s="137">
        <v>17786.45</v>
      </c>
      <c r="K10578" s="137">
        <v>16939.47</v>
      </c>
      <c r="L10578" s="137">
        <v>0</v>
      </c>
      <c r="M10578" s="137">
        <v>846.98</v>
      </c>
    </row>
    <row r="10579" spans="10:13" ht="14.4" hidden="1" x14ac:dyDescent="0.3">
      <c r="J10579" s="137">
        <v>1047.9000000000001</v>
      </c>
      <c r="K10579" s="137">
        <v>1047.9000000000001</v>
      </c>
      <c r="L10579" s="137">
        <v>0</v>
      </c>
      <c r="M10579" s="137">
        <v>0</v>
      </c>
    </row>
    <row r="10580" spans="10:13" ht="14.4" hidden="1" x14ac:dyDescent="0.3">
      <c r="J10580" s="137">
        <v>8000</v>
      </c>
      <c r="K10580" s="137">
        <v>7559.46</v>
      </c>
      <c r="L10580" s="137">
        <v>440.54</v>
      </c>
      <c r="M10580" s="137">
        <v>0</v>
      </c>
    </row>
    <row r="10581" spans="10:13" ht="14.4" hidden="1" x14ac:dyDescent="0.3">
      <c r="J10581" s="137">
        <v>1639.16</v>
      </c>
      <c r="K10581" s="137">
        <v>1590.04</v>
      </c>
      <c r="L10581" s="137">
        <v>49.12</v>
      </c>
      <c r="M10581" s="137">
        <v>0</v>
      </c>
    </row>
    <row r="10582" spans="10:13" ht="14.4" hidden="1" x14ac:dyDescent="0.3">
      <c r="J10582" s="137">
        <v>882.61</v>
      </c>
      <c r="K10582" s="137">
        <v>856.17</v>
      </c>
      <c r="L10582" s="137">
        <v>26.44</v>
      </c>
      <c r="M10582" s="137">
        <v>0</v>
      </c>
    </row>
    <row r="10583" spans="10:13" ht="14.4" hidden="1" x14ac:dyDescent="0.3">
      <c r="J10583" s="137">
        <v>2367</v>
      </c>
      <c r="K10583" s="137">
        <v>2367</v>
      </c>
      <c r="L10583" s="137">
        <v>0</v>
      </c>
      <c r="M10583" s="137">
        <v>0</v>
      </c>
    </row>
    <row r="10584" spans="10:13" ht="14.4" hidden="1" x14ac:dyDescent="0.3">
      <c r="J10584" s="137">
        <v>1341.56</v>
      </c>
      <c r="K10584" s="137">
        <v>1117.97</v>
      </c>
      <c r="L10584" s="137">
        <v>0</v>
      </c>
      <c r="M10584" s="137">
        <v>223.59</v>
      </c>
    </row>
    <row r="10585" spans="10:13" ht="14.4" hidden="1" x14ac:dyDescent="0.3">
      <c r="J10585" s="137">
        <v>1762.5</v>
      </c>
      <c r="K10585" s="137">
        <v>1762.5</v>
      </c>
      <c r="L10585" s="137">
        <v>0</v>
      </c>
      <c r="M10585" s="137">
        <v>0</v>
      </c>
    </row>
    <row r="10586" spans="10:13" ht="14.4" hidden="1" x14ac:dyDescent="0.3">
      <c r="J10586" s="137">
        <v>3290.5</v>
      </c>
      <c r="K10586" s="137">
        <v>3290.5</v>
      </c>
      <c r="L10586" s="137">
        <v>0</v>
      </c>
      <c r="M10586" s="137">
        <v>0</v>
      </c>
    </row>
    <row r="10587" spans="10:13" ht="14.4" hidden="1" x14ac:dyDescent="0.3">
      <c r="J10587" s="137">
        <v>4044.05</v>
      </c>
      <c r="K10587" s="137">
        <v>4044.05</v>
      </c>
      <c r="L10587" s="137">
        <v>0</v>
      </c>
      <c r="M10587" s="137">
        <v>0</v>
      </c>
    </row>
    <row r="10588" spans="10:13" ht="14.4" hidden="1" x14ac:dyDescent="0.3">
      <c r="J10588" s="137">
        <v>162.5</v>
      </c>
      <c r="K10588" s="137">
        <v>162.5</v>
      </c>
      <c r="L10588" s="137">
        <v>0</v>
      </c>
      <c r="M10588" s="137">
        <v>0</v>
      </c>
    </row>
    <row r="10589" spans="10:13" ht="14.4" hidden="1" x14ac:dyDescent="0.3">
      <c r="J10589" s="137">
        <v>4200</v>
      </c>
      <c r="K10589" s="137">
        <v>3500</v>
      </c>
      <c r="L10589" s="137">
        <v>0</v>
      </c>
      <c r="M10589" s="137">
        <v>700</v>
      </c>
    </row>
    <row r="10590" spans="10:13" ht="14.4" hidden="1" x14ac:dyDescent="0.3">
      <c r="J10590" s="137">
        <v>817</v>
      </c>
      <c r="K10590" s="137">
        <v>817</v>
      </c>
      <c r="L10590" s="137">
        <v>0</v>
      </c>
      <c r="M10590" s="137">
        <v>0</v>
      </c>
    </row>
    <row r="10591" spans="10:13" ht="14.4" hidden="1" x14ac:dyDescent="0.3">
      <c r="J10591" s="137">
        <v>6602.5</v>
      </c>
      <c r="K10591" s="137">
        <v>6602.5</v>
      </c>
      <c r="L10591" s="137">
        <v>0</v>
      </c>
      <c r="M10591" s="137">
        <v>0</v>
      </c>
    </row>
    <row r="10592" spans="10:13" ht="14.4" hidden="1" x14ac:dyDescent="0.3">
      <c r="J10592" s="137">
        <v>7847.18</v>
      </c>
      <c r="K10592" s="137">
        <v>7847.18</v>
      </c>
      <c r="L10592" s="137">
        <v>0</v>
      </c>
      <c r="M10592" s="137">
        <v>0</v>
      </c>
    </row>
    <row r="10593" spans="10:13" ht="14.4" hidden="1" x14ac:dyDescent="0.3">
      <c r="J10593" s="137">
        <v>3356.43</v>
      </c>
      <c r="K10593" s="137">
        <v>3284.61</v>
      </c>
      <c r="L10593" s="137">
        <v>71.819999999999993</v>
      </c>
      <c r="M10593" s="137">
        <v>0</v>
      </c>
    </row>
    <row r="10594" spans="10:13" ht="14.4" hidden="1" x14ac:dyDescent="0.3">
      <c r="J10594" s="137">
        <v>2076.4299999999998</v>
      </c>
      <c r="K10594" s="137">
        <v>1955</v>
      </c>
      <c r="L10594" s="137">
        <v>121.43</v>
      </c>
      <c r="M10594" s="137">
        <v>0</v>
      </c>
    </row>
    <row r="10595" spans="10:13" ht="14.4" hidden="1" x14ac:dyDescent="0.3">
      <c r="J10595" s="137">
        <v>23312.82</v>
      </c>
      <c r="K10595" s="137">
        <v>23116.51</v>
      </c>
      <c r="L10595" s="137">
        <v>196.31</v>
      </c>
      <c r="M10595" s="137">
        <v>0</v>
      </c>
    </row>
    <row r="10596" spans="10:13" ht="14.4" hidden="1" x14ac:dyDescent="0.3">
      <c r="J10596" s="137">
        <v>312</v>
      </c>
      <c r="K10596" s="137">
        <v>0</v>
      </c>
      <c r="L10596" s="137">
        <v>260</v>
      </c>
      <c r="M10596" s="137">
        <v>52</v>
      </c>
    </row>
    <row r="10597" spans="10:13" ht="14.4" hidden="1" x14ac:dyDescent="0.3">
      <c r="J10597" s="137">
        <v>3251.25</v>
      </c>
      <c r="K10597" s="137">
        <v>3251.25</v>
      </c>
      <c r="L10597" s="137">
        <v>0</v>
      </c>
      <c r="M10597" s="137">
        <v>0</v>
      </c>
    </row>
    <row r="10598" spans="10:13" ht="14.4" hidden="1" x14ac:dyDescent="0.3">
      <c r="J10598" s="137">
        <v>359.2</v>
      </c>
      <c r="K10598" s="137">
        <v>359.2</v>
      </c>
      <c r="L10598" s="137">
        <v>0</v>
      </c>
      <c r="M10598" s="137">
        <v>0</v>
      </c>
    </row>
    <row r="10599" spans="10:13" ht="14.4" hidden="1" x14ac:dyDescent="0.3">
      <c r="J10599" s="137">
        <v>2174.5700000000002</v>
      </c>
      <c r="K10599" s="137">
        <v>608.58000000000004</v>
      </c>
      <c r="L10599" s="137">
        <v>1565.99</v>
      </c>
      <c r="M10599" s="137">
        <v>0</v>
      </c>
    </row>
    <row r="10600" spans="10:13" ht="14.4" hidden="1" x14ac:dyDescent="0.3">
      <c r="J10600" s="137">
        <v>1000.79</v>
      </c>
      <c r="K10600" s="137">
        <v>833.01</v>
      </c>
      <c r="L10600" s="137">
        <v>0.98</v>
      </c>
      <c r="M10600" s="137">
        <v>166.8</v>
      </c>
    </row>
    <row r="10601" spans="10:13" ht="14.4" hidden="1" x14ac:dyDescent="0.3">
      <c r="J10601" s="137">
        <v>231</v>
      </c>
      <c r="K10601" s="137">
        <v>231</v>
      </c>
      <c r="L10601" s="137">
        <v>0</v>
      </c>
      <c r="M10601" s="137">
        <v>0</v>
      </c>
    </row>
    <row r="10602" spans="10:13" ht="14.4" hidden="1" x14ac:dyDescent="0.3">
      <c r="J10602" s="137">
        <v>532</v>
      </c>
      <c r="K10602" s="137">
        <v>532</v>
      </c>
      <c r="L10602" s="137">
        <v>0</v>
      </c>
      <c r="M10602" s="137">
        <v>0</v>
      </c>
    </row>
    <row r="10603" spans="10:13" ht="14.4" hidden="1" x14ac:dyDescent="0.3">
      <c r="J10603" s="137">
        <v>1929.76</v>
      </c>
      <c r="K10603" s="137">
        <v>1929.76</v>
      </c>
      <c r="L10603" s="137">
        <v>0</v>
      </c>
      <c r="M10603" s="137">
        <v>0</v>
      </c>
    </row>
    <row r="10604" spans="10:13" ht="14.4" hidden="1" x14ac:dyDescent="0.3">
      <c r="J10604" s="137">
        <v>675.42</v>
      </c>
      <c r="K10604" s="137">
        <v>675.42</v>
      </c>
      <c r="L10604" s="137">
        <v>0</v>
      </c>
      <c r="M10604" s="137">
        <v>0</v>
      </c>
    </row>
    <row r="10605" spans="10:13" ht="14.4" hidden="1" x14ac:dyDescent="0.3">
      <c r="J10605" s="137">
        <v>5757.5</v>
      </c>
      <c r="K10605" s="137">
        <v>5757.5</v>
      </c>
      <c r="L10605" s="137">
        <v>0</v>
      </c>
      <c r="M10605" s="137">
        <v>0</v>
      </c>
    </row>
    <row r="10606" spans="10:13" ht="14.4" hidden="1" x14ac:dyDescent="0.3">
      <c r="J10606" s="137">
        <v>1371.5</v>
      </c>
      <c r="K10606" s="137">
        <v>1371.5</v>
      </c>
      <c r="L10606" s="137">
        <v>0</v>
      </c>
      <c r="M10606" s="137">
        <v>0</v>
      </c>
    </row>
    <row r="10607" spans="10:13" ht="14.4" hidden="1" x14ac:dyDescent="0.3">
      <c r="J10607" s="137">
        <v>189.88</v>
      </c>
      <c r="K10607" s="137">
        <v>189.88</v>
      </c>
      <c r="L10607" s="137">
        <v>0</v>
      </c>
      <c r="M10607" s="137">
        <v>0</v>
      </c>
    </row>
    <row r="10608" spans="10:13" ht="14.4" hidden="1" x14ac:dyDescent="0.3">
      <c r="J10608" s="137">
        <v>126.89</v>
      </c>
      <c r="K10608" s="137">
        <v>126.89</v>
      </c>
      <c r="L10608" s="137">
        <v>0</v>
      </c>
      <c r="M10608" s="137">
        <v>0</v>
      </c>
    </row>
    <row r="10609" spans="10:13" ht="14.4" hidden="1" x14ac:dyDescent="0.3">
      <c r="J10609" s="137">
        <v>326.5</v>
      </c>
      <c r="K10609" s="137">
        <v>326.5</v>
      </c>
      <c r="L10609" s="137">
        <v>0</v>
      </c>
      <c r="M10609" s="137">
        <v>0</v>
      </c>
    </row>
    <row r="10610" spans="10:13" ht="14.4" hidden="1" x14ac:dyDescent="0.3">
      <c r="J10610" s="137">
        <v>5012.97</v>
      </c>
      <c r="K10610" s="137">
        <v>2441.1</v>
      </c>
      <c r="L10610" s="137">
        <v>2571.87</v>
      </c>
      <c r="M10610" s="137">
        <v>0</v>
      </c>
    </row>
    <row r="10611" spans="10:13" ht="14.4" hidden="1" x14ac:dyDescent="0.3">
      <c r="J10611" s="137">
        <v>24344.36</v>
      </c>
      <c r="K10611" s="137">
        <v>23185.1</v>
      </c>
      <c r="L10611" s="137">
        <v>0</v>
      </c>
      <c r="M10611" s="137">
        <v>1159.26</v>
      </c>
    </row>
    <row r="10612" spans="10:13" ht="14.4" hidden="1" x14ac:dyDescent="0.3">
      <c r="J10612" s="137">
        <v>3682.8</v>
      </c>
      <c r="K10612" s="137">
        <v>2970</v>
      </c>
      <c r="L10612" s="137">
        <v>0</v>
      </c>
      <c r="M10612" s="137">
        <v>712.8</v>
      </c>
    </row>
    <row r="10613" spans="10:13" ht="14.4" hidden="1" x14ac:dyDescent="0.3">
      <c r="J10613" s="137">
        <v>93.19</v>
      </c>
      <c r="K10613" s="137">
        <v>93.19</v>
      </c>
      <c r="L10613" s="137">
        <v>0</v>
      </c>
      <c r="M10613" s="137">
        <v>0</v>
      </c>
    </row>
    <row r="10614" spans="10:13" ht="14.4" hidden="1" x14ac:dyDescent="0.3">
      <c r="J10614" s="137">
        <v>97.13</v>
      </c>
      <c r="K10614" s="137">
        <v>97.13</v>
      </c>
      <c r="L10614" s="137">
        <v>0</v>
      </c>
      <c r="M10614" s="137">
        <v>0</v>
      </c>
    </row>
    <row r="10615" spans="10:13" ht="14.4" hidden="1" x14ac:dyDescent="0.3">
      <c r="J10615" s="137">
        <v>11896.5</v>
      </c>
      <c r="K10615" s="137">
        <v>8490</v>
      </c>
      <c r="L10615" s="137">
        <v>2860</v>
      </c>
      <c r="M10615" s="137">
        <v>546.5</v>
      </c>
    </row>
    <row r="10616" spans="10:13" ht="14.4" hidden="1" x14ac:dyDescent="0.3">
      <c r="J10616" s="137">
        <v>2794</v>
      </c>
      <c r="K10616" s="137">
        <v>2794</v>
      </c>
      <c r="L10616" s="137">
        <v>0</v>
      </c>
      <c r="M10616" s="137">
        <v>0</v>
      </c>
    </row>
    <row r="10617" spans="10:13" ht="14.4" hidden="1" x14ac:dyDescent="0.3">
      <c r="J10617" s="137">
        <v>4494</v>
      </c>
      <c r="K10617" s="137">
        <v>4175</v>
      </c>
      <c r="L10617" s="137">
        <v>25</v>
      </c>
      <c r="M10617" s="137">
        <v>294</v>
      </c>
    </row>
    <row r="10618" spans="10:13" ht="14.4" hidden="1" x14ac:dyDescent="0.3">
      <c r="J10618" s="137">
        <v>115531.5</v>
      </c>
      <c r="K10618" s="137">
        <v>115531.5</v>
      </c>
      <c r="L10618" s="137">
        <v>0</v>
      </c>
      <c r="M10618" s="137">
        <v>0</v>
      </c>
    </row>
    <row r="10619" spans="10:13" ht="14.4" hidden="1" x14ac:dyDescent="0.3">
      <c r="J10619" s="137">
        <v>174.43</v>
      </c>
      <c r="K10619" s="137">
        <v>172.71</v>
      </c>
      <c r="L10619" s="137">
        <v>1.72</v>
      </c>
      <c r="M10619" s="137">
        <v>0</v>
      </c>
    </row>
    <row r="10620" spans="10:13" ht="14.4" hidden="1" x14ac:dyDescent="0.3">
      <c r="J10620" s="137">
        <v>6457.5</v>
      </c>
      <c r="K10620" s="137">
        <v>1150</v>
      </c>
      <c r="L10620" s="137">
        <v>5000</v>
      </c>
      <c r="M10620" s="137">
        <v>307.5</v>
      </c>
    </row>
    <row r="10621" spans="10:13" ht="14.4" hidden="1" x14ac:dyDescent="0.3">
      <c r="J10621" s="137">
        <v>5400</v>
      </c>
      <c r="K10621" s="137">
        <v>5400</v>
      </c>
      <c r="L10621" s="137">
        <v>0</v>
      </c>
      <c r="M10621" s="137">
        <v>0</v>
      </c>
    </row>
    <row r="10622" spans="10:13" ht="14.4" hidden="1" x14ac:dyDescent="0.3">
      <c r="J10622" s="137">
        <v>383.02</v>
      </c>
      <c r="K10622" s="137">
        <v>383.02</v>
      </c>
      <c r="L10622" s="137">
        <v>0</v>
      </c>
      <c r="M10622" s="137">
        <v>0</v>
      </c>
    </row>
    <row r="10623" spans="10:13" ht="14.4" hidden="1" x14ac:dyDescent="0.3">
      <c r="J10623" s="137">
        <v>5025.5</v>
      </c>
      <c r="K10623" s="137">
        <v>5025.5</v>
      </c>
      <c r="L10623" s="137">
        <v>0</v>
      </c>
      <c r="M10623" s="137">
        <v>0</v>
      </c>
    </row>
    <row r="10624" spans="10:13" ht="14.4" hidden="1" x14ac:dyDescent="0.3">
      <c r="J10624" s="137">
        <v>2590</v>
      </c>
      <c r="K10624" s="137">
        <v>2590</v>
      </c>
      <c r="L10624" s="137">
        <v>0</v>
      </c>
      <c r="M10624" s="137">
        <v>0</v>
      </c>
    </row>
    <row r="10625" spans="10:13" ht="14.4" hidden="1" x14ac:dyDescent="0.3">
      <c r="J10625" s="137">
        <v>1806</v>
      </c>
      <c r="K10625" s="137">
        <v>1806</v>
      </c>
      <c r="L10625" s="137">
        <v>0</v>
      </c>
      <c r="M10625" s="137">
        <v>0</v>
      </c>
    </row>
    <row r="10626" spans="10:13" ht="14.4" hidden="1" x14ac:dyDescent="0.3">
      <c r="J10626" s="137">
        <v>1776.5</v>
      </c>
      <c r="K10626" s="137">
        <v>1776.5</v>
      </c>
      <c r="L10626" s="137">
        <v>0</v>
      </c>
      <c r="M10626" s="137">
        <v>0</v>
      </c>
    </row>
    <row r="10627" spans="10:13" ht="14.4" hidden="1" x14ac:dyDescent="0.3">
      <c r="J10627" s="137">
        <v>4133.8500000000004</v>
      </c>
      <c r="K10627" s="137">
        <v>1340.85</v>
      </c>
      <c r="L10627" s="137">
        <v>2793</v>
      </c>
      <c r="M10627" s="137">
        <v>0</v>
      </c>
    </row>
    <row r="10628" spans="10:13" ht="14.4" hidden="1" x14ac:dyDescent="0.3">
      <c r="J10628" s="137">
        <v>1771.65</v>
      </c>
      <c r="K10628" s="137">
        <v>574.65</v>
      </c>
      <c r="L10628" s="137">
        <v>1197</v>
      </c>
      <c r="M10628" s="137">
        <v>0</v>
      </c>
    </row>
    <row r="10629" spans="10:13" ht="14.4" hidden="1" x14ac:dyDescent="0.3">
      <c r="J10629" s="137">
        <v>1100</v>
      </c>
      <c r="K10629" s="137">
        <v>1100</v>
      </c>
      <c r="L10629" s="137">
        <v>0</v>
      </c>
      <c r="M10629" s="137">
        <v>0</v>
      </c>
    </row>
    <row r="10630" spans="10:13" ht="14.4" hidden="1" x14ac:dyDescent="0.3">
      <c r="J10630" s="137">
        <v>164.6</v>
      </c>
      <c r="K10630" s="137">
        <v>164.6</v>
      </c>
      <c r="L10630" s="137">
        <v>0</v>
      </c>
      <c r="M10630" s="137">
        <v>0</v>
      </c>
    </row>
    <row r="10631" spans="10:13" ht="14.4" hidden="1" x14ac:dyDescent="0.3">
      <c r="J10631" s="137">
        <v>1109.5</v>
      </c>
      <c r="K10631" s="137">
        <v>1109.5</v>
      </c>
      <c r="L10631" s="137">
        <v>0</v>
      </c>
      <c r="M10631" s="137">
        <v>0</v>
      </c>
    </row>
    <row r="10632" spans="10:13" ht="14.4" hidden="1" x14ac:dyDescent="0.3">
      <c r="J10632" s="137">
        <v>5179.5</v>
      </c>
      <c r="K10632" s="137">
        <v>5179.5</v>
      </c>
      <c r="L10632" s="137">
        <v>0</v>
      </c>
      <c r="M10632" s="137">
        <v>0</v>
      </c>
    </row>
    <row r="10633" spans="10:13" ht="14.4" hidden="1" x14ac:dyDescent="0.3">
      <c r="J10633" s="137">
        <v>426.72</v>
      </c>
      <c r="K10633" s="137">
        <v>426.72</v>
      </c>
      <c r="L10633" s="137">
        <v>0</v>
      </c>
      <c r="M10633" s="137">
        <v>0</v>
      </c>
    </row>
    <row r="10634" spans="10:13" ht="14.4" hidden="1" x14ac:dyDescent="0.3">
      <c r="J10634" s="137">
        <v>460</v>
      </c>
      <c r="K10634" s="137">
        <v>460</v>
      </c>
      <c r="L10634" s="137">
        <v>0</v>
      </c>
      <c r="M10634" s="137">
        <v>0</v>
      </c>
    </row>
    <row r="10635" spans="10:13" ht="14.4" hidden="1" x14ac:dyDescent="0.3">
      <c r="J10635" s="137">
        <v>736</v>
      </c>
      <c r="K10635" s="137">
        <v>724</v>
      </c>
      <c r="L10635" s="137">
        <v>12</v>
      </c>
      <c r="M10635" s="137">
        <v>0</v>
      </c>
    </row>
    <row r="10636" spans="10:13" ht="14.4" hidden="1" x14ac:dyDescent="0.3">
      <c r="J10636" s="137">
        <v>0</v>
      </c>
      <c r="K10636" s="137">
        <v>-660.02</v>
      </c>
      <c r="L10636" s="137">
        <v>660.02</v>
      </c>
      <c r="M10636" s="137">
        <v>0</v>
      </c>
    </row>
    <row r="10637" spans="10:13" ht="14.4" hidden="1" x14ac:dyDescent="0.3">
      <c r="J10637" s="137">
        <v>1792.58</v>
      </c>
      <c r="K10637" s="137">
        <v>1792.58</v>
      </c>
      <c r="L10637" s="137">
        <v>0</v>
      </c>
      <c r="M10637" s="137">
        <v>0</v>
      </c>
    </row>
    <row r="10638" spans="10:13" ht="14.4" hidden="1" x14ac:dyDescent="0.3">
      <c r="J10638" s="137">
        <v>379.9</v>
      </c>
      <c r="K10638" s="137">
        <v>379.9</v>
      </c>
      <c r="L10638" s="137">
        <v>0</v>
      </c>
      <c r="M10638" s="137">
        <v>0</v>
      </c>
    </row>
    <row r="10639" spans="10:13" ht="14.4" hidden="1" x14ac:dyDescent="0.3">
      <c r="J10639" s="137">
        <v>2355.2600000000002</v>
      </c>
      <c r="K10639" s="137">
        <v>649.01</v>
      </c>
      <c r="L10639" s="137">
        <v>1706.25</v>
      </c>
      <c r="M10639" s="137">
        <v>0</v>
      </c>
    </row>
    <row r="10640" spans="10:13" ht="14.4" hidden="1" x14ac:dyDescent="0.3">
      <c r="J10640" s="137">
        <v>5398.96</v>
      </c>
      <c r="K10640" s="137">
        <v>4354</v>
      </c>
      <c r="L10640" s="137">
        <v>0</v>
      </c>
      <c r="M10640" s="137">
        <v>1044.96</v>
      </c>
    </row>
    <row r="10641" spans="10:13" ht="14.4" hidden="1" x14ac:dyDescent="0.3">
      <c r="J10641" s="137">
        <v>3251.5</v>
      </c>
      <c r="K10641" s="137">
        <v>3143.5</v>
      </c>
      <c r="L10641" s="137">
        <v>108</v>
      </c>
      <c r="M10641" s="137">
        <v>0</v>
      </c>
    </row>
    <row r="10642" spans="10:13" ht="14.4" hidden="1" x14ac:dyDescent="0.3">
      <c r="J10642" s="137">
        <v>237.19</v>
      </c>
      <c r="K10642" s="137">
        <v>237.19</v>
      </c>
      <c r="L10642" s="137">
        <v>0</v>
      </c>
      <c r="M10642" s="137">
        <v>0</v>
      </c>
    </row>
    <row r="10643" spans="10:13" ht="14.4" hidden="1" x14ac:dyDescent="0.3">
      <c r="J10643" s="137">
        <v>9618.2099999999991</v>
      </c>
      <c r="K10643" s="137">
        <v>9160.2000000000007</v>
      </c>
      <c r="L10643" s="137">
        <v>0</v>
      </c>
      <c r="M10643" s="137">
        <v>458.01</v>
      </c>
    </row>
    <row r="10644" spans="10:13" ht="14.4" hidden="1" x14ac:dyDescent="0.3">
      <c r="J10644" s="137">
        <v>5550</v>
      </c>
      <c r="K10644" s="137">
        <v>5550</v>
      </c>
      <c r="L10644" s="137">
        <v>0</v>
      </c>
      <c r="M10644" s="137">
        <v>0</v>
      </c>
    </row>
    <row r="10645" spans="10:13" ht="14.4" hidden="1" x14ac:dyDescent="0.3">
      <c r="J10645" s="137">
        <v>27.59</v>
      </c>
      <c r="K10645" s="137">
        <v>27.59</v>
      </c>
      <c r="L10645" s="137">
        <v>0</v>
      </c>
      <c r="M10645" s="137">
        <v>0</v>
      </c>
    </row>
    <row r="10646" spans="10:13" ht="14.4" hidden="1" x14ac:dyDescent="0.3">
      <c r="J10646" s="137">
        <v>1060</v>
      </c>
      <c r="K10646" s="137">
        <v>1000</v>
      </c>
      <c r="L10646" s="137">
        <v>0</v>
      </c>
      <c r="M10646" s="137">
        <v>60</v>
      </c>
    </row>
    <row r="10647" spans="10:13" ht="14.4" hidden="1" x14ac:dyDescent="0.3">
      <c r="J10647" s="137">
        <v>3876.5</v>
      </c>
      <c r="K10647" s="137">
        <v>3876.5</v>
      </c>
      <c r="L10647" s="137">
        <v>0</v>
      </c>
      <c r="M10647" s="137">
        <v>0</v>
      </c>
    </row>
    <row r="10648" spans="10:13" ht="14.4" hidden="1" x14ac:dyDescent="0.3">
      <c r="J10648" s="137">
        <v>6657</v>
      </c>
      <c r="K10648" s="137">
        <v>4140</v>
      </c>
      <c r="L10648" s="137">
        <v>2200</v>
      </c>
      <c r="M10648" s="137">
        <v>317</v>
      </c>
    </row>
    <row r="10649" spans="10:13" ht="14.4" hidden="1" x14ac:dyDescent="0.3">
      <c r="J10649" s="137">
        <v>3681.1</v>
      </c>
      <c r="K10649" s="137">
        <v>3067.58</v>
      </c>
      <c r="L10649" s="137">
        <v>0</v>
      </c>
      <c r="M10649" s="137">
        <v>613.52</v>
      </c>
    </row>
    <row r="10650" spans="10:13" ht="14.4" hidden="1" x14ac:dyDescent="0.3">
      <c r="J10650" s="137">
        <v>1408.8</v>
      </c>
      <c r="K10650" s="137">
        <v>1174</v>
      </c>
      <c r="L10650" s="137">
        <v>0</v>
      </c>
      <c r="M10650" s="137">
        <v>234.8</v>
      </c>
    </row>
    <row r="10651" spans="10:13" ht="14.4" hidden="1" x14ac:dyDescent="0.3">
      <c r="J10651" s="137">
        <v>187</v>
      </c>
      <c r="K10651" s="137">
        <v>187</v>
      </c>
      <c r="L10651" s="137">
        <v>0</v>
      </c>
      <c r="M10651" s="137">
        <v>0</v>
      </c>
    </row>
    <row r="10652" spans="10:13" ht="14.4" hidden="1" x14ac:dyDescent="0.3">
      <c r="J10652" s="137">
        <v>433.2</v>
      </c>
      <c r="K10652" s="137">
        <v>433.2</v>
      </c>
      <c r="L10652" s="137">
        <v>0</v>
      </c>
      <c r="M10652" s="137">
        <v>0</v>
      </c>
    </row>
    <row r="10653" spans="10:13" ht="14.4" hidden="1" x14ac:dyDescent="0.3">
      <c r="J10653" s="137">
        <v>4719.5</v>
      </c>
      <c r="K10653" s="137">
        <v>4369.5</v>
      </c>
      <c r="L10653" s="137">
        <v>350</v>
      </c>
      <c r="M10653" s="137">
        <v>0</v>
      </c>
    </row>
    <row r="10654" spans="10:13" ht="14.4" hidden="1" x14ac:dyDescent="0.3">
      <c r="J10654" s="137">
        <v>15808.32</v>
      </c>
      <c r="K10654" s="137">
        <v>7190.14</v>
      </c>
      <c r="L10654" s="137">
        <v>8618.18</v>
      </c>
      <c r="M10654" s="137">
        <v>0</v>
      </c>
    </row>
    <row r="10655" spans="10:13" ht="14.4" hidden="1" x14ac:dyDescent="0.3">
      <c r="J10655" s="137">
        <v>39706.92</v>
      </c>
      <c r="K10655" s="137">
        <v>23302</v>
      </c>
      <c r="L10655" s="137">
        <v>16404.919999999998</v>
      </c>
      <c r="M10655" s="137">
        <v>0</v>
      </c>
    </row>
    <row r="10656" spans="10:13" ht="14.4" hidden="1" x14ac:dyDescent="0.3">
      <c r="J10656" s="137">
        <v>19167.38</v>
      </c>
      <c r="K10656" s="137">
        <v>14691</v>
      </c>
      <c r="L10656" s="137">
        <v>4476.38</v>
      </c>
      <c r="M10656" s="137">
        <v>0</v>
      </c>
    </row>
    <row r="10657" spans="10:13" ht="14.4" hidden="1" x14ac:dyDescent="0.3">
      <c r="J10657" s="137">
        <v>149538</v>
      </c>
      <c r="K10657" s="137">
        <v>149415</v>
      </c>
      <c r="L10657" s="137">
        <v>123</v>
      </c>
      <c r="M10657" s="137">
        <v>0</v>
      </c>
    </row>
    <row r="10658" spans="10:13" ht="14.4" hidden="1" x14ac:dyDescent="0.3">
      <c r="J10658" s="137">
        <v>100.69</v>
      </c>
      <c r="K10658" s="137">
        <v>79.55</v>
      </c>
      <c r="L10658" s="137">
        <v>21.14</v>
      </c>
      <c r="M10658" s="137">
        <v>0</v>
      </c>
    </row>
    <row r="10659" spans="10:13" ht="14.4" hidden="1" x14ac:dyDescent="0.3">
      <c r="J10659" s="137">
        <v>229.48</v>
      </c>
      <c r="K10659" s="137">
        <v>229.48</v>
      </c>
      <c r="L10659" s="137">
        <v>0</v>
      </c>
      <c r="M10659" s="137">
        <v>0</v>
      </c>
    </row>
    <row r="10660" spans="10:13" ht="14.4" hidden="1" x14ac:dyDescent="0.3">
      <c r="J10660" s="137">
        <v>522.5</v>
      </c>
      <c r="K10660" s="137">
        <v>522.5</v>
      </c>
      <c r="L10660" s="137">
        <v>0</v>
      </c>
      <c r="M10660" s="137">
        <v>0</v>
      </c>
    </row>
    <row r="10661" spans="10:13" ht="14.4" hidden="1" x14ac:dyDescent="0.3">
      <c r="J10661" s="137">
        <v>356.21</v>
      </c>
      <c r="K10661" s="137">
        <v>356.21</v>
      </c>
      <c r="L10661" s="137">
        <v>0</v>
      </c>
      <c r="M10661" s="137">
        <v>0</v>
      </c>
    </row>
    <row r="10662" spans="10:13" ht="14.4" hidden="1" x14ac:dyDescent="0.3">
      <c r="J10662" s="137">
        <v>163.69999999999999</v>
      </c>
      <c r="K10662" s="137">
        <v>163.69999999999999</v>
      </c>
      <c r="L10662" s="137">
        <v>0</v>
      </c>
      <c r="M10662" s="137">
        <v>0</v>
      </c>
    </row>
    <row r="10663" spans="10:13" ht="14.4" hidden="1" x14ac:dyDescent="0.3">
      <c r="J10663" s="137">
        <v>2614.71</v>
      </c>
      <c r="K10663" s="137">
        <v>2100.9</v>
      </c>
      <c r="L10663" s="137">
        <v>7.74</v>
      </c>
      <c r="M10663" s="137">
        <v>506.07</v>
      </c>
    </row>
    <row r="10664" spans="10:13" ht="14.4" hidden="1" x14ac:dyDescent="0.3">
      <c r="J10664" s="137">
        <v>16737.5</v>
      </c>
      <c r="K10664" s="137">
        <v>0</v>
      </c>
      <c r="L10664" s="137">
        <v>16737.5</v>
      </c>
      <c r="M10664" s="137">
        <v>0</v>
      </c>
    </row>
    <row r="10665" spans="10:13" ht="14.4" hidden="1" x14ac:dyDescent="0.3">
      <c r="J10665" s="137">
        <v>5707.5</v>
      </c>
      <c r="K10665" s="137">
        <v>5707.5</v>
      </c>
      <c r="L10665" s="137">
        <v>0</v>
      </c>
      <c r="M10665" s="137">
        <v>0</v>
      </c>
    </row>
    <row r="10666" spans="10:13" ht="14.4" hidden="1" x14ac:dyDescent="0.3">
      <c r="J10666" s="137">
        <v>3053.5</v>
      </c>
      <c r="K10666" s="137">
        <v>3053.5</v>
      </c>
      <c r="L10666" s="137">
        <v>0</v>
      </c>
      <c r="M10666" s="137">
        <v>0</v>
      </c>
    </row>
    <row r="10667" spans="10:13" ht="14.4" hidden="1" x14ac:dyDescent="0.3">
      <c r="J10667" s="137">
        <v>194.17</v>
      </c>
      <c r="K10667" s="137">
        <v>194.17</v>
      </c>
      <c r="L10667" s="137">
        <v>0</v>
      </c>
      <c r="M10667" s="137">
        <v>0</v>
      </c>
    </row>
    <row r="10668" spans="10:13" ht="14.4" hidden="1" x14ac:dyDescent="0.3">
      <c r="J10668" s="137">
        <v>5025</v>
      </c>
      <c r="K10668" s="137">
        <v>5025</v>
      </c>
      <c r="L10668" s="137">
        <v>0</v>
      </c>
      <c r="M10668" s="137">
        <v>0</v>
      </c>
    </row>
    <row r="10669" spans="10:13" ht="14.4" hidden="1" x14ac:dyDescent="0.3">
      <c r="J10669" s="137">
        <v>990</v>
      </c>
      <c r="K10669" s="137">
        <v>825</v>
      </c>
      <c r="L10669" s="137">
        <v>0</v>
      </c>
      <c r="M10669" s="137">
        <v>165</v>
      </c>
    </row>
    <row r="10670" spans="10:13" ht="14.4" hidden="1" x14ac:dyDescent="0.3">
      <c r="J10670" s="137">
        <v>4798.5</v>
      </c>
      <c r="K10670" s="137">
        <v>2300</v>
      </c>
      <c r="L10670" s="137">
        <v>2273.5</v>
      </c>
      <c r="M10670" s="137">
        <v>225</v>
      </c>
    </row>
    <row r="10671" spans="10:13" ht="14.4" hidden="1" x14ac:dyDescent="0.3">
      <c r="J10671" s="137">
        <v>18248.490000000002</v>
      </c>
      <c r="K10671" s="137">
        <v>18090.349999999999</v>
      </c>
      <c r="L10671" s="137">
        <v>158.13999999999999</v>
      </c>
      <c r="M10671" s="137">
        <v>0</v>
      </c>
    </row>
    <row r="10672" spans="10:13" ht="14.4" hidden="1" x14ac:dyDescent="0.3">
      <c r="J10672" s="137">
        <v>480.48</v>
      </c>
      <c r="K10672" s="137">
        <v>480.48</v>
      </c>
      <c r="L10672" s="137">
        <v>0</v>
      </c>
      <c r="M10672" s="137">
        <v>0</v>
      </c>
    </row>
    <row r="10673" spans="10:13" ht="14.4" hidden="1" x14ac:dyDescent="0.3">
      <c r="J10673" s="137">
        <v>104615</v>
      </c>
      <c r="K10673" s="137">
        <v>104540</v>
      </c>
      <c r="L10673" s="137">
        <v>75</v>
      </c>
      <c r="M10673" s="137">
        <v>0</v>
      </c>
    </row>
    <row r="10674" spans="10:13" ht="14.4" hidden="1" x14ac:dyDescent="0.3">
      <c r="J10674" s="137">
        <v>684.08</v>
      </c>
      <c r="K10674" s="137">
        <v>684.08</v>
      </c>
      <c r="L10674" s="137">
        <v>0</v>
      </c>
      <c r="M10674" s="137">
        <v>0</v>
      </c>
    </row>
    <row r="10675" spans="10:13" ht="14.4" hidden="1" x14ac:dyDescent="0.3">
      <c r="J10675" s="137">
        <v>2500</v>
      </c>
      <c r="K10675" s="137">
        <v>2237.4499999999998</v>
      </c>
      <c r="L10675" s="137">
        <v>262.55</v>
      </c>
      <c r="M10675" s="137">
        <v>0</v>
      </c>
    </row>
    <row r="10676" spans="10:13" ht="14.4" hidden="1" x14ac:dyDescent="0.3">
      <c r="J10676" s="137">
        <v>11700</v>
      </c>
      <c r="K10676" s="137">
        <v>11075</v>
      </c>
      <c r="L10676" s="137">
        <v>625</v>
      </c>
      <c r="M10676" s="137">
        <v>0</v>
      </c>
    </row>
    <row r="10677" spans="10:13" ht="14.4" hidden="1" x14ac:dyDescent="0.3">
      <c r="J10677" s="137">
        <v>9000</v>
      </c>
      <c r="K10677" s="137">
        <v>9000</v>
      </c>
      <c r="L10677" s="137">
        <v>0</v>
      </c>
      <c r="M10677" s="137">
        <v>0</v>
      </c>
    </row>
    <row r="10678" spans="10:13" ht="14.4" hidden="1" x14ac:dyDescent="0.3">
      <c r="J10678" s="137">
        <v>3800</v>
      </c>
      <c r="K10678" s="137">
        <v>3401.77</v>
      </c>
      <c r="L10678" s="137">
        <v>398.23</v>
      </c>
      <c r="M10678" s="137">
        <v>0</v>
      </c>
    </row>
    <row r="10679" spans="10:13" ht="14.4" hidden="1" x14ac:dyDescent="0.3">
      <c r="J10679" s="137">
        <v>1170.08</v>
      </c>
      <c r="K10679" s="137">
        <v>443.94</v>
      </c>
      <c r="L10679" s="137">
        <v>726.14</v>
      </c>
      <c r="M10679" s="137">
        <v>0</v>
      </c>
    </row>
    <row r="10680" spans="10:13" ht="14.4" hidden="1" x14ac:dyDescent="0.3">
      <c r="J10680" s="137">
        <v>1997.63</v>
      </c>
      <c r="K10680" s="137">
        <v>0</v>
      </c>
      <c r="L10680" s="137">
        <v>1866.94</v>
      </c>
      <c r="M10680" s="137">
        <v>130.69</v>
      </c>
    </row>
    <row r="10681" spans="10:13" ht="14.4" hidden="1" x14ac:dyDescent="0.3">
      <c r="J10681" s="137">
        <v>6300</v>
      </c>
      <c r="K10681" s="137">
        <v>6175</v>
      </c>
      <c r="L10681" s="137">
        <v>125</v>
      </c>
      <c r="M10681" s="137">
        <v>0</v>
      </c>
    </row>
    <row r="10682" spans="10:13" ht="14.4" hidden="1" x14ac:dyDescent="0.3">
      <c r="J10682" s="137">
        <v>6300</v>
      </c>
      <c r="K10682" s="137">
        <v>6175</v>
      </c>
      <c r="L10682" s="137">
        <v>125</v>
      </c>
      <c r="M10682" s="137">
        <v>0</v>
      </c>
    </row>
    <row r="10683" spans="10:13" ht="14.4" hidden="1" x14ac:dyDescent="0.3">
      <c r="J10683" s="137">
        <v>1250</v>
      </c>
      <c r="K10683" s="137">
        <v>0</v>
      </c>
      <c r="L10683" s="137">
        <v>0</v>
      </c>
      <c r="M10683" s="137">
        <v>0</v>
      </c>
    </row>
    <row r="10684" spans="10:13" ht="14.4" hidden="1" x14ac:dyDescent="0.3">
      <c r="J10684" s="137">
        <v>80000</v>
      </c>
      <c r="K10684" s="137">
        <v>80000</v>
      </c>
      <c r="L10684" s="137">
        <v>0</v>
      </c>
      <c r="M10684" s="137">
        <v>0</v>
      </c>
    </row>
    <row r="10685" spans="10:13" ht="14.4" hidden="1" x14ac:dyDescent="0.3">
      <c r="J10685" s="137">
        <v>640.52</v>
      </c>
      <c r="K10685" s="137">
        <v>640.52</v>
      </c>
      <c r="L10685" s="137">
        <v>0</v>
      </c>
      <c r="M10685" s="137">
        <v>0</v>
      </c>
    </row>
    <row r="10686" spans="10:13" ht="14.4" hidden="1" x14ac:dyDescent="0.3">
      <c r="J10686" s="137">
        <v>908.25</v>
      </c>
      <c r="K10686" s="137">
        <v>908.25</v>
      </c>
      <c r="L10686" s="137">
        <v>0</v>
      </c>
      <c r="M10686" s="137">
        <v>0</v>
      </c>
    </row>
    <row r="10687" spans="10:13" ht="14.4" hidden="1" x14ac:dyDescent="0.3">
      <c r="J10687" s="137">
        <v>202.65</v>
      </c>
      <c r="K10687" s="137">
        <v>202.65</v>
      </c>
      <c r="L10687" s="137">
        <v>0</v>
      </c>
      <c r="M10687" s="137">
        <v>0</v>
      </c>
    </row>
    <row r="10688" spans="10:13" ht="14.4" hidden="1" x14ac:dyDescent="0.3">
      <c r="J10688" s="137">
        <v>29724.5</v>
      </c>
      <c r="K10688" s="137">
        <v>28309.05</v>
      </c>
      <c r="L10688" s="137">
        <v>0</v>
      </c>
      <c r="M10688" s="137">
        <v>1415.45</v>
      </c>
    </row>
    <row r="10689" spans="10:13" ht="14.4" hidden="1" x14ac:dyDescent="0.3">
      <c r="J10689" s="137">
        <v>3362.47</v>
      </c>
      <c r="K10689" s="137">
        <v>2711.67</v>
      </c>
      <c r="L10689" s="137">
        <v>0</v>
      </c>
      <c r="M10689" s="137">
        <v>650.79999999999995</v>
      </c>
    </row>
    <row r="10690" spans="10:13" ht="14.4" hidden="1" x14ac:dyDescent="0.3">
      <c r="J10690" s="137">
        <v>1695.04</v>
      </c>
      <c r="K10690" s="137">
        <v>1695.04</v>
      </c>
      <c r="L10690" s="137">
        <v>0</v>
      </c>
      <c r="M10690" s="137">
        <v>0</v>
      </c>
    </row>
    <row r="10691" spans="10:13" ht="14.4" hidden="1" x14ac:dyDescent="0.3">
      <c r="J10691" s="137">
        <v>1088.4000000000001</v>
      </c>
      <c r="K10691" s="137">
        <v>1088.4000000000001</v>
      </c>
      <c r="L10691" s="137">
        <v>0</v>
      </c>
      <c r="M10691" s="137">
        <v>0</v>
      </c>
    </row>
    <row r="10692" spans="10:13" ht="14.4" hidden="1" x14ac:dyDescent="0.3">
      <c r="J10692" s="137">
        <v>905</v>
      </c>
      <c r="K10692" s="137">
        <v>905</v>
      </c>
      <c r="L10692" s="137">
        <v>0</v>
      </c>
      <c r="M10692" s="137">
        <v>0</v>
      </c>
    </row>
    <row r="10693" spans="10:13" ht="14.4" hidden="1" x14ac:dyDescent="0.3">
      <c r="J10693" s="137">
        <v>6684.83</v>
      </c>
      <c r="K10693" s="137">
        <v>6247.5</v>
      </c>
      <c r="L10693" s="137">
        <v>0</v>
      </c>
      <c r="M10693" s="137">
        <v>437.33</v>
      </c>
    </row>
    <row r="10694" spans="10:13" ht="14.4" hidden="1" x14ac:dyDescent="0.3">
      <c r="J10694" s="137">
        <v>701.04</v>
      </c>
      <c r="K10694" s="137">
        <v>701.04</v>
      </c>
      <c r="L10694" s="137">
        <v>0</v>
      </c>
      <c r="M10694" s="137">
        <v>0</v>
      </c>
    </row>
    <row r="10695" spans="10:13" ht="14.4" hidden="1" x14ac:dyDescent="0.3">
      <c r="J10695" s="137">
        <v>3128.36</v>
      </c>
      <c r="K10695" s="137">
        <v>3122.25</v>
      </c>
      <c r="L10695" s="137">
        <v>6.11</v>
      </c>
      <c r="M10695" s="137">
        <v>0</v>
      </c>
    </row>
    <row r="10696" spans="10:13" ht="14.4" hidden="1" x14ac:dyDescent="0.3">
      <c r="J10696" s="137">
        <v>56.68</v>
      </c>
      <c r="K10696" s="137">
        <v>56.68</v>
      </c>
      <c r="L10696" s="137">
        <v>0</v>
      </c>
      <c r="M10696" s="137">
        <v>0</v>
      </c>
    </row>
    <row r="10697" spans="10:13" ht="14.4" hidden="1" x14ac:dyDescent="0.3">
      <c r="J10697" s="137">
        <v>9345</v>
      </c>
      <c r="K10697" s="137">
        <v>2300</v>
      </c>
      <c r="L10697" s="137">
        <v>6600</v>
      </c>
      <c r="M10697" s="137">
        <v>445</v>
      </c>
    </row>
    <row r="10698" spans="10:13" ht="14.4" hidden="1" x14ac:dyDescent="0.3">
      <c r="J10698" s="137">
        <v>274.95999999999998</v>
      </c>
      <c r="K10698" s="137">
        <v>274.95999999999998</v>
      </c>
      <c r="L10698" s="137">
        <v>0</v>
      </c>
      <c r="M10698" s="137">
        <v>0</v>
      </c>
    </row>
    <row r="10699" spans="10:13" ht="14.4" hidden="1" x14ac:dyDescent="0.3">
      <c r="J10699" s="137">
        <v>1923.75</v>
      </c>
      <c r="K10699" s="137">
        <v>1923.75</v>
      </c>
      <c r="L10699" s="137">
        <v>0</v>
      </c>
      <c r="M10699" s="137">
        <v>0</v>
      </c>
    </row>
    <row r="10700" spans="10:13" ht="14.4" hidden="1" x14ac:dyDescent="0.3">
      <c r="J10700" s="137">
        <v>889.5</v>
      </c>
      <c r="K10700" s="137">
        <v>889.5</v>
      </c>
      <c r="L10700" s="137">
        <v>0</v>
      </c>
      <c r="M10700" s="137">
        <v>0</v>
      </c>
    </row>
    <row r="10701" spans="10:13" ht="14.4" hidden="1" x14ac:dyDescent="0.3">
      <c r="J10701" s="137">
        <v>2070</v>
      </c>
      <c r="K10701" s="137">
        <v>1725</v>
      </c>
      <c r="L10701" s="137">
        <v>0</v>
      </c>
      <c r="M10701" s="137">
        <v>345</v>
      </c>
    </row>
    <row r="10702" spans="10:13" ht="14.4" hidden="1" x14ac:dyDescent="0.3">
      <c r="J10702" s="137">
        <v>44175.45</v>
      </c>
      <c r="K10702" s="137">
        <v>35872</v>
      </c>
      <c r="L10702" s="137">
        <v>4287.5</v>
      </c>
      <c r="M10702" s="137">
        <v>4015.95</v>
      </c>
    </row>
    <row r="10703" spans="10:13" ht="14.4" hidden="1" x14ac:dyDescent="0.3">
      <c r="J10703" s="137">
        <v>7000</v>
      </c>
      <c r="K10703" s="137">
        <v>7000</v>
      </c>
      <c r="L10703" s="137">
        <v>0</v>
      </c>
      <c r="M10703" s="137">
        <v>0</v>
      </c>
    </row>
    <row r="10704" spans="10:13" ht="14.4" hidden="1" x14ac:dyDescent="0.3">
      <c r="J10704" s="137">
        <v>1442.01</v>
      </c>
      <c r="K10704" s="137">
        <v>1001</v>
      </c>
      <c r="L10704" s="137">
        <v>441.01</v>
      </c>
      <c r="M10704" s="137">
        <v>0</v>
      </c>
    </row>
    <row r="10705" spans="10:13" ht="14.4" hidden="1" x14ac:dyDescent="0.3">
      <c r="J10705" s="137">
        <v>3344</v>
      </c>
      <c r="K10705" s="137">
        <v>3040</v>
      </c>
      <c r="L10705" s="137">
        <v>0</v>
      </c>
      <c r="M10705" s="137">
        <v>304</v>
      </c>
    </row>
    <row r="10706" spans="10:13" ht="14.4" hidden="1" x14ac:dyDescent="0.3">
      <c r="J10706" s="137">
        <v>8275</v>
      </c>
      <c r="K10706" s="137">
        <v>8275</v>
      </c>
      <c r="L10706" s="137">
        <v>0</v>
      </c>
      <c r="M10706" s="137">
        <v>0</v>
      </c>
    </row>
    <row r="10707" spans="10:13" ht="14.4" hidden="1" x14ac:dyDescent="0.3">
      <c r="J10707" s="137">
        <v>226.66</v>
      </c>
      <c r="K10707" s="137">
        <v>226.66</v>
      </c>
      <c r="L10707" s="137">
        <v>0</v>
      </c>
      <c r="M10707" s="137">
        <v>0</v>
      </c>
    </row>
    <row r="10708" spans="10:13" ht="14.4" hidden="1" x14ac:dyDescent="0.3">
      <c r="J10708" s="137">
        <v>1895.64</v>
      </c>
      <c r="K10708" s="137">
        <v>1895.64</v>
      </c>
      <c r="L10708" s="137">
        <v>0</v>
      </c>
      <c r="M10708" s="137">
        <v>0</v>
      </c>
    </row>
    <row r="10709" spans="10:13" ht="14.4" hidden="1" x14ac:dyDescent="0.3">
      <c r="J10709" s="137">
        <v>2203.77</v>
      </c>
      <c r="K10709" s="137">
        <v>502.92</v>
      </c>
      <c r="L10709" s="137">
        <v>1700.85</v>
      </c>
      <c r="M10709" s="137">
        <v>0</v>
      </c>
    </row>
    <row r="10710" spans="10:13" ht="14.4" hidden="1" x14ac:dyDescent="0.3">
      <c r="J10710" s="137">
        <v>1561.08</v>
      </c>
      <c r="K10710" s="137">
        <v>550.44000000000005</v>
      </c>
      <c r="L10710" s="137">
        <v>1010.64</v>
      </c>
      <c r="M10710" s="137">
        <v>0</v>
      </c>
    </row>
    <row r="10711" spans="10:13" ht="14.4" hidden="1" x14ac:dyDescent="0.3">
      <c r="J10711" s="137">
        <v>6047.37</v>
      </c>
      <c r="K10711" s="137">
        <v>530.64</v>
      </c>
      <c r="L10711" s="137">
        <v>5516.73</v>
      </c>
      <c r="M10711" s="137">
        <v>0</v>
      </c>
    </row>
    <row r="10712" spans="10:13" ht="14.4" hidden="1" x14ac:dyDescent="0.3">
      <c r="J10712" s="137">
        <v>638.08000000000004</v>
      </c>
      <c r="K10712" s="137">
        <v>0</v>
      </c>
      <c r="L10712" s="137">
        <v>0</v>
      </c>
      <c r="M10712" s="137">
        <v>0</v>
      </c>
    </row>
    <row r="10713" spans="10:13" ht="14.4" hidden="1" x14ac:dyDescent="0.3">
      <c r="J10713" s="137">
        <v>26438.61</v>
      </c>
      <c r="K10713" s="137">
        <v>6112.68</v>
      </c>
      <c r="L10713" s="137">
        <v>20325.93</v>
      </c>
      <c r="M10713" s="137">
        <v>0</v>
      </c>
    </row>
    <row r="10714" spans="10:13" ht="14.4" hidden="1" x14ac:dyDescent="0.3">
      <c r="J10714" s="137">
        <v>60.8</v>
      </c>
      <c r="K10714" s="137">
        <v>60.8</v>
      </c>
      <c r="L10714" s="137">
        <v>0</v>
      </c>
      <c r="M10714" s="137">
        <v>0</v>
      </c>
    </row>
    <row r="10715" spans="10:13" ht="14.4" hidden="1" x14ac:dyDescent="0.3">
      <c r="J10715" s="137">
        <v>77</v>
      </c>
      <c r="K10715" s="137">
        <v>17.39</v>
      </c>
      <c r="L10715" s="137">
        <v>59.61</v>
      </c>
      <c r="M10715" s="137">
        <v>0</v>
      </c>
    </row>
    <row r="10716" spans="10:13" ht="14.4" hidden="1" x14ac:dyDescent="0.3">
      <c r="J10716" s="137">
        <v>19342.5</v>
      </c>
      <c r="K10716" s="137">
        <v>18421.43</v>
      </c>
      <c r="L10716" s="137">
        <v>0</v>
      </c>
      <c r="M10716" s="137">
        <v>921.07</v>
      </c>
    </row>
    <row r="10717" spans="10:13" ht="14.4" hidden="1" x14ac:dyDescent="0.3">
      <c r="J10717" s="137">
        <v>14105.62</v>
      </c>
      <c r="K10717" s="137">
        <v>11375.5</v>
      </c>
      <c r="L10717" s="137">
        <v>0</v>
      </c>
      <c r="M10717" s="137">
        <v>2730.12</v>
      </c>
    </row>
    <row r="10718" spans="10:13" ht="14.4" hidden="1" x14ac:dyDescent="0.3">
      <c r="J10718" s="137">
        <v>357.44</v>
      </c>
      <c r="K10718" s="137">
        <v>357.44</v>
      </c>
      <c r="L10718" s="137">
        <v>0</v>
      </c>
      <c r="M10718" s="137">
        <v>0</v>
      </c>
    </row>
    <row r="10719" spans="10:13" ht="14.4" hidden="1" x14ac:dyDescent="0.3">
      <c r="J10719" s="137">
        <v>1843</v>
      </c>
      <c r="K10719" s="137">
        <v>668</v>
      </c>
      <c r="L10719" s="137">
        <v>1175</v>
      </c>
      <c r="M10719" s="137">
        <v>0</v>
      </c>
    </row>
    <row r="10720" spans="10:13" ht="14.4" hidden="1" x14ac:dyDescent="0.3">
      <c r="J10720" s="137">
        <v>3075</v>
      </c>
      <c r="K10720" s="137">
        <v>3075</v>
      </c>
      <c r="L10720" s="137">
        <v>0</v>
      </c>
      <c r="M10720" s="137">
        <v>0</v>
      </c>
    </row>
    <row r="10721" spans="10:13" ht="14.4" hidden="1" x14ac:dyDescent="0.3">
      <c r="J10721" s="137">
        <v>5510.4</v>
      </c>
      <c r="K10721" s="137">
        <v>4592</v>
      </c>
      <c r="L10721" s="137">
        <v>0</v>
      </c>
      <c r="M10721" s="137">
        <v>918.4</v>
      </c>
    </row>
    <row r="10722" spans="10:13" ht="14.4" hidden="1" x14ac:dyDescent="0.3">
      <c r="J10722" s="137">
        <v>18868.5</v>
      </c>
      <c r="K10722" s="137">
        <v>13570</v>
      </c>
      <c r="L10722" s="137">
        <v>4400</v>
      </c>
      <c r="M10722" s="137">
        <v>898.5</v>
      </c>
    </row>
    <row r="10723" spans="10:13" ht="14.4" hidden="1" x14ac:dyDescent="0.3">
      <c r="J10723" s="137">
        <v>1800</v>
      </c>
      <c r="K10723" s="137">
        <v>1500</v>
      </c>
      <c r="L10723" s="137">
        <v>0</v>
      </c>
      <c r="M10723" s="137">
        <v>300</v>
      </c>
    </row>
    <row r="10724" spans="10:13" ht="14.4" hidden="1" x14ac:dyDescent="0.3">
      <c r="J10724" s="137">
        <v>1650</v>
      </c>
      <c r="K10724" s="137">
        <v>1500</v>
      </c>
      <c r="L10724" s="137">
        <v>0</v>
      </c>
      <c r="M10724" s="137">
        <v>150</v>
      </c>
    </row>
    <row r="10725" spans="10:13" ht="14.4" hidden="1" x14ac:dyDescent="0.3">
      <c r="J10725" s="137">
        <v>21905.5</v>
      </c>
      <c r="K10725" s="137">
        <v>19905.5</v>
      </c>
      <c r="L10725" s="137">
        <v>2000</v>
      </c>
      <c r="M10725" s="137">
        <v>0</v>
      </c>
    </row>
    <row r="10726" spans="10:13" ht="14.4" hidden="1" x14ac:dyDescent="0.3">
      <c r="J10726" s="137">
        <v>14</v>
      </c>
      <c r="K10726" s="137">
        <v>14</v>
      </c>
      <c r="L10726" s="137">
        <v>0</v>
      </c>
      <c r="M10726" s="137">
        <v>0</v>
      </c>
    </row>
    <row r="10727" spans="10:13" ht="14.4" hidden="1" x14ac:dyDescent="0.3">
      <c r="J10727" s="137">
        <v>228</v>
      </c>
      <c r="K10727" s="137">
        <v>228</v>
      </c>
      <c r="L10727" s="137">
        <v>0</v>
      </c>
      <c r="M10727" s="137">
        <v>0</v>
      </c>
    </row>
    <row r="10728" spans="10:13" ht="14.4" hidden="1" x14ac:dyDescent="0.3">
      <c r="J10728" s="137">
        <v>1453.5</v>
      </c>
      <c r="K10728" s="137">
        <v>1453.5</v>
      </c>
      <c r="L10728" s="137">
        <v>0</v>
      </c>
      <c r="M10728" s="137">
        <v>0</v>
      </c>
    </row>
    <row r="10729" spans="10:13" ht="14.4" hidden="1" x14ac:dyDescent="0.3">
      <c r="J10729" s="137">
        <v>321.75</v>
      </c>
      <c r="K10729" s="137">
        <v>321.75</v>
      </c>
      <c r="L10729" s="137">
        <v>0</v>
      </c>
      <c r="M10729" s="137">
        <v>0</v>
      </c>
    </row>
    <row r="10730" spans="10:13" ht="14.4" hidden="1" x14ac:dyDescent="0.3">
      <c r="J10730" s="137">
        <v>947.43</v>
      </c>
      <c r="K10730" s="137">
        <v>936</v>
      </c>
      <c r="L10730" s="137">
        <v>11.43</v>
      </c>
      <c r="M10730" s="137">
        <v>0</v>
      </c>
    </row>
    <row r="10731" spans="10:13" ht="14.4" hidden="1" x14ac:dyDescent="0.3">
      <c r="J10731" s="137">
        <v>2000</v>
      </c>
      <c r="K10731" s="137">
        <v>2000</v>
      </c>
      <c r="L10731" s="137">
        <v>0</v>
      </c>
      <c r="M10731" s="137">
        <v>0</v>
      </c>
    </row>
    <row r="10732" spans="10:13" ht="14.4" hidden="1" x14ac:dyDescent="0.3">
      <c r="J10732" s="137">
        <v>3552</v>
      </c>
      <c r="K10732" s="137">
        <v>2960</v>
      </c>
      <c r="L10732" s="137">
        <v>0</v>
      </c>
      <c r="M10732" s="137">
        <v>592</v>
      </c>
    </row>
    <row r="10733" spans="10:13" ht="14.4" hidden="1" x14ac:dyDescent="0.3">
      <c r="J10733" s="137">
        <v>7597.5</v>
      </c>
      <c r="K10733" s="137">
        <v>7597.5</v>
      </c>
      <c r="L10733" s="137">
        <v>0</v>
      </c>
      <c r="M10733" s="137">
        <v>0</v>
      </c>
    </row>
    <row r="10734" spans="10:13" ht="14.4" hidden="1" x14ac:dyDescent="0.3">
      <c r="J10734" s="137">
        <v>3788.1</v>
      </c>
      <c r="K10734" s="137">
        <v>3165.58</v>
      </c>
      <c r="L10734" s="137">
        <v>0</v>
      </c>
      <c r="M10734" s="137">
        <v>622.52</v>
      </c>
    </row>
    <row r="10735" spans="10:13" ht="14.4" hidden="1" x14ac:dyDescent="0.3">
      <c r="J10735" s="137">
        <v>1230.25</v>
      </c>
      <c r="K10735" s="137">
        <v>1230.25</v>
      </c>
      <c r="L10735" s="137">
        <v>0</v>
      </c>
      <c r="M10735" s="137">
        <v>0</v>
      </c>
    </row>
    <row r="10736" spans="10:13" ht="14.4" hidden="1" x14ac:dyDescent="0.3">
      <c r="J10736" s="137">
        <v>1695.5</v>
      </c>
      <c r="K10736" s="137">
        <v>1695.5</v>
      </c>
      <c r="L10736" s="137">
        <v>0</v>
      </c>
      <c r="M10736" s="137">
        <v>0</v>
      </c>
    </row>
    <row r="10737" spans="10:13" ht="14.4" hidden="1" x14ac:dyDescent="0.3">
      <c r="J10737" s="137">
        <v>378.63</v>
      </c>
      <c r="K10737" s="137">
        <v>378.63</v>
      </c>
      <c r="L10737" s="137">
        <v>0</v>
      </c>
      <c r="M10737" s="137">
        <v>0</v>
      </c>
    </row>
    <row r="10738" spans="10:13" ht="14.4" hidden="1" x14ac:dyDescent="0.3">
      <c r="J10738" s="137">
        <v>2416.42</v>
      </c>
      <c r="K10738" s="137">
        <v>2416.42</v>
      </c>
      <c r="L10738" s="137">
        <v>0</v>
      </c>
      <c r="M10738" s="137">
        <v>0</v>
      </c>
    </row>
    <row r="10739" spans="10:13" ht="14.4" hidden="1" x14ac:dyDescent="0.3">
      <c r="J10739" s="137">
        <v>2329</v>
      </c>
      <c r="K10739" s="137">
        <v>2329</v>
      </c>
      <c r="L10739" s="137">
        <v>0</v>
      </c>
      <c r="M10739" s="137">
        <v>0</v>
      </c>
    </row>
    <row r="10740" spans="10:13" ht="14.4" hidden="1" x14ac:dyDescent="0.3">
      <c r="J10740" s="137">
        <v>2429.4</v>
      </c>
      <c r="K10740" s="137">
        <v>1756.5</v>
      </c>
      <c r="L10740" s="137">
        <v>0</v>
      </c>
      <c r="M10740" s="137">
        <v>672.9</v>
      </c>
    </row>
    <row r="10741" spans="10:13" ht="14.4" hidden="1" x14ac:dyDescent="0.3">
      <c r="J10741" s="137">
        <v>8106</v>
      </c>
      <c r="K10741" s="137">
        <v>5520</v>
      </c>
      <c r="L10741" s="137">
        <v>2200</v>
      </c>
      <c r="M10741" s="137">
        <v>386</v>
      </c>
    </row>
    <row r="10742" spans="10:13" ht="14.4" hidden="1" x14ac:dyDescent="0.3">
      <c r="J10742" s="137">
        <v>2419.86</v>
      </c>
      <c r="K10742" s="137">
        <v>1951.5</v>
      </c>
      <c r="L10742" s="137">
        <v>0</v>
      </c>
      <c r="M10742" s="137">
        <v>468.36</v>
      </c>
    </row>
    <row r="10743" spans="10:13" ht="14.4" hidden="1" x14ac:dyDescent="0.3">
      <c r="J10743" s="137">
        <v>1838.5</v>
      </c>
      <c r="K10743" s="137">
        <v>1838.5</v>
      </c>
      <c r="L10743" s="137">
        <v>0</v>
      </c>
      <c r="M10743" s="137">
        <v>0</v>
      </c>
    </row>
    <row r="10744" spans="10:13" ht="14.4" hidden="1" x14ac:dyDescent="0.3">
      <c r="J10744" s="137">
        <v>2217</v>
      </c>
      <c r="K10744" s="137">
        <v>2217</v>
      </c>
      <c r="L10744" s="137">
        <v>0</v>
      </c>
      <c r="M10744" s="137">
        <v>0</v>
      </c>
    </row>
    <row r="10745" spans="10:13" ht="14.4" hidden="1" x14ac:dyDescent="0.3">
      <c r="J10745" s="137">
        <v>11880</v>
      </c>
      <c r="K10745" s="137">
        <v>9900</v>
      </c>
      <c r="L10745" s="137">
        <v>0</v>
      </c>
      <c r="M10745" s="137">
        <v>1980</v>
      </c>
    </row>
    <row r="10746" spans="10:13" ht="14.4" hidden="1" x14ac:dyDescent="0.3">
      <c r="J10746" s="137">
        <v>1765.13</v>
      </c>
      <c r="K10746" s="137">
        <v>1765.13</v>
      </c>
      <c r="L10746" s="137">
        <v>0</v>
      </c>
      <c r="M10746" s="137">
        <v>0</v>
      </c>
    </row>
    <row r="10747" spans="10:13" ht="14.4" hidden="1" x14ac:dyDescent="0.3">
      <c r="J10747" s="137">
        <v>5069</v>
      </c>
      <c r="K10747" s="137">
        <v>5069</v>
      </c>
      <c r="L10747" s="137">
        <v>0</v>
      </c>
      <c r="M10747" s="137">
        <v>0</v>
      </c>
    </row>
    <row r="10748" spans="10:13" ht="14.4" hidden="1" x14ac:dyDescent="0.3">
      <c r="J10748" s="137">
        <v>938.37</v>
      </c>
      <c r="K10748" s="137">
        <v>548.38</v>
      </c>
      <c r="L10748" s="137">
        <v>389.99</v>
      </c>
      <c r="M10748" s="137">
        <v>0</v>
      </c>
    </row>
    <row r="10749" spans="10:13" ht="14.4" hidden="1" x14ac:dyDescent="0.3">
      <c r="J10749" s="137">
        <v>1500</v>
      </c>
      <c r="K10749" s="137">
        <v>0</v>
      </c>
      <c r="L10749" s="137">
        <v>0</v>
      </c>
      <c r="M10749" s="137">
        <v>0</v>
      </c>
    </row>
    <row r="10750" spans="10:13" ht="14.4" hidden="1" x14ac:dyDescent="0.3">
      <c r="J10750" s="137">
        <v>3200</v>
      </c>
      <c r="K10750" s="137">
        <v>3200</v>
      </c>
      <c r="L10750" s="137">
        <v>0</v>
      </c>
      <c r="M10750" s="137">
        <v>0</v>
      </c>
    </row>
    <row r="10751" spans="10:13" ht="14.4" hidden="1" x14ac:dyDescent="0.3">
      <c r="J10751" s="137">
        <v>3200</v>
      </c>
      <c r="K10751" s="137">
        <v>2950</v>
      </c>
      <c r="L10751" s="137">
        <v>250</v>
      </c>
      <c r="M10751" s="137">
        <v>0</v>
      </c>
    </row>
    <row r="10752" spans="10:13" ht="14.4" hidden="1" x14ac:dyDescent="0.3">
      <c r="J10752" s="137">
        <v>13191.81</v>
      </c>
      <c r="K10752" s="137">
        <v>13191.81</v>
      </c>
      <c r="L10752" s="137">
        <v>0</v>
      </c>
      <c r="M10752" s="137">
        <v>0</v>
      </c>
    </row>
    <row r="10753" spans="10:13" ht="14.4" hidden="1" x14ac:dyDescent="0.3">
      <c r="J10753" s="137">
        <v>1140</v>
      </c>
      <c r="K10753" s="137">
        <v>1140</v>
      </c>
      <c r="L10753" s="137">
        <v>0</v>
      </c>
      <c r="M10753" s="137">
        <v>0</v>
      </c>
    </row>
    <row r="10754" spans="10:13" ht="14.4" hidden="1" x14ac:dyDescent="0.3">
      <c r="J10754" s="137">
        <v>6463.35</v>
      </c>
      <c r="K10754" s="137">
        <v>6463.35</v>
      </c>
      <c r="L10754" s="137">
        <v>0</v>
      </c>
      <c r="M10754" s="137">
        <v>0</v>
      </c>
    </row>
    <row r="10755" spans="10:13" ht="14.4" hidden="1" x14ac:dyDescent="0.3">
      <c r="J10755" s="137">
        <v>102.55</v>
      </c>
      <c r="K10755" s="137">
        <v>102.55</v>
      </c>
      <c r="L10755" s="137">
        <v>0</v>
      </c>
      <c r="M10755" s="137">
        <v>0</v>
      </c>
    </row>
    <row r="10756" spans="10:13" ht="14.4" hidden="1" x14ac:dyDescent="0.3">
      <c r="J10756" s="137">
        <v>8929.24</v>
      </c>
      <c r="K10756" s="137">
        <v>7324</v>
      </c>
      <c r="L10756" s="137">
        <v>117.03</v>
      </c>
      <c r="M10756" s="137">
        <v>1488.21</v>
      </c>
    </row>
    <row r="10757" spans="10:13" ht="14.4" hidden="1" x14ac:dyDescent="0.3">
      <c r="J10757" s="137">
        <v>539937.66</v>
      </c>
      <c r="K10757" s="137">
        <v>536130</v>
      </c>
      <c r="L10757" s="137">
        <v>3807.66</v>
      </c>
      <c r="M10757" s="137">
        <v>0</v>
      </c>
    </row>
    <row r="10758" spans="10:13" ht="14.4" hidden="1" x14ac:dyDescent="0.3">
      <c r="J10758" s="137">
        <v>6000</v>
      </c>
      <c r="K10758" s="137">
        <v>6000</v>
      </c>
      <c r="L10758" s="137">
        <v>0</v>
      </c>
      <c r="M10758" s="137">
        <v>0</v>
      </c>
    </row>
    <row r="10759" spans="10:13" ht="14.4" hidden="1" x14ac:dyDescent="0.3">
      <c r="J10759" s="137">
        <v>13326.69</v>
      </c>
      <c r="K10759" s="137">
        <v>10747.33</v>
      </c>
      <c r="L10759" s="137">
        <v>0</v>
      </c>
      <c r="M10759" s="137">
        <v>2579.36</v>
      </c>
    </row>
    <row r="10760" spans="10:13" ht="14.4" hidden="1" x14ac:dyDescent="0.3">
      <c r="J10760" s="137">
        <v>9778.75</v>
      </c>
      <c r="K10760" s="137">
        <v>9778.75</v>
      </c>
      <c r="L10760" s="137">
        <v>0</v>
      </c>
      <c r="M10760" s="137">
        <v>0</v>
      </c>
    </row>
    <row r="10761" spans="10:13" ht="14.4" hidden="1" x14ac:dyDescent="0.3">
      <c r="J10761" s="137">
        <v>1183</v>
      </c>
      <c r="K10761" s="137">
        <v>1183</v>
      </c>
      <c r="L10761" s="137">
        <v>0</v>
      </c>
      <c r="M10761" s="137">
        <v>0</v>
      </c>
    </row>
    <row r="10762" spans="10:13" ht="14.4" hidden="1" x14ac:dyDescent="0.3">
      <c r="J10762" s="137">
        <v>680</v>
      </c>
      <c r="K10762" s="137">
        <v>635.51</v>
      </c>
      <c r="L10762" s="137">
        <v>0</v>
      </c>
      <c r="M10762" s="137">
        <v>44.49</v>
      </c>
    </row>
    <row r="10763" spans="10:13" ht="14.4" hidden="1" x14ac:dyDescent="0.3">
      <c r="J10763" s="137">
        <v>12000</v>
      </c>
      <c r="K10763" s="137">
        <v>12000</v>
      </c>
      <c r="L10763" s="137">
        <v>0</v>
      </c>
      <c r="M10763" s="137">
        <v>0</v>
      </c>
    </row>
    <row r="10764" spans="10:13" ht="14.4" hidden="1" x14ac:dyDescent="0.3">
      <c r="J10764" s="137">
        <v>1035.0899999999999</v>
      </c>
      <c r="K10764" s="137">
        <v>829.54</v>
      </c>
      <c r="L10764" s="137">
        <v>0</v>
      </c>
      <c r="M10764" s="137">
        <v>0</v>
      </c>
    </row>
    <row r="10765" spans="10:13" ht="14.4" hidden="1" x14ac:dyDescent="0.3">
      <c r="J10765" s="137">
        <v>12000</v>
      </c>
      <c r="K10765" s="137">
        <v>12000</v>
      </c>
      <c r="L10765" s="137">
        <v>0</v>
      </c>
      <c r="M10765" s="137">
        <v>0</v>
      </c>
    </row>
    <row r="10766" spans="10:13" ht="14.4" hidden="1" x14ac:dyDescent="0.3">
      <c r="J10766" s="137">
        <v>12000</v>
      </c>
      <c r="K10766" s="137">
        <v>12000</v>
      </c>
      <c r="L10766" s="137">
        <v>0</v>
      </c>
      <c r="M10766" s="137">
        <v>0</v>
      </c>
    </row>
    <row r="10767" spans="10:13" ht="14.4" hidden="1" x14ac:dyDescent="0.3">
      <c r="J10767" s="137">
        <v>12000</v>
      </c>
      <c r="K10767" s="137">
        <v>12000</v>
      </c>
      <c r="L10767" s="137">
        <v>0</v>
      </c>
      <c r="M10767" s="137">
        <v>0</v>
      </c>
    </row>
    <row r="10768" spans="10:13" ht="14.4" hidden="1" x14ac:dyDescent="0.3">
      <c r="J10768" s="137">
        <v>500</v>
      </c>
      <c r="K10768" s="137">
        <v>500</v>
      </c>
      <c r="L10768" s="137">
        <v>0</v>
      </c>
      <c r="M10768" s="137">
        <v>0</v>
      </c>
    </row>
    <row r="10769" spans="10:13" ht="14.4" hidden="1" x14ac:dyDescent="0.3">
      <c r="J10769" s="137">
        <v>29473.5</v>
      </c>
      <c r="K10769" s="137">
        <v>16830</v>
      </c>
      <c r="L10769" s="137">
        <v>11240</v>
      </c>
      <c r="M10769" s="137">
        <v>1403.5</v>
      </c>
    </row>
    <row r="10770" spans="10:13" ht="14.4" hidden="1" x14ac:dyDescent="0.3">
      <c r="J10770" s="137">
        <v>1308.21</v>
      </c>
      <c r="K10770" s="137">
        <v>1016.4</v>
      </c>
      <c r="L10770" s="137">
        <v>291.81</v>
      </c>
      <c r="M10770" s="137">
        <v>0</v>
      </c>
    </row>
    <row r="10771" spans="10:13" ht="14.4" hidden="1" x14ac:dyDescent="0.3">
      <c r="J10771" s="137">
        <v>5203.5</v>
      </c>
      <c r="K10771" s="137">
        <v>4730.45</v>
      </c>
      <c r="L10771" s="137">
        <v>0</v>
      </c>
      <c r="M10771" s="137">
        <v>473.05</v>
      </c>
    </row>
    <row r="10772" spans="10:13" ht="14.4" hidden="1" x14ac:dyDescent="0.3">
      <c r="J10772" s="137">
        <v>2700</v>
      </c>
      <c r="K10772" s="137">
        <v>2250</v>
      </c>
      <c r="L10772" s="137">
        <v>0</v>
      </c>
      <c r="M10772" s="137">
        <v>450</v>
      </c>
    </row>
    <row r="10773" spans="10:13" ht="14.4" hidden="1" x14ac:dyDescent="0.3">
      <c r="J10773" s="137">
        <v>148.41</v>
      </c>
      <c r="K10773" s="137">
        <v>148.41</v>
      </c>
      <c r="L10773" s="137">
        <v>0</v>
      </c>
      <c r="M10773" s="137">
        <v>0</v>
      </c>
    </row>
    <row r="10774" spans="10:13" ht="14.4" hidden="1" x14ac:dyDescent="0.3">
      <c r="J10774" s="137">
        <v>9629.5</v>
      </c>
      <c r="K10774" s="137">
        <v>9608.5</v>
      </c>
      <c r="L10774" s="137">
        <v>21</v>
      </c>
      <c r="M10774" s="137">
        <v>0</v>
      </c>
    </row>
    <row r="10775" spans="10:13" ht="14.4" hidden="1" x14ac:dyDescent="0.3">
      <c r="J10775" s="137">
        <v>7686.35</v>
      </c>
      <c r="K10775" s="137">
        <v>6198.67</v>
      </c>
      <c r="L10775" s="137">
        <v>0</v>
      </c>
      <c r="M10775" s="137">
        <v>1487.68</v>
      </c>
    </row>
    <row r="10776" spans="10:13" ht="14.4" hidden="1" x14ac:dyDescent="0.3">
      <c r="J10776" s="137">
        <v>453.42</v>
      </c>
      <c r="K10776" s="137">
        <v>453.42</v>
      </c>
      <c r="L10776" s="137">
        <v>0</v>
      </c>
      <c r="M10776" s="137">
        <v>0</v>
      </c>
    </row>
    <row r="10777" spans="10:13" ht="14.4" hidden="1" x14ac:dyDescent="0.3">
      <c r="J10777" s="137">
        <v>216.27</v>
      </c>
      <c r="K10777" s="137">
        <v>216.27</v>
      </c>
      <c r="L10777" s="137">
        <v>0</v>
      </c>
      <c r="M10777" s="137">
        <v>0</v>
      </c>
    </row>
    <row r="10778" spans="10:13" ht="14.4" hidden="1" x14ac:dyDescent="0.3">
      <c r="J10778" s="137">
        <v>1239.8</v>
      </c>
      <c r="K10778" s="137">
        <v>1239.8</v>
      </c>
      <c r="L10778" s="137">
        <v>0</v>
      </c>
      <c r="M10778" s="137">
        <v>0</v>
      </c>
    </row>
    <row r="10779" spans="10:13" ht="14.4" hidden="1" x14ac:dyDescent="0.3">
      <c r="J10779" s="137">
        <v>9332</v>
      </c>
      <c r="K10779" s="137">
        <v>9332</v>
      </c>
      <c r="L10779" s="137">
        <v>0</v>
      </c>
      <c r="M10779" s="137">
        <v>0</v>
      </c>
    </row>
    <row r="10780" spans="10:13" ht="14.4" hidden="1" x14ac:dyDescent="0.3">
      <c r="J10780" s="137">
        <v>992</v>
      </c>
      <c r="K10780" s="137">
        <v>992</v>
      </c>
      <c r="L10780" s="137">
        <v>0</v>
      </c>
      <c r="M10780" s="137">
        <v>0</v>
      </c>
    </row>
    <row r="10781" spans="10:13" ht="14.4" hidden="1" x14ac:dyDescent="0.3">
      <c r="J10781" s="137">
        <v>266</v>
      </c>
      <c r="K10781" s="137">
        <v>266</v>
      </c>
      <c r="L10781" s="137">
        <v>0</v>
      </c>
      <c r="M10781" s="137">
        <v>0</v>
      </c>
    </row>
    <row r="10782" spans="10:13" ht="14.4" hidden="1" x14ac:dyDescent="0.3">
      <c r="J10782" s="137">
        <v>731.5</v>
      </c>
      <c r="K10782" s="137">
        <v>731.5</v>
      </c>
      <c r="L10782" s="137">
        <v>0</v>
      </c>
      <c r="M10782" s="137">
        <v>0</v>
      </c>
    </row>
    <row r="10783" spans="10:13" ht="14.4" hidden="1" x14ac:dyDescent="0.3">
      <c r="J10783" s="137">
        <v>11266</v>
      </c>
      <c r="K10783" s="137">
        <v>11266</v>
      </c>
      <c r="L10783" s="137">
        <v>0</v>
      </c>
      <c r="M10783" s="137">
        <v>0</v>
      </c>
    </row>
    <row r="10784" spans="10:13" ht="14.4" hidden="1" x14ac:dyDescent="0.3">
      <c r="J10784" s="137">
        <v>421.85</v>
      </c>
      <c r="K10784" s="137">
        <v>421.85</v>
      </c>
      <c r="L10784" s="137">
        <v>0</v>
      </c>
      <c r="M10784" s="137">
        <v>0</v>
      </c>
    </row>
    <row r="10785" spans="10:13" ht="14.4" hidden="1" x14ac:dyDescent="0.3">
      <c r="J10785" s="137">
        <v>1200</v>
      </c>
      <c r="K10785" s="137">
        <v>1000</v>
      </c>
      <c r="L10785" s="137">
        <v>0</v>
      </c>
      <c r="M10785" s="137">
        <v>200</v>
      </c>
    </row>
    <row r="10786" spans="10:13" ht="14.4" hidden="1" x14ac:dyDescent="0.3">
      <c r="J10786" s="137">
        <v>2200</v>
      </c>
      <c r="K10786" s="137">
        <v>2200</v>
      </c>
      <c r="L10786" s="137">
        <v>0</v>
      </c>
      <c r="M10786" s="137">
        <v>0</v>
      </c>
    </row>
    <row r="10787" spans="10:13" ht="14.4" hidden="1" x14ac:dyDescent="0.3">
      <c r="J10787" s="137">
        <v>585.5</v>
      </c>
      <c r="K10787" s="137">
        <v>585.5</v>
      </c>
      <c r="L10787" s="137">
        <v>0</v>
      </c>
      <c r="M10787" s="137">
        <v>0</v>
      </c>
    </row>
    <row r="10788" spans="10:13" ht="14.4" hidden="1" x14ac:dyDescent="0.3">
      <c r="J10788" s="137">
        <v>1247.5</v>
      </c>
      <c r="K10788" s="137">
        <v>1247.5</v>
      </c>
      <c r="L10788" s="137">
        <v>0</v>
      </c>
      <c r="M10788" s="137">
        <v>0</v>
      </c>
    </row>
    <row r="10789" spans="10:13" ht="14.4" hidden="1" x14ac:dyDescent="0.3">
      <c r="J10789" s="137">
        <v>574.20000000000005</v>
      </c>
      <c r="K10789" s="137">
        <v>574.20000000000005</v>
      </c>
      <c r="L10789" s="137">
        <v>0</v>
      </c>
      <c r="M10789" s="137">
        <v>0</v>
      </c>
    </row>
    <row r="10790" spans="10:13" ht="14.4" hidden="1" x14ac:dyDescent="0.3">
      <c r="J10790" s="137">
        <v>3045</v>
      </c>
      <c r="K10790" s="137">
        <v>3000</v>
      </c>
      <c r="L10790" s="137">
        <v>45</v>
      </c>
      <c r="M10790" s="137">
        <v>0</v>
      </c>
    </row>
    <row r="10791" spans="10:13" ht="14.4" hidden="1" x14ac:dyDescent="0.3">
      <c r="J10791" s="137">
        <v>1022.95</v>
      </c>
      <c r="K10791" s="137">
        <v>1022.95</v>
      </c>
      <c r="L10791" s="137">
        <v>0</v>
      </c>
      <c r="M10791" s="137">
        <v>0</v>
      </c>
    </row>
    <row r="10792" spans="10:13" ht="14.4" hidden="1" x14ac:dyDescent="0.3">
      <c r="J10792" s="137">
        <v>2666.01</v>
      </c>
      <c r="K10792" s="137">
        <v>780</v>
      </c>
      <c r="L10792" s="137">
        <v>1821.06</v>
      </c>
      <c r="M10792" s="137">
        <v>64.95</v>
      </c>
    </row>
    <row r="10793" spans="10:13" ht="14.4" hidden="1" x14ac:dyDescent="0.3">
      <c r="J10793" s="137">
        <v>6500</v>
      </c>
      <c r="K10793" s="137">
        <v>6500</v>
      </c>
      <c r="L10793" s="137">
        <v>0</v>
      </c>
      <c r="M10793" s="137">
        <v>0</v>
      </c>
    </row>
    <row r="10794" spans="10:13" ht="14.4" hidden="1" x14ac:dyDescent="0.3">
      <c r="J10794" s="137">
        <v>420</v>
      </c>
      <c r="K10794" s="137">
        <v>0</v>
      </c>
      <c r="L10794" s="137">
        <v>400</v>
      </c>
      <c r="M10794" s="137">
        <v>20</v>
      </c>
    </row>
    <row r="10795" spans="10:13" ht="14.4" hidden="1" x14ac:dyDescent="0.3">
      <c r="J10795" s="137">
        <v>88139.199999999997</v>
      </c>
      <c r="K10795" s="137">
        <v>6055.2</v>
      </c>
      <c r="L10795" s="137">
        <v>82084</v>
      </c>
      <c r="M10795" s="137">
        <v>0</v>
      </c>
    </row>
    <row r="10796" spans="10:13" ht="14.4" hidden="1" x14ac:dyDescent="0.3">
      <c r="J10796" s="137">
        <v>36403</v>
      </c>
      <c r="K10796" s="137">
        <v>36360</v>
      </c>
      <c r="L10796" s="137">
        <v>43</v>
      </c>
      <c r="M10796" s="137">
        <v>0</v>
      </c>
    </row>
    <row r="10797" spans="10:13" ht="14.4" hidden="1" x14ac:dyDescent="0.3">
      <c r="J10797" s="137">
        <v>4200</v>
      </c>
      <c r="K10797" s="137">
        <v>3500</v>
      </c>
      <c r="L10797" s="137">
        <v>0</v>
      </c>
      <c r="M10797" s="137">
        <v>700</v>
      </c>
    </row>
    <row r="10798" spans="10:13" ht="14.4" hidden="1" x14ac:dyDescent="0.3">
      <c r="J10798" s="137">
        <v>304</v>
      </c>
      <c r="K10798" s="137">
        <v>304</v>
      </c>
      <c r="L10798" s="137">
        <v>0</v>
      </c>
      <c r="M10798" s="137">
        <v>0</v>
      </c>
    </row>
    <row r="10799" spans="10:13" ht="14.4" hidden="1" x14ac:dyDescent="0.3">
      <c r="J10799" s="137">
        <v>196</v>
      </c>
      <c r="K10799" s="137">
        <v>196</v>
      </c>
      <c r="L10799" s="137">
        <v>0</v>
      </c>
      <c r="M10799" s="137">
        <v>0</v>
      </c>
    </row>
    <row r="10800" spans="10:13" ht="14.4" hidden="1" x14ac:dyDescent="0.3">
      <c r="J10800" s="137">
        <v>22.4</v>
      </c>
      <c r="K10800" s="137">
        <v>0</v>
      </c>
      <c r="L10800" s="137">
        <v>22.4</v>
      </c>
      <c r="M10800" s="137">
        <v>0</v>
      </c>
    </row>
    <row r="10801" spans="10:13" ht="14.4" hidden="1" x14ac:dyDescent="0.3">
      <c r="J10801" s="137">
        <v>8750</v>
      </c>
      <c r="K10801" s="137">
        <v>8750</v>
      </c>
      <c r="L10801" s="137">
        <v>0</v>
      </c>
      <c r="M10801" s="137">
        <v>0</v>
      </c>
    </row>
    <row r="10802" spans="10:13" ht="14.4" hidden="1" x14ac:dyDescent="0.3">
      <c r="J10802" s="137">
        <v>1647.8</v>
      </c>
      <c r="K10802" s="137">
        <v>0</v>
      </c>
      <c r="L10802" s="137">
        <v>1540</v>
      </c>
      <c r="M10802" s="137">
        <v>107.8</v>
      </c>
    </row>
    <row r="10803" spans="10:13" ht="14.4" hidden="1" x14ac:dyDescent="0.3">
      <c r="J10803" s="137">
        <v>97073.9</v>
      </c>
      <c r="K10803" s="137">
        <v>96788</v>
      </c>
      <c r="L10803" s="137">
        <v>285.89999999999998</v>
      </c>
      <c r="M10803" s="137">
        <v>0</v>
      </c>
    </row>
    <row r="10804" spans="10:13" ht="14.4" hidden="1" x14ac:dyDescent="0.3">
      <c r="J10804" s="137">
        <v>1816</v>
      </c>
      <c r="K10804" s="137">
        <v>1066</v>
      </c>
      <c r="L10804" s="137">
        <v>750</v>
      </c>
      <c r="M10804" s="137">
        <v>0</v>
      </c>
    </row>
    <row r="10805" spans="10:13" ht="14.4" hidden="1" x14ac:dyDescent="0.3">
      <c r="J10805" s="137">
        <v>4037.5</v>
      </c>
      <c r="K10805" s="137">
        <v>4037.5</v>
      </c>
      <c r="L10805" s="137">
        <v>0</v>
      </c>
      <c r="M10805" s="137">
        <v>0</v>
      </c>
    </row>
    <row r="10806" spans="10:13" ht="14.4" hidden="1" x14ac:dyDescent="0.3">
      <c r="J10806" s="137">
        <v>1500</v>
      </c>
      <c r="K10806" s="137">
        <v>0</v>
      </c>
      <c r="L10806" s="137">
        <v>0</v>
      </c>
      <c r="M10806" s="137">
        <v>0</v>
      </c>
    </row>
    <row r="10807" spans="10:13" ht="14.4" hidden="1" x14ac:dyDescent="0.3">
      <c r="J10807" s="137">
        <v>729.21</v>
      </c>
      <c r="K10807" s="137">
        <v>729.21</v>
      </c>
      <c r="L10807" s="137">
        <v>0</v>
      </c>
      <c r="M10807" s="137">
        <v>0</v>
      </c>
    </row>
    <row r="10808" spans="10:13" ht="14.4" hidden="1" x14ac:dyDescent="0.3">
      <c r="J10808" s="137">
        <v>6027.5</v>
      </c>
      <c r="K10808" s="137">
        <v>5927.5</v>
      </c>
      <c r="L10808" s="137">
        <v>100</v>
      </c>
      <c r="M10808" s="137">
        <v>0</v>
      </c>
    </row>
    <row r="10809" spans="10:13" ht="14.4" hidden="1" x14ac:dyDescent="0.3">
      <c r="J10809" s="137">
        <v>9427.9699999999993</v>
      </c>
      <c r="K10809" s="137">
        <v>9427.9699999999993</v>
      </c>
      <c r="L10809" s="137">
        <v>0</v>
      </c>
      <c r="M10809" s="137">
        <v>0</v>
      </c>
    </row>
    <row r="10810" spans="10:13" ht="14.4" hidden="1" x14ac:dyDescent="0.3">
      <c r="J10810" s="137">
        <v>1520</v>
      </c>
      <c r="K10810" s="137">
        <v>1520</v>
      </c>
      <c r="L10810" s="137">
        <v>0</v>
      </c>
      <c r="M10810" s="137">
        <v>0</v>
      </c>
    </row>
    <row r="10811" spans="10:13" ht="14.4" hidden="1" x14ac:dyDescent="0.3">
      <c r="J10811" s="137">
        <v>3502.81</v>
      </c>
      <c r="K10811" s="137">
        <v>3500</v>
      </c>
      <c r="L10811" s="137">
        <v>2.81</v>
      </c>
      <c r="M10811" s="137">
        <v>0</v>
      </c>
    </row>
    <row r="10812" spans="10:13" ht="14.4" hidden="1" x14ac:dyDescent="0.3">
      <c r="J10812" s="137">
        <v>535</v>
      </c>
      <c r="K10812" s="137">
        <v>535</v>
      </c>
      <c r="L10812" s="137">
        <v>0</v>
      </c>
      <c r="M10812" s="137">
        <v>0</v>
      </c>
    </row>
    <row r="10813" spans="10:13" ht="14.4" hidden="1" x14ac:dyDescent="0.3">
      <c r="J10813" s="137">
        <v>893.62</v>
      </c>
      <c r="K10813" s="137">
        <v>816.1</v>
      </c>
      <c r="L10813" s="137">
        <v>77.52</v>
      </c>
      <c r="M10813" s="137">
        <v>0</v>
      </c>
    </row>
    <row r="10814" spans="10:13" ht="14.4" hidden="1" x14ac:dyDescent="0.3">
      <c r="J10814" s="137">
        <v>167.4</v>
      </c>
      <c r="K10814" s="137">
        <v>167.4</v>
      </c>
      <c r="L10814" s="137">
        <v>0</v>
      </c>
      <c r="M10814" s="137">
        <v>0</v>
      </c>
    </row>
    <row r="10815" spans="10:13" ht="14.4" hidden="1" x14ac:dyDescent="0.3">
      <c r="J10815" s="137">
        <v>283.10000000000002</v>
      </c>
      <c r="K10815" s="137">
        <v>283.10000000000002</v>
      </c>
      <c r="L10815" s="137">
        <v>0</v>
      </c>
      <c r="M10815" s="137">
        <v>0</v>
      </c>
    </row>
    <row r="10816" spans="10:13" ht="14.4" hidden="1" x14ac:dyDescent="0.3">
      <c r="J10816" s="137">
        <v>99.84</v>
      </c>
      <c r="K10816" s="137">
        <v>99.84</v>
      </c>
      <c r="L10816" s="137">
        <v>0</v>
      </c>
      <c r="M10816" s="137">
        <v>0</v>
      </c>
    </row>
    <row r="10817" spans="10:13" ht="14.4" hidden="1" x14ac:dyDescent="0.3">
      <c r="J10817" s="137">
        <v>718.87</v>
      </c>
      <c r="K10817" s="137">
        <v>540.54999999999995</v>
      </c>
      <c r="L10817" s="137">
        <v>58.51</v>
      </c>
      <c r="M10817" s="137">
        <v>119.81</v>
      </c>
    </row>
    <row r="10818" spans="10:13" ht="14.4" hidden="1" x14ac:dyDescent="0.3">
      <c r="J10818" s="137">
        <v>15656.9</v>
      </c>
      <c r="K10818" s="137">
        <v>15498</v>
      </c>
      <c r="L10818" s="137">
        <v>158.9</v>
      </c>
      <c r="M10818" s="137">
        <v>0</v>
      </c>
    </row>
    <row r="10819" spans="10:13" ht="14.4" hidden="1" x14ac:dyDescent="0.3">
      <c r="J10819" s="137">
        <v>294.39</v>
      </c>
      <c r="K10819" s="137">
        <v>161.86000000000001</v>
      </c>
      <c r="L10819" s="137">
        <v>132.53</v>
      </c>
      <c r="M10819" s="137">
        <v>0</v>
      </c>
    </row>
    <row r="10820" spans="10:13" ht="14.4" hidden="1" x14ac:dyDescent="0.3">
      <c r="J10820" s="137">
        <v>4850</v>
      </c>
      <c r="K10820" s="137">
        <v>4850</v>
      </c>
      <c r="L10820" s="137">
        <v>0</v>
      </c>
      <c r="M10820" s="137">
        <v>0</v>
      </c>
    </row>
    <row r="10821" spans="10:13" ht="14.4" hidden="1" x14ac:dyDescent="0.3">
      <c r="J10821" s="137">
        <v>161.47999999999999</v>
      </c>
      <c r="K10821" s="137">
        <v>161.47999999999999</v>
      </c>
      <c r="L10821" s="137">
        <v>0</v>
      </c>
      <c r="M10821" s="137">
        <v>0</v>
      </c>
    </row>
    <row r="10822" spans="10:13" ht="14.4" hidden="1" x14ac:dyDescent="0.3">
      <c r="J10822" s="137">
        <v>3247.2</v>
      </c>
      <c r="K10822" s="137">
        <v>2706</v>
      </c>
      <c r="L10822" s="137">
        <v>0</v>
      </c>
      <c r="M10822" s="137">
        <v>541.20000000000005</v>
      </c>
    </row>
    <row r="10823" spans="10:13" ht="14.4" hidden="1" x14ac:dyDescent="0.3">
      <c r="J10823" s="137">
        <v>641.16</v>
      </c>
      <c r="K10823" s="137">
        <v>641.16</v>
      </c>
      <c r="L10823" s="137">
        <v>0</v>
      </c>
      <c r="M10823" s="137">
        <v>0</v>
      </c>
    </row>
    <row r="10824" spans="10:13" ht="14.4" hidden="1" x14ac:dyDescent="0.3">
      <c r="J10824" s="137">
        <v>664.95</v>
      </c>
      <c r="K10824" s="137">
        <v>664.95</v>
      </c>
      <c r="L10824" s="137">
        <v>0</v>
      </c>
      <c r="M10824" s="137">
        <v>0</v>
      </c>
    </row>
    <row r="10825" spans="10:13" ht="14.4" hidden="1" x14ac:dyDescent="0.3">
      <c r="J10825" s="137">
        <v>360.22</v>
      </c>
      <c r="K10825" s="137">
        <v>360.22</v>
      </c>
      <c r="L10825" s="137">
        <v>0</v>
      </c>
      <c r="M10825" s="137">
        <v>0</v>
      </c>
    </row>
    <row r="10826" spans="10:13" ht="14.4" hidden="1" x14ac:dyDescent="0.3">
      <c r="J10826" s="137">
        <v>912.6</v>
      </c>
      <c r="K10826" s="137">
        <v>910.79</v>
      </c>
      <c r="L10826" s="137">
        <v>1.81</v>
      </c>
      <c r="M10826" s="137">
        <v>0</v>
      </c>
    </row>
    <row r="10827" spans="10:13" ht="14.4" hidden="1" x14ac:dyDescent="0.3">
      <c r="J10827" s="137">
        <v>196.92</v>
      </c>
      <c r="K10827" s="137">
        <v>64.319999999999993</v>
      </c>
      <c r="L10827" s="137">
        <v>132.6</v>
      </c>
      <c r="M10827" s="137">
        <v>0</v>
      </c>
    </row>
    <row r="10828" spans="10:13" ht="14.4" hidden="1" x14ac:dyDescent="0.3">
      <c r="J10828" s="137">
        <v>50.46</v>
      </c>
      <c r="K10828" s="137">
        <v>50.46</v>
      </c>
      <c r="L10828" s="137">
        <v>0</v>
      </c>
      <c r="M10828" s="137">
        <v>0</v>
      </c>
    </row>
    <row r="10829" spans="10:13" ht="14.4" hidden="1" x14ac:dyDescent="0.3">
      <c r="J10829" s="137">
        <v>18651.93</v>
      </c>
      <c r="K10829" s="137">
        <v>18651.93</v>
      </c>
      <c r="L10829" s="137">
        <v>0</v>
      </c>
      <c r="M10829" s="137">
        <v>0</v>
      </c>
    </row>
    <row r="10830" spans="10:13" ht="14.4" hidden="1" x14ac:dyDescent="0.3">
      <c r="J10830" s="137">
        <v>1220</v>
      </c>
      <c r="K10830" s="137">
        <v>1220</v>
      </c>
      <c r="L10830" s="137">
        <v>0</v>
      </c>
      <c r="M10830" s="137">
        <v>0</v>
      </c>
    </row>
    <row r="10831" spans="10:13" ht="14.4" hidden="1" x14ac:dyDescent="0.3">
      <c r="J10831" s="137">
        <v>689.03</v>
      </c>
      <c r="K10831" s="137">
        <v>689.03</v>
      </c>
      <c r="L10831" s="137">
        <v>0</v>
      </c>
      <c r="M10831" s="137">
        <v>0</v>
      </c>
    </row>
    <row r="10832" spans="10:13" ht="14.4" hidden="1" x14ac:dyDescent="0.3">
      <c r="J10832" s="137">
        <v>14297.93</v>
      </c>
      <c r="K10832" s="137">
        <v>13673.5</v>
      </c>
      <c r="L10832" s="137">
        <v>624.42999999999995</v>
      </c>
      <c r="M10832" s="137">
        <v>0</v>
      </c>
    </row>
    <row r="10833" spans="10:13" ht="14.4" hidden="1" x14ac:dyDescent="0.3">
      <c r="J10833" s="137">
        <v>1356</v>
      </c>
      <c r="K10833" s="137">
        <v>1130</v>
      </c>
      <c r="L10833" s="137">
        <v>0</v>
      </c>
      <c r="M10833" s="137">
        <v>226</v>
      </c>
    </row>
    <row r="10834" spans="10:13" ht="14.4" hidden="1" x14ac:dyDescent="0.3">
      <c r="J10834" s="137">
        <v>1500</v>
      </c>
      <c r="K10834" s="137">
        <v>0</v>
      </c>
      <c r="L10834" s="137">
        <v>0</v>
      </c>
      <c r="M10834" s="137">
        <v>0</v>
      </c>
    </row>
    <row r="10835" spans="10:13" ht="14.4" hidden="1" x14ac:dyDescent="0.3">
      <c r="J10835" s="137">
        <v>10442.31</v>
      </c>
      <c r="K10835" s="137">
        <v>9750</v>
      </c>
      <c r="L10835" s="137">
        <v>692.31</v>
      </c>
      <c r="M10835" s="137">
        <v>0</v>
      </c>
    </row>
    <row r="10836" spans="10:13" ht="14.4" hidden="1" x14ac:dyDescent="0.3">
      <c r="J10836" s="137">
        <v>6981.48</v>
      </c>
      <c r="K10836" s="137">
        <v>6981.48</v>
      </c>
      <c r="L10836" s="137">
        <v>0</v>
      </c>
      <c r="M10836" s="137">
        <v>0</v>
      </c>
    </row>
    <row r="10837" spans="10:13" ht="14.4" hidden="1" x14ac:dyDescent="0.3">
      <c r="J10837" s="137">
        <v>279.89999999999998</v>
      </c>
      <c r="K10837" s="137">
        <v>279.89999999999998</v>
      </c>
      <c r="L10837" s="137">
        <v>0</v>
      </c>
      <c r="M10837" s="137">
        <v>0</v>
      </c>
    </row>
    <row r="10838" spans="10:13" ht="14.4" hidden="1" x14ac:dyDescent="0.3">
      <c r="J10838" s="137">
        <v>25043.13</v>
      </c>
      <c r="K10838" s="137">
        <v>23850.6</v>
      </c>
      <c r="L10838" s="137">
        <v>0</v>
      </c>
      <c r="M10838" s="137">
        <v>1192.53</v>
      </c>
    </row>
    <row r="10839" spans="10:13" ht="14.4" hidden="1" x14ac:dyDescent="0.3">
      <c r="J10839" s="137">
        <v>1781.8</v>
      </c>
      <c r="K10839" s="137">
        <v>1781.8</v>
      </c>
      <c r="L10839" s="137">
        <v>0</v>
      </c>
      <c r="M10839" s="137">
        <v>0</v>
      </c>
    </row>
    <row r="10840" spans="10:13" ht="14.4" hidden="1" x14ac:dyDescent="0.3">
      <c r="J10840" s="137">
        <v>578.16</v>
      </c>
      <c r="K10840" s="137">
        <v>578.16</v>
      </c>
      <c r="L10840" s="137">
        <v>0</v>
      </c>
      <c r="M10840" s="137">
        <v>0</v>
      </c>
    </row>
    <row r="10841" spans="10:13" ht="14.4" hidden="1" x14ac:dyDescent="0.3">
      <c r="J10841" s="137">
        <v>596.75</v>
      </c>
      <c r="K10841" s="137">
        <v>596.75</v>
      </c>
      <c r="L10841" s="137">
        <v>0</v>
      </c>
      <c r="M10841" s="137">
        <v>0</v>
      </c>
    </row>
    <row r="10842" spans="10:13" ht="14.4" hidden="1" x14ac:dyDescent="0.3">
      <c r="J10842" s="137">
        <v>8283.6</v>
      </c>
      <c r="K10842" s="137">
        <v>6903</v>
      </c>
      <c r="L10842" s="137">
        <v>0</v>
      </c>
      <c r="M10842" s="137">
        <v>1380.6</v>
      </c>
    </row>
    <row r="10843" spans="10:13" ht="14.4" hidden="1" x14ac:dyDescent="0.3">
      <c r="J10843" s="137">
        <v>30688.43</v>
      </c>
      <c r="K10843" s="137">
        <v>27898.57</v>
      </c>
      <c r="L10843" s="137">
        <v>0</v>
      </c>
      <c r="M10843" s="137">
        <v>2789.86</v>
      </c>
    </row>
    <row r="10844" spans="10:13" ht="14.4" hidden="1" x14ac:dyDescent="0.3">
      <c r="J10844" s="137">
        <v>534.75</v>
      </c>
      <c r="K10844" s="137">
        <v>534.75</v>
      </c>
      <c r="L10844" s="137">
        <v>0</v>
      </c>
      <c r="M10844" s="137">
        <v>0</v>
      </c>
    </row>
    <row r="10845" spans="10:13" ht="14.4" hidden="1" x14ac:dyDescent="0.3">
      <c r="J10845" s="137">
        <v>714</v>
      </c>
      <c r="K10845" s="137">
        <v>714</v>
      </c>
      <c r="L10845" s="137">
        <v>0</v>
      </c>
      <c r="M10845" s="137">
        <v>0</v>
      </c>
    </row>
    <row r="10846" spans="10:13" ht="14.4" hidden="1" x14ac:dyDescent="0.3">
      <c r="J10846" s="137">
        <v>15750</v>
      </c>
      <c r="K10846" s="137">
        <v>15750</v>
      </c>
      <c r="L10846" s="137">
        <v>0</v>
      </c>
      <c r="M10846" s="137">
        <v>0</v>
      </c>
    </row>
    <row r="10847" spans="10:13" ht="14.4" hidden="1" x14ac:dyDescent="0.3">
      <c r="J10847" s="137">
        <v>16334.28</v>
      </c>
      <c r="K10847" s="137">
        <v>13461</v>
      </c>
      <c r="L10847" s="137">
        <v>2873.28</v>
      </c>
      <c r="M10847" s="137">
        <v>0</v>
      </c>
    </row>
    <row r="10848" spans="10:13" ht="14.4" hidden="1" x14ac:dyDescent="0.3">
      <c r="J10848" s="137">
        <v>110.75</v>
      </c>
      <c r="K10848" s="137">
        <v>105.48</v>
      </c>
      <c r="L10848" s="137">
        <v>0</v>
      </c>
      <c r="M10848" s="137">
        <v>5.27</v>
      </c>
    </row>
    <row r="10849" spans="10:13" ht="14.4" hidden="1" x14ac:dyDescent="0.3">
      <c r="J10849" s="137">
        <v>2627.08</v>
      </c>
      <c r="K10849" s="137">
        <v>1561.35</v>
      </c>
      <c r="L10849" s="137">
        <v>1065.73</v>
      </c>
      <c r="M10849" s="137">
        <v>0</v>
      </c>
    </row>
    <row r="10850" spans="10:13" ht="14.4" hidden="1" x14ac:dyDescent="0.3">
      <c r="J10850" s="137">
        <v>5300</v>
      </c>
      <c r="K10850" s="137">
        <v>5000</v>
      </c>
      <c r="L10850" s="137">
        <v>0</v>
      </c>
      <c r="M10850" s="137">
        <v>300</v>
      </c>
    </row>
    <row r="10851" spans="10:13" ht="14.4" hidden="1" x14ac:dyDescent="0.3">
      <c r="J10851" s="137">
        <v>522</v>
      </c>
      <c r="K10851" s="137">
        <v>435</v>
      </c>
      <c r="L10851" s="137">
        <v>0</v>
      </c>
      <c r="M10851" s="137">
        <v>87</v>
      </c>
    </row>
    <row r="10852" spans="10:13" ht="14.4" hidden="1" x14ac:dyDescent="0.3">
      <c r="J10852" s="137">
        <v>4064</v>
      </c>
      <c r="K10852" s="137">
        <v>4064</v>
      </c>
      <c r="L10852" s="137">
        <v>0</v>
      </c>
      <c r="M10852" s="137">
        <v>0</v>
      </c>
    </row>
    <row r="10853" spans="10:13" ht="14.4" hidden="1" x14ac:dyDescent="0.3">
      <c r="J10853" s="137">
        <v>259.2</v>
      </c>
      <c r="K10853" s="137">
        <v>216</v>
      </c>
      <c r="L10853" s="137">
        <v>0</v>
      </c>
      <c r="M10853" s="137">
        <v>43.2</v>
      </c>
    </row>
    <row r="10854" spans="10:13" ht="14.4" hidden="1" x14ac:dyDescent="0.3">
      <c r="J10854" s="137">
        <v>4828.87</v>
      </c>
      <c r="K10854" s="137">
        <v>4828.87</v>
      </c>
      <c r="L10854" s="137">
        <v>0</v>
      </c>
      <c r="M10854" s="137">
        <v>0</v>
      </c>
    </row>
    <row r="10855" spans="10:13" ht="14.4" hidden="1" x14ac:dyDescent="0.3">
      <c r="J10855" s="137">
        <v>1279.99</v>
      </c>
      <c r="K10855" s="137">
        <v>1213.8399999999999</v>
      </c>
      <c r="L10855" s="137">
        <v>66.150000000000006</v>
      </c>
      <c r="M10855" s="137">
        <v>0</v>
      </c>
    </row>
    <row r="10856" spans="10:13" ht="14.4" hidden="1" x14ac:dyDescent="0.3">
      <c r="J10856" s="137">
        <v>1398</v>
      </c>
      <c r="K10856" s="137">
        <v>1398</v>
      </c>
      <c r="L10856" s="137">
        <v>0</v>
      </c>
      <c r="M10856" s="137">
        <v>0</v>
      </c>
    </row>
    <row r="10857" spans="10:13" ht="14.4" hidden="1" x14ac:dyDescent="0.3">
      <c r="J10857" s="137">
        <v>414.84</v>
      </c>
      <c r="K10857" s="137">
        <v>140.41999999999999</v>
      </c>
      <c r="L10857" s="137">
        <v>274.42</v>
      </c>
      <c r="M10857" s="137">
        <v>0</v>
      </c>
    </row>
    <row r="10858" spans="10:13" ht="14.4" hidden="1" x14ac:dyDescent="0.3">
      <c r="J10858" s="137">
        <v>4273</v>
      </c>
      <c r="K10858" s="137">
        <v>4273</v>
      </c>
      <c r="L10858" s="137">
        <v>0</v>
      </c>
      <c r="M10858" s="137">
        <v>0</v>
      </c>
    </row>
    <row r="10859" spans="10:13" ht="14.4" hidden="1" x14ac:dyDescent="0.3">
      <c r="J10859" s="137">
        <v>25.57</v>
      </c>
      <c r="K10859" s="137">
        <v>14.76</v>
      </c>
      <c r="L10859" s="137">
        <v>10.81</v>
      </c>
      <c r="M10859" s="137">
        <v>0</v>
      </c>
    </row>
    <row r="10860" spans="10:13" ht="14.4" hidden="1" x14ac:dyDescent="0.3">
      <c r="J10860" s="137">
        <v>89.6</v>
      </c>
      <c r="K10860" s="137">
        <v>89.6</v>
      </c>
      <c r="L10860" s="137">
        <v>0</v>
      </c>
      <c r="M10860" s="137">
        <v>0</v>
      </c>
    </row>
    <row r="10861" spans="10:13" ht="14.4" hidden="1" x14ac:dyDescent="0.3">
      <c r="J10861" s="137">
        <v>888.78</v>
      </c>
      <c r="K10861" s="137">
        <v>888.78</v>
      </c>
      <c r="L10861" s="137">
        <v>0</v>
      </c>
      <c r="M10861" s="137">
        <v>0</v>
      </c>
    </row>
    <row r="10862" spans="10:13" ht="14.4" hidden="1" x14ac:dyDescent="0.3">
      <c r="J10862" s="137">
        <v>169.99</v>
      </c>
      <c r="K10862" s="137">
        <v>169.99</v>
      </c>
      <c r="L10862" s="137">
        <v>0</v>
      </c>
      <c r="M10862" s="137">
        <v>0</v>
      </c>
    </row>
    <row r="10863" spans="10:13" ht="14.4" hidden="1" x14ac:dyDescent="0.3">
      <c r="J10863" s="137">
        <v>461.93</v>
      </c>
      <c r="K10863" s="137">
        <v>225.29</v>
      </c>
      <c r="L10863" s="137">
        <v>236.64</v>
      </c>
      <c r="M10863" s="137">
        <v>0</v>
      </c>
    </row>
    <row r="10864" spans="10:13" ht="14.4" hidden="1" x14ac:dyDescent="0.3">
      <c r="J10864" s="137">
        <v>655.95</v>
      </c>
      <c r="K10864" s="137">
        <v>455.96</v>
      </c>
      <c r="L10864" s="137">
        <v>199.99</v>
      </c>
      <c r="M10864" s="137">
        <v>0</v>
      </c>
    </row>
    <row r="10865" spans="10:13" ht="14.4" hidden="1" x14ac:dyDescent="0.3">
      <c r="J10865" s="137">
        <v>5625</v>
      </c>
      <c r="K10865" s="137">
        <v>5625</v>
      </c>
      <c r="L10865" s="137">
        <v>0</v>
      </c>
      <c r="M10865" s="137">
        <v>0</v>
      </c>
    </row>
    <row r="10866" spans="10:13" ht="14.4" hidden="1" x14ac:dyDescent="0.3">
      <c r="J10866" s="137">
        <v>5845.82</v>
      </c>
      <c r="K10866" s="137">
        <v>0</v>
      </c>
      <c r="L10866" s="137">
        <v>5845.82</v>
      </c>
      <c r="M10866" s="137">
        <v>0</v>
      </c>
    </row>
    <row r="10867" spans="10:13" ht="14.4" hidden="1" x14ac:dyDescent="0.3">
      <c r="J10867" s="137">
        <v>7000</v>
      </c>
      <c r="K10867" s="137">
        <v>7000</v>
      </c>
      <c r="L10867" s="137">
        <v>0</v>
      </c>
      <c r="M10867" s="137">
        <v>0</v>
      </c>
    </row>
    <row r="10868" spans="10:13" ht="14.4" hidden="1" x14ac:dyDescent="0.3">
      <c r="J10868" s="137">
        <v>7000</v>
      </c>
      <c r="K10868" s="137">
        <v>7000</v>
      </c>
      <c r="L10868" s="137">
        <v>0</v>
      </c>
      <c r="M10868" s="137">
        <v>0</v>
      </c>
    </row>
    <row r="10869" spans="10:13" ht="14.4" hidden="1" x14ac:dyDescent="0.3">
      <c r="J10869" s="137">
        <v>7000</v>
      </c>
      <c r="K10869" s="137">
        <v>7000</v>
      </c>
      <c r="L10869" s="137">
        <v>0</v>
      </c>
      <c r="M10869" s="137">
        <v>0</v>
      </c>
    </row>
    <row r="10870" spans="10:13" ht="14.4" hidden="1" x14ac:dyDescent="0.3">
      <c r="J10870" s="137">
        <v>4179.75</v>
      </c>
      <c r="K10870" s="137">
        <v>4179.75</v>
      </c>
      <c r="L10870" s="137">
        <v>0</v>
      </c>
      <c r="M10870" s="137">
        <v>0</v>
      </c>
    </row>
    <row r="10871" spans="10:13" ht="14.4" hidden="1" x14ac:dyDescent="0.3">
      <c r="J10871" s="137">
        <v>10402.85</v>
      </c>
      <c r="K10871" s="137">
        <v>10000</v>
      </c>
      <c r="L10871" s="137">
        <v>402.85</v>
      </c>
      <c r="M10871" s="137">
        <v>0</v>
      </c>
    </row>
    <row r="10872" spans="10:13" ht="14.4" hidden="1" x14ac:dyDescent="0.3">
      <c r="J10872" s="137">
        <v>3059.79</v>
      </c>
      <c r="K10872" s="137">
        <v>3059.79</v>
      </c>
      <c r="L10872" s="137">
        <v>0</v>
      </c>
      <c r="M10872" s="137">
        <v>0</v>
      </c>
    </row>
    <row r="10873" spans="10:13" ht="14.4" hidden="1" x14ac:dyDescent="0.3">
      <c r="J10873" s="137">
        <v>6749</v>
      </c>
      <c r="K10873" s="137">
        <v>6749</v>
      </c>
      <c r="L10873" s="137">
        <v>0</v>
      </c>
      <c r="M10873" s="137">
        <v>0</v>
      </c>
    </row>
    <row r="10874" spans="10:13" ht="14.4" hidden="1" x14ac:dyDescent="0.3">
      <c r="J10874" s="137">
        <v>8366.36</v>
      </c>
      <c r="K10874" s="137">
        <v>8366.36</v>
      </c>
      <c r="L10874" s="137">
        <v>0</v>
      </c>
      <c r="M10874" s="137">
        <v>0</v>
      </c>
    </row>
    <row r="10875" spans="10:13" ht="14.4" hidden="1" x14ac:dyDescent="0.3">
      <c r="J10875" s="137">
        <v>897.91</v>
      </c>
      <c r="K10875" s="137">
        <v>748.26</v>
      </c>
      <c r="L10875" s="137">
        <v>0</v>
      </c>
      <c r="M10875" s="137">
        <v>149.65</v>
      </c>
    </row>
    <row r="10876" spans="10:13" ht="14.4" hidden="1" x14ac:dyDescent="0.3">
      <c r="J10876" s="137">
        <v>31665.38</v>
      </c>
      <c r="K10876" s="137">
        <v>30157.5</v>
      </c>
      <c r="L10876" s="137">
        <v>0</v>
      </c>
      <c r="M10876" s="137">
        <v>1507.88</v>
      </c>
    </row>
    <row r="10877" spans="10:13" ht="14.4" hidden="1" x14ac:dyDescent="0.3">
      <c r="J10877" s="137">
        <v>267.60000000000002</v>
      </c>
      <c r="K10877" s="137">
        <v>267.60000000000002</v>
      </c>
      <c r="L10877" s="137">
        <v>0</v>
      </c>
      <c r="M10877" s="137">
        <v>0</v>
      </c>
    </row>
    <row r="10878" spans="10:13" ht="14.4" hidden="1" x14ac:dyDescent="0.3">
      <c r="J10878" s="137">
        <v>562.44000000000005</v>
      </c>
      <c r="K10878" s="137">
        <v>350.29</v>
      </c>
      <c r="L10878" s="137">
        <v>212.15</v>
      </c>
      <c r="M10878" s="137">
        <v>0</v>
      </c>
    </row>
    <row r="10879" spans="10:13" ht="14.4" hidden="1" x14ac:dyDescent="0.3">
      <c r="J10879" s="137">
        <v>747</v>
      </c>
      <c r="K10879" s="137">
        <v>0</v>
      </c>
      <c r="L10879" s="137">
        <v>740</v>
      </c>
      <c r="M10879" s="137">
        <v>7</v>
      </c>
    </row>
    <row r="10880" spans="10:13" ht="14.4" hidden="1" x14ac:dyDescent="0.3">
      <c r="J10880" s="137">
        <v>260.68</v>
      </c>
      <c r="K10880" s="137">
        <v>260.68</v>
      </c>
      <c r="L10880" s="137">
        <v>0</v>
      </c>
      <c r="M10880" s="137">
        <v>0</v>
      </c>
    </row>
    <row r="10881" spans="10:13" ht="14.4" hidden="1" x14ac:dyDescent="0.3">
      <c r="J10881" s="137">
        <v>154.59</v>
      </c>
      <c r="K10881" s="137">
        <v>139.72</v>
      </c>
      <c r="L10881" s="137">
        <v>14.87</v>
      </c>
      <c r="M10881" s="137">
        <v>0</v>
      </c>
    </row>
    <row r="10882" spans="10:13" ht="14.4" hidden="1" x14ac:dyDescent="0.3">
      <c r="J10882" s="137">
        <v>1238</v>
      </c>
      <c r="K10882" s="137">
        <v>1238</v>
      </c>
      <c r="L10882" s="137">
        <v>0</v>
      </c>
      <c r="M10882" s="137">
        <v>0</v>
      </c>
    </row>
    <row r="10883" spans="10:13" ht="14.4" hidden="1" x14ac:dyDescent="0.3">
      <c r="J10883" s="137">
        <v>1130</v>
      </c>
      <c r="K10883" s="137">
        <v>1130</v>
      </c>
      <c r="L10883" s="137">
        <v>0</v>
      </c>
      <c r="M10883" s="137">
        <v>0</v>
      </c>
    </row>
    <row r="10884" spans="10:13" ht="14.4" hidden="1" x14ac:dyDescent="0.3">
      <c r="J10884" s="137">
        <v>710.06</v>
      </c>
      <c r="K10884" s="137">
        <v>0</v>
      </c>
      <c r="L10884" s="137">
        <v>710.06</v>
      </c>
      <c r="M10884" s="137">
        <v>0</v>
      </c>
    </row>
    <row r="10885" spans="10:13" ht="14.4" hidden="1" x14ac:dyDescent="0.3">
      <c r="J10885" s="137">
        <v>4695.62</v>
      </c>
      <c r="K10885" s="137">
        <v>4695.62</v>
      </c>
      <c r="L10885" s="137">
        <v>0</v>
      </c>
      <c r="M10885" s="137">
        <v>0</v>
      </c>
    </row>
    <row r="10886" spans="10:13" ht="14.4" hidden="1" x14ac:dyDescent="0.3">
      <c r="J10886" s="137">
        <v>11059.42</v>
      </c>
      <c r="K10886" s="137">
        <v>11059.42</v>
      </c>
      <c r="L10886" s="137">
        <v>0</v>
      </c>
      <c r="M10886" s="137">
        <v>0</v>
      </c>
    </row>
    <row r="10887" spans="10:13" ht="14.4" hidden="1" x14ac:dyDescent="0.3">
      <c r="J10887" s="137">
        <v>458.63</v>
      </c>
      <c r="K10887" s="137">
        <v>0</v>
      </c>
      <c r="L10887" s="137">
        <v>458.63</v>
      </c>
      <c r="M10887" s="137">
        <v>0</v>
      </c>
    </row>
    <row r="10888" spans="10:13" ht="14.4" hidden="1" x14ac:dyDescent="0.3">
      <c r="J10888" s="137">
        <v>2120.9499999999998</v>
      </c>
      <c r="K10888" s="137">
        <v>0</v>
      </c>
      <c r="L10888" s="137">
        <v>2120.9499999999998</v>
      </c>
      <c r="M10888" s="137">
        <v>0</v>
      </c>
    </row>
    <row r="10889" spans="10:13" ht="14.4" hidden="1" x14ac:dyDescent="0.3">
      <c r="J10889" s="137">
        <v>2021.6</v>
      </c>
      <c r="K10889" s="137">
        <v>2021.6</v>
      </c>
      <c r="L10889" s="137">
        <v>0</v>
      </c>
      <c r="M10889" s="137">
        <v>0</v>
      </c>
    </row>
    <row r="10890" spans="10:13" ht="14.4" hidden="1" x14ac:dyDescent="0.3">
      <c r="J10890" s="137">
        <v>415.42</v>
      </c>
      <c r="K10890" s="137">
        <v>415.42</v>
      </c>
      <c r="L10890" s="137">
        <v>0</v>
      </c>
      <c r="M10890" s="137">
        <v>0</v>
      </c>
    </row>
    <row r="10891" spans="10:13" ht="14.4" hidden="1" x14ac:dyDescent="0.3">
      <c r="J10891" s="137">
        <v>9433.7199999999993</v>
      </c>
      <c r="K10891" s="137">
        <v>9305.5</v>
      </c>
      <c r="L10891" s="137">
        <v>128.22</v>
      </c>
      <c r="M10891" s="137">
        <v>0</v>
      </c>
    </row>
    <row r="10892" spans="10:13" ht="14.4" hidden="1" x14ac:dyDescent="0.3">
      <c r="J10892" s="137">
        <v>7626</v>
      </c>
      <c r="K10892" s="137">
        <v>7626</v>
      </c>
      <c r="L10892" s="137">
        <v>0</v>
      </c>
      <c r="M10892" s="137">
        <v>0</v>
      </c>
    </row>
    <row r="10893" spans="10:13" ht="14.4" hidden="1" x14ac:dyDescent="0.3">
      <c r="J10893" s="137">
        <v>417.21</v>
      </c>
      <c r="K10893" s="137">
        <v>0</v>
      </c>
      <c r="L10893" s="137">
        <v>417.21000000000004</v>
      </c>
      <c r="M10893" s="137">
        <v>0</v>
      </c>
    </row>
    <row r="10894" spans="10:13" ht="14.4" hidden="1" x14ac:dyDescent="0.3">
      <c r="J10894" s="137">
        <v>1500</v>
      </c>
      <c r="K10894" s="137">
        <v>0</v>
      </c>
      <c r="L10894" s="137">
        <v>0</v>
      </c>
      <c r="M10894" s="137">
        <v>0</v>
      </c>
    </row>
    <row r="10895" spans="10:13" ht="14.4" hidden="1" x14ac:dyDescent="0.3">
      <c r="J10895" s="137">
        <v>5952</v>
      </c>
      <c r="K10895" s="137">
        <v>5852</v>
      </c>
      <c r="L10895" s="137">
        <v>100</v>
      </c>
      <c r="M10895" s="137">
        <v>0</v>
      </c>
    </row>
    <row r="10896" spans="10:13" ht="14.4" hidden="1" x14ac:dyDescent="0.3">
      <c r="J10896" s="137">
        <v>10126.25</v>
      </c>
      <c r="K10896" s="137">
        <v>10118.75</v>
      </c>
      <c r="L10896" s="137">
        <v>7.5</v>
      </c>
      <c r="M10896" s="137">
        <v>0</v>
      </c>
    </row>
    <row r="10897" spans="10:13" ht="14.4" hidden="1" x14ac:dyDescent="0.3">
      <c r="J10897" s="137">
        <v>20067.599999999999</v>
      </c>
      <c r="K10897" s="137">
        <v>19112</v>
      </c>
      <c r="L10897" s="137">
        <v>0</v>
      </c>
      <c r="M10897" s="137">
        <v>955.6</v>
      </c>
    </row>
    <row r="10898" spans="10:13" ht="14.4" hidden="1" x14ac:dyDescent="0.3">
      <c r="J10898" s="137">
        <v>3892.5</v>
      </c>
      <c r="K10898" s="137">
        <v>3892.5</v>
      </c>
      <c r="L10898" s="137">
        <v>0</v>
      </c>
      <c r="M10898" s="137">
        <v>0</v>
      </c>
    </row>
    <row r="10899" spans="10:13" ht="14.4" hidden="1" x14ac:dyDescent="0.3">
      <c r="J10899" s="137">
        <v>7091</v>
      </c>
      <c r="K10899" s="137">
        <v>7091</v>
      </c>
      <c r="L10899" s="137">
        <v>0</v>
      </c>
      <c r="M10899" s="137">
        <v>0</v>
      </c>
    </row>
    <row r="10900" spans="10:13" ht="14.4" hidden="1" x14ac:dyDescent="0.3">
      <c r="J10900" s="137">
        <v>35162.31</v>
      </c>
      <c r="K10900" s="137">
        <v>32737.5</v>
      </c>
      <c r="L10900" s="137">
        <v>0</v>
      </c>
      <c r="M10900" s="137">
        <v>2424.81</v>
      </c>
    </row>
    <row r="10901" spans="10:13" ht="14.4" hidden="1" x14ac:dyDescent="0.3">
      <c r="J10901" s="137">
        <v>21219.67</v>
      </c>
      <c r="K10901" s="137">
        <v>19831.47</v>
      </c>
      <c r="L10901" s="137">
        <v>0</v>
      </c>
      <c r="M10901" s="137">
        <v>1388.2</v>
      </c>
    </row>
    <row r="10902" spans="10:13" ht="14.4" hidden="1" x14ac:dyDescent="0.3">
      <c r="J10902" s="137">
        <v>1200</v>
      </c>
      <c r="K10902" s="137">
        <v>1000</v>
      </c>
      <c r="L10902" s="137">
        <v>0</v>
      </c>
      <c r="M10902" s="137">
        <v>200</v>
      </c>
    </row>
    <row r="10903" spans="10:13" ht="14.4" hidden="1" x14ac:dyDescent="0.3">
      <c r="J10903" s="137">
        <v>3854.5</v>
      </c>
      <c r="K10903" s="137">
        <v>1904.5</v>
      </c>
      <c r="L10903" s="137">
        <v>1950</v>
      </c>
      <c r="M10903" s="137">
        <v>0</v>
      </c>
    </row>
    <row r="10904" spans="10:13" ht="14.4" hidden="1" x14ac:dyDescent="0.3">
      <c r="J10904" s="137">
        <v>500</v>
      </c>
      <c r="K10904" s="137">
        <v>500</v>
      </c>
      <c r="L10904" s="137">
        <v>0</v>
      </c>
      <c r="M10904" s="137">
        <v>0</v>
      </c>
    </row>
    <row r="10905" spans="10:13" ht="14.4" hidden="1" x14ac:dyDescent="0.3">
      <c r="J10905" s="137">
        <v>813.6</v>
      </c>
      <c r="K10905" s="137">
        <v>678</v>
      </c>
      <c r="L10905" s="137">
        <v>0</v>
      </c>
      <c r="M10905" s="137">
        <v>135.6</v>
      </c>
    </row>
    <row r="10906" spans="10:13" ht="14.4" hidden="1" x14ac:dyDescent="0.3">
      <c r="J10906" s="137">
        <v>9091.82</v>
      </c>
      <c r="K10906" s="137">
        <v>7500</v>
      </c>
      <c r="L10906" s="137">
        <v>1591.82</v>
      </c>
      <c r="M10906" s="137">
        <v>0</v>
      </c>
    </row>
    <row r="10907" spans="10:13" ht="14.4" hidden="1" x14ac:dyDescent="0.3">
      <c r="J10907" s="137">
        <v>1262.5999999999999</v>
      </c>
      <c r="K10907" s="137">
        <v>1262.5999999999999</v>
      </c>
      <c r="L10907" s="137">
        <v>0</v>
      </c>
      <c r="M10907" s="137">
        <v>0</v>
      </c>
    </row>
    <row r="10908" spans="10:13" ht="14.4" hidden="1" x14ac:dyDescent="0.3">
      <c r="J10908" s="137">
        <v>1171.82</v>
      </c>
      <c r="K10908" s="137">
        <v>1171.82</v>
      </c>
      <c r="L10908" s="137">
        <v>0</v>
      </c>
      <c r="M10908" s="137">
        <v>0</v>
      </c>
    </row>
    <row r="10909" spans="10:13" ht="14.4" hidden="1" x14ac:dyDescent="0.3">
      <c r="J10909" s="137">
        <v>77523.179999999993</v>
      </c>
      <c r="K10909" s="137">
        <v>69498.710000000006</v>
      </c>
      <c r="L10909" s="137">
        <v>2428.13</v>
      </c>
      <c r="M10909" s="137">
        <v>5596.34</v>
      </c>
    </row>
    <row r="10910" spans="10:13" ht="14.4" hidden="1" x14ac:dyDescent="0.3">
      <c r="J10910" s="137">
        <v>5603.98</v>
      </c>
      <c r="K10910" s="137">
        <v>5603.98</v>
      </c>
      <c r="L10910" s="137">
        <v>0</v>
      </c>
      <c r="M10910" s="137">
        <v>0</v>
      </c>
    </row>
    <row r="10911" spans="10:13" ht="14.4" hidden="1" x14ac:dyDescent="0.3">
      <c r="J10911" s="137">
        <v>10933</v>
      </c>
      <c r="K10911" s="137">
        <v>10933</v>
      </c>
      <c r="L10911" s="137">
        <v>0</v>
      </c>
      <c r="M10911" s="137">
        <v>0</v>
      </c>
    </row>
    <row r="10912" spans="10:13" ht="14.4" hidden="1" x14ac:dyDescent="0.3">
      <c r="J10912" s="137">
        <v>9058.75</v>
      </c>
      <c r="K10912" s="137">
        <v>8400</v>
      </c>
      <c r="L10912" s="137">
        <v>238.75</v>
      </c>
      <c r="M10912" s="137">
        <v>420</v>
      </c>
    </row>
    <row r="10913" spans="10:13" ht="14.4" hidden="1" x14ac:dyDescent="0.3">
      <c r="J10913" s="137">
        <v>10827.32</v>
      </c>
      <c r="K10913" s="137">
        <v>10827.32</v>
      </c>
      <c r="L10913" s="137">
        <v>0</v>
      </c>
      <c r="M10913" s="137">
        <v>0</v>
      </c>
    </row>
    <row r="10914" spans="10:13" ht="14.4" hidden="1" x14ac:dyDescent="0.3">
      <c r="J10914" s="137">
        <v>21600.89</v>
      </c>
      <c r="K10914" s="137">
        <v>20835</v>
      </c>
      <c r="L10914" s="137">
        <v>765.89</v>
      </c>
      <c r="M10914" s="137">
        <v>0</v>
      </c>
    </row>
    <row r="10915" spans="10:13" ht="14.4" hidden="1" x14ac:dyDescent="0.3">
      <c r="J10915" s="137">
        <v>10750</v>
      </c>
      <c r="K10915" s="137">
        <v>10750</v>
      </c>
      <c r="L10915" s="137">
        <v>0</v>
      </c>
      <c r="M10915" s="137">
        <v>0</v>
      </c>
    </row>
    <row r="10916" spans="10:13" ht="14.4" hidden="1" x14ac:dyDescent="0.3">
      <c r="J10916" s="137">
        <v>2425.87</v>
      </c>
      <c r="K10916" s="137">
        <v>2425.87</v>
      </c>
      <c r="L10916" s="137">
        <v>0</v>
      </c>
      <c r="M10916" s="137">
        <v>0</v>
      </c>
    </row>
    <row r="10917" spans="10:13" ht="14.4" hidden="1" x14ac:dyDescent="0.3">
      <c r="J10917" s="137">
        <v>10583.63</v>
      </c>
      <c r="K10917" s="137">
        <v>10020</v>
      </c>
      <c r="L10917" s="137">
        <v>62.63</v>
      </c>
      <c r="M10917" s="137">
        <v>501</v>
      </c>
    </row>
    <row r="10918" spans="10:13" ht="14.4" hidden="1" x14ac:dyDescent="0.3">
      <c r="J10918" s="137">
        <v>1716.1</v>
      </c>
      <c r="K10918" s="137">
        <v>1716.1</v>
      </c>
      <c r="L10918" s="137">
        <v>0</v>
      </c>
      <c r="M10918" s="137">
        <v>0</v>
      </c>
    </row>
    <row r="10919" spans="10:13" ht="14.4" hidden="1" x14ac:dyDescent="0.3">
      <c r="J10919" s="137">
        <v>1352.7</v>
      </c>
      <c r="K10919" s="137">
        <v>1245</v>
      </c>
      <c r="L10919" s="137">
        <v>31.13</v>
      </c>
      <c r="M10919" s="137">
        <v>76.569999999999993</v>
      </c>
    </row>
    <row r="10920" spans="10:13" ht="14.4" hidden="1" x14ac:dyDescent="0.3">
      <c r="J10920" s="137">
        <v>834</v>
      </c>
      <c r="K10920" s="137">
        <v>695</v>
      </c>
      <c r="L10920" s="137">
        <v>0</v>
      </c>
      <c r="M10920" s="137">
        <v>139</v>
      </c>
    </row>
    <row r="10921" spans="10:13" ht="14.4" hidden="1" x14ac:dyDescent="0.3">
      <c r="J10921" s="137">
        <v>448.69</v>
      </c>
      <c r="K10921" s="137">
        <v>448.69</v>
      </c>
      <c r="L10921" s="137">
        <v>0</v>
      </c>
      <c r="M10921" s="137">
        <v>0</v>
      </c>
    </row>
    <row r="10922" spans="10:13" ht="14.4" hidden="1" x14ac:dyDescent="0.3">
      <c r="J10922" s="137">
        <v>200.15</v>
      </c>
      <c r="K10922" s="137">
        <v>151.11000000000001</v>
      </c>
      <c r="L10922" s="137">
        <v>49.04</v>
      </c>
      <c r="M10922" s="137">
        <v>0</v>
      </c>
    </row>
    <row r="10923" spans="10:13" ht="14.4" hidden="1" x14ac:dyDescent="0.3">
      <c r="J10923" s="137">
        <v>24831.47</v>
      </c>
      <c r="K10923" s="137">
        <v>23649.02</v>
      </c>
      <c r="L10923" s="137">
        <v>0</v>
      </c>
      <c r="M10923" s="137">
        <v>1182.45</v>
      </c>
    </row>
    <row r="10924" spans="10:13" ht="14.4" hidden="1" x14ac:dyDescent="0.3">
      <c r="J10924" s="137">
        <v>3438</v>
      </c>
      <c r="K10924" s="137">
        <v>636.88</v>
      </c>
      <c r="L10924" s="137">
        <v>2801.12</v>
      </c>
      <c r="M10924" s="137">
        <v>0</v>
      </c>
    </row>
    <row r="10925" spans="10:13" ht="14.4" hidden="1" x14ac:dyDescent="0.3">
      <c r="J10925" s="137">
        <v>18070.5</v>
      </c>
      <c r="K10925" s="137">
        <v>17210</v>
      </c>
      <c r="L10925" s="137">
        <v>0</v>
      </c>
      <c r="M10925" s="137">
        <v>860.5</v>
      </c>
    </row>
    <row r="10926" spans="10:13" ht="14.4" hidden="1" x14ac:dyDescent="0.3">
      <c r="J10926" s="137">
        <v>3316.5</v>
      </c>
      <c r="K10926" s="137">
        <v>3316.5</v>
      </c>
      <c r="L10926" s="137">
        <v>0</v>
      </c>
      <c r="M10926" s="137">
        <v>0</v>
      </c>
    </row>
    <row r="10927" spans="10:13" ht="14.4" hidden="1" x14ac:dyDescent="0.3">
      <c r="J10927" s="137">
        <v>514.35</v>
      </c>
      <c r="K10927" s="137">
        <v>514.35</v>
      </c>
      <c r="L10927" s="137">
        <v>0</v>
      </c>
      <c r="M10927" s="137">
        <v>0</v>
      </c>
    </row>
    <row r="10928" spans="10:13" ht="14.4" hidden="1" x14ac:dyDescent="0.3">
      <c r="J10928" s="137">
        <v>922.5</v>
      </c>
      <c r="K10928" s="137">
        <v>922.5</v>
      </c>
      <c r="L10928" s="137">
        <v>0</v>
      </c>
      <c r="M10928" s="137">
        <v>0</v>
      </c>
    </row>
    <row r="10929" spans="10:13" ht="14.4" hidden="1" x14ac:dyDescent="0.3">
      <c r="J10929" s="137">
        <v>1121.8599999999999</v>
      </c>
      <c r="K10929" s="137">
        <v>0</v>
      </c>
      <c r="L10929" s="137">
        <v>1121.8600000000001</v>
      </c>
      <c r="M10929" s="137">
        <v>0</v>
      </c>
    </row>
    <row r="10930" spans="10:13" ht="14.4" hidden="1" x14ac:dyDescent="0.3">
      <c r="J10930" s="137">
        <v>8750</v>
      </c>
      <c r="K10930" s="137">
        <v>8750</v>
      </c>
      <c r="L10930" s="137">
        <v>0</v>
      </c>
      <c r="M10930" s="137">
        <v>0</v>
      </c>
    </row>
    <row r="10931" spans="10:13" ht="14.4" hidden="1" x14ac:dyDescent="0.3">
      <c r="J10931" s="137">
        <v>46.26</v>
      </c>
      <c r="K10931" s="137">
        <v>46.26</v>
      </c>
      <c r="L10931" s="137">
        <v>0</v>
      </c>
      <c r="M10931" s="137">
        <v>0</v>
      </c>
    </row>
    <row r="10932" spans="10:13" ht="14.4" hidden="1" x14ac:dyDescent="0.3">
      <c r="J10932" s="137">
        <v>1948.14</v>
      </c>
      <c r="K10932" s="137">
        <v>1948.14</v>
      </c>
      <c r="L10932" s="137">
        <v>0</v>
      </c>
      <c r="M10932" s="137">
        <v>0</v>
      </c>
    </row>
    <row r="10933" spans="10:13" ht="14.4" hidden="1" x14ac:dyDescent="0.3">
      <c r="J10933" s="137">
        <v>2327.9299999999998</v>
      </c>
      <c r="K10933" s="137">
        <v>2327.9299999999998</v>
      </c>
      <c r="L10933" s="137">
        <v>0</v>
      </c>
      <c r="M10933" s="137">
        <v>0</v>
      </c>
    </row>
    <row r="10934" spans="10:13" ht="14.4" hidden="1" x14ac:dyDescent="0.3">
      <c r="J10934" s="137">
        <v>10681.9</v>
      </c>
      <c r="K10934" s="137">
        <v>10681.9</v>
      </c>
      <c r="L10934" s="137">
        <v>0</v>
      </c>
      <c r="M10934" s="137">
        <v>0</v>
      </c>
    </row>
    <row r="10935" spans="10:13" ht="14.4" hidden="1" x14ac:dyDescent="0.3">
      <c r="J10935" s="137">
        <v>1808.4</v>
      </c>
      <c r="K10935" s="137">
        <v>1507</v>
      </c>
      <c r="L10935" s="137">
        <v>0</v>
      </c>
      <c r="M10935" s="137">
        <v>301.39999999999998</v>
      </c>
    </row>
    <row r="10936" spans="10:13" ht="14.4" hidden="1" x14ac:dyDescent="0.3">
      <c r="J10936" s="137">
        <v>1384.02</v>
      </c>
      <c r="K10936" s="137">
        <v>1384.02</v>
      </c>
      <c r="L10936" s="137">
        <v>0</v>
      </c>
      <c r="M10936" s="137">
        <v>0</v>
      </c>
    </row>
    <row r="10937" spans="10:13" ht="14.4" hidden="1" x14ac:dyDescent="0.3">
      <c r="J10937" s="137">
        <v>10350</v>
      </c>
      <c r="K10937" s="137">
        <v>0</v>
      </c>
      <c r="L10937" s="137">
        <v>10350</v>
      </c>
      <c r="M10937" s="137">
        <v>0</v>
      </c>
    </row>
    <row r="10938" spans="10:13" ht="14.4" hidden="1" x14ac:dyDescent="0.3">
      <c r="J10938" s="137">
        <v>10975.06</v>
      </c>
      <c r="K10938" s="137">
        <v>10365</v>
      </c>
      <c r="L10938" s="137">
        <v>0</v>
      </c>
      <c r="M10938" s="137">
        <v>610.05999999999995</v>
      </c>
    </row>
    <row r="10939" spans="10:13" ht="14.4" hidden="1" x14ac:dyDescent="0.3">
      <c r="J10939" s="137">
        <v>44334.41</v>
      </c>
      <c r="K10939" s="137">
        <v>41130</v>
      </c>
      <c r="L10939" s="137">
        <v>304.02999999999997</v>
      </c>
      <c r="M10939" s="137">
        <v>2900.38</v>
      </c>
    </row>
    <row r="10940" spans="10:13" ht="14.4" hidden="1" x14ac:dyDescent="0.3">
      <c r="J10940" s="137">
        <v>15561</v>
      </c>
      <c r="K10940" s="137">
        <v>14820</v>
      </c>
      <c r="L10940" s="137">
        <v>0</v>
      </c>
      <c r="M10940" s="137">
        <v>741</v>
      </c>
    </row>
    <row r="10941" spans="10:13" ht="14.4" hidden="1" x14ac:dyDescent="0.3">
      <c r="J10941" s="137">
        <v>960</v>
      </c>
      <c r="K10941" s="137">
        <v>800</v>
      </c>
      <c r="L10941" s="137">
        <v>0</v>
      </c>
      <c r="M10941" s="137">
        <v>160</v>
      </c>
    </row>
    <row r="10942" spans="10:13" ht="14.4" hidden="1" x14ac:dyDescent="0.3">
      <c r="J10942" s="137">
        <v>3964.65</v>
      </c>
      <c r="K10942" s="137">
        <v>3148.84</v>
      </c>
      <c r="L10942" s="137">
        <v>815.81</v>
      </c>
      <c r="M10942" s="137">
        <v>0</v>
      </c>
    </row>
    <row r="10943" spans="10:13" ht="14.4" hidden="1" x14ac:dyDescent="0.3">
      <c r="J10943" s="137">
        <v>207.77</v>
      </c>
      <c r="K10943" s="137">
        <v>207.77</v>
      </c>
      <c r="L10943" s="137">
        <v>0</v>
      </c>
      <c r="M10943" s="137">
        <v>0</v>
      </c>
    </row>
    <row r="10944" spans="10:13" ht="14.4" hidden="1" x14ac:dyDescent="0.3">
      <c r="J10944" s="137">
        <v>138.33000000000001</v>
      </c>
      <c r="K10944" s="137">
        <v>138.33000000000001</v>
      </c>
      <c r="L10944" s="137">
        <v>0</v>
      </c>
      <c r="M10944" s="137">
        <v>0</v>
      </c>
    </row>
    <row r="10945" spans="10:13" ht="14.4" hidden="1" x14ac:dyDescent="0.3">
      <c r="J10945" s="137">
        <v>136.47999999999999</v>
      </c>
      <c r="K10945" s="137">
        <v>136.47999999999999</v>
      </c>
      <c r="L10945" s="137">
        <v>0</v>
      </c>
      <c r="M10945" s="137">
        <v>0</v>
      </c>
    </row>
    <row r="10946" spans="10:13" ht="14.4" hidden="1" x14ac:dyDescent="0.3">
      <c r="J10946" s="137">
        <v>2775.5</v>
      </c>
      <c r="K10946" s="137">
        <v>2775.5</v>
      </c>
      <c r="L10946" s="137">
        <v>0</v>
      </c>
      <c r="M10946" s="137">
        <v>0</v>
      </c>
    </row>
    <row r="10947" spans="10:13" ht="14.4" hidden="1" x14ac:dyDescent="0.3">
      <c r="J10947" s="137">
        <v>11182.5</v>
      </c>
      <c r="K10947" s="137">
        <v>10650</v>
      </c>
      <c r="L10947" s="137">
        <v>0</v>
      </c>
      <c r="M10947" s="137">
        <v>532.5</v>
      </c>
    </row>
    <row r="10948" spans="10:13" ht="14.4" hidden="1" x14ac:dyDescent="0.3">
      <c r="J10948" s="137">
        <v>3090</v>
      </c>
      <c r="K10948" s="137">
        <v>3090</v>
      </c>
      <c r="L10948" s="137">
        <v>0</v>
      </c>
      <c r="M10948" s="137">
        <v>0</v>
      </c>
    </row>
    <row r="10949" spans="10:13" ht="14.4" hidden="1" x14ac:dyDescent="0.3">
      <c r="J10949" s="137">
        <v>1650</v>
      </c>
      <c r="K10949" s="137">
        <v>1500</v>
      </c>
      <c r="L10949" s="137">
        <v>0</v>
      </c>
      <c r="M10949" s="137">
        <v>150</v>
      </c>
    </row>
    <row r="10950" spans="10:13" ht="14.4" hidden="1" x14ac:dyDescent="0.3">
      <c r="J10950" s="137">
        <v>1995</v>
      </c>
      <c r="K10950" s="137">
        <v>1995</v>
      </c>
      <c r="L10950" s="137">
        <v>0</v>
      </c>
      <c r="M10950" s="137">
        <v>0</v>
      </c>
    </row>
    <row r="10951" spans="10:13" ht="14.4" hidden="1" x14ac:dyDescent="0.3">
      <c r="J10951" s="137">
        <v>783.33</v>
      </c>
      <c r="K10951" s="137">
        <v>783.33</v>
      </c>
      <c r="L10951" s="137">
        <v>0</v>
      </c>
      <c r="M10951" s="137">
        <v>0</v>
      </c>
    </row>
    <row r="10952" spans="10:13" ht="14.4" hidden="1" x14ac:dyDescent="0.3">
      <c r="J10952" s="137">
        <v>1597.79</v>
      </c>
      <c r="K10952" s="137">
        <v>1521.7</v>
      </c>
      <c r="L10952" s="137">
        <v>0</v>
      </c>
      <c r="M10952" s="137">
        <v>76.09</v>
      </c>
    </row>
    <row r="10953" spans="10:13" ht="14.4" hidden="1" x14ac:dyDescent="0.3">
      <c r="J10953" s="137">
        <v>53.12</v>
      </c>
      <c r="K10953" s="137">
        <v>53.12</v>
      </c>
      <c r="L10953" s="137">
        <v>0</v>
      </c>
      <c r="M10953" s="137">
        <v>0</v>
      </c>
    </row>
    <row r="10954" spans="10:13" ht="14.4" hidden="1" x14ac:dyDescent="0.3">
      <c r="J10954" s="137">
        <v>1851.83</v>
      </c>
      <c r="K10954" s="137">
        <v>1851.83</v>
      </c>
      <c r="L10954" s="137">
        <v>0</v>
      </c>
      <c r="M10954" s="137">
        <v>0</v>
      </c>
    </row>
    <row r="10955" spans="10:13" ht="14.4" hidden="1" x14ac:dyDescent="0.3">
      <c r="J10955" s="137">
        <v>2864.58</v>
      </c>
      <c r="K10955" s="137">
        <v>0</v>
      </c>
      <c r="L10955" s="137">
        <v>2387.16</v>
      </c>
      <c r="M10955" s="137">
        <v>477.42</v>
      </c>
    </row>
    <row r="10956" spans="10:13" ht="14.4" hidden="1" x14ac:dyDescent="0.3">
      <c r="J10956" s="137">
        <v>121.87</v>
      </c>
      <c r="K10956" s="137">
        <v>121.87</v>
      </c>
      <c r="L10956" s="137">
        <v>0</v>
      </c>
      <c r="M10956" s="137">
        <v>0</v>
      </c>
    </row>
    <row r="10957" spans="10:13" ht="14.4" hidden="1" x14ac:dyDescent="0.3">
      <c r="J10957" s="137">
        <v>3867.77</v>
      </c>
      <c r="K10957" s="137">
        <v>3867.77</v>
      </c>
      <c r="L10957" s="137">
        <v>0</v>
      </c>
      <c r="M10957" s="137">
        <v>0</v>
      </c>
    </row>
    <row r="10958" spans="10:13" ht="14.4" hidden="1" x14ac:dyDescent="0.3">
      <c r="J10958" s="137">
        <v>182.6</v>
      </c>
      <c r="K10958" s="137">
        <v>182.6</v>
      </c>
      <c r="L10958" s="137">
        <v>0</v>
      </c>
      <c r="M10958" s="137">
        <v>0</v>
      </c>
    </row>
    <row r="10959" spans="10:13" ht="14.4" hidden="1" x14ac:dyDescent="0.3">
      <c r="J10959" s="137">
        <v>948.93</v>
      </c>
      <c r="K10959" s="137">
        <v>948.93</v>
      </c>
      <c r="L10959" s="137">
        <v>0</v>
      </c>
      <c r="M10959" s="137">
        <v>0</v>
      </c>
    </row>
    <row r="10960" spans="10:13" ht="14.4" hidden="1" x14ac:dyDescent="0.3">
      <c r="J10960" s="137">
        <v>3288.38</v>
      </c>
      <c r="K10960" s="137">
        <v>3288.38</v>
      </c>
      <c r="L10960" s="137">
        <v>0</v>
      </c>
      <c r="M10960" s="137">
        <v>0</v>
      </c>
    </row>
    <row r="10961" spans="10:13" ht="14.4" hidden="1" x14ac:dyDescent="0.3">
      <c r="J10961" s="137">
        <v>585.9</v>
      </c>
      <c r="K10961" s="137">
        <v>585.9</v>
      </c>
      <c r="L10961" s="137">
        <v>0</v>
      </c>
      <c r="M10961" s="137">
        <v>0</v>
      </c>
    </row>
    <row r="10962" spans="10:13" ht="14.4" hidden="1" x14ac:dyDescent="0.3">
      <c r="J10962" s="137">
        <v>64.760000000000005</v>
      </c>
      <c r="K10962" s="137">
        <v>64.760000000000005</v>
      </c>
      <c r="L10962" s="137">
        <v>0</v>
      </c>
      <c r="M10962" s="137">
        <v>0</v>
      </c>
    </row>
    <row r="10963" spans="10:13" ht="14.4" hidden="1" x14ac:dyDescent="0.3">
      <c r="J10963" s="137">
        <v>11808</v>
      </c>
      <c r="K10963" s="137">
        <v>11802</v>
      </c>
      <c r="L10963" s="137">
        <v>6</v>
      </c>
      <c r="M10963" s="137">
        <v>0</v>
      </c>
    </row>
    <row r="10964" spans="10:13" ht="14.4" hidden="1" x14ac:dyDescent="0.3">
      <c r="J10964" s="137">
        <v>2700.7</v>
      </c>
      <c r="K10964" s="137">
        <v>2655.4</v>
      </c>
      <c r="L10964" s="137">
        <v>45.3</v>
      </c>
      <c r="M10964" s="137">
        <v>0</v>
      </c>
    </row>
    <row r="10965" spans="10:13" ht="14.4" hidden="1" x14ac:dyDescent="0.3">
      <c r="J10965" s="137">
        <v>857.5</v>
      </c>
      <c r="K10965" s="137">
        <v>857.5</v>
      </c>
      <c r="L10965" s="137">
        <v>0</v>
      </c>
      <c r="M10965" s="137">
        <v>0</v>
      </c>
    </row>
    <row r="10966" spans="10:13" ht="14.4" hidden="1" x14ac:dyDescent="0.3">
      <c r="J10966" s="137">
        <v>155128</v>
      </c>
      <c r="K10966" s="137">
        <v>148378</v>
      </c>
      <c r="L10966" s="137">
        <v>6750</v>
      </c>
      <c r="M10966" s="137">
        <v>0</v>
      </c>
    </row>
    <row r="10967" spans="10:13" ht="14.4" hidden="1" x14ac:dyDescent="0.3">
      <c r="J10967" s="137">
        <v>73222</v>
      </c>
      <c r="K10967" s="137">
        <v>71012</v>
      </c>
      <c r="L10967" s="137">
        <v>2210</v>
      </c>
      <c r="M10967" s="137">
        <v>0</v>
      </c>
    </row>
    <row r="10968" spans="10:13" ht="14.4" hidden="1" x14ac:dyDescent="0.3">
      <c r="J10968" s="137">
        <v>1500</v>
      </c>
      <c r="K10968" s="137">
        <v>0</v>
      </c>
      <c r="L10968" s="137">
        <v>0</v>
      </c>
      <c r="M10968" s="137">
        <v>0</v>
      </c>
    </row>
    <row r="10969" spans="10:13" ht="14.4" hidden="1" x14ac:dyDescent="0.3">
      <c r="J10969" s="137">
        <v>250</v>
      </c>
      <c r="K10969" s="137">
        <v>0</v>
      </c>
      <c r="L10969" s="137">
        <v>0</v>
      </c>
      <c r="M10969" s="137">
        <v>0</v>
      </c>
    </row>
    <row r="10970" spans="10:13" ht="14.4" hidden="1" x14ac:dyDescent="0.3">
      <c r="J10970" s="137">
        <v>934.62</v>
      </c>
      <c r="K10970" s="137">
        <v>934.62</v>
      </c>
      <c r="L10970" s="137">
        <v>0</v>
      </c>
      <c r="M10970" s="137">
        <v>0</v>
      </c>
    </row>
    <row r="10971" spans="10:13" ht="14.4" hidden="1" x14ac:dyDescent="0.3">
      <c r="J10971" s="137">
        <v>5036.25</v>
      </c>
      <c r="K10971" s="137">
        <v>5036.25</v>
      </c>
      <c r="L10971" s="137">
        <v>0</v>
      </c>
      <c r="M10971" s="137">
        <v>0</v>
      </c>
    </row>
    <row r="10972" spans="10:13" ht="14.4" hidden="1" x14ac:dyDescent="0.3">
      <c r="J10972" s="137">
        <v>3693.25</v>
      </c>
      <c r="K10972" s="137">
        <v>3693.25</v>
      </c>
      <c r="L10972" s="137">
        <v>0</v>
      </c>
      <c r="M10972" s="137">
        <v>0</v>
      </c>
    </row>
    <row r="10973" spans="10:13" ht="14.4" hidden="1" x14ac:dyDescent="0.3">
      <c r="J10973" s="137">
        <v>4725</v>
      </c>
      <c r="K10973" s="137">
        <v>4500</v>
      </c>
      <c r="L10973" s="137">
        <v>0</v>
      </c>
      <c r="M10973" s="137">
        <v>225</v>
      </c>
    </row>
    <row r="10974" spans="10:13" ht="14.4" hidden="1" x14ac:dyDescent="0.3">
      <c r="J10974" s="137">
        <v>33181.980000000003</v>
      </c>
      <c r="K10974" s="137">
        <v>33181.980000000003</v>
      </c>
      <c r="L10974" s="137">
        <v>0</v>
      </c>
      <c r="M10974" s="137">
        <v>0</v>
      </c>
    </row>
    <row r="10975" spans="10:13" ht="14.4" hidden="1" x14ac:dyDescent="0.3">
      <c r="J10975" s="137">
        <v>546.9</v>
      </c>
      <c r="K10975" s="137">
        <v>546.9</v>
      </c>
      <c r="L10975" s="137">
        <v>0</v>
      </c>
      <c r="M10975" s="137">
        <v>0</v>
      </c>
    </row>
    <row r="10976" spans="10:13" ht="14.4" hidden="1" x14ac:dyDescent="0.3">
      <c r="J10976" s="137">
        <v>825.04</v>
      </c>
      <c r="K10976" s="137">
        <v>825.04</v>
      </c>
      <c r="L10976" s="137">
        <v>0</v>
      </c>
      <c r="M10976" s="137">
        <v>0</v>
      </c>
    </row>
    <row r="10977" spans="10:13" ht="14.4" hidden="1" x14ac:dyDescent="0.3">
      <c r="J10977" s="137">
        <v>2075.6999999999998</v>
      </c>
      <c r="K10977" s="137">
        <v>2075.6999999999998</v>
      </c>
      <c r="L10977" s="137">
        <v>0</v>
      </c>
      <c r="M10977" s="137">
        <v>0</v>
      </c>
    </row>
    <row r="10978" spans="10:13" ht="14.4" hidden="1" x14ac:dyDescent="0.3">
      <c r="J10978" s="137">
        <v>104.73</v>
      </c>
      <c r="K10978" s="137">
        <v>104.73</v>
      </c>
      <c r="L10978" s="137">
        <v>0</v>
      </c>
      <c r="M10978" s="137">
        <v>0</v>
      </c>
    </row>
    <row r="10979" spans="10:13" ht="14.4" hidden="1" x14ac:dyDescent="0.3">
      <c r="J10979" s="137">
        <v>4867.76</v>
      </c>
      <c r="K10979" s="137">
        <v>4863</v>
      </c>
      <c r="L10979" s="137">
        <v>4.76</v>
      </c>
      <c r="M10979" s="137">
        <v>0</v>
      </c>
    </row>
    <row r="10980" spans="10:13" ht="14.4" hidden="1" x14ac:dyDescent="0.3">
      <c r="J10980" s="137">
        <v>779</v>
      </c>
      <c r="K10980" s="137">
        <v>779</v>
      </c>
      <c r="L10980" s="137">
        <v>0</v>
      </c>
      <c r="M10980" s="137">
        <v>0</v>
      </c>
    </row>
    <row r="10981" spans="10:13" ht="14.4" hidden="1" x14ac:dyDescent="0.3">
      <c r="J10981" s="137">
        <v>308.45</v>
      </c>
      <c r="K10981" s="137">
        <v>308.45</v>
      </c>
      <c r="L10981" s="137">
        <v>0</v>
      </c>
      <c r="M10981" s="137">
        <v>0</v>
      </c>
    </row>
    <row r="10982" spans="10:13" ht="14.4" hidden="1" x14ac:dyDescent="0.3">
      <c r="J10982" s="137">
        <v>9033</v>
      </c>
      <c r="K10982" s="137">
        <v>9033</v>
      </c>
      <c r="L10982" s="137">
        <v>0</v>
      </c>
      <c r="M10982" s="137">
        <v>0</v>
      </c>
    </row>
    <row r="10983" spans="10:13" ht="14.4" hidden="1" x14ac:dyDescent="0.3">
      <c r="J10983" s="137">
        <v>514.05999999999995</v>
      </c>
      <c r="K10983" s="137">
        <v>514.05999999999995</v>
      </c>
      <c r="L10983" s="137">
        <v>0</v>
      </c>
      <c r="M10983" s="137">
        <v>0</v>
      </c>
    </row>
    <row r="10984" spans="10:13" ht="14.4" hidden="1" x14ac:dyDescent="0.3">
      <c r="J10984" s="137">
        <v>26145</v>
      </c>
      <c r="K10984" s="137">
        <v>26145</v>
      </c>
      <c r="L10984" s="137">
        <v>0</v>
      </c>
      <c r="M10984" s="137">
        <v>0</v>
      </c>
    </row>
    <row r="10985" spans="10:13" ht="14.4" hidden="1" x14ac:dyDescent="0.3">
      <c r="J10985" s="137">
        <v>1533.36</v>
      </c>
      <c r="K10985" s="137">
        <v>1510.5</v>
      </c>
      <c r="L10985" s="137">
        <v>22.86</v>
      </c>
      <c r="M10985" s="137">
        <v>0</v>
      </c>
    </row>
    <row r="10986" spans="10:13" ht="14.4" hidden="1" x14ac:dyDescent="0.3">
      <c r="J10986" s="137">
        <v>197.38</v>
      </c>
      <c r="K10986" s="137">
        <v>129.52000000000001</v>
      </c>
      <c r="L10986" s="137">
        <v>67.86</v>
      </c>
      <c r="M10986" s="137">
        <v>0</v>
      </c>
    </row>
    <row r="10987" spans="10:13" ht="14.4" hidden="1" x14ac:dyDescent="0.3">
      <c r="J10987" s="137">
        <v>17073</v>
      </c>
      <c r="K10987" s="137">
        <v>0</v>
      </c>
      <c r="L10987" s="137">
        <v>17073</v>
      </c>
      <c r="M10987" s="137">
        <v>0</v>
      </c>
    </row>
    <row r="10988" spans="10:13" ht="14.4" hidden="1" x14ac:dyDescent="0.3">
      <c r="J10988" s="137">
        <v>8053.1</v>
      </c>
      <c r="K10988" s="137">
        <v>7669.62</v>
      </c>
      <c r="L10988" s="137">
        <v>0</v>
      </c>
      <c r="M10988" s="137">
        <v>383.48</v>
      </c>
    </row>
    <row r="10989" spans="10:13" ht="14.4" hidden="1" x14ac:dyDescent="0.3">
      <c r="J10989" s="137">
        <v>3721.5</v>
      </c>
      <c r="K10989" s="137">
        <v>3721.5</v>
      </c>
      <c r="L10989" s="137">
        <v>0</v>
      </c>
      <c r="M10989" s="137">
        <v>0</v>
      </c>
    </row>
    <row r="10990" spans="10:13" ht="14.4" hidden="1" x14ac:dyDescent="0.3">
      <c r="J10990" s="137">
        <v>25000</v>
      </c>
      <c r="K10990" s="137">
        <v>25000</v>
      </c>
      <c r="L10990" s="137">
        <v>0</v>
      </c>
      <c r="M10990" s="137">
        <v>0</v>
      </c>
    </row>
    <row r="10991" spans="10:13" ht="14.4" hidden="1" x14ac:dyDescent="0.3">
      <c r="J10991" s="137">
        <v>101.25</v>
      </c>
      <c r="K10991" s="137">
        <v>60.25</v>
      </c>
      <c r="L10991" s="137">
        <v>41</v>
      </c>
      <c r="M10991" s="137">
        <v>0</v>
      </c>
    </row>
    <row r="10992" spans="10:13" ht="14.4" hidden="1" x14ac:dyDescent="0.3">
      <c r="J10992" s="137">
        <v>1824</v>
      </c>
      <c r="K10992" s="137">
        <v>1520</v>
      </c>
      <c r="L10992" s="137">
        <v>0</v>
      </c>
      <c r="M10992" s="137">
        <v>304</v>
      </c>
    </row>
    <row r="10993" spans="10:13" ht="14.4" hidden="1" x14ac:dyDescent="0.3">
      <c r="J10993" s="137">
        <v>1116</v>
      </c>
      <c r="K10993" s="137">
        <v>1116</v>
      </c>
      <c r="L10993" s="137">
        <v>0</v>
      </c>
      <c r="M10993" s="137">
        <v>0</v>
      </c>
    </row>
    <row r="10994" spans="10:13" ht="14.4" hidden="1" x14ac:dyDescent="0.3">
      <c r="J10994" s="137">
        <v>25000</v>
      </c>
      <c r="K10994" s="137">
        <v>25000</v>
      </c>
      <c r="L10994" s="137">
        <v>0</v>
      </c>
      <c r="M10994" s="137">
        <v>0</v>
      </c>
    </row>
    <row r="10995" spans="10:13" ht="14.4" hidden="1" x14ac:dyDescent="0.3">
      <c r="J10995" s="137">
        <v>556.55999999999995</v>
      </c>
      <c r="K10995" s="137">
        <v>556.55999999999995</v>
      </c>
      <c r="L10995" s="137">
        <v>0</v>
      </c>
      <c r="M10995" s="137">
        <v>0</v>
      </c>
    </row>
    <row r="10996" spans="10:13" ht="14.4" hidden="1" x14ac:dyDescent="0.3">
      <c r="J10996" s="137">
        <v>1994.63</v>
      </c>
      <c r="K10996" s="137">
        <v>673.5</v>
      </c>
      <c r="L10996" s="137">
        <v>1321.13</v>
      </c>
      <c r="M10996" s="137">
        <v>0</v>
      </c>
    </row>
    <row r="10997" spans="10:13" ht="14.4" hidden="1" x14ac:dyDescent="0.3">
      <c r="J10997" s="137">
        <v>255.35</v>
      </c>
      <c r="K10997" s="137">
        <v>255.35</v>
      </c>
      <c r="L10997" s="137">
        <v>0</v>
      </c>
      <c r="M10997" s="137">
        <v>0</v>
      </c>
    </row>
    <row r="10998" spans="10:13" ht="14.4" hidden="1" x14ac:dyDescent="0.3">
      <c r="J10998" s="137">
        <v>687.87</v>
      </c>
      <c r="K10998" s="137">
        <v>687.87</v>
      </c>
      <c r="L10998" s="137">
        <v>0</v>
      </c>
      <c r="M10998" s="137">
        <v>0</v>
      </c>
    </row>
    <row r="10999" spans="10:13" ht="14.4" hidden="1" x14ac:dyDescent="0.3">
      <c r="J10999" s="137">
        <v>3316.62</v>
      </c>
      <c r="K10999" s="137">
        <v>3316.62</v>
      </c>
      <c r="L10999" s="137">
        <v>0</v>
      </c>
      <c r="M10999" s="137">
        <v>0</v>
      </c>
    </row>
    <row r="11000" spans="10:13" ht="14.4" hidden="1" x14ac:dyDescent="0.3">
      <c r="J11000" s="137">
        <v>1415.7</v>
      </c>
      <c r="K11000" s="137">
        <v>1415.7</v>
      </c>
      <c r="L11000" s="137">
        <v>0</v>
      </c>
      <c r="M11000" s="137">
        <v>0</v>
      </c>
    </row>
    <row r="11001" spans="10:13" ht="14.4" hidden="1" x14ac:dyDescent="0.3">
      <c r="J11001" s="137">
        <v>25012.2</v>
      </c>
      <c r="K11001" s="137">
        <v>25000</v>
      </c>
      <c r="L11001" s="137">
        <v>12.2</v>
      </c>
      <c r="M11001" s="137">
        <v>0</v>
      </c>
    </row>
    <row r="11002" spans="10:13" ht="14.4" hidden="1" x14ac:dyDescent="0.3">
      <c r="J11002" s="137">
        <v>3302.4</v>
      </c>
      <c r="K11002" s="137">
        <v>2752</v>
      </c>
      <c r="L11002" s="137">
        <v>0</v>
      </c>
      <c r="M11002" s="137">
        <v>550.4</v>
      </c>
    </row>
    <row r="11003" spans="10:13" ht="14.4" hidden="1" x14ac:dyDescent="0.3">
      <c r="J11003" s="137">
        <v>748.25</v>
      </c>
      <c r="K11003" s="137">
        <v>748.25</v>
      </c>
      <c r="L11003" s="137">
        <v>0</v>
      </c>
      <c r="M11003" s="137">
        <v>0</v>
      </c>
    </row>
    <row r="11004" spans="10:13" ht="14.4" hidden="1" x14ac:dyDescent="0.3">
      <c r="J11004" s="137">
        <v>1057</v>
      </c>
      <c r="K11004" s="137">
        <v>807</v>
      </c>
      <c r="L11004" s="137">
        <v>250</v>
      </c>
      <c r="M11004" s="137">
        <v>0</v>
      </c>
    </row>
    <row r="11005" spans="10:13" ht="14.4" hidden="1" x14ac:dyDescent="0.3">
      <c r="J11005" s="137">
        <v>306.87</v>
      </c>
      <c r="K11005" s="137">
        <v>306.87</v>
      </c>
      <c r="L11005" s="137">
        <v>0</v>
      </c>
      <c r="M11005" s="137">
        <v>0</v>
      </c>
    </row>
    <row r="11006" spans="10:13" ht="14.4" hidden="1" x14ac:dyDescent="0.3">
      <c r="J11006" s="137">
        <v>175.56</v>
      </c>
      <c r="K11006" s="137">
        <v>175.56</v>
      </c>
      <c r="L11006" s="137">
        <v>0</v>
      </c>
      <c r="M11006" s="137">
        <v>0</v>
      </c>
    </row>
    <row r="11007" spans="10:13" ht="14.4" hidden="1" x14ac:dyDescent="0.3">
      <c r="J11007" s="137">
        <v>50000</v>
      </c>
      <c r="K11007" s="137">
        <v>50000</v>
      </c>
      <c r="L11007" s="137">
        <v>0</v>
      </c>
      <c r="M11007" s="137">
        <v>0</v>
      </c>
    </row>
    <row r="11008" spans="10:13" ht="14.4" hidden="1" x14ac:dyDescent="0.3">
      <c r="J11008" s="137">
        <v>495</v>
      </c>
      <c r="K11008" s="137">
        <v>495</v>
      </c>
      <c r="L11008" s="137">
        <v>0</v>
      </c>
      <c r="M11008" s="137">
        <v>0</v>
      </c>
    </row>
    <row r="11009" spans="10:13" ht="14.4" hidden="1" x14ac:dyDescent="0.3">
      <c r="J11009" s="137">
        <v>7133.4</v>
      </c>
      <c r="K11009" s="137">
        <v>5944.5</v>
      </c>
      <c r="L11009" s="137">
        <v>0</v>
      </c>
      <c r="M11009" s="137">
        <v>1188.9000000000001</v>
      </c>
    </row>
    <row r="11010" spans="10:13" ht="14.4" hidden="1" x14ac:dyDescent="0.3">
      <c r="J11010" s="137">
        <v>1969.48</v>
      </c>
      <c r="K11010" s="137">
        <v>1858</v>
      </c>
      <c r="L11010" s="137">
        <v>0</v>
      </c>
      <c r="M11010" s="137">
        <v>111.48</v>
      </c>
    </row>
    <row r="11011" spans="10:13" ht="14.4" hidden="1" x14ac:dyDescent="0.3">
      <c r="J11011" s="137">
        <v>127.29</v>
      </c>
      <c r="K11011" s="137">
        <v>127.29</v>
      </c>
      <c r="L11011" s="137">
        <v>0</v>
      </c>
      <c r="M11011" s="137">
        <v>0</v>
      </c>
    </row>
    <row r="11012" spans="10:13" ht="14.4" hidden="1" x14ac:dyDescent="0.3">
      <c r="J11012" s="137">
        <v>1341.39</v>
      </c>
      <c r="K11012" s="137">
        <v>458.42</v>
      </c>
      <c r="L11012" s="137">
        <v>882.97</v>
      </c>
      <c r="M11012" s="137">
        <v>0</v>
      </c>
    </row>
    <row r="11013" spans="10:13" ht="14.4" hidden="1" x14ac:dyDescent="0.3">
      <c r="J11013" s="137">
        <v>3053.52</v>
      </c>
      <c r="K11013" s="137">
        <v>2286</v>
      </c>
      <c r="L11013" s="137">
        <v>258.60000000000002</v>
      </c>
      <c r="M11013" s="137">
        <v>508.92</v>
      </c>
    </row>
    <row r="11014" spans="10:13" ht="14.4" hidden="1" x14ac:dyDescent="0.3">
      <c r="J11014" s="137">
        <v>25437</v>
      </c>
      <c r="K11014" s="137">
        <v>25437</v>
      </c>
      <c r="L11014" s="137">
        <v>0</v>
      </c>
      <c r="M11014" s="137">
        <v>0</v>
      </c>
    </row>
    <row r="11015" spans="10:13" ht="14.4" hidden="1" x14ac:dyDescent="0.3">
      <c r="J11015" s="137">
        <v>3924</v>
      </c>
      <c r="K11015" s="137">
        <v>3924</v>
      </c>
      <c r="L11015" s="137">
        <v>0</v>
      </c>
      <c r="M11015" s="137">
        <v>0</v>
      </c>
    </row>
    <row r="11016" spans="10:13" ht="14.4" hidden="1" x14ac:dyDescent="0.3">
      <c r="J11016" s="137">
        <v>329.62</v>
      </c>
      <c r="K11016" s="137">
        <v>329.62</v>
      </c>
      <c r="L11016" s="137">
        <v>0</v>
      </c>
      <c r="M11016" s="137">
        <v>0</v>
      </c>
    </row>
    <row r="11017" spans="10:13" ht="14.4" hidden="1" x14ac:dyDescent="0.3">
      <c r="J11017" s="137">
        <v>6447.18</v>
      </c>
      <c r="K11017" s="137">
        <v>6292</v>
      </c>
      <c r="L11017" s="137">
        <v>155.18</v>
      </c>
      <c r="M11017" s="137">
        <v>0</v>
      </c>
    </row>
    <row r="11018" spans="10:13" ht="14.4" hidden="1" x14ac:dyDescent="0.3">
      <c r="J11018" s="137">
        <v>113.96</v>
      </c>
      <c r="K11018" s="137">
        <v>31.84</v>
      </c>
      <c r="L11018" s="137">
        <v>82.12</v>
      </c>
      <c r="M11018" s="137">
        <v>0</v>
      </c>
    </row>
    <row r="11019" spans="10:13" ht="14.4" hidden="1" x14ac:dyDescent="0.3">
      <c r="J11019" s="137">
        <v>651.26</v>
      </c>
      <c r="K11019" s="137">
        <v>81.84</v>
      </c>
      <c r="L11019" s="137">
        <v>569.41999999999996</v>
      </c>
      <c r="M11019" s="137">
        <v>0</v>
      </c>
    </row>
    <row r="11020" spans="10:13" ht="14.4" hidden="1" x14ac:dyDescent="0.3">
      <c r="J11020" s="137">
        <v>4500</v>
      </c>
      <c r="K11020" s="137">
        <v>4500</v>
      </c>
      <c r="L11020" s="137">
        <v>0</v>
      </c>
      <c r="M11020" s="137">
        <v>0</v>
      </c>
    </row>
    <row r="11021" spans="10:13" ht="14.4" hidden="1" x14ac:dyDescent="0.3">
      <c r="J11021" s="137">
        <v>5215.2</v>
      </c>
      <c r="K11021" s="137">
        <v>4346</v>
      </c>
      <c r="L11021" s="137">
        <v>0</v>
      </c>
      <c r="M11021" s="137">
        <v>869.2</v>
      </c>
    </row>
    <row r="11022" spans="10:13" ht="14.4" hidden="1" x14ac:dyDescent="0.3">
      <c r="J11022" s="137">
        <v>6732</v>
      </c>
      <c r="K11022" s="137">
        <v>6732</v>
      </c>
      <c r="L11022" s="137">
        <v>0</v>
      </c>
      <c r="M11022" s="137">
        <v>0</v>
      </c>
    </row>
    <row r="11023" spans="10:13" ht="14.4" hidden="1" x14ac:dyDescent="0.3">
      <c r="J11023" s="137">
        <v>1272</v>
      </c>
      <c r="K11023" s="137">
        <v>1272</v>
      </c>
      <c r="L11023" s="137">
        <v>0</v>
      </c>
      <c r="M11023" s="137">
        <v>0</v>
      </c>
    </row>
    <row r="11024" spans="10:13" ht="14.4" hidden="1" x14ac:dyDescent="0.3">
      <c r="J11024" s="137">
        <v>192.06</v>
      </c>
      <c r="K11024" s="137">
        <v>121.43</v>
      </c>
      <c r="L11024" s="137">
        <v>70.63</v>
      </c>
      <c r="M11024" s="137">
        <v>0</v>
      </c>
    </row>
    <row r="11025" spans="10:13" ht="14.4" hidden="1" x14ac:dyDescent="0.3">
      <c r="J11025" s="137">
        <v>477</v>
      </c>
      <c r="K11025" s="137">
        <v>477</v>
      </c>
      <c r="L11025" s="137">
        <v>0</v>
      </c>
      <c r="M11025" s="137">
        <v>0</v>
      </c>
    </row>
    <row r="11026" spans="10:13" ht="14.4" hidden="1" x14ac:dyDescent="0.3">
      <c r="J11026" s="137">
        <v>1450</v>
      </c>
      <c r="K11026" s="137">
        <v>1450</v>
      </c>
      <c r="L11026" s="137">
        <v>0</v>
      </c>
      <c r="M11026" s="137">
        <v>0</v>
      </c>
    </row>
    <row r="11027" spans="10:13" ht="14.4" hidden="1" x14ac:dyDescent="0.3">
      <c r="J11027" s="137">
        <v>2785.11</v>
      </c>
      <c r="K11027" s="137">
        <v>2100</v>
      </c>
      <c r="L11027" s="137">
        <v>685.11</v>
      </c>
      <c r="M11027" s="137">
        <v>0</v>
      </c>
    </row>
    <row r="11028" spans="10:13" ht="14.4" hidden="1" x14ac:dyDescent="0.3">
      <c r="J11028" s="137">
        <v>581.91</v>
      </c>
      <c r="K11028" s="137">
        <v>581.91</v>
      </c>
      <c r="L11028" s="137">
        <v>0</v>
      </c>
      <c r="M11028" s="137">
        <v>0</v>
      </c>
    </row>
    <row r="11029" spans="10:13" ht="14.4" hidden="1" x14ac:dyDescent="0.3">
      <c r="J11029" s="137">
        <v>1764</v>
      </c>
      <c r="K11029" s="137">
        <v>1470</v>
      </c>
      <c r="L11029" s="137">
        <v>0</v>
      </c>
      <c r="M11029" s="137">
        <v>294</v>
      </c>
    </row>
    <row r="11030" spans="10:13" ht="14.4" hidden="1" x14ac:dyDescent="0.3">
      <c r="J11030" s="137">
        <v>2063.25</v>
      </c>
      <c r="K11030" s="137">
        <v>2063.25</v>
      </c>
      <c r="L11030" s="137">
        <v>0</v>
      </c>
      <c r="M11030" s="137">
        <v>0</v>
      </c>
    </row>
    <row r="11031" spans="10:13" ht="14.4" hidden="1" x14ac:dyDescent="0.3">
      <c r="J11031" s="137">
        <v>1781.05</v>
      </c>
      <c r="K11031" s="137">
        <v>1781.05</v>
      </c>
      <c r="L11031" s="137">
        <v>0</v>
      </c>
      <c r="M11031" s="137">
        <v>0</v>
      </c>
    </row>
    <row r="11032" spans="10:13" ht="14.4" hidden="1" x14ac:dyDescent="0.3">
      <c r="J11032" s="137">
        <v>163.30000000000001</v>
      </c>
      <c r="K11032" s="137">
        <v>163.30000000000001</v>
      </c>
      <c r="L11032" s="137">
        <v>0</v>
      </c>
      <c r="M11032" s="137">
        <v>0</v>
      </c>
    </row>
    <row r="11033" spans="10:13" ht="14.4" hidden="1" x14ac:dyDescent="0.3">
      <c r="J11033" s="137">
        <v>1459.6</v>
      </c>
      <c r="K11033" s="137">
        <v>162.12</v>
      </c>
      <c r="L11033" s="137">
        <v>1297.48</v>
      </c>
      <c r="M11033" s="137">
        <v>0</v>
      </c>
    </row>
    <row r="11034" spans="10:13" ht="14.4" hidden="1" x14ac:dyDescent="0.3">
      <c r="J11034" s="137">
        <v>17367.71</v>
      </c>
      <c r="K11034" s="137">
        <v>15985</v>
      </c>
      <c r="L11034" s="137">
        <v>399.63</v>
      </c>
      <c r="M11034" s="137">
        <v>983.08</v>
      </c>
    </row>
    <row r="11035" spans="10:13" ht="14.4" hidden="1" x14ac:dyDescent="0.3">
      <c r="J11035" s="137">
        <v>460.12</v>
      </c>
      <c r="K11035" s="137">
        <v>0</v>
      </c>
      <c r="L11035" s="137">
        <v>460.12</v>
      </c>
      <c r="M11035" s="137">
        <v>0</v>
      </c>
    </row>
    <row r="11036" spans="10:13" ht="14.4" hidden="1" x14ac:dyDescent="0.3">
      <c r="J11036" s="137">
        <v>31405.17</v>
      </c>
      <c r="K11036" s="137">
        <v>25599.34</v>
      </c>
      <c r="L11036" s="137">
        <v>5805.83</v>
      </c>
      <c r="M11036" s="137">
        <v>0</v>
      </c>
    </row>
    <row r="11037" spans="10:13" ht="14.4" hidden="1" x14ac:dyDescent="0.3">
      <c r="J11037" s="137">
        <v>11.76</v>
      </c>
      <c r="K11037" s="137">
        <v>0</v>
      </c>
      <c r="L11037" s="137">
        <v>0</v>
      </c>
      <c r="M11037" s="137">
        <v>11.76</v>
      </c>
    </row>
    <row r="11038" spans="10:13" ht="14.4" hidden="1" x14ac:dyDescent="0.3">
      <c r="J11038" s="137">
        <v>18000</v>
      </c>
      <c r="K11038" s="137">
        <v>0</v>
      </c>
      <c r="L11038" s="137">
        <v>18000</v>
      </c>
      <c r="M11038" s="137">
        <v>0</v>
      </c>
    </row>
    <row r="11039" spans="10:13" ht="14.4" hidden="1" x14ac:dyDescent="0.3">
      <c r="J11039" s="137">
        <v>980.91</v>
      </c>
      <c r="K11039" s="137">
        <v>980.91</v>
      </c>
      <c r="L11039" s="137">
        <v>0</v>
      </c>
      <c r="M11039" s="137">
        <v>0</v>
      </c>
    </row>
    <row r="11040" spans="10:13" ht="14.4" hidden="1" x14ac:dyDescent="0.3">
      <c r="J11040" s="137">
        <v>1086.68</v>
      </c>
      <c r="K11040" s="137">
        <v>1086.68</v>
      </c>
      <c r="L11040" s="137">
        <v>0</v>
      </c>
      <c r="M11040" s="137">
        <v>0</v>
      </c>
    </row>
    <row r="11041" spans="10:13" ht="14.4" hidden="1" x14ac:dyDescent="0.3">
      <c r="J11041" s="137">
        <v>1760.51</v>
      </c>
      <c r="K11041" s="137">
        <v>1760.51</v>
      </c>
      <c r="L11041" s="137">
        <v>0</v>
      </c>
      <c r="M11041" s="137">
        <v>0</v>
      </c>
    </row>
    <row r="11042" spans="10:13" ht="14.4" hidden="1" x14ac:dyDescent="0.3">
      <c r="J11042" s="137">
        <v>345.73</v>
      </c>
      <c r="K11042" s="137">
        <v>204.52</v>
      </c>
      <c r="L11042" s="137">
        <v>141.21</v>
      </c>
      <c r="M11042" s="137">
        <v>0</v>
      </c>
    </row>
    <row r="11043" spans="10:13" ht="14.4" hidden="1" x14ac:dyDescent="0.3">
      <c r="J11043" s="137">
        <v>125.2</v>
      </c>
      <c r="K11043" s="137">
        <v>125.2</v>
      </c>
      <c r="L11043" s="137">
        <v>0</v>
      </c>
      <c r="M11043" s="137">
        <v>0</v>
      </c>
    </row>
    <row r="11044" spans="10:13" ht="14.4" hidden="1" x14ac:dyDescent="0.3">
      <c r="J11044" s="137">
        <v>3088</v>
      </c>
      <c r="K11044" s="137">
        <v>3088</v>
      </c>
      <c r="L11044" s="137">
        <v>0</v>
      </c>
      <c r="M11044" s="137">
        <v>0</v>
      </c>
    </row>
    <row r="11045" spans="10:13" ht="14.4" hidden="1" x14ac:dyDescent="0.3">
      <c r="J11045" s="137">
        <v>1737</v>
      </c>
      <c r="K11045" s="137">
        <v>1737</v>
      </c>
      <c r="L11045" s="137">
        <v>0</v>
      </c>
      <c r="M11045" s="137">
        <v>0</v>
      </c>
    </row>
    <row r="11046" spans="10:13" ht="14.4" hidden="1" x14ac:dyDescent="0.3">
      <c r="J11046" s="137">
        <v>2883.5</v>
      </c>
      <c r="K11046" s="137">
        <v>2883.5</v>
      </c>
      <c r="L11046" s="137">
        <v>0</v>
      </c>
      <c r="M11046" s="137">
        <v>0</v>
      </c>
    </row>
    <row r="11047" spans="10:13" ht="14.4" hidden="1" x14ac:dyDescent="0.3">
      <c r="J11047" s="137">
        <v>4335.5</v>
      </c>
      <c r="K11047" s="137">
        <v>4335.5</v>
      </c>
      <c r="L11047" s="137">
        <v>0</v>
      </c>
      <c r="M11047" s="137">
        <v>0</v>
      </c>
    </row>
    <row r="11048" spans="10:13" ht="14.4" hidden="1" x14ac:dyDescent="0.3">
      <c r="J11048" s="137">
        <v>1222.3</v>
      </c>
      <c r="K11048" s="137">
        <v>1222.3</v>
      </c>
      <c r="L11048" s="137">
        <v>0</v>
      </c>
      <c r="M11048" s="137">
        <v>0</v>
      </c>
    </row>
    <row r="11049" spans="10:13" ht="14.4" hidden="1" x14ac:dyDescent="0.3">
      <c r="J11049" s="137">
        <v>1291.96</v>
      </c>
      <c r="K11049" s="137">
        <v>1291.96</v>
      </c>
      <c r="L11049" s="137">
        <v>0</v>
      </c>
      <c r="M11049" s="137">
        <v>0</v>
      </c>
    </row>
    <row r="11050" spans="10:13" ht="14.4" hidden="1" x14ac:dyDescent="0.3">
      <c r="J11050" s="137">
        <v>861</v>
      </c>
      <c r="K11050" s="137">
        <v>861</v>
      </c>
      <c r="L11050" s="137">
        <v>0</v>
      </c>
      <c r="M11050" s="137">
        <v>0</v>
      </c>
    </row>
    <row r="11051" spans="10:13" ht="14.4" hidden="1" x14ac:dyDescent="0.3">
      <c r="J11051" s="137">
        <v>850</v>
      </c>
      <c r="K11051" s="137">
        <v>850</v>
      </c>
      <c r="L11051" s="137">
        <v>0</v>
      </c>
      <c r="M11051" s="137">
        <v>0</v>
      </c>
    </row>
    <row r="11052" spans="10:13" ht="14.4" hidden="1" x14ac:dyDescent="0.3">
      <c r="J11052" s="137">
        <v>926.11</v>
      </c>
      <c r="K11052" s="137">
        <v>926.11</v>
      </c>
      <c r="L11052" s="137">
        <v>0</v>
      </c>
      <c r="M11052" s="137">
        <v>0</v>
      </c>
    </row>
    <row r="11053" spans="10:13" ht="14.4" hidden="1" x14ac:dyDescent="0.3">
      <c r="J11053" s="137">
        <v>295.5</v>
      </c>
      <c r="K11053" s="137">
        <v>295.5</v>
      </c>
      <c r="L11053" s="137">
        <v>0</v>
      </c>
      <c r="M11053" s="137">
        <v>0</v>
      </c>
    </row>
    <row r="11054" spans="10:13" ht="14.4" hidden="1" x14ac:dyDescent="0.3">
      <c r="J11054" s="137">
        <v>130.75</v>
      </c>
      <c r="K11054" s="137">
        <v>130.75</v>
      </c>
      <c r="L11054" s="137">
        <v>0</v>
      </c>
      <c r="M11054" s="137">
        <v>0</v>
      </c>
    </row>
    <row r="11055" spans="10:13" ht="14.4" hidden="1" x14ac:dyDescent="0.3">
      <c r="J11055" s="137">
        <v>1454</v>
      </c>
      <c r="K11055" s="137">
        <v>1454</v>
      </c>
      <c r="L11055" s="137">
        <v>0</v>
      </c>
      <c r="M11055" s="137">
        <v>0</v>
      </c>
    </row>
    <row r="11056" spans="10:13" ht="14.4" hidden="1" x14ac:dyDescent="0.3">
      <c r="J11056" s="137">
        <v>426.93</v>
      </c>
      <c r="K11056" s="137">
        <v>426.93</v>
      </c>
      <c r="L11056" s="137">
        <v>0</v>
      </c>
      <c r="M11056" s="137">
        <v>0</v>
      </c>
    </row>
    <row r="11057" spans="10:13" ht="14.4" hidden="1" x14ac:dyDescent="0.3">
      <c r="J11057" s="137">
        <v>1137.8900000000001</v>
      </c>
      <c r="K11057" s="137">
        <v>1003.5</v>
      </c>
      <c r="L11057" s="137">
        <v>134.38999999999999</v>
      </c>
      <c r="M11057" s="137">
        <v>0</v>
      </c>
    </row>
    <row r="11058" spans="10:13" ht="14.4" hidden="1" x14ac:dyDescent="0.3">
      <c r="J11058" s="137">
        <v>3885</v>
      </c>
      <c r="K11058" s="137">
        <v>0</v>
      </c>
      <c r="L11058" s="137">
        <v>3885</v>
      </c>
      <c r="M11058" s="137">
        <v>0</v>
      </c>
    </row>
    <row r="11059" spans="10:13" ht="14.4" hidden="1" x14ac:dyDescent="0.3">
      <c r="J11059" s="137">
        <v>600</v>
      </c>
      <c r="K11059" s="137">
        <v>0</v>
      </c>
      <c r="L11059" s="137">
        <v>500</v>
      </c>
      <c r="M11059" s="137">
        <v>100</v>
      </c>
    </row>
    <row r="11060" spans="10:13" ht="14.4" hidden="1" x14ac:dyDescent="0.3">
      <c r="J11060" s="137">
        <v>3000</v>
      </c>
      <c r="K11060" s="137">
        <v>3000</v>
      </c>
      <c r="L11060" s="137">
        <v>0</v>
      </c>
      <c r="M11060" s="137">
        <v>0</v>
      </c>
    </row>
    <row r="11061" spans="10:13" ht="14.4" hidden="1" x14ac:dyDescent="0.3">
      <c r="J11061" s="137">
        <v>277.87</v>
      </c>
      <c r="K11061" s="137">
        <v>0</v>
      </c>
      <c r="L11061" s="137">
        <v>231.56</v>
      </c>
      <c r="M11061" s="137">
        <v>46.31</v>
      </c>
    </row>
    <row r="11062" spans="10:13" ht="14.4" hidden="1" x14ac:dyDescent="0.3">
      <c r="J11062" s="137">
        <v>8880</v>
      </c>
      <c r="K11062" s="137">
        <v>2280</v>
      </c>
      <c r="L11062" s="137">
        <v>6600</v>
      </c>
      <c r="M11062" s="137">
        <v>0</v>
      </c>
    </row>
    <row r="11063" spans="10:13" ht="14.4" hidden="1" x14ac:dyDescent="0.3">
      <c r="J11063" s="137">
        <v>968.43</v>
      </c>
      <c r="K11063" s="137">
        <v>949</v>
      </c>
      <c r="L11063" s="137">
        <v>19.43</v>
      </c>
      <c r="M11063" s="137">
        <v>0</v>
      </c>
    </row>
    <row r="11064" spans="10:13" ht="14.4" hidden="1" x14ac:dyDescent="0.3">
      <c r="J11064" s="137">
        <v>17500</v>
      </c>
      <c r="K11064" s="137">
        <v>17500</v>
      </c>
      <c r="L11064" s="137">
        <v>0</v>
      </c>
      <c r="M11064" s="137">
        <v>0</v>
      </c>
    </row>
    <row r="11065" spans="10:13" ht="14.4" hidden="1" x14ac:dyDescent="0.3">
      <c r="J11065" s="137">
        <v>33500</v>
      </c>
      <c r="K11065" s="137">
        <v>0</v>
      </c>
      <c r="L11065" s="137">
        <v>33500</v>
      </c>
      <c r="M11065" s="137">
        <v>0</v>
      </c>
    </row>
    <row r="11066" spans="10:13" ht="14.4" hidden="1" x14ac:dyDescent="0.3">
      <c r="J11066" s="137">
        <v>528</v>
      </c>
      <c r="K11066" s="137">
        <v>0</v>
      </c>
      <c r="L11066" s="137">
        <v>528</v>
      </c>
      <c r="M11066" s="137">
        <v>0</v>
      </c>
    </row>
    <row r="11067" spans="10:13" ht="14.4" hidden="1" x14ac:dyDescent="0.3">
      <c r="J11067" s="137">
        <v>950.5</v>
      </c>
      <c r="K11067" s="137">
        <v>950.5</v>
      </c>
      <c r="L11067" s="137">
        <v>0</v>
      </c>
      <c r="M11067" s="137">
        <v>0</v>
      </c>
    </row>
    <row r="11068" spans="10:13" ht="14.4" hidden="1" x14ac:dyDescent="0.3">
      <c r="J11068" s="137">
        <v>2942.4</v>
      </c>
      <c r="K11068" s="137">
        <v>2452</v>
      </c>
      <c r="L11068" s="137">
        <v>0</v>
      </c>
      <c r="M11068" s="137">
        <v>490.4</v>
      </c>
    </row>
    <row r="11069" spans="10:13" ht="14.4" hidden="1" x14ac:dyDescent="0.3">
      <c r="J11069" s="137">
        <v>3000</v>
      </c>
      <c r="K11069" s="137">
        <v>3000</v>
      </c>
      <c r="L11069" s="137">
        <v>0</v>
      </c>
      <c r="M11069" s="137">
        <v>0</v>
      </c>
    </row>
    <row r="11070" spans="10:13" ht="14.4" hidden="1" x14ac:dyDescent="0.3">
      <c r="J11070" s="137">
        <v>5663</v>
      </c>
      <c r="K11070" s="137">
        <v>5663</v>
      </c>
      <c r="L11070" s="137">
        <v>0</v>
      </c>
      <c r="M11070" s="137">
        <v>0</v>
      </c>
    </row>
    <row r="11071" spans="10:13" ht="14.4" hidden="1" x14ac:dyDescent="0.3">
      <c r="J11071" s="137">
        <v>1234.5</v>
      </c>
      <c r="K11071" s="137">
        <v>1234.5</v>
      </c>
      <c r="L11071" s="137">
        <v>0</v>
      </c>
      <c r="M11071" s="137">
        <v>0</v>
      </c>
    </row>
    <row r="11072" spans="10:13" ht="14.4" hidden="1" x14ac:dyDescent="0.3">
      <c r="J11072" s="137">
        <v>8280</v>
      </c>
      <c r="K11072" s="137">
        <v>6080</v>
      </c>
      <c r="L11072" s="137">
        <v>2200</v>
      </c>
      <c r="M11072" s="137">
        <v>0</v>
      </c>
    </row>
    <row r="11073" spans="10:13" ht="14.4" hidden="1" x14ac:dyDescent="0.3">
      <c r="J11073" s="137">
        <v>20595.310000000001</v>
      </c>
      <c r="K11073" s="137">
        <v>12821.71</v>
      </c>
      <c r="L11073" s="137">
        <v>7773.6</v>
      </c>
      <c r="M11073" s="137">
        <v>0</v>
      </c>
    </row>
    <row r="11074" spans="10:13" ht="14.4" hidden="1" x14ac:dyDescent="0.3">
      <c r="J11074" s="137">
        <v>715.66</v>
      </c>
      <c r="K11074" s="137">
        <v>715.66</v>
      </c>
      <c r="L11074" s="137">
        <v>0</v>
      </c>
      <c r="M11074" s="137">
        <v>0</v>
      </c>
    </row>
    <row r="11075" spans="10:13" ht="14.4" hidden="1" x14ac:dyDescent="0.3">
      <c r="J11075" s="137">
        <v>2154.87</v>
      </c>
      <c r="K11075" s="137">
        <v>1049</v>
      </c>
      <c r="L11075" s="137">
        <v>1105.8699999999999</v>
      </c>
      <c r="M11075" s="137">
        <v>0</v>
      </c>
    </row>
    <row r="11076" spans="10:13" ht="14.4" hidden="1" x14ac:dyDescent="0.3">
      <c r="J11076" s="137">
        <v>2920</v>
      </c>
      <c r="K11076" s="137">
        <v>1920</v>
      </c>
      <c r="L11076" s="137">
        <v>1000</v>
      </c>
      <c r="M11076" s="137">
        <v>0</v>
      </c>
    </row>
    <row r="11077" spans="10:13" ht="14.4" hidden="1" x14ac:dyDescent="0.3">
      <c r="J11077" s="137">
        <v>15960</v>
      </c>
      <c r="K11077" s="137">
        <v>13440</v>
      </c>
      <c r="L11077" s="137">
        <v>2520</v>
      </c>
      <c r="M11077" s="137">
        <v>0</v>
      </c>
    </row>
    <row r="11078" spans="10:13" ht="14.4" hidden="1" x14ac:dyDescent="0.3">
      <c r="J11078" s="137">
        <v>237</v>
      </c>
      <c r="K11078" s="137">
        <v>237</v>
      </c>
      <c r="L11078" s="137">
        <v>0</v>
      </c>
      <c r="M11078" s="137">
        <v>0</v>
      </c>
    </row>
    <row r="11079" spans="10:13" ht="14.4" hidden="1" x14ac:dyDescent="0.3">
      <c r="J11079" s="137">
        <v>0.5</v>
      </c>
      <c r="K11079" s="137">
        <v>0.5</v>
      </c>
      <c r="L11079" s="137">
        <v>0</v>
      </c>
      <c r="M11079" s="137">
        <v>0</v>
      </c>
    </row>
    <row r="11080" spans="10:13" ht="14.4" hidden="1" x14ac:dyDescent="0.3">
      <c r="J11080" s="137">
        <v>189.29</v>
      </c>
      <c r="K11080" s="137">
        <v>0</v>
      </c>
      <c r="L11080" s="137">
        <v>157.74</v>
      </c>
      <c r="M11080" s="137">
        <v>31.55</v>
      </c>
    </row>
    <row r="11081" spans="10:13" ht="14.4" hidden="1" x14ac:dyDescent="0.3">
      <c r="J11081" s="137">
        <v>7259.75</v>
      </c>
      <c r="K11081" s="137">
        <v>5030</v>
      </c>
      <c r="L11081" s="137">
        <v>2229.75</v>
      </c>
      <c r="M11081" s="137">
        <v>0</v>
      </c>
    </row>
    <row r="11082" spans="10:13" ht="14.4" hidden="1" x14ac:dyDescent="0.3">
      <c r="J11082" s="137">
        <v>1621.59</v>
      </c>
      <c r="K11082" s="137">
        <v>1621.59</v>
      </c>
      <c r="L11082" s="137">
        <v>0</v>
      </c>
      <c r="M11082" s="137">
        <v>0</v>
      </c>
    </row>
    <row r="11083" spans="10:13" ht="14.4" hidden="1" x14ac:dyDescent="0.3">
      <c r="J11083" s="137">
        <v>197.5</v>
      </c>
      <c r="K11083" s="137">
        <v>197.5</v>
      </c>
      <c r="L11083" s="137">
        <v>0</v>
      </c>
      <c r="M11083" s="137">
        <v>0</v>
      </c>
    </row>
    <row r="11084" spans="10:13" ht="14.4" hidden="1" x14ac:dyDescent="0.3">
      <c r="J11084" s="137">
        <v>3662.22</v>
      </c>
      <c r="K11084" s="137">
        <v>3662.22</v>
      </c>
      <c r="L11084" s="137">
        <v>0</v>
      </c>
      <c r="M11084" s="137">
        <v>0</v>
      </c>
    </row>
    <row r="11085" spans="10:13" ht="14.4" hidden="1" x14ac:dyDescent="0.3">
      <c r="J11085" s="137">
        <v>818.11</v>
      </c>
      <c r="K11085" s="137">
        <v>818.11</v>
      </c>
      <c r="L11085" s="137">
        <v>0</v>
      </c>
      <c r="M11085" s="137">
        <v>0</v>
      </c>
    </row>
    <row r="11086" spans="10:13" ht="14.4" hidden="1" x14ac:dyDescent="0.3">
      <c r="J11086" s="137">
        <v>178</v>
      </c>
      <c r="K11086" s="137">
        <v>158</v>
      </c>
      <c r="L11086" s="137">
        <v>20</v>
      </c>
      <c r="M11086" s="137">
        <v>0</v>
      </c>
    </row>
    <row r="11087" spans="10:13" ht="14.4" hidden="1" x14ac:dyDescent="0.3">
      <c r="J11087" s="137">
        <v>156</v>
      </c>
      <c r="K11087" s="137">
        <v>156</v>
      </c>
      <c r="L11087" s="137">
        <v>0</v>
      </c>
      <c r="M11087" s="137">
        <v>0</v>
      </c>
    </row>
    <row r="11088" spans="10:13" ht="14.4" hidden="1" x14ac:dyDescent="0.3">
      <c r="J11088" s="137">
        <v>642.66</v>
      </c>
      <c r="K11088" s="137">
        <v>627</v>
      </c>
      <c r="L11088" s="137">
        <v>15.66</v>
      </c>
      <c r="M11088" s="137">
        <v>0</v>
      </c>
    </row>
    <row r="11089" spans="10:13" ht="14.4" hidden="1" x14ac:dyDescent="0.3">
      <c r="J11089" s="137">
        <v>18871.189999999999</v>
      </c>
      <c r="K11089" s="137">
        <v>17675</v>
      </c>
      <c r="L11089" s="137">
        <v>1196.19</v>
      </c>
      <c r="M11089" s="137">
        <v>0</v>
      </c>
    </row>
    <row r="11090" spans="10:13" ht="14.4" hidden="1" x14ac:dyDescent="0.3">
      <c r="J11090" s="137">
        <v>11845.14</v>
      </c>
      <c r="K11090" s="137">
        <v>11845.14</v>
      </c>
      <c r="L11090" s="137">
        <v>0</v>
      </c>
      <c r="M11090" s="137">
        <v>0</v>
      </c>
    </row>
    <row r="11091" spans="10:13" ht="14.4" hidden="1" x14ac:dyDescent="0.3">
      <c r="J11091" s="137">
        <v>1698.68</v>
      </c>
      <c r="K11091" s="137">
        <v>1694</v>
      </c>
      <c r="L11091" s="137">
        <v>4.68</v>
      </c>
      <c r="M11091" s="137">
        <v>0</v>
      </c>
    </row>
    <row r="11092" spans="10:13" ht="14.4" hidden="1" x14ac:dyDescent="0.3">
      <c r="J11092" s="137">
        <v>7577</v>
      </c>
      <c r="K11092" s="137">
        <v>7202</v>
      </c>
      <c r="L11092" s="137">
        <v>375</v>
      </c>
      <c r="M11092" s="137">
        <v>0</v>
      </c>
    </row>
    <row r="11093" spans="10:13" ht="14.4" hidden="1" x14ac:dyDescent="0.3">
      <c r="J11093" s="137">
        <v>356.21</v>
      </c>
      <c r="K11093" s="137">
        <v>356.21</v>
      </c>
      <c r="L11093" s="137">
        <v>0</v>
      </c>
      <c r="M11093" s="137">
        <v>0</v>
      </c>
    </row>
    <row r="11094" spans="10:13" ht="14.4" hidden="1" x14ac:dyDescent="0.3">
      <c r="J11094" s="137">
        <v>1068.69</v>
      </c>
      <c r="K11094" s="137">
        <v>1068.69</v>
      </c>
      <c r="L11094" s="137">
        <v>0</v>
      </c>
      <c r="M11094" s="137">
        <v>0</v>
      </c>
    </row>
    <row r="11095" spans="10:13" ht="14.4" hidden="1" x14ac:dyDescent="0.3">
      <c r="J11095" s="137">
        <v>465.75</v>
      </c>
      <c r="K11095" s="137">
        <v>465.75</v>
      </c>
      <c r="L11095" s="137">
        <v>0</v>
      </c>
      <c r="M11095" s="137">
        <v>0</v>
      </c>
    </row>
    <row r="11096" spans="10:13" ht="14.4" hidden="1" x14ac:dyDescent="0.3">
      <c r="J11096" s="137">
        <v>4191</v>
      </c>
      <c r="K11096" s="137">
        <v>4191</v>
      </c>
      <c r="L11096" s="137">
        <v>0</v>
      </c>
      <c r="M11096" s="137">
        <v>0</v>
      </c>
    </row>
    <row r="11097" spans="10:13" ht="14.4" hidden="1" x14ac:dyDescent="0.3">
      <c r="J11097" s="137">
        <v>10000</v>
      </c>
      <c r="K11097" s="137">
        <v>0</v>
      </c>
      <c r="L11097" s="137">
        <v>10000</v>
      </c>
      <c r="M11097" s="137">
        <v>0</v>
      </c>
    </row>
    <row r="11098" spans="10:13" ht="14.4" hidden="1" x14ac:dyDescent="0.3">
      <c r="J11098" s="137">
        <v>13500</v>
      </c>
      <c r="K11098" s="137">
        <v>0</v>
      </c>
      <c r="L11098" s="137">
        <v>13500</v>
      </c>
      <c r="M11098" s="137">
        <v>0</v>
      </c>
    </row>
    <row r="11099" spans="10:13" ht="14.4" hidden="1" x14ac:dyDescent="0.3">
      <c r="J11099" s="137">
        <v>75.900000000000006</v>
      </c>
      <c r="K11099" s="137">
        <v>70.540000000000006</v>
      </c>
      <c r="L11099" s="137">
        <v>5.36</v>
      </c>
      <c r="M11099" s="137">
        <v>0</v>
      </c>
    </row>
    <row r="11100" spans="10:13" ht="14.4" hidden="1" x14ac:dyDescent="0.3">
      <c r="J11100" s="137">
        <v>2027</v>
      </c>
      <c r="K11100" s="137">
        <v>2027</v>
      </c>
      <c r="L11100" s="137">
        <v>0</v>
      </c>
      <c r="M11100" s="137">
        <v>0</v>
      </c>
    </row>
    <row r="11101" spans="10:13" ht="14.4" hidden="1" x14ac:dyDescent="0.3">
      <c r="J11101" s="137">
        <v>1639</v>
      </c>
      <c r="K11101" s="137">
        <v>1639</v>
      </c>
      <c r="L11101" s="137">
        <v>0</v>
      </c>
      <c r="M11101" s="137">
        <v>0</v>
      </c>
    </row>
    <row r="11102" spans="10:13" ht="14.4" hidden="1" x14ac:dyDescent="0.3">
      <c r="J11102" s="137">
        <v>4900</v>
      </c>
      <c r="K11102" s="137">
        <v>4622.6400000000003</v>
      </c>
      <c r="L11102" s="137">
        <v>0</v>
      </c>
      <c r="M11102" s="137">
        <v>277.36</v>
      </c>
    </row>
    <row r="11103" spans="10:13" ht="14.4" hidden="1" x14ac:dyDescent="0.3">
      <c r="J11103" s="137">
        <v>3396</v>
      </c>
      <c r="K11103" s="137">
        <v>646</v>
      </c>
      <c r="L11103" s="137">
        <v>2750</v>
      </c>
      <c r="M11103" s="137">
        <v>0</v>
      </c>
    </row>
    <row r="11104" spans="10:13" ht="14.4" hidden="1" x14ac:dyDescent="0.3">
      <c r="J11104" s="137">
        <v>1388.23</v>
      </c>
      <c r="K11104" s="137">
        <v>52.5</v>
      </c>
      <c r="L11104" s="137">
        <v>1335.73</v>
      </c>
      <c r="M11104" s="137">
        <v>0</v>
      </c>
    </row>
    <row r="11105" spans="10:13" ht="14.4" hidden="1" x14ac:dyDescent="0.3">
      <c r="J11105" s="137">
        <v>346.5</v>
      </c>
      <c r="K11105" s="137">
        <v>346.5</v>
      </c>
      <c r="L11105" s="137">
        <v>0</v>
      </c>
      <c r="M11105" s="137">
        <v>0</v>
      </c>
    </row>
    <row r="11106" spans="10:13" ht="14.4" hidden="1" x14ac:dyDescent="0.3">
      <c r="J11106" s="137">
        <v>2249.86</v>
      </c>
      <c r="K11106" s="137">
        <v>2237.5</v>
      </c>
      <c r="L11106" s="137">
        <v>12.36</v>
      </c>
      <c r="M11106" s="137">
        <v>0</v>
      </c>
    </row>
    <row r="11107" spans="10:13" ht="14.4" hidden="1" x14ac:dyDescent="0.3">
      <c r="J11107" s="137">
        <v>6900</v>
      </c>
      <c r="K11107" s="137">
        <v>5750</v>
      </c>
      <c r="L11107" s="137">
        <v>0</v>
      </c>
      <c r="M11107" s="137">
        <v>1150</v>
      </c>
    </row>
    <row r="11108" spans="10:13" ht="14.4" hidden="1" x14ac:dyDescent="0.3">
      <c r="J11108" s="137">
        <v>910</v>
      </c>
      <c r="K11108" s="137">
        <v>910</v>
      </c>
      <c r="L11108" s="137">
        <v>0</v>
      </c>
      <c r="M11108" s="137">
        <v>0</v>
      </c>
    </row>
    <row r="11109" spans="10:13" ht="14.4" hidden="1" x14ac:dyDescent="0.3">
      <c r="J11109" s="137">
        <v>2221</v>
      </c>
      <c r="K11109" s="137">
        <v>2221</v>
      </c>
      <c r="L11109" s="137">
        <v>0</v>
      </c>
      <c r="M11109" s="137">
        <v>0</v>
      </c>
    </row>
    <row r="11110" spans="10:13" ht="14.4" hidden="1" x14ac:dyDescent="0.3">
      <c r="J11110" s="137">
        <v>4469.66</v>
      </c>
      <c r="K11110" s="137">
        <v>4469.66</v>
      </c>
      <c r="L11110" s="137">
        <v>0</v>
      </c>
      <c r="M11110" s="137">
        <v>0</v>
      </c>
    </row>
    <row r="11111" spans="10:13" ht="14.4" hidden="1" x14ac:dyDescent="0.3">
      <c r="J11111" s="137">
        <v>5000</v>
      </c>
      <c r="K11111" s="137">
        <v>5000</v>
      </c>
      <c r="L11111" s="137">
        <v>0</v>
      </c>
      <c r="M11111" s="137">
        <v>0</v>
      </c>
    </row>
    <row r="11112" spans="10:13" ht="14.4" hidden="1" x14ac:dyDescent="0.3">
      <c r="J11112" s="137">
        <v>1532.33</v>
      </c>
      <c r="K11112" s="137">
        <v>1532.33</v>
      </c>
      <c r="L11112" s="137">
        <v>0</v>
      </c>
      <c r="M11112" s="137">
        <v>0</v>
      </c>
    </row>
    <row r="11113" spans="10:13" ht="14.4" hidden="1" x14ac:dyDescent="0.3">
      <c r="J11113" s="137">
        <v>5407.25</v>
      </c>
      <c r="K11113" s="137">
        <v>5407.25</v>
      </c>
      <c r="L11113" s="137">
        <v>0</v>
      </c>
      <c r="M11113" s="137">
        <v>0</v>
      </c>
    </row>
    <row r="11114" spans="10:13" ht="14.4" hidden="1" x14ac:dyDescent="0.3">
      <c r="J11114" s="137">
        <v>1889.54</v>
      </c>
      <c r="K11114" s="137">
        <v>1152.8800000000001</v>
      </c>
      <c r="L11114" s="137">
        <v>736.66</v>
      </c>
      <c r="M11114" s="137">
        <v>0</v>
      </c>
    </row>
    <row r="11115" spans="10:13" ht="14.4" hidden="1" x14ac:dyDescent="0.3">
      <c r="J11115" s="137">
        <v>280</v>
      </c>
      <c r="K11115" s="137">
        <v>280</v>
      </c>
      <c r="L11115" s="137">
        <v>0</v>
      </c>
      <c r="M11115" s="137">
        <v>0</v>
      </c>
    </row>
    <row r="11116" spans="10:13" ht="14.4" hidden="1" x14ac:dyDescent="0.3">
      <c r="J11116" s="137">
        <v>773.65</v>
      </c>
      <c r="K11116" s="137">
        <v>773.65</v>
      </c>
      <c r="L11116" s="137">
        <v>0</v>
      </c>
      <c r="M11116" s="137">
        <v>0</v>
      </c>
    </row>
    <row r="11117" spans="10:13" ht="14.4" hidden="1" x14ac:dyDescent="0.3">
      <c r="J11117" s="137">
        <v>392.38</v>
      </c>
      <c r="K11117" s="137">
        <v>392.38</v>
      </c>
      <c r="L11117" s="137">
        <v>0</v>
      </c>
      <c r="M11117" s="137">
        <v>0</v>
      </c>
    </row>
    <row r="11118" spans="10:13" ht="14.4" hidden="1" x14ac:dyDescent="0.3">
      <c r="J11118" s="137">
        <v>4231.8500000000004</v>
      </c>
      <c r="K11118" s="137">
        <v>4231.8500000000004</v>
      </c>
      <c r="L11118" s="137">
        <v>0</v>
      </c>
      <c r="M11118" s="137">
        <v>0</v>
      </c>
    </row>
    <row r="11119" spans="10:13" ht="14.4" hidden="1" x14ac:dyDescent="0.3">
      <c r="J11119" s="137">
        <v>2686</v>
      </c>
      <c r="K11119" s="137">
        <v>2686</v>
      </c>
      <c r="L11119" s="137">
        <v>0</v>
      </c>
      <c r="M11119" s="137">
        <v>0</v>
      </c>
    </row>
    <row r="11120" spans="10:13" ht="14.4" hidden="1" x14ac:dyDescent="0.3">
      <c r="J11120" s="137">
        <v>1155.6500000000001</v>
      </c>
      <c r="K11120" s="137">
        <v>1155.6500000000001</v>
      </c>
      <c r="L11120" s="137">
        <v>0</v>
      </c>
      <c r="M11120" s="137">
        <v>0</v>
      </c>
    </row>
    <row r="11121" spans="10:13" ht="14.4" hidden="1" x14ac:dyDescent="0.3">
      <c r="J11121" s="137">
        <v>2141.34</v>
      </c>
      <c r="K11121" s="137">
        <v>600</v>
      </c>
      <c r="L11121" s="137">
        <v>1541.34</v>
      </c>
      <c r="M11121" s="137">
        <v>0</v>
      </c>
    </row>
    <row r="11122" spans="10:13" ht="14.4" hidden="1" x14ac:dyDescent="0.3">
      <c r="J11122" s="137">
        <v>3844.21</v>
      </c>
      <c r="K11122" s="137">
        <v>3844.21</v>
      </c>
      <c r="L11122" s="137">
        <v>0</v>
      </c>
      <c r="M11122" s="137">
        <v>0</v>
      </c>
    </row>
    <row r="11123" spans="10:13" ht="14.4" hidden="1" x14ac:dyDescent="0.3">
      <c r="J11123" s="137">
        <v>708.69</v>
      </c>
      <c r="K11123" s="137">
        <v>708.69</v>
      </c>
      <c r="L11123" s="137">
        <v>0</v>
      </c>
      <c r="M11123" s="137">
        <v>0</v>
      </c>
    </row>
    <row r="11124" spans="10:13" ht="14.4" hidden="1" x14ac:dyDescent="0.3">
      <c r="J11124" s="137">
        <v>3301.19</v>
      </c>
      <c r="K11124" s="137">
        <v>2803.3</v>
      </c>
      <c r="L11124" s="137">
        <v>497.89</v>
      </c>
      <c r="M11124" s="137">
        <v>0</v>
      </c>
    </row>
    <row r="11125" spans="10:13" ht="14.4" hidden="1" x14ac:dyDescent="0.3">
      <c r="J11125" s="137">
        <v>737.88</v>
      </c>
      <c r="K11125" s="137">
        <v>737.88</v>
      </c>
      <c r="L11125" s="137">
        <v>0</v>
      </c>
      <c r="M11125" s="137">
        <v>0</v>
      </c>
    </row>
    <row r="11126" spans="10:13" ht="14.4" hidden="1" x14ac:dyDescent="0.3">
      <c r="J11126" s="137">
        <v>6150.19</v>
      </c>
      <c r="K11126" s="137">
        <v>6143.75</v>
      </c>
      <c r="L11126" s="137">
        <v>6.44</v>
      </c>
      <c r="M11126" s="137">
        <v>0</v>
      </c>
    </row>
    <row r="11127" spans="10:13" ht="14.4" hidden="1" x14ac:dyDescent="0.3">
      <c r="J11127" s="137">
        <v>4152.3</v>
      </c>
      <c r="K11127" s="137">
        <v>4152.3</v>
      </c>
      <c r="L11127" s="137">
        <v>0</v>
      </c>
      <c r="M11127" s="137">
        <v>0</v>
      </c>
    </row>
    <row r="11128" spans="10:13" ht="14.4" hidden="1" x14ac:dyDescent="0.3">
      <c r="J11128" s="137">
        <v>30.16</v>
      </c>
      <c r="K11128" s="137">
        <v>30.16</v>
      </c>
      <c r="L11128" s="137">
        <v>0</v>
      </c>
      <c r="M11128" s="137">
        <v>0</v>
      </c>
    </row>
    <row r="11129" spans="10:13" ht="14.4" hidden="1" x14ac:dyDescent="0.3">
      <c r="J11129" s="137">
        <v>5972.91</v>
      </c>
      <c r="K11129" s="137">
        <v>5972.91</v>
      </c>
      <c r="L11129" s="137">
        <v>0</v>
      </c>
      <c r="M11129" s="137">
        <v>0</v>
      </c>
    </row>
    <row r="11130" spans="10:13" ht="14.4" hidden="1" x14ac:dyDescent="0.3">
      <c r="J11130" s="137">
        <v>800</v>
      </c>
      <c r="K11130" s="137">
        <v>0</v>
      </c>
      <c r="L11130" s="137">
        <v>800</v>
      </c>
      <c r="M11130" s="137">
        <v>0</v>
      </c>
    </row>
    <row r="11131" spans="10:13" ht="14.4" hidden="1" x14ac:dyDescent="0.3">
      <c r="J11131" s="137">
        <v>1194</v>
      </c>
      <c r="K11131" s="137">
        <v>995</v>
      </c>
      <c r="L11131" s="137">
        <v>0</v>
      </c>
      <c r="M11131" s="137">
        <v>199</v>
      </c>
    </row>
    <row r="11132" spans="10:13" ht="14.4" hidden="1" x14ac:dyDescent="0.3">
      <c r="J11132" s="137">
        <v>1548.09</v>
      </c>
      <c r="K11132" s="137">
        <v>73.5</v>
      </c>
      <c r="L11132" s="137">
        <v>1474.59</v>
      </c>
      <c r="M11132" s="137">
        <v>0</v>
      </c>
    </row>
    <row r="11133" spans="10:13" ht="14.4" hidden="1" x14ac:dyDescent="0.3">
      <c r="J11133" s="137">
        <v>177.85</v>
      </c>
      <c r="K11133" s="137">
        <v>177.85</v>
      </c>
      <c r="L11133" s="137">
        <v>0</v>
      </c>
      <c r="M11133" s="137">
        <v>0</v>
      </c>
    </row>
    <row r="11134" spans="10:13" ht="14.4" hidden="1" x14ac:dyDescent="0.3">
      <c r="J11134" s="137">
        <v>2810.07</v>
      </c>
      <c r="K11134" s="137">
        <v>2810.07</v>
      </c>
      <c r="L11134" s="137">
        <v>0</v>
      </c>
      <c r="M11134" s="137">
        <v>0</v>
      </c>
    </row>
    <row r="11135" spans="10:13" ht="14.4" hidden="1" x14ac:dyDescent="0.3">
      <c r="J11135" s="137">
        <v>2128.5</v>
      </c>
      <c r="K11135" s="137">
        <v>2128.5</v>
      </c>
      <c r="L11135" s="137">
        <v>0</v>
      </c>
      <c r="M11135" s="137">
        <v>0</v>
      </c>
    </row>
    <row r="11136" spans="10:13" ht="14.4" hidden="1" x14ac:dyDescent="0.3">
      <c r="J11136" s="137">
        <v>3504.92</v>
      </c>
      <c r="K11136" s="137">
        <v>3500</v>
      </c>
      <c r="L11136" s="137">
        <v>4.92</v>
      </c>
      <c r="M11136" s="137">
        <v>0</v>
      </c>
    </row>
    <row r="11137" spans="10:13" ht="14.4" hidden="1" x14ac:dyDescent="0.3">
      <c r="J11137" s="137">
        <v>390.91</v>
      </c>
      <c r="K11137" s="137">
        <v>390.91</v>
      </c>
      <c r="L11137" s="137">
        <v>0</v>
      </c>
      <c r="M11137" s="137">
        <v>0</v>
      </c>
    </row>
    <row r="11138" spans="10:13" ht="14.4" hidden="1" x14ac:dyDescent="0.3">
      <c r="J11138" s="137">
        <v>2985.71</v>
      </c>
      <c r="K11138" s="137">
        <v>2450.27</v>
      </c>
      <c r="L11138" s="137">
        <v>535.44000000000005</v>
      </c>
      <c r="M11138" s="137">
        <v>0</v>
      </c>
    </row>
    <row r="11139" spans="10:13" ht="13.8" x14ac:dyDescent="0.3"/>
    <row r="11140" spans="10:13" ht="13.8" x14ac:dyDescent="0.3"/>
    <row r="11141" spans="10:13" ht="13.8" x14ac:dyDescent="0.3"/>
    <row r="11142" spans="10:13" ht="13.8" x14ac:dyDescent="0.3"/>
    <row r="11143" spans="10:13" ht="13.8" x14ac:dyDescent="0.3"/>
    <row r="11144" spans="10:13" ht="13.8" x14ac:dyDescent="0.3"/>
    <row r="11145" spans="10:13" ht="13.8" x14ac:dyDescent="0.3"/>
    <row r="11146" spans="10:13" ht="13.8" x14ac:dyDescent="0.3"/>
    <row r="11147" spans="10:13" ht="13.8" x14ac:dyDescent="0.3"/>
    <row r="11148" spans="10:13" ht="13.8" x14ac:dyDescent="0.3"/>
    <row r="11149" spans="10:13" ht="13.8" x14ac:dyDescent="0.3"/>
    <row r="11150" spans="10:13" ht="13.8" x14ac:dyDescent="0.3"/>
    <row r="11151" spans="10:13" ht="13.8" x14ac:dyDescent="0.3"/>
    <row r="11152" spans="10:13" ht="13.8" x14ac:dyDescent="0.3"/>
    <row r="11153" ht="13.8" x14ac:dyDescent="0.3"/>
    <row r="11154" ht="13.8" x14ac:dyDescent="0.3"/>
    <row r="11155" ht="13.8" x14ac:dyDescent="0.3"/>
    <row r="11156" ht="13.8" x14ac:dyDescent="0.3"/>
    <row r="11157" ht="13.8" x14ac:dyDescent="0.3"/>
    <row r="11158" ht="13.8" x14ac:dyDescent="0.3"/>
    <row r="11159" ht="13.8" x14ac:dyDescent="0.3"/>
    <row r="11160" ht="13.8" x14ac:dyDescent="0.3"/>
    <row r="11161" ht="13.8" x14ac:dyDescent="0.3"/>
    <row r="11162" ht="13.8" x14ac:dyDescent="0.3"/>
    <row r="11163" ht="13.8" x14ac:dyDescent="0.3"/>
    <row r="11164" ht="13.8" x14ac:dyDescent="0.3"/>
    <row r="11165" ht="13.8" x14ac:dyDescent="0.3"/>
    <row r="11166" ht="13.8" x14ac:dyDescent="0.3"/>
    <row r="11167" ht="13.8" x14ac:dyDescent="0.3"/>
    <row r="11168" ht="13.8" x14ac:dyDescent="0.3"/>
    <row r="11169" ht="13.8" x14ac:dyDescent="0.3"/>
    <row r="11170" ht="13.8" x14ac:dyDescent="0.3"/>
    <row r="11171" ht="13.8" x14ac:dyDescent="0.3"/>
    <row r="11172" ht="13.8" x14ac:dyDescent="0.3"/>
    <row r="11173" ht="13.8" x14ac:dyDescent="0.3"/>
    <row r="11174" ht="13.8" x14ac:dyDescent="0.3"/>
    <row r="11175" ht="13.8" x14ac:dyDescent="0.3"/>
    <row r="11176" ht="13.8" x14ac:dyDescent="0.3"/>
    <row r="11177" ht="13.8" x14ac:dyDescent="0.3"/>
    <row r="11178" ht="13.8" x14ac:dyDescent="0.3"/>
    <row r="11179" ht="13.8" x14ac:dyDescent="0.3"/>
    <row r="11180" ht="13.8" x14ac:dyDescent="0.3"/>
    <row r="11181" ht="13.8" x14ac:dyDescent="0.3"/>
    <row r="11182" ht="13.8" x14ac:dyDescent="0.3"/>
    <row r="11183" ht="13.8" x14ac:dyDescent="0.3"/>
    <row r="11184" ht="13.8" x14ac:dyDescent="0.3"/>
    <row r="11185" ht="13.8" x14ac:dyDescent="0.3"/>
    <row r="11186" ht="13.8" x14ac:dyDescent="0.3"/>
    <row r="11187" ht="13.8" x14ac:dyDescent="0.3"/>
    <row r="11188" ht="13.8" x14ac:dyDescent="0.3"/>
    <row r="11189" ht="13.8" x14ac:dyDescent="0.3"/>
    <row r="11190" ht="13.8" x14ac:dyDescent="0.3"/>
    <row r="11191" ht="13.8" x14ac:dyDescent="0.3"/>
    <row r="11192" ht="13.8" x14ac:dyDescent="0.3"/>
    <row r="11193" ht="13.8" x14ac:dyDescent="0.3"/>
    <row r="11194" ht="13.8" x14ac:dyDescent="0.3"/>
    <row r="11195" ht="13.8" x14ac:dyDescent="0.3"/>
    <row r="11196" ht="13.8" x14ac:dyDescent="0.3"/>
    <row r="11197" ht="13.8" x14ac:dyDescent="0.3"/>
    <row r="11198" ht="13.8" x14ac:dyDescent="0.3"/>
    <row r="11199" ht="13.8" x14ac:dyDescent="0.3"/>
    <row r="11200" ht="13.8" x14ac:dyDescent="0.3"/>
    <row r="11201" ht="13.8" x14ac:dyDescent="0.3"/>
    <row r="11202" ht="13.8" x14ac:dyDescent="0.3"/>
    <row r="11203" ht="13.8" x14ac:dyDescent="0.3"/>
    <row r="11204" ht="13.8" x14ac:dyDescent="0.3"/>
    <row r="11205" ht="13.8" x14ac:dyDescent="0.3"/>
    <row r="11206" ht="13.8" x14ac:dyDescent="0.3"/>
    <row r="11207" ht="13.8" x14ac:dyDescent="0.3"/>
    <row r="11208" ht="13.8" x14ac:dyDescent="0.3"/>
    <row r="11209" ht="13.8" x14ac:dyDescent="0.3"/>
    <row r="11210" ht="13.8" x14ac:dyDescent="0.3"/>
    <row r="11211" ht="13.8" x14ac:dyDescent="0.3"/>
    <row r="11212" ht="13.8" x14ac:dyDescent="0.3"/>
    <row r="11213" ht="13.8" x14ac:dyDescent="0.3"/>
    <row r="11214" ht="13.8" x14ac:dyDescent="0.3"/>
    <row r="11215" ht="13.8" x14ac:dyDescent="0.3"/>
    <row r="11216" ht="13.8" x14ac:dyDescent="0.3"/>
    <row r="11217" ht="13.8" x14ac:dyDescent="0.3"/>
    <row r="11218" ht="13.8" x14ac:dyDescent="0.3"/>
    <row r="11219" ht="13.8" x14ac:dyDescent="0.3"/>
    <row r="11220" ht="13.8" x14ac:dyDescent="0.3"/>
    <row r="11221" ht="13.8" x14ac:dyDescent="0.3"/>
    <row r="11222" ht="13.8" x14ac:dyDescent="0.3"/>
    <row r="11223" ht="13.8" x14ac:dyDescent="0.3"/>
    <row r="11224" ht="13.8" x14ac:dyDescent="0.3"/>
    <row r="11225" ht="13.8" x14ac:dyDescent="0.3"/>
    <row r="11226" ht="13.8" x14ac:dyDescent="0.3"/>
    <row r="11227" ht="13.8" x14ac:dyDescent="0.3"/>
    <row r="11228" ht="13.8" x14ac:dyDescent="0.3"/>
    <row r="11229" ht="13.8" x14ac:dyDescent="0.3"/>
    <row r="11230" ht="13.8" x14ac:dyDescent="0.3"/>
    <row r="11231" ht="13.8" x14ac:dyDescent="0.3"/>
    <row r="11232" ht="13.8" x14ac:dyDescent="0.3"/>
    <row r="11233" ht="13.8" x14ac:dyDescent="0.3"/>
    <row r="11234" ht="13.8" x14ac:dyDescent="0.3"/>
    <row r="11235" ht="13.8" x14ac:dyDescent="0.3"/>
    <row r="11236" ht="13.8" x14ac:dyDescent="0.3"/>
    <row r="11237" ht="13.8" x14ac:dyDescent="0.3"/>
    <row r="11238" ht="13.8" x14ac:dyDescent="0.3"/>
    <row r="11239" ht="13.8" x14ac:dyDescent="0.3"/>
    <row r="11240" ht="13.8" x14ac:dyDescent="0.3"/>
    <row r="11241" ht="13.8" x14ac:dyDescent="0.3"/>
    <row r="11242" ht="13.8" x14ac:dyDescent="0.3"/>
    <row r="11243" ht="13.8" x14ac:dyDescent="0.3"/>
    <row r="11244" ht="13.8" x14ac:dyDescent="0.3"/>
    <row r="11245" ht="13.8" x14ac:dyDescent="0.3"/>
    <row r="11246" ht="13.8" x14ac:dyDescent="0.3"/>
    <row r="11247" ht="13.8" x14ac:dyDescent="0.3"/>
    <row r="11248" ht="13.8" x14ac:dyDescent="0.3"/>
    <row r="11249" ht="13.8" x14ac:dyDescent="0.3"/>
    <row r="11250" ht="13.8" x14ac:dyDescent="0.3"/>
    <row r="11251" ht="13.8" x14ac:dyDescent="0.3"/>
    <row r="11252" ht="13.8" x14ac:dyDescent="0.3"/>
    <row r="11253" ht="13.8" x14ac:dyDescent="0.3"/>
    <row r="11254" ht="13.8" x14ac:dyDescent="0.3"/>
    <row r="11255" ht="13.8" x14ac:dyDescent="0.3"/>
    <row r="11256" ht="13.8" x14ac:dyDescent="0.3"/>
    <row r="11257" ht="13.8" x14ac:dyDescent="0.3"/>
    <row r="11258" ht="13.8" x14ac:dyDescent="0.3"/>
    <row r="11259" ht="13.8" x14ac:dyDescent="0.3"/>
    <row r="11260" ht="13.8" x14ac:dyDescent="0.3"/>
    <row r="11261" ht="13.8" x14ac:dyDescent="0.3"/>
    <row r="11262" ht="13.8" x14ac:dyDescent="0.3"/>
    <row r="11263" ht="13.8" x14ac:dyDescent="0.3"/>
    <row r="11264" ht="13.8" x14ac:dyDescent="0.3"/>
    <row r="11265" ht="13.8" x14ac:dyDescent="0.3"/>
    <row r="11266" ht="13.8" x14ac:dyDescent="0.3"/>
    <row r="11267" ht="13.8" x14ac:dyDescent="0.3"/>
    <row r="11268" ht="13.8" x14ac:dyDescent="0.3"/>
    <row r="11269" ht="13.8" x14ac:dyDescent="0.3"/>
    <row r="11270" ht="13.8" x14ac:dyDescent="0.3"/>
    <row r="11271" ht="13.8" x14ac:dyDescent="0.3"/>
    <row r="11272" ht="13.8" x14ac:dyDescent="0.3"/>
    <row r="11273" ht="13.8" x14ac:dyDescent="0.3"/>
    <row r="11274" ht="13.8" x14ac:dyDescent="0.3"/>
    <row r="11275" ht="13.8" x14ac:dyDescent="0.3"/>
    <row r="11276" ht="13.8" x14ac:dyDescent="0.3"/>
    <row r="11277" ht="13.8" x14ac:dyDescent="0.3"/>
    <row r="11278" ht="13.8" x14ac:dyDescent="0.3"/>
    <row r="11279" ht="13.8" x14ac:dyDescent="0.3"/>
    <row r="11280" ht="13.8" x14ac:dyDescent="0.3"/>
    <row r="11281" ht="13.8" x14ac:dyDescent="0.3"/>
    <row r="11282" ht="13.8" x14ac:dyDescent="0.3"/>
    <row r="11283" ht="13.8" x14ac:dyDescent="0.3"/>
    <row r="11284" ht="13.8" x14ac:dyDescent="0.3"/>
    <row r="11285" ht="13.8" x14ac:dyDescent="0.3"/>
    <row r="11286" ht="13.8" x14ac:dyDescent="0.3"/>
    <row r="11287" ht="13.8" x14ac:dyDescent="0.3"/>
    <row r="11288" ht="13.8" x14ac:dyDescent="0.3"/>
    <row r="11289" ht="13.8" x14ac:dyDescent="0.3"/>
    <row r="11290" ht="13.8" x14ac:dyDescent="0.3"/>
    <row r="11291" ht="13.8" x14ac:dyDescent="0.3"/>
    <row r="11292" ht="13.8" x14ac:dyDescent="0.3"/>
    <row r="11293" ht="13.8" x14ac:dyDescent="0.3"/>
    <row r="11294" ht="13.8" x14ac:dyDescent="0.3"/>
    <row r="11295" ht="13.8" x14ac:dyDescent="0.3"/>
    <row r="11296" ht="13.8" x14ac:dyDescent="0.3"/>
    <row r="11297" ht="13.8" x14ac:dyDescent="0.3"/>
    <row r="11298" ht="13.8" x14ac:dyDescent="0.3"/>
    <row r="11299" ht="13.8" x14ac:dyDescent="0.3"/>
    <row r="11300" ht="13.8" x14ac:dyDescent="0.3"/>
    <row r="11301" ht="13.8" x14ac:dyDescent="0.3"/>
    <row r="11302" ht="13.8" x14ac:dyDescent="0.3"/>
    <row r="11303" ht="13.8" x14ac:dyDescent="0.3"/>
    <row r="11304" ht="13.8" x14ac:dyDescent="0.3"/>
    <row r="11305" ht="13.8" x14ac:dyDescent="0.3"/>
    <row r="11306" ht="13.8" x14ac:dyDescent="0.3"/>
    <row r="11307" ht="13.8" x14ac:dyDescent="0.3"/>
    <row r="11308" ht="13.8" x14ac:dyDescent="0.3"/>
    <row r="11309" ht="13.8" x14ac:dyDescent="0.3"/>
    <row r="11310" ht="13.8" x14ac:dyDescent="0.3"/>
    <row r="11311" ht="13.8" x14ac:dyDescent="0.3"/>
    <row r="11312" ht="13.8" x14ac:dyDescent="0.3"/>
    <row r="11313" ht="13.8" x14ac:dyDescent="0.3"/>
    <row r="11314" ht="13.8" x14ac:dyDescent="0.3"/>
    <row r="11315" ht="13.8" x14ac:dyDescent="0.3"/>
    <row r="11316" ht="13.8" x14ac:dyDescent="0.3"/>
    <row r="11317" ht="13.8" x14ac:dyDescent="0.3"/>
    <row r="11318" ht="13.8" x14ac:dyDescent="0.3"/>
    <row r="11319" ht="13.8" x14ac:dyDescent="0.3"/>
    <row r="11320" ht="13.8" x14ac:dyDescent="0.3"/>
    <row r="11321" ht="13.8" x14ac:dyDescent="0.3"/>
    <row r="11322" ht="13.8" x14ac:dyDescent="0.3"/>
    <row r="11323" ht="13.8" x14ac:dyDescent="0.3"/>
    <row r="11324" ht="13.8" x14ac:dyDescent="0.3"/>
    <row r="11325" ht="13.8" x14ac:dyDescent="0.3"/>
    <row r="11326" ht="13.8" x14ac:dyDescent="0.3"/>
    <row r="11327" ht="13.8" x14ac:dyDescent="0.3"/>
    <row r="11328" ht="13.8" x14ac:dyDescent="0.3"/>
    <row r="11329" ht="13.8" x14ac:dyDescent="0.3"/>
    <row r="11330" ht="13.8" x14ac:dyDescent="0.3"/>
    <row r="11331" ht="13.8" x14ac:dyDescent="0.3"/>
    <row r="11332" ht="13.8" x14ac:dyDescent="0.3"/>
    <row r="11333" ht="13.8" x14ac:dyDescent="0.3"/>
    <row r="11334" ht="13.8" x14ac:dyDescent="0.3"/>
    <row r="11335" ht="13.8" x14ac:dyDescent="0.3"/>
    <row r="11336" ht="13.8" x14ac:dyDescent="0.3"/>
    <row r="11337" ht="13.8" x14ac:dyDescent="0.3"/>
    <row r="11338" ht="13.8" x14ac:dyDescent="0.3"/>
    <row r="11339" ht="13.8" x14ac:dyDescent="0.3"/>
    <row r="11340" ht="13.8" x14ac:dyDescent="0.3"/>
    <row r="11341" ht="13.8" x14ac:dyDescent="0.3"/>
    <row r="11342" ht="13.8" x14ac:dyDescent="0.3"/>
    <row r="11343" ht="13.8" x14ac:dyDescent="0.3"/>
    <row r="11344" ht="13.8" x14ac:dyDescent="0.3"/>
    <row r="11345" ht="13.8" x14ac:dyDescent="0.3"/>
    <row r="11346" ht="13.8" x14ac:dyDescent="0.3"/>
    <row r="11347" ht="13.8" x14ac:dyDescent="0.3"/>
    <row r="11348" ht="13.8" x14ac:dyDescent="0.3"/>
    <row r="11349" ht="13.8" x14ac:dyDescent="0.3"/>
    <row r="11350" ht="13.8" x14ac:dyDescent="0.3"/>
    <row r="11351" ht="13.8" x14ac:dyDescent="0.3"/>
    <row r="11352" ht="13.8" x14ac:dyDescent="0.3"/>
    <row r="11353" ht="13.8" x14ac:dyDescent="0.3"/>
    <row r="11354" ht="13.8" x14ac:dyDescent="0.3"/>
    <row r="11355" ht="13.8" x14ac:dyDescent="0.3"/>
    <row r="11356" ht="13.8" x14ac:dyDescent="0.3"/>
    <row r="11357" ht="13.8" x14ac:dyDescent="0.3"/>
    <row r="11358" ht="13.8" x14ac:dyDescent="0.3"/>
    <row r="11359" ht="13.8" x14ac:dyDescent="0.3"/>
    <row r="11360" ht="13.8" x14ac:dyDescent="0.3"/>
    <row r="11361" ht="13.8" x14ac:dyDescent="0.3"/>
    <row r="11362" ht="13.8" x14ac:dyDescent="0.3"/>
    <row r="11363" ht="13.8" x14ac:dyDescent="0.3"/>
    <row r="11364" ht="13.8" x14ac:dyDescent="0.3"/>
    <row r="11365" ht="13.8" x14ac:dyDescent="0.3"/>
    <row r="11366" ht="13.8" x14ac:dyDescent="0.3"/>
    <row r="11367" ht="13.8" x14ac:dyDescent="0.3"/>
    <row r="11368" ht="13.8" x14ac:dyDescent="0.3"/>
    <row r="11369" ht="13.8" x14ac:dyDescent="0.3"/>
    <row r="11370" ht="13.8" x14ac:dyDescent="0.3"/>
    <row r="11371" ht="13.8" x14ac:dyDescent="0.3"/>
    <row r="11372" ht="13.8" x14ac:dyDescent="0.3"/>
    <row r="11373" ht="13.8" x14ac:dyDescent="0.3"/>
    <row r="11374" ht="13.8" x14ac:dyDescent="0.3"/>
    <row r="11375" ht="13.8" x14ac:dyDescent="0.3"/>
    <row r="11376" ht="13.8" x14ac:dyDescent="0.3"/>
    <row r="11377" ht="13.8" x14ac:dyDescent="0.3"/>
    <row r="11378" ht="13.8" x14ac:dyDescent="0.3"/>
    <row r="11379" ht="13.8" x14ac:dyDescent="0.3"/>
    <row r="11380" ht="13.8" x14ac:dyDescent="0.3"/>
    <row r="11381" ht="13.8" x14ac:dyDescent="0.3"/>
    <row r="11382" ht="13.8" x14ac:dyDescent="0.3"/>
    <row r="11383" ht="13.8" x14ac:dyDescent="0.3"/>
    <row r="11384" ht="13.8" x14ac:dyDescent="0.3"/>
    <row r="11385" ht="13.8" x14ac:dyDescent="0.3"/>
    <row r="11386" ht="13.8" x14ac:dyDescent="0.3"/>
    <row r="11387" ht="13.8" x14ac:dyDescent="0.3"/>
    <row r="11388" ht="13.8" x14ac:dyDescent="0.3"/>
    <row r="11389" ht="13.8" x14ac:dyDescent="0.3"/>
    <row r="11390" ht="13.8" x14ac:dyDescent="0.3"/>
    <row r="11391" ht="13.8" x14ac:dyDescent="0.3"/>
    <row r="11392" ht="13.8" x14ac:dyDescent="0.3"/>
    <row r="11393" ht="13.8" x14ac:dyDescent="0.3"/>
    <row r="11394" ht="13.8" x14ac:dyDescent="0.3"/>
    <row r="11395" ht="13.8" x14ac:dyDescent="0.3"/>
    <row r="11396" ht="13.8" x14ac:dyDescent="0.3"/>
    <row r="11397" ht="13.8" x14ac:dyDescent="0.3"/>
    <row r="11398" ht="13.8" x14ac:dyDescent="0.3"/>
    <row r="11399" ht="13.8" x14ac:dyDescent="0.3"/>
    <row r="11400" ht="13.8" x14ac:dyDescent="0.3"/>
    <row r="11401" ht="13.8" x14ac:dyDescent="0.3"/>
    <row r="11402" ht="13.8" x14ac:dyDescent="0.3"/>
    <row r="11403" ht="13.8" x14ac:dyDescent="0.3"/>
    <row r="11404" ht="13.8" x14ac:dyDescent="0.3"/>
    <row r="11405" ht="13.8" x14ac:dyDescent="0.3"/>
    <row r="11406" ht="13.8" x14ac:dyDescent="0.3"/>
    <row r="11407" ht="13.8" x14ac:dyDescent="0.3"/>
    <row r="11408" ht="13.8" x14ac:dyDescent="0.3"/>
    <row r="11409" ht="13.8" x14ac:dyDescent="0.3"/>
    <row r="11410" ht="13.8" x14ac:dyDescent="0.3"/>
    <row r="11411" ht="13.8" x14ac:dyDescent="0.3"/>
    <row r="11412" ht="13.8" x14ac:dyDescent="0.3"/>
    <row r="11413" ht="13.8" x14ac:dyDescent="0.3"/>
    <row r="11414" ht="13.8" x14ac:dyDescent="0.3"/>
    <row r="11415" ht="13.8" x14ac:dyDescent="0.3"/>
    <row r="11416" ht="13.8" x14ac:dyDescent="0.3"/>
    <row r="11417" ht="13.8" x14ac:dyDescent="0.3"/>
    <row r="11418" ht="13.8" x14ac:dyDescent="0.3"/>
    <row r="11419" ht="13.8" x14ac:dyDescent="0.3"/>
    <row r="11420" ht="13.8" x14ac:dyDescent="0.3"/>
    <row r="11421" ht="13.8" x14ac:dyDescent="0.3"/>
    <row r="11422" ht="13.8" x14ac:dyDescent="0.3"/>
    <row r="11423" ht="13.8" x14ac:dyDescent="0.3"/>
    <row r="11424" ht="13.8" x14ac:dyDescent="0.3"/>
    <row r="11425" ht="13.8" x14ac:dyDescent="0.3"/>
    <row r="11426" ht="13.8" x14ac:dyDescent="0.3"/>
    <row r="11427" ht="13.8" x14ac:dyDescent="0.3"/>
    <row r="11428" ht="13.8" x14ac:dyDescent="0.3"/>
    <row r="11429" ht="13.8" x14ac:dyDescent="0.3"/>
    <row r="11430" ht="13.8" x14ac:dyDescent="0.3"/>
    <row r="11431" ht="13.8" x14ac:dyDescent="0.3"/>
    <row r="11432" ht="13.8" x14ac:dyDescent="0.3"/>
    <row r="11433" ht="13.8" x14ac:dyDescent="0.3"/>
    <row r="11434" ht="13.8" x14ac:dyDescent="0.3"/>
    <row r="11435" ht="13.8" x14ac:dyDescent="0.3"/>
    <row r="11436" ht="13.8" x14ac:dyDescent="0.3"/>
    <row r="11437" ht="13.8" x14ac:dyDescent="0.3"/>
    <row r="11438" ht="13.8" x14ac:dyDescent="0.3"/>
    <row r="11439" ht="13.8" x14ac:dyDescent="0.3"/>
    <row r="11440" ht="13.8" x14ac:dyDescent="0.3"/>
    <row r="11441" ht="13.8" x14ac:dyDescent="0.3"/>
    <row r="11442" ht="13.8" x14ac:dyDescent="0.3"/>
    <row r="11443" ht="13.8" x14ac:dyDescent="0.3"/>
    <row r="11444" ht="13.8" x14ac:dyDescent="0.3"/>
    <row r="11445" ht="13.8" x14ac:dyDescent="0.3"/>
    <row r="11446" ht="13.8" x14ac:dyDescent="0.3"/>
    <row r="11447" ht="13.8" x14ac:dyDescent="0.3"/>
    <row r="11448" ht="13.8" x14ac:dyDescent="0.3"/>
    <row r="11449" ht="13.8" x14ac:dyDescent="0.3"/>
    <row r="11450" ht="13.8" x14ac:dyDescent="0.3"/>
    <row r="11451" ht="13.8" x14ac:dyDescent="0.3"/>
    <row r="11452" ht="13.8" x14ac:dyDescent="0.3"/>
    <row r="11453" ht="13.8" x14ac:dyDescent="0.3"/>
    <row r="11454" ht="13.8" x14ac:dyDescent="0.3"/>
    <row r="11455" ht="13.8" x14ac:dyDescent="0.3"/>
    <row r="11456" ht="13.8" x14ac:dyDescent="0.3"/>
    <row r="11457" ht="13.8" x14ac:dyDescent="0.3"/>
    <row r="11458" ht="13.8" x14ac:dyDescent="0.3"/>
    <row r="11459" ht="13.8" x14ac:dyDescent="0.3"/>
    <row r="11460" ht="13.8" x14ac:dyDescent="0.3"/>
    <row r="11461" ht="13.8" x14ac:dyDescent="0.3"/>
    <row r="11462" ht="13.8" x14ac:dyDescent="0.3"/>
    <row r="11463" ht="13.8" x14ac:dyDescent="0.3"/>
    <row r="11464" ht="13.8" x14ac:dyDescent="0.3"/>
    <row r="11465" ht="13.8" x14ac:dyDescent="0.3"/>
    <row r="11466" ht="13.8" x14ac:dyDescent="0.3"/>
    <row r="11467" ht="13.8" x14ac:dyDescent="0.3"/>
    <row r="11468" ht="13.8" x14ac:dyDescent="0.3"/>
    <row r="11469" ht="13.8" x14ac:dyDescent="0.3"/>
    <row r="11470" ht="13.8" x14ac:dyDescent="0.3"/>
    <row r="11471" ht="13.8" x14ac:dyDescent="0.3"/>
    <row r="11472" ht="13.8" x14ac:dyDescent="0.3"/>
    <row r="11473" ht="13.8" x14ac:dyDescent="0.3"/>
    <row r="11474" ht="13.8" x14ac:dyDescent="0.3"/>
    <row r="11475" ht="13.8" x14ac:dyDescent="0.3"/>
    <row r="11476" ht="13.8" x14ac:dyDescent="0.3"/>
    <row r="11477" ht="13.8" x14ac:dyDescent="0.3"/>
    <row r="11478" ht="13.8" x14ac:dyDescent="0.3"/>
    <row r="11479" ht="13.8" x14ac:dyDescent="0.3"/>
    <row r="11480" ht="13.8" x14ac:dyDescent="0.3"/>
    <row r="11481" ht="13.8" x14ac:dyDescent="0.3"/>
    <row r="11482" ht="13.8" x14ac:dyDescent="0.3"/>
    <row r="11483" ht="13.8" x14ac:dyDescent="0.3"/>
    <row r="11484" ht="13.8" x14ac:dyDescent="0.3"/>
    <row r="11485" ht="13.8" x14ac:dyDescent="0.3"/>
    <row r="11486" ht="13.8" x14ac:dyDescent="0.3"/>
    <row r="11487" ht="13.8" x14ac:dyDescent="0.3"/>
    <row r="11488" ht="13.8" x14ac:dyDescent="0.3"/>
    <row r="11489" ht="13.8" x14ac:dyDescent="0.3"/>
    <row r="11490" ht="13.8" x14ac:dyDescent="0.3"/>
    <row r="11491" ht="13.8" x14ac:dyDescent="0.3"/>
    <row r="11492" ht="13.8" x14ac:dyDescent="0.3"/>
    <row r="11493" ht="13.8" x14ac:dyDescent="0.3"/>
    <row r="11494" ht="13.8" x14ac:dyDescent="0.3"/>
    <row r="11495" ht="13.8" x14ac:dyDescent="0.3"/>
    <row r="11496" ht="13.8" x14ac:dyDescent="0.3"/>
    <row r="11497" ht="13.8" x14ac:dyDescent="0.3"/>
    <row r="11498" ht="13.8" x14ac:dyDescent="0.3"/>
    <row r="11499" ht="13.8" x14ac:dyDescent="0.3"/>
    <row r="11500" ht="13.8" x14ac:dyDescent="0.3"/>
    <row r="11501" ht="13.8" x14ac:dyDescent="0.3"/>
    <row r="11502" ht="13.8" x14ac:dyDescent="0.3"/>
    <row r="11503" ht="13.8" x14ac:dyDescent="0.3"/>
    <row r="11504" ht="13.8" x14ac:dyDescent="0.3"/>
    <row r="11505" ht="13.8" x14ac:dyDescent="0.3"/>
    <row r="11506" ht="13.8" x14ac:dyDescent="0.3"/>
    <row r="11507" ht="13.8" x14ac:dyDescent="0.3"/>
    <row r="11508" ht="13.8" x14ac:dyDescent="0.3"/>
    <row r="11509" ht="13.8" x14ac:dyDescent="0.3"/>
    <row r="11510" ht="13.8" x14ac:dyDescent="0.3"/>
    <row r="11511" ht="13.8" x14ac:dyDescent="0.3"/>
    <row r="11512" ht="13.8" x14ac:dyDescent="0.3"/>
    <row r="11513" ht="13.8" x14ac:dyDescent="0.3"/>
    <row r="11514" ht="13.8" x14ac:dyDescent="0.3"/>
    <row r="11515" ht="13.8" x14ac:dyDescent="0.3"/>
    <row r="11516" ht="13.8" x14ac:dyDescent="0.3"/>
    <row r="11517" ht="13.8" x14ac:dyDescent="0.3"/>
    <row r="11518" ht="13.8" x14ac:dyDescent="0.3"/>
    <row r="11519" ht="13.8" x14ac:dyDescent="0.3"/>
    <row r="11520" ht="13.8" x14ac:dyDescent="0.3"/>
    <row r="11521" ht="13.8" x14ac:dyDescent="0.3"/>
    <row r="11522" ht="13.8" x14ac:dyDescent="0.3"/>
    <row r="11523" ht="13.8" x14ac:dyDescent="0.3"/>
    <row r="11524" ht="13.8" x14ac:dyDescent="0.3"/>
    <row r="11525" ht="13.8" x14ac:dyDescent="0.3"/>
    <row r="11526" ht="13.8" x14ac:dyDescent="0.3"/>
    <row r="11527" ht="13.8" x14ac:dyDescent="0.3"/>
    <row r="11528" ht="13.8" x14ac:dyDescent="0.3"/>
    <row r="11529" ht="13.8" x14ac:dyDescent="0.3"/>
    <row r="11530" ht="13.8" x14ac:dyDescent="0.3"/>
    <row r="11531" ht="13.8" x14ac:dyDescent="0.3"/>
    <row r="11532" ht="13.8" x14ac:dyDescent="0.3"/>
    <row r="11533" ht="13.8" x14ac:dyDescent="0.3"/>
    <row r="11534" ht="13.8" x14ac:dyDescent="0.3"/>
    <row r="11535" ht="13.8" x14ac:dyDescent="0.3"/>
    <row r="11536" ht="13.8" x14ac:dyDescent="0.3"/>
    <row r="11537" ht="13.8" x14ac:dyDescent="0.3"/>
    <row r="11538" ht="13.8" x14ac:dyDescent="0.3"/>
    <row r="11539" ht="13.8" x14ac:dyDescent="0.3"/>
    <row r="11540" ht="13.8" x14ac:dyDescent="0.3"/>
    <row r="11541" ht="13.8" x14ac:dyDescent="0.3"/>
    <row r="11542" ht="13.8" x14ac:dyDescent="0.3"/>
    <row r="11543" ht="13.8" x14ac:dyDescent="0.3"/>
    <row r="11544" ht="13.8" x14ac:dyDescent="0.3"/>
    <row r="11545" ht="13.8" x14ac:dyDescent="0.3"/>
    <row r="11546" ht="13.8" x14ac:dyDescent="0.3"/>
    <row r="11547" ht="13.8" x14ac:dyDescent="0.3"/>
    <row r="11548" ht="13.8" x14ac:dyDescent="0.3"/>
    <row r="11549" ht="13.8" x14ac:dyDescent="0.3"/>
    <row r="11550" ht="13.8" x14ac:dyDescent="0.3"/>
    <row r="11551" ht="13.8" x14ac:dyDescent="0.3"/>
    <row r="11552" ht="13.8" x14ac:dyDescent="0.3"/>
    <row r="11553" ht="13.8" x14ac:dyDescent="0.3"/>
    <row r="11554" ht="13.8" x14ac:dyDescent="0.3"/>
    <row r="11555" ht="13.8" x14ac:dyDescent="0.3"/>
    <row r="11556" ht="13.8" x14ac:dyDescent="0.3"/>
    <row r="11557" ht="13.8" x14ac:dyDescent="0.3"/>
    <row r="11558" ht="13.8" x14ac:dyDescent="0.3"/>
    <row r="11559" ht="13.8" x14ac:dyDescent="0.3"/>
    <row r="11560" ht="13.8" x14ac:dyDescent="0.3"/>
    <row r="11561" ht="13.8" x14ac:dyDescent="0.3"/>
    <row r="11562" ht="13.8" x14ac:dyDescent="0.3"/>
    <row r="11563" ht="13.8" x14ac:dyDescent="0.3"/>
    <row r="11564" ht="13.8" x14ac:dyDescent="0.3"/>
    <row r="11565" ht="13.8" x14ac:dyDescent="0.3"/>
    <row r="11566" ht="13.8" x14ac:dyDescent="0.3"/>
    <row r="11567" ht="13.8" x14ac:dyDescent="0.3"/>
    <row r="11568" ht="13.8" x14ac:dyDescent="0.3"/>
    <row r="11569" ht="13.8" x14ac:dyDescent="0.3"/>
    <row r="11570" ht="13.8" x14ac:dyDescent="0.3"/>
    <row r="11571" ht="13.8" x14ac:dyDescent="0.3"/>
    <row r="11572" ht="13.8" x14ac:dyDescent="0.3"/>
    <row r="11573" ht="13.8" x14ac:dyDescent="0.3"/>
    <row r="11574" ht="13.8" x14ac:dyDescent="0.3"/>
    <row r="11575" ht="13.8" x14ac:dyDescent="0.3"/>
    <row r="11576" ht="13.8" x14ac:dyDescent="0.3"/>
    <row r="11577" ht="13.8" x14ac:dyDescent="0.3"/>
    <row r="11578" ht="13.8" x14ac:dyDescent="0.3"/>
    <row r="11579" ht="13.8" x14ac:dyDescent="0.3"/>
    <row r="11580" ht="13.8" x14ac:dyDescent="0.3"/>
    <row r="11581" ht="13.8" x14ac:dyDescent="0.3"/>
    <row r="11582" ht="13.8" x14ac:dyDescent="0.3"/>
    <row r="11583" ht="13.8" x14ac:dyDescent="0.3"/>
    <row r="11584" ht="13.8" x14ac:dyDescent="0.3"/>
    <row r="11585" ht="13.8" x14ac:dyDescent="0.3"/>
    <row r="11586" ht="13.8" x14ac:dyDescent="0.3"/>
    <row r="11587" ht="13.8" x14ac:dyDescent="0.3"/>
    <row r="11588" ht="13.8" x14ac:dyDescent="0.3"/>
    <row r="11589" ht="13.8" x14ac:dyDescent="0.3"/>
    <row r="11590" ht="13.8" x14ac:dyDescent="0.3"/>
    <row r="11591" ht="13.8" x14ac:dyDescent="0.3"/>
    <row r="11592" ht="13.8" x14ac:dyDescent="0.3"/>
    <row r="11593" ht="13.8" x14ac:dyDescent="0.3"/>
    <row r="11594" ht="13.8" x14ac:dyDescent="0.3"/>
    <row r="11595" ht="13.8" x14ac:dyDescent="0.3"/>
    <row r="11596" ht="13.8" x14ac:dyDescent="0.3"/>
    <row r="11597" ht="13.8" x14ac:dyDescent="0.3"/>
    <row r="11598" ht="13.8" x14ac:dyDescent="0.3"/>
    <row r="11599" ht="13.8" x14ac:dyDescent="0.3"/>
    <row r="11600" ht="13.8" x14ac:dyDescent="0.3"/>
    <row r="11601" ht="13.8" x14ac:dyDescent="0.3"/>
    <row r="11602" ht="13.8" x14ac:dyDescent="0.3"/>
    <row r="11603" ht="13.8" x14ac:dyDescent="0.3"/>
    <row r="11604" ht="13.8" x14ac:dyDescent="0.3"/>
    <row r="11605" ht="13.8" x14ac:dyDescent="0.3"/>
    <row r="11606" ht="13.8" x14ac:dyDescent="0.3"/>
    <row r="11607" ht="13.8" x14ac:dyDescent="0.3"/>
    <row r="11608" ht="13.8" x14ac:dyDescent="0.3"/>
    <row r="11609" ht="13.8" x14ac:dyDescent="0.3"/>
    <row r="11610" ht="13.8" x14ac:dyDescent="0.3"/>
    <row r="11611" ht="13.8" x14ac:dyDescent="0.3"/>
    <row r="11612" ht="13.8" x14ac:dyDescent="0.3"/>
    <row r="11613" ht="13.8" x14ac:dyDescent="0.3"/>
    <row r="11614" ht="13.8" x14ac:dyDescent="0.3"/>
    <row r="11615" ht="13.8" x14ac:dyDescent="0.3"/>
    <row r="11616" ht="13.8" x14ac:dyDescent="0.3"/>
    <row r="11617" ht="13.8" x14ac:dyDescent="0.3"/>
    <row r="11618" ht="13.8" x14ac:dyDescent="0.3"/>
    <row r="11619" ht="13.8" x14ac:dyDescent="0.3"/>
    <row r="11620" ht="13.8" x14ac:dyDescent="0.3"/>
    <row r="11621" ht="13.8" x14ac:dyDescent="0.3"/>
    <row r="11622" ht="13.8" x14ac:dyDescent="0.3"/>
    <row r="11623" ht="13.8" x14ac:dyDescent="0.3"/>
    <row r="11624" ht="13.8" x14ac:dyDescent="0.3"/>
    <row r="11625" ht="13.8" x14ac:dyDescent="0.3"/>
    <row r="11626" ht="13.8" x14ac:dyDescent="0.3"/>
    <row r="11627" ht="13.8" x14ac:dyDescent="0.3"/>
    <row r="11628" ht="13.8" x14ac:dyDescent="0.3"/>
    <row r="11629" ht="13.8" x14ac:dyDescent="0.3"/>
    <row r="11630" ht="13.8" x14ac:dyDescent="0.3"/>
    <row r="11631" ht="13.8" x14ac:dyDescent="0.3"/>
    <row r="11632" ht="13.8" x14ac:dyDescent="0.3"/>
    <row r="11633" ht="13.8" x14ac:dyDescent="0.3"/>
    <row r="11634" ht="13.8" x14ac:dyDescent="0.3"/>
    <row r="11635" ht="13.8" x14ac:dyDescent="0.3"/>
    <row r="11636" ht="13.8" x14ac:dyDescent="0.3"/>
    <row r="11637" ht="13.8" x14ac:dyDescent="0.3"/>
    <row r="11638" ht="13.8" x14ac:dyDescent="0.3"/>
    <row r="11639" ht="13.8" x14ac:dyDescent="0.3"/>
    <row r="11640" ht="13.8" x14ac:dyDescent="0.3"/>
    <row r="11641" ht="13.8" x14ac:dyDescent="0.3"/>
    <row r="11642" ht="13.8" x14ac:dyDescent="0.3"/>
    <row r="11643" ht="13.8" x14ac:dyDescent="0.3"/>
    <row r="11644" ht="13.8" x14ac:dyDescent="0.3"/>
    <row r="11645" ht="13.8" x14ac:dyDescent="0.3"/>
    <row r="11646" ht="13.8" x14ac:dyDescent="0.3"/>
    <row r="11647" ht="13.8" x14ac:dyDescent="0.3"/>
    <row r="11648" ht="13.8" x14ac:dyDescent="0.3"/>
    <row r="11649" ht="13.8" x14ac:dyDescent="0.3"/>
    <row r="11650" ht="13.8" x14ac:dyDescent="0.3"/>
    <row r="11651" ht="13.8" x14ac:dyDescent="0.3"/>
    <row r="11652" ht="13.8" x14ac:dyDescent="0.3"/>
    <row r="11653" ht="13.8" x14ac:dyDescent="0.3"/>
    <row r="11654" ht="13.8" x14ac:dyDescent="0.3"/>
    <row r="11655" ht="13.8" x14ac:dyDescent="0.3"/>
    <row r="11656" ht="13.8" x14ac:dyDescent="0.3"/>
    <row r="11657" ht="13.8" x14ac:dyDescent="0.3"/>
    <row r="11658" ht="13.8" x14ac:dyDescent="0.3"/>
    <row r="11659" ht="13.8" x14ac:dyDescent="0.3"/>
    <row r="11660" ht="13.8" x14ac:dyDescent="0.3"/>
    <row r="11661" ht="13.8" x14ac:dyDescent="0.3"/>
    <row r="11662" ht="13.8" x14ac:dyDescent="0.3"/>
    <row r="11663" ht="13.8" x14ac:dyDescent="0.3"/>
    <row r="11664" ht="13.8" x14ac:dyDescent="0.3"/>
    <row r="11665" ht="13.8" x14ac:dyDescent="0.3"/>
    <row r="11666" ht="13.8" x14ac:dyDescent="0.3"/>
    <row r="11667" ht="13.8" x14ac:dyDescent="0.3"/>
    <row r="11668" ht="13.8" x14ac:dyDescent="0.3"/>
    <row r="11669" ht="13.8" x14ac:dyDescent="0.3"/>
    <row r="11670" ht="13.8" x14ac:dyDescent="0.3"/>
    <row r="11671" ht="13.8" x14ac:dyDescent="0.3"/>
    <row r="11672" ht="13.8" x14ac:dyDescent="0.3"/>
    <row r="11673" ht="13.8" x14ac:dyDescent="0.3"/>
    <row r="11674" ht="13.8" x14ac:dyDescent="0.3"/>
    <row r="11675" ht="13.8" x14ac:dyDescent="0.3"/>
    <row r="11676" ht="13.8" x14ac:dyDescent="0.3"/>
    <row r="11677" ht="13.8" x14ac:dyDescent="0.3"/>
    <row r="11678" ht="13.8" x14ac:dyDescent="0.3"/>
    <row r="11679" ht="13.8" x14ac:dyDescent="0.3"/>
    <row r="11680" ht="13.8" x14ac:dyDescent="0.3"/>
    <row r="11681" ht="13.8" x14ac:dyDescent="0.3"/>
    <row r="11682" ht="13.8" x14ac:dyDescent="0.3"/>
    <row r="11683" ht="13.8" x14ac:dyDescent="0.3"/>
    <row r="11684" ht="13.8" x14ac:dyDescent="0.3"/>
    <row r="11685" ht="13.8" x14ac:dyDescent="0.3"/>
    <row r="11686" ht="13.8" x14ac:dyDescent="0.3"/>
    <row r="11687" ht="13.8" x14ac:dyDescent="0.3"/>
    <row r="11688" ht="13.8" x14ac:dyDescent="0.3"/>
    <row r="11689" ht="13.8" x14ac:dyDescent="0.3"/>
    <row r="11690" ht="13.8" x14ac:dyDescent="0.3"/>
    <row r="11691" ht="13.8" x14ac:dyDescent="0.3"/>
    <row r="11692" ht="13.8" x14ac:dyDescent="0.3"/>
    <row r="11693" ht="13.8" x14ac:dyDescent="0.3"/>
    <row r="11694" ht="13.8" x14ac:dyDescent="0.3"/>
    <row r="11695" ht="13.8" x14ac:dyDescent="0.3"/>
    <row r="11696" ht="13.8" x14ac:dyDescent="0.3"/>
    <row r="11697" ht="13.8" x14ac:dyDescent="0.3"/>
    <row r="11698" ht="13.8" x14ac:dyDescent="0.3"/>
    <row r="11699" ht="13.8" x14ac:dyDescent="0.3"/>
    <row r="11700" ht="13.8" x14ac:dyDescent="0.3"/>
    <row r="11701" ht="13.8" x14ac:dyDescent="0.3"/>
    <row r="11702" ht="13.8" x14ac:dyDescent="0.3"/>
    <row r="11703" ht="13.8" x14ac:dyDescent="0.3"/>
    <row r="11704" ht="13.8" x14ac:dyDescent="0.3"/>
    <row r="11705" ht="13.8" x14ac:dyDescent="0.3"/>
    <row r="11706" ht="13.8" x14ac:dyDescent="0.3"/>
    <row r="11707" ht="13.8" x14ac:dyDescent="0.3"/>
    <row r="11708" ht="13.8" x14ac:dyDescent="0.3"/>
    <row r="11709" ht="13.8" x14ac:dyDescent="0.3"/>
    <row r="11710" ht="13.8" x14ac:dyDescent="0.3"/>
    <row r="11711" ht="13.8" x14ac:dyDescent="0.3"/>
    <row r="11712" ht="13.8" x14ac:dyDescent="0.3"/>
    <row r="11713" ht="13.8" x14ac:dyDescent="0.3"/>
    <row r="11714" ht="13.8" x14ac:dyDescent="0.3"/>
    <row r="11715" ht="13.8" x14ac:dyDescent="0.3"/>
    <row r="11716" ht="13.8" x14ac:dyDescent="0.3"/>
    <row r="11717" ht="13.8" x14ac:dyDescent="0.3"/>
    <row r="11718" ht="13.8" x14ac:dyDescent="0.3"/>
    <row r="11719" ht="13.8" x14ac:dyDescent="0.3"/>
    <row r="11720" ht="13.8" x14ac:dyDescent="0.3"/>
    <row r="11721" ht="13.8" x14ac:dyDescent="0.3"/>
    <row r="11722" ht="13.8" x14ac:dyDescent="0.3"/>
    <row r="11723" ht="13.8" x14ac:dyDescent="0.3"/>
    <row r="11724" ht="13.8" x14ac:dyDescent="0.3"/>
    <row r="11725" ht="13.8" x14ac:dyDescent="0.3"/>
    <row r="11726" ht="13.8" x14ac:dyDescent="0.3"/>
    <row r="11727" ht="13.8" x14ac:dyDescent="0.3"/>
    <row r="11728" ht="13.8" x14ac:dyDescent="0.3"/>
    <row r="11729" ht="13.8" x14ac:dyDescent="0.3"/>
    <row r="11730" ht="13.8" x14ac:dyDescent="0.3"/>
    <row r="11731" ht="13.8" x14ac:dyDescent="0.3"/>
    <row r="11732" ht="13.8" x14ac:dyDescent="0.3"/>
    <row r="11733" ht="13.8" x14ac:dyDescent="0.3"/>
    <row r="11734" ht="13.8" x14ac:dyDescent="0.3"/>
    <row r="11735" ht="13.8" x14ac:dyDescent="0.3"/>
    <row r="11736" ht="13.8" x14ac:dyDescent="0.3"/>
    <row r="11737" ht="13.8" x14ac:dyDescent="0.3"/>
    <row r="11738" ht="13.8" x14ac:dyDescent="0.3"/>
    <row r="11739" ht="13.8" x14ac:dyDescent="0.3"/>
    <row r="11740" ht="13.8" x14ac:dyDescent="0.3"/>
    <row r="11741" ht="13.8" x14ac:dyDescent="0.3"/>
    <row r="11742" ht="13.8" x14ac:dyDescent="0.3"/>
    <row r="11743" ht="13.8" x14ac:dyDescent="0.3"/>
    <row r="11744" ht="13.8" x14ac:dyDescent="0.3"/>
    <row r="11745" ht="13.8" x14ac:dyDescent="0.3"/>
    <row r="11746" ht="13.8" x14ac:dyDescent="0.3"/>
    <row r="11747" ht="13.8" x14ac:dyDescent="0.3"/>
    <row r="11748" ht="13.8" x14ac:dyDescent="0.3"/>
    <row r="11749" ht="13.8" x14ac:dyDescent="0.3"/>
    <row r="11750" ht="13.8" x14ac:dyDescent="0.3"/>
    <row r="11751" ht="13.8" x14ac:dyDescent="0.3"/>
    <row r="11752" ht="13.8" x14ac:dyDescent="0.3"/>
    <row r="11753" ht="13.8" x14ac:dyDescent="0.3"/>
    <row r="11754" ht="13.8" x14ac:dyDescent="0.3"/>
    <row r="11755" ht="13.8" x14ac:dyDescent="0.3"/>
    <row r="11756" ht="13.8" x14ac:dyDescent="0.3"/>
    <row r="11757" ht="13.8" x14ac:dyDescent="0.3"/>
    <row r="11758" ht="13.8" x14ac:dyDescent="0.3"/>
    <row r="11759" ht="13.8" x14ac:dyDescent="0.3"/>
    <row r="11760" ht="13.8" x14ac:dyDescent="0.3"/>
    <row r="11761" ht="13.8" x14ac:dyDescent="0.3"/>
    <row r="11762" ht="13.8" x14ac:dyDescent="0.3"/>
    <row r="11763" ht="13.8" x14ac:dyDescent="0.3"/>
    <row r="11764" ht="13.8" x14ac:dyDescent="0.3"/>
    <row r="11765" ht="13.8" x14ac:dyDescent="0.3"/>
    <row r="11766" ht="13.8" x14ac:dyDescent="0.3"/>
    <row r="11767" ht="13.8" x14ac:dyDescent="0.3"/>
    <row r="11768" ht="13.8" x14ac:dyDescent="0.3"/>
    <row r="11769" ht="13.8" x14ac:dyDescent="0.3"/>
    <row r="11770" ht="13.8" x14ac:dyDescent="0.3"/>
    <row r="11771" ht="13.8" x14ac:dyDescent="0.3"/>
    <row r="11772" ht="13.8" x14ac:dyDescent="0.3"/>
    <row r="11773" ht="13.8" x14ac:dyDescent="0.3"/>
    <row r="11774" ht="13.8" x14ac:dyDescent="0.3"/>
    <row r="11775" ht="13.8" x14ac:dyDescent="0.3"/>
    <row r="11776" ht="13.8" x14ac:dyDescent="0.3"/>
    <row r="11777" ht="13.8" x14ac:dyDescent="0.3"/>
    <row r="11778" ht="13.8" x14ac:dyDescent="0.3"/>
    <row r="11779" ht="13.8" x14ac:dyDescent="0.3"/>
    <row r="11780" ht="13.8" x14ac:dyDescent="0.3"/>
    <row r="11781" ht="13.8" x14ac:dyDescent="0.3"/>
    <row r="11782" ht="13.8" x14ac:dyDescent="0.3"/>
    <row r="11783" ht="13.8" x14ac:dyDescent="0.3"/>
    <row r="11784" ht="13.8" x14ac:dyDescent="0.3"/>
    <row r="11785" ht="13.8" x14ac:dyDescent="0.3"/>
    <row r="11786" ht="13.8" x14ac:dyDescent="0.3"/>
    <row r="11787" ht="13.8" x14ac:dyDescent="0.3"/>
    <row r="11788" ht="13.8" x14ac:dyDescent="0.3"/>
    <row r="11789" ht="13.8" x14ac:dyDescent="0.3"/>
    <row r="11790" ht="13.8" x14ac:dyDescent="0.3"/>
    <row r="11791" ht="13.8" x14ac:dyDescent="0.3"/>
    <row r="11792" ht="13.8" x14ac:dyDescent="0.3"/>
    <row r="11793" ht="13.8" x14ac:dyDescent="0.3"/>
    <row r="11794" ht="13.8" x14ac:dyDescent="0.3"/>
    <row r="11795" ht="13.8" x14ac:dyDescent="0.3"/>
    <row r="11796" ht="13.8" x14ac:dyDescent="0.3"/>
    <row r="11797" ht="13.8" x14ac:dyDescent="0.3"/>
    <row r="11798" ht="13.8" x14ac:dyDescent="0.3"/>
    <row r="11799" ht="13.8" x14ac:dyDescent="0.3"/>
    <row r="11800" ht="13.8" x14ac:dyDescent="0.3"/>
    <row r="11801" ht="13.8" x14ac:dyDescent="0.3"/>
    <row r="11802" ht="13.8" x14ac:dyDescent="0.3"/>
    <row r="11803" ht="13.8" x14ac:dyDescent="0.3"/>
    <row r="11804" ht="13.8" x14ac:dyDescent="0.3"/>
    <row r="11805" ht="13.8" x14ac:dyDescent="0.3"/>
    <row r="11806" ht="13.8" x14ac:dyDescent="0.3"/>
    <row r="11807" ht="13.8" x14ac:dyDescent="0.3"/>
    <row r="11808" ht="13.8" x14ac:dyDescent="0.3"/>
    <row r="11809" ht="13.8" x14ac:dyDescent="0.3"/>
    <row r="11810" ht="13.8" x14ac:dyDescent="0.3"/>
    <row r="11811" ht="13.8" x14ac:dyDescent="0.3"/>
    <row r="11812" ht="13.8" x14ac:dyDescent="0.3"/>
    <row r="11813" ht="13.8" x14ac:dyDescent="0.3"/>
    <row r="11814" ht="13.8" x14ac:dyDescent="0.3"/>
    <row r="11815" ht="13.8" x14ac:dyDescent="0.3"/>
    <row r="11816" ht="13.8" x14ac:dyDescent="0.3"/>
    <row r="11817" ht="13.8" x14ac:dyDescent="0.3"/>
    <row r="11818" ht="13.8" x14ac:dyDescent="0.3"/>
    <row r="11819" ht="13.8" x14ac:dyDescent="0.3"/>
    <row r="11820" ht="13.8" x14ac:dyDescent="0.3"/>
    <row r="11821" ht="13.8" x14ac:dyDescent="0.3"/>
    <row r="11822" ht="13.8" x14ac:dyDescent="0.3"/>
    <row r="11823" ht="13.8" x14ac:dyDescent="0.3"/>
    <row r="11824" ht="13.8" x14ac:dyDescent="0.3"/>
    <row r="11825" ht="13.8" x14ac:dyDescent="0.3"/>
    <row r="11826" ht="13.8" x14ac:dyDescent="0.3"/>
    <row r="11827" ht="13.8" x14ac:dyDescent="0.3"/>
    <row r="11828" ht="13.8" x14ac:dyDescent="0.3"/>
    <row r="11829" ht="13.8" x14ac:dyDescent="0.3"/>
    <row r="11830" ht="13.8" x14ac:dyDescent="0.3"/>
    <row r="11831" ht="13.8" x14ac:dyDescent="0.3"/>
    <row r="11832" ht="13.8" x14ac:dyDescent="0.3"/>
    <row r="11833" ht="13.8" x14ac:dyDescent="0.3"/>
    <row r="11834" ht="13.8" x14ac:dyDescent="0.3"/>
    <row r="11835" ht="13.8" x14ac:dyDescent="0.3"/>
    <row r="11836" ht="13.8" x14ac:dyDescent="0.3"/>
    <row r="11837" ht="13.8" x14ac:dyDescent="0.3"/>
    <row r="11838" ht="13.8" x14ac:dyDescent="0.3"/>
    <row r="11839" ht="13.8" x14ac:dyDescent="0.3"/>
    <row r="11840" ht="13.8" x14ac:dyDescent="0.3"/>
    <row r="11841" ht="13.8" x14ac:dyDescent="0.3"/>
    <row r="11842" ht="13.8" x14ac:dyDescent="0.3"/>
    <row r="11843" ht="13.8" x14ac:dyDescent="0.3"/>
    <row r="11844" ht="13.8" x14ac:dyDescent="0.3"/>
    <row r="11845" ht="13.8" x14ac:dyDescent="0.3"/>
    <row r="11846" ht="13.8" x14ac:dyDescent="0.3"/>
    <row r="11847" ht="13.8" x14ac:dyDescent="0.3"/>
    <row r="11848" ht="13.8" x14ac:dyDescent="0.3"/>
    <row r="11849" ht="13.8" x14ac:dyDescent="0.3"/>
    <row r="11850" ht="13.8" x14ac:dyDescent="0.3"/>
    <row r="11851" ht="13.8" x14ac:dyDescent="0.3"/>
    <row r="11852" ht="13.8" x14ac:dyDescent="0.3"/>
    <row r="11853" ht="13.8" x14ac:dyDescent="0.3"/>
    <row r="11854" ht="13.8" x14ac:dyDescent="0.3"/>
    <row r="11855" ht="13.8" x14ac:dyDescent="0.3"/>
    <row r="11856" ht="13.8" x14ac:dyDescent="0.3"/>
    <row r="11857" ht="13.8" x14ac:dyDescent="0.3"/>
    <row r="11858" ht="13.8" x14ac:dyDescent="0.3"/>
    <row r="11859" ht="13.8" x14ac:dyDescent="0.3"/>
    <row r="11860" ht="13.8" x14ac:dyDescent="0.3"/>
    <row r="11861" ht="13.8" x14ac:dyDescent="0.3"/>
    <row r="11862" ht="13.8" x14ac:dyDescent="0.3"/>
    <row r="11863" ht="13.8" x14ac:dyDescent="0.3"/>
    <row r="11864" ht="13.8" x14ac:dyDescent="0.3"/>
    <row r="11865" ht="13.8" x14ac:dyDescent="0.3"/>
    <row r="11866" ht="13.8" x14ac:dyDescent="0.3"/>
    <row r="11867" ht="13.8" x14ac:dyDescent="0.3"/>
    <row r="11868" ht="13.8" x14ac:dyDescent="0.3"/>
    <row r="11869" ht="13.8" x14ac:dyDescent="0.3"/>
    <row r="11870" ht="13.8" x14ac:dyDescent="0.3"/>
    <row r="11871" ht="13.8" x14ac:dyDescent="0.3"/>
    <row r="11872" ht="13.8" x14ac:dyDescent="0.3"/>
    <row r="11873" ht="13.8" x14ac:dyDescent="0.3"/>
    <row r="11874" ht="13.8" x14ac:dyDescent="0.3"/>
    <row r="11875" ht="13.8" x14ac:dyDescent="0.3"/>
    <row r="11876" ht="13.8" x14ac:dyDescent="0.3"/>
    <row r="11877" ht="13.8" x14ac:dyDescent="0.3"/>
    <row r="11878" ht="13.8" x14ac:dyDescent="0.3"/>
    <row r="11879" ht="13.8" x14ac:dyDescent="0.3"/>
    <row r="11880" ht="13.8" x14ac:dyDescent="0.3"/>
    <row r="11881" ht="13.8" x14ac:dyDescent="0.3"/>
    <row r="11882" ht="13.8" x14ac:dyDescent="0.3"/>
    <row r="11883" ht="13.8" x14ac:dyDescent="0.3"/>
    <row r="11884" ht="13.8" x14ac:dyDescent="0.3"/>
    <row r="11885" ht="13.8" x14ac:dyDescent="0.3"/>
    <row r="11886" ht="13.8" x14ac:dyDescent="0.3"/>
    <row r="11887" ht="13.8" x14ac:dyDescent="0.3"/>
    <row r="11888" ht="13.8" x14ac:dyDescent="0.3"/>
    <row r="11889" ht="13.8" x14ac:dyDescent="0.3"/>
    <row r="11890" ht="13.8" x14ac:dyDescent="0.3"/>
    <row r="11891" ht="13.8" x14ac:dyDescent="0.3"/>
    <row r="11892" ht="13.8" x14ac:dyDescent="0.3"/>
    <row r="11893" ht="13.8" x14ac:dyDescent="0.3"/>
    <row r="11894" ht="13.8" x14ac:dyDescent="0.3"/>
    <row r="11895" ht="13.8" x14ac:dyDescent="0.3"/>
    <row r="11896" ht="13.8" x14ac:dyDescent="0.3"/>
    <row r="11897" ht="13.8" x14ac:dyDescent="0.3"/>
    <row r="11898" ht="13.8" x14ac:dyDescent="0.3"/>
    <row r="11899" ht="13.8" x14ac:dyDescent="0.3"/>
    <row r="11900" ht="13.8" x14ac:dyDescent="0.3"/>
    <row r="11901" ht="13.8" x14ac:dyDescent="0.3"/>
    <row r="11902" ht="13.8" x14ac:dyDescent="0.3"/>
    <row r="11903" ht="13.8" x14ac:dyDescent="0.3"/>
    <row r="11904" ht="13.8" x14ac:dyDescent="0.3"/>
    <row r="11905" ht="13.8" x14ac:dyDescent="0.3"/>
    <row r="11906" ht="13.8" x14ac:dyDescent="0.3"/>
    <row r="11907" ht="13.8" x14ac:dyDescent="0.3"/>
    <row r="11908" ht="13.8" x14ac:dyDescent="0.3"/>
    <row r="11909" ht="13.8" x14ac:dyDescent="0.3"/>
    <row r="11910" ht="13.8" x14ac:dyDescent="0.3"/>
    <row r="11911" ht="13.8" x14ac:dyDescent="0.3"/>
    <row r="11912" ht="13.8" x14ac:dyDescent="0.3"/>
    <row r="11913" ht="13.8" x14ac:dyDescent="0.3"/>
    <row r="11914" ht="13.8" x14ac:dyDescent="0.3"/>
    <row r="11915" ht="13.8" x14ac:dyDescent="0.3"/>
    <row r="11916" ht="13.8" x14ac:dyDescent="0.3"/>
    <row r="11917" ht="13.8" x14ac:dyDescent="0.3"/>
    <row r="11918" ht="13.8" x14ac:dyDescent="0.3"/>
    <row r="11919" ht="13.8" x14ac:dyDescent="0.3"/>
    <row r="11920" ht="13.8" x14ac:dyDescent="0.3"/>
    <row r="11921" ht="13.8" x14ac:dyDescent="0.3"/>
    <row r="11922" ht="13.8" x14ac:dyDescent="0.3"/>
    <row r="11923" ht="13.8" x14ac:dyDescent="0.3"/>
    <row r="11924" ht="13.8" x14ac:dyDescent="0.3"/>
    <row r="11925" ht="13.8" x14ac:dyDescent="0.3"/>
    <row r="11926" ht="13.8" x14ac:dyDescent="0.3"/>
    <row r="11927" ht="13.8" x14ac:dyDescent="0.3"/>
    <row r="11928" ht="13.8" x14ac:dyDescent="0.3"/>
    <row r="11929" ht="13.8" x14ac:dyDescent="0.3"/>
    <row r="11930" ht="13.8" x14ac:dyDescent="0.3"/>
    <row r="11931" ht="13.8" x14ac:dyDescent="0.3"/>
    <row r="11932" ht="13.8" x14ac:dyDescent="0.3"/>
    <row r="11933" ht="13.8" x14ac:dyDescent="0.3"/>
    <row r="11934" ht="13.8" x14ac:dyDescent="0.3"/>
    <row r="11935" ht="13.8" x14ac:dyDescent="0.3"/>
    <row r="11936" ht="13.8" x14ac:dyDescent="0.3"/>
    <row r="11937" ht="13.8" x14ac:dyDescent="0.3"/>
    <row r="11938" ht="13.8" x14ac:dyDescent="0.3"/>
    <row r="11939" ht="13.8" x14ac:dyDescent="0.3"/>
    <row r="11940" ht="13.8" x14ac:dyDescent="0.3"/>
    <row r="11941" ht="13.8" x14ac:dyDescent="0.3"/>
    <row r="11942" ht="13.8" x14ac:dyDescent="0.3"/>
    <row r="11943" ht="13.8" x14ac:dyDescent="0.3"/>
    <row r="11944" ht="13.8" x14ac:dyDescent="0.3"/>
    <row r="11945" ht="13.8" x14ac:dyDescent="0.3"/>
    <row r="11946" ht="13.8" x14ac:dyDescent="0.3"/>
    <row r="11947" ht="13.8" x14ac:dyDescent="0.3"/>
    <row r="11948" ht="13.8" x14ac:dyDescent="0.3"/>
    <row r="11949" ht="13.8" x14ac:dyDescent="0.3"/>
    <row r="11950" ht="13.8" x14ac:dyDescent="0.3"/>
    <row r="11951" ht="13.8" x14ac:dyDescent="0.3"/>
    <row r="11952" ht="13.8" x14ac:dyDescent="0.3"/>
    <row r="11953" ht="13.8" x14ac:dyDescent="0.3"/>
    <row r="11954" ht="13.8" x14ac:dyDescent="0.3"/>
    <row r="11955" ht="13.8" x14ac:dyDescent="0.3"/>
    <row r="11956" ht="13.8" x14ac:dyDescent="0.3"/>
    <row r="11957" ht="13.8" x14ac:dyDescent="0.3"/>
    <row r="11958" ht="13.8" x14ac:dyDescent="0.3"/>
    <row r="11959" ht="13.8" x14ac:dyDescent="0.3"/>
    <row r="11960" ht="13.8" x14ac:dyDescent="0.3"/>
    <row r="11961" ht="13.8" x14ac:dyDescent="0.3"/>
    <row r="11962" ht="13.8" x14ac:dyDescent="0.3"/>
    <row r="11963" ht="13.8" x14ac:dyDescent="0.3"/>
    <row r="11964" ht="13.8" x14ac:dyDescent="0.3"/>
    <row r="11965" ht="13.8" x14ac:dyDescent="0.3"/>
    <row r="11966" ht="13.8" x14ac:dyDescent="0.3"/>
    <row r="11967" ht="13.8" x14ac:dyDescent="0.3"/>
    <row r="11968" ht="13.8" x14ac:dyDescent="0.3"/>
    <row r="11969" ht="13.8" x14ac:dyDescent="0.3"/>
    <row r="11970" ht="13.8" x14ac:dyDescent="0.3"/>
    <row r="11971" ht="13.8" x14ac:dyDescent="0.3"/>
    <row r="11972" ht="13.8" x14ac:dyDescent="0.3"/>
    <row r="11973" ht="13.8" x14ac:dyDescent="0.3"/>
    <row r="11974" ht="13.8" x14ac:dyDescent="0.3"/>
    <row r="11975" ht="13.8" x14ac:dyDescent="0.3"/>
    <row r="11976" ht="13.8" x14ac:dyDescent="0.3"/>
    <row r="11977" ht="13.8" x14ac:dyDescent="0.3"/>
    <row r="11978" ht="13.8" x14ac:dyDescent="0.3"/>
    <row r="11979" ht="13.8" x14ac:dyDescent="0.3"/>
    <row r="11980" ht="13.8" x14ac:dyDescent="0.3"/>
    <row r="11981" ht="13.8" x14ac:dyDescent="0.3"/>
    <row r="11982" ht="13.8" x14ac:dyDescent="0.3"/>
    <row r="11983" ht="13.8" x14ac:dyDescent="0.3"/>
    <row r="11984" ht="13.8" x14ac:dyDescent="0.3"/>
    <row r="11985" ht="13.8" x14ac:dyDescent="0.3"/>
    <row r="11986" ht="13.8" x14ac:dyDescent="0.3"/>
    <row r="11987" ht="13.8" x14ac:dyDescent="0.3"/>
    <row r="11988" ht="13.8" x14ac:dyDescent="0.3"/>
    <row r="11989" ht="13.8" x14ac:dyDescent="0.3"/>
    <row r="11990" ht="13.8" x14ac:dyDescent="0.3"/>
    <row r="11991" ht="13.8" x14ac:dyDescent="0.3"/>
    <row r="11992" ht="13.8" x14ac:dyDescent="0.3"/>
    <row r="11993" ht="13.8" x14ac:dyDescent="0.3"/>
    <row r="11994" ht="13.8" x14ac:dyDescent="0.3"/>
    <row r="11995" ht="13.8" x14ac:dyDescent="0.3"/>
    <row r="11996" ht="13.8" x14ac:dyDescent="0.3"/>
    <row r="11997" ht="13.8" x14ac:dyDescent="0.3"/>
    <row r="11998" ht="13.8" x14ac:dyDescent="0.3"/>
    <row r="11999" ht="13.8" x14ac:dyDescent="0.3"/>
    <row r="12000" ht="13.8" x14ac:dyDescent="0.3"/>
    <row r="12001" ht="13.8" x14ac:dyDescent="0.3"/>
    <row r="12002" ht="13.8" x14ac:dyDescent="0.3"/>
    <row r="12003" ht="13.8" x14ac:dyDescent="0.3"/>
    <row r="12004" ht="13.8" x14ac:dyDescent="0.3"/>
    <row r="12005" ht="13.8" x14ac:dyDescent="0.3"/>
    <row r="12006" ht="13.8" x14ac:dyDescent="0.3"/>
    <row r="12007" ht="13.8" x14ac:dyDescent="0.3"/>
    <row r="12008" ht="13.8" x14ac:dyDescent="0.3"/>
    <row r="12009" ht="13.8" x14ac:dyDescent="0.3"/>
    <row r="12010" ht="13.8" x14ac:dyDescent="0.3"/>
    <row r="12011" ht="13.8" x14ac:dyDescent="0.3"/>
    <row r="12012" ht="13.8" x14ac:dyDescent="0.3"/>
    <row r="12013" ht="13.8" x14ac:dyDescent="0.3"/>
    <row r="12014" ht="13.8" x14ac:dyDescent="0.3"/>
    <row r="12015" ht="13.8" x14ac:dyDescent="0.3"/>
    <row r="12016" ht="13.8" x14ac:dyDescent="0.3"/>
    <row r="12017" ht="13.8" x14ac:dyDescent="0.3"/>
    <row r="12018" ht="13.8" x14ac:dyDescent="0.3"/>
    <row r="12019" ht="13.8" x14ac:dyDescent="0.3"/>
    <row r="12020" ht="13.8" x14ac:dyDescent="0.3"/>
    <row r="12021" ht="13.8" x14ac:dyDescent="0.3"/>
    <row r="12022" ht="13.8" x14ac:dyDescent="0.3"/>
    <row r="12023" ht="13.8" x14ac:dyDescent="0.3"/>
    <row r="12024" ht="13.8" x14ac:dyDescent="0.3"/>
    <row r="12025" ht="13.8" x14ac:dyDescent="0.3"/>
    <row r="12026" ht="13.8" x14ac:dyDescent="0.3"/>
    <row r="12027" ht="13.8" x14ac:dyDescent="0.3"/>
    <row r="12028" ht="13.8" x14ac:dyDescent="0.3"/>
    <row r="12029" ht="13.8" x14ac:dyDescent="0.3"/>
    <row r="12030" ht="13.8" x14ac:dyDescent="0.3"/>
    <row r="12031" ht="13.8" x14ac:dyDescent="0.3"/>
    <row r="12032" ht="13.8" x14ac:dyDescent="0.3"/>
    <row r="12033" ht="13.8" x14ac:dyDescent="0.3"/>
    <row r="12034" ht="13.8" x14ac:dyDescent="0.3"/>
    <row r="12035" ht="13.8" x14ac:dyDescent="0.3"/>
    <row r="12036" ht="13.8" x14ac:dyDescent="0.3"/>
    <row r="12037" ht="13.8" x14ac:dyDescent="0.3"/>
    <row r="12038" ht="13.8" x14ac:dyDescent="0.3"/>
    <row r="12039" ht="13.8" x14ac:dyDescent="0.3"/>
    <row r="12040" ht="13.8" x14ac:dyDescent="0.3"/>
    <row r="12041" ht="13.8" x14ac:dyDescent="0.3"/>
    <row r="12042" ht="13.8" x14ac:dyDescent="0.3"/>
    <row r="12043" ht="13.8" x14ac:dyDescent="0.3"/>
    <row r="12044" ht="13.8" x14ac:dyDescent="0.3"/>
    <row r="12045" ht="13.8" x14ac:dyDescent="0.3"/>
    <row r="12046" ht="13.8" x14ac:dyDescent="0.3"/>
    <row r="12047" ht="13.8" x14ac:dyDescent="0.3"/>
    <row r="12048" ht="13.8" x14ac:dyDescent="0.3"/>
    <row r="12049" ht="13.8" x14ac:dyDescent="0.3"/>
    <row r="12050" ht="13.8" x14ac:dyDescent="0.3"/>
    <row r="12051" ht="13.8" x14ac:dyDescent="0.3"/>
    <row r="12052" ht="13.8" x14ac:dyDescent="0.3"/>
    <row r="12053" ht="13.8" x14ac:dyDescent="0.3"/>
    <row r="12054" ht="13.8" x14ac:dyDescent="0.3"/>
    <row r="12055" ht="13.8" x14ac:dyDescent="0.3"/>
    <row r="12056" ht="13.8" x14ac:dyDescent="0.3"/>
    <row r="12057" ht="13.8" x14ac:dyDescent="0.3"/>
    <row r="12058" ht="13.8" x14ac:dyDescent="0.3"/>
    <row r="12059" ht="13.8" x14ac:dyDescent="0.3"/>
    <row r="12060" ht="13.8" x14ac:dyDescent="0.3"/>
    <row r="12061" ht="13.8" x14ac:dyDescent="0.3"/>
    <row r="12062" ht="13.8" x14ac:dyDescent="0.3"/>
    <row r="12063" ht="13.8" x14ac:dyDescent="0.3"/>
    <row r="12064" ht="13.8" x14ac:dyDescent="0.3"/>
    <row r="12065" ht="13.8" x14ac:dyDescent="0.3"/>
    <row r="12066" ht="13.8" x14ac:dyDescent="0.3"/>
    <row r="12067" ht="13.8" x14ac:dyDescent="0.3"/>
    <row r="12068" ht="13.8" x14ac:dyDescent="0.3"/>
    <row r="12069" ht="13.8" x14ac:dyDescent="0.3"/>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NF 22-25 - CAR RIO</vt:lpstr>
      <vt:lpstr>NF 22-25 CAR SP</vt:lpstr>
      <vt:lpstr>Sheet6</vt:lpstr>
      <vt:lpstr>Sheet5</vt:lpstr>
      <vt:lpstr>Sheet4</vt:lpstr>
      <vt:lpstr>NF Atuais = 07.2025 + mês atual</vt:lpstr>
      <vt:lpstr>Sheet_txt</vt:lpstr>
      <vt:lpstr>Sheet1</vt:lpstr>
      <vt:lpstr>Sheet2</vt:lpstr>
      <vt:lpstr>Sheet3</vt:lpstr>
    </vt:vector>
  </TitlesOfParts>
  <Company>HFW</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Julia Baruki</dc:creator>
  <cp:lastModifiedBy>Gustavo Lencastre</cp:lastModifiedBy>
  <dcterms:created xsi:type="dcterms:W3CDTF">2024-06-07T18:51:01Z</dcterms:created>
  <dcterms:modified xsi:type="dcterms:W3CDTF">2025-08-19T16:26:33Z</dcterms:modified>
</cp:coreProperties>
</file>